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a\Downloads\"/>
    </mc:Choice>
  </mc:AlternateContent>
  <xr:revisionPtr revIDLastSave="0" documentId="13_ncr:1_{8C9CF480-E171-4FE3-92A8-CA7D46643CFC}" xr6:coauthVersionLast="36" xr6:coauthVersionMax="36" xr10:uidLastSave="{00000000-0000-0000-0000-000000000000}"/>
  <bookViews>
    <workbookView xWindow="0" yWindow="0" windowWidth="25600" windowHeight="10120" firstSheet="2" activeTab="2" xr2:uid="{00000000-000D-0000-FFFF-FFFF00000000}"/>
  </bookViews>
  <sheets>
    <sheet name="income bands" sheetId="2" state="hidden" r:id="rId1"/>
    <sheet name="KIDTEEN" sheetId="11" state="hidden" r:id="rId2"/>
    <sheet name="ifood_df" sheetId="1" r:id="rId3"/>
    <sheet name="Sheet2" sheetId="15" r:id="rId4"/>
    <sheet name="Sheet6" sheetId="8" state="hidden" r:id="rId5"/>
    <sheet name="income bands response" sheetId="7" state="hidden" r:id="rId6"/>
    <sheet name="age response" sheetId="10" state="hidden" r:id="rId7"/>
    <sheet name="income chi square" sheetId="12" r:id="rId8"/>
    <sheet name="df 2" sheetId="6" r:id="rId9"/>
    <sheet name="age chi square" sheetId="18" state="hidden" r:id="rId10"/>
    <sheet name="df3" sheetId="17" r:id="rId11"/>
    <sheet name="Sheet1" sheetId="19" r:id="rId12"/>
  </sheets>
  <definedNames>
    <definedName name="_xlnm._FilterDatabase" localSheetId="8" hidden="1">'df 2'!$A$1:$AP$1</definedName>
    <definedName name="_xlnm._FilterDatabase" localSheetId="2" hidden="1">ifood_df!$A$1:$AP$2022</definedName>
  </definedNames>
  <calcPr calcId="191029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I20" i="12" l="1"/>
  <c r="K26" i="19"/>
  <c r="L22" i="19"/>
  <c r="L23" i="19"/>
  <c r="L24" i="19"/>
  <c r="L21" i="19"/>
  <c r="K22" i="19"/>
  <c r="K23" i="19"/>
  <c r="K24" i="19"/>
  <c r="K21" i="19"/>
  <c r="B25" i="12"/>
  <c r="L15" i="19"/>
  <c r="L14" i="19"/>
  <c r="L13" i="19"/>
  <c r="L12" i="19"/>
  <c r="K13" i="19"/>
  <c r="K14" i="19"/>
  <c r="K15" i="19"/>
  <c r="K12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602" i="19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2" i="19"/>
  <c r="B623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665" i="19"/>
  <c r="B666" i="19"/>
  <c r="B667" i="19"/>
  <c r="B668" i="19"/>
  <c r="B669" i="19"/>
  <c r="B670" i="19"/>
  <c r="B671" i="19"/>
  <c r="B672" i="19"/>
  <c r="B673" i="19"/>
  <c r="B674" i="19"/>
  <c r="B675" i="19"/>
  <c r="B676" i="19"/>
  <c r="B677" i="19"/>
  <c r="B678" i="19"/>
  <c r="B679" i="19"/>
  <c r="B680" i="19"/>
  <c r="B681" i="19"/>
  <c r="B682" i="19"/>
  <c r="B683" i="19"/>
  <c r="B684" i="19"/>
  <c r="B685" i="19"/>
  <c r="B686" i="19"/>
  <c r="B687" i="19"/>
  <c r="B688" i="19"/>
  <c r="B689" i="19"/>
  <c r="B690" i="19"/>
  <c r="B691" i="19"/>
  <c r="B692" i="19"/>
  <c r="B693" i="19"/>
  <c r="B694" i="19"/>
  <c r="B695" i="19"/>
  <c r="B696" i="19"/>
  <c r="B697" i="19"/>
  <c r="B698" i="19"/>
  <c r="B699" i="19"/>
  <c r="B700" i="19"/>
  <c r="B701" i="19"/>
  <c r="B702" i="19"/>
  <c r="B703" i="19"/>
  <c r="B704" i="19"/>
  <c r="B705" i="19"/>
  <c r="B706" i="19"/>
  <c r="B707" i="19"/>
  <c r="B708" i="19"/>
  <c r="B709" i="19"/>
  <c r="B710" i="19"/>
  <c r="B711" i="19"/>
  <c r="B712" i="19"/>
  <c r="B713" i="19"/>
  <c r="B714" i="19"/>
  <c r="B715" i="19"/>
  <c r="B716" i="19"/>
  <c r="B717" i="19"/>
  <c r="B718" i="19"/>
  <c r="B719" i="19"/>
  <c r="B720" i="19"/>
  <c r="B721" i="19"/>
  <c r="B722" i="19"/>
  <c r="B723" i="19"/>
  <c r="B724" i="19"/>
  <c r="B725" i="19"/>
  <c r="B726" i="19"/>
  <c r="B727" i="19"/>
  <c r="B728" i="19"/>
  <c r="B729" i="19"/>
  <c r="B730" i="19"/>
  <c r="B731" i="19"/>
  <c r="B732" i="19"/>
  <c r="B733" i="19"/>
  <c r="B734" i="19"/>
  <c r="B735" i="19"/>
  <c r="B736" i="19"/>
  <c r="B737" i="19"/>
  <c r="B738" i="19"/>
  <c r="B739" i="19"/>
  <c r="B740" i="19"/>
  <c r="B741" i="19"/>
  <c r="B742" i="19"/>
  <c r="B743" i="19"/>
  <c r="B744" i="19"/>
  <c r="B745" i="19"/>
  <c r="B746" i="19"/>
  <c r="B747" i="19"/>
  <c r="B748" i="19"/>
  <c r="B749" i="19"/>
  <c r="B750" i="19"/>
  <c r="B751" i="19"/>
  <c r="B752" i="19"/>
  <c r="B753" i="19"/>
  <c r="B754" i="19"/>
  <c r="B755" i="19"/>
  <c r="B756" i="19"/>
  <c r="B757" i="19"/>
  <c r="B758" i="19"/>
  <c r="B759" i="19"/>
  <c r="B760" i="19"/>
  <c r="B761" i="19"/>
  <c r="B762" i="19"/>
  <c r="B763" i="19"/>
  <c r="B764" i="19"/>
  <c r="B765" i="19"/>
  <c r="B766" i="19"/>
  <c r="B767" i="19"/>
  <c r="B768" i="19"/>
  <c r="B769" i="19"/>
  <c r="B770" i="19"/>
  <c r="B771" i="19"/>
  <c r="B772" i="19"/>
  <c r="B773" i="19"/>
  <c r="B774" i="19"/>
  <c r="B775" i="19"/>
  <c r="B776" i="19"/>
  <c r="B777" i="19"/>
  <c r="B778" i="19"/>
  <c r="B779" i="19"/>
  <c r="B780" i="19"/>
  <c r="B781" i="19"/>
  <c r="B782" i="19"/>
  <c r="B783" i="19"/>
  <c r="B784" i="19"/>
  <c r="B785" i="19"/>
  <c r="B786" i="19"/>
  <c r="B787" i="19"/>
  <c r="B788" i="19"/>
  <c r="B789" i="19"/>
  <c r="B790" i="19"/>
  <c r="B791" i="19"/>
  <c r="B792" i="19"/>
  <c r="B793" i="19"/>
  <c r="B794" i="19"/>
  <c r="B795" i="19"/>
  <c r="B796" i="19"/>
  <c r="B797" i="19"/>
  <c r="B798" i="19"/>
  <c r="B799" i="19"/>
  <c r="B800" i="19"/>
  <c r="B801" i="19"/>
  <c r="B802" i="19"/>
  <c r="B803" i="19"/>
  <c r="B804" i="19"/>
  <c r="B805" i="19"/>
  <c r="B806" i="19"/>
  <c r="B807" i="19"/>
  <c r="B808" i="19"/>
  <c r="B809" i="19"/>
  <c r="B810" i="19"/>
  <c r="B811" i="19"/>
  <c r="B812" i="19"/>
  <c r="B813" i="19"/>
  <c r="B814" i="19"/>
  <c r="B815" i="19"/>
  <c r="B816" i="19"/>
  <c r="B817" i="19"/>
  <c r="B818" i="19"/>
  <c r="B819" i="19"/>
  <c r="B820" i="19"/>
  <c r="B821" i="19"/>
  <c r="B822" i="19"/>
  <c r="B823" i="19"/>
  <c r="B824" i="19"/>
  <c r="B825" i="19"/>
  <c r="B826" i="19"/>
  <c r="B827" i="19"/>
  <c r="B828" i="19"/>
  <c r="B829" i="19"/>
  <c r="B830" i="19"/>
  <c r="B831" i="19"/>
  <c r="B832" i="19"/>
  <c r="B833" i="19"/>
  <c r="B834" i="19"/>
  <c r="B835" i="19"/>
  <c r="B836" i="19"/>
  <c r="B837" i="19"/>
  <c r="B838" i="19"/>
  <c r="B839" i="19"/>
  <c r="B840" i="19"/>
  <c r="B841" i="19"/>
  <c r="B842" i="19"/>
  <c r="B843" i="19"/>
  <c r="B844" i="19"/>
  <c r="B845" i="19"/>
  <c r="B846" i="19"/>
  <c r="B847" i="19"/>
  <c r="B848" i="19"/>
  <c r="B849" i="19"/>
  <c r="B850" i="19"/>
  <c r="B851" i="19"/>
  <c r="B852" i="19"/>
  <c r="B853" i="19"/>
  <c r="B854" i="19"/>
  <c r="B855" i="19"/>
  <c r="B856" i="19"/>
  <c r="B857" i="19"/>
  <c r="B858" i="19"/>
  <c r="B859" i="19"/>
  <c r="B860" i="19"/>
  <c r="B861" i="19"/>
  <c r="B862" i="19"/>
  <c r="B863" i="19"/>
  <c r="B864" i="19"/>
  <c r="B865" i="19"/>
  <c r="B866" i="19"/>
  <c r="B867" i="19"/>
  <c r="B868" i="19"/>
  <c r="B869" i="19"/>
  <c r="B870" i="19"/>
  <c r="B871" i="19"/>
  <c r="B872" i="19"/>
  <c r="B873" i="19"/>
  <c r="B874" i="19"/>
  <c r="B875" i="19"/>
  <c r="B876" i="19"/>
  <c r="B877" i="19"/>
  <c r="B878" i="19"/>
  <c r="B879" i="19"/>
  <c r="B880" i="19"/>
  <c r="B881" i="19"/>
  <c r="B882" i="19"/>
  <c r="B883" i="19"/>
  <c r="B884" i="19"/>
  <c r="B885" i="19"/>
  <c r="B886" i="19"/>
  <c r="B887" i="19"/>
  <c r="B888" i="19"/>
  <c r="B889" i="19"/>
  <c r="B890" i="19"/>
  <c r="B891" i="19"/>
  <c r="B892" i="19"/>
  <c r="B893" i="19"/>
  <c r="B894" i="19"/>
  <c r="B895" i="19"/>
  <c r="B896" i="19"/>
  <c r="B897" i="19"/>
  <c r="B898" i="19"/>
  <c r="B899" i="19"/>
  <c r="B900" i="19"/>
  <c r="B901" i="19"/>
  <c r="B902" i="19"/>
  <c r="B903" i="19"/>
  <c r="B904" i="19"/>
  <c r="B905" i="19"/>
  <c r="B906" i="19"/>
  <c r="B907" i="19"/>
  <c r="B908" i="19"/>
  <c r="B909" i="19"/>
  <c r="B910" i="19"/>
  <c r="B911" i="19"/>
  <c r="B912" i="19"/>
  <c r="B913" i="19"/>
  <c r="B914" i="19"/>
  <c r="B915" i="19"/>
  <c r="B916" i="19"/>
  <c r="B917" i="19"/>
  <c r="B918" i="19"/>
  <c r="B919" i="19"/>
  <c r="B920" i="19"/>
  <c r="B921" i="19"/>
  <c r="B922" i="19"/>
  <c r="B923" i="19"/>
  <c r="B924" i="19"/>
  <c r="B925" i="19"/>
  <c r="B926" i="19"/>
  <c r="B927" i="19"/>
  <c r="B928" i="19"/>
  <c r="B929" i="19"/>
  <c r="B930" i="19"/>
  <c r="B931" i="19"/>
  <c r="B932" i="19"/>
  <c r="B933" i="19"/>
  <c r="B934" i="19"/>
  <c r="B935" i="19"/>
  <c r="B936" i="19"/>
  <c r="B937" i="19"/>
  <c r="B938" i="19"/>
  <c r="B939" i="19"/>
  <c r="B940" i="19"/>
  <c r="B941" i="19"/>
  <c r="B942" i="19"/>
  <c r="B943" i="19"/>
  <c r="B944" i="19"/>
  <c r="B945" i="19"/>
  <c r="B946" i="19"/>
  <c r="B947" i="19"/>
  <c r="B948" i="19"/>
  <c r="B949" i="19"/>
  <c r="B950" i="19"/>
  <c r="B951" i="19"/>
  <c r="B952" i="19"/>
  <c r="B953" i="19"/>
  <c r="B954" i="19"/>
  <c r="B955" i="19"/>
  <c r="B956" i="19"/>
  <c r="B957" i="19"/>
  <c r="B958" i="19"/>
  <c r="B959" i="19"/>
  <c r="B960" i="19"/>
  <c r="B961" i="19"/>
  <c r="B962" i="19"/>
  <c r="B963" i="19"/>
  <c r="B964" i="19"/>
  <c r="B965" i="19"/>
  <c r="B966" i="19"/>
  <c r="B967" i="19"/>
  <c r="B968" i="19"/>
  <c r="B969" i="19"/>
  <c r="B970" i="19"/>
  <c r="B971" i="19"/>
  <c r="B972" i="19"/>
  <c r="B973" i="19"/>
  <c r="B974" i="19"/>
  <c r="B975" i="19"/>
  <c r="B976" i="19"/>
  <c r="B977" i="19"/>
  <c r="B978" i="19"/>
  <c r="B979" i="19"/>
  <c r="B980" i="19"/>
  <c r="B981" i="19"/>
  <c r="B982" i="19"/>
  <c r="B983" i="19"/>
  <c r="B984" i="19"/>
  <c r="B985" i="19"/>
  <c r="B986" i="19"/>
  <c r="B987" i="19"/>
  <c r="B988" i="19"/>
  <c r="B989" i="19"/>
  <c r="B990" i="19"/>
  <c r="B991" i="19"/>
  <c r="B992" i="19"/>
  <c r="B993" i="19"/>
  <c r="B994" i="19"/>
  <c r="B995" i="19"/>
  <c r="B996" i="19"/>
  <c r="B997" i="19"/>
  <c r="B998" i="19"/>
  <c r="B999" i="19"/>
  <c r="B1000" i="19"/>
  <c r="B1001" i="19"/>
  <c r="B1002" i="19"/>
  <c r="B1003" i="19"/>
  <c r="B1004" i="19"/>
  <c r="B1005" i="19"/>
  <c r="B1006" i="19"/>
  <c r="B1007" i="19"/>
  <c r="B1008" i="19"/>
  <c r="B1009" i="19"/>
  <c r="B1010" i="19"/>
  <c r="B1011" i="19"/>
  <c r="B1012" i="19"/>
  <c r="B1013" i="19"/>
  <c r="B1014" i="19"/>
  <c r="B1015" i="19"/>
  <c r="B1016" i="19"/>
  <c r="B1017" i="19"/>
  <c r="B1018" i="19"/>
  <c r="B1019" i="19"/>
  <c r="B1020" i="19"/>
  <c r="B1021" i="19"/>
  <c r="B1022" i="19"/>
  <c r="B1023" i="19"/>
  <c r="B1024" i="19"/>
  <c r="B1025" i="19"/>
  <c r="B1026" i="19"/>
  <c r="B1027" i="19"/>
  <c r="B1028" i="19"/>
  <c r="B1029" i="19"/>
  <c r="B1030" i="19"/>
  <c r="B1031" i="19"/>
  <c r="B1032" i="19"/>
  <c r="B1033" i="19"/>
  <c r="B1034" i="19"/>
  <c r="B1035" i="19"/>
  <c r="B1036" i="19"/>
  <c r="B1037" i="19"/>
  <c r="B1038" i="19"/>
  <c r="B1039" i="19"/>
  <c r="B1040" i="19"/>
  <c r="B1041" i="19"/>
  <c r="B1042" i="19"/>
  <c r="B1043" i="19"/>
  <c r="B1044" i="19"/>
  <c r="B1045" i="19"/>
  <c r="B1046" i="19"/>
  <c r="B1047" i="19"/>
  <c r="B1048" i="19"/>
  <c r="B1049" i="19"/>
  <c r="B1050" i="19"/>
  <c r="B1051" i="19"/>
  <c r="B1052" i="19"/>
  <c r="B1053" i="19"/>
  <c r="B1054" i="19"/>
  <c r="B1055" i="19"/>
  <c r="B1056" i="19"/>
  <c r="B1057" i="19"/>
  <c r="B1058" i="19"/>
  <c r="B1059" i="19"/>
  <c r="B1060" i="19"/>
  <c r="B1061" i="19"/>
  <c r="B1062" i="19"/>
  <c r="B1063" i="19"/>
  <c r="B1064" i="19"/>
  <c r="B1065" i="19"/>
  <c r="B1066" i="19"/>
  <c r="B1067" i="19"/>
  <c r="B1068" i="19"/>
  <c r="B1069" i="19"/>
  <c r="B1070" i="19"/>
  <c r="B1071" i="19"/>
  <c r="B1072" i="19"/>
  <c r="B1073" i="19"/>
  <c r="B1074" i="19"/>
  <c r="B1075" i="19"/>
  <c r="B1076" i="19"/>
  <c r="B1077" i="19"/>
  <c r="B1078" i="19"/>
  <c r="B1079" i="19"/>
  <c r="B1080" i="19"/>
  <c r="B1081" i="19"/>
  <c r="B1082" i="19"/>
  <c r="B1083" i="19"/>
  <c r="B1084" i="19"/>
  <c r="B1085" i="19"/>
  <c r="B1086" i="19"/>
  <c r="B1087" i="19"/>
  <c r="B1088" i="19"/>
  <c r="B1089" i="19"/>
  <c r="B1090" i="19"/>
  <c r="B1091" i="19"/>
  <c r="B1092" i="19"/>
  <c r="B1093" i="19"/>
  <c r="B1094" i="19"/>
  <c r="B1095" i="19"/>
  <c r="B1096" i="19"/>
  <c r="B1097" i="19"/>
  <c r="B1098" i="19"/>
  <c r="B1099" i="19"/>
  <c r="B1100" i="19"/>
  <c r="B1101" i="19"/>
  <c r="B1102" i="19"/>
  <c r="B1103" i="19"/>
  <c r="B1104" i="19"/>
  <c r="B1105" i="19"/>
  <c r="B1106" i="19"/>
  <c r="B1107" i="19"/>
  <c r="B1108" i="19"/>
  <c r="B1109" i="19"/>
  <c r="B1110" i="19"/>
  <c r="B1111" i="19"/>
  <c r="B1112" i="19"/>
  <c r="B1113" i="19"/>
  <c r="B1114" i="19"/>
  <c r="B1115" i="19"/>
  <c r="B1116" i="19"/>
  <c r="B1117" i="19"/>
  <c r="B1118" i="19"/>
  <c r="B1119" i="19"/>
  <c r="B1120" i="19"/>
  <c r="B1121" i="19"/>
  <c r="B1122" i="19"/>
  <c r="B1123" i="19"/>
  <c r="B1124" i="19"/>
  <c r="B1125" i="19"/>
  <c r="B1126" i="19"/>
  <c r="B1127" i="19"/>
  <c r="B1128" i="19"/>
  <c r="B1129" i="19"/>
  <c r="B1130" i="19"/>
  <c r="B1131" i="19"/>
  <c r="B1132" i="19"/>
  <c r="B1133" i="19"/>
  <c r="B1134" i="19"/>
  <c r="B1135" i="19"/>
  <c r="B1136" i="19"/>
  <c r="B1137" i="19"/>
  <c r="B1138" i="19"/>
  <c r="B1139" i="19"/>
  <c r="B1140" i="19"/>
  <c r="B1141" i="19"/>
  <c r="B1142" i="19"/>
  <c r="B1143" i="19"/>
  <c r="B1144" i="19"/>
  <c r="B1145" i="19"/>
  <c r="B1146" i="19"/>
  <c r="B1147" i="19"/>
  <c r="B1148" i="19"/>
  <c r="B1149" i="19"/>
  <c r="B1150" i="19"/>
  <c r="B1151" i="19"/>
  <c r="B1152" i="19"/>
  <c r="B1153" i="19"/>
  <c r="B1154" i="19"/>
  <c r="B1155" i="19"/>
  <c r="B1156" i="19"/>
  <c r="B1157" i="19"/>
  <c r="B1158" i="19"/>
  <c r="B1159" i="19"/>
  <c r="B1160" i="19"/>
  <c r="B1161" i="19"/>
  <c r="B1162" i="19"/>
  <c r="B1163" i="19"/>
  <c r="B1164" i="19"/>
  <c r="B1165" i="19"/>
  <c r="B1166" i="19"/>
  <c r="B1167" i="19"/>
  <c r="B1168" i="19"/>
  <c r="B1169" i="19"/>
  <c r="B1170" i="19"/>
  <c r="B1171" i="19"/>
  <c r="B1172" i="19"/>
  <c r="B1173" i="19"/>
  <c r="B1174" i="19"/>
  <c r="B1175" i="19"/>
  <c r="B1176" i="19"/>
  <c r="B1177" i="19"/>
  <c r="B1178" i="19"/>
  <c r="B1179" i="19"/>
  <c r="B1180" i="19"/>
  <c r="B1181" i="19"/>
  <c r="B1182" i="19"/>
  <c r="B1183" i="19"/>
  <c r="B1184" i="19"/>
  <c r="B1185" i="19"/>
  <c r="B1186" i="19"/>
  <c r="B1187" i="19"/>
  <c r="B1188" i="19"/>
  <c r="B1189" i="19"/>
  <c r="B1190" i="19"/>
  <c r="B1191" i="19"/>
  <c r="B1192" i="19"/>
  <c r="B1193" i="19"/>
  <c r="B1194" i="19"/>
  <c r="B1195" i="19"/>
  <c r="B1196" i="19"/>
  <c r="B1197" i="19"/>
  <c r="B1198" i="19"/>
  <c r="B1199" i="19"/>
  <c r="B1200" i="19"/>
  <c r="B1201" i="19"/>
  <c r="B1202" i="19"/>
  <c r="B1203" i="19"/>
  <c r="B1204" i="19"/>
  <c r="B1205" i="19"/>
  <c r="B1206" i="19"/>
  <c r="B1207" i="19"/>
  <c r="B1208" i="19"/>
  <c r="B1209" i="19"/>
  <c r="B1210" i="19"/>
  <c r="B1211" i="19"/>
  <c r="B1212" i="19"/>
  <c r="B1213" i="19"/>
  <c r="B1214" i="19"/>
  <c r="B1215" i="19"/>
  <c r="B1216" i="19"/>
  <c r="B1217" i="19"/>
  <c r="B1218" i="19"/>
  <c r="B1219" i="19"/>
  <c r="B1220" i="19"/>
  <c r="B1221" i="19"/>
  <c r="B1222" i="19"/>
  <c r="B1223" i="19"/>
  <c r="B1224" i="19"/>
  <c r="B1225" i="19"/>
  <c r="B1226" i="19"/>
  <c r="B1227" i="19"/>
  <c r="B1228" i="19"/>
  <c r="B1229" i="19"/>
  <c r="B1230" i="19"/>
  <c r="B1231" i="19"/>
  <c r="B1232" i="19"/>
  <c r="B1233" i="19"/>
  <c r="B1234" i="19"/>
  <c r="B1235" i="19"/>
  <c r="B1236" i="19"/>
  <c r="B1237" i="19"/>
  <c r="B1238" i="19"/>
  <c r="B1239" i="19"/>
  <c r="B1240" i="19"/>
  <c r="B1241" i="19"/>
  <c r="B1242" i="19"/>
  <c r="B1243" i="19"/>
  <c r="B1244" i="19"/>
  <c r="B1245" i="19"/>
  <c r="B1246" i="19"/>
  <c r="B1247" i="19"/>
  <c r="B1248" i="19"/>
  <c r="B1249" i="19"/>
  <c r="B1250" i="19"/>
  <c r="B1251" i="19"/>
  <c r="B1252" i="19"/>
  <c r="B1253" i="19"/>
  <c r="B1254" i="19"/>
  <c r="B1255" i="19"/>
  <c r="B1256" i="19"/>
  <c r="B1257" i="19"/>
  <c r="B1258" i="19"/>
  <c r="B1259" i="19"/>
  <c r="B1260" i="19"/>
  <c r="B1261" i="19"/>
  <c r="B1262" i="19"/>
  <c r="B1263" i="19"/>
  <c r="B1264" i="19"/>
  <c r="B1265" i="19"/>
  <c r="B1266" i="19"/>
  <c r="B1267" i="19"/>
  <c r="B1268" i="19"/>
  <c r="B1269" i="19"/>
  <c r="B1270" i="19"/>
  <c r="B1271" i="19"/>
  <c r="B1272" i="19"/>
  <c r="B1273" i="19"/>
  <c r="B1274" i="19"/>
  <c r="B1275" i="19"/>
  <c r="B1276" i="19"/>
  <c r="B1277" i="19"/>
  <c r="B1278" i="19"/>
  <c r="B1279" i="19"/>
  <c r="B1280" i="19"/>
  <c r="B1281" i="19"/>
  <c r="B1282" i="19"/>
  <c r="B1283" i="19"/>
  <c r="B1284" i="19"/>
  <c r="B1285" i="19"/>
  <c r="B1286" i="19"/>
  <c r="B1287" i="19"/>
  <c r="B1288" i="19"/>
  <c r="B1289" i="19"/>
  <c r="B1290" i="19"/>
  <c r="B1291" i="19"/>
  <c r="B1292" i="19"/>
  <c r="B1293" i="19"/>
  <c r="B1294" i="19"/>
  <c r="B1295" i="19"/>
  <c r="B1296" i="19"/>
  <c r="B1297" i="19"/>
  <c r="B1298" i="19"/>
  <c r="B1299" i="19"/>
  <c r="B1300" i="19"/>
  <c r="B1301" i="19"/>
  <c r="B1302" i="19"/>
  <c r="B1303" i="19"/>
  <c r="B1304" i="19"/>
  <c r="B1305" i="19"/>
  <c r="B1306" i="19"/>
  <c r="B1307" i="19"/>
  <c r="B1308" i="19"/>
  <c r="B1309" i="19"/>
  <c r="B1310" i="19"/>
  <c r="B1311" i="19"/>
  <c r="B1312" i="19"/>
  <c r="B1313" i="19"/>
  <c r="B1314" i="19"/>
  <c r="B1315" i="19"/>
  <c r="B1316" i="19"/>
  <c r="B1317" i="19"/>
  <c r="B1318" i="19"/>
  <c r="B1319" i="19"/>
  <c r="B1320" i="19"/>
  <c r="B1321" i="19"/>
  <c r="B1322" i="19"/>
  <c r="B1323" i="19"/>
  <c r="B1324" i="19"/>
  <c r="B1325" i="19"/>
  <c r="B1326" i="19"/>
  <c r="B1327" i="19"/>
  <c r="B1328" i="19"/>
  <c r="B1329" i="19"/>
  <c r="B1330" i="19"/>
  <c r="B1331" i="19"/>
  <c r="B1332" i="19"/>
  <c r="B1333" i="19"/>
  <c r="B1334" i="19"/>
  <c r="B1335" i="19"/>
  <c r="B1336" i="19"/>
  <c r="B1337" i="19"/>
  <c r="B1338" i="19"/>
  <c r="B1339" i="19"/>
  <c r="B1340" i="19"/>
  <c r="B1341" i="19"/>
  <c r="B1342" i="19"/>
  <c r="B1343" i="19"/>
  <c r="B1344" i="19"/>
  <c r="B1345" i="19"/>
  <c r="B1346" i="19"/>
  <c r="B1347" i="19"/>
  <c r="B1348" i="19"/>
  <c r="B1349" i="19"/>
  <c r="B1350" i="19"/>
  <c r="B1351" i="19"/>
  <c r="B1352" i="19"/>
  <c r="B1353" i="19"/>
  <c r="B1354" i="19"/>
  <c r="B1355" i="19"/>
  <c r="B1356" i="19"/>
  <c r="B1357" i="19"/>
  <c r="B1358" i="19"/>
  <c r="B1359" i="19"/>
  <c r="B1360" i="19"/>
  <c r="B1361" i="19"/>
  <c r="B1362" i="19"/>
  <c r="B1363" i="19"/>
  <c r="B1364" i="19"/>
  <c r="B1365" i="19"/>
  <c r="B1366" i="19"/>
  <c r="B1367" i="19"/>
  <c r="B1368" i="19"/>
  <c r="B1369" i="19"/>
  <c r="B1370" i="19"/>
  <c r="B1371" i="19"/>
  <c r="B1372" i="19"/>
  <c r="B1373" i="19"/>
  <c r="B1374" i="19"/>
  <c r="B1375" i="19"/>
  <c r="B1376" i="19"/>
  <c r="B1377" i="19"/>
  <c r="B1378" i="19"/>
  <c r="B1379" i="19"/>
  <c r="B1380" i="19"/>
  <c r="B1381" i="19"/>
  <c r="B1382" i="19"/>
  <c r="B1383" i="19"/>
  <c r="B1384" i="19"/>
  <c r="B1385" i="19"/>
  <c r="B1386" i="19"/>
  <c r="B1387" i="19"/>
  <c r="B1388" i="19"/>
  <c r="B1389" i="19"/>
  <c r="B1390" i="19"/>
  <c r="B1391" i="19"/>
  <c r="B1392" i="19"/>
  <c r="B1393" i="19"/>
  <c r="B1394" i="19"/>
  <c r="B1395" i="19"/>
  <c r="B1396" i="19"/>
  <c r="B1397" i="19"/>
  <c r="B1398" i="19"/>
  <c r="B1399" i="19"/>
  <c r="B1400" i="19"/>
  <c r="B1401" i="19"/>
  <c r="B1402" i="19"/>
  <c r="B1403" i="19"/>
  <c r="B1404" i="19"/>
  <c r="B1405" i="19"/>
  <c r="B1406" i="19"/>
  <c r="B1407" i="19"/>
  <c r="B1408" i="19"/>
  <c r="B1409" i="19"/>
  <c r="B1410" i="19"/>
  <c r="B1411" i="19"/>
  <c r="B1412" i="19"/>
  <c r="B1413" i="19"/>
  <c r="B1414" i="19"/>
  <c r="B1415" i="19"/>
  <c r="B1416" i="19"/>
  <c r="B1417" i="19"/>
  <c r="B1418" i="19"/>
  <c r="B1419" i="19"/>
  <c r="B1420" i="19"/>
  <c r="B1421" i="19"/>
  <c r="B1422" i="19"/>
  <c r="B1423" i="19"/>
  <c r="B1424" i="19"/>
  <c r="B1425" i="19"/>
  <c r="B1426" i="19"/>
  <c r="B1427" i="19"/>
  <c r="B1428" i="19"/>
  <c r="B1429" i="19"/>
  <c r="B1430" i="19"/>
  <c r="B1431" i="19"/>
  <c r="B1432" i="19"/>
  <c r="B1433" i="19"/>
  <c r="B1434" i="19"/>
  <c r="B1435" i="19"/>
  <c r="B1436" i="19"/>
  <c r="B1437" i="19"/>
  <c r="B1438" i="19"/>
  <c r="B1439" i="19"/>
  <c r="B1440" i="19"/>
  <c r="B1441" i="19"/>
  <c r="B1442" i="19"/>
  <c r="B1443" i="19"/>
  <c r="B1444" i="19"/>
  <c r="B1445" i="19"/>
  <c r="B1446" i="19"/>
  <c r="B1447" i="19"/>
  <c r="B1448" i="19"/>
  <c r="B1449" i="19"/>
  <c r="B1450" i="19"/>
  <c r="B1451" i="19"/>
  <c r="B1452" i="19"/>
  <c r="B1453" i="19"/>
  <c r="B1454" i="19"/>
  <c r="B1455" i="19"/>
  <c r="B1456" i="19"/>
  <c r="B1457" i="19"/>
  <c r="B1458" i="19"/>
  <c r="B1459" i="19"/>
  <c r="B1460" i="19"/>
  <c r="B1461" i="19"/>
  <c r="B1462" i="19"/>
  <c r="B1463" i="19"/>
  <c r="B1464" i="19"/>
  <c r="B1465" i="19"/>
  <c r="B1466" i="19"/>
  <c r="B1467" i="19"/>
  <c r="B1468" i="19"/>
  <c r="B1469" i="19"/>
  <c r="B1470" i="19"/>
  <c r="B1471" i="19"/>
  <c r="B1472" i="19"/>
  <c r="B1473" i="19"/>
  <c r="B1474" i="19"/>
  <c r="B1475" i="19"/>
  <c r="B1476" i="19"/>
  <c r="B1477" i="19"/>
  <c r="B1478" i="19"/>
  <c r="B1479" i="19"/>
  <c r="B1480" i="19"/>
  <c r="B1481" i="19"/>
  <c r="B1482" i="19"/>
  <c r="B1483" i="19"/>
  <c r="B1484" i="19"/>
  <c r="B1485" i="19"/>
  <c r="B1486" i="19"/>
  <c r="B1487" i="19"/>
  <c r="B1488" i="19"/>
  <c r="B1489" i="19"/>
  <c r="B1490" i="19"/>
  <c r="B1491" i="19"/>
  <c r="B1492" i="19"/>
  <c r="B1493" i="19"/>
  <c r="B1494" i="19"/>
  <c r="B1495" i="19"/>
  <c r="B1496" i="19"/>
  <c r="B1497" i="19"/>
  <c r="B1498" i="19"/>
  <c r="B1499" i="19"/>
  <c r="B1500" i="19"/>
  <c r="B1501" i="19"/>
  <c r="B1502" i="19"/>
  <c r="B1503" i="19"/>
  <c r="B1504" i="19"/>
  <c r="B1505" i="19"/>
  <c r="B1506" i="19"/>
  <c r="B1507" i="19"/>
  <c r="B1508" i="19"/>
  <c r="B1509" i="19"/>
  <c r="B1510" i="19"/>
  <c r="B1511" i="19"/>
  <c r="B1512" i="19"/>
  <c r="B1513" i="19"/>
  <c r="B1514" i="19"/>
  <c r="B1515" i="19"/>
  <c r="B1516" i="19"/>
  <c r="B1517" i="19"/>
  <c r="B1518" i="19"/>
  <c r="B1519" i="19"/>
  <c r="B1520" i="19"/>
  <c r="B1521" i="19"/>
  <c r="B1522" i="19"/>
  <c r="B1523" i="19"/>
  <c r="B1524" i="19"/>
  <c r="B1525" i="19"/>
  <c r="B1526" i="19"/>
  <c r="B1527" i="19"/>
  <c r="B1528" i="19"/>
  <c r="B1529" i="19"/>
  <c r="B1530" i="19"/>
  <c r="B1531" i="19"/>
  <c r="B1532" i="19"/>
  <c r="B1533" i="19"/>
  <c r="B1534" i="19"/>
  <c r="B1535" i="19"/>
  <c r="B1536" i="19"/>
  <c r="B1537" i="19"/>
  <c r="B1538" i="19"/>
  <c r="B1539" i="19"/>
  <c r="B1540" i="19"/>
  <c r="B1541" i="19"/>
  <c r="B1542" i="19"/>
  <c r="B1543" i="19"/>
  <c r="B1544" i="19"/>
  <c r="B1545" i="19"/>
  <c r="B1546" i="19"/>
  <c r="B1547" i="19"/>
  <c r="B1548" i="19"/>
  <c r="B1549" i="19"/>
  <c r="B1550" i="19"/>
  <c r="B1551" i="19"/>
  <c r="B1552" i="19"/>
  <c r="B1553" i="19"/>
  <c r="B1554" i="19"/>
  <c r="B1555" i="19"/>
  <c r="B1556" i="19"/>
  <c r="B1557" i="19"/>
  <c r="B1558" i="19"/>
  <c r="B1559" i="19"/>
  <c r="B1560" i="19"/>
  <c r="B1561" i="19"/>
  <c r="B1562" i="19"/>
  <c r="B1563" i="19"/>
  <c r="B1564" i="19"/>
  <c r="B1565" i="19"/>
  <c r="B1566" i="19"/>
  <c r="B1567" i="19"/>
  <c r="B1568" i="19"/>
  <c r="B1569" i="19"/>
  <c r="B1570" i="19"/>
  <c r="B1571" i="19"/>
  <c r="B1572" i="19"/>
  <c r="B1573" i="19"/>
  <c r="B1574" i="19"/>
  <c r="B1575" i="19"/>
  <c r="B1576" i="19"/>
  <c r="B1577" i="19"/>
  <c r="B1578" i="19"/>
  <c r="B1579" i="19"/>
  <c r="B1580" i="19"/>
  <c r="B1581" i="19"/>
  <c r="B1582" i="19"/>
  <c r="B1583" i="19"/>
  <c r="B1584" i="19"/>
  <c r="B1585" i="19"/>
  <c r="B1586" i="19"/>
  <c r="B1587" i="19"/>
  <c r="B1588" i="19"/>
  <c r="B1589" i="19"/>
  <c r="B1590" i="19"/>
  <c r="B1591" i="19"/>
  <c r="B1592" i="19"/>
  <c r="B1593" i="19"/>
  <c r="B1594" i="19"/>
  <c r="B1595" i="19"/>
  <c r="B1596" i="19"/>
  <c r="B1597" i="19"/>
  <c r="B1598" i="19"/>
  <c r="B1599" i="19"/>
  <c r="B1600" i="19"/>
  <c r="B1601" i="19"/>
  <c r="B1602" i="19"/>
  <c r="B1603" i="19"/>
  <c r="B1604" i="19"/>
  <c r="B1605" i="19"/>
  <c r="B1606" i="19"/>
  <c r="B1607" i="19"/>
  <c r="B1608" i="19"/>
  <c r="B1609" i="19"/>
  <c r="B1610" i="19"/>
  <c r="B1611" i="19"/>
  <c r="B1612" i="19"/>
  <c r="B1613" i="19"/>
  <c r="B1614" i="19"/>
  <c r="B1615" i="19"/>
  <c r="B1616" i="19"/>
  <c r="B1617" i="19"/>
  <c r="B1618" i="19"/>
  <c r="B1619" i="19"/>
  <c r="B1620" i="19"/>
  <c r="B1621" i="19"/>
  <c r="B1622" i="19"/>
  <c r="B1623" i="19"/>
  <c r="B1624" i="19"/>
  <c r="B1625" i="19"/>
  <c r="B1626" i="19"/>
  <c r="B1627" i="19"/>
  <c r="B1628" i="19"/>
  <c r="B1629" i="19"/>
  <c r="B1630" i="19"/>
  <c r="B1631" i="19"/>
  <c r="B1632" i="19"/>
  <c r="B1633" i="19"/>
  <c r="B1634" i="19"/>
  <c r="B1635" i="19"/>
  <c r="B1636" i="19"/>
  <c r="B1637" i="19"/>
  <c r="B1638" i="19"/>
  <c r="B1639" i="19"/>
  <c r="B1640" i="19"/>
  <c r="B1641" i="19"/>
  <c r="B1642" i="19"/>
  <c r="B1643" i="19"/>
  <c r="B1644" i="19"/>
  <c r="B1645" i="19"/>
  <c r="B1646" i="19"/>
  <c r="B1647" i="19"/>
  <c r="B1648" i="19"/>
  <c r="B1649" i="19"/>
  <c r="B1650" i="19"/>
  <c r="B1651" i="19"/>
  <c r="B1652" i="19"/>
  <c r="B1653" i="19"/>
  <c r="B1654" i="19"/>
  <c r="B1655" i="19"/>
  <c r="B1656" i="19"/>
  <c r="B1657" i="19"/>
  <c r="B1658" i="19"/>
  <c r="B1659" i="19"/>
  <c r="B1660" i="19"/>
  <c r="B1661" i="19"/>
  <c r="B1662" i="19"/>
  <c r="B1663" i="19"/>
  <c r="B1664" i="19"/>
  <c r="B1665" i="19"/>
  <c r="B1666" i="19"/>
  <c r="B1667" i="19"/>
  <c r="B1668" i="19"/>
  <c r="B1669" i="19"/>
  <c r="B1670" i="19"/>
  <c r="B1671" i="19"/>
  <c r="B1672" i="19"/>
  <c r="B1673" i="19"/>
  <c r="B1674" i="19"/>
  <c r="B1675" i="19"/>
  <c r="B1676" i="19"/>
  <c r="B1677" i="19"/>
  <c r="B1678" i="19"/>
  <c r="B1679" i="19"/>
  <c r="B1680" i="19"/>
  <c r="B1681" i="19"/>
  <c r="B1682" i="19"/>
  <c r="B1683" i="19"/>
  <c r="B1684" i="19"/>
  <c r="B1685" i="19"/>
  <c r="B1686" i="19"/>
  <c r="B1687" i="19"/>
  <c r="B1688" i="19"/>
  <c r="B1689" i="19"/>
  <c r="B1690" i="19"/>
  <c r="B1691" i="19"/>
  <c r="B1692" i="19"/>
  <c r="B1693" i="19"/>
  <c r="B1694" i="19"/>
  <c r="B1695" i="19"/>
  <c r="B1696" i="19"/>
  <c r="B1697" i="19"/>
  <c r="B1698" i="19"/>
  <c r="B1699" i="19"/>
  <c r="B1700" i="19"/>
  <c r="B1701" i="19"/>
  <c r="B1702" i="19"/>
  <c r="B1703" i="19"/>
  <c r="B1704" i="19"/>
  <c r="B1705" i="19"/>
  <c r="B1706" i="19"/>
  <c r="B1707" i="19"/>
  <c r="B1708" i="19"/>
  <c r="B1709" i="19"/>
  <c r="B1710" i="19"/>
  <c r="B1711" i="19"/>
  <c r="B1712" i="19"/>
  <c r="B1713" i="19"/>
  <c r="B1714" i="19"/>
  <c r="B1715" i="19"/>
  <c r="B1716" i="19"/>
  <c r="B1717" i="19"/>
  <c r="B1718" i="19"/>
  <c r="B1719" i="19"/>
  <c r="B1720" i="19"/>
  <c r="B1721" i="19"/>
  <c r="B1722" i="19"/>
  <c r="B1723" i="19"/>
  <c r="B1724" i="19"/>
  <c r="B1725" i="19"/>
  <c r="B1726" i="19"/>
  <c r="B1727" i="19"/>
  <c r="B1728" i="19"/>
  <c r="B1729" i="19"/>
  <c r="B1730" i="19"/>
  <c r="B1731" i="19"/>
  <c r="B1732" i="19"/>
  <c r="B1733" i="19"/>
  <c r="B1734" i="19"/>
  <c r="B1735" i="19"/>
  <c r="B1736" i="19"/>
  <c r="B1737" i="19"/>
  <c r="B1738" i="19"/>
  <c r="B1739" i="19"/>
  <c r="B1740" i="19"/>
  <c r="B1741" i="19"/>
  <c r="B1742" i="19"/>
  <c r="B1743" i="19"/>
  <c r="B1744" i="19"/>
  <c r="B1745" i="19"/>
  <c r="B1746" i="19"/>
  <c r="B1747" i="19"/>
  <c r="B1748" i="19"/>
  <c r="B1749" i="19"/>
  <c r="B1750" i="19"/>
  <c r="B1751" i="19"/>
  <c r="B1752" i="19"/>
  <c r="B1753" i="19"/>
  <c r="B1754" i="19"/>
  <c r="B1755" i="19"/>
  <c r="B1756" i="19"/>
  <c r="B1757" i="19"/>
  <c r="B1758" i="19"/>
  <c r="B1759" i="19"/>
  <c r="B1760" i="19"/>
  <c r="B1761" i="19"/>
  <c r="B1762" i="19"/>
  <c r="B1763" i="19"/>
  <c r="B1764" i="19"/>
  <c r="B1765" i="19"/>
  <c r="B1766" i="19"/>
  <c r="B1767" i="19"/>
  <c r="B1768" i="19"/>
  <c r="B1769" i="19"/>
  <c r="B1770" i="19"/>
  <c r="B1771" i="19"/>
  <c r="B1772" i="19"/>
  <c r="B1773" i="19"/>
  <c r="B1774" i="19"/>
  <c r="B1775" i="19"/>
  <c r="B1776" i="19"/>
  <c r="B1777" i="19"/>
  <c r="B1778" i="19"/>
  <c r="B1779" i="19"/>
  <c r="B1780" i="19"/>
  <c r="B1781" i="19"/>
  <c r="B1782" i="19"/>
  <c r="B1783" i="19"/>
  <c r="B1784" i="19"/>
  <c r="B1785" i="19"/>
  <c r="B1786" i="19"/>
  <c r="B1787" i="19"/>
  <c r="B1788" i="19"/>
  <c r="B1789" i="19"/>
  <c r="B1790" i="19"/>
  <c r="B1791" i="19"/>
  <c r="B1792" i="19"/>
  <c r="B1793" i="19"/>
  <c r="B1794" i="19"/>
  <c r="B1795" i="19"/>
  <c r="B1796" i="19"/>
  <c r="B1797" i="19"/>
  <c r="B1798" i="19"/>
  <c r="B1799" i="19"/>
  <c r="B1800" i="19"/>
  <c r="B1801" i="19"/>
  <c r="B1802" i="19"/>
  <c r="B1803" i="19"/>
  <c r="B1804" i="19"/>
  <c r="B1805" i="19"/>
  <c r="B1806" i="19"/>
  <c r="B1807" i="19"/>
  <c r="B1808" i="19"/>
  <c r="B1809" i="19"/>
  <c r="B1810" i="19"/>
  <c r="B1811" i="19"/>
  <c r="B1812" i="19"/>
  <c r="B1813" i="19"/>
  <c r="B1814" i="19"/>
  <c r="B1815" i="19"/>
  <c r="B1816" i="19"/>
  <c r="B1817" i="19"/>
  <c r="B1818" i="19"/>
  <c r="B1819" i="19"/>
  <c r="B1820" i="19"/>
  <c r="B1821" i="19"/>
  <c r="B1822" i="19"/>
  <c r="B1823" i="19"/>
  <c r="B1824" i="19"/>
  <c r="B1825" i="19"/>
  <c r="B1826" i="19"/>
  <c r="B1827" i="19"/>
  <c r="B1828" i="19"/>
  <c r="B1829" i="19"/>
  <c r="B1830" i="19"/>
  <c r="B1831" i="19"/>
  <c r="B1832" i="19"/>
  <c r="B1833" i="19"/>
  <c r="B1834" i="19"/>
  <c r="B1835" i="19"/>
  <c r="B1836" i="19"/>
  <c r="B1837" i="19"/>
  <c r="B1838" i="19"/>
  <c r="B1839" i="19"/>
  <c r="B1840" i="19"/>
  <c r="B1841" i="19"/>
  <c r="B1842" i="19"/>
  <c r="B1843" i="19"/>
  <c r="B1844" i="19"/>
  <c r="B1845" i="19"/>
  <c r="B1846" i="19"/>
  <c r="B1847" i="19"/>
  <c r="B1848" i="19"/>
  <c r="B1849" i="19"/>
  <c r="B1850" i="19"/>
  <c r="B1851" i="19"/>
  <c r="B1852" i="19"/>
  <c r="B1853" i="19"/>
  <c r="B1854" i="19"/>
  <c r="B1855" i="19"/>
  <c r="B1856" i="19"/>
  <c r="B1857" i="19"/>
  <c r="B1858" i="19"/>
  <c r="B1859" i="19"/>
  <c r="B1860" i="19"/>
  <c r="B1861" i="19"/>
  <c r="B1862" i="19"/>
  <c r="B1863" i="19"/>
  <c r="B1864" i="19"/>
  <c r="B1865" i="19"/>
  <c r="B1866" i="19"/>
  <c r="B1867" i="19"/>
  <c r="B1868" i="19"/>
  <c r="B1869" i="19"/>
  <c r="B1870" i="19"/>
  <c r="B1871" i="19"/>
  <c r="B1872" i="19"/>
  <c r="B1873" i="19"/>
  <c r="B1874" i="19"/>
  <c r="B1875" i="19"/>
  <c r="B1876" i="19"/>
  <c r="B1877" i="19"/>
  <c r="B1878" i="19"/>
  <c r="B1879" i="19"/>
  <c r="B1880" i="19"/>
  <c r="B1881" i="19"/>
  <c r="B1882" i="19"/>
  <c r="B1883" i="19"/>
  <c r="B1884" i="19"/>
  <c r="B1885" i="19"/>
  <c r="B1886" i="19"/>
  <c r="B1887" i="19"/>
  <c r="B1888" i="19"/>
  <c r="B1889" i="19"/>
  <c r="B1890" i="19"/>
  <c r="B1891" i="19"/>
  <c r="B1892" i="19"/>
  <c r="B1893" i="19"/>
  <c r="B1894" i="19"/>
  <c r="B1895" i="19"/>
  <c r="B1896" i="19"/>
  <c r="B1897" i="19"/>
  <c r="B1898" i="19"/>
  <c r="B1899" i="19"/>
  <c r="B1900" i="19"/>
  <c r="B1901" i="19"/>
  <c r="B1902" i="19"/>
  <c r="B1903" i="19"/>
  <c r="B1904" i="19"/>
  <c r="B1905" i="19"/>
  <c r="B1906" i="19"/>
  <c r="B1907" i="19"/>
  <c r="B1908" i="19"/>
  <c r="B1909" i="19"/>
  <c r="B1910" i="19"/>
  <c r="B1911" i="19"/>
  <c r="B1912" i="19"/>
  <c r="B1913" i="19"/>
  <c r="B1914" i="19"/>
  <c r="B1915" i="19"/>
  <c r="B1916" i="19"/>
  <c r="B1917" i="19"/>
  <c r="B1918" i="19"/>
  <c r="B1919" i="19"/>
  <c r="B1920" i="19"/>
  <c r="B1921" i="19"/>
  <c r="B1922" i="19"/>
  <c r="B1923" i="19"/>
  <c r="B1924" i="19"/>
  <c r="B1925" i="19"/>
  <c r="B1926" i="19"/>
  <c r="B1927" i="19"/>
  <c r="B1928" i="19"/>
  <c r="B1929" i="19"/>
  <c r="B1930" i="19"/>
  <c r="B1931" i="19"/>
  <c r="B1932" i="19"/>
  <c r="B1933" i="19"/>
  <c r="B1934" i="19"/>
  <c r="B1935" i="19"/>
  <c r="B1936" i="19"/>
  <c r="B1937" i="19"/>
  <c r="B1938" i="19"/>
  <c r="B1939" i="19"/>
  <c r="B1940" i="19"/>
  <c r="B1941" i="19"/>
  <c r="B1942" i="19"/>
  <c r="B1943" i="19"/>
  <c r="B1944" i="19"/>
  <c r="B1945" i="19"/>
  <c r="B1946" i="19"/>
  <c r="B1947" i="19"/>
  <c r="B1948" i="19"/>
  <c r="B1949" i="19"/>
  <c r="B1950" i="19"/>
  <c r="B1951" i="19"/>
  <c r="B1952" i="19"/>
  <c r="B1953" i="19"/>
  <c r="B1954" i="19"/>
  <c r="B1955" i="19"/>
  <c r="B1956" i="19"/>
  <c r="B1957" i="19"/>
  <c r="B1958" i="19"/>
  <c r="B1959" i="19"/>
  <c r="B1960" i="19"/>
  <c r="B1961" i="19"/>
  <c r="B1962" i="19"/>
  <c r="B1963" i="19"/>
  <c r="B1964" i="19"/>
  <c r="B1965" i="19"/>
  <c r="B1966" i="19"/>
  <c r="B1967" i="19"/>
  <c r="B1968" i="19"/>
  <c r="B1969" i="19"/>
  <c r="B1970" i="19"/>
  <c r="B1971" i="19"/>
  <c r="B1972" i="19"/>
  <c r="B1973" i="19"/>
  <c r="B1974" i="19"/>
  <c r="B1975" i="19"/>
  <c r="B1976" i="19"/>
  <c r="B1977" i="19"/>
  <c r="B1978" i="19"/>
  <c r="B1979" i="19"/>
  <c r="B1980" i="19"/>
  <c r="B1981" i="19"/>
  <c r="B1982" i="19"/>
  <c r="B1983" i="19"/>
  <c r="B1984" i="19"/>
  <c r="B1985" i="19"/>
  <c r="B1986" i="19"/>
  <c r="B1987" i="19"/>
  <c r="B1988" i="19"/>
  <c r="B1989" i="19"/>
  <c r="B1990" i="19"/>
  <c r="B1991" i="19"/>
  <c r="B1992" i="19"/>
  <c r="B1993" i="19"/>
  <c r="B1994" i="19"/>
  <c r="B1995" i="19"/>
  <c r="B1996" i="19"/>
  <c r="B1997" i="19"/>
  <c r="B1998" i="19"/>
  <c r="B1999" i="19"/>
  <c r="B2000" i="19"/>
  <c r="B2001" i="19"/>
  <c r="B2002" i="19"/>
  <c r="B2003" i="19"/>
  <c r="B2004" i="19"/>
  <c r="B2005" i="19"/>
  <c r="B2006" i="19"/>
  <c r="B2007" i="19"/>
  <c r="B2008" i="19"/>
  <c r="B2009" i="19"/>
  <c r="B2010" i="19"/>
  <c r="B2011" i="19"/>
  <c r="B2012" i="19"/>
  <c r="B2013" i="19"/>
  <c r="B2014" i="19"/>
  <c r="B2015" i="19"/>
  <c r="B2016" i="19"/>
  <c r="B2017" i="19"/>
  <c r="B2018" i="19"/>
  <c r="B2019" i="19"/>
  <c r="B2020" i="19"/>
  <c r="B2021" i="19"/>
  <c r="B2022" i="19"/>
  <c r="B2" i="19"/>
  <c r="H4" i="19"/>
  <c r="H3" i="19"/>
  <c r="H2" i="19"/>
  <c r="H1" i="19"/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" i="1"/>
  <c r="B27" i="18"/>
  <c r="C24" i="18" l="1"/>
  <c r="C23" i="18"/>
  <c r="C22" i="18"/>
  <c r="C21" i="18"/>
  <c r="C20" i="18"/>
  <c r="B24" i="18"/>
  <c r="B23" i="18"/>
  <c r="B22" i="18"/>
  <c r="B21" i="18"/>
  <c r="B20" i="18"/>
  <c r="C17" i="18"/>
  <c r="C16" i="18"/>
  <c r="C15" i="18"/>
  <c r="C14" i="18"/>
  <c r="C13" i="18"/>
  <c r="B17" i="18"/>
  <c r="B16" i="18"/>
  <c r="B15" i="18"/>
  <c r="B14" i="18"/>
  <c r="B13" i="18"/>
  <c r="AB2022" i="17"/>
  <c r="C2022" i="17"/>
  <c r="AB2021" i="17"/>
  <c r="C2021" i="17"/>
  <c r="AB2020" i="17"/>
  <c r="C2020" i="17"/>
  <c r="AB2019" i="17"/>
  <c r="C2019" i="17"/>
  <c r="AB2018" i="17"/>
  <c r="C2018" i="17"/>
  <c r="AB2017" i="17"/>
  <c r="C2017" i="17"/>
  <c r="AB2016" i="17"/>
  <c r="C2016" i="17"/>
  <c r="AB2015" i="17"/>
  <c r="C2015" i="17"/>
  <c r="AB2014" i="17"/>
  <c r="C2014" i="17"/>
  <c r="AB2013" i="17"/>
  <c r="C2013" i="17"/>
  <c r="AB2012" i="17"/>
  <c r="C2012" i="17"/>
  <c r="AB2011" i="17"/>
  <c r="C2011" i="17"/>
  <c r="AB2010" i="17"/>
  <c r="C2010" i="17"/>
  <c r="AB2009" i="17"/>
  <c r="C2009" i="17"/>
  <c r="AB2008" i="17"/>
  <c r="C2008" i="17"/>
  <c r="AB2007" i="17"/>
  <c r="C2007" i="17"/>
  <c r="AB2006" i="17"/>
  <c r="C2006" i="17"/>
  <c r="AB2005" i="17"/>
  <c r="C2005" i="17"/>
  <c r="AB2004" i="17"/>
  <c r="C2004" i="17"/>
  <c r="AB2003" i="17"/>
  <c r="C2003" i="17"/>
  <c r="AB2002" i="17"/>
  <c r="C2002" i="17"/>
  <c r="AB2001" i="17"/>
  <c r="C2001" i="17"/>
  <c r="AB2000" i="17"/>
  <c r="C2000" i="17"/>
  <c r="AB1999" i="17"/>
  <c r="C1999" i="17"/>
  <c r="AB1998" i="17"/>
  <c r="C1998" i="17"/>
  <c r="AB1997" i="17"/>
  <c r="C1997" i="17"/>
  <c r="AB1996" i="17"/>
  <c r="C1996" i="17"/>
  <c r="AB1995" i="17"/>
  <c r="C1995" i="17"/>
  <c r="AB1994" i="17"/>
  <c r="C1994" i="17"/>
  <c r="AB1993" i="17"/>
  <c r="C1993" i="17"/>
  <c r="AB1992" i="17"/>
  <c r="C1992" i="17"/>
  <c r="AB1991" i="17"/>
  <c r="C1991" i="17"/>
  <c r="AB1990" i="17"/>
  <c r="C1990" i="17"/>
  <c r="AB1989" i="17"/>
  <c r="C1989" i="17"/>
  <c r="AB1988" i="17"/>
  <c r="C1988" i="17"/>
  <c r="AB1987" i="17"/>
  <c r="C1987" i="17"/>
  <c r="AB1986" i="17"/>
  <c r="C1986" i="17"/>
  <c r="AB1985" i="17"/>
  <c r="C1985" i="17"/>
  <c r="AB1984" i="17"/>
  <c r="C1984" i="17"/>
  <c r="AB1983" i="17"/>
  <c r="C1983" i="17"/>
  <c r="AB1982" i="17"/>
  <c r="C1982" i="17"/>
  <c r="AB1981" i="17"/>
  <c r="C1981" i="17"/>
  <c r="AB1980" i="17"/>
  <c r="C1980" i="17"/>
  <c r="AB1979" i="17"/>
  <c r="C1979" i="17"/>
  <c r="AB1978" i="17"/>
  <c r="C1978" i="17"/>
  <c r="AB1977" i="17"/>
  <c r="C1977" i="17"/>
  <c r="AB1976" i="17"/>
  <c r="C1976" i="17"/>
  <c r="AB1975" i="17"/>
  <c r="C1975" i="17"/>
  <c r="AB1974" i="17"/>
  <c r="C1974" i="17"/>
  <c r="AB1973" i="17"/>
  <c r="C1973" i="17"/>
  <c r="AB1972" i="17"/>
  <c r="C1972" i="17"/>
  <c r="AB1971" i="17"/>
  <c r="C1971" i="17"/>
  <c r="AB1970" i="17"/>
  <c r="C1970" i="17"/>
  <c r="AB1969" i="17"/>
  <c r="C1969" i="17"/>
  <c r="AB1968" i="17"/>
  <c r="C1968" i="17"/>
  <c r="AB1967" i="17"/>
  <c r="C1967" i="17"/>
  <c r="AB1966" i="17"/>
  <c r="C1966" i="17"/>
  <c r="AB1965" i="17"/>
  <c r="C1965" i="17"/>
  <c r="AB1964" i="17"/>
  <c r="C1964" i="17"/>
  <c r="AB1963" i="17"/>
  <c r="C1963" i="17"/>
  <c r="AB1962" i="17"/>
  <c r="C1962" i="17"/>
  <c r="AB1961" i="17"/>
  <c r="C1961" i="17"/>
  <c r="AB1960" i="17"/>
  <c r="C1960" i="17"/>
  <c r="AB1959" i="17"/>
  <c r="C1959" i="17"/>
  <c r="AB1958" i="17"/>
  <c r="C1958" i="17"/>
  <c r="AB1957" i="17"/>
  <c r="C1957" i="17"/>
  <c r="AB1956" i="17"/>
  <c r="C1956" i="17"/>
  <c r="AB1955" i="17"/>
  <c r="C1955" i="17"/>
  <c r="AB1954" i="17"/>
  <c r="C1954" i="17"/>
  <c r="AB1953" i="17"/>
  <c r="C1953" i="17"/>
  <c r="AB1952" i="17"/>
  <c r="C1952" i="17"/>
  <c r="AB1951" i="17"/>
  <c r="C1951" i="17"/>
  <c r="AB1950" i="17"/>
  <c r="C1950" i="17"/>
  <c r="AB1949" i="17"/>
  <c r="C1949" i="17"/>
  <c r="AB1948" i="17"/>
  <c r="C1948" i="17"/>
  <c r="AB1947" i="17"/>
  <c r="C1947" i="17"/>
  <c r="AB1946" i="17"/>
  <c r="C1946" i="17"/>
  <c r="AB1945" i="17"/>
  <c r="C1945" i="17"/>
  <c r="AB1944" i="17"/>
  <c r="C1944" i="17"/>
  <c r="AB1943" i="17"/>
  <c r="C1943" i="17"/>
  <c r="AB1942" i="17"/>
  <c r="C1942" i="17"/>
  <c r="AB1941" i="17"/>
  <c r="C1941" i="17"/>
  <c r="AB1940" i="17"/>
  <c r="C1940" i="17"/>
  <c r="AB1939" i="17"/>
  <c r="C1939" i="17"/>
  <c r="AB1938" i="17"/>
  <c r="C1938" i="17"/>
  <c r="AB1937" i="17"/>
  <c r="C1937" i="17"/>
  <c r="AB1936" i="17"/>
  <c r="C1936" i="17"/>
  <c r="AB1935" i="17"/>
  <c r="C1935" i="17"/>
  <c r="AB1934" i="17"/>
  <c r="C1934" i="17"/>
  <c r="AB1933" i="17"/>
  <c r="C1933" i="17"/>
  <c r="AB1932" i="17"/>
  <c r="C1932" i="17"/>
  <c r="AB1931" i="17"/>
  <c r="C1931" i="17"/>
  <c r="AB1930" i="17"/>
  <c r="C1930" i="17"/>
  <c r="AB1929" i="17"/>
  <c r="C1929" i="17"/>
  <c r="AB1928" i="17"/>
  <c r="C1928" i="17"/>
  <c r="AB1927" i="17"/>
  <c r="C1927" i="17"/>
  <c r="AB1926" i="17"/>
  <c r="C1926" i="17"/>
  <c r="AB1925" i="17"/>
  <c r="C1925" i="17"/>
  <c r="AB1924" i="17"/>
  <c r="C1924" i="17"/>
  <c r="AB1923" i="17"/>
  <c r="C1923" i="17"/>
  <c r="AB1922" i="17"/>
  <c r="C1922" i="17"/>
  <c r="AB1921" i="17"/>
  <c r="C1921" i="17"/>
  <c r="AB1920" i="17"/>
  <c r="C1920" i="17"/>
  <c r="AB1919" i="17"/>
  <c r="C1919" i="17"/>
  <c r="AB1918" i="17"/>
  <c r="C1918" i="17"/>
  <c r="AB1917" i="17"/>
  <c r="C1917" i="17"/>
  <c r="AB1916" i="17"/>
  <c r="C1916" i="17"/>
  <c r="AB1915" i="17"/>
  <c r="C1915" i="17"/>
  <c r="AB1914" i="17"/>
  <c r="C1914" i="17"/>
  <c r="AB1913" i="17"/>
  <c r="C1913" i="17"/>
  <c r="AB1912" i="17"/>
  <c r="C1912" i="17"/>
  <c r="AB1911" i="17"/>
  <c r="C1911" i="17"/>
  <c r="AB1910" i="17"/>
  <c r="C1910" i="17"/>
  <c r="AB1909" i="17"/>
  <c r="C1909" i="17"/>
  <c r="AB1908" i="17"/>
  <c r="C1908" i="17"/>
  <c r="AB1907" i="17"/>
  <c r="C1907" i="17"/>
  <c r="AB1906" i="17"/>
  <c r="C1906" i="17"/>
  <c r="AB1905" i="17"/>
  <c r="C1905" i="17"/>
  <c r="AB1904" i="17"/>
  <c r="C1904" i="17"/>
  <c r="AB1903" i="17"/>
  <c r="C1903" i="17"/>
  <c r="AB1902" i="17"/>
  <c r="C1902" i="17"/>
  <c r="AB1901" i="17"/>
  <c r="C1901" i="17"/>
  <c r="AB1900" i="17"/>
  <c r="C1900" i="17"/>
  <c r="AB1899" i="17"/>
  <c r="C1899" i="17"/>
  <c r="AB1898" i="17"/>
  <c r="C1898" i="17"/>
  <c r="AB1897" i="17"/>
  <c r="C1897" i="17"/>
  <c r="AB1896" i="17"/>
  <c r="C1896" i="17"/>
  <c r="AB1895" i="17"/>
  <c r="C1895" i="17"/>
  <c r="AB1894" i="17"/>
  <c r="C1894" i="17"/>
  <c r="AB1893" i="17"/>
  <c r="C1893" i="17"/>
  <c r="AB1892" i="17"/>
  <c r="C1892" i="17"/>
  <c r="AB1891" i="17"/>
  <c r="C1891" i="17"/>
  <c r="AB1890" i="17"/>
  <c r="C1890" i="17"/>
  <c r="AB1889" i="17"/>
  <c r="C1889" i="17"/>
  <c r="AB1888" i="17"/>
  <c r="C1888" i="17"/>
  <c r="AB1887" i="17"/>
  <c r="C1887" i="17"/>
  <c r="AB1886" i="17"/>
  <c r="C1886" i="17"/>
  <c r="AB1885" i="17"/>
  <c r="C1885" i="17"/>
  <c r="AB1884" i="17"/>
  <c r="C1884" i="17"/>
  <c r="AB1883" i="17"/>
  <c r="C1883" i="17"/>
  <c r="AB1882" i="17"/>
  <c r="C1882" i="17"/>
  <c r="AB1881" i="17"/>
  <c r="C1881" i="17"/>
  <c r="AB1880" i="17"/>
  <c r="C1880" i="17"/>
  <c r="AB1879" i="17"/>
  <c r="C1879" i="17"/>
  <c r="AB1878" i="17"/>
  <c r="C1878" i="17"/>
  <c r="AB1877" i="17"/>
  <c r="C1877" i="17"/>
  <c r="AB1876" i="17"/>
  <c r="C1876" i="17"/>
  <c r="AB1875" i="17"/>
  <c r="C1875" i="17"/>
  <c r="AB1874" i="17"/>
  <c r="C1874" i="17"/>
  <c r="AB1873" i="17"/>
  <c r="C1873" i="17"/>
  <c r="AB1872" i="17"/>
  <c r="C1872" i="17"/>
  <c r="AB1871" i="17"/>
  <c r="C1871" i="17"/>
  <c r="AB1870" i="17"/>
  <c r="C1870" i="17"/>
  <c r="AB1869" i="17"/>
  <c r="C1869" i="17"/>
  <c r="AB1868" i="17"/>
  <c r="C1868" i="17"/>
  <c r="AB1867" i="17"/>
  <c r="C1867" i="17"/>
  <c r="AB1866" i="17"/>
  <c r="C1866" i="17"/>
  <c r="AB1865" i="17"/>
  <c r="C1865" i="17"/>
  <c r="AB1864" i="17"/>
  <c r="C1864" i="17"/>
  <c r="AB1863" i="17"/>
  <c r="C1863" i="17"/>
  <c r="AB1862" i="17"/>
  <c r="C1862" i="17"/>
  <c r="AB1861" i="17"/>
  <c r="C1861" i="17"/>
  <c r="AB1860" i="17"/>
  <c r="C1860" i="17"/>
  <c r="AB1859" i="17"/>
  <c r="C1859" i="17"/>
  <c r="AB1858" i="17"/>
  <c r="C1858" i="17"/>
  <c r="AB1857" i="17"/>
  <c r="C1857" i="17"/>
  <c r="AB1856" i="17"/>
  <c r="C1856" i="17"/>
  <c r="AB1855" i="17"/>
  <c r="C1855" i="17"/>
  <c r="AB1854" i="17"/>
  <c r="C1854" i="17"/>
  <c r="AB1853" i="17"/>
  <c r="C1853" i="17"/>
  <c r="AB1852" i="17"/>
  <c r="C1852" i="17"/>
  <c r="AB1851" i="17"/>
  <c r="C1851" i="17"/>
  <c r="AB1850" i="17"/>
  <c r="C1850" i="17"/>
  <c r="AB1849" i="17"/>
  <c r="C1849" i="17"/>
  <c r="AB1848" i="17"/>
  <c r="C1848" i="17"/>
  <c r="AB1847" i="17"/>
  <c r="C1847" i="17"/>
  <c r="AB1846" i="17"/>
  <c r="C1846" i="17"/>
  <c r="AB1845" i="17"/>
  <c r="C1845" i="17"/>
  <c r="AB1844" i="17"/>
  <c r="C1844" i="17"/>
  <c r="AB1843" i="17"/>
  <c r="C1843" i="17"/>
  <c r="AB1842" i="17"/>
  <c r="C1842" i="17"/>
  <c r="AB1841" i="17"/>
  <c r="C1841" i="17"/>
  <c r="AB1840" i="17"/>
  <c r="C1840" i="17"/>
  <c r="AB1839" i="17"/>
  <c r="C1839" i="17"/>
  <c r="AB1838" i="17"/>
  <c r="C1838" i="17"/>
  <c r="AB1837" i="17"/>
  <c r="C1837" i="17"/>
  <c r="AB1836" i="17"/>
  <c r="C1836" i="17"/>
  <c r="AB1835" i="17"/>
  <c r="C1835" i="17"/>
  <c r="AB1834" i="17"/>
  <c r="C1834" i="17"/>
  <c r="AB1833" i="17"/>
  <c r="C1833" i="17"/>
  <c r="AB1832" i="17"/>
  <c r="C1832" i="17"/>
  <c r="AB1831" i="17"/>
  <c r="C1831" i="17"/>
  <c r="AB1830" i="17"/>
  <c r="C1830" i="17"/>
  <c r="AB1829" i="17"/>
  <c r="C1829" i="17"/>
  <c r="AB1828" i="17"/>
  <c r="C1828" i="17"/>
  <c r="AB1827" i="17"/>
  <c r="C1827" i="17"/>
  <c r="AB1826" i="17"/>
  <c r="C1826" i="17"/>
  <c r="AB1825" i="17"/>
  <c r="C1825" i="17"/>
  <c r="AB1824" i="17"/>
  <c r="C1824" i="17"/>
  <c r="AB1823" i="17"/>
  <c r="C1823" i="17"/>
  <c r="AB1822" i="17"/>
  <c r="C1822" i="17"/>
  <c r="AB1821" i="17"/>
  <c r="C1821" i="17"/>
  <c r="AB1820" i="17"/>
  <c r="C1820" i="17"/>
  <c r="AB1819" i="17"/>
  <c r="C1819" i="17"/>
  <c r="AB1818" i="17"/>
  <c r="C1818" i="17"/>
  <c r="AB1817" i="17"/>
  <c r="C1817" i="17"/>
  <c r="AB1816" i="17"/>
  <c r="C1816" i="17"/>
  <c r="AB1815" i="17"/>
  <c r="C1815" i="17"/>
  <c r="AB1814" i="17"/>
  <c r="C1814" i="17"/>
  <c r="AB1813" i="17"/>
  <c r="C1813" i="17"/>
  <c r="AB1812" i="17"/>
  <c r="C1812" i="17"/>
  <c r="AB1811" i="17"/>
  <c r="C1811" i="17"/>
  <c r="AB1810" i="17"/>
  <c r="C1810" i="17"/>
  <c r="AB1809" i="17"/>
  <c r="C1809" i="17"/>
  <c r="AB1808" i="17"/>
  <c r="C1808" i="17"/>
  <c r="AB1807" i="17"/>
  <c r="C1807" i="17"/>
  <c r="AB1806" i="17"/>
  <c r="C1806" i="17"/>
  <c r="AB1805" i="17"/>
  <c r="C1805" i="17"/>
  <c r="AB1804" i="17"/>
  <c r="C1804" i="17"/>
  <c r="AB1803" i="17"/>
  <c r="C1803" i="17"/>
  <c r="AB1802" i="17"/>
  <c r="C1802" i="17"/>
  <c r="AB1801" i="17"/>
  <c r="C1801" i="17"/>
  <c r="AB1800" i="17"/>
  <c r="C1800" i="17"/>
  <c r="AB1799" i="17"/>
  <c r="C1799" i="17"/>
  <c r="AB1798" i="17"/>
  <c r="C1798" i="17"/>
  <c r="AB1797" i="17"/>
  <c r="C1797" i="17"/>
  <c r="AB1796" i="17"/>
  <c r="C1796" i="17"/>
  <c r="AB1795" i="17"/>
  <c r="C1795" i="17"/>
  <c r="AB1794" i="17"/>
  <c r="C1794" i="17"/>
  <c r="AB1793" i="17"/>
  <c r="C1793" i="17"/>
  <c r="AB1792" i="17"/>
  <c r="C1792" i="17"/>
  <c r="AB1791" i="17"/>
  <c r="C1791" i="17"/>
  <c r="AB1790" i="17"/>
  <c r="C1790" i="17"/>
  <c r="AB1789" i="17"/>
  <c r="C1789" i="17"/>
  <c r="AB1788" i="17"/>
  <c r="C1788" i="17"/>
  <c r="AB1787" i="17"/>
  <c r="C1787" i="17"/>
  <c r="AB1786" i="17"/>
  <c r="C1786" i="17"/>
  <c r="AB1785" i="17"/>
  <c r="C1785" i="17"/>
  <c r="AB1784" i="17"/>
  <c r="C1784" i="17"/>
  <c r="AB1783" i="17"/>
  <c r="C1783" i="17"/>
  <c r="AB1782" i="17"/>
  <c r="C1782" i="17"/>
  <c r="AB1781" i="17"/>
  <c r="C1781" i="17"/>
  <c r="AB1780" i="17"/>
  <c r="C1780" i="17"/>
  <c r="AB1779" i="17"/>
  <c r="C1779" i="17"/>
  <c r="AB1778" i="17"/>
  <c r="C1778" i="17"/>
  <c r="AB1777" i="17"/>
  <c r="C1777" i="17"/>
  <c r="AB1776" i="17"/>
  <c r="C1776" i="17"/>
  <c r="AB1775" i="17"/>
  <c r="C1775" i="17"/>
  <c r="AB1774" i="17"/>
  <c r="C1774" i="17"/>
  <c r="AB1773" i="17"/>
  <c r="C1773" i="17"/>
  <c r="AB1772" i="17"/>
  <c r="C1772" i="17"/>
  <c r="AB1771" i="17"/>
  <c r="C1771" i="17"/>
  <c r="AB1770" i="17"/>
  <c r="C1770" i="17"/>
  <c r="AB1769" i="17"/>
  <c r="C1769" i="17"/>
  <c r="AB1768" i="17"/>
  <c r="C1768" i="17"/>
  <c r="AB1767" i="17"/>
  <c r="C1767" i="17"/>
  <c r="AB1766" i="17"/>
  <c r="C1766" i="17"/>
  <c r="AB1765" i="17"/>
  <c r="C1765" i="17"/>
  <c r="AB1764" i="17"/>
  <c r="C1764" i="17"/>
  <c r="AB1763" i="17"/>
  <c r="C1763" i="17"/>
  <c r="AB1762" i="17"/>
  <c r="C1762" i="17"/>
  <c r="AB1761" i="17"/>
  <c r="C1761" i="17"/>
  <c r="AB1760" i="17"/>
  <c r="C1760" i="17"/>
  <c r="AB1759" i="17"/>
  <c r="C1759" i="17"/>
  <c r="AB1758" i="17"/>
  <c r="C1758" i="17"/>
  <c r="AB1757" i="17"/>
  <c r="C1757" i="17"/>
  <c r="AB1756" i="17"/>
  <c r="C1756" i="17"/>
  <c r="AB1755" i="17"/>
  <c r="C1755" i="17"/>
  <c r="AB1754" i="17"/>
  <c r="C1754" i="17"/>
  <c r="AB1753" i="17"/>
  <c r="C1753" i="17"/>
  <c r="AB1752" i="17"/>
  <c r="C1752" i="17"/>
  <c r="AB1751" i="17"/>
  <c r="C1751" i="17"/>
  <c r="AB1750" i="17"/>
  <c r="C1750" i="17"/>
  <c r="AB1749" i="17"/>
  <c r="C1749" i="17"/>
  <c r="AB1748" i="17"/>
  <c r="C1748" i="17"/>
  <c r="AB1747" i="17"/>
  <c r="C1747" i="17"/>
  <c r="AB1746" i="17"/>
  <c r="C1746" i="17"/>
  <c r="AB1745" i="17"/>
  <c r="C1745" i="17"/>
  <c r="AB1744" i="17"/>
  <c r="C1744" i="17"/>
  <c r="AB1743" i="17"/>
  <c r="C1743" i="17"/>
  <c r="AB1742" i="17"/>
  <c r="C1742" i="17"/>
  <c r="AB1741" i="17"/>
  <c r="C1741" i="17"/>
  <c r="AB1740" i="17"/>
  <c r="C1740" i="17"/>
  <c r="AB1739" i="17"/>
  <c r="C1739" i="17"/>
  <c r="AB1738" i="17"/>
  <c r="C1738" i="17"/>
  <c r="AB1737" i="17"/>
  <c r="C1737" i="17"/>
  <c r="AB1736" i="17"/>
  <c r="C1736" i="17"/>
  <c r="AB1735" i="17"/>
  <c r="C1735" i="17"/>
  <c r="AB1734" i="17"/>
  <c r="C1734" i="17"/>
  <c r="AB1733" i="17"/>
  <c r="C1733" i="17"/>
  <c r="AB1732" i="17"/>
  <c r="C1732" i="17"/>
  <c r="AB1731" i="17"/>
  <c r="C1731" i="17"/>
  <c r="AB1730" i="17"/>
  <c r="C1730" i="17"/>
  <c r="AB1729" i="17"/>
  <c r="C1729" i="17"/>
  <c r="AB1728" i="17"/>
  <c r="C1728" i="17"/>
  <c r="AB1727" i="17"/>
  <c r="C1727" i="17"/>
  <c r="AB1726" i="17"/>
  <c r="C1726" i="17"/>
  <c r="AB1725" i="17"/>
  <c r="C1725" i="17"/>
  <c r="AB1724" i="17"/>
  <c r="C1724" i="17"/>
  <c r="AB1723" i="17"/>
  <c r="C1723" i="17"/>
  <c r="AB1722" i="17"/>
  <c r="C1722" i="17"/>
  <c r="AB1721" i="17"/>
  <c r="C1721" i="17"/>
  <c r="AB1720" i="17"/>
  <c r="C1720" i="17"/>
  <c r="AB1719" i="17"/>
  <c r="C1719" i="17"/>
  <c r="AB1718" i="17"/>
  <c r="C1718" i="17"/>
  <c r="AB1717" i="17"/>
  <c r="C1717" i="17"/>
  <c r="AB1716" i="17"/>
  <c r="C1716" i="17"/>
  <c r="AB1715" i="17"/>
  <c r="C1715" i="17"/>
  <c r="AB1714" i="17"/>
  <c r="C1714" i="17"/>
  <c r="AB1713" i="17"/>
  <c r="C1713" i="17"/>
  <c r="AB1712" i="17"/>
  <c r="C1712" i="17"/>
  <c r="AB1711" i="17"/>
  <c r="C1711" i="17"/>
  <c r="AB1710" i="17"/>
  <c r="C1710" i="17"/>
  <c r="AB1709" i="17"/>
  <c r="C1709" i="17"/>
  <c r="AB1708" i="17"/>
  <c r="C1708" i="17"/>
  <c r="AB1707" i="17"/>
  <c r="C1707" i="17"/>
  <c r="AB1706" i="17"/>
  <c r="C1706" i="17"/>
  <c r="AB1705" i="17"/>
  <c r="C1705" i="17"/>
  <c r="AB1704" i="17"/>
  <c r="C1704" i="17"/>
  <c r="AB1703" i="17"/>
  <c r="C1703" i="17"/>
  <c r="AB1702" i="17"/>
  <c r="C1702" i="17"/>
  <c r="AB1701" i="17"/>
  <c r="C1701" i="17"/>
  <c r="AB1700" i="17"/>
  <c r="C1700" i="17"/>
  <c r="AB1699" i="17"/>
  <c r="C1699" i="17"/>
  <c r="AB1698" i="17"/>
  <c r="C1698" i="17"/>
  <c r="AB1697" i="17"/>
  <c r="C1697" i="17"/>
  <c r="AB1696" i="17"/>
  <c r="C1696" i="17"/>
  <c r="AB1695" i="17"/>
  <c r="C1695" i="17"/>
  <c r="AB1694" i="17"/>
  <c r="C1694" i="17"/>
  <c r="AB1693" i="17"/>
  <c r="C1693" i="17"/>
  <c r="AB1692" i="17"/>
  <c r="C1692" i="17"/>
  <c r="AB1691" i="17"/>
  <c r="C1691" i="17"/>
  <c r="AB1690" i="17"/>
  <c r="C1690" i="17"/>
  <c r="AB1689" i="17"/>
  <c r="C1689" i="17"/>
  <c r="AB1688" i="17"/>
  <c r="C1688" i="17"/>
  <c r="AB1687" i="17"/>
  <c r="C1687" i="17"/>
  <c r="AB1686" i="17"/>
  <c r="C1686" i="17"/>
  <c r="AB1685" i="17"/>
  <c r="C1685" i="17"/>
  <c r="AB1684" i="17"/>
  <c r="C1684" i="17"/>
  <c r="AB1683" i="17"/>
  <c r="C1683" i="17"/>
  <c r="AB1682" i="17"/>
  <c r="C1682" i="17"/>
  <c r="AB1681" i="17"/>
  <c r="C1681" i="17"/>
  <c r="AB1680" i="17"/>
  <c r="C1680" i="17"/>
  <c r="AB1679" i="17"/>
  <c r="C1679" i="17"/>
  <c r="AB1678" i="17"/>
  <c r="C1678" i="17"/>
  <c r="AB1677" i="17"/>
  <c r="C1677" i="17"/>
  <c r="AB1676" i="17"/>
  <c r="C1676" i="17"/>
  <c r="AB1675" i="17"/>
  <c r="C1675" i="17"/>
  <c r="AB1674" i="17"/>
  <c r="C1674" i="17"/>
  <c r="AB1673" i="17"/>
  <c r="C1673" i="17"/>
  <c r="AB1672" i="17"/>
  <c r="C1672" i="17"/>
  <c r="AB1671" i="17"/>
  <c r="C1671" i="17"/>
  <c r="AB1670" i="17"/>
  <c r="C1670" i="17"/>
  <c r="AB1669" i="17"/>
  <c r="C1669" i="17"/>
  <c r="AB1668" i="17"/>
  <c r="C1668" i="17"/>
  <c r="AB1667" i="17"/>
  <c r="C1667" i="17"/>
  <c r="AB1666" i="17"/>
  <c r="C1666" i="17"/>
  <c r="AB1665" i="17"/>
  <c r="C1665" i="17"/>
  <c r="AB1664" i="17"/>
  <c r="C1664" i="17"/>
  <c r="AB1663" i="17"/>
  <c r="C1663" i="17"/>
  <c r="AB1662" i="17"/>
  <c r="C1662" i="17"/>
  <c r="AB1661" i="17"/>
  <c r="C1661" i="17"/>
  <c r="AB1660" i="17"/>
  <c r="C1660" i="17"/>
  <c r="AB1659" i="17"/>
  <c r="C1659" i="17"/>
  <c r="AB1658" i="17"/>
  <c r="C1658" i="17"/>
  <c r="AB1657" i="17"/>
  <c r="C1657" i="17"/>
  <c r="AB1656" i="17"/>
  <c r="C1656" i="17"/>
  <c r="AB1655" i="17"/>
  <c r="C1655" i="17"/>
  <c r="AB1654" i="17"/>
  <c r="C1654" i="17"/>
  <c r="AB1653" i="17"/>
  <c r="C1653" i="17"/>
  <c r="AB1652" i="17"/>
  <c r="C1652" i="17"/>
  <c r="AB1651" i="17"/>
  <c r="C1651" i="17"/>
  <c r="AB1650" i="17"/>
  <c r="C1650" i="17"/>
  <c r="AB1649" i="17"/>
  <c r="C1649" i="17"/>
  <c r="AB1648" i="17"/>
  <c r="C1648" i="17"/>
  <c r="AB1647" i="17"/>
  <c r="C1647" i="17"/>
  <c r="AB1646" i="17"/>
  <c r="C1646" i="17"/>
  <c r="AB1645" i="17"/>
  <c r="C1645" i="17"/>
  <c r="AB1644" i="17"/>
  <c r="C1644" i="17"/>
  <c r="AB1643" i="17"/>
  <c r="C1643" i="17"/>
  <c r="AB1642" i="17"/>
  <c r="C1642" i="17"/>
  <c r="AB1641" i="17"/>
  <c r="C1641" i="17"/>
  <c r="AB1640" i="17"/>
  <c r="C1640" i="17"/>
  <c r="AB1639" i="17"/>
  <c r="C1639" i="17"/>
  <c r="AB1638" i="17"/>
  <c r="C1638" i="17"/>
  <c r="AB1637" i="17"/>
  <c r="C1637" i="17"/>
  <c r="AB1636" i="17"/>
  <c r="C1636" i="17"/>
  <c r="AB1635" i="17"/>
  <c r="C1635" i="17"/>
  <c r="AB1634" i="17"/>
  <c r="C1634" i="17"/>
  <c r="AB1633" i="17"/>
  <c r="C1633" i="17"/>
  <c r="AB1632" i="17"/>
  <c r="C1632" i="17"/>
  <c r="AB1631" i="17"/>
  <c r="C1631" i="17"/>
  <c r="AB1630" i="17"/>
  <c r="C1630" i="17"/>
  <c r="AB1629" i="17"/>
  <c r="C1629" i="17"/>
  <c r="AB1628" i="17"/>
  <c r="C1628" i="17"/>
  <c r="AB1627" i="17"/>
  <c r="C1627" i="17"/>
  <c r="AB1626" i="17"/>
  <c r="C1626" i="17"/>
  <c r="AB1625" i="17"/>
  <c r="C1625" i="17"/>
  <c r="AB1624" i="17"/>
  <c r="C1624" i="17"/>
  <c r="AB1623" i="17"/>
  <c r="C1623" i="17"/>
  <c r="AB1622" i="17"/>
  <c r="C1622" i="17"/>
  <c r="AB1621" i="17"/>
  <c r="C1621" i="17"/>
  <c r="AB1620" i="17"/>
  <c r="C1620" i="17"/>
  <c r="AB1619" i="17"/>
  <c r="C1619" i="17"/>
  <c r="AB1618" i="17"/>
  <c r="C1618" i="17"/>
  <c r="AB1617" i="17"/>
  <c r="C1617" i="17"/>
  <c r="AB1616" i="17"/>
  <c r="C1616" i="17"/>
  <c r="AB1615" i="17"/>
  <c r="C1615" i="17"/>
  <c r="AB1614" i="17"/>
  <c r="C1614" i="17"/>
  <c r="AB1613" i="17"/>
  <c r="C1613" i="17"/>
  <c r="AB1612" i="17"/>
  <c r="C1612" i="17"/>
  <c r="AB1611" i="17"/>
  <c r="C1611" i="17"/>
  <c r="AB1610" i="17"/>
  <c r="C1610" i="17"/>
  <c r="AB1609" i="17"/>
  <c r="C1609" i="17"/>
  <c r="AB1608" i="17"/>
  <c r="C1608" i="17"/>
  <c r="AB1607" i="17"/>
  <c r="C1607" i="17"/>
  <c r="AB1606" i="17"/>
  <c r="C1606" i="17"/>
  <c r="AB1605" i="17"/>
  <c r="C1605" i="17"/>
  <c r="AB1604" i="17"/>
  <c r="C1604" i="17"/>
  <c r="AB1603" i="17"/>
  <c r="C1603" i="17"/>
  <c r="AB1602" i="17"/>
  <c r="C1602" i="17"/>
  <c r="AB1601" i="17"/>
  <c r="C1601" i="17"/>
  <c r="AB1600" i="17"/>
  <c r="C1600" i="17"/>
  <c r="AB1599" i="17"/>
  <c r="C1599" i="17"/>
  <c r="AB1598" i="17"/>
  <c r="C1598" i="17"/>
  <c r="AB1597" i="17"/>
  <c r="C1597" i="17"/>
  <c r="AB1596" i="17"/>
  <c r="C1596" i="17"/>
  <c r="AB1595" i="17"/>
  <c r="C1595" i="17"/>
  <c r="AB1594" i="17"/>
  <c r="C1594" i="17"/>
  <c r="AB1593" i="17"/>
  <c r="C1593" i="17"/>
  <c r="AB1592" i="17"/>
  <c r="C1592" i="17"/>
  <c r="AB1591" i="17"/>
  <c r="C1591" i="17"/>
  <c r="AB1590" i="17"/>
  <c r="C1590" i="17"/>
  <c r="AB1589" i="17"/>
  <c r="C1589" i="17"/>
  <c r="AB1588" i="17"/>
  <c r="C1588" i="17"/>
  <c r="AB1587" i="17"/>
  <c r="C1587" i="17"/>
  <c r="AB1586" i="17"/>
  <c r="C1586" i="17"/>
  <c r="AB1585" i="17"/>
  <c r="C1585" i="17"/>
  <c r="AB1584" i="17"/>
  <c r="C1584" i="17"/>
  <c r="AB1583" i="17"/>
  <c r="C1583" i="17"/>
  <c r="AB1582" i="17"/>
  <c r="C1582" i="17"/>
  <c r="AB1581" i="17"/>
  <c r="C1581" i="17"/>
  <c r="AB1580" i="17"/>
  <c r="C1580" i="17"/>
  <c r="AB1579" i="17"/>
  <c r="C1579" i="17"/>
  <c r="AB1578" i="17"/>
  <c r="C1578" i="17"/>
  <c r="AB1577" i="17"/>
  <c r="C1577" i="17"/>
  <c r="AB1576" i="17"/>
  <c r="C1576" i="17"/>
  <c r="AB1575" i="17"/>
  <c r="C1575" i="17"/>
  <c r="AB1574" i="17"/>
  <c r="C1574" i="17"/>
  <c r="AB1573" i="17"/>
  <c r="C1573" i="17"/>
  <c r="AB1572" i="17"/>
  <c r="C1572" i="17"/>
  <c r="AB1571" i="17"/>
  <c r="C1571" i="17"/>
  <c r="AB1570" i="17"/>
  <c r="C1570" i="17"/>
  <c r="AB1569" i="17"/>
  <c r="C1569" i="17"/>
  <c r="AB1568" i="17"/>
  <c r="C1568" i="17"/>
  <c r="AB1567" i="17"/>
  <c r="C1567" i="17"/>
  <c r="AB1566" i="17"/>
  <c r="C1566" i="17"/>
  <c r="AB1565" i="17"/>
  <c r="C1565" i="17"/>
  <c r="AB1564" i="17"/>
  <c r="C1564" i="17"/>
  <c r="AB1563" i="17"/>
  <c r="C1563" i="17"/>
  <c r="AB1562" i="17"/>
  <c r="C1562" i="17"/>
  <c r="AB1561" i="17"/>
  <c r="C1561" i="17"/>
  <c r="AB1560" i="17"/>
  <c r="C1560" i="17"/>
  <c r="AB1559" i="17"/>
  <c r="C1559" i="17"/>
  <c r="AB1558" i="17"/>
  <c r="C1558" i="17"/>
  <c r="AB1557" i="17"/>
  <c r="C1557" i="17"/>
  <c r="AB1556" i="17"/>
  <c r="C1556" i="17"/>
  <c r="AB1555" i="17"/>
  <c r="C1555" i="17"/>
  <c r="AB1554" i="17"/>
  <c r="C1554" i="17"/>
  <c r="AB1553" i="17"/>
  <c r="C1553" i="17"/>
  <c r="AB1552" i="17"/>
  <c r="C1552" i="17"/>
  <c r="AB1551" i="17"/>
  <c r="C1551" i="17"/>
  <c r="AB1550" i="17"/>
  <c r="C1550" i="17"/>
  <c r="AB1549" i="17"/>
  <c r="C1549" i="17"/>
  <c r="AB1548" i="17"/>
  <c r="C1548" i="17"/>
  <c r="AB1547" i="17"/>
  <c r="C1547" i="17"/>
  <c r="AB1546" i="17"/>
  <c r="C1546" i="17"/>
  <c r="AB1545" i="17"/>
  <c r="C1545" i="17"/>
  <c r="AB1544" i="17"/>
  <c r="C1544" i="17"/>
  <c r="AB1543" i="17"/>
  <c r="C1543" i="17"/>
  <c r="AB1542" i="17"/>
  <c r="C1542" i="17"/>
  <c r="AB1541" i="17"/>
  <c r="C1541" i="17"/>
  <c r="AB1540" i="17"/>
  <c r="C1540" i="17"/>
  <c r="AB1539" i="17"/>
  <c r="C1539" i="17"/>
  <c r="AB1538" i="17"/>
  <c r="C1538" i="17"/>
  <c r="AB1537" i="17"/>
  <c r="C1537" i="17"/>
  <c r="AB1536" i="17"/>
  <c r="C1536" i="17"/>
  <c r="AB1535" i="17"/>
  <c r="C1535" i="17"/>
  <c r="AB1534" i="17"/>
  <c r="C1534" i="17"/>
  <c r="AB1533" i="17"/>
  <c r="C1533" i="17"/>
  <c r="AB1532" i="17"/>
  <c r="C1532" i="17"/>
  <c r="AB1531" i="17"/>
  <c r="C1531" i="17"/>
  <c r="AB1530" i="17"/>
  <c r="C1530" i="17"/>
  <c r="AB1529" i="17"/>
  <c r="C1529" i="17"/>
  <c r="AB1528" i="17"/>
  <c r="C1528" i="17"/>
  <c r="AB1527" i="17"/>
  <c r="C1527" i="17"/>
  <c r="AB1526" i="17"/>
  <c r="C1526" i="17"/>
  <c r="AB1525" i="17"/>
  <c r="C1525" i="17"/>
  <c r="AB1524" i="17"/>
  <c r="C1524" i="17"/>
  <c r="AB1523" i="17"/>
  <c r="C1523" i="17"/>
  <c r="AB1522" i="17"/>
  <c r="C1522" i="17"/>
  <c r="AB1521" i="17"/>
  <c r="C1521" i="17"/>
  <c r="AB1520" i="17"/>
  <c r="C1520" i="17"/>
  <c r="AB1519" i="17"/>
  <c r="C1519" i="17"/>
  <c r="AB1518" i="17"/>
  <c r="C1518" i="17"/>
  <c r="AB1517" i="17"/>
  <c r="C1517" i="17"/>
  <c r="AB1516" i="17"/>
  <c r="C1516" i="17"/>
  <c r="AB1515" i="17"/>
  <c r="C1515" i="17"/>
  <c r="AB1514" i="17"/>
  <c r="C1514" i="17"/>
  <c r="AB1513" i="17"/>
  <c r="C1513" i="17"/>
  <c r="AB1512" i="17"/>
  <c r="C1512" i="17"/>
  <c r="AB1511" i="17"/>
  <c r="C1511" i="17"/>
  <c r="AB1510" i="17"/>
  <c r="C1510" i="17"/>
  <c r="AB1509" i="17"/>
  <c r="C1509" i="17"/>
  <c r="AB1508" i="17"/>
  <c r="C1508" i="17"/>
  <c r="AB1507" i="17"/>
  <c r="C1507" i="17"/>
  <c r="AB1506" i="17"/>
  <c r="C1506" i="17"/>
  <c r="AB1505" i="17"/>
  <c r="C1505" i="17"/>
  <c r="AB1504" i="17"/>
  <c r="C1504" i="17"/>
  <c r="AB1503" i="17"/>
  <c r="C1503" i="17"/>
  <c r="AB1502" i="17"/>
  <c r="C1502" i="17"/>
  <c r="AB1501" i="17"/>
  <c r="C1501" i="17"/>
  <c r="AB1500" i="17"/>
  <c r="C1500" i="17"/>
  <c r="AB1499" i="17"/>
  <c r="C1499" i="17"/>
  <c r="AB1498" i="17"/>
  <c r="C1498" i="17"/>
  <c r="AB1497" i="17"/>
  <c r="C1497" i="17"/>
  <c r="AB1496" i="17"/>
  <c r="C1496" i="17"/>
  <c r="AB1495" i="17"/>
  <c r="C1495" i="17"/>
  <c r="AB1494" i="17"/>
  <c r="C1494" i="17"/>
  <c r="AB1493" i="17"/>
  <c r="C1493" i="17"/>
  <c r="AB1492" i="17"/>
  <c r="C1492" i="17"/>
  <c r="AB1491" i="17"/>
  <c r="C1491" i="17"/>
  <c r="AB1490" i="17"/>
  <c r="C1490" i="17"/>
  <c r="AB1489" i="17"/>
  <c r="C1489" i="17"/>
  <c r="AB1488" i="17"/>
  <c r="C1488" i="17"/>
  <c r="AB1487" i="17"/>
  <c r="C1487" i="17"/>
  <c r="AB1486" i="17"/>
  <c r="C1486" i="17"/>
  <c r="AB1485" i="17"/>
  <c r="C1485" i="17"/>
  <c r="AB1484" i="17"/>
  <c r="C1484" i="17"/>
  <c r="AB1483" i="17"/>
  <c r="C1483" i="17"/>
  <c r="AB1482" i="17"/>
  <c r="C1482" i="17"/>
  <c r="AB1481" i="17"/>
  <c r="C1481" i="17"/>
  <c r="AB1480" i="17"/>
  <c r="C1480" i="17"/>
  <c r="AB1479" i="17"/>
  <c r="C1479" i="17"/>
  <c r="AB1478" i="17"/>
  <c r="C1478" i="17"/>
  <c r="AB1477" i="17"/>
  <c r="C1477" i="17"/>
  <c r="AB1476" i="17"/>
  <c r="C1476" i="17"/>
  <c r="AB1475" i="17"/>
  <c r="C1475" i="17"/>
  <c r="AB1474" i="17"/>
  <c r="C1474" i="17"/>
  <c r="AB1473" i="17"/>
  <c r="C1473" i="17"/>
  <c r="AB1472" i="17"/>
  <c r="C1472" i="17"/>
  <c r="AB1471" i="17"/>
  <c r="C1471" i="17"/>
  <c r="AB1470" i="17"/>
  <c r="C1470" i="17"/>
  <c r="AB1469" i="17"/>
  <c r="C1469" i="17"/>
  <c r="AB1468" i="17"/>
  <c r="C1468" i="17"/>
  <c r="AB1467" i="17"/>
  <c r="C1467" i="17"/>
  <c r="AB1466" i="17"/>
  <c r="C1466" i="17"/>
  <c r="AB1465" i="17"/>
  <c r="C1465" i="17"/>
  <c r="AB1464" i="17"/>
  <c r="C1464" i="17"/>
  <c r="AB1463" i="17"/>
  <c r="C1463" i="17"/>
  <c r="AB1462" i="17"/>
  <c r="C1462" i="17"/>
  <c r="AB1461" i="17"/>
  <c r="C1461" i="17"/>
  <c r="AB1460" i="17"/>
  <c r="C1460" i="17"/>
  <c r="AB1459" i="17"/>
  <c r="C1459" i="17"/>
  <c r="AB1458" i="17"/>
  <c r="C1458" i="17"/>
  <c r="AB1457" i="17"/>
  <c r="C1457" i="17"/>
  <c r="AB1456" i="17"/>
  <c r="C1456" i="17"/>
  <c r="AB1455" i="17"/>
  <c r="C1455" i="17"/>
  <c r="AB1454" i="17"/>
  <c r="C1454" i="17"/>
  <c r="AB1453" i="17"/>
  <c r="C1453" i="17"/>
  <c r="AB1452" i="17"/>
  <c r="C1452" i="17"/>
  <c r="AB1451" i="17"/>
  <c r="C1451" i="17"/>
  <c r="AB1450" i="17"/>
  <c r="C1450" i="17"/>
  <c r="AB1449" i="17"/>
  <c r="C1449" i="17"/>
  <c r="AB1448" i="17"/>
  <c r="C1448" i="17"/>
  <c r="AB1447" i="17"/>
  <c r="C1447" i="17"/>
  <c r="AB1446" i="17"/>
  <c r="C1446" i="17"/>
  <c r="AB1445" i="17"/>
  <c r="C1445" i="17"/>
  <c r="AB1444" i="17"/>
  <c r="C1444" i="17"/>
  <c r="AB1443" i="17"/>
  <c r="C1443" i="17"/>
  <c r="AB1442" i="17"/>
  <c r="C1442" i="17"/>
  <c r="AB1441" i="17"/>
  <c r="C1441" i="17"/>
  <c r="AB1440" i="17"/>
  <c r="C1440" i="17"/>
  <c r="AB1439" i="17"/>
  <c r="C1439" i="17"/>
  <c r="AB1438" i="17"/>
  <c r="C1438" i="17"/>
  <c r="AB1437" i="17"/>
  <c r="C1437" i="17"/>
  <c r="AB1436" i="17"/>
  <c r="C1436" i="17"/>
  <c r="AB1435" i="17"/>
  <c r="C1435" i="17"/>
  <c r="AB1434" i="17"/>
  <c r="C1434" i="17"/>
  <c r="AB1433" i="17"/>
  <c r="C1433" i="17"/>
  <c r="AB1432" i="17"/>
  <c r="C1432" i="17"/>
  <c r="AB1431" i="17"/>
  <c r="C1431" i="17"/>
  <c r="AB1430" i="17"/>
  <c r="C1430" i="17"/>
  <c r="AB1429" i="17"/>
  <c r="C1429" i="17"/>
  <c r="AB1428" i="17"/>
  <c r="C1428" i="17"/>
  <c r="AB1427" i="17"/>
  <c r="C1427" i="17"/>
  <c r="AB1426" i="17"/>
  <c r="C1426" i="17"/>
  <c r="AB1425" i="17"/>
  <c r="C1425" i="17"/>
  <c r="AB1424" i="17"/>
  <c r="C1424" i="17"/>
  <c r="AB1423" i="17"/>
  <c r="C1423" i="17"/>
  <c r="AB1422" i="17"/>
  <c r="C1422" i="17"/>
  <c r="AB1421" i="17"/>
  <c r="C1421" i="17"/>
  <c r="AB1420" i="17"/>
  <c r="C1420" i="17"/>
  <c r="AB1419" i="17"/>
  <c r="C1419" i="17"/>
  <c r="AB1418" i="17"/>
  <c r="C1418" i="17"/>
  <c r="AB1417" i="17"/>
  <c r="C1417" i="17"/>
  <c r="AB1416" i="17"/>
  <c r="C1416" i="17"/>
  <c r="AB1415" i="17"/>
  <c r="C1415" i="17"/>
  <c r="AB1414" i="17"/>
  <c r="C1414" i="17"/>
  <c r="AB1413" i="17"/>
  <c r="C1413" i="17"/>
  <c r="AB1412" i="17"/>
  <c r="C1412" i="17"/>
  <c r="AB1411" i="17"/>
  <c r="C1411" i="17"/>
  <c r="AB1410" i="17"/>
  <c r="C1410" i="17"/>
  <c r="AB1409" i="17"/>
  <c r="C1409" i="17"/>
  <c r="AB1408" i="17"/>
  <c r="C1408" i="17"/>
  <c r="AB1407" i="17"/>
  <c r="C1407" i="17"/>
  <c r="AB1406" i="17"/>
  <c r="C1406" i="17"/>
  <c r="AB1405" i="17"/>
  <c r="C1405" i="17"/>
  <c r="AB1404" i="17"/>
  <c r="C1404" i="17"/>
  <c r="AB1403" i="17"/>
  <c r="C1403" i="17"/>
  <c r="AB1402" i="17"/>
  <c r="C1402" i="17"/>
  <c r="AB1401" i="17"/>
  <c r="C1401" i="17"/>
  <c r="AB1400" i="17"/>
  <c r="C1400" i="17"/>
  <c r="AB1399" i="17"/>
  <c r="C1399" i="17"/>
  <c r="AB1398" i="17"/>
  <c r="C1398" i="17"/>
  <c r="AB1397" i="17"/>
  <c r="C1397" i="17"/>
  <c r="AB1396" i="17"/>
  <c r="C1396" i="17"/>
  <c r="AB1395" i="17"/>
  <c r="C1395" i="17"/>
  <c r="AB1394" i="17"/>
  <c r="C1394" i="17"/>
  <c r="AB1393" i="17"/>
  <c r="C1393" i="17"/>
  <c r="AB1392" i="17"/>
  <c r="C1392" i="17"/>
  <c r="AB1391" i="17"/>
  <c r="C1391" i="17"/>
  <c r="AB1390" i="17"/>
  <c r="C1390" i="17"/>
  <c r="AB1389" i="17"/>
  <c r="C1389" i="17"/>
  <c r="AB1388" i="17"/>
  <c r="C1388" i="17"/>
  <c r="AB1387" i="17"/>
  <c r="C1387" i="17"/>
  <c r="AB1386" i="17"/>
  <c r="C1386" i="17"/>
  <c r="AB1385" i="17"/>
  <c r="C1385" i="17"/>
  <c r="AB1384" i="17"/>
  <c r="C1384" i="17"/>
  <c r="AB1383" i="17"/>
  <c r="C1383" i="17"/>
  <c r="AB1382" i="17"/>
  <c r="C1382" i="17"/>
  <c r="AB1381" i="17"/>
  <c r="C1381" i="17"/>
  <c r="AB1380" i="17"/>
  <c r="C1380" i="17"/>
  <c r="AB1379" i="17"/>
  <c r="C1379" i="17"/>
  <c r="AB1378" i="17"/>
  <c r="C1378" i="17"/>
  <c r="AB1377" i="17"/>
  <c r="C1377" i="17"/>
  <c r="AB1376" i="17"/>
  <c r="C1376" i="17"/>
  <c r="AB1375" i="17"/>
  <c r="C1375" i="17"/>
  <c r="AB1374" i="17"/>
  <c r="C1374" i="17"/>
  <c r="AB1373" i="17"/>
  <c r="C1373" i="17"/>
  <c r="AB1372" i="17"/>
  <c r="C1372" i="17"/>
  <c r="AB1371" i="17"/>
  <c r="C1371" i="17"/>
  <c r="AB1370" i="17"/>
  <c r="C1370" i="17"/>
  <c r="AB1369" i="17"/>
  <c r="C1369" i="17"/>
  <c r="AB1368" i="17"/>
  <c r="C1368" i="17"/>
  <c r="AB1367" i="17"/>
  <c r="C1367" i="17"/>
  <c r="AB1366" i="17"/>
  <c r="C1366" i="17"/>
  <c r="AB1365" i="17"/>
  <c r="C1365" i="17"/>
  <c r="AB1364" i="17"/>
  <c r="C1364" i="17"/>
  <c r="AB1363" i="17"/>
  <c r="C1363" i="17"/>
  <c r="AB1362" i="17"/>
  <c r="C1362" i="17"/>
  <c r="AB1361" i="17"/>
  <c r="C1361" i="17"/>
  <c r="AB1360" i="17"/>
  <c r="C1360" i="17"/>
  <c r="AB1359" i="17"/>
  <c r="C1359" i="17"/>
  <c r="AB1358" i="17"/>
  <c r="C1358" i="17"/>
  <c r="AB1357" i="17"/>
  <c r="C1357" i="17"/>
  <c r="AB1356" i="17"/>
  <c r="C1356" i="17"/>
  <c r="AB1355" i="17"/>
  <c r="C1355" i="17"/>
  <c r="AB1354" i="17"/>
  <c r="C1354" i="17"/>
  <c r="AB1353" i="17"/>
  <c r="C1353" i="17"/>
  <c r="AB1352" i="17"/>
  <c r="C1352" i="17"/>
  <c r="AB1351" i="17"/>
  <c r="C1351" i="17"/>
  <c r="AB1350" i="17"/>
  <c r="C1350" i="17"/>
  <c r="AB1349" i="17"/>
  <c r="C1349" i="17"/>
  <c r="AB1348" i="17"/>
  <c r="C1348" i="17"/>
  <c r="AB1347" i="17"/>
  <c r="C1347" i="17"/>
  <c r="AB1346" i="17"/>
  <c r="C1346" i="17"/>
  <c r="AB1345" i="17"/>
  <c r="C1345" i="17"/>
  <c r="AB1344" i="17"/>
  <c r="C1344" i="17"/>
  <c r="AB1343" i="17"/>
  <c r="C1343" i="17"/>
  <c r="AB1342" i="17"/>
  <c r="C1342" i="17"/>
  <c r="AB1341" i="17"/>
  <c r="C1341" i="17"/>
  <c r="AB1340" i="17"/>
  <c r="C1340" i="17"/>
  <c r="AB1339" i="17"/>
  <c r="C1339" i="17"/>
  <c r="AB1338" i="17"/>
  <c r="C1338" i="17"/>
  <c r="AB1337" i="17"/>
  <c r="C1337" i="17"/>
  <c r="AB1336" i="17"/>
  <c r="C1336" i="17"/>
  <c r="AB1335" i="17"/>
  <c r="C1335" i="17"/>
  <c r="AB1334" i="17"/>
  <c r="C1334" i="17"/>
  <c r="AB1333" i="17"/>
  <c r="C1333" i="17"/>
  <c r="AB1332" i="17"/>
  <c r="C1332" i="17"/>
  <c r="AB1331" i="17"/>
  <c r="C1331" i="17"/>
  <c r="AB1330" i="17"/>
  <c r="C1330" i="17"/>
  <c r="AB1329" i="17"/>
  <c r="C1329" i="17"/>
  <c r="AB1328" i="17"/>
  <c r="C1328" i="17"/>
  <c r="AB1327" i="17"/>
  <c r="C1327" i="17"/>
  <c r="AB1326" i="17"/>
  <c r="C1326" i="17"/>
  <c r="AB1325" i="17"/>
  <c r="C1325" i="17"/>
  <c r="AB1324" i="17"/>
  <c r="C1324" i="17"/>
  <c r="AB1323" i="17"/>
  <c r="C1323" i="17"/>
  <c r="AB1322" i="17"/>
  <c r="C1322" i="17"/>
  <c r="AB1321" i="17"/>
  <c r="C1321" i="17"/>
  <c r="AB1320" i="17"/>
  <c r="C1320" i="17"/>
  <c r="AB1319" i="17"/>
  <c r="C1319" i="17"/>
  <c r="AB1318" i="17"/>
  <c r="C1318" i="17"/>
  <c r="AB1317" i="17"/>
  <c r="C1317" i="17"/>
  <c r="AB1316" i="17"/>
  <c r="C1316" i="17"/>
  <c r="AB1315" i="17"/>
  <c r="C1315" i="17"/>
  <c r="AB1314" i="17"/>
  <c r="C1314" i="17"/>
  <c r="AB1313" i="17"/>
  <c r="C1313" i="17"/>
  <c r="AB1312" i="17"/>
  <c r="C1312" i="17"/>
  <c r="AB1311" i="17"/>
  <c r="C1311" i="17"/>
  <c r="AB1310" i="17"/>
  <c r="C1310" i="17"/>
  <c r="AB1309" i="17"/>
  <c r="C1309" i="17"/>
  <c r="AB1308" i="17"/>
  <c r="C1308" i="17"/>
  <c r="AB1307" i="17"/>
  <c r="C1307" i="17"/>
  <c r="AB1306" i="17"/>
  <c r="C1306" i="17"/>
  <c r="AB1305" i="17"/>
  <c r="C1305" i="17"/>
  <c r="AB1304" i="17"/>
  <c r="C1304" i="17"/>
  <c r="AB1303" i="17"/>
  <c r="C1303" i="17"/>
  <c r="AB1302" i="17"/>
  <c r="C1302" i="17"/>
  <c r="AB1301" i="17"/>
  <c r="C1301" i="17"/>
  <c r="AB1300" i="17"/>
  <c r="C1300" i="17"/>
  <c r="AB1299" i="17"/>
  <c r="C1299" i="17"/>
  <c r="AB1298" i="17"/>
  <c r="C1298" i="17"/>
  <c r="AB1297" i="17"/>
  <c r="C1297" i="17"/>
  <c r="AB1296" i="17"/>
  <c r="C1296" i="17"/>
  <c r="AB1295" i="17"/>
  <c r="C1295" i="17"/>
  <c r="AB1294" i="17"/>
  <c r="C1294" i="17"/>
  <c r="AB1293" i="17"/>
  <c r="C1293" i="17"/>
  <c r="AB1292" i="17"/>
  <c r="C1292" i="17"/>
  <c r="AB1291" i="17"/>
  <c r="C1291" i="17"/>
  <c r="AB1290" i="17"/>
  <c r="C1290" i="17"/>
  <c r="AB1289" i="17"/>
  <c r="C1289" i="17"/>
  <c r="AB1288" i="17"/>
  <c r="C1288" i="17"/>
  <c r="AB1287" i="17"/>
  <c r="C1287" i="17"/>
  <c r="AB1286" i="17"/>
  <c r="C1286" i="17"/>
  <c r="AB1285" i="17"/>
  <c r="C1285" i="17"/>
  <c r="AB1284" i="17"/>
  <c r="C1284" i="17"/>
  <c r="AB1283" i="17"/>
  <c r="C1283" i="17"/>
  <c r="AB1282" i="17"/>
  <c r="C1282" i="17"/>
  <c r="AB1281" i="17"/>
  <c r="C1281" i="17"/>
  <c r="AB1280" i="17"/>
  <c r="C1280" i="17"/>
  <c r="AB1279" i="17"/>
  <c r="C1279" i="17"/>
  <c r="AB1278" i="17"/>
  <c r="C1278" i="17"/>
  <c r="AB1277" i="17"/>
  <c r="C1277" i="17"/>
  <c r="AB1276" i="17"/>
  <c r="C1276" i="17"/>
  <c r="AB1275" i="17"/>
  <c r="C1275" i="17"/>
  <c r="AB1274" i="17"/>
  <c r="C1274" i="17"/>
  <c r="AB1273" i="17"/>
  <c r="C1273" i="17"/>
  <c r="AB1272" i="17"/>
  <c r="C1272" i="17"/>
  <c r="AB1271" i="17"/>
  <c r="C1271" i="17"/>
  <c r="AB1270" i="17"/>
  <c r="C1270" i="17"/>
  <c r="AB1269" i="17"/>
  <c r="C1269" i="17"/>
  <c r="AB1268" i="17"/>
  <c r="C1268" i="17"/>
  <c r="AB1267" i="17"/>
  <c r="C1267" i="17"/>
  <c r="AB1266" i="17"/>
  <c r="C1266" i="17"/>
  <c r="AB1265" i="17"/>
  <c r="C1265" i="17"/>
  <c r="AB1264" i="17"/>
  <c r="C1264" i="17"/>
  <c r="AB1263" i="17"/>
  <c r="C1263" i="17"/>
  <c r="AB1262" i="17"/>
  <c r="C1262" i="17"/>
  <c r="AB1261" i="17"/>
  <c r="C1261" i="17"/>
  <c r="AB1260" i="17"/>
  <c r="C1260" i="17"/>
  <c r="AB1259" i="17"/>
  <c r="C1259" i="17"/>
  <c r="AB1258" i="17"/>
  <c r="C1258" i="17"/>
  <c r="AB1257" i="17"/>
  <c r="C1257" i="17"/>
  <c r="AB1256" i="17"/>
  <c r="C1256" i="17"/>
  <c r="AB1255" i="17"/>
  <c r="C1255" i="17"/>
  <c r="AB1254" i="17"/>
  <c r="C1254" i="17"/>
  <c r="AB1253" i="17"/>
  <c r="C1253" i="17"/>
  <c r="AB1252" i="17"/>
  <c r="C1252" i="17"/>
  <c r="AB1251" i="17"/>
  <c r="C1251" i="17"/>
  <c r="AB1250" i="17"/>
  <c r="C1250" i="17"/>
  <c r="AB1249" i="17"/>
  <c r="C1249" i="17"/>
  <c r="AB1248" i="17"/>
  <c r="C1248" i="17"/>
  <c r="AB1247" i="17"/>
  <c r="C1247" i="17"/>
  <c r="AB1246" i="17"/>
  <c r="C1246" i="17"/>
  <c r="AB1245" i="17"/>
  <c r="C1245" i="17"/>
  <c r="AB1244" i="17"/>
  <c r="C1244" i="17"/>
  <c r="AB1243" i="17"/>
  <c r="C1243" i="17"/>
  <c r="AB1242" i="17"/>
  <c r="C1242" i="17"/>
  <c r="AB1241" i="17"/>
  <c r="C1241" i="17"/>
  <c r="AB1240" i="17"/>
  <c r="C1240" i="17"/>
  <c r="AB1239" i="17"/>
  <c r="C1239" i="17"/>
  <c r="AB1238" i="17"/>
  <c r="C1238" i="17"/>
  <c r="AB1237" i="17"/>
  <c r="C1237" i="17"/>
  <c r="AB1236" i="17"/>
  <c r="C1236" i="17"/>
  <c r="AB1235" i="17"/>
  <c r="C1235" i="17"/>
  <c r="AB1234" i="17"/>
  <c r="C1234" i="17"/>
  <c r="AB1233" i="17"/>
  <c r="C1233" i="17"/>
  <c r="AB1232" i="17"/>
  <c r="C1232" i="17"/>
  <c r="AB1231" i="17"/>
  <c r="C1231" i="17"/>
  <c r="AB1230" i="17"/>
  <c r="C1230" i="17"/>
  <c r="AB1229" i="17"/>
  <c r="C1229" i="17"/>
  <c r="AB1228" i="17"/>
  <c r="C1228" i="17"/>
  <c r="AB1227" i="17"/>
  <c r="C1227" i="17"/>
  <c r="AB1226" i="17"/>
  <c r="C1226" i="17"/>
  <c r="AB1225" i="17"/>
  <c r="C1225" i="17"/>
  <c r="AB1224" i="17"/>
  <c r="C1224" i="17"/>
  <c r="AB1223" i="17"/>
  <c r="C1223" i="17"/>
  <c r="AB1222" i="17"/>
  <c r="C1222" i="17"/>
  <c r="AB1221" i="17"/>
  <c r="C1221" i="17"/>
  <c r="AB1220" i="17"/>
  <c r="C1220" i="17"/>
  <c r="AB1219" i="17"/>
  <c r="C1219" i="17"/>
  <c r="AB1218" i="17"/>
  <c r="C1218" i="17"/>
  <c r="AB1217" i="17"/>
  <c r="C1217" i="17"/>
  <c r="AB1216" i="17"/>
  <c r="C1216" i="17"/>
  <c r="AB1215" i="17"/>
  <c r="C1215" i="17"/>
  <c r="AB1214" i="17"/>
  <c r="C1214" i="17"/>
  <c r="AB1213" i="17"/>
  <c r="C1213" i="17"/>
  <c r="AB1212" i="17"/>
  <c r="C1212" i="17"/>
  <c r="AB1211" i="17"/>
  <c r="C1211" i="17"/>
  <c r="AB1210" i="17"/>
  <c r="C1210" i="17"/>
  <c r="AB1209" i="17"/>
  <c r="C1209" i="17"/>
  <c r="AB1208" i="17"/>
  <c r="C1208" i="17"/>
  <c r="AB1207" i="17"/>
  <c r="C1207" i="17"/>
  <c r="AB1206" i="17"/>
  <c r="C1206" i="17"/>
  <c r="AB1205" i="17"/>
  <c r="C1205" i="17"/>
  <c r="AB1204" i="17"/>
  <c r="C1204" i="17"/>
  <c r="AB1203" i="17"/>
  <c r="C1203" i="17"/>
  <c r="AB1202" i="17"/>
  <c r="C1202" i="17"/>
  <c r="AB1201" i="17"/>
  <c r="C1201" i="17"/>
  <c r="AB1200" i="17"/>
  <c r="C1200" i="17"/>
  <c r="AB1199" i="17"/>
  <c r="C1199" i="17"/>
  <c r="AB1198" i="17"/>
  <c r="C1198" i="17"/>
  <c r="AB1197" i="17"/>
  <c r="C1197" i="17"/>
  <c r="AB1196" i="17"/>
  <c r="C1196" i="17"/>
  <c r="AB1195" i="17"/>
  <c r="C1195" i="17"/>
  <c r="AB1194" i="17"/>
  <c r="C1194" i="17"/>
  <c r="AB1193" i="17"/>
  <c r="C1193" i="17"/>
  <c r="AB1192" i="17"/>
  <c r="C1192" i="17"/>
  <c r="AB1191" i="17"/>
  <c r="C1191" i="17"/>
  <c r="AB1190" i="17"/>
  <c r="C1190" i="17"/>
  <c r="AB1189" i="17"/>
  <c r="C1189" i="17"/>
  <c r="AB1188" i="17"/>
  <c r="C1188" i="17"/>
  <c r="AB1187" i="17"/>
  <c r="C1187" i="17"/>
  <c r="AB1186" i="17"/>
  <c r="C1186" i="17"/>
  <c r="AB1185" i="17"/>
  <c r="C1185" i="17"/>
  <c r="AB1184" i="17"/>
  <c r="C1184" i="17"/>
  <c r="AB1183" i="17"/>
  <c r="C1183" i="17"/>
  <c r="AB1182" i="17"/>
  <c r="C1182" i="17"/>
  <c r="AB1181" i="17"/>
  <c r="C1181" i="17"/>
  <c r="AB1180" i="17"/>
  <c r="C1180" i="17"/>
  <c r="AB1179" i="17"/>
  <c r="C1179" i="17"/>
  <c r="AB1178" i="17"/>
  <c r="C1178" i="17"/>
  <c r="AB1177" i="17"/>
  <c r="C1177" i="17"/>
  <c r="AB1176" i="17"/>
  <c r="C1176" i="17"/>
  <c r="AB1175" i="17"/>
  <c r="C1175" i="17"/>
  <c r="AB1174" i="17"/>
  <c r="C1174" i="17"/>
  <c r="AB1173" i="17"/>
  <c r="C1173" i="17"/>
  <c r="AB1172" i="17"/>
  <c r="C1172" i="17"/>
  <c r="AB1171" i="17"/>
  <c r="C1171" i="17"/>
  <c r="AB1170" i="17"/>
  <c r="C1170" i="17"/>
  <c r="AB1169" i="17"/>
  <c r="C1169" i="17"/>
  <c r="AB1168" i="17"/>
  <c r="C1168" i="17"/>
  <c r="AB1167" i="17"/>
  <c r="C1167" i="17"/>
  <c r="AB1166" i="17"/>
  <c r="C1166" i="17"/>
  <c r="AB1165" i="17"/>
  <c r="C1165" i="17"/>
  <c r="AB1164" i="17"/>
  <c r="C1164" i="17"/>
  <c r="AB1163" i="17"/>
  <c r="C1163" i="17"/>
  <c r="AB1162" i="17"/>
  <c r="C1162" i="17"/>
  <c r="AB1161" i="17"/>
  <c r="C1161" i="17"/>
  <c r="AB1160" i="17"/>
  <c r="C1160" i="17"/>
  <c r="AB1159" i="17"/>
  <c r="C1159" i="17"/>
  <c r="AB1158" i="17"/>
  <c r="C1158" i="17"/>
  <c r="AB1157" i="17"/>
  <c r="C1157" i="17"/>
  <c r="AB1156" i="17"/>
  <c r="C1156" i="17"/>
  <c r="AB1155" i="17"/>
  <c r="C1155" i="17"/>
  <c r="AB1154" i="17"/>
  <c r="C1154" i="17"/>
  <c r="AB1153" i="17"/>
  <c r="C1153" i="17"/>
  <c r="AB1152" i="17"/>
  <c r="C1152" i="17"/>
  <c r="AB1151" i="17"/>
  <c r="C1151" i="17"/>
  <c r="AB1150" i="17"/>
  <c r="C1150" i="17"/>
  <c r="AB1149" i="17"/>
  <c r="C1149" i="17"/>
  <c r="AB1148" i="17"/>
  <c r="C1148" i="17"/>
  <c r="AB1147" i="17"/>
  <c r="C1147" i="17"/>
  <c r="AB1146" i="17"/>
  <c r="C1146" i="17"/>
  <c r="AB1145" i="17"/>
  <c r="C1145" i="17"/>
  <c r="AB1144" i="17"/>
  <c r="C1144" i="17"/>
  <c r="AB1143" i="17"/>
  <c r="C1143" i="17"/>
  <c r="AB1142" i="17"/>
  <c r="C1142" i="17"/>
  <c r="AB1141" i="17"/>
  <c r="C1141" i="17"/>
  <c r="AB1140" i="17"/>
  <c r="C1140" i="17"/>
  <c r="AB1139" i="17"/>
  <c r="C1139" i="17"/>
  <c r="AB1138" i="17"/>
  <c r="C1138" i="17"/>
  <c r="AB1137" i="17"/>
  <c r="C1137" i="17"/>
  <c r="AB1136" i="17"/>
  <c r="C1136" i="17"/>
  <c r="AB1135" i="17"/>
  <c r="C1135" i="17"/>
  <c r="AB1134" i="17"/>
  <c r="C1134" i="17"/>
  <c r="AB1133" i="17"/>
  <c r="C1133" i="17"/>
  <c r="AB1132" i="17"/>
  <c r="C1132" i="17"/>
  <c r="AB1131" i="17"/>
  <c r="C1131" i="17"/>
  <c r="AB1130" i="17"/>
  <c r="C1130" i="17"/>
  <c r="AB1129" i="17"/>
  <c r="C1129" i="17"/>
  <c r="AB1128" i="17"/>
  <c r="C1128" i="17"/>
  <c r="AB1127" i="17"/>
  <c r="C1127" i="17"/>
  <c r="AB1126" i="17"/>
  <c r="C1126" i="17"/>
  <c r="AB1125" i="17"/>
  <c r="C1125" i="17"/>
  <c r="AB1124" i="17"/>
  <c r="C1124" i="17"/>
  <c r="AB1123" i="17"/>
  <c r="C1123" i="17"/>
  <c r="AB1122" i="17"/>
  <c r="C1122" i="17"/>
  <c r="AB1121" i="17"/>
  <c r="C1121" i="17"/>
  <c r="AB1120" i="17"/>
  <c r="C1120" i="17"/>
  <c r="AB1119" i="17"/>
  <c r="C1119" i="17"/>
  <c r="AB1118" i="17"/>
  <c r="C1118" i="17"/>
  <c r="AB1117" i="17"/>
  <c r="C1117" i="17"/>
  <c r="AB1116" i="17"/>
  <c r="C1116" i="17"/>
  <c r="AB1115" i="17"/>
  <c r="C1115" i="17"/>
  <c r="AB1114" i="17"/>
  <c r="C1114" i="17"/>
  <c r="AB1113" i="17"/>
  <c r="C1113" i="17"/>
  <c r="AB1112" i="17"/>
  <c r="C1112" i="17"/>
  <c r="AB1111" i="17"/>
  <c r="C1111" i="17"/>
  <c r="AB1110" i="17"/>
  <c r="C1110" i="17"/>
  <c r="AB1109" i="17"/>
  <c r="C1109" i="17"/>
  <c r="AB1108" i="17"/>
  <c r="C1108" i="17"/>
  <c r="AB1107" i="17"/>
  <c r="C1107" i="17"/>
  <c r="AB1106" i="17"/>
  <c r="C1106" i="17"/>
  <c r="AB1105" i="17"/>
  <c r="C1105" i="17"/>
  <c r="AB1104" i="17"/>
  <c r="C1104" i="17"/>
  <c r="AB1103" i="17"/>
  <c r="C1103" i="17"/>
  <c r="AB1102" i="17"/>
  <c r="C1102" i="17"/>
  <c r="AB1101" i="17"/>
  <c r="C1101" i="17"/>
  <c r="AB1100" i="17"/>
  <c r="C1100" i="17"/>
  <c r="AB1099" i="17"/>
  <c r="C1099" i="17"/>
  <c r="AB1098" i="17"/>
  <c r="C1098" i="17"/>
  <c r="AB1097" i="17"/>
  <c r="C1097" i="17"/>
  <c r="AB1096" i="17"/>
  <c r="C1096" i="17"/>
  <c r="AB1095" i="17"/>
  <c r="C1095" i="17"/>
  <c r="AB1094" i="17"/>
  <c r="C1094" i="17"/>
  <c r="AB1093" i="17"/>
  <c r="C1093" i="17"/>
  <c r="AB1092" i="17"/>
  <c r="C1092" i="17"/>
  <c r="AB1091" i="17"/>
  <c r="C1091" i="17"/>
  <c r="AB1090" i="17"/>
  <c r="C1090" i="17"/>
  <c r="AB1089" i="17"/>
  <c r="C1089" i="17"/>
  <c r="AB1088" i="17"/>
  <c r="C1088" i="17"/>
  <c r="AB1087" i="17"/>
  <c r="C1087" i="17"/>
  <c r="AB1086" i="17"/>
  <c r="C1086" i="17"/>
  <c r="AB1085" i="17"/>
  <c r="C1085" i="17"/>
  <c r="AB1084" i="17"/>
  <c r="C1084" i="17"/>
  <c r="AB1083" i="17"/>
  <c r="C1083" i="17"/>
  <c r="AB1082" i="17"/>
  <c r="C1082" i="17"/>
  <c r="AB1081" i="17"/>
  <c r="C1081" i="17"/>
  <c r="AB1080" i="17"/>
  <c r="C1080" i="17"/>
  <c r="AB1079" i="17"/>
  <c r="C1079" i="17"/>
  <c r="AB1078" i="17"/>
  <c r="C1078" i="17"/>
  <c r="AB1077" i="17"/>
  <c r="C1077" i="17"/>
  <c r="AB1076" i="17"/>
  <c r="C1076" i="17"/>
  <c r="AB1075" i="17"/>
  <c r="C1075" i="17"/>
  <c r="AB1074" i="17"/>
  <c r="C1074" i="17"/>
  <c r="AB1073" i="17"/>
  <c r="C1073" i="17"/>
  <c r="AB1072" i="17"/>
  <c r="C1072" i="17"/>
  <c r="AB1071" i="17"/>
  <c r="C1071" i="17"/>
  <c r="AB1070" i="17"/>
  <c r="C1070" i="17"/>
  <c r="AB1069" i="17"/>
  <c r="C1069" i="17"/>
  <c r="AB1068" i="17"/>
  <c r="C1068" i="17"/>
  <c r="AB1067" i="17"/>
  <c r="C1067" i="17"/>
  <c r="AB1066" i="17"/>
  <c r="C1066" i="17"/>
  <c r="AB1065" i="17"/>
  <c r="C1065" i="17"/>
  <c r="AB1064" i="17"/>
  <c r="C1064" i="17"/>
  <c r="AB1063" i="17"/>
  <c r="C1063" i="17"/>
  <c r="AB1062" i="17"/>
  <c r="C1062" i="17"/>
  <c r="AB1061" i="17"/>
  <c r="C1061" i="17"/>
  <c r="AB1060" i="17"/>
  <c r="C1060" i="17"/>
  <c r="AB1059" i="17"/>
  <c r="C1059" i="17"/>
  <c r="AB1058" i="17"/>
  <c r="C1058" i="17"/>
  <c r="AB1057" i="17"/>
  <c r="C1057" i="17"/>
  <c r="AB1056" i="17"/>
  <c r="C1056" i="17"/>
  <c r="AB1055" i="17"/>
  <c r="C1055" i="17"/>
  <c r="AB1054" i="17"/>
  <c r="C1054" i="17"/>
  <c r="AB1053" i="17"/>
  <c r="C1053" i="17"/>
  <c r="AB1052" i="17"/>
  <c r="C1052" i="17"/>
  <c r="AB1051" i="17"/>
  <c r="C1051" i="17"/>
  <c r="AB1050" i="17"/>
  <c r="C1050" i="17"/>
  <c r="AB1049" i="17"/>
  <c r="C1049" i="17"/>
  <c r="AB1048" i="17"/>
  <c r="C1048" i="17"/>
  <c r="AB1047" i="17"/>
  <c r="C1047" i="17"/>
  <c r="AB1046" i="17"/>
  <c r="C1046" i="17"/>
  <c r="AB1045" i="17"/>
  <c r="C1045" i="17"/>
  <c r="AB1044" i="17"/>
  <c r="C1044" i="17"/>
  <c r="AB1043" i="17"/>
  <c r="C1043" i="17"/>
  <c r="AB1042" i="17"/>
  <c r="C1042" i="17"/>
  <c r="AB1041" i="17"/>
  <c r="C1041" i="17"/>
  <c r="AB1040" i="17"/>
  <c r="C1040" i="17"/>
  <c r="AB1039" i="17"/>
  <c r="C1039" i="17"/>
  <c r="AB1038" i="17"/>
  <c r="C1038" i="17"/>
  <c r="AB1037" i="17"/>
  <c r="C1037" i="17"/>
  <c r="AB1036" i="17"/>
  <c r="C1036" i="17"/>
  <c r="AB1035" i="17"/>
  <c r="C1035" i="17"/>
  <c r="AB1034" i="17"/>
  <c r="C1034" i="17"/>
  <c r="AB1033" i="17"/>
  <c r="C1033" i="17"/>
  <c r="AB1032" i="17"/>
  <c r="C1032" i="17"/>
  <c r="AB1031" i="17"/>
  <c r="C1031" i="17"/>
  <c r="AB1030" i="17"/>
  <c r="C1030" i="17"/>
  <c r="AB1029" i="17"/>
  <c r="C1029" i="17"/>
  <c r="AB1028" i="17"/>
  <c r="C1028" i="17"/>
  <c r="AB1027" i="17"/>
  <c r="C1027" i="17"/>
  <c r="AB1026" i="17"/>
  <c r="C1026" i="17"/>
  <c r="AB1025" i="17"/>
  <c r="C1025" i="17"/>
  <c r="AB1024" i="17"/>
  <c r="C1024" i="17"/>
  <c r="AB1023" i="17"/>
  <c r="C1023" i="17"/>
  <c r="AB1022" i="17"/>
  <c r="C1022" i="17"/>
  <c r="AB1021" i="17"/>
  <c r="C1021" i="17"/>
  <c r="AB1020" i="17"/>
  <c r="C1020" i="17"/>
  <c r="AB1019" i="17"/>
  <c r="C1019" i="17"/>
  <c r="AB1018" i="17"/>
  <c r="C1018" i="17"/>
  <c r="AB1017" i="17"/>
  <c r="C1017" i="17"/>
  <c r="AB1016" i="17"/>
  <c r="C1016" i="17"/>
  <c r="AB1015" i="17"/>
  <c r="C1015" i="17"/>
  <c r="AB1014" i="17"/>
  <c r="C1014" i="17"/>
  <c r="AB1013" i="17"/>
  <c r="C1013" i="17"/>
  <c r="AB1012" i="17"/>
  <c r="C1012" i="17"/>
  <c r="AB1011" i="17"/>
  <c r="C1011" i="17"/>
  <c r="AB1010" i="17"/>
  <c r="C1010" i="17"/>
  <c r="AB1009" i="17"/>
  <c r="C1009" i="17"/>
  <c r="AB1008" i="17"/>
  <c r="C1008" i="17"/>
  <c r="AB1007" i="17"/>
  <c r="C1007" i="17"/>
  <c r="AB1006" i="17"/>
  <c r="C1006" i="17"/>
  <c r="AB1005" i="17"/>
  <c r="C1005" i="17"/>
  <c r="AB1004" i="17"/>
  <c r="C1004" i="17"/>
  <c r="AB1003" i="17"/>
  <c r="C1003" i="17"/>
  <c r="AB1002" i="17"/>
  <c r="C1002" i="17"/>
  <c r="AB1001" i="17"/>
  <c r="C1001" i="17"/>
  <c r="AB1000" i="17"/>
  <c r="C1000" i="17"/>
  <c r="AB999" i="17"/>
  <c r="C999" i="17"/>
  <c r="AB998" i="17"/>
  <c r="C998" i="17"/>
  <c r="AB997" i="17"/>
  <c r="C997" i="17"/>
  <c r="AB996" i="17"/>
  <c r="C996" i="17"/>
  <c r="AB995" i="17"/>
  <c r="C995" i="17"/>
  <c r="AB994" i="17"/>
  <c r="C994" i="17"/>
  <c r="AB993" i="17"/>
  <c r="C993" i="17"/>
  <c r="AB992" i="17"/>
  <c r="C992" i="17"/>
  <c r="AB991" i="17"/>
  <c r="C991" i="17"/>
  <c r="AB990" i="17"/>
  <c r="C990" i="17"/>
  <c r="AB989" i="17"/>
  <c r="C989" i="17"/>
  <c r="AB988" i="17"/>
  <c r="C988" i="17"/>
  <c r="AB987" i="17"/>
  <c r="C987" i="17"/>
  <c r="AB986" i="17"/>
  <c r="C986" i="17"/>
  <c r="AB985" i="17"/>
  <c r="C985" i="17"/>
  <c r="AB984" i="17"/>
  <c r="C984" i="17"/>
  <c r="AB983" i="17"/>
  <c r="C983" i="17"/>
  <c r="AB982" i="17"/>
  <c r="C982" i="17"/>
  <c r="AB981" i="17"/>
  <c r="C981" i="17"/>
  <c r="AB980" i="17"/>
  <c r="C980" i="17"/>
  <c r="AB979" i="17"/>
  <c r="C979" i="17"/>
  <c r="AB978" i="17"/>
  <c r="C978" i="17"/>
  <c r="AB977" i="17"/>
  <c r="C977" i="17"/>
  <c r="AB976" i="17"/>
  <c r="C976" i="17"/>
  <c r="AB975" i="17"/>
  <c r="C975" i="17"/>
  <c r="AB974" i="17"/>
  <c r="C974" i="17"/>
  <c r="AB973" i="17"/>
  <c r="C973" i="17"/>
  <c r="AB972" i="17"/>
  <c r="C972" i="17"/>
  <c r="AB971" i="17"/>
  <c r="C971" i="17"/>
  <c r="AB970" i="17"/>
  <c r="C970" i="17"/>
  <c r="AB969" i="17"/>
  <c r="C969" i="17"/>
  <c r="AB968" i="17"/>
  <c r="C968" i="17"/>
  <c r="AB967" i="17"/>
  <c r="C967" i="17"/>
  <c r="AB966" i="17"/>
  <c r="C966" i="17"/>
  <c r="AB965" i="17"/>
  <c r="C965" i="17"/>
  <c r="AB964" i="17"/>
  <c r="C964" i="17"/>
  <c r="AB963" i="17"/>
  <c r="C963" i="17"/>
  <c r="AB962" i="17"/>
  <c r="C962" i="17"/>
  <c r="AB961" i="17"/>
  <c r="C961" i="17"/>
  <c r="AB960" i="17"/>
  <c r="C960" i="17"/>
  <c r="AB959" i="17"/>
  <c r="C959" i="17"/>
  <c r="AB958" i="17"/>
  <c r="C958" i="17"/>
  <c r="AB957" i="17"/>
  <c r="C957" i="17"/>
  <c r="AB956" i="17"/>
  <c r="C956" i="17"/>
  <c r="AB955" i="17"/>
  <c r="C955" i="17"/>
  <c r="AB954" i="17"/>
  <c r="C954" i="17"/>
  <c r="AB953" i="17"/>
  <c r="C953" i="17"/>
  <c r="AB952" i="17"/>
  <c r="C952" i="17"/>
  <c r="AB951" i="17"/>
  <c r="C951" i="17"/>
  <c r="AB950" i="17"/>
  <c r="C950" i="17"/>
  <c r="AB949" i="17"/>
  <c r="C949" i="17"/>
  <c r="AB948" i="17"/>
  <c r="C948" i="17"/>
  <c r="AB947" i="17"/>
  <c r="C947" i="17"/>
  <c r="AB946" i="17"/>
  <c r="C946" i="17"/>
  <c r="AB945" i="17"/>
  <c r="C945" i="17"/>
  <c r="AB944" i="17"/>
  <c r="C944" i="17"/>
  <c r="AB943" i="17"/>
  <c r="C943" i="17"/>
  <c r="AB942" i="17"/>
  <c r="C942" i="17"/>
  <c r="AB941" i="17"/>
  <c r="C941" i="17"/>
  <c r="AB940" i="17"/>
  <c r="C940" i="17"/>
  <c r="AB939" i="17"/>
  <c r="C939" i="17"/>
  <c r="AB938" i="17"/>
  <c r="C938" i="17"/>
  <c r="AB937" i="17"/>
  <c r="C937" i="17"/>
  <c r="AB936" i="17"/>
  <c r="C936" i="17"/>
  <c r="AB935" i="17"/>
  <c r="C935" i="17"/>
  <c r="AB934" i="17"/>
  <c r="C934" i="17"/>
  <c r="AB933" i="17"/>
  <c r="C933" i="17"/>
  <c r="AB932" i="17"/>
  <c r="C932" i="17"/>
  <c r="AB931" i="17"/>
  <c r="C931" i="17"/>
  <c r="AB930" i="17"/>
  <c r="C930" i="17"/>
  <c r="AB929" i="17"/>
  <c r="C929" i="17"/>
  <c r="AB928" i="17"/>
  <c r="C928" i="17"/>
  <c r="AB927" i="17"/>
  <c r="C927" i="17"/>
  <c r="AB926" i="17"/>
  <c r="C926" i="17"/>
  <c r="AB925" i="17"/>
  <c r="C925" i="17"/>
  <c r="AB924" i="17"/>
  <c r="C924" i="17"/>
  <c r="AB923" i="17"/>
  <c r="C923" i="17"/>
  <c r="AB922" i="17"/>
  <c r="C922" i="17"/>
  <c r="AB921" i="17"/>
  <c r="C921" i="17"/>
  <c r="AB920" i="17"/>
  <c r="C920" i="17"/>
  <c r="AB919" i="17"/>
  <c r="C919" i="17"/>
  <c r="AB918" i="17"/>
  <c r="C918" i="17"/>
  <c r="AB917" i="17"/>
  <c r="C917" i="17"/>
  <c r="AB916" i="17"/>
  <c r="C916" i="17"/>
  <c r="AB915" i="17"/>
  <c r="C915" i="17"/>
  <c r="AB914" i="17"/>
  <c r="C914" i="17"/>
  <c r="AB913" i="17"/>
  <c r="C913" i="17"/>
  <c r="AB912" i="17"/>
  <c r="C912" i="17"/>
  <c r="AB911" i="17"/>
  <c r="C911" i="17"/>
  <c r="AB910" i="17"/>
  <c r="C910" i="17"/>
  <c r="AB909" i="17"/>
  <c r="C909" i="17"/>
  <c r="AB908" i="17"/>
  <c r="C908" i="17"/>
  <c r="AB907" i="17"/>
  <c r="C907" i="17"/>
  <c r="AB906" i="17"/>
  <c r="C906" i="17"/>
  <c r="AB905" i="17"/>
  <c r="C905" i="17"/>
  <c r="AB904" i="17"/>
  <c r="C904" i="17"/>
  <c r="AB903" i="17"/>
  <c r="C903" i="17"/>
  <c r="AB902" i="17"/>
  <c r="C902" i="17"/>
  <c r="AB901" i="17"/>
  <c r="C901" i="17"/>
  <c r="AB900" i="17"/>
  <c r="C900" i="17"/>
  <c r="AB899" i="17"/>
  <c r="C899" i="17"/>
  <c r="AB898" i="17"/>
  <c r="C898" i="17"/>
  <c r="AB897" i="17"/>
  <c r="C897" i="17"/>
  <c r="AB896" i="17"/>
  <c r="C896" i="17"/>
  <c r="AB895" i="17"/>
  <c r="C895" i="17"/>
  <c r="AB894" i="17"/>
  <c r="C894" i="17"/>
  <c r="AB893" i="17"/>
  <c r="C893" i="17"/>
  <c r="AB892" i="17"/>
  <c r="C892" i="17"/>
  <c r="AB891" i="17"/>
  <c r="C891" i="17"/>
  <c r="AB890" i="17"/>
  <c r="C890" i="17"/>
  <c r="AB889" i="17"/>
  <c r="C889" i="17"/>
  <c r="AB888" i="17"/>
  <c r="C888" i="17"/>
  <c r="AB887" i="17"/>
  <c r="C887" i="17"/>
  <c r="AB886" i="17"/>
  <c r="C886" i="17"/>
  <c r="AB885" i="17"/>
  <c r="C885" i="17"/>
  <c r="AB884" i="17"/>
  <c r="C884" i="17"/>
  <c r="AB883" i="17"/>
  <c r="C883" i="17"/>
  <c r="AB882" i="17"/>
  <c r="C882" i="17"/>
  <c r="AB881" i="17"/>
  <c r="C881" i="17"/>
  <c r="AB880" i="17"/>
  <c r="C880" i="17"/>
  <c r="AB879" i="17"/>
  <c r="C879" i="17"/>
  <c r="AB878" i="17"/>
  <c r="C878" i="17"/>
  <c r="AB877" i="17"/>
  <c r="C877" i="17"/>
  <c r="AB876" i="17"/>
  <c r="C876" i="17"/>
  <c r="AB875" i="17"/>
  <c r="C875" i="17"/>
  <c r="AB874" i="17"/>
  <c r="C874" i="17"/>
  <c r="AB873" i="17"/>
  <c r="C873" i="17"/>
  <c r="AB872" i="17"/>
  <c r="C872" i="17"/>
  <c r="AB871" i="17"/>
  <c r="C871" i="17"/>
  <c r="AB870" i="17"/>
  <c r="C870" i="17"/>
  <c r="AB869" i="17"/>
  <c r="C869" i="17"/>
  <c r="AB868" i="17"/>
  <c r="C868" i="17"/>
  <c r="AB867" i="17"/>
  <c r="C867" i="17"/>
  <c r="AB866" i="17"/>
  <c r="C866" i="17"/>
  <c r="AB865" i="17"/>
  <c r="C865" i="17"/>
  <c r="AB864" i="17"/>
  <c r="C864" i="17"/>
  <c r="AB863" i="17"/>
  <c r="C863" i="17"/>
  <c r="AB862" i="17"/>
  <c r="C862" i="17"/>
  <c r="AB861" i="17"/>
  <c r="C861" i="17"/>
  <c r="AB860" i="17"/>
  <c r="C860" i="17"/>
  <c r="AB859" i="17"/>
  <c r="C859" i="17"/>
  <c r="AB858" i="17"/>
  <c r="C858" i="17"/>
  <c r="AB857" i="17"/>
  <c r="C857" i="17"/>
  <c r="AB856" i="17"/>
  <c r="C856" i="17"/>
  <c r="AB855" i="17"/>
  <c r="C855" i="17"/>
  <c r="AB854" i="17"/>
  <c r="C854" i="17"/>
  <c r="AB853" i="17"/>
  <c r="C853" i="17"/>
  <c r="AB852" i="17"/>
  <c r="C852" i="17"/>
  <c r="AB851" i="17"/>
  <c r="C851" i="17"/>
  <c r="AB850" i="17"/>
  <c r="C850" i="17"/>
  <c r="AB849" i="17"/>
  <c r="C849" i="17"/>
  <c r="AB848" i="17"/>
  <c r="C848" i="17"/>
  <c r="AB847" i="17"/>
  <c r="C847" i="17"/>
  <c r="AB846" i="17"/>
  <c r="C846" i="17"/>
  <c r="AB845" i="17"/>
  <c r="C845" i="17"/>
  <c r="AB844" i="17"/>
  <c r="C844" i="17"/>
  <c r="AB843" i="17"/>
  <c r="C843" i="17"/>
  <c r="AB842" i="17"/>
  <c r="C842" i="17"/>
  <c r="AB841" i="17"/>
  <c r="C841" i="17"/>
  <c r="AB840" i="17"/>
  <c r="C840" i="17"/>
  <c r="AB839" i="17"/>
  <c r="C839" i="17"/>
  <c r="AB838" i="17"/>
  <c r="C838" i="17"/>
  <c r="AB837" i="17"/>
  <c r="C837" i="17"/>
  <c r="AB836" i="17"/>
  <c r="C836" i="17"/>
  <c r="AB835" i="17"/>
  <c r="C835" i="17"/>
  <c r="AB834" i="17"/>
  <c r="C834" i="17"/>
  <c r="AB833" i="17"/>
  <c r="C833" i="17"/>
  <c r="AB832" i="17"/>
  <c r="C832" i="17"/>
  <c r="AB831" i="17"/>
  <c r="C831" i="17"/>
  <c r="AB830" i="17"/>
  <c r="C830" i="17"/>
  <c r="AB829" i="17"/>
  <c r="C829" i="17"/>
  <c r="AB828" i="17"/>
  <c r="C828" i="17"/>
  <c r="AB827" i="17"/>
  <c r="C827" i="17"/>
  <c r="AB826" i="17"/>
  <c r="C826" i="17"/>
  <c r="AB825" i="17"/>
  <c r="C825" i="17"/>
  <c r="AB824" i="17"/>
  <c r="C824" i="17"/>
  <c r="AB823" i="17"/>
  <c r="C823" i="17"/>
  <c r="AB822" i="17"/>
  <c r="C822" i="17"/>
  <c r="AB821" i="17"/>
  <c r="C821" i="17"/>
  <c r="AB820" i="17"/>
  <c r="C820" i="17"/>
  <c r="AB819" i="17"/>
  <c r="C819" i="17"/>
  <c r="AB818" i="17"/>
  <c r="C818" i="17"/>
  <c r="AB817" i="17"/>
  <c r="C817" i="17"/>
  <c r="AB816" i="17"/>
  <c r="C816" i="17"/>
  <c r="AB815" i="17"/>
  <c r="C815" i="17"/>
  <c r="AB814" i="17"/>
  <c r="C814" i="17"/>
  <c r="AB813" i="17"/>
  <c r="C813" i="17"/>
  <c r="AB812" i="17"/>
  <c r="C812" i="17"/>
  <c r="AB811" i="17"/>
  <c r="C811" i="17"/>
  <c r="AB810" i="17"/>
  <c r="C810" i="17"/>
  <c r="AB809" i="17"/>
  <c r="C809" i="17"/>
  <c r="AB808" i="17"/>
  <c r="C808" i="17"/>
  <c r="AB807" i="17"/>
  <c r="C807" i="17"/>
  <c r="AB806" i="17"/>
  <c r="C806" i="17"/>
  <c r="AB805" i="17"/>
  <c r="C805" i="17"/>
  <c r="AB804" i="17"/>
  <c r="C804" i="17"/>
  <c r="AB803" i="17"/>
  <c r="C803" i="17"/>
  <c r="AB802" i="17"/>
  <c r="C802" i="17"/>
  <c r="AB801" i="17"/>
  <c r="C801" i="17"/>
  <c r="AB800" i="17"/>
  <c r="C800" i="17"/>
  <c r="AB799" i="17"/>
  <c r="C799" i="17"/>
  <c r="AB798" i="17"/>
  <c r="C798" i="17"/>
  <c r="AB797" i="17"/>
  <c r="C797" i="17"/>
  <c r="AB796" i="17"/>
  <c r="C796" i="17"/>
  <c r="AB795" i="17"/>
  <c r="C795" i="17"/>
  <c r="AB794" i="17"/>
  <c r="C794" i="17"/>
  <c r="AB793" i="17"/>
  <c r="C793" i="17"/>
  <c r="AB792" i="17"/>
  <c r="C792" i="17"/>
  <c r="AB791" i="17"/>
  <c r="C791" i="17"/>
  <c r="AB790" i="17"/>
  <c r="C790" i="17"/>
  <c r="AB789" i="17"/>
  <c r="C789" i="17"/>
  <c r="AB788" i="17"/>
  <c r="C788" i="17"/>
  <c r="AB787" i="17"/>
  <c r="C787" i="17"/>
  <c r="AB786" i="17"/>
  <c r="C786" i="17"/>
  <c r="AB785" i="17"/>
  <c r="C785" i="17"/>
  <c r="AB784" i="17"/>
  <c r="C784" i="17"/>
  <c r="AB783" i="17"/>
  <c r="C783" i="17"/>
  <c r="AB782" i="17"/>
  <c r="C782" i="17"/>
  <c r="AB781" i="17"/>
  <c r="C781" i="17"/>
  <c r="AB780" i="17"/>
  <c r="C780" i="17"/>
  <c r="AB779" i="17"/>
  <c r="C779" i="17"/>
  <c r="AB778" i="17"/>
  <c r="C778" i="17"/>
  <c r="AB777" i="17"/>
  <c r="C777" i="17"/>
  <c r="AB776" i="17"/>
  <c r="C776" i="17"/>
  <c r="AB775" i="17"/>
  <c r="C775" i="17"/>
  <c r="AB774" i="17"/>
  <c r="C774" i="17"/>
  <c r="AB773" i="17"/>
  <c r="C773" i="17"/>
  <c r="AB772" i="17"/>
  <c r="C772" i="17"/>
  <c r="AB771" i="17"/>
  <c r="C771" i="17"/>
  <c r="AB770" i="17"/>
  <c r="C770" i="17"/>
  <c r="AB769" i="17"/>
  <c r="C769" i="17"/>
  <c r="AB768" i="17"/>
  <c r="C768" i="17"/>
  <c r="AB767" i="17"/>
  <c r="C767" i="17"/>
  <c r="AB766" i="17"/>
  <c r="C766" i="17"/>
  <c r="AB765" i="17"/>
  <c r="C765" i="17"/>
  <c r="AB764" i="17"/>
  <c r="C764" i="17"/>
  <c r="AB763" i="17"/>
  <c r="C763" i="17"/>
  <c r="AB762" i="17"/>
  <c r="C762" i="17"/>
  <c r="AB761" i="17"/>
  <c r="C761" i="17"/>
  <c r="AB760" i="17"/>
  <c r="C760" i="17"/>
  <c r="AB759" i="17"/>
  <c r="C759" i="17"/>
  <c r="AB758" i="17"/>
  <c r="C758" i="17"/>
  <c r="AB757" i="17"/>
  <c r="C757" i="17"/>
  <c r="AB756" i="17"/>
  <c r="C756" i="17"/>
  <c r="AB755" i="17"/>
  <c r="C755" i="17"/>
  <c r="AB754" i="17"/>
  <c r="C754" i="17"/>
  <c r="AB753" i="17"/>
  <c r="C753" i="17"/>
  <c r="AB752" i="17"/>
  <c r="C752" i="17"/>
  <c r="AB751" i="17"/>
  <c r="C751" i="17"/>
  <c r="AB750" i="17"/>
  <c r="C750" i="17"/>
  <c r="AB749" i="17"/>
  <c r="C749" i="17"/>
  <c r="AB748" i="17"/>
  <c r="C748" i="17"/>
  <c r="AB747" i="17"/>
  <c r="C747" i="17"/>
  <c r="AB746" i="17"/>
  <c r="C746" i="17"/>
  <c r="AB745" i="17"/>
  <c r="C745" i="17"/>
  <c r="AB744" i="17"/>
  <c r="C744" i="17"/>
  <c r="AB743" i="17"/>
  <c r="C743" i="17"/>
  <c r="AB742" i="17"/>
  <c r="C742" i="17"/>
  <c r="AB741" i="17"/>
  <c r="C741" i="17"/>
  <c r="AB740" i="17"/>
  <c r="C740" i="17"/>
  <c r="AB739" i="17"/>
  <c r="C739" i="17"/>
  <c r="AB738" i="17"/>
  <c r="C738" i="17"/>
  <c r="AB737" i="17"/>
  <c r="C737" i="17"/>
  <c r="AB736" i="17"/>
  <c r="C736" i="17"/>
  <c r="AB735" i="17"/>
  <c r="C735" i="17"/>
  <c r="AB734" i="17"/>
  <c r="C734" i="17"/>
  <c r="AB733" i="17"/>
  <c r="C733" i="17"/>
  <c r="AB732" i="17"/>
  <c r="C732" i="17"/>
  <c r="AB731" i="17"/>
  <c r="C731" i="17"/>
  <c r="AB730" i="17"/>
  <c r="C730" i="17"/>
  <c r="AB729" i="17"/>
  <c r="C729" i="17"/>
  <c r="AB728" i="17"/>
  <c r="C728" i="17"/>
  <c r="AB727" i="17"/>
  <c r="C727" i="17"/>
  <c r="AB726" i="17"/>
  <c r="C726" i="17"/>
  <c r="AB725" i="17"/>
  <c r="C725" i="17"/>
  <c r="AB724" i="17"/>
  <c r="C724" i="17"/>
  <c r="AB723" i="17"/>
  <c r="C723" i="17"/>
  <c r="AB722" i="17"/>
  <c r="C722" i="17"/>
  <c r="AB721" i="17"/>
  <c r="C721" i="17"/>
  <c r="AB720" i="17"/>
  <c r="C720" i="17"/>
  <c r="AB719" i="17"/>
  <c r="C719" i="17"/>
  <c r="AB718" i="17"/>
  <c r="C718" i="17"/>
  <c r="AB717" i="17"/>
  <c r="C717" i="17"/>
  <c r="AB716" i="17"/>
  <c r="C716" i="17"/>
  <c r="AB715" i="17"/>
  <c r="C715" i="17"/>
  <c r="AB714" i="17"/>
  <c r="C714" i="17"/>
  <c r="AB713" i="17"/>
  <c r="C713" i="17"/>
  <c r="AB712" i="17"/>
  <c r="C712" i="17"/>
  <c r="AB711" i="17"/>
  <c r="C711" i="17"/>
  <c r="AB710" i="17"/>
  <c r="C710" i="17"/>
  <c r="AB709" i="17"/>
  <c r="C709" i="17"/>
  <c r="AB708" i="17"/>
  <c r="C708" i="17"/>
  <c r="AB707" i="17"/>
  <c r="C707" i="17"/>
  <c r="AB706" i="17"/>
  <c r="C706" i="17"/>
  <c r="AB705" i="17"/>
  <c r="C705" i="17"/>
  <c r="AB704" i="17"/>
  <c r="C704" i="17"/>
  <c r="AB703" i="17"/>
  <c r="C703" i="17"/>
  <c r="AB702" i="17"/>
  <c r="C702" i="17"/>
  <c r="AB701" i="17"/>
  <c r="C701" i="17"/>
  <c r="AB700" i="17"/>
  <c r="C700" i="17"/>
  <c r="AB699" i="17"/>
  <c r="C699" i="17"/>
  <c r="AB698" i="17"/>
  <c r="C698" i="17"/>
  <c r="AB697" i="17"/>
  <c r="C697" i="17"/>
  <c r="AB696" i="17"/>
  <c r="C696" i="17"/>
  <c r="AB695" i="17"/>
  <c r="C695" i="17"/>
  <c r="AB694" i="17"/>
  <c r="C694" i="17"/>
  <c r="AB693" i="17"/>
  <c r="C693" i="17"/>
  <c r="AB692" i="17"/>
  <c r="C692" i="17"/>
  <c r="AB691" i="17"/>
  <c r="C691" i="17"/>
  <c r="AB690" i="17"/>
  <c r="C690" i="17"/>
  <c r="AB689" i="17"/>
  <c r="C689" i="17"/>
  <c r="AB688" i="17"/>
  <c r="C688" i="17"/>
  <c r="AB687" i="17"/>
  <c r="C687" i="17"/>
  <c r="AB686" i="17"/>
  <c r="C686" i="17"/>
  <c r="AB685" i="17"/>
  <c r="C685" i="17"/>
  <c r="AB684" i="17"/>
  <c r="C684" i="17"/>
  <c r="AB683" i="17"/>
  <c r="C683" i="17"/>
  <c r="AB682" i="17"/>
  <c r="C682" i="17"/>
  <c r="AB681" i="17"/>
  <c r="C681" i="17"/>
  <c r="AB680" i="17"/>
  <c r="C680" i="17"/>
  <c r="AB679" i="17"/>
  <c r="C679" i="17"/>
  <c r="AB678" i="17"/>
  <c r="C678" i="17"/>
  <c r="AB677" i="17"/>
  <c r="C677" i="17"/>
  <c r="AB676" i="17"/>
  <c r="C676" i="17"/>
  <c r="AB675" i="17"/>
  <c r="C675" i="17"/>
  <c r="AB674" i="17"/>
  <c r="C674" i="17"/>
  <c r="AB673" i="17"/>
  <c r="C673" i="17"/>
  <c r="AB672" i="17"/>
  <c r="C672" i="17"/>
  <c r="AB671" i="17"/>
  <c r="C671" i="17"/>
  <c r="AB670" i="17"/>
  <c r="C670" i="17"/>
  <c r="AB669" i="17"/>
  <c r="C669" i="17"/>
  <c r="AB668" i="17"/>
  <c r="C668" i="17"/>
  <c r="AB667" i="17"/>
  <c r="C667" i="17"/>
  <c r="AB666" i="17"/>
  <c r="C666" i="17"/>
  <c r="AB665" i="17"/>
  <c r="C665" i="17"/>
  <c r="AB664" i="17"/>
  <c r="C664" i="17"/>
  <c r="AB663" i="17"/>
  <c r="C663" i="17"/>
  <c r="AB662" i="17"/>
  <c r="C662" i="17"/>
  <c r="AB661" i="17"/>
  <c r="C661" i="17"/>
  <c r="AB660" i="17"/>
  <c r="C660" i="17"/>
  <c r="AB659" i="17"/>
  <c r="C659" i="17"/>
  <c r="AB658" i="17"/>
  <c r="C658" i="17"/>
  <c r="AB657" i="17"/>
  <c r="C657" i="17"/>
  <c r="AB656" i="17"/>
  <c r="C656" i="17"/>
  <c r="AB655" i="17"/>
  <c r="C655" i="17"/>
  <c r="AB654" i="17"/>
  <c r="C654" i="17"/>
  <c r="AB653" i="17"/>
  <c r="C653" i="17"/>
  <c r="AB652" i="17"/>
  <c r="C652" i="17"/>
  <c r="AB651" i="17"/>
  <c r="C651" i="17"/>
  <c r="AB650" i="17"/>
  <c r="C650" i="17"/>
  <c r="AB649" i="17"/>
  <c r="C649" i="17"/>
  <c r="AB648" i="17"/>
  <c r="C648" i="17"/>
  <c r="AB647" i="17"/>
  <c r="C647" i="17"/>
  <c r="AB646" i="17"/>
  <c r="C646" i="17"/>
  <c r="AB645" i="17"/>
  <c r="C645" i="17"/>
  <c r="AB644" i="17"/>
  <c r="C644" i="17"/>
  <c r="AB643" i="17"/>
  <c r="C643" i="17"/>
  <c r="AB642" i="17"/>
  <c r="C642" i="17"/>
  <c r="AB641" i="17"/>
  <c r="C641" i="17"/>
  <c r="AB640" i="17"/>
  <c r="C640" i="17"/>
  <c r="AB639" i="17"/>
  <c r="C639" i="17"/>
  <c r="AB638" i="17"/>
  <c r="C638" i="17"/>
  <c r="AB637" i="17"/>
  <c r="C637" i="17"/>
  <c r="AB636" i="17"/>
  <c r="C636" i="17"/>
  <c r="AB635" i="17"/>
  <c r="C635" i="17"/>
  <c r="AB634" i="17"/>
  <c r="C634" i="17"/>
  <c r="AB633" i="17"/>
  <c r="C633" i="17"/>
  <c r="AB632" i="17"/>
  <c r="C632" i="17"/>
  <c r="AB631" i="17"/>
  <c r="C631" i="17"/>
  <c r="AB630" i="17"/>
  <c r="C630" i="17"/>
  <c r="AB629" i="17"/>
  <c r="C629" i="17"/>
  <c r="AB628" i="17"/>
  <c r="C628" i="17"/>
  <c r="AB627" i="17"/>
  <c r="C627" i="17"/>
  <c r="AB626" i="17"/>
  <c r="C626" i="17"/>
  <c r="AB625" i="17"/>
  <c r="C625" i="17"/>
  <c r="AB624" i="17"/>
  <c r="C624" i="17"/>
  <c r="AB623" i="17"/>
  <c r="C623" i="17"/>
  <c r="AB622" i="17"/>
  <c r="C622" i="17"/>
  <c r="AB621" i="17"/>
  <c r="C621" i="17"/>
  <c r="AB620" i="17"/>
  <c r="C620" i="17"/>
  <c r="AB619" i="17"/>
  <c r="C619" i="17"/>
  <c r="AB618" i="17"/>
  <c r="C618" i="17"/>
  <c r="AB617" i="17"/>
  <c r="C617" i="17"/>
  <c r="AB616" i="17"/>
  <c r="C616" i="17"/>
  <c r="AB615" i="17"/>
  <c r="C615" i="17"/>
  <c r="AB614" i="17"/>
  <c r="C614" i="17"/>
  <c r="AB613" i="17"/>
  <c r="C613" i="17"/>
  <c r="AB612" i="17"/>
  <c r="C612" i="17"/>
  <c r="AB611" i="17"/>
  <c r="C611" i="17"/>
  <c r="AB610" i="17"/>
  <c r="C610" i="17"/>
  <c r="AB609" i="17"/>
  <c r="C609" i="17"/>
  <c r="AB608" i="17"/>
  <c r="C608" i="17"/>
  <c r="AB607" i="17"/>
  <c r="C607" i="17"/>
  <c r="AB606" i="17"/>
  <c r="C606" i="17"/>
  <c r="AB605" i="17"/>
  <c r="C605" i="17"/>
  <c r="AB604" i="17"/>
  <c r="C604" i="17"/>
  <c r="AB603" i="17"/>
  <c r="C603" i="17"/>
  <c r="AB602" i="17"/>
  <c r="C602" i="17"/>
  <c r="AB601" i="17"/>
  <c r="C601" i="17"/>
  <c r="AB600" i="17"/>
  <c r="C600" i="17"/>
  <c r="AB599" i="17"/>
  <c r="C599" i="17"/>
  <c r="AB598" i="17"/>
  <c r="C598" i="17"/>
  <c r="AB597" i="17"/>
  <c r="C597" i="17"/>
  <c r="AB596" i="17"/>
  <c r="C596" i="17"/>
  <c r="AB595" i="17"/>
  <c r="C595" i="17"/>
  <c r="AB594" i="17"/>
  <c r="C594" i="17"/>
  <c r="AB593" i="17"/>
  <c r="C593" i="17"/>
  <c r="AB592" i="17"/>
  <c r="C592" i="17"/>
  <c r="AB591" i="17"/>
  <c r="C591" i="17"/>
  <c r="AB590" i="17"/>
  <c r="C590" i="17"/>
  <c r="AB589" i="17"/>
  <c r="C589" i="17"/>
  <c r="AB588" i="17"/>
  <c r="C588" i="17"/>
  <c r="AB587" i="17"/>
  <c r="C587" i="17"/>
  <c r="AB586" i="17"/>
  <c r="C586" i="17"/>
  <c r="AB585" i="17"/>
  <c r="C585" i="17"/>
  <c r="AB584" i="17"/>
  <c r="C584" i="17"/>
  <c r="AB583" i="17"/>
  <c r="C583" i="17"/>
  <c r="AB582" i="17"/>
  <c r="C582" i="17"/>
  <c r="AB581" i="17"/>
  <c r="C581" i="17"/>
  <c r="AB580" i="17"/>
  <c r="C580" i="17"/>
  <c r="AB579" i="17"/>
  <c r="C579" i="17"/>
  <c r="AB578" i="17"/>
  <c r="C578" i="17"/>
  <c r="AB577" i="17"/>
  <c r="C577" i="17"/>
  <c r="AB576" i="17"/>
  <c r="C576" i="17"/>
  <c r="AB575" i="17"/>
  <c r="C575" i="17"/>
  <c r="AB574" i="17"/>
  <c r="C574" i="17"/>
  <c r="AB573" i="17"/>
  <c r="C573" i="17"/>
  <c r="AB572" i="17"/>
  <c r="C572" i="17"/>
  <c r="AB571" i="17"/>
  <c r="C571" i="17"/>
  <c r="AB570" i="17"/>
  <c r="C570" i="17"/>
  <c r="AB569" i="17"/>
  <c r="C569" i="17"/>
  <c r="AB568" i="17"/>
  <c r="C568" i="17"/>
  <c r="AB567" i="17"/>
  <c r="C567" i="17"/>
  <c r="AB566" i="17"/>
  <c r="C566" i="17"/>
  <c r="AB565" i="17"/>
  <c r="C565" i="17"/>
  <c r="AB564" i="17"/>
  <c r="C564" i="17"/>
  <c r="AB563" i="17"/>
  <c r="C563" i="17"/>
  <c r="AB562" i="17"/>
  <c r="C562" i="17"/>
  <c r="AB561" i="17"/>
  <c r="C561" i="17"/>
  <c r="AB560" i="17"/>
  <c r="C560" i="17"/>
  <c r="AB559" i="17"/>
  <c r="C559" i="17"/>
  <c r="AB558" i="17"/>
  <c r="C558" i="17"/>
  <c r="AB557" i="17"/>
  <c r="C557" i="17"/>
  <c r="AB556" i="17"/>
  <c r="C556" i="17"/>
  <c r="AB555" i="17"/>
  <c r="C555" i="17"/>
  <c r="AB554" i="17"/>
  <c r="C554" i="17"/>
  <c r="AB553" i="17"/>
  <c r="C553" i="17"/>
  <c r="AB552" i="17"/>
  <c r="C552" i="17"/>
  <c r="AB551" i="17"/>
  <c r="C551" i="17"/>
  <c r="AB550" i="17"/>
  <c r="C550" i="17"/>
  <c r="AB549" i="17"/>
  <c r="C549" i="17"/>
  <c r="AB548" i="17"/>
  <c r="C548" i="17"/>
  <c r="AB547" i="17"/>
  <c r="C547" i="17"/>
  <c r="AB546" i="17"/>
  <c r="C546" i="17"/>
  <c r="AB545" i="17"/>
  <c r="C545" i="17"/>
  <c r="AB544" i="17"/>
  <c r="C544" i="17"/>
  <c r="AB543" i="17"/>
  <c r="C543" i="17"/>
  <c r="AB542" i="17"/>
  <c r="C542" i="17"/>
  <c r="AB541" i="17"/>
  <c r="C541" i="17"/>
  <c r="AB540" i="17"/>
  <c r="C540" i="17"/>
  <c r="AB539" i="17"/>
  <c r="C539" i="17"/>
  <c r="AB538" i="17"/>
  <c r="C538" i="17"/>
  <c r="AB537" i="17"/>
  <c r="C537" i="17"/>
  <c r="AB536" i="17"/>
  <c r="C536" i="17"/>
  <c r="AB535" i="17"/>
  <c r="C535" i="17"/>
  <c r="AB534" i="17"/>
  <c r="C534" i="17"/>
  <c r="AB533" i="17"/>
  <c r="C533" i="17"/>
  <c r="AB532" i="17"/>
  <c r="C532" i="17"/>
  <c r="AB531" i="17"/>
  <c r="C531" i="17"/>
  <c r="AB530" i="17"/>
  <c r="C530" i="17"/>
  <c r="AB529" i="17"/>
  <c r="C529" i="17"/>
  <c r="AB528" i="17"/>
  <c r="C528" i="17"/>
  <c r="AB527" i="17"/>
  <c r="C527" i="17"/>
  <c r="AB526" i="17"/>
  <c r="C526" i="17"/>
  <c r="AB525" i="17"/>
  <c r="C525" i="17"/>
  <c r="AB524" i="17"/>
  <c r="C524" i="17"/>
  <c r="AB523" i="17"/>
  <c r="C523" i="17"/>
  <c r="AB522" i="17"/>
  <c r="C522" i="17"/>
  <c r="AB521" i="17"/>
  <c r="C521" i="17"/>
  <c r="AB520" i="17"/>
  <c r="C520" i="17"/>
  <c r="AB519" i="17"/>
  <c r="C519" i="17"/>
  <c r="AB518" i="17"/>
  <c r="C518" i="17"/>
  <c r="AB517" i="17"/>
  <c r="C517" i="17"/>
  <c r="AB516" i="17"/>
  <c r="C516" i="17"/>
  <c r="AB515" i="17"/>
  <c r="C515" i="17"/>
  <c r="AB514" i="17"/>
  <c r="C514" i="17"/>
  <c r="AB513" i="17"/>
  <c r="C513" i="17"/>
  <c r="AB512" i="17"/>
  <c r="C512" i="17"/>
  <c r="AB511" i="17"/>
  <c r="C511" i="17"/>
  <c r="AB510" i="17"/>
  <c r="C510" i="17"/>
  <c r="AB509" i="17"/>
  <c r="C509" i="17"/>
  <c r="AB508" i="17"/>
  <c r="C508" i="17"/>
  <c r="AB507" i="17"/>
  <c r="C507" i="17"/>
  <c r="AB506" i="17"/>
  <c r="C506" i="17"/>
  <c r="AB505" i="17"/>
  <c r="C505" i="17"/>
  <c r="AB504" i="17"/>
  <c r="C504" i="17"/>
  <c r="AB503" i="17"/>
  <c r="C503" i="17"/>
  <c r="AB502" i="17"/>
  <c r="C502" i="17"/>
  <c r="AB501" i="17"/>
  <c r="C501" i="17"/>
  <c r="AB500" i="17"/>
  <c r="C500" i="17"/>
  <c r="AB499" i="17"/>
  <c r="C499" i="17"/>
  <c r="AB498" i="17"/>
  <c r="C498" i="17"/>
  <c r="AB497" i="17"/>
  <c r="C497" i="17"/>
  <c r="AB496" i="17"/>
  <c r="C496" i="17"/>
  <c r="AB495" i="17"/>
  <c r="C495" i="17"/>
  <c r="AB494" i="17"/>
  <c r="C494" i="17"/>
  <c r="AB493" i="17"/>
  <c r="C493" i="17"/>
  <c r="AB492" i="17"/>
  <c r="C492" i="17"/>
  <c r="AB491" i="17"/>
  <c r="C491" i="17"/>
  <c r="AB490" i="17"/>
  <c r="C490" i="17"/>
  <c r="AB489" i="17"/>
  <c r="C489" i="17"/>
  <c r="AB488" i="17"/>
  <c r="C488" i="17"/>
  <c r="AB487" i="17"/>
  <c r="C487" i="17"/>
  <c r="AB486" i="17"/>
  <c r="C486" i="17"/>
  <c r="AB485" i="17"/>
  <c r="C485" i="17"/>
  <c r="AB484" i="17"/>
  <c r="C484" i="17"/>
  <c r="AB483" i="17"/>
  <c r="C483" i="17"/>
  <c r="AB482" i="17"/>
  <c r="C482" i="17"/>
  <c r="AB481" i="17"/>
  <c r="C481" i="17"/>
  <c r="AB480" i="17"/>
  <c r="C480" i="17"/>
  <c r="AB479" i="17"/>
  <c r="C479" i="17"/>
  <c r="AB478" i="17"/>
  <c r="C478" i="17"/>
  <c r="AB477" i="17"/>
  <c r="C477" i="17"/>
  <c r="AB476" i="17"/>
  <c r="C476" i="17"/>
  <c r="AB475" i="17"/>
  <c r="C475" i="17"/>
  <c r="AB474" i="17"/>
  <c r="C474" i="17"/>
  <c r="AB473" i="17"/>
  <c r="C473" i="17"/>
  <c r="AB472" i="17"/>
  <c r="C472" i="17"/>
  <c r="AB471" i="17"/>
  <c r="C471" i="17"/>
  <c r="AB470" i="17"/>
  <c r="C470" i="17"/>
  <c r="AB469" i="17"/>
  <c r="C469" i="17"/>
  <c r="AB468" i="17"/>
  <c r="C468" i="17"/>
  <c r="AB467" i="17"/>
  <c r="C467" i="17"/>
  <c r="AB466" i="17"/>
  <c r="C466" i="17"/>
  <c r="AB465" i="17"/>
  <c r="C465" i="17"/>
  <c r="AB464" i="17"/>
  <c r="C464" i="17"/>
  <c r="AB463" i="17"/>
  <c r="C463" i="17"/>
  <c r="AB462" i="17"/>
  <c r="C462" i="17"/>
  <c r="AB461" i="17"/>
  <c r="C461" i="17"/>
  <c r="AB460" i="17"/>
  <c r="C460" i="17"/>
  <c r="AB459" i="17"/>
  <c r="C459" i="17"/>
  <c r="AB458" i="17"/>
  <c r="C458" i="17"/>
  <c r="AB457" i="17"/>
  <c r="C457" i="17"/>
  <c r="AB456" i="17"/>
  <c r="C456" i="17"/>
  <c r="AB455" i="17"/>
  <c r="C455" i="17"/>
  <c r="AB454" i="17"/>
  <c r="C454" i="17"/>
  <c r="AB453" i="17"/>
  <c r="C453" i="17"/>
  <c r="AB452" i="17"/>
  <c r="C452" i="17"/>
  <c r="AB451" i="17"/>
  <c r="C451" i="17"/>
  <c r="AB450" i="17"/>
  <c r="C450" i="17"/>
  <c r="AB449" i="17"/>
  <c r="C449" i="17"/>
  <c r="AB448" i="17"/>
  <c r="C448" i="17"/>
  <c r="AB447" i="17"/>
  <c r="C447" i="17"/>
  <c r="AB446" i="17"/>
  <c r="C446" i="17"/>
  <c r="AB445" i="17"/>
  <c r="C445" i="17"/>
  <c r="AB444" i="17"/>
  <c r="C444" i="17"/>
  <c r="AB443" i="17"/>
  <c r="C443" i="17"/>
  <c r="AB442" i="17"/>
  <c r="C442" i="17"/>
  <c r="AB441" i="17"/>
  <c r="C441" i="17"/>
  <c r="AB440" i="17"/>
  <c r="C440" i="17"/>
  <c r="AB439" i="17"/>
  <c r="C439" i="17"/>
  <c r="AB438" i="17"/>
  <c r="C438" i="17"/>
  <c r="AB437" i="17"/>
  <c r="C437" i="17"/>
  <c r="AB436" i="17"/>
  <c r="C436" i="17"/>
  <c r="AB435" i="17"/>
  <c r="C435" i="17"/>
  <c r="AB434" i="17"/>
  <c r="C434" i="17"/>
  <c r="AB433" i="17"/>
  <c r="C433" i="17"/>
  <c r="AB432" i="17"/>
  <c r="C432" i="17"/>
  <c r="AB431" i="17"/>
  <c r="C431" i="17"/>
  <c r="AB430" i="17"/>
  <c r="C430" i="17"/>
  <c r="AB429" i="17"/>
  <c r="C429" i="17"/>
  <c r="AB428" i="17"/>
  <c r="C428" i="17"/>
  <c r="AB427" i="17"/>
  <c r="C427" i="17"/>
  <c r="AB426" i="17"/>
  <c r="C426" i="17"/>
  <c r="AB425" i="17"/>
  <c r="C425" i="17"/>
  <c r="AB424" i="17"/>
  <c r="C424" i="17"/>
  <c r="AB423" i="17"/>
  <c r="C423" i="17"/>
  <c r="AB422" i="17"/>
  <c r="C422" i="17"/>
  <c r="AB421" i="17"/>
  <c r="C421" i="17"/>
  <c r="AB420" i="17"/>
  <c r="C420" i="17"/>
  <c r="AB419" i="17"/>
  <c r="C419" i="17"/>
  <c r="AB418" i="17"/>
  <c r="C418" i="17"/>
  <c r="AB417" i="17"/>
  <c r="C417" i="17"/>
  <c r="AB416" i="17"/>
  <c r="C416" i="17"/>
  <c r="AB415" i="17"/>
  <c r="C415" i="17"/>
  <c r="AB414" i="17"/>
  <c r="C414" i="17"/>
  <c r="AB413" i="17"/>
  <c r="C413" i="17"/>
  <c r="AB412" i="17"/>
  <c r="C412" i="17"/>
  <c r="AB411" i="17"/>
  <c r="C411" i="17"/>
  <c r="AB410" i="17"/>
  <c r="C410" i="17"/>
  <c r="AB409" i="17"/>
  <c r="C409" i="17"/>
  <c r="AB408" i="17"/>
  <c r="C408" i="17"/>
  <c r="AB407" i="17"/>
  <c r="C407" i="17"/>
  <c r="AB406" i="17"/>
  <c r="C406" i="17"/>
  <c r="AB405" i="17"/>
  <c r="C405" i="17"/>
  <c r="AB404" i="17"/>
  <c r="C404" i="17"/>
  <c r="AB403" i="17"/>
  <c r="C403" i="17"/>
  <c r="AB402" i="17"/>
  <c r="C402" i="17"/>
  <c r="AB401" i="17"/>
  <c r="C401" i="17"/>
  <c r="AB400" i="17"/>
  <c r="C400" i="17"/>
  <c r="AB399" i="17"/>
  <c r="C399" i="17"/>
  <c r="AB398" i="17"/>
  <c r="C398" i="17"/>
  <c r="AB397" i="17"/>
  <c r="C397" i="17"/>
  <c r="AB396" i="17"/>
  <c r="C396" i="17"/>
  <c r="AB395" i="17"/>
  <c r="C395" i="17"/>
  <c r="AB394" i="17"/>
  <c r="C394" i="17"/>
  <c r="AB393" i="17"/>
  <c r="C393" i="17"/>
  <c r="AB392" i="17"/>
  <c r="C392" i="17"/>
  <c r="AB391" i="17"/>
  <c r="C391" i="17"/>
  <c r="AB390" i="17"/>
  <c r="C390" i="17"/>
  <c r="AB389" i="17"/>
  <c r="C389" i="17"/>
  <c r="AB388" i="17"/>
  <c r="C388" i="17"/>
  <c r="AB387" i="17"/>
  <c r="C387" i="17"/>
  <c r="AB386" i="17"/>
  <c r="C386" i="17"/>
  <c r="AB385" i="17"/>
  <c r="C385" i="17"/>
  <c r="AB384" i="17"/>
  <c r="C384" i="17"/>
  <c r="AB383" i="17"/>
  <c r="C383" i="17"/>
  <c r="AB382" i="17"/>
  <c r="C382" i="17"/>
  <c r="AB381" i="17"/>
  <c r="C381" i="17"/>
  <c r="AB380" i="17"/>
  <c r="C380" i="17"/>
  <c r="AB379" i="17"/>
  <c r="C379" i="17"/>
  <c r="AB378" i="17"/>
  <c r="C378" i="17"/>
  <c r="AB377" i="17"/>
  <c r="C377" i="17"/>
  <c r="AB376" i="17"/>
  <c r="C376" i="17"/>
  <c r="AB375" i="17"/>
  <c r="C375" i="17"/>
  <c r="AB374" i="17"/>
  <c r="C374" i="17"/>
  <c r="AB373" i="17"/>
  <c r="C373" i="17"/>
  <c r="AB372" i="17"/>
  <c r="C372" i="17"/>
  <c r="AB371" i="17"/>
  <c r="C371" i="17"/>
  <c r="AB370" i="17"/>
  <c r="C370" i="17"/>
  <c r="AB369" i="17"/>
  <c r="C369" i="17"/>
  <c r="AB368" i="17"/>
  <c r="C368" i="17"/>
  <c r="AB367" i="17"/>
  <c r="C367" i="17"/>
  <c r="AB366" i="17"/>
  <c r="C366" i="17"/>
  <c r="AB365" i="17"/>
  <c r="C365" i="17"/>
  <c r="AB364" i="17"/>
  <c r="C364" i="17"/>
  <c r="AB363" i="17"/>
  <c r="C363" i="17"/>
  <c r="AB362" i="17"/>
  <c r="C362" i="17"/>
  <c r="AB361" i="17"/>
  <c r="C361" i="17"/>
  <c r="AB360" i="17"/>
  <c r="C360" i="17"/>
  <c r="AB359" i="17"/>
  <c r="C359" i="17"/>
  <c r="AB358" i="17"/>
  <c r="C358" i="17"/>
  <c r="AB357" i="17"/>
  <c r="C357" i="17"/>
  <c r="AB356" i="17"/>
  <c r="C356" i="17"/>
  <c r="AB355" i="17"/>
  <c r="C355" i="17"/>
  <c r="AB354" i="17"/>
  <c r="C354" i="17"/>
  <c r="AB353" i="17"/>
  <c r="C353" i="17"/>
  <c r="AB352" i="17"/>
  <c r="C352" i="17"/>
  <c r="AB351" i="17"/>
  <c r="C351" i="17"/>
  <c r="AB350" i="17"/>
  <c r="C350" i="17"/>
  <c r="AB349" i="17"/>
  <c r="C349" i="17"/>
  <c r="AB348" i="17"/>
  <c r="C348" i="17"/>
  <c r="AB347" i="17"/>
  <c r="C347" i="17"/>
  <c r="AB346" i="17"/>
  <c r="C346" i="17"/>
  <c r="AB345" i="17"/>
  <c r="C345" i="17"/>
  <c r="AB344" i="17"/>
  <c r="C344" i="17"/>
  <c r="AB343" i="17"/>
  <c r="C343" i="17"/>
  <c r="AB342" i="17"/>
  <c r="C342" i="17"/>
  <c r="AB341" i="17"/>
  <c r="C341" i="17"/>
  <c r="AB340" i="17"/>
  <c r="C340" i="17"/>
  <c r="AB339" i="17"/>
  <c r="C339" i="17"/>
  <c r="AB338" i="17"/>
  <c r="C338" i="17"/>
  <c r="AB337" i="17"/>
  <c r="C337" i="17"/>
  <c r="AB336" i="17"/>
  <c r="C336" i="17"/>
  <c r="AB335" i="17"/>
  <c r="C335" i="17"/>
  <c r="AB334" i="17"/>
  <c r="C334" i="17"/>
  <c r="AB333" i="17"/>
  <c r="C333" i="17"/>
  <c r="AB332" i="17"/>
  <c r="C332" i="17"/>
  <c r="AB331" i="17"/>
  <c r="C331" i="17"/>
  <c r="AB330" i="17"/>
  <c r="C330" i="17"/>
  <c r="AB329" i="17"/>
  <c r="C329" i="17"/>
  <c r="AB328" i="17"/>
  <c r="C328" i="17"/>
  <c r="AB327" i="17"/>
  <c r="C327" i="17"/>
  <c r="AB326" i="17"/>
  <c r="C326" i="17"/>
  <c r="AB325" i="17"/>
  <c r="C325" i="17"/>
  <c r="AB324" i="17"/>
  <c r="C324" i="17"/>
  <c r="AB323" i="17"/>
  <c r="C323" i="17"/>
  <c r="AB322" i="17"/>
  <c r="C322" i="17"/>
  <c r="AB321" i="17"/>
  <c r="C321" i="17"/>
  <c r="AB320" i="17"/>
  <c r="C320" i="17"/>
  <c r="AB319" i="17"/>
  <c r="C319" i="17"/>
  <c r="AB318" i="17"/>
  <c r="C318" i="17"/>
  <c r="AB317" i="17"/>
  <c r="C317" i="17"/>
  <c r="AB316" i="17"/>
  <c r="C316" i="17"/>
  <c r="AB315" i="17"/>
  <c r="C315" i="17"/>
  <c r="AB314" i="17"/>
  <c r="C314" i="17"/>
  <c r="AB313" i="17"/>
  <c r="C313" i="17"/>
  <c r="AB312" i="17"/>
  <c r="C312" i="17"/>
  <c r="AB311" i="17"/>
  <c r="C311" i="17"/>
  <c r="AB310" i="17"/>
  <c r="C310" i="17"/>
  <c r="AB309" i="17"/>
  <c r="C309" i="17"/>
  <c r="AB308" i="17"/>
  <c r="C308" i="17"/>
  <c r="AB307" i="17"/>
  <c r="C307" i="17"/>
  <c r="AB306" i="17"/>
  <c r="C306" i="17"/>
  <c r="AB305" i="17"/>
  <c r="C305" i="17"/>
  <c r="AB304" i="17"/>
  <c r="C304" i="17"/>
  <c r="AB303" i="17"/>
  <c r="C303" i="17"/>
  <c r="AB302" i="17"/>
  <c r="C302" i="17"/>
  <c r="AB301" i="17"/>
  <c r="C301" i="17"/>
  <c r="AB300" i="17"/>
  <c r="C300" i="17"/>
  <c r="AB299" i="17"/>
  <c r="C299" i="17"/>
  <c r="AB298" i="17"/>
  <c r="C298" i="17"/>
  <c r="AB297" i="17"/>
  <c r="C297" i="17"/>
  <c r="AB296" i="17"/>
  <c r="C296" i="17"/>
  <c r="AB295" i="17"/>
  <c r="C295" i="17"/>
  <c r="AB294" i="17"/>
  <c r="C294" i="17"/>
  <c r="AB293" i="17"/>
  <c r="C293" i="17"/>
  <c r="AB292" i="17"/>
  <c r="C292" i="17"/>
  <c r="AB291" i="17"/>
  <c r="C291" i="17"/>
  <c r="AB290" i="17"/>
  <c r="C290" i="17"/>
  <c r="AB289" i="17"/>
  <c r="C289" i="17"/>
  <c r="AB288" i="17"/>
  <c r="C288" i="17"/>
  <c r="AB287" i="17"/>
  <c r="C287" i="17"/>
  <c r="AB286" i="17"/>
  <c r="C286" i="17"/>
  <c r="AB285" i="17"/>
  <c r="C285" i="17"/>
  <c r="AB284" i="17"/>
  <c r="C284" i="17"/>
  <c r="AB283" i="17"/>
  <c r="C283" i="17"/>
  <c r="AB282" i="17"/>
  <c r="C282" i="17"/>
  <c r="AB281" i="17"/>
  <c r="C281" i="17"/>
  <c r="AB280" i="17"/>
  <c r="C280" i="17"/>
  <c r="AB279" i="17"/>
  <c r="C279" i="17"/>
  <c r="AB278" i="17"/>
  <c r="C278" i="17"/>
  <c r="AB277" i="17"/>
  <c r="C277" i="17"/>
  <c r="AB276" i="17"/>
  <c r="C276" i="17"/>
  <c r="AB275" i="17"/>
  <c r="C275" i="17"/>
  <c r="AB274" i="17"/>
  <c r="C274" i="17"/>
  <c r="AB273" i="17"/>
  <c r="C273" i="17"/>
  <c r="AB272" i="17"/>
  <c r="C272" i="17"/>
  <c r="AB271" i="17"/>
  <c r="C271" i="17"/>
  <c r="AB270" i="17"/>
  <c r="C270" i="17"/>
  <c r="AB269" i="17"/>
  <c r="C269" i="17"/>
  <c r="AB268" i="17"/>
  <c r="C268" i="17"/>
  <c r="AB267" i="17"/>
  <c r="C267" i="17"/>
  <c r="AB266" i="17"/>
  <c r="C266" i="17"/>
  <c r="AB265" i="17"/>
  <c r="C265" i="17"/>
  <c r="AB264" i="17"/>
  <c r="C264" i="17"/>
  <c r="AB263" i="17"/>
  <c r="C263" i="17"/>
  <c r="AB262" i="17"/>
  <c r="C262" i="17"/>
  <c r="AB261" i="17"/>
  <c r="C261" i="17"/>
  <c r="AB260" i="17"/>
  <c r="C260" i="17"/>
  <c r="AB259" i="17"/>
  <c r="C259" i="17"/>
  <c r="AB258" i="17"/>
  <c r="C258" i="17"/>
  <c r="AB257" i="17"/>
  <c r="C257" i="17"/>
  <c r="AB256" i="17"/>
  <c r="C256" i="17"/>
  <c r="AB255" i="17"/>
  <c r="C255" i="17"/>
  <c r="AB254" i="17"/>
  <c r="C254" i="17"/>
  <c r="AB253" i="17"/>
  <c r="C253" i="17"/>
  <c r="AB252" i="17"/>
  <c r="C252" i="17"/>
  <c r="AB251" i="17"/>
  <c r="C251" i="17"/>
  <c r="AB250" i="17"/>
  <c r="C250" i="17"/>
  <c r="AB249" i="17"/>
  <c r="C249" i="17"/>
  <c r="AB248" i="17"/>
  <c r="C248" i="17"/>
  <c r="AB247" i="17"/>
  <c r="C247" i="17"/>
  <c r="AB246" i="17"/>
  <c r="C246" i="17"/>
  <c r="AB245" i="17"/>
  <c r="C245" i="17"/>
  <c r="AB244" i="17"/>
  <c r="C244" i="17"/>
  <c r="AB243" i="17"/>
  <c r="C243" i="17"/>
  <c r="AB242" i="17"/>
  <c r="C242" i="17"/>
  <c r="AB241" i="17"/>
  <c r="C241" i="17"/>
  <c r="AB240" i="17"/>
  <c r="C240" i="17"/>
  <c r="AB239" i="17"/>
  <c r="C239" i="17"/>
  <c r="AB238" i="17"/>
  <c r="C238" i="17"/>
  <c r="AB237" i="17"/>
  <c r="C237" i="17"/>
  <c r="AB236" i="17"/>
  <c r="C236" i="17"/>
  <c r="AB235" i="17"/>
  <c r="C235" i="17"/>
  <c r="AB234" i="17"/>
  <c r="C234" i="17"/>
  <c r="AB233" i="17"/>
  <c r="C233" i="17"/>
  <c r="AB232" i="17"/>
  <c r="C232" i="17"/>
  <c r="AB231" i="17"/>
  <c r="C231" i="17"/>
  <c r="AB230" i="17"/>
  <c r="C230" i="17"/>
  <c r="AB229" i="17"/>
  <c r="C229" i="17"/>
  <c r="AB228" i="17"/>
  <c r="C228" i="17"/>
  <c r="AB227" i="17"/>
  <c r="C227" i="17"/>
  <c r="AB226" i="17"/>
  <c r="C226" i="17"/>
  <c r="AB225" i="17"/>
  <c r="C225" i="17"/>
  <c r="AB224" i="17"/>
  <c r="C224" i="17"/>
  <c r="AB223" i="17"/>
  <c r="C223" i="17"/>
  <c r="AB222" i="17"/>
  <c r="C222" i="17"/>
  <c r="AB221" i="17"/>
  <c r="C221" i="17"/>
  <c r="AB220" i="17"/>
  <c r="C220" i="17"/>
  <c r="AB219" i="17"/>
  <c r="C219" i="17"/>
  <c r="AB218" i="17"/>
  <c r="C218" i="17"/>
  <c r="AB217" i="17"/>
  <c r="C217" i="17"/>
  <c r="AB216" i="17"/>
  <c r="C216" i="17"/>
  <c r="AB215" i="17"/>
  <c r="C215" i="17"/>
  <c r="AB214" i="17"/>
  <c r="C214" i="17"/>
  <c r="AB213" i="17"/>
  <c r="C213" i="17"/>
  <c r="AB212" i="17"/>
  <c r="C212" i="17"/>
  <c r="AB211" i="17"/>
  <c r="C211" i="17"/>
  <c r="AB210" i="17"/>
  <c r="C210" i="17"/>
  <c r="AB209" i="17"/>
  <c r="C209" i="17"/>
  <c r="AB208" i="17"/>
  <c r="C208" i="17"/>
  <c r="AB207" i="17"/>
  <c r="C207" i="17"/>
  <c r="AB206" i="17"/>
  <c r="C206" i="17"/>
  <c r="AB205" i="17"/>
  <c r="C205" i="17"/>
  <c r="AB204" i="17"/>
  <c r="C204" i="17"/>
  <c r="AB203" i="17"/>
  <c r="C203" i="17"/>
  <c r="AB202" i="17"/>
  <c r="C202" i="17"/>
  <c r="AB201" i="17"/>
  <c r="C201" i="17"/>
  <c r="AB200" i="17"/>
  <c r="C200" i="17"/>
  <c r="AB199" i="17"/>
  <c r="C199" i="17"/>
  <c r="AB198" i="17"/>
  <c r="C198" i="17"/>
  <c r="AB197" i="17"/>
  <c r="C197" i="17"/>
  <c r="AB196" i="17"/>
  <c r="C196" i="17"/>
  <c r="AB195" i="17"/>
  <c r="C195" i="17"/>
  <c r="AB194" i="17"/>
  <c r="C194" i="17"/>
  <c r="AB193" i="17"/>
  <c r="C193" i="17"/>
  <c r="AB192" i="17"/>
  <c r="C192" i="17"/>
  <c r="AB191" i="17"/>
  <c r="C191" i="17"/>
  <c r="AB190" i="17"/>
  <c r="C190" i="17"/>
  <c r="AB189" i="17"/>
  <c r="C189" i="17"/>
  <c r="AB188" i="17"/>
  <c r="C188" i="17"/>
  <c r="AB187" i="17"/>
  <c r="C187" i="17"/>
  <c r="AB186" i="17"/>
  <c r="C186" i="17"/>
  <c r="AB185" i="17"/>
  <c r="C185" i="17"/>
  <c r="AB184" i="17"/>
  <c r="C184" i="17"/>
  <c r="AB183" i="17"/>
  <c r="C183" i="17"/>
  <c r="AB182" i="17"/>
  <c r="C182" i="17"/>
  <c r="AB181" i="17"/>
  <c r="C181" i="17"/>
  <c r="AB180" i="17"/>
  <c r="C180" i="17"/>
  <c r="AB179" i="17"/>
  <c r="C179" i="17"/>
  <c r="AB178" i="17"/>
  <c r="C178" i="17"/>
  <c r="AB177" i="17"/>
  <c r="C177" i="17"/>
  <c r="AB176" i="17"/>
  <c r="C176" i="17"/>
  <c r="AB175" i="17"/>
  <c r="C175" i="17"/>
  <c r="AB174" i="17"/>
  <c r="C174" i="17"/>
  <c r="AB173" i="17"/>
  <c r="C173" i="17"/>
  <c r="AB172" i="17"/>
  <c r="C172" i="17"/>
  <c r="AB171" i="17"/>
  <c r="C171" i="17"/>
  <c r="AB170" i="17"/>
  <c r="C170" i="17"/>
  <c r="AB169" i="17"/>
  <c r="C169" i="17"/>
  <c r="AB168" i="17"/>
  <c r="C168" i="17"/>
  <c r="AB167" i="17"/>
  <c r="C167" i="17"/>
  <c r="AB166" i="17"/>
  <c r="C166" i="17"/>
  <c r="AB165" i="17"/>
  <c r="C165" i="17"/>
  <c r="AB164" i="17"/>
  <c r="C164" i="17"/>
  <c r="AB163" i="17"/>
  <c r="C163" i="17"/>
  <c r="AB162" i="17"/>
  <c r="C162" i="17"/>
  <c r="AB161" i="17"/>
  <c r="C161" i="17"/>
  <c r="AB160" i="17"/>
  <c r="C160" i="17"/>
  <c r="AB159" i="17"/>
  <c r="C159" i="17"/>
  <c r="AB158" i="17"/>
  <c r="C158" i="17"/>
  <c r="AB157" i="17"/>
  <c r="C157" i="17"/>
  <c r="AB156" i="17"/>
  <c r="C156" i="17"/>
  <c r="AB155" i="17"/>
  <c r="C155" i="17"/>
  <c r="AB154" i="17"/>
  <c r="C154" i="17"/>
  <c r="AB153" i="17"/>
  <c r="C153" i="17"/>
  <c r="AB152" i="17"/>
  <c r="C152" i="17"/>
  <c r="AB151" i="17"/>
  <c r="C151" i="17"/>
  <c r="AB150" i="17"/>
  <c r="C150" i="17"/>
  <c r="AB149" i="17"/>
  <c r="C149" i="17"/>
  <c r="AB148" i="17"/>
  <c r="C148" i="17"/>
  <c r="AB147" i="17"/>
  <c r="C147" i="17"/>
  <c r="AB146" i="17"/>
  <c r="C146" i="17"/>
  <c r="AB145" i="17"/>
  <c r="C145" i="17"/>
  <c r="AB144" i="17"/>
  <c r="C144" i="17"/>
  <c r="AB143" i="17"/>
  <c r="C143" i="17"/>
  <c r="AB142" i="17"/>
  <c r="C142" i="17"/>
  <c r="AB141" i="17"/>
  <c r="C141" i="17"/>
  <c r="AB140" i="17"/>
  <c r="C140" i="17"/>
  <c r="AB139" i="17"/>
  <c r="C139" i="17"/>
  <c r="AB138" i="17"/>
  <c r="C138" i="17"/>
  <c r="AB137" i="17"/>
  <c r="C137" i="17"/>
  <c r="AB136" i="17"/>
  <c r="C136" i="17"/>
  <c r="AB135" i="17"/>
  <c r="C135" i="17"/>
  <c r="AB134" i="17"/>
  <c r="C134" i="17"/>
  <c r="AB133" i="17"/>
  <c r="C133" i="17"/>
  <c r="AB132" i="17"/>
  <c r="C132" i="17"/>
  <c r="AB131" i="17"/>
  <c r="C131" i="17"/>
  <c r="AB130" i="17"/>
  <c r="C130" i="17"/>
  <c r="AB129" i="17"/>
  <c r="C129" i="17"/>
  <c r="AB128" i="17"/>
  <c r="C128" i="17"/>
  <c r="AB127" i="17"/>
  <c r="C127" i="17"/>
  <c r="AB126" i="17"/>
  <c r="C126" i="17"/>
  <c r="AB125" i="17"/>
  <c r="C125" i="17"/>
  <c r="AB124" i="17"/>
  <c r="C124" i="17"/>
  <c r="AB123" i="17"/>
  <c r="C123" i="17"/>
  <c r="AB122" i="17"/>
  <c r="C122" i="17"/>
  <c r="AB121" i="17"/>
  <c r="C121" i="17"/>
  <c r="AB120" i="17"/>
  <c r="C120" i="17"/>
  <c r="AB119" i="17"/>
  <c r="C119" i="17"/>
  <c r="AB118" i="17"/>
  <c r="C118" i="17"/>
  <c r="AB117" i="17"/>
  <c r="C117" i="17"/>
  <c r="AB116" i="17"/>
  <c r="C116" i="17"/>
  <c r="AB115" i="17"/>
  <c r="C115" i="17"/>
  <c r="AB114" i="17"/>
  <c r="C114" i="17"/>
  <c r="AB113" i="17"/>
  <c r="C113" i="17"/>
  <c r="AB112" i="17"/>
  <c r="C112" i="17"/>
  <c r="AB111" i="17"/>
  <c r="C111" i="17"/>
  <c r="AB110" i="17"/>
  <c r="C110" i="17"/>
  <c r="AB109" i="17"/>
  <c r="C109" i="17"/>
  <c r="AB108" i="17"/>
  <c r="C108" i="17"/>
  <c r="AB107" i="17"/>
  <c r="C107" i="17"/>
  <c r="AB106" i="17"/>
  <c r="C106" i="17"/>
  <c r="AB105" i="17"/>
  <c r="C105" i="17"/>
  <c r="AB104" i="17"/>
  <c r="C104" i="17"/>
  <c r="AB103" i="17"/>
  <c r="C103" i="17"/>
  <c r="AB102" i="17"/>
  <c r="C102" i="17"/>
  <c r="AB101" i="17"/>
  <c r="C101" i="17"/>
  <c r="AB100" i="17"/>
  <c r="C100" i="17"/>
  <c r="AB99" i="17"/>
  <c r="C99" i="17"/>
  <c r="AB98" i="17"/>
  <c r="C98" i="17"/>
  <c r="AB97" i="17"/>
  <c r="C97" i="17"/>
  <c r="AB96" i="17"/>
  <c r="C96" i="17"/>
  <c r="AB95" i="17"/>
  <c r="C95" i="17"/>
  <c r="AB94" i="17"/>
  <c r="C94" i="17"/>
  <c r="AB93" i="17"/>
  <c r="C93" i="17"/>
  <c r="AB92" i="17"/>
  <c r="C92" i="17"/>
  <c r="AB91" i="17"/>
  <c r="C91" i="17"/>
  <c r="AB90" i="17"/>
  <c r="C90" i="17"/>
  <c r="AB89" i="17"/>
  <c r="C89" i="17"/>
  <c r="AB88" i="17"/>
  <c r="C88" i="17"/>
  <c r="AB87" i="17"/>
  <c r="C87" i="17"/>
  <c r="AB86" i="17"/>
  <c r="C86" i="17"/>
  <c r="AB85" i="17"/>
  <c r="C85" i="17"/>
  <c r="AB84" i="17"/>
  <c r="C84" i="17"/>
  <c r="AB83" i="17"/>
  <c r="C83" i="17"/>
  <c r="AB82" i="17"/>
  <c r="C82" i="17"/>
  <c r="AB81" i="17"/>
  <c r="C81" i="17"/>
  <c r="AB80" i="17"/>
  <c r="C80" i="17"/>
  <c r="AB79" i="17"/>
  <c r="C79" i="17"/>
  <c r="AB78" i="17"/>
  <c r="C78" i="17"/>
  <c r="AB77" i="17"/>
  <c r="C77" i="17"/>
  <c r="AB76" i="17"/>
  <c r="C76" i="17"/>
  <c r="AB75" i="17"/>
  <c r="C75" i="17"/>
  <c r="AB74" i="17"/>
  <c r="C74" i="17"/>
  <c r="AB73" i="17"/>
  <c r="C73" i="17"/>
  <c r="AB72" i="17"/>
  <c r="C72" i="17"/>
  <c r="AB71" i="17"/>
  <c r="C71" i="17"/>
  <c r="AB70" i="17"/>
  <c r="C70" i="17"/>
  <c r="AB69" i="17"/>
  <c r="C69" i="17"/>
  <c r="AB68" i="17"/>
  <c r="C68" i="17"/>
  <c r="AB67" i="17"/>
  <c r="C67" i="17"/>
  <c r="AB66" i="17"/>
  <c r="C66" i="17"/>
  <c r="AB65" i="17"/>
  <c r="C65" i="17"/>
  <c r="AB64" i="17"/>
  <c r="C64" i="17"/>
  <c r="AB63" i="17"/>
  <c r="C63" i="17"/>
  <c r="AB62" i="17"/>
  <c r="C62" i="17"/>
  <c r="AB61" i="17"/>
  <c r="C61" i="17"/>
  <c r="AB60" i="17"/>
  <c r="C60" i="17"/>
  <c r="AB59" i="17"/>
  <c r="C59" i="17"/>
  <c r="AB58" i="17"/>
  <c r="C58" i="17"/>
  <c r="AB57" i="17"/>
  <c r="C57" i="17"/>
  <c r="AB56" i="17"/>
  <c r="C56" i="17"/>
  <c r="AB55" i="17"/>
  <c r="C55" i="17"/>
  <c r="AB54" i="17"/>
  <c r="C54" i="17"/>
  <c r="AB53" i="17"/>
  <c r="C53" i="17"/>
  <c r="AB52" i="17"/>
  <c r="C52" i="17"/>
  <c r="AB51" i="17"/>
  <c r="C51" i="17"/>
  <c r="AB50" i="17"/>
  <c r="C50" i="17"/>
  <c r="AB49" i="17"/>
  <c r="C49" i="17"/>
  <c r="AB48" i="17"/>
  <c r="C48" i="17"/>
  <c r="AB47" i="17"/>
  <c r="C47" i="17"/>
  <c r="AB46" i="17"/>
  <c r="C46" i="17"/>
  <c r="AB45" i="17"/>
  <c r="C45" i="17"/>
  <c r="AB44" i="17"/>
  <c r="C44" i="17"/>
  <c r="AB43" i="17"/>
  <c r="C43" i="17"/>
  <c r="AB42" i="17"/>
  <c r="C42" i="17"/>
  <c r="AB41" i="17"/>
  <c r="C41" i="17"/>
  <c r="AB40" i="17"/>
  <c r="C40" i="17"/>
  <c r="AB39" i="17"/>
  <c r="C39" i="17"/>
  <c r="AB38" i="17"/>
  <c r="C38" i="17"/>
  <c r="AB37" i="17"/>
  <c r="C37" i="17"/>
  <c r="AB36" i="17"/>
  <c r="C36" i="17"/>
  <c r="AB35" i="17"/>
  <c r="C35" i="17"/>
  <c r="AB34" i="17"/>
  <c r="C34" i="17"/>
  <c r="AB33" i="17"/>
  <c r="C33" i="17"/>
  <c r="AB32" i="17"/>
  <c r="C32" i="17"/>
  <c r="AB31" i="17"/>
  <c r="C31" i="17"/>
  <c r="AB30" i="17"/>
  <c r="C30" i="17"/>
  <c r="AB29" i="17"/>
  <c r="C29" i="17"/>
  <c r="AB28" i="17"/>
  <c r="C28" i="17"/>
  <c r="AB27" i="17"/>
  <c r="C27" i="17"/>
  <c r="AB26" i="17"/>
  <c r="C26" i="17"/>
  <c r="AB25" i="17"/>
  <c r="C25" i="17"/>
  <c r="AB24" i="17"/>
  <c r="C24" i="17"/>
  <c r="AB23" i="17"/>
  <c r="C23" i="17"/>
  <c r="AB22" i="17"/>
  <c r="C22" i="17"/>
  <c r="AB21" i="17"/>
  <c r="C21" i="17"/>
  <c r="AB20" i="17"/>
  <c r="C20" i="17"/>
  <c r="AB19" i="17"/>
  <c r="C19" i="17"/>
  <c r="AB18" i="17"/>
  <c r="C18" i="17"/>
  <c r="AB17" i="17"/>
  <c r="C17" i="17"/>
  <c r="AB16" i="17"/>
  <c r="C16" i="17"/>
  <c r="AB15" i="17"/>
  <c r="C15" i="17"/>
  <c r="AB14" i="17"/>
  <c r="C14" i="17"/>
  <c r="AB13" i="17"/>
  <c r="C13" i="17"/>
  <c r="AB12" i="17"/>
  <c r="C12" i="17"/>
  <c r="AB11" i="17"/>
  <c r="C11" i="17"/>
  <c r="AB10" i="17"/>
  <c r="C10" i="17"/>
  <c r="AB9" i="17"/>
  <c r="C9" i="17"/>
  <c r="AB8" i="17"/>
  <c r="C8" i="17"/>
  <c r="AB7" i="17"/>
  <c r="C7" i="17"/>
  <c r="AB6" i="17"/>
  <c r="C6" i="17"/>
  <c r="AB5" i="17"/>
  <c r="C5" i="17"/>
  <c r="AB4" i="17"/>
  <c r="C4" i="17"/>
  <c r="AB3" i="17"/>
  <c r="C3" i="17"/>
  <c r="AB2" i="17"/>
  <c r="C2" i="17"/>
  <c r="I19" i="12" l="1"/>
  <c r="C29" i="12"/>
  <c r="I17" i="12"/>
  <c r="J16" i="12"/>
  <c r="C28" i="12"/>
  <c r="C27" i="12"/>
  <c r="C26" i="12"/>
  <c r="C25" i="12"/>
  <c r="B29" i="12"/>
  <c r="B28" i="12"/>
  <c r="B27" i="12"/>
  <c r="B26" i="12"/>
  <c r="C20" i="12"/>
  <c r="C19" i="12"/>
  <c r="C18" i="12"/>
  <c r="C17" i="12"/>
  <c r="C16" i="12"/>
  <c r="B20" i="12"/>
  <c r="B19" i="12"/>
  <c r="B18" i="12"/>
  <c r="B17" i="12"/>
  <c r="B16" i="12"/>
  <c r="K5" i="10"/>
  <c r="K4" i="10"/>
  <c r="K3" i="10"/>
  <c r="K2" i="10"/>
  <c r="K11" i="11"/>
  <c r="K10" i="11"/>
  <c r="K8" i="11"/>
  <c r="K7" i="11"/>
  <c r="K5" i="11"/>
  <c r="K4" i="11"/>
  <c r="C12" i="11"/>
  <c r="C11" i="11"/>
  <c r="C9" i="11"/>
  <c r="C8" i="11"/>
  <c r="C6" i="11"/>
  <c r="C5" i="11"/>
  <c r="B36" i="10"/>
  <c r="B30" i="10"/>
  <c r="B24" i="10"/>
  <c r="B35" i="10"/>
  <c r="B29" i="10"/>
  <c r="B23" i="10"/>
  <c r="B33" i="10"/>
  <c r="B27" i="10"/>
  <c r="B32" i="10"/>
  <c r="B26" i="10"/>
  <c r="AB3" i="6" l="1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5" i="6"/>
  <c r="AB1066" i="6"/>
  <c r="AB1067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6" i="6"/>
  <c r="AB1087" i="6"/>
  <c r="AB1088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6" i="6"/>
  <c r="AB1107" i="6"/>
  <c r="AB1108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0" i="6"/>
  <c r="AB1141" i="6"/>
  <c r="AB1142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1206" i="6"/>
  <c r="AB1207" i="6"/>
  <c r="AB1208" i="6"/>
  <c r="AB1209" i="6"/>
  <c r="AB1210" i="6"/>
  <c r="AB1211" i="6"/>
  <c r="AB1212" i="6"/>
  <c r="AB1213" i="6"/>
  <c r="AB1214" i="6"/>
  <c r="AB1215" i="6"/>
  <c r="AB1216" i="6"/>
  <c r="AB1217" i="6"/>
  <c r="AB1218" i="6"/>
  <c r="AB1219" i="6"/>
  <c r="AB1220" i="6"/>
  <c r="AB1221" i="6"/>
  <c r="AB1222" i="6"/>
  <c r="AB1223" i="6"/>
  <c r="AB1224" i="6"/>
  <c r="AB1225" i="6"/>
  <c r="AB1226" i="6"/>
  <c r="AB1227" i="6"/>
  <c r="AB1228" i="6"/>
  <c r="AB1229" i="6"/>
  <c r="AB1230" i="6"/>
  <c r="AB1231" i="6"/>
  <c r="AB1232" i="6"/>
  <c r="AB1233" i="6"/>
  <c r="AB1234" i="6"/>
  <c r="AB1235" i="6"/>
  <c r="AB1236" i="6"/>
  <c r="AB1237" i="6"/>
  <c r="AB1238" i="6"/>
  <c r="AB1239" i="6"/>
  <c r="AB1240" i="6"/>
  <c r="AB1241" i="6"/>
  <c r="AB1242" i="6"/>
  <c r="AB1243" i="6"/>
  <c r="AB1244" i="6"/>
  <c r="AB1245" i="6"/>
  <c r="AB1246" i="6"/>
  <c r="AB1247" i="6"/>
  <c r="AB1248" i="6"/>
  <c r="AB1249" i="6"/>
  <c r="AB1250" i="6"/>
  <c r="AB1251" i="6"/>
  <c r="AB1252" i="6"/>
  <c r="AB1253" i="6"/>
  <c r="AB1254" i="6"/>
  <c r="AB1255" i="6"/>
  <c r="AB1256" i="6"/>
  <c r="AB1257" i="6"/>
  <c r="AB1258" i="6"/>
  <c r="AB1259" i="6"/>
  <c r="AB1260" i="6"/>
  <c r="AB1261" i="6"/>
  <c r="AB1262" i="6"/>
  <c r="AB1263" i="6"/>
  <c r="AB1264" i="6"/>
  <c r="AB1265" i="6"/>
  <c r="AB1266" i="6"/>
  <c r="AB1267" i="6"/>
  <c r="AB1268" i="6"/>
  <c r="AB1269" i="6"/>
  <c r="AB1270" i="6"/>
  <c r="AB1271" i="6"/>
  <c r="AB1272" i="6"/>
  <c r="AB1273" i="6"/>
  <c r="AB1274" i="6"/>
  <c r="AB1275" i="6"/>
  <c r="AB1276" i="6"/>
  <c r="AB1277" i="6"/>
  <c r="AB1278" i="6"/>
  <c r="AB1279" i="6"/>
  <c r="AB1280" i="6"/>
  <c r="AB1281" i="6"/>
  <c r="AB1282" i="6"/>
  <c r="AB1283" i="6"/>
  <c r="AB1284" i="6"/>
  <c r="AB1285" i="6"/>
  <c r="AB1286" i="6"/>
  <c r="AB1287" i="6"/>
  <c r="AB1288" i="6"/>
  <c r="AB1289" i="6"/>
  <c r="AB1290" i="6"/>
  <c r="AB1291" i="6"/>
  <c r="AB1292" i="6"/>
  <c r="AB1293" i="6"/>
  <c r="AB1294" i="6"/>
  <c r="AB1295" i="6"/>
  <c r="AB1296" i="6"/>
  <c r="AB1297" i="6"/>
  <c r="AB1298" i="6"/>
  <c r="AB1299" i="6"/>
  <c r="AB1300" i="6"/>
  <c r="AB1301" i="6"/>
  <c r="AB1302" i="6"/>
  <c r="AB1303" i="6"/>
  <c r="AB1304" i="6"/>
  <c r="AB1305" i="6"/>
  <c r="AB1306" i="6"/>
  <c r="AB1307" i="6"/>
  <c r="AB1308" i="6"/>
  <c r="AB1309" i="6"/>
  <c r="AB1310" i="6"/>
  <c r="AB1311" i="6"/>
  <c r="AB1312" i="6"/>
  <c r="AB1313" i="6"/>
  <c r="AB1314" i="6"/>
  <c r="AB1315" i="6"/>
  <c r="AB1316" i="6"/>
  <c r="AB1317" i="6"/>
  <c r="AB1318" i="6"/>
  <c r="AB1319" i="6"/>
  <c r="AB1320" i="6"/>
  <c r="AB1321" i="6"/>
  <c r="AB1322" i="6"/>
  <c r="AB1323" i="6"/>
  <c r="AB1324" i="6"/>
  <c r="AB1325" i="6"/>
  <c r="AB1326" i="6"/>
  <c r="AB1327" i="6"/>
  <c r="AB1328" i="6"/>
  <c r="AB1329" i="6"/>
  <c r="AB1330" i="6"/>
  <c r="AB1331" i="6"/>
  <c r="AB1332" i="6"/>
  <c r="AB1333" i="6"/>
  <c r="AB1334" i="6"/>
  <c r="AB1335" i="6"/>
  <c r="AB1336" i="6"/>
  <c r="AB1337" i="6"/>
  <c r="AB1338" i="6"/>
  <c r="AB1339" i="6"/>
  <c r="AB1340" i="6"/>
  <c r="AB1341" i="6"/>
  <c r="AB1342" i="6"/>
  <c r="AB1343" i="6"/>
  <c r="AB1344" i="6"/>
  <c r="AB1345" i="6"/>
  <c r="AB1346" i="6"/>
  <c r="AB1347" i="6"/>
  <c r="AB1348" i="6"/>
  <c r="AB1349" i="6"/>
  <c r="AB1350" i="6"/>
  <c r="AB1351" i="6"/>
  <c r="AB1352" i="6"/>
  <c r="AB1353" i="6"/>
  <c r="AB1354" i="6"/>
  <c r="AB1355" i="6"/>
  <c r="AB1356" i="6"/>
  <c r="AB1357" i="6"/>
  <c r="AB1358" i="6"/>
  <c r="AB1359" i="6"/>
  <c r="AB1360" i="6"/>
  <c r="AB1361" i="6"/>
  <c r="AB1362" i="6"/>
  <c r="AB1363" i="6"/>
  <c r="AB1364" i="6"/>
  <c r="AB1365" i="6"/>
  <c r="AB1366" i="6"/>
  <c r="AB1367" i="6"/>
  <c r="AB1368" i="6"/>
  <c r="AB1369" i="6"/>
  <c r="AB1370" i="6"/>
  <c r="AB1371" i="6"/>
  <c r="AB1372" i="6"/>
  <c r="AB1373" i="6"/>
  <c r="AB1374" i="6"/>
  <c r="AB1375" i="6"/>
  <c r="AB1376" i="6"/>
  <c r="AB1377" i="6"/>
  <c r="AB1378" i="6"/>
  <c r="AB1379" i="6"/>
  <c r="AB1380" i="6"/>
  <c r="AB1381" i="6"/>
  <c r="AB1382" i="6"/>
  <c r="AB1383" i="6"/>
  <c r="AB1384" i="6"/>
  <c r="AB1385" i="6"/>
  <c r="AB1386" i="6"/>
  <c r="AB1387" i="6"/>
  <c r="AB1388" i="6"/>
  <c r="AB1389" i="6"/>
  <c r="AB1390" i="6"/>
  <c r="AB1391" i="6"/>
  <c r="AB1392" i="6"/>
  <c r="AB1393" i="6"/>
  <c r="AB1394" i="6"/>
  <c r="AB1395" i="6"/>
  <c r="AB1396" i="6"/>
  <c r="AB1397" i="6"/>
  <c r="AB1398" i="6"/>
  <c r="AB1399" i="6"/>
  <c r="AB1400" i="6"/>
  <c r="AB1401" i="6"/>
  <c r="AB1402" i="6"/>
  <c r="AB1403" i="6"/>
  <c r="AB1404" i="6"/>
  <c r="AB1405" i="6"/>
  <c r="AB1406" i="6"/>
  <c r="AB1407" i="6"/>
  <c r="AB1408" i="6"/>
  <c r="AB1409" i="6"/>
  <c r="AB1410" i="6"/>
  <c r="AB1411" i="6"/>
  <c r="AB1412" i="6"/>
  <c r="AB1413" i="6"/>
  <c r="AB1414" i="6"/>
  <c r="AB1415" i="6"/>
  <c r="AB1416" i="6"/>
  <c r="AB1417" i="6"/>
  <c r="AB1418" i="6"/>
  <c r="AB1419" i="6"/>
  <c r="AB1420" i="6"/>
  <c r="AB1421" i="6"/>
  <c r="AB1422" i="6"/>
  <c r="AB1423" i="6"/>
  <c r="AB1424" i="6"/>
  <c r="AB1425" i="6"/>
  <c r="AB1426" i="6"/>
  <c r="AB1427" i="6"/>
  <c r="AB1428" i="6"/>
  <c r="AB1429" i="6"/>
  <c r="AB1430" i="6"/>
  <c r="AB1431" i="6"/>
  <c r="AB1432" i="6"/>
  <c r="AB1433" i="6"/>
  <c r="AB1434" i="6"/>
  <c r="AB1435" i="6"/>
  <c r="AB1436" i="6"/>
  <c r="AB1437" i="6"/>
  <c r="AB1438" i="6"/>
  <c r="AB1439" i="6"/>
  <c r="AB1440" i="6"/>
  <c r="AB1441" i="6"/>
  <c r="AB1442" i="6"/>
  <c r="AB1443" i="6"/>
  <c r="AB1444" i="6"/>
  <c r="AB1445" i="6"/>
  <c r="AB1446" i="6"/>
  <c r="AB1447" i="6"/>
  <c r="AB1448" i="6"/>
  <c r="AB1449" i="6"/>
  <c r="AB1450" i="6"/>
  <c r="AB1451" i="6"/>
  <c r="AB1452" i="6"/>
  <c r="AB1453" i="6"/>
  <c r="AB1454" i="6"/>
  <c r="AB1455" i="6"/>
  <c r="AB1456" i="6"/>
  <c r="AB1457" i="6"/>
  <c r="AB1458" i="6"/>
  <c r="AB1459" i="6"/>
  <c r="AB1460" i="6"/>
  <c r="AB1461" i="6"/>
  <c r="AB1462" i="6"/>
  <c r="AB1463" i="6"/>
  <c r="AB1464" i="6"/>
  <c r="AB1465" i="6"/>
  <c r="AB1466" i="6"/>
  <c r="AB1467" i="6"/>
  <c r="AB1468" i="6"/>
  <c r="AB1469" i="6"/>
  <c r="AB1470" i="6"/>
  <c r="AB1471" i="6"/>
  <c r="AB1472" i="6"/>
  <c r="AB1473" i="6"/>
  <c r="AB1474" i="6"/>
  <c r="AB1475" i="6"/>
  <c r="AB1476" i="6"/>
  <c r="AB1477" i="6"/>
  <c r="AB1478" i="6"/>
  <c r="AB1479" i="6"/>
  <c r="AB1480" i="6"/>
  <c r="AB1481" i="6"/>
  <c r="AB1482" i="6"/>
  <c r="AB1483" i="6"/>
  <c r="AB1484" i="6"/>
  <c r="AB1485" i="6"/>
  <c r="AB1486" i="6"/>
  <c r="AB1487" i="6"/>
  <c r="AB1488" i="6"/>
  <c r="AB1489" i="6"/>
  <c r="AB1490" i="6"/>
  <c r="AB1491" i="6"/>
  <c r="AB1492" i="6"/>
  <c r="AB1493" i="6"/>
  <c r="AB1494" i="6"/>
  <c r="AB1495" i="6"/>
  <c r="AB1496" i="6"/>
  <c r="AB1497" i="6"/>
  <c r="AB1498" i="6"/>
  <c r="AB1499" i="6"/>
  <c r="AB1500" i="6"/>
  <c r="AB1501" i="6"/>
  <c r="AB1502" i="6"/>
  <c r="AB1503" i="6"/>
  <c r="AB1504" i="6"/>
  <c r="AB1505" i="6"/>
  <c r="AB1506" i="6"/>
  <c r="AB1507" i="6"/>
  <c r="AB1508" i="6"/>
  <c r="AB1509" i="6"/>
  <c r="AB1510" i="6"/>
  <c r="AB1511" i="6"/>
  <c r="AB1512" i="6"/>
  <c r="AB1513" i="6"/>
  <c r="AB1514" i="6"/>
  <c r="AB1515" i="6"/>
  <c r="AB1516" i="6"/>
  <c r="AB1517" i="6"/>
  <c r="AB1518" i="6"/>
  <c r="AB1519" i="6"/>
  <c r="AB1520" i="6"/>
  <c r="AB1521" i="6"/>
  <c r="AB1522" i="6"/>
  <c r="AB1523" i="6"/>
  <c r="AB1524" i="6"/>
  <c r="AB1525" i="6"/>
  <c r="AB1526" i="6"/>
  <c r="AB1527" i="6"/>
  <c r="AB1528" i="6"/>
  <c r="AB1529" i="6"/>
  <c r="AB1530" i="6"/>
  <c r="AB1531" i="6"/>
  <c r="AB1532" i="6"/>
  <c r="AB1533" i="6"/>
  <c r="AB1534" i="6"/>
  <c r="AB1535" i="6"/>
  <c r="AB1536" i="6"/>
  <c r="AB1537" i="6"/>
  <c r="AB1538" i="6"/>
  <c r="AB1539" i="6"/>
  <c r="AB1540" i="6"/>
  <c r="AB1541" i="6"/>
  <c r="AB1542" i="6"/>
  <c r="AB1543" i="6"/>
  <c r="AB1544" i="6"/>
  <c r="AB1545" i="6"/>
  <c r="AB1546" i="6"/>
  <c r="AB1547" i="6"/>
  <c r="AB1548" i="6"/>
  <c r="AB1549" i="6"/>
  <c r="AB1550" i="6"/>
  <c r="AB1551" i="6"/>
  <c r="AB1552" i="6"/>
  <c r="AB1553" i="6"/>
  <c r="AB1554" i="6"/>
  <c r="AB1555" i="6"/>
  <c r="AB1556" i="6"/>
  <c r="AB1557" i="6"/>
  <c r="AB1558" i="6"/>
  <c r="AB1559" i="6"/>
  <c r="AB1560" i="6"/>
  <c r="AB1561" i="6"/>
  <c r="AB1562" i="6"/>
  <c r="AB1563" i="6"/>
  <c r="AB1564" i="6"/>
  <c r="AB1565" i="6"/>
  <c r="AB1566" i="6"/>
  <c r="AB1567" i="6"/>
  <c r="AB1568" i="6"/>
  <c r="AB1569" i="6"/>
  <c r="AB1570" i="6"/>
  <c r="AB1571" i="6"/>
  <c r="AB1572" i="6"/>
  <c r="AB1573" i="6"/>
  <c r="AB1574" i="6"/>
  <c r="AB1575" i="6"/>
  <c r="AB1576" i="6"/>
  <c r="AB1577" i="6"/>
  <c r="AB1578" i="6"/>
  <c r="AB1579" i="6"/>
  <c r="AB1580" i="6"/>
  <c r="AB1581" i="6"/>
  <c r="AB1582" i="6"/>
  <c r="AB1583" i="6"/>
  <c r="AB1584" i="6"/>
  <c r="AB1585" i="6"/>
  <c r="AB1586" i="6"/>
  <c r="AB1587" i="6"/>
  <c r="AB1588" i="6"/>
  <c r="AB1589" i="6"/>
  <c r="AB1590" i="6"/>
  <c r="AB1591" i="6"/>
  <c r="AB1592" i="6"/>
  <c r="AB1593" i="6"/>
  <c r="AB1594" i="6"/>
  <c r="AB1595" i="6"/>
  <c r="AB1596" i="6"/>
  <c r="AB1597" i="6"/>
  <c r="AB1598" i="6"/>
  <c r="AB1599" i="6"/>
  <c r="AB1600" i="6"/>
  <c r="AB1601" i="6"/>
  <c r="AB1602" i="6"/>
  <c r="AB1603" i="6"/>
  <c r="AB1604" i="6"/>
  <c r="AB1605" i="6"/>
  <c r="AB1606" i="6"/>
  <c r="AB1607" i="6"/>
  <c r="AB1608" i="6"/>
  <c r="AB1609" i="6"/>
  <c r="AB1610" i="6"/>
  <c r="AB1611" i="6"/>
  <c r="AB1612" i="6"/>
  <c r="AB1613" i="6"/>
  <c r="AB1614" i="6"/>
  <c r="AB1615" i="6"/>
  <c r="AB1616" i="6"/>
  <c r="AB1617" i="6"/>
  <c r="AB1618" i="6"/>
  <c r="AB1619" i="6"/>
  <c r="AB1620" i="6"/>
  <c r="AB1621" i="6"/>
  <c r="AB1622" i="6"/>
  <c r="AB1623" i="6"/>
  <c r="AB1624" i="6"/>
  <c r="AB1625" i="6"/>
  <c r="AB1626" i="6"/>
  <c r="AB1627" i="6"/>
  <c r="AB1628" i="6"/>
  <c r="AB1629" i="6"/>
  <c r="AB1630" i="6"/>
  <c r="AB1631" i="6"/>
  <c r="AB1632" i="6"/>
  <c r="AB1633" i="6"/>
  <c r="AB1634" i="6"/>
  <c r="AB1635" i="6"/>
  <c r="AB1636" i="6"/>
  <c r="AB1637" i="6"/>
  <c r="AB1638" i="6"/>
  <c r="AB1639" i="6"/>
  <c r="AB1640" i="6"/>
  <c r="AB1641" i="6"/>
  <c r="AB1642" i="6"/>
  <c r="AB1643" i="6"/>
  <c r="AB1644" i="6"/>
  <c r="AB1645" i="6"/>
  <c r="AB1646" i="6"/>
  <c r="AB1647" i="6"/>
  <c r="AB1648" i="6"/>
  <c r="AB1649" i="6"/>
  <c r="AB1650" i="6"/>
  <c r="AB1651" i="6"/>
  <c r="AB1652" i="6"/>
  <c r="AB1653" i="6"/>
  <c r="AB1654" i="6"/>
  <c r="AB1655" i="6"/>
  <c r="AB1656" i="6"/>
  <c r="AB1657" i="6"/>
  <c r="AB1658" i="6"/>
  <c r="AB1659" i="6"/>
  <c r="AB1660" i="6"/>
  <c r="AB1661" i="6"/>
  <c r="AB1662" i="6"/>
  <c r="AB1663" i="6"/>
  <c r="AB1664" i="6"/>
  <c r="AB1665" i="6"/>
  <c r="AB1666" i="6"/>
  <c r="AB1667" i="6"/>
  <c r="AB1668" i="6"/>
  <c r="AB1669" i="6"/>
  <c r="AB1670" i="6"/>
  <c r="AB1671" i="6"/>
  <c r="AB1672" i="6"/>
  <c r="AB1673" i="6"/>
  <c r="AB1674" i="6"/>
  <c r="AB1675" i="6"/>
  <c r="AB1676" i="6"/>
  <c r="AB1677" i="6"/>
  <c r="AB1678" i="6"/>
  <c r="AB1679" i="6"/>
  <c r="AB1680" i="6"/>
  <c r="AB1681" i="6"/>
  <c r="AB1682" i="6"/>
  <c r="AB1683" i="6"/>
  <c r="AB1684" i="6"/>
  <c r="AB1685" i="6"/>
  <c r="AB1686" i="6"/>
  <c r="AB1687" i="6"/>
  <c r="AB1688" i="6"/>
  <c r="AB1689" i="6"/>
  <c r="AB1690" i="6"/>
  <c r="AB1691" i="6"/>
  <c r="AB1692" i="6"/>
  <c r="AB1693" i="6"/>
  <c r="AB1694" i="6"/>
  <c r="AB1695" i="6"/>
  <c r="AB1696" i="6"/>
  <c r="AB1697" i="6"/>
  <c r="AB1698" i="6"/>
  <c r="AB1699" i="6"/>
  <c r="AB1700" i="6"/>
  <c r="AB1701" i="6"/>
  <c r="AB1702" i="6"/>
  <c r="AB1703" i="6"/>
  <c r="AB1704" i="6"/>
  <c r="AB1705" i="6"/>
  <c r="AB1706" i="6"/>
  <c r="AB1707" i="6"/>
  <c r="AB1708" i="6"/>
  <c r="AB1709" i="6"/>
  <c r="AB1710" i="6"/>
  <c r="AB1711" i="6"/>
  <c r="AB1712" i="6"/>
  <c r="AB1713" i="6"/>
  <c r="AB1714" i="6"/>
  <c r="AB1715" i="6"/>
  <c r="AB1716" i="6"/>
  <c r="AB1717" i="6"/>
  <c r="AB1718" i="6"/>
  <c r="AB1719" i="6"/>
  <c r="AB1720" i="6"/>
  <c r="AB1721" i="6"/>
  <c r="AB1722" i="6"/>
  <c r="AB1723" i="6"/>
  <c r="AB1724" i="6"/>
  <c r="AB1725" i="6"/>
  <c r="AB1726" i="6"/>
  <c r="AB1727" i="6"/>
  <c r="AB1728" i="6"/>
  <c r="AB1729" i="6"/>
  <c r="AB1730" i="6"/>
  <c r="AB1731" i="6"/>
  <c r="AB1732" i="6"/>
  <c r="AB1733" i="6"/>
  <c r="AB1734" i="6"/>
  <c r="AB1735" i="6"/>
  <c r="AB1736" i="6"/>
  <c r="AB1737" i="6"/>
  <c r="AB1738" i="6"/>
  <c r="AB1739" i="6"/>
  <c r="AB1740" i="6"/>
  <c r="AB1741" i="6"/>
  <c r="AB1742" i="6"/>
  <c r="AB1743" i="6"/>
  <c r="AB1744" i="6"/>
  <c r="AB1745" i="6"/>
  <c r="AB1746" i="6"/>
  <c r="AB1747" i="6"/>
  <c r="AB1748" i="6"/>
  <c r="AB1749" i="6"/>
  <c r="AB1750" i="6"/>
  <c r="AB1751" i="6"/>
  <c r="AB1752" i="6"/>
  <c r="AB1753" i="6"/>
  <c r="AB1754" i="6"/>
  <c r="AB1755" i="6"/>
  <c r="AB1756" i="6"/>
  <c r="AB1757" i="6"/>
  <c r="AB1758" i="6"/>
  <c r="AB1759" i="6"/>
  <c r="AB1760" i="6"/>
  <c r="AB1761" i="6"/>
  <c r="AB1762" i="6"/>
  <c r="AB1763" i="6"/>
  <c r="AB1764" i="6"/>
  <c r="AB1765" i="6"/>
  <c r="AB1766" i="6"/>
  <c r="AB1767" i="6"/>
  <c r="AB1768" i="6"/>
  <c r="AB1769" i="6"/>
  <c r="AB1770" i="6"/>
  <c r="AB1771" i="6"/>
  <c r="AB1772" i="6"/>
  <c r="AB1773" i="6"/>
  <c r="AB1774" i="6"/>
  <c r="AB1775" i="6"/>
  <c r="AB1776" i="6"/>
  <c r="AB1777" i="6"/>
  <c r="AB1778" i="6"/>
  <c r="AB1779" i="6"/>
  <c r="AB1780" i="6"/>
  <c r="AB1781" i="6"/>
  <c r="AB1782" i="6"/>
  <c r="AB1783" i="6"/>
  <c r="AB1784" i="6"/>
  <c r="AB1785" i="6"/>
  <c r="AB1786" i="6"/>
  <c r="AB1787" i="6"/>
  <c r="AB1788" i="6"/>
  <c r="AB1789" i="6"/>
  <c r="AB1790" i="6"/>
  <c r="AB1791" i="6"/>
  <c r="AB1792" i="6"/>
  <c r="AB1793" i="6"/>
  <c r="AB1794" i="6"/>
  <c r="AB1795" i="6"/>
  <c r="AB1796" i="6"/>
  <c r="AB1797" i="6"/>
  <c r="AB1798" i="6"/>
  <c r="AB1799" i="6"/>
  <c r="AB1800" i="6"/>
  <c r="AB1801" i="6"/>
  <c r="AB1802" i="6"/>
  <c r="AB1803" i="6"/>
  <c r="AB1804" i="6"/>
  <c r="AB1805" i="6"/>
  <c r="AB1806" i="6"/>
  <c r="AB1807" i="6"/>
  <c r="AB1808" i="6"/>
  <c r="AB1809" i="6"/>
  <c r="AB1810" i="6"/>
  <c r="AB1811" i="6"/>
  <c r="AB1812" i="6"/>
  <c r="AB1813" i="6"/>
  <c r="AB1814" i="6"/>
  <c r="AB1815" i="6"/>
  <c r="AB1816" i="6"/>
  <c r="AB1817" i="6"/>
  <c r="AB1818" i="6"/>
  <c r="AB1819" i="6"/>
  <c r="AB1820" i="6"/>
  <c r="AB1821" i="6"/>
  <c r="AB1822" i="6"/>
  <c r="AB1823" i="6"/>
  <c r="AB1824" i="6"/>
  <c r="AB1825" i="6"/>
  <c r="AB1826" i="6"/>
  <c r="AB1827" i="6"/>
  <c r="AB1828" i="6"/>
  <c r="AB1829" i="6"/>
  <c r="AB1830" i="6"/>
  <c r="AB1831" i="6"/>
  <c r="AB1832" i="6"/>
  <c r="AB1833" i="6"/>
  <c r="AB1834" i="6"/>
  <c r="AB1835" i="6"/>
  <c r="AB1836" i="6"/>
  <c r="AB1837" i="6"/>
  <c r="AB1838" i="6"/>
  <c r="AB1839" i="6"/>
  <c r="AB1840" i="6"/>
  <c r="AB1841" i="6"/>
  <c r="AB1842" i="6"/>
  <c r="AB1843" i="6"/>
  <c r="AB1844" i="6"/>
  <c r="AB1845" i="6"/>
  <c r="AB1846" i="6"/>
  <c r="AB1847" i="6"/>
  <c r="AB1848" i="6"/>
  <c r="AB1849" i="6"/>
  <c r="AB1850" i="6"/>
  <c r="AB1851" i="6"/>
  <c r="AB1852" i="6"/>
  <c r="AB1853" i="6"/>
  <c r="AB1854" i="6"/>
  <c r="AB1855" i="6"/>
  <c r="AB1856" i="6"/>
  <c r="AB1857" i="6"/>
  <c r="AB1858" i="6"/>
  <c r="AB1859" i="6"/>
  <c r="AB1860" i="6"/>
  <c r="AB1861" i="6"/>
  <c r="AB1862" i="6"/>
  <c r="AB1863" i="6"/>
  <c r="AB1864" i="6"/>
  <c r="AB1865" i="6"/>
  <c r="AB1866" i="6"/>
  <c r="AB1867" i="6"/>
  <c r="AB1868" i="6"/>
  <c r="AB1869" i="6"/>
  <c r="AB1870" i="6"/>
  <c r="AB1871" i="6"/>
  <c r="AB1872" i="6"/>
  <c r="AB1873" i="6"/>
  <c r="AB1874" i="6"/>
  <c r="AB1875" i="6"/>
  <c r="AB1876" i="6"/>
  <c r="AB1877" i="6"/>
  <c r="AB1878" i="6"/>
  <c r="AB1879" i="6"/>
  <c r="AB1880" i="6"/>
  <c r="AB1881" i="6"/>
  <c r="AB1882" i="6"/>
  <c r="AB1883" i="6"/>
  <c r="AB1884" i="6"/>
  <c r="AB1885" i="6"/>
  <c r="AB1886" i="6"/>
  <c r="AB1887" i="6"/>
  <c r="AB1888" i="6"/>
  <c r="AB1889" i="6"/>
  <c r="AB1890" i="6"/>
  <c r="AB1891" i="6"/>
  <c r="AB1892" i="6"/>
  <c r="AB1893" i="6"/>
  <c r="AB1894" i="6"/>
  <c r="AB1895" i="6"/>
  <c r="AB1896" i="6"/>
  <c r="AB1897" i="6"/>
  <c r="AB1898" i="6"/>
  <c r="AB1899" i="6"/>
  <c r="AB1900" i="6"/>
  <c r="AB1901" i="6"/>
  <c r="AB1902" i="6"/>
  <c r="AB1903" i="6"/>
  <c r="AB1904" i="6"/>
  <c r="AB1905" i="6"/>
  <c r="AB1906" i="6"/>
  <c r="AB1907" i="6"/>
  <c r="AB1908" i="6"/>
  <c r="AB1909" i="6"/>
  <c r="AB1910" i="6"/>
  <c r="AB1911" i="6"/>
  <c r="AB1912" i="6"/>
  <c r="AB1913" i="6"/>
  <c r="AB1914" i="6"/>
  <c r="AB1915" i="6"/>
  <c r="AB1916" i="6"/>
  <c r="AB1917" i="6"/>
  <c r="AB1918" i="6"/>
  <c r="AB1919" i="6"/>
  <c r="AB1920" i="6"/>
  <c r="AB1921" i="6"/>
  <c r="AB1922" i="6"/>
  <c r="AB1923" i="6"/>
  <c r="AB1924" i="6"/>
  <c r="AB1925" i="6"/>
  <c r="AB1926" i="6"/>
  <c r="AB1927" i="6"/>
  <c r="AB1928" i="6"/>
  <c r="AB1929" i="6"/>
  <c r="AB1930" i="6"/>
  <c r="AB1931" i="6"/>
  <c r="AB1932" i="6"/>
  <c r="AB1933" i="6"/>
  <c r="AB1934" i="6"/>
  <c r="AB1935" i="6"/>
  <c r="AB1936" i="6"/>
  <c r="AB1937" i="6"/>
  <c r="AB1938" i="6"/>
  <c r="AB1939" i="6"/>
  <c r="AB1940" i="6"/>
  <c r="AB1941" i="6"/>
  <c r="AB1942" i="6"/>
  <c r="AB1943" i="6"/>
  <c r="AB1944" i="6"/>
  <c r="AB1945" i="6"/>
  <c r="AB1946" i="6"/>
  <c r="AB1947" i="6"/>
  <c r="AB1948" i="6"/>
  <c r="AB1949" i="6"/>
  <c r="AB1950" i="6"/>
  <c r="AB1951" i="6"/>
  <c r="AB1952" i="6"/>
  <c r="AB1953" i="6"/>
  <c r="AB1954" i="6"/>
  <c r="AB1955" i="6"/>
  <c r="AB1956" i="6"/>
  <c r="AB1957" i="6"/>
  <c r="AB1958" i="6"/>
  <c r="AB1959" i="6"/>
  <c r="AB1960" i="6"/>
  <c r="AB1961" i="6"/>
  <c r="AB1962" i="6"/>
  <c r="AB1963" i="6"/>
  <c r="AB1964" i="6"/>
  <c r="AB1965" i="6"/>
  <c r="AB1966" i="6"/>
  <c r="AB1967" i="6"/>
  <c r="AB1968" i="6"/>
  <c r="AB1969" i="6"/>
  <c r="AB1970" i="6"/>
  <c r="AB1971" i="6"/>
  <c r="AB1972" i="6"/>
  <c r="AB1973" i="6"/>
  <c r="AB1974" i="6"/>
  <c r="AB1975" i="6"/>
  <c r="AB1976" i="6"/>
  <c r="AB1977" i="6"/>
  <c r="AB1978" i="6"/>
  <c r="AB1979" i="6"/>
  <c r="AB1980" i="6"/>
  <c r="AB1981" i="6"/>
  <c r="AB1982" i="6"/>
  <c r="AB1983" i="6"/>
  <c r="AB1984" i="6"/>
  <c r="AB1985" i="6"/>
  <c r="AB1986" i="6"/>
  <c r="AB1987" i="6"/>
  <c r="AB1988" i="6"/>
  <c r="AB1989" i="6"/>
  <c r="AB1990" i="6"/>
  <c r="AB1991" i="6"/>
  <c r="AB1992" i="6"/>
  <c r="AB1993" i="6"/>
  <c r="AB1994" i="6"/>
  <c r="AB1995" i="6"/>
  <c r="AB1996" i="6"/>
  <c r="AB1997" i="6"/>
  <c r="AB1998" i="6"/>
  <c r="AB1999" i="6"/>
  <c r="AB2000" i="6"/>
  <c r="AB2001" i="6"/>
  <c r="AB2002" i="6"/>
  <c r="AB2003" i="6"/>
  <c r="AB2004" i="6"/>
  <c r="AB2005" i="6"/>
  <c r="AB2006" i="6"/>
  <c r="AB2007" i="6"/>
  <c r="AB2008" i="6"/>
  <c r="AB2009" i="6"/>
  <c r="AB2010" i="6"/>
  <c r="AB2011" i="6"/>
  <c r="AB2012" i="6"/>
  <c r="AB2013" i="6"/>
  <c r="AB2014" i="6"/>
  <c r="AB2015" i="6"/>
  <c r="AB2016" i="6"/>
  <c r="AB2017" i="6"/>
  <c r="AB2018" i="6"/>
  <c r="AB2019" i="6"/>
  <c r="AB2020" i="6"/>
  <c r="AB2021" i="6"/>
  <c r="AB2022" i="6"/>
  <c r="AB2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19" i="7"/>
  <c r="G13" i="7"/>
  <c r="G7" i="7"/>
  <c r="G18" i="7"/>
  <c r="G12" i="7"/>
  <c r="G6" i="7"/>
  <c r="G16" i="7"/>
  <c r="G10" i="7"/>
  <c r="G15" i="7"/>
  <c r="G9" i="7"/>
  <c r="C18" i="7"/>
  <c r="C17" i="7"/>
  <c r="C15" i="7"/>
  <c r="C14" i="7"/>
  <c r="C12" i="7"/>
  <c r="C11" i="7"/>
  <c r="C9" i="7"/>
  <c r="C8" i="7"/>
  <c r="C6" i="7"/>
  <c r="C5" i="7"/>
  <c r="C18" i="10"/>
  <c r="C17" i="10"/>
  <c r="C15" i="10"/>
  <c r="C14" i="10"/>
  <c r="C12" i="10"/>
  <c r="C11" i="10"/>
  <c r="C9" i="10"/>
  <c r="C8" i="10"/>
  <c r="C6" i="10"/>
  <c r="C5" i="10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" i="1"/>
  <c r="G21" i="2" l="1"/>
  <c r="G15" i="2"/>
  <c r="G20" i="2"/>
  <c r="G17" i="2"/>
  <c r="C20" i="2"/>
  <c r="C14" i="2"/>
  <c r="C8" i="2"/>
  <c r="G18" i="2"/>
  <c r="G11" i="2"/>
  <c r="C18" i="2"/>
  <c r="C12" i="2"/>
  <c r="C6" i="2"/>
  <c r="G12" i="2"/>
  <c r="G5" i="2"/>
  <c r="C17" i="2"/>
  <c r="C11" i="2"/>
  <c r="C5" i="2"/>
  <c r="G8" i="2"/>
  <c r="G6" i="2"/>
  <c r="C21" i="2"/>
  <c r="C15" i="2"/>
  <c r="C9" i="2"/>
  <c r="G9" i="2"/>
  <c r="G14" i="2"/>
</calcChain>
</file>

<file path=xl/sharedStrings.xml><?xml version="1.0" encoding="utf-8"?>
<sst xmlns="http://schemas.openxmlformats.org/spreadsheetml/2006/main" count="257" uniqueCount="70">
  <si>
    <t>Income</t>
  </si>
  <si>
    <t>Income bands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</si>
  <si>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</si>
  <si>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</si>
  <si>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</si>
  <si>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</si>
  <si>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</si>
  <si>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</si>
  <si>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</si>
  <si>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</si>
  <si>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</si>
  <si>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</si>
  <si>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</si>
  <si>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</si>
  <si>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</si>
  <si>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</si>
  <si>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</si>
  <si>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</si>
  <si>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</si>
  <si>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</si>
  <si>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</si>
  <si>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</si>
  <si>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</si>
  <si>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</si>
  <si>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</si>
  <si>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</si>
  <si>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</si>
  <si>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</si>
  <si>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</si>
  <si>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</si>
  <si>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</si>
  <si>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</si>
  <si>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</si>
  <si>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</si>
  <si>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</si>
  <si>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</si>
  <si>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</si>
  <si>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</si>
  <si>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</si>
  <si>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</si>
  <si>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Row Labels</t>
  </si>
  <si>
    <t>(blank)</t>
  </si>
  <si>
    <t>Grand Total</t>
  </si>
  <si>
    <t>Count of Response</t>
  </si>
  <si>
    <t>No</t>
  </si>
  <si>
    <t>Yes</t>
  </si>
  <si>
    <t>Percentage response</t>
  </si>
  <si>
    <t>bands</t>
  </si>
  <si>
    <t>Age bands</t>
  </si>
  <si>
    <t>AGE BANDS</t>
  </si>
  <si>
    <t>RESPONSE PERCENTAGE</t>
  </si>
  <si>
    <t>Column Labels</t>
  </si>
  <si>
    <t>KID HOME</t>
  </si>
  <si>
    <t>TEEN HOME</t>
  </si>
  <si>
    <t>CHI SQUARE</t>
  </si>
  <si>
    <t>No response</t>
  </si>
  <si>
    <t>Responded</t>
  </si>
  <si>
    <t xml:space="preserve">x2 </t>
  </si>
  <si>
    <t>cramers v</t>
  </si>
  <si>
    <t>Observed</t>
  </si>
  <si>
    <t>Expected</t>
  </si>
  <si>
    <t>X2 = 2011</t>
  </si>
  <si>
    <t>p</t>
  </si>
  <si>
    <t>Married or single</t>
  </si>
  <si>
    <t>mean</t>
  </si>
  <si>
    <t>Web visits</t>
  </si>
  <si>
    <t>chi square</t>
  </si>
  <si>
    <t>pvalue</t>
  </si>
  <si>
    <t>x2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</si>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</sst>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0" fillId="0" borderId="0" xfId="0" applyAlignment="1">
      <alignment horizontal="left" indent="1"/>
    </xf>
    <xf numFmtId="0" fontId="16" fillId="0" borderId="10" xfId="0" applyFont="1" applyBorder="1" applyAlignment="1">
      <alignment horizontal="left"/>
    </xf>
    <xf numFmtId="10" fontId="0" fillId="0" borderId="0" xfId="1" applyNumberFormat="1" applyFont="1"/>
    <xf numFmtId="164" fontId="0" fillId="0" borderId="0" xfId="1" applyNumberFormat="1" applyFont="1"/>
    <xf numFmtId="0" fontId="16" fillId="33" borderId="0" xfId="0" applyFont="1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0" borderId="0" xfId="0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bands'!$G$3</c:f>
              <c:strCache>
                <c:ptCount val="1"/>
                <c:pt idx="0">
                  <c:v>Percentage response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bands'!$F$4:$F$21</c:f>
              <c:strCache>
                <c:ptCount val="18"/>
                <c:pt idx="0">
                  <c:v>1</c:v>
                </c:pt>
                <c:pt idx="1">
                  <c:v>No</c:v>
                </c:pt>
                <c:pt idx="2">
                  <c:v>Yes</c:v>
                </c:pt>
                <c:pt idx="3">
                  <c:v>2</c:v>
                </c:pt>
                <c:pt idx="4">
                  <c:v>No</c:v>
                </c:pt>
                <c:pt idx="5">
                  <c:v>Yes</c:v>
                </c:pt>
                <c:pt idx="6">
                  <c:v>3</c:v>
                </c:pt>
                <c:pt idx="7">
                  <c:v>No</c:v>
                </c:pt>
                <c:pt idx="8">
                  <c:v>Yes</c:v>
                </c:pt>
                <c:pt idx="9">
                  <c:v>4</c:v>
                </c:pt>
                <c:pt idx="10">
                  <c:v>No</c:v>
                </c:pt>
                <c:pt idx="11">
                  <c:v>Yes</c:v>
                </c:pt>
                <c:pt idx="12">
                  <c:v>5</c:v>
                </c:pt>
                <c:pt idx="13">
                  <c:v>No</c:v>
                </c:pt>
                <c:pt idx="14">
                  <c:v>Yes</c:v>
                </c:pt>
                <c:pt idx="15">
                  <c:v>6</c:v>
                </c:pt>
                <c:pt idx="16">
                  <c:v>No</c:v>
                </c:pt>
                <c:pt idx="17">
                  <c:v>Yes</c:v>
                </c:pt>
              </c:strCache>
            </c:strRef>
          </c:cat>
          <c:val>
            <c:numRef>
              <c:f>'income bands'!$G$4:$G$21</c:f>
              <c:numCache>
                <c:formatCode>0.00%</c:formatCode>
                <c:ptCount val="18"/>
                <c:pt idx="1">
                  <c:v>0.89221556886227549</c:v>
                </c:pt>
                <c:pt idx="2">
                  <c:v>0.10778443113772455</c:v>
                </c:pt>
                <c:pt idx="4">
                  <c:v>0.87790697674418605</c:v>
                </c:pt>
                <c:pt idx="5">
                  <c:v>0.12209302325581395</c:v>
                </c:pt>
                <c:pt idx="7">
                  <c:v>0.88800000000000001</c:v>
                </c:pt>
                <c:pt idx="8">
                  <c:v>0.112</c:v>
                </c:pt>
                <c:pt idx="10">
                  <c:v>0.81063122923588038</c:v>
                </c:pt>
                <c:pt idx="11">
                  <c:v>0.18936877076411959</c:v>
                </c:pt>
                <c:pt idx="13">
                  <c:v>0.62637362637362637</c:v>
                </c:pt>
                <c:pt idx="14">
                  <c:v>0.37362637362637363</c:v>
                </c:pt>
                <c:pt idx="16">
                  <c:v>0.38095238095238093</c:v>
                </c:pt>
                <c:pt idx="17">
                  <c:v>0.61904761904761907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7-4FCD-AA2E-85C6A5563D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355407536"/>
        <c:axId val="355407864"/>
      </c:barChart>
      <c:catAx>
        <c:axId val="35540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07864"/>
        <c:crosses val="autoZero"/>
        <c:auto val="1"/>
        <c:lblAlgn val="ctr"/>
        <c:lblOffset val="100"/>
        <c:noMultiLvlLbl val="0"/>
      </c:catAx>
      <c:valAx>
        <c:axId val="355407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0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response in income bands</a:t>
            </a:r>
          </a:p>
        </c:rich>
      </c:tx>
      <c:layout>
        <c:manualLayout>
          <c:xMode val="edge"/>
          <c:yMode val="edge"/>
          <c:x val="0.160907194293021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bands response'!$G$4</c:f>
              <c:strCache>
                <c:ptCount val="1"/>
                <c:pt idx="0">
                  <c:v>Percentage response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bands response'!$F$5:$F$20</c:f>
              <c:strCache>
                <c:ptCount val="15"/>
                <c:pt idx="0">
                  <c:v>1</c:v>
                </c:pt>
                <c:pt idx="1">
                  <c:v>No</c:v>
                </c:pt>
                <c:pt idx="2">
                  <c:v>Yes</c:v>
                </c:pt>
                <c:pt idx="3">
                  <c:v>2</c:v>
                </c:pt>
                <c:pt idx="4">
                  <c:v>No</c:v>
                </c:pt>
                <c:pt idx="5">
                  <c:v>Yes</c:v>
                </c:pt>
                <c:pt idx="6">
                  <c:v>3</c:v>
                </c:pt>
                <c:pt idx="7">
                  <c:v>No</c:v>
                </c:pt>
                <c:pt idx="8">
                  <c:v>Yes</c:v>
                </c:pt>
                <c:pt idx="9">
                  <c:v>4</c:v>
                </c:pt>
                <c:pt idx="10">
                  <c:v>No</c:v>
                </c:pt>
                <c:pt idx="11">
                  <c:v>Yes</c:v>
                </c:pt>
                <c:pt idx="12">
                  <c:v>5</c:v>
                </c:pt>
                <c:pt idx="13">
                  <c:v>No</c:v>
                </c:pt>
                <c:pt idx="14">
                  <c:v>Yes</c:v>
                </c:pt>
              </c:strCache>
            </c:strRef>
          </c:cat>
          <c:val>
            <c:numRef>
              <c:f>'income bands response'!$G$5:$G$20</c:f>
              <c:numCache>
                <c:formatCode>0.000%</c:formatCode>
                <c:ptCount val="16"/>
                <c:pt idx="1">
                  <c:v>0.89434889434889431</c:v>
                </c:pt>
                <c:pt idx="2">
                  <c:v>0.10565110565110565</c:v>
                </c:pt>
                <c:pt idx="4">
                  <c:v>0.87868852459016389</c:v>
                </c:pt>
                <c:pt idx="5">
                  <c:v>0.12131147540983607</c:v>
                </c:pt>
                <c:pt idx="7">
                  <c:v>0.88800000000000001</c:v>
                </c:pt>
                <c:pt idx="8">
                  <c:v>0.112</c:v>
                </c:pt>
                <c:pt idx="10">
                  <c:v>0.81063122923588038</c:v>
                </c:pt>
                <c:pt idx="11">
                  <c:v>0.18936877076411959</c:v>
                </c:pt>
                <c:pt idx="13">
                  <c:v>0.60098522167487689</c:v>
                </c:pt>
                <c:pt idx="14">
                  <c:v>0.39901477832512317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E-42CF-A500-712847F5F3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30180168"/>
        <c:axId val="530179840"/>
      </c:barChart>
      <c:catAx>
        <c:axId val="530180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79840"/>
        <c:crosses val="autoZero"/>
        <c:auto val="1"/>
        <c:lblAlgn val="ctr"/>
        <c:lblOffset val="100"/>
        <c:noMultiLvlLbl val="0"/>
      </c:catAx>
      <c:valAx>
        <c:axId val="530179840"/>
        <c:scaling>
          <c:orientation val="minMax"/>
        </c:scaling>
        <c:delete val="1"/>
        <c:axPos val="l"/>
        <c:numFmt formatCode="0.000%" sourceLinked="1"/>
        <c:majorTickMark val="none"/>
        <c:minorTickMark val="none"/>
        <c:tickLblPos val="nextTo"/>
        <c:crossAx val="53018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RESPONSE</a:t>
            </a:r>
          </a:p>
        </c:rich>
      </c:tx>
      <c:layout>
        <c:manualLayout>
          <c:xMode val="edge"/>
          <c:yMode val="edge"/>
          <c:x val="0.2387845581802274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response'!$B$21</c:f>
              <c:strCache>
                <c:ptCount val="1"/>
                <c:pt idx="0">
                  <c:v>RESPONSE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response'!$A$22:$A$36</c:f>
              <c:strCache>
                <c:ptCount val="15"/>
                <c:pt idx="0">
                  <c:v>1</c:v>
                </c:pt>
                <c:pt idx="1">
                  <c:v>No</c:v>
                </c:pt>
                <c:pt idx="2">
                  <c:v>Yes</c:v>
                </c:pt>
                <c:pt idx="3">
                  <c:v>2</c:v>
                </c:pt>
                <c:pt idx="4">
                  <c:v>No</c:v>
                </c:pt>
                <c:pt idx="5">
                  <c:v>Yes</c:v>
                </c:pt>
                <c:pt idx="6">
                  <c:v>3</c:v>
                </c:pt>
                <c:pt idx="7">
                  <c:v>No</c:v>
                </c:pt>
                <c:pt idx="8">
                  <c:v>Yes</c:v>
                </c:pt>
                <c:pt idx="9">
                  <c:v>4</c:v>
                </c:pt>
                <c:pt idx="10">
                  <c:v>No</c:v>
                </c:pt>
                <c:pt idx="11">
                  <c:v>Yes</c:v>
                </c:pt>
                <c:pt idx="12">
                  <c:v>5</c:v>
                </c:pt>
                <c:pt idx="13">
                  <c:v>No</c:v>
                </c:pt>
                <c:pt idx="14">
                  <c:v>Yes</c:v>
                </c:pt>
              </c:strCache>
            </c:strRef>
          </c:cat>
          <c:val>
            <c:numRef>
              <c:f>'age response'!$B$22:$B$36</c:f>
              <c:numCache>
                <c:formatCode>0.000%</c:formatCode>
                <c:ptCount val="15"/>
                <c:pt idx="1">
                  <c:v>0.82664233576642332</c:v>
                </c:pt>
                <c:pt idx="2">
                  <c:v>0.17335766423357665</c:v>
                </c:pt>
                <c:pt idx="4">
                  <c:v>0.84479717813051147</c:v>
                </c:pt>
                <c:pt idx="5">
                  <c:v>0.15520282186948853</c:v>
                </c:pt>
                <c:pt idx="7">
                  <c:v>0.87414187643020591</c:v>
                </c:pt>
                <c:pt idx="8">
                  <c:v>0.12585812356979406</c:v>
                </c:pt>
                <c:pt idx="10">
                  <c:v>0.84838709677419355</c:v>
                </c:pt>
                <c:pt idx="11">
                  <c:v>0.15161290322580645</c:v>
                </c:pt>
                <c:pt idx="13">
                  <c:v>0.83647798742138368</c:v>
                </c:pt>
                <c:pt idx="14">
                  <c:v>0.16352201257861634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6-40C1-93EC-A0E2DF98D6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07671632"/>
        <c:axId val="607674256"/>
      </c:barChart>
      <c:catAx>
        <c:axId val="6076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74256"/>
        <c:crosses val="autoZero"/>
        <c:auto val="1"/>
        <c:lblAlgn val="ctr"/>
        <c:lblOffset val="100"/>
        <c:noMultiLvlLbl val="0"/>
      </c:catAx>
      <c:valAx>
        <c:axId val="607674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767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</xdr:colOff>
      <xdr:row>17</xdr:row>
      <xdr:rowOff>3175</xdr:rowOff>
    </xdr:from>
    <xdr:to>
      <xdr:col>16</xdr:col>
      <xdr:colOff>346075</xdr:colOff>
      <xdr:row>31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AD482-9099-46CA-BF66-E8CA92C8F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8</xdr:row>
      <xdr:rowOff>168274</xdr:rowOff>
    </xdr:from>
    <xdr:to>
      <xdr:col>15</xdr:col>
      <xdr:colOff>238125</xdr:colOff>
      <xdr:row>24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1512A-65B6-4C10-8CDE-DBC60BE3A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26</xdr:row>
      <xdr:rowOff>168275</xdr:rowOff>
    </xdr:from>
    <xdr:to>
      <xdr:col>15</xdr:col>
      <xdr:colOff>238125</xdr:colOff>
      <xdr:row>41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55E84-1B81-4FE2-B087-ACF1FA0DE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ia" refreshedDate="46077.633363425928" createdVersion="6" refreshedVersion="6" minRefreshableVersion="3" recordCount="2022" xr:uid="{00000000-000A-0000-FFFF-FFFF3B000000}">
  <cacheSource type="worksheet">
    <worksheetSource ref="A1:AP1048576" sheet="ifood_df"/>
  </cacheSource>
  <cacheFields count="40">
    <cacheField name="Income" numFmtId="0">
      <sharedItems containsString="0" containsBlank="1" containsNumber="1" containsInteger="1" minValue="1730" maxValue="113734"/>
    </cacheField>
    <cacheField name="Income bands" numFmtId="0">
      <sharedItems containsString="0" containsBlank="1" containsNumber="1" containsInteger="1" minValue="1" maxValue="6" count="7">
        <n v="3"/>
        <n v="2"/>
        <n v="4"/>
        <n v="1"/>
        <n v="5"/>
        <n v="6"/>
        <m/>
      </sharedItems>
    </cacheField>
    <cacheField name="Kid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Teen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/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Basic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Total" numFmtId="0">
      <sharedItems containsString="0" containsBlank="1" containsNumber="1" containsInteger="1" minValue="4" maxValue="2491"/>
    </cacheField>
    <cacheField name="MntRegularProds" numFmtId="0">
      <sharedItems containsString="0" containsBlank="1" containsNumber="1" containsInteger="1" minValue="-283" maxValue="2458"/>
    </cacheField>
    <cacheField name="AcceptedCmpOverall" numFmtId="0">
      <sharedItems containsString="0" containsBlank="1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ia" refreshedDate="46078.433091666666" createdVersion="6" refreshedVersion="6" minRefreshableVersion="3" recordCount="2022" xr:uid="{259268F7-9016-4F96-A458-D7B6F0E07188}">
  <cacheSource type="worksheet">
    <worksheetSource ref="A1:AP1048576" sheet="df 2"/>
  </cacheSource>
  <cacheFields count="41">
    <cacheField name="Income" numFmtId="0">
      <sharedItems containsString="0" containsBlank="1" containsNumber="1" containsInteger="1" minValue="1730" maxValue="113734"/>
    </cacheField>
    <cacheField name="Income bands" numFmtId="0">
      <sharedItems containsString="0" containsBlank="1" containsNumber="1" containsInteger="1" minValue="1" maxValue="6"/>
    </cacheField>
    <cacheField name="bands" numFmtId="0">
      <sharedItems containsString="0" containsBlank="1" containsNumber="1" containsInteger="1" minValue="1" maxValue="5" count="6">
        <n v="3"/>
        <n v="2"/>
        <n v="4"/>
        <n v="1"/>
        <n v="5"/>
        <m/>
      </sharedItems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/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Basic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Total" numFmtId="0">
      <sharedItems containsString="0" containsBlank="1" containsNumber="1" containsInteger="1" minValue="4" maxValue="2491"/>
    </cacheField>
    <cacheField name="MntRegularProds" numFmtId="0">
      <sharedItems containsString="0" containsBlank="1" containsNumber="1" containsInteger="1" minValue="-283" maxValue="2458"/>
    </cacheField>
    <cacheField name="AcceptedCmpOverall" numFmtId="0">
      <sharedItems containsString="0" containsBlank="1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ia" refreshedDate="46078.493734374999" createdVersion="6" refreshedVersion="6" minRefreshableVersion="3" recordCount="2021" xr:uid="{85E4892F-62F2-4354-8055-0A85222E8338}">
  <cacheSource type="worksheet">
    <worksheetSource ref="A1:AP2022" sheet="df 2"/>
  </cacheSource>
  <cacheFields count="42">
    <cacheField name="Income" numFmtId="0">
      <sharedItems containsSemiMixedTypes="0" containsString="0" containsNumber="1" containsInteger="1" minValue="1730" maxValue="113734"/>
    </cacheField>
    <cacheField name="Income bands" numFmtId="0">
      <sharedItems containsSemiMixedTypes="0" containsString="0" containsNumber="1" containsInteger="1" minValue="1" maxValue="6"/>
    </cacheField>
    <cacheField name="bands" numFmtId="0">
      <sharedItems containsSemiMixedTypes="0" containsString="0" containsNumber="1" containsInteger="1" minValue="1" maxValue="5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24" maxValue="80"/>
    </cacheField>
    <cacheField name="Age bands" numFmtId="0">
      <sharedItems containsSemiMixedTypes="0" containsString="0" containsNumber="1" containsInteger="1" minValue="1" maxValue="5" count="5">
        <n v="4"/>
        <n v="3"/>
        <n v="1"/>
        <n v="2"/>
        <n v="5"/>
      </sharedItems>
    </cacheField>
    <cacheField name="Customer_Days" numFmtId="0">
      <sharedItems containsSemiMixedTypes="0" containsString="0" containsNumber="1" containsInteger="1" minValue="2159" maxValue="2858"/>
    </cacheField>
    <cacheField name="marital_Divorced" numFmtId="0">
      <sharedItems containsSemiMixedTypes="0" containsString="0" containsNumber="1" containsInteger="1" minValue="0" maxValue="1"/>
    </cacheField>
    <cacheField name="marital_Married" numFmtId="0">
      <sharedItems containsSemiMixedTypes="0" containsString="0" containsNumber="1" containsInteger="1" minValue="0" maxValue="1"/>
    </cacheField>
    <cacheField name="marital_Single" numFmtId="0">
      <sharedItems containsSemiMixedTypes="0" containsString="0" containsNumber="1" containsInteger="1" minValue="0" maxValue="1"/>
    </cacheField>
    <cacheField name="marital_Together" numFmtId="0">
      <sharedItems containsSemiMixedTypes="0" containsString="0" containsNumber="1" containsInteger="1" minValue="0" maxValue="1"/>
    </cacheField>
    <cacheField name="marital_Widow" numFmtId="0">
      <sharedItems containsSemiMixedTypes="0" containsString="0" containsNumber="1" containsInteger="1" minValue="0" maxValue="1"/>
    </cacheField>
    <cacheField name="education_2n Cycle" numFmtId="0">
      <sharedItems containsSemiMixedTypes="0" containsString="0" containsNumber="1" containsInteger="1" minValue="0" maxValue="1"/>
    </cacheField>
    <cacheField name="education_Basic" numFmtId="0">
      <sharedItems containsSemiMixedTypes="0" containsString="0" containsNumber="1" containsInteger="1" minValue="0" maxValue="1"/>
    </cacheField>
    <cacheField name="education_Graduation" numFmtId="0">
      <sharedItems containsSemiMixedTypes="0" containsString="0" containsNumber="1" containsInteger="1" minValue="0" maxValue="1"/>
    </cacheField>
    <cacheField name="education_Master" numFmtId="0">
      <sharedItems containsSemiMixedTypes="0" containsString="0" containsNumber="1" containsInteger="1" minValue="0" maxValue="1"/>
    </cacheField>
    <cacheField name="education_PhD" numFmtId="0">
      <sharedItems containsSemiMixedTypes="0" containsString="0" containsNumber="1" containsInteger="1" minValue="0" maxValue="1"/>
    </cacheField>
    <cacheField name="MntTotal" numFmtId="0">
      <sharedItems containsSemiMixedTypes="0" containsString="0" containsNumber="1" containsInteger="1" minValue="4" maxValue="2491"/>
    </cacheField>
    <cacheField name="MntRegularProds" numFmtId="0">
      <sharedItems containsSemiMixedTypes="0" containsString="0" containsNumber="1" containsInteger="1" minValue="-283" maxValue="2458"/>
    </cacheField>
    <cacheField name="AcceptedCmpOverall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2">
  <r>
    <n v="58138"/>
    <x v="0"/>
    <x v="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3"/>
    <n v="2822"/>
    <n v="0"/>
    <n v="0"/>
    <n v="1"/>
    <n v="0"/>
    <n v="0"/>
    <n v="0"/>
    <n v="0"/>
    <n v="1"/>
    <n v="0"/>
    <n v="0"/>
    <n v="1529"/>
    <n v="1441"/>
    <n v="0"/>
  </r>
  <r>
    <n v="46344"/>
    <x v="1"/>
    <x v="1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66"/>
    <n v="2272"/>
    <n v="0"/>
    <n v="0"/>
    <n v="1"/>
    <n v="0"/>
    <n v="0"/>
    <n v="0"/>
    <n v="0"/>
    <n v="1"/>
    <n v="0"/>
    <n v="0"/>
    <n v="21"/>
    <n v="15"/>
    <n v="0"/>
  </r>
  <r>
    <n v="71613"/>
    <x v="2"/>
    <x v="0"/>
    <x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5"/>
    <n v="2471"/>
    <n v="0"/>
    <n v="0"/>
    <n v="0"/>
    <n v="1"/>
    <n v="0"/>
    <n v="0"/>
    <n v="0"/>
    <n v="1"/>
    <n v="0"/>
    <n v="0"/>
    <n v="734"/>
    <n v="692"/>
    <n v="0"/>
  </r>
  <r>
    <n v="26646"/>
    <x v="3"/>
    <x v="1"/>
    <x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36"/>
    <n v="2298"/>
    <n v="0"/>
    <n v="0"/>
    <n v="0"/>
    <n v="1"/>
    <n v="0"/>
    <n v="0"/>
    <n v="0"/>
    <n v="1"/>
    <n v="0"/>
    <n v="0"/>
    <n v="48"/>
    <n v="43"/>
    <n v="0"/>
  </r>
  <r>
    <n v="58293"/>
    <x v="0"/>
    <x v="1"/>
    <x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39"/>
    <n v="2320"/>
    <n v="0"/>
    <n v="1"/>
    <n v="0"/>
    <n v="0"/>
    <n v="0"/>
    <n v="0"/>
    <n v="0"/>
    <n v="0"/>
    <n v="0"/>
    <n v="1"/>
    <n v="407"/>
    <n v="392"/>
    <n v="0"/>
  </r>
  <r>
    <n v="62513"/>
    <x v="0"/>
    <x v="0"/>
    <x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3"/>
    <n v="2452"/>
    <n v="0"/>
    <n v="0"/>
    <n v="0"/>
    <n v="1"/>
    <n v="0"/>
    <n v="0"/>
    <n v="0"/>
    <n v="0"/>
    <n v="1"/>
    <n v="0"/>
    <n v="702"/>
    <n v="688"/>
    <n v="0"/>
  </r>
  <r>
    <n v="55635"/>
    <x v="0"/>
    <x v="0"/>
    <x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49"/>
    <n v="2752"/>
    <n v="1"/>
    <n v="0"/>
    <n v="0"/>
    <n v="0"/>
    <n v="0"/>
    <n v="0"/>
    <n v="0"/>
    <n v="1"/>
    <n v="0"/>
    <n v="0"/>
    <n v="563"/>
    <n v="536"/>
    <n v="0"/>
  </r>
  <r>
    <n v="33454"/>
    <x v="3"/>
    <x v="1"/>
    <x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5"/>
    <n v="2576"/>
    <n v="0"/>
    <n v="1"/>
    <n v="0"/>
    <n v="0"/>
    <n v="0"/>
    <n v="0"/>
    <n v="0"/>
    <n v="0"/>
    <n v="0"/>
    <n v="1"/>
    <n v="146"/>
    <n v="123"/>
    <n v="0"/>
  </r>
  <r>
    <n v="30351"/>
    <x v="3"/>
    <x v="1"/>
    <x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46"/>
    <n v="2547"/>
    <n v="0"/>
    <n v="0"/>
    <n v="0"/>
    <n v="1"/>
    <n v="0"/>
    <n v="0"/>
    <n v="0"/>
    <n v="0"/>
    <n v="0"/>
    <n v="1"/>
    <n v="44"/>
    <n v="42"/>
    <n v="0"/>
  </r>
  <r>
    <n v="5648"/>
    <x v="3"/>
    <x v="1"/>
    <x v="1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0"/>
    <n v="2267"/>
    <n v="0"/>
    <n v="0"/>
    <n v="0"/>
    <n v="1"/>
    <n v="0"/>
    <n v="0"/>
    <n v="0"/>
    <n v="0"/>
    <n v="0"/>
    <n v="1"/>
    <n v="36"/>
    <n v="23"/>
    <n v="1"/>
  </r>
  <r>
    <n v="7500"/>
    <x v="3"/>
    <x v="0"/>
    <x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4"/>
    <n v="2752"/>
    <n v="0"/>
    <n v="1"/>
    <n v="0"/>
    <n v="0"/>
    <n v="0"/>
    <n v="0"/>
    <n v="1"/>
    <n v="0"/>
    <n v="0"/>
    <n v="0"/>
    <n v="45"/>
    <n v="29"/>
    <n v="0"/>
  </r>
  <r>
    <n v="63033"/>
    <x v="0"/>
    <x v="0"/>
    <x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1"/>
    <n v="2385"/>
    <n v="1"/>
    <n v="0"/>
    <n v="0"/>
    <n v="0"/>
    <n v="0"/>
    <n v="0"/>
    <n v="0"/>
    <n v="1"/>
    <n v="0"/>
    <n v="0"/>
    <n v="1072"/>
    <n v="1042"/>
    <n v="0"/>
  </r>
  <r>
    <n v="59354"/>
    <x v="0"/>
    <x v="1"/>
    <x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68"/>
    <n v="2385"/>
    <n v="1"/>
    <n v="0"/>
    <n v="0"/>
    <n v="0"/>
    <n v="0"/>
    <n v="0"/>
    <n v="0"/>
    <n v="0"/>
    <n v="1"/>
    <n v="0"/>
    <n v="296"/>
    <n v="282"/>
    <n v="0"/>
  </r>
  <r>
    <n v="17323"/>
    <x v="3"/>
    <x v="0"/>
    <x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3"/>
    <n v="2786"/>
    <n v="0"/>
    <n v="1"/>
    <n v="0"/>
    <n v="0"/>
    <n v="0"/>
    <n v="0"/>
    <n v="0"/>
    <n v="1"/>
    <n v="0"/>
    <n v="0"/>
    <n v="41"/>
    <n v="36"/>
    <n v="0"/>
  </r>
  <r>
    <n v="82800"/>
    <x v="4"/>
    <x v="0"/>
    <x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4"/>
    <n v="2741"/>
    <n v="0"/>
    <n v="0"/>
    <n v="1"/>
    <n v="0"/>
    <n v="0"/>
    <n v="0"/>
    <n v="0"/>
    <n v="0"/>
    <n v="0"/>
    <n v="1"/>
    <n v="1270"/>
    <n v="1225"/>
    <n v="2"/>
  </r>
  <r>
    <n v="41850"/>
    <x v="1"/>
    <x v="1"/>
    <x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0"/>
    <n v="2711"/>
    <n v="0"/>
    <n v="1"/>
    <n v="0"/>
    <n v="0"/>
    <n v="0"/>
    <n v="0"/>
    <n v="0"/>
    <n v="1"/>
    <n v="0"/>
    <n v="0"/>
    <n v="92"/>
    <n v="88"/>
    <n v="0"/>
  </r>
  <r>
    <n v="37760"/>
    <x v="1"/>
    <x v="0"/>
    <x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4"/>
    <n v="2826"/>
    <n v="0"/>
    <n v="0"/>
    <n v="0"/>
    <n v="1"/>
    <n v="0"/>
    <n v="0"/>
    <n v="0"/>
    <n v="1"/>
    <n v="0"/>
    <n v="0"/>
    <n v="289"/>
    <n v="261"/>
    <n v="0"/>
  </r>
  <r>
    <n v="76995"/>
    <x v="2"/>
    <x v="0"/>
    <x v="1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1"/>
    <n v="2617"/>
    <n v="0"/>
    <n v="1"/>
    <n v="0"/>
    <n v="0"/>
    <n v="0"/>
    <n v="0"/>
    <n v="0"/>
    <n v="0"/>
    <n v="1"/>
    <n v="0"/>
    <n v="1606"/>
    <n v="1430"/>
    <n v="1"/>
  </r>
  <r>
    <n v="33812"/>
    <x v="3"/>
    <x v="1"/>
    <x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5"/>
    <n v="2762"/>
    <n v="0"/>
    <n v="0"/>
    <n v="1"/>
    <n v="0"/>
    <n v="0"/>
    <n v="1"/>
    <n v="0"/>
    <n v="0"/>
    <n v="0"/>
    <n v="0"/>
    <n v="94"/>
    <n v="55"/>
    <n v="0"/>
  </r>
  <r>
    <n v="37040"/>
    <x v="1"/>
    <x v="0"/>
    <x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38"/>
    <n v="2849"/>
    <n v="0"/>
    <n v="1"/>
    <n v="0"/>
    <n v="0"/>
    <n v="0"/>
    <n v="0"/>
    <n v="0"/>
    <n v="1"/>
    <n v="0"/>
    <n v="0"/>
    <n v="268"/>
    <n v="220"/>
    <n v="0"/>
  </r>
  <r>
    <n v="2447"/>
    <x v="3"/>
    <x v="1"/>
    <x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1"/>
    <n v="2698"/>
    <n v="0"/>
    <n v="1"/>
    <n v="0"/>
    <n v="0"/>
    <n v="0"/>
    <n v="0"/>
    <n v="0"/>
    <n v="1"/>
    <n v="0"/>
    <n v="0"/>
    <n v="1729"/>
    <n v="1728"/>
    <n v="0"/>
  </r>
  <r>
    <n v="58607"/>
    <x v="0"/>
    <x v="0"/>
    <x v="1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1"/>
    <n v="2712"/>
    <n v="0"/>
    <n v="1"/>
    <n v="0"/>
    <n v="0"/>
    <n v="0"/>
    <n v="0"/>
    <n v="0"/>
    <n v="0"/>
    <n v="0"/>
    <n v="1"/>
    <n v="953"/>
    <n v="934"/>
    <n v="1"/>
  </r>
  <r>
    <n v="65324"/>
    <x v="0"/>
    <x v="0"/>
    <x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66"/>
    <n v="2328"/>
    <n v="0"/>
    <n v="1"/>
    <n v="0"/>
    <n v="0"/>
    <n v="0"/>
    <n v="0"/>
    <n v="0"/>
    <n v="0"/>
    <n v="0"/>
    <n v="1"/>
    <n v="539"/>
    <n v="534"/>
    <n v="0"/>
  </r>
  <r>
    <n v="40689"/>
    <x v="1"/>
    <x v="0"/>
    <x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69"/>
    <n v="2627"/>
    <n v="0"/>
    <n v="0"/>
    <n v="0"/>
    <n v="1"/>
    <n v="0"/>
    <n v="0"/>
    <n v="0"/>
    <n v="1"/>
    <n v="0"/>
    <n v="0"/>
    <n v="345"/>
    <n v="246"/>
    <n v="0"/>
  </r>
  <r>
    <n v="18589"/>
    <x v="3"/>
    <x v="0"/>
    <x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1"/>
    <n v="2702"/>
    <n v="0"/>
    <n v="0"/>
    <n v="1"/>
    <n v="0"/>
    <n v="0"/>
    <n v="0"/>
    <n v="0"/>
    <n v="1"/>
    <n v="0"/>
    <n v="0"/>
    <n v="62"/>
    <n v="49"/>
    <n v="0"/>
  </r>
  <r>
    <n v="53359"/>
    <x v="0"/>
    <x v="1"/>
    <x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4"/>
    <n v="2557"/>
    <n v="0"/>
    <n v="1"/>
    <n v="0"/>
    <n v="0"/>
    <n v="0"/>
    <n v="0"/>
    <n v="0"/>
    <n v="1"/>
    <n v="0"/>
    <n v="0"/>
    <n v="216"/>
    <n v="175"/>
    <n v="0"/>
  </r>
  <r>
    <n v="38360"/>
    <x v="1"/>
    <x v="1"/>
    <x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1"/>
    <n v="2553"/>
    <n v="0"/>
    <n v="1"/>
    <n v="0"/>
    <n v="0"/>
    <n v="0"/>
    <n v="0"/>
    <n v="0"/>
    <n v="1"/>
    <n v="0"/>
    <n v="0"/>
    <n v="121"/>
    <n v="111"/>
    <n v="0"/>
  </r>
  <r>
    <n v="84618"/>
    <x v="4"/>
    <x v="0"/>
    <x v="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5"/>
    <n v="2378"/>
    <n v="0"/>
    <n v="1"/>
    <n v="0"/>
    <n v="0"/>
    <n v="0"/>
    <n v="0"/>
    <n v="0"/>
    <n v="0"/>
    <n v="0"/>
    <n v="1"/>
    <n v="1672"/>
    <n v="1672"/>
    <n v="1"/>
  </r>
  <r>
    <n v="10979"/>
    <x v="3"/>
    <x v="0"/>
    <x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1"/>
    <n v="2197"/>
    <n v="1"/>
    <n v="0"/>
    <n v="0"/>
    <n v="0"/>
    <n v="0"/>
    <n v="0"/>
    <n v="0"/>
    <n v="0"/>
    <n v="1"/>
    <n v="0"/>
    <n v="26"/>
    <n v="22"/>
    <n v="0"/>
  </r>
  <r>
    <n v="38620"/>
    <x v="1"/>
    <x v="0"/>
    <x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57"/>
    <n v="2573"/>
    <n v="0"/>
    <n v="0"/>
    <n v="0"/>
    <n v="1"/>
    <n v="0"/>
    <n v="0"/>
    <n v="0"/>
    <n v="0"/>
    <n v="1"/>
    <n v="0"/>
    <n v="229"/>
    <n v="140"/>
    <n v="0"/>
  </r>
  <r>
    <n v="40548"/>
    <x v="1"/>
    <x v="0"/>
    <x v="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0"/>
    <n v="2786"/>
    <n v="0"/>
    <n v="0"/>
    <n v="0"/>
    <n v="1"/>
    <n v="0"/>
    <n v="0"/>
    <n v="0"/>
    <n v="1"/>
    <n v="0"/>
    <n v="0"/>
    <n v="117"/>
    <n v="114"/>
    <n v="1"/>
  </r>
  <r>
    <n v="46610"/>
    <x v="1"/>
    <x v="0"/>
    <x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68"/>
    <n v="2767"/>
    <n v="1"/>
    <n v="0"/>
    <n v="0"/>
    <n v="0"/>
    <n v="0"/>
    <n v="0"/>
    <n v="0"/>
    <n v="0"/>
    <n v="0"/>
    <n v="1"/>
    <n v="259"/>
    <n v="216"/>
    <n v="0"/>
  </r>
  <r>
    <n v="68657"/>
    <x v="2"/>
    <x v="0"/>
    <x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4"/>
    <n v="2653"/>
    <n v="0"/>
    <n v="1"/>
    <n v="0"/>
    <n v="0"/>
    <n v="0"/>
    <n v="0"/>
    <n v="0"/>
    <n v="0"/>
    <n v="1"/>
    <n v="0"/>
    <n v="1174"/>
    <n v="1152"/>
    <n v="0"/>
  </r>
  <r>
    <n v="49389"/>
    <x v="1"/>
    <x v="1"/>
    <x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69"/>
    <n v="2463"/>
    <n v="0"/>
    <n v="0"/>
    <n v="1"/>
    <n v="0"/>
    <n v="0"/>
    <n v="0"/>
    <n v="0"/>
    <n v="0"/>
    <n v="1"/>
    <n v="0"/>
    <n v="62"/>
    <n v="59"/>
    <n v="0"/>
  </r>
  <r>
    <n v="67353"/>
    <x v="0"/>
    <x v="0"/>
    <x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0"/>
    <n v="2339"/>
    <n v="0"/>
    <n v="1"/>
    <n v="0"/>
    <n v="0"/>
    <n v="0"/>
    <n v="0"/>
    <n v="0"/>
    <n v="0"/>
    <n v="0"/>
    <n v="1"/>
    <n v="878"/>
    <n v="843"/>
    <n v="0"/>
  </r>
  <r>
    <n v="23718"/>
    <x v="3"/>
    <x v="1"/>
    <x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4"/>
    <n v="2459"/>
    <n v="0"/>
    <n v="1"/>
    <n v="0"/>
    <n v="0"/>
    <n v="0"/>
    <n v="1"/>
    <n v="0"/>
    <n v="0"/>
    <n v="0"/>
    <n v="0"/>
    <n v="45"/>
    <n v="9"/>
    <n v="0"/>
  </r>
  <r>
    <n v="42429"/>
    <x v="1"/>
    <x v="0"/>
    <x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47"/>
    <n v="2297"/>
    <n v="0"/>
    <n v="0"/>
    <n v="0"/>
    <n v="0"/>
    <n v="1"/>
    <n v="0"/>
    <n v="0"/>
    <n v="1"/>
    <n v="0"/>
    <n v="0"/>
    <n v="63"/>
    <n v="59"/>
    <n v="0"/>
  </r>
  <r>
    <n v="48948"/>
    <x v="1"/>
    <x v="0"/>
    <x v="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77"/>
    <n v="2672"/>
    <n v="1"/>
    <n v="0"/>
    <n v="0"/>
    <n v="0"/>
    <n v="0"/>
    <n v="0"/>
    <n v="0"/>
    <n v="0"/>
    <n v="0"/>
    <n v="1"/>
    <n v="860"/>
    <n v="818"/>
    <n v="1"/>
  </r>
  <r>
    <n v="80011"/>
    <x v="4"/>
    <x v="0"/>
    <x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0"/>
    <n v="2585"/>
    <n v="0"/>
    <n v="1"/>
    <n v="0"/>
    <n v="0"/>
    <n v="0"/>
    <n v="0"/>
    <n v="0"/>
    <n v="1"/>
    <n v="0"/>
    <n v="0"/>
    <n v="1293"/>
    <n v="1191"/>
    <n v="0"/>
  </r>
  <r>
    <n v="20559"/>
    <x v="3"/>
    <x v="1"/>
    <x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5"/>
    <n v="2633"/>
    <n v="0"/>
    <n v="1"/>
    <n v="0"/>
    <n v="0"/>
    <n v="0"/>
    <n v="0"/>
    <n v="0"/>
    <n v="0"/>
    <n v="1"/>
    <n v="0"/>
    <n v="46"/>
    <n v="39"/>
    <n v="0"/>
  </r>
  <r>
    <n v="21994"/>
    <x v="3"/>
    <x v="0"/>
    <x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3"/>
    <n v="2711"/>
    <n v="0"/>
    <n v="0"/>
    <n v="0"/>
    <n v="1"/>
    <n v="0"/>
    <n v="0"/>
    <n v="0"/>
    <n v="1"/>
    <n v="0"/>
    <n v="0"/>
    <n v="19"/>
    <n v="16"/>
    <n v="0"/>
  </r>
  <r>
    <n v="7500"/>
    <x v="3"/>
    <x v="1"/>
    <x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5"/>
    <n v="2429"/>
    <n v="0"/>
    <n v="1"/>
    <n v="0"/>
    <n v="0"/>
    <n v="0"/>
    <n v="0"/>
    <n v="0"/>
    <n v="0"/>
    <n v="1"/>
    <n v="0"/>
    <n v="19"/>
    <n v="7"/>
    <n v="0"/>
  </r>
  <r>
    <n v="79941"/>
    <x v="4"/>
    <x v="0"/>
    <x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4"/>
    <n v="2160"/>
    <n v="0"/>
    <n v="0"/>
    <n v="1"/>
    <n v="0"/>
    <n v="0"/>
    <n v="0"/>
    <n v="0"/>
    <n v="1"/>
    <n v="0"/>
    <n v="0"/>
    <n v="810"/>
    <n v="636"/>
    <n v="0"/>
  </r>
  <r>
    <n v="7500"/>
    <x v="3"/>
    <x v="0"/>
    <x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4"/>
    <n v="2756"/>
    <n v="0"/>
    <n v="1"/>
    <n v="0"/>
    <n v="0"/>
    <n v="0"/>
    <n v="1"/>
    <n v="0"/>
    <n v="0"/>
    <n v="0"/>
    <n v="0"/>
    <n v="72"/>
    <n v="22"/>
    <n v="0"/>
  </r>
  <r>
    <n v="41728"/>
    <x v="1"/>
    <x v="1"/>
    <x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2"/>
    <n v="2560"/>
    <n v="0"/>
    <n v="0"/>
    <n v="0"/>
    <n v="1"/>
    <n v="0"/>
    <n v="0"/>
    <n v="0"/>
    <n v="1"/>
    <n v="0"/>
    <n v="0"/>
    <n v="42"/>
    <n v="29"/>
    <n v="0"/>
  </r>
  <r>
    <n v="72550"/>
    <x v="2"/>
    <x v="1"/>
    <x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66"/>
    <n v="2757"/>
    <n v="0"/>
    <n v="1"/>
    <n v="0"/>
    <n v="0"/>
    <n v="0"/>
    <n v="0"/>
    <n v="0"/>
    <n v="0"/>
    <n v="0"/>
    <n v="1"/>
    <n v="1281"/>
    <n v="1243"/>
    <n v="0"/>
  </r>
  <r>
    <n v="65486"/>
    <x v="0"/>
    <x v="0"/>
    <x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3"/>
    <n v="2207"/>
    <n v="0"/>
    <n v="0"/>
    <n v="0"/>
    <n v="0"/>
    <n v="1"/>
    <n v="0"/>
    <n v="0"/>
    <n v="1"/>
    <n v="0"/>
    <n v="0"/>
    <n v="493"/>
    <n v="479"/>
    <n v="0"/>
  </r>
  <r>
    <n v="79143"/>
    <x v="2"/>
    <x v="0"/>
    <x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56"/>
    <n v="2846"/>
    <n v="0"/>
    <n v="1"/>
    <n v="0"/>
    <n v="0"/>
    <n v="0"/>
    <n v="0"/>
    <n v="0"/>
    <n v="0"/>
    <n v="1"/>
    <n v="0"/>
    <n v="1661"/>
    <n v="1629"/>
    <n v="0"/>
  </r>
  <r>
    <n v="35790"/>
    <x v="1"/>
    <x v="1"/>
    <x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3"/>
    <n v="2702"/>
    <n v="0"/>
    <n v="0"/>
    <n v="1"/>
    <n v="0"/>
    <n v="0"/>
    <n v="0"/>
    <n v="0"/>
    <n v="1"/>
    <n v="0"/>
    <n v="0"/>
    <n v="69"/>
    <n v="66"/>
    <n v="0"/>
  </r>
  <r>
    <n v="82582"/>
    <x v="4"/>
    <x v="0"/>
    <x v="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3"/>
    <n v="2181"/>
    <n v="1"/>
    <n v="0"/>
    <n v="0"/>
    <n v="0"/>
    <n v="0"/>
    <n v="0"/>
    <n v="0"/>
    <n v="1"/>
    <n v="0"/>
    <n v="0"/>
    <n v="1376"/>
    <n v="1135"/>
    <n v="2"/>
  </r>
  <r>
    <n v="66373"/>
    <x v="0"/>
    <x v="1"/>
    <x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2"/>
    <n v="2541"/>
    <n v="0"/>
    <n v="1"/>
    <n v="0"/>
    <n v="0"/>
    <n v="0"/>
    <n v="0"/>
    <n v="0"/>
    <n v="1"/>
    <n v="0"/>
    <n v="0"/>
    <n v="497"/>
    <n v="388"/>
    <n v="0"/>
  </r>
  <r>
    <n v="82384"/>
    <x v="4"/>
    <x v="0"/>
    <x v="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5"/>
    <n v="2746"/>
    <n v="0"/>
    <n v="0"/>
    <n v="0"/>
    <n v="1"/>
    <n v="0"/>
    <n v="0"/>
    <n v="0"/>
    <n v="0"/>
    <n v="1"/>
    <n v="0"/>
    <n v="1767"/>
    <n v="1577"/>
    <n v="1"/>
  </r>
  <r>
    <n v="70287"/>
    <x v="2"/>
    <x v="0"/>
    <x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4"/>
    <n v="2612"/>
    <n v="1"/>
    <n v="0"/>
    <n v="0"/>
    <n v="0"/>
    <n v="0"/>
    <n v="0"/>
    <n v="0"/>
    <n v="1"/>
    <n v="0"/>
    <n v="0"/>
    <n v="1053"/>
    <n v="1013"/>
    <n v="0"/>
  </r>
  <r>
    <n v="27938"/>
    <x v="3"/>
    <x v="1"/>
    <x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2"/>
    <n v="2221"/>
    <n v="0"/>
    <n v="0"/>
    <n v="1"/>
    <n v="0"/>
    <n v="0"/>
    <n v="0"/>
    <n v="0"/>
    <n v="1"/>
    <n v="0"/>
    <n v="0"/>
    <n v="24"/>
    <n v="19"/>
    <n v="0"/>
  </r>
  <r>
    <n v="55954"/>
    <x v="0"/>
    <x v="0"/>
    <x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2"/>
    <n v="2277"/>
    <n v="0"/>
    <n v="1"/>
    <n v="0"/>
    <n v="0"/>
    <n v="0"/>
    <n v="0"/>
    <n v="0"/>
    <n v="0"/>
    <n v="0"/>
    <n v="1"/>
    <n v="475"/>
    <n v="432"/>
    <n v="0"/>
  </r>
  <r>
    <n v="75777"/>
    <x v="2"/>
    <x v="0"/>
    <x v="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38"/>
    <n v="2519"/>
    <n v="0"/>
    <n v="0"/>
    <n v="1"/>
    <n v="0"/>
    <n v="0"/>
    <n v="0"/>
    <n v="0"/>
    <n v="0"/>
    <n v="1"/>
    <n v="0"/>
    <n v="1358"/>
    <n v="1278"/>
    <n v="2"/>
  </r>
  <r>
    <n v="66653"/>
    <x v="0"/>
    <x v="1"/>
    <x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5"/>
    <n v="2819"/>
    <n v="0"/>
    <n v="0"/>
    <n v="0"/>
    <n v="1"/>
    <n v="0"/>
    <n v="0"/>
    <n v="0"/>
    <n v="1"/>
    <n v="0"/>
    <n v="0"/>
    <n v="606"/>
    <n v="600"/>
    <n v="0"/>
  </r>
  <r>
    <n v="61823"/>
    <x v="0"/>
    <x v="0"/>
    <x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68"/>
    <n v="2655"/>
    <n v="0"/>
    <n v="0"/>
    <n v="1"/>
    <n v="0"/>
    <n v="0"/>
    <n v="0"/>
    <n v="0"/>
    <n v="1"/>
    <n v="0"/>
    <n v="0"/>
    <n v="715"/>
    <n v="546"/>
    <n v="0"/>
  </r>
  <r>
    <n v="67680"/>
    <x v="0"/>
    <x v="0"/>
    <x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69"/>
    <n v="2542"/>
    <n v="0"/>
    <n v="0"/>
    <n v="0"/>
    <n v="0"/>
    <n v="1"/>
    <n v="0"/>
    <n v="0"/>
    <n v="0"/>
    <n v="0"/>
    <n v="1"/>
    <n v="600"/>
    <n v="594"/>
    <n v="0"/>
  </r>
  <r>
    <n v="70666"/>
    <x v="2"/>
    <x v="0"/>
    <x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2"/>
    <n v="2364"/>
    <n v="0"/>
    <n v="0"/>
    <n v="0"/>
    <n v="1"/>
    <n v="0"/>
    <n v="0"/>
    <n v="0"/>
    <n v="1"/>
    <n v="0"/>
    <n v="0"/>
    <n v="1046"/>
    <n v="1016"/>
    <n v="0"/>
  </r>
  <r>
    <n v="25721"/>
    <x v="3"/>
    <x v="1"/>
    <x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49"/>
    <n v="2563"/>
    <n v="0"/>
    <n v="1"/>
    <n v="0"/>
    <n v="0"/>
    <n v="0"/>
    <n v="0"/>
    <n v="0"/>
    <n v="1"/>
    <n v="0"/>
    <n v="0"/>
    <n v="19"/>
    <n v="4"/>
    <n v="0"/>
  </r>
  <r>
    <n v="32474"/>
    <x v="3"/>
    <x v="1"/>
    <x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3"/>
    <n v="2208"/>
    <n v="0"/>
    <n v="0"/>
    <n v="0"/>
    <n v="1"/>
    <n v="0"/>
    <n v="0"/>
    <n v="0"/>
    <n v="1"/>
    <n v="0"/>
    <n v="0"/>
    <n v="11"/>
    <n v="11"/>
    <n v="0"/>
  </r>
  <r>
    <n v="88194"/>
    <x v="4"/>
    <x v="0"/>
    <x v="1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1"/>
    <n v="2261"/>
    <n v="0"/>
    <n v="0"/>
    <n v="1"/>
    <n v="0"/>
    <n v="0"/>
    <n v="1"/>
    <n v="0"/>
    <n v="0"/>
    <n v="0"/>
    <n v="0"/>
    <n v="1236"/>
    <n v="1198"/>
    <n v="2"/>
  </r>
  <r>
    <n v="69096"/>
    <x v="2"/>
    <x v="0"/>
    <x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2"/>
    <n v="2434"/>
    <n v="0"/>
    <n v="0"/>
    <n v="0"/>
    <n v="1"/>
    <n v="0"/>
    <n v="0"/>
    <n v="0"/>
    <n v="1"/>
    <n v="0"/>
    <n v="0"/>
    <n v="544"/>
    <n v="435"/>
    <n v="0"/>
  </r>
  <r>
    <n v="74854"/>
    <x v="2"/>
    <x v="1"/>
    <x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0"/>
    <n v="2606"/>
    <n v="0"/>
    <n v="0"/>
    <n v="0"/>
    <n v="1"/>
    <n v="0"/>
    <n v="0"/>
    <n v="0"/>
    <n v="1"/>
    <n v="0"/>
    <n v="0"/>
    <n v="1489"/>
    <n v="1416"/>
    <n v="0"/>
  </r>
  <r>
    <n v="66991"/>
    <x v="0"/>
    <x v="0"/>
    <x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66"/>
    <n v="2815"/>
    <n v="0"/>
    <n v="1"/>
    <n v="0"/>
    <n v="0"/>
    <n v="0"/>
    <n v="0"/>
    <n v="0"/>
    <n v="0"/>
    <n v="1"/>
    <n v="0"/>
    <n v="1241"/>
    <n v="1229"/>
    <n v="0"/>
  </r>
  <r>
    <n v="65031"/>
    <x v="0"/>
    <x v="0"/>
    <x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1"/>
    <n v="2628"/>
    <n v="0"/>
    <n v="1"/>
    <n v="0"/>
    <n v="0"/>
    <n v="0"/>
    <n v="0"/>
    <n v="0"/>
    <n v="1"/>
    <n v="0"/>
    <n v="0"/>
    <n v="777"/>
    <n v="691"/>
    <n v="0"/>
  </r>
  <r>
    <n v="60631"/>
    <x v="0"/>
    <x v="1"/>
    <x v="1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5"/>
    <n v="2609"/>
    <n v="0"/>
    <n v="1"/>
    <n v="0"/>
    <n v="0"/>
    <n v="0"/>
    <n v="0"/>
    <n v="0"/>
    <n v="0"/>
    <n v="0"/>
    <n v="1"/>
    <n v="642"/>
    <n v="623"/>
    <n v="1"/>
  </r>
  <r>
    <n v="28332"/>
    <x v="3"/>
    <x v="0"/>
    <x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68"/>
    <n v="2219"/>
    <n v="0"/>
    <n v="1"/>
    <n v="0"/>
    <n v="0"/>
    <n v="0"/>
    <n v="0"/>
    <n v="0"/>
    <n v="1"/>
    <n v="0"/>
    <n v="0"/>
    <n v="56"/>
    <n v="47"/>
    <n v="0"/>
  </r>
  <r>
    <n v="40246"/>
    <x v="1"/>
    <x v="1"/>
    <x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3"/>
    <n v="2716"/>
    <n v="1"/>
    <n v="0"/>
    <n v="0"/>
    <n v="0"/>
    <n v="0"/>
    <n v="0"/>
    <n v="0"/>
    <n v="1"/>
    <n v="0"/>
    <n v="0"/>
    <n v="12"/>
    <n v="11"/>
    <n v="0"/>
  </r>
  <r>
    <n v="75251"/>
    <x v="2"/>
    <x v="0"/>
    <x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48"/>
    <n v="2830"/>
    <n v="0"/>
    <n v="1"/>
    <n v="0"/>
    <n v="0"/>
    <n v="0"/>
    <n v="0"/>
    <n v="0"/>
    <n v="0"/>
    <n v="1"/>
    <n v="0"/>
    <n v="1872"/>
    <n v="1854"/>
    <n v="0"/>
  </r>
  <r>
    <n v="75825"/>
    <x v="2"/>
    <x v="0"/>
    <x v="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4"/>
    <n v="2784"/>
    <n v="0"/>
    <n v="0"/>
    <n v="1"/>
    <n v="0"/>
    <n v="0"/>
    <n v="0"/>
    <n v="0"/>
    <n v="1"/>
    <n v="0"/>
    <n v="0"/>
    <n v="2158"/>
    <n v="2107"/>
    <n v="1"/>
  </r>
  <r>
    <n v="26326"/>
    <x v="3"/>
    <x v="0"/>
    <x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4"/>
    <n v="2457"/>
    <n v="0"/>
    <n v="0"/>
    <n v="0"/>
    <n v="1"/>
    <n v="0"/>
    <n v="1"/>
    <n v="0"/>
    <n v="0"/>
    <n v="0"/>
    <n v="0"/>
    <n v="9"/>
    <n v="0"/>
    <n v="0"/>
  </r>
  <r>
    <n v="56046"/>
    <x v="0"/>
    <x v="0"/>
    <x v="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5"/>
    <n v="2702"/>
    <n v="0"/>
    <n v="0"/>
    <n v="0"/>
    <n v="1"/>
    <n v="0"/>
    <n v="0"/>
    <n v="0"/>
    <n v="1"/>
    <n v="0"/>
    <n v="0"/>
    <n v="641"/>
    <n v="590"/>
    <n v="1"/>
  </r>
  <r>
    <n v="29760"/>
    <x v="3"/>
    <x v="1"/>
    <x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5"/>
    <n v="2828"/>
    <n v="0"/>
    <n v="0"/>
    <n v="1"/>
    <n v="0"/>
    <n v="0"/>
    <n v="0"/>
    <n v="0"/>
    <n v="1"/>
    <n v="0"/>
    <n v="0"/>
    <n v="148"/>
    <n v="131"/>
    <n v="0"/>
  </r>
  <r>
    <n v="26304"/>
    <x v="3"/>
    <x v="1"/>
    <x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1"/>
    <n v="2530"/>
    <n v="0"/>
    <n v="1"/>
    <n v="0"/>
    <n v="0"/>
    <n v="0"/>
    <n v="0"/>
    <n v="0"/>
    <n v="1"/>
    <n v="0"/>
    <n v="0"/>
    <n v="12"/>
    <n v="8"/>
    <n v="0"/>
  </r>
  <r>
    <n v="23559"/>
    <x v="3"/>
    <x v="1"/>
    <x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47"/>
    <n v="2520"/>
    <n v="0"/>
    <n v="1"/>
    <n v="0"/>
    <n v="0"/>
    <n v="0"/>
    <n v="1"/>
    <n v="0"/>
    <n v="0"/>
    <n v="0"/>
    <n v="0"/>
    <n v="56"/>
    <n v="33"/>
    <n v="0"/>
  </r>
  <r>
    <n v="81361"/>
    <x v="4"/>
    <x v="0"/>
    <x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3"/>
    <n v="2283"/>
    <n v="1"/>
    <n v="0"/>
    <n v="0"/>
    <n v="0"/>
    <n v="0"/>
    <n v="0"/>
    <n v="0"/>
    <n v="1"/>
    <n v="0"/>
    <n v="0"/>
    <n v="702"/>
    <n v="626"/>
    <n v="0"/>
  </r>
  <r>
    <n v="29440"/>
    <x v="3"/>
    <x v="1"/>
    <x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0"/>
    <n v="2481"/>
    <n v="0"/>
    <n v="1"/>
    <n v="0"/>
    <n v="0"/>
    <n v="0"/>
    <n v="0"/>
    <n v="0"/>
    <n v="1"/>
    <n v="0"/>
    <n v="0"/>
    <n v="53"/>
    <n v="50"/>
    <n v="0"/>
  </r>
  <r>
    <n v="36138"/>
    <x v="1"/>
    <x v="1"/>
    <x v="1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0"/>
    <n v="2507"/>
    <n v="0"/>
    <n v="1"/>
    <n v="0"/>
    <n v="0"/>
    <n v="0"/>
    <n v="0"/>
    <n v="0"/>
    <n v="0"/>
    <n v="1"/>
    <n v="0"/>
    <n v="146"/>
    <n v="141"/>
    <n v="1"/>
  </r>
  <r>
    <n v="50388"/>
    <x v="1"/>
    <x v="0"/>
    <x v="1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3"/>
    <n v="2191"/>
    <n v="0"/>
    <n v="0"/>
    <n v="1"/>
    <n v="0"/>
    <n v="0"/>
    <n v="0"/>
    <n v="0"/>
    <n v="1"/>
    <n v="0"/>
    <n v="0"/>
    <n v="338"/>
    <n v="304"/>
    <n v="2"/>
  </r>
  <r>
    <n v="79593"/>
    <x v="2"/>
    <x v="0"/>
    <x v="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47"/>
    <n v="2207"/>
    <n v="0"/>
    <n v="1"/>
    <n v="0"/>
    <n v="0"/>
    <n v="0"/>
    <n v="0"/>
    <n v="0"/>
    <n v="1"/>
    <n v="0"/>
    <n v="0"/>
    <n v="1221"/>
    <n v="1076"/>
    <n v="1"/>
  </r>
  <r>
    <n v="54178"/>
    <x v="0"/>
    <x v="0"/>
    <x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3"/>
    <n v="2318"/>
    <n v="0"/>
    <n v="0"/>
    <n v="0"/>
    <n v="1"/>
    <n v="0"/>
    <n v="0"/>
    <n v="0"/>
    <n v="1"/>
    <n v="0"/>
    <n v="0"/>
    <n v="187"/>
    <n v="180"/>
    <n v="0"/>
  </r>
  <r>
    <n v="42394"/>
    <x v="1"/>
    <x v="1"/>
    <x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48"/>
    <n v="2257"/>
    <n v="0"/>
    <n v="0"/>
    <n v="1"/>
    <n v="0"/>
    <n v="0"/>
    <n v="0"/>
    <n v="0"/>
    <n v="0"/>
    <n v="1"/>
    <n v="0"/>
    <n v="28"/>
    <n v="24"/>
    <n v="0"/>
  </r>
  <r>
    <n v="23626"/>
    <x v="3"/>
    <x v="1"/>
    <x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0"/>
    <n v="2195"/>
    <n v="0"/>
    <n v="1"/>
    <n v="0"/>
    <n v="0"/>
    <n v="0"/>
    <n v="0"/>
    <n v="0"/>
    <n v="0"/>
    <n v="0"/>
    <n v="1"/>
    <n v="43"/>
    <n v="43"/>
    <n v="0"/>
  </r>
  <r>
    <n v="30096"/>
    <x v="3"/>
    <x v="1"/>
    <x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37"/>
    <n v="2197"/>
    <n v="0"/>
    <n v="1"/>
    <n v="0"/>
    <n v="0"/>
    <n v="0"/>
    <n v="0"/>
    <n v="0"/>
    <n v="1"/>
    <n v="0"/>
    <n v="0"/>
    <n v="36"/>
    <n v="27"/>
    <n v="0"/>
  </r>
  <r>
    <n v="47916"/>
    <x v="1"/>
    <x v="0"/>
    <x v="1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0"/>
    <n v="2743"/>
    <n v="0"/>
    <n v="0"/>
    <n v="0"/>
    <n v="0"/>
    <n v="1"/>
    <n v="0"/>
    <n v="0"/>
    <n v="1"/>
    <n v="0"/>
    <n v="0"/>
    <n v="531"/>
    <n v="456"/>
    <n v="1"/>
  </r>
  <r>
    <n v="51813"/>
    <x v="0"/>
    <x v="1"/>
    <x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48"/>
    <n v="2603"/>
    <n v="1"/>
    <n v="0"/>
    <n v="0"/>
    <n v="0"/>
    <n v="0"/>
    <n v="0"/>
    <n v="0"/>
    <n v="1"/>
    <n v="0"/>
    <n v="0"/>
    <n v="61"/>
    <n v="59"/>
    <n v="0"/>
  </r>
  <r>
    <n v="78497"/>
    <x v="2"/>
    <x v="0"/>
    <x v="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69"/>
    <n v="2369"/>
    <n v="0"/>
    <n v="1"/>
    <n v="0"/>
    <n v="0"/>
    <n v="0"/>
    <n v="1"/>
    <n v="0"/>
    <n v="0"/>
    <n v="0"/>
    <n v="0"/>
    <n v="755"/>
    <n v="532"/>
    <n v="1"/>
  </r>
  <r>
    <n v="50150"/>
    <x v="1"/>
    <x v="0"/>
    <x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37"/>
    <n v="2533"/>
    <n v="0"/>
    <n v="1"/>
    <n v="0"/>
    <n v="0"/>
    <n v="0"/>
    <n v="0"/>
    <n v="0"/>
    <n v="0"/>
    <n v="0"/>
    <n v="1"/>
    <n v="399"/>
    <n v="388"/>
    <n v="0"/>
  </r>
  <r>
    <n v="47823"/>
    <x v="1"/>
    <x v="0"/>
    <x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0"/>
    <n v="2500"/>
    <n v="0"/>
    <n v="0"/>
    <n v="1"/>
    <n v="0"/>
    <n v="0"/>
    <n v="1"/>
    <n v="0"/>
    <n v="0"/>
    <n v="0"/>
    <n v="0"/>
    <n v="62"/>
    <n v="52"/>
    <n v="0"/>
  </r>
  <r>
    <n v="34554"/>
    <x v="3"/>
    <x v="0"/>
    <x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1"/>
    <n v="2250"/>
    <n v="0"/>
    <n v="0"/>
    <n v="1"/>
    <n v="0"/>
    <n v="0"/>
    <n v="0"/>
    <n v="0"/>
    <n v="0"/>
    <n v="0"/>
    <n v="1"/>
    <n v="50"/>
    <n v="45"/>
    <n v="0"/>
  </r>
  <r>
    <n v="85693"/>
    <x v="4"/>
    <x v="0"/>
    <x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1"/>
    <n v="2594"/>
    <n v="0"/>
    <n v="0"/>
    <n v="0"/>
    <n v="1"/>
    <n v="0"/>
    <n v="0"/>
    <n v="0"/>
    <n v="1"/>
    <n v="0"/>
    <n v="0"/>
    <n v="1058"/>
    <n v="947"/>
    <n v="0"/>
  </r>
  <r>
    <n v="65846"/>
    <x v="0"/>
    <x v="0"/>
    <x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5"/>
    <n v="2567"/>
    <n v="0"/>
    <n v="1"/>
    <n v="0"/>
    <n v="0"/>
    <n v="0"/>
    <n v="0"/>
    <n v="0"/>
    <n v="0"/>
    <n v="0"/>
    <n v="1"/>
    <n v="1039"/>
    <n v="958"/>
    <n v="0"/>
  </r>
  <r>
    <n v="87195"/>
    <x v="4"/>
    <x v="0"/>
    <x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1"/>
    <n v="2211"/>
    <n v="0"/>
    <n v="1"/>
    <n v="0"/>
    <n v="0"/>
    <n v="0"/>
    <n v="0"/>
    <n v="0"/>
    <n v="1"/>
    <n v="0"/>
    <n v="0"/>
    <n v="1059"/>
    <n v="1021"/>
    <n v="0"/>
  </r>
  <r>
    <n v="24594"/>
    <x v="3"/>
    <x v="1"/>
    <x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1"/>
    <n v="2360"/>
    <n v="0"/>
    <n v="0"/>
    <n v="0"/>
    <n v="1"/>
    <n v="0"/>
    <n v="0"/>
    <n v="1"/>
    <n v="0"/>
    <n v="0"/>
    <n v="0"/>
    <n v="20"/>
    <n v="11"/>
    <n v="0"/>
  </r>
  <r>
    <n v="49096"/>
    <x v="1"/>
    <x v="1"/>
    <x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56"/>
    <n v="2437"/>
    <n v="0"/>
    <n v="1"/>
    <n v="0"/>
    <n v="0"/>
    <n v="0"/>
    <n v="0"/>
    <n v="0"/>
    <n v="1"/>
    <n v="0"/>
    <n v="0"/>
    <n v="180"/>
    <n v="173"/>
    <n v="0"/>
  </r>
  <r>
    <n v="52413"/>
    <x v="0"/>
    <x v="0"/>
    <x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1"/>
    <n v="2671"/>
    <n v="0"/>
    <n v="1"/>
    <n v="0"/>
    <n v="0"/>
    <n v="0"/>
    <n v="0"/>
    <n v="0"/>
    <n v="1"/>
    <n v="0"/>
    <n v="0"/>
    <n v="845"/>
    <n v="780"/>
    <n v="0"/>
  </r>
  <r>
    <n v="38557"/>
    <x v="1"/>
    <x v="1"/>
    <x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2"/>
    <n v="2716"/>
    <n v="0"/>
    <n v="0"/>
    <n v="1"/>
    <n v="0"/>
    <n v="0"/>
    <n v="0"/>
    <n v="0"/>
    <n v="1"/>
    <n v="0"/>
    <n v="0"/>
    <n v="118"/>
    <n v="91"/>
    <n v="0"/>
  </r>
  <r>
    <n v="89058"/>
    <x v="4"/>
    <x v="0"/>
    <x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0"/>
    <n v="2728"/>
    <n v="0"/>
    <n v="1"/>
    <n v="0"/>
    <n v="0"/>
    <n v="0"/>
    <n v="0"/>
    <n v="0"/>
    <n v="0"/>
    <n v="1"/>
    <n v="0"/>
    <n v="807"/>
    <n v="764"/>
    <n v="0"/>
  </r>
  <r>
    <n v="77298"/>
    <x v="2"/>
    <x v="0"/>
    <x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1"/>
    <n v="2398"/>
    <n v="0"/>
    <n v="0"/>
    <n v="0"/>
    <n v="1"/>
    <n v="0"/>
    <n v="0"/>
    <n v="0"/>
    <n v="1"/>
    <n v="0"/>
    <n v="0"/>
    <n v="890"/>
    <n v="811"/>
    <n v="0"/>
  </r>
  <r>
    <n v="68126"/>
    <x v="0"/>
    <x v="0"/>
    <x v="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29"/>
    <n v="2755"/>
    <n v="0"/>
    <n v="0"/>
    <n v="1"/>
    <n v="0"/>
    <n v="0"/>
    <n v="0"/>
    <n v="0"/>
    <n v="0"/>
    <n v="0"/>
    <n v="1"/>
    <n v="1734"/>
    <n v="1648"/>
    <n v="1"/>
  </r>
  <r>
    <n v="57288"/>
    <x v="0"/>
    <x v="0"/>
    <x v="1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57"/>
    <n v="2163"/>
    <n v="0"/>
    <n v="0"/>
    <n v="0"/>
    <n v="1"/>
    <n v="0"/>
    <n v="0"/>
    <n v="0"/>
    <n v="0"/>
    <n v="1"/>
    <n v="0"/>
    <n v="548"/>
    <n v="488"/>
    <n v="1"/>
  </r>
  <r>
    <n v="86037"/>
    <x v="4"/>
    <x v="0"/>
    <x v="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29"/>
    <n v="2702"/>
    <n v="0"/>
    <n v="0"/>
    <n v="1"/>
    <n v="0"/>
    <n v="0"/>
    <n v="0"/>
    <n v="0"/>
    <n v="1"/>
    <n v="0"/>
    <n v="0"/>
    <n v="708"/>
    <n v="686"/>
    <n v="2"/>
  </r>
  <r>
    <n v="43974"/>
    <x v="1"/>
    <x v="1"/>
    <x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0"/>
    <n v="2723"/>
    <n v="0"/>
    <n v="1"/>
    <n v="0"/>
    <n v="0"/>
    <n v="0"/>
    <n v="0"/>
    <n v="0"/>
    <n v="0"/>
    <n v="0"/>
    <n v="1"/>
    <n v="479"/>
    <n v="407"/>
    <n v="0"/>
  </r>
  <r>
    <n v="50785"/>
    <x v="1"/>
    <x v="1"/>
    <x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58"/>
    <n v="2451"/>
    <n v="0"/>
    <n v="0"/>
    <n v="1"/>
    <n v="0"/>
    <n v="0"/>
    <n v="0"/>
    <n v="0"/>
    <n v="1"/>
    <n v="0"/>
    <n v="0"/>
    <n v="87"/>
    <n v="60"/>
    <n v="0"/>
  </r>
  <r>
    <n v="90765"/>
    <x v="4"/>
    <x v="0"/>
    <x v="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0"/>
    <n v="2315"/>
    <n v="0"/>
    <n v="1"/>
    <n v="0"/>
    <n v="0"/>
    <n v="0"/>
    <n v="0"/>
    <n v="0"/>
    <n v="1"/>
    <n v="0"/>
    <n v="0"/>
    <n v="1691"/>
    <n v="1658"/>
    <n v="2"/>
  </r>
  <r>
    <n v="36550"/>
    <x v="1"/>
    <x v="1"/>
    <x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2"/>
    <n v="2654"/>
    <n v="0"/>
    <n v="1"/>
    <n v="0"/>
    <n v="0"/>
    <n v="0"/>
    <n v="1"/>
    <n v="0"/>
    <n v="0"/>
    <n v="0"/>
    <n v="0"/>
    <n v="457"/>
    <n v="337"/>
    <n v="0"/>
  </r>
  <r>
    <n v="30753"/>
    <x v="3"/>
    <x v="1"/>
    <x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3"/>
    <n v="2512"/>
    <n v="0"/>
    <n v="0"/>
    <n v="0"/>
    <n v="1"/>
    <n v="0"/>
    <n v="1"/>
    <n v="0"/>
    <n v="0"/>
    <n v="0"/>
    <n v="0"/>
    <n v="51"/>
    <n v="21"/>
    <n v="0"/>
  </r>
  <r>
    <n v="21918"/>
    <x v="3"/>
    <x v="1"/>
    <x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1"/>
    <n v="2386"/>
    <n v="0"/>
    <n v="0"/>
    <n v="0"/>
    <n v="1"/>
    <n v="0"/>
    <n v="0"/>
    <n v="0"/>
    <n v="1"/>
    <n v="0"/>
    <n v="0"/>
    <n v="30"/>
    <n v="27"/>
    <n v="0"/>
  </r>
  <r>
    <n v="56129"/>
    <x v="0"/>
    <x v="0"/>
    <x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67"/>
    <n v="2533"/>
    <n v="0"/>
    <n v="0"/>
    <n v="0"/>
    <n v="1"/>
    <n v="0"/>
    <n v="0"/>
    <n v="0"/>
    <n v="0"/>
    <n v="1"/>
    <n v="0"/>
    <n v="612"/>
    <n v="564"/>
    <n v="0"/>
  </r>
  <r>
    <n v="32557"/>
    <x v="3"/>
    <x v="1"/>
    <x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3"/>
    <n v="2284"/>
    <n v="0"/>
    <n v="0"/>
    <n v="1"/>
    <n v="0"/>
    <n v="0"/>
    <n v="0"/>
    <n v="0"/>
    <n v="0"/>
    <n v="1"/>
    <n v="0"/>
    <n v="70"/>
    <n v="60"/>
    <n v="0"/>
  </r>
  <r>
    <n v="19510"/>
    <x v="3"/>
    <x v="2"/>
    <x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5"/>
    <n v="2457"/>
    <n v="0"/>
    <n v="1"/>
    <n v="0"/>
    <n v="0"/>
    <n v="0"/>
    <n v="0"/>
    <n v="0"/>
    <n v="0"/>
    <n v="1"/>
    <n v="0"/>
    <n v="23"/>
    <n v="16"/>
    <n v="0"/>
  </r>
  <r>
    <n v="30992"/>
    <x v="3"/>
    <x v="1"/>
    <x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4"/>
    <n v="2592"/>
    <n v="1"/>
    <n v="0"/>
    <n v="0"/>
    <n v="0"/>
    <n v="0"/>
    <n v="0"/>
    <n v="0"/>
    <n v="1"/>
    <n v="0"/>
    <n v="0"/>
    <n v="41"/>
    <n v="39"/>
    <n v="0"/>
  </r>
  <r>
    <n v="101970"/>
    <x v="5"/>
    <x v="0"/>
    <x v="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37"/>
    <n v="2633"/>
    <n v="0"/>
    <n v="0"/>
    <n v="1"/>
    <n v="0"/>
    <n v="0"/>
    <n v="0"/>
    <n v="0"/>
    <n v="1"/>
    <n v="0"/>
    <n v="0"/>
    <n v="967"/>
    <n v="799"/>
    <n v="3"/>
  </r>
  <r>
    <n v="71488"/>
    <x v="2"/>
    <x v="0"/>
    <x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5"/>
    <n v="2655"/>
    <n v="0"/>
    <n v="0"/>
    <n v="0"/>
    <n v="1"/>
    <n v="0"/>
    <n v="1"/>
    <n v="0"/>
    <n v="0"/>
    <n v="0"/>
    <n v="0"/>
    <n v="387"/>
    <n v="215"/>
    <n v="0"/>
  </r>
  <r>
    <n v="79607"/>
    <x v="4"/>
    <x v="0"/>
    <x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36"/>
    <n v="2593"/>
    <n v="0"/>
    <n v="0"/>
    <n v="1"/>
    <n v="0"/>
    <n v="0"/>
    <n v="0"/>
    <n v="0"/>
    <n v="1"/>
    <n v="0"/>
    <n v="0"/>
    <n v="1707"/>
    <n v="1491"/>
    <n v="0"/>
  </r>
  <r>
    <n v="54348"/>
    <x v="0"/>
    <x v="1"/>
    <x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67"/>
    <n v="2180"/>
    <n v="0"/>
    <n v="1"/>
    <n v="0"/>
    <n v="0"/>
    <n v="0"/>
    <n v="0"/>
    <n v="0"/>
    <n v="0"/>
    <n v="1"/>
    <n v="0"/>
    <n v="86"/>
    <n v="82"/>
    <n v="0"/>
  </r>
  <r>
    <n v="77376"/>
    <x v="2"/>
    <x v="1"/>
    <x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4"/>
    <n v="2209"/>
    <n v="0"/>
    <n v="0"/>
    <n v="0"/>
    <n v="1"/>
    <n v="0"/>
    <n v="0"/>
    <n v="0"/>
    <n v="0"/>
    <n v="0"/>
    <n v="1"/>
    <n v="649"/>
    <n v="637"/>
    <n v="0"/>
  </r>
  <r>
    <n v="62998"/>
    <x v="0"/>
    <x v="0"/>
    <x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68"/>
    <n v="2431"/>
    <n v="0"/>
    <n v="1"/>
    <n v="0"/>
    <n v="0"/>
    <n v="0"/>
    <n v="0"/>
    <n v="0"/>
    <n v="1"/>
    <n v="0"/>
    <n v="0"/>
    <n v="405"/>
    <n v="347"/>
    <n v="0"/>
  </r>
  <r>
    <n v="61331"/>
    <x v="0"/>
    <x v="1"/>
    <x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2"/>
    <n v="2635"/>
    <n v="0"/>
    <n v="0"/>
    <n v="1"/>
    <n v="0"/>
    <n v="0"/>
    <n v="0"/>
    <n v="0"/>
    <n v="0"/>
    <n v="1"/>
    <n v="0"/>
    <n v="591"/>
    <n v="550"/>
    <n v="0"/>
  </r>
  <r>
    <n v="73448"/>
    <x v="2"/>
    <x v="0"/>
    <x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1"/>
    <n v="2298"/>
    <n v="0"/>
    <n v="1"/>
    <n v="0"/>
    <n v="0"/>
    <n v="0"/>
    <n v="0"/>
    <n v="0"/>
    <n v="1"/>
    <n v="0"/>
    <n v="0"/>
    <n v="595"/>
    <n v="465"/>
    <n v="0"/>
  </r>
  <r>
    <n v="41551"/>
    <x v="1"/>
    <x v="1"/>
    <x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56"/>
    <n v="2478"/>
    <n v="0"/>
    <n v="1"/>
    <n v="0"/>
    <n v="0"/>
    <n v="0"/>
    <n v="0"/>
    <n v="0"/>
    <n v="0"/>
    <n v="0"/>
    <n v="1"/>
    <n v="256"/>
    <n v="233"/>
    <n v="0"/>
  </r>
  <r>
    <n v="62981"/>
    <x v="0"/>
    <x v="0"/>
    <x v="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3"/>
    <n v="2628"/>
    <n v="0"/>
    <n v="0"/>
    <n v="0"/>
    <n v="1"/>
    <n v="0"/>
    <n v="0"/>
    <n v="0"/>
    <n v="0"/>
    <n v="0"/>
    <n v="1"/>
    <n v="1482"/>
    <n v="1482"/>
    <n v="1"/>
  </r>
  <r>
    <n v="9548"/>
    <x v="3"/>
    <x v="1"/>
    <x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4"/>
    <n v="2849"/>
    <n v="1"/>
    <n v="0"/>
    <n v="0"/>
    <n v="0"/>
    <n v="0"/>
    <n v="0"/>
    <n v="1"/>
    <n v="0"/>
    <n v="0"/>
    <n v="0"/>
    <n v="20"/>
    <n v="11"/>
    <n v="0"/>
  </r>
  <r>
    <n v="33762"/>
    <x v="3"/>
    <x v="2"/>
    <x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1"/>
    <n v="2516"/>
    <n v="0"/>
    <n v="1"/>
    <n v="0"/>
    <n v="0"/>
    <n v="0"/>
    <n v="0"/>
    <n v="0"/>
    <n v="0"/>
    <n v="0"/>
    <n v="1"/>
    <n v="90"/>
    <n v="74"/>
    <n v="0"/>
  </r>
  <r>
    <n v="35860"/>
    <x v="1"/>
    <x v="1"/>
    <x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47"/>
    <n v="2200"/>
    <n v="0"/>
    <n v="0"/>
    <n v="1"/>
    <n v="0"/>
    <n v="0"/>
    <n v="0"/>
    <n v="0"/>
    <n v="0"/>
    <n v="0"/>
    <n v="1"/>
    <n v="29"/>
    <n v="9"/>
    <n v="1"/>
  </r>
  <r>
    <n v="36921"/>
    <x v="1"/>
    <x v="1"/>
    <x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5"/>
    <n v="2495"/>
    <n v="1"/>
    <n v="0"/>
    <n v="0"/>
    <n v="0"/>
    <n v="0"/>
    <n v="0"/>
    <n v="0"/>
    <n v="0"/>
    <n v="0"/>
    <n v="1"/>
    <n v="34"/>
    <n v="30"/>
    <n v="0"/>
  </r>
  <r>
    <n v="92859"/>
    <x v="5"/>
    <x v="0"/>
    <x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28"/>
    <n v="2777"/>
    <n v="0"/>
    <n v="0"/>
    <n v="1"/>
    <n v="0"/>
    <n v="0"/>
    <n v="0"/>
    <n v="0"/>
    <n v="0"/>
    <n v="1"/>
    <n v="0"/>
    <n v="2057"/>
    <n v="2037"/>
    <n v="0"/>
  </r>
  <r>
    <n v="65104"/>
    <x v="0"/>
    <x v="0"/>
    <x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4"/>
    <n v="2386"/>
    <n v="0"/>
    <n v="0"/>
    <n v="0"/>
    <n v="1"/>
    <n v="0"/>
    <n v="0"/>
    <n v="0"/>
    <n v="0"/>
    <n v="1"/>
    <n v="0"/>
    <n v="1003"/>
    <n v="953"/>
    <n v="0"/>
  </r>
  <r>
    <n v="86111"/>
    <x v="4"/>
    <x v="0"/>
    <x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58"/>
    <n v="2595"/>
    <n v="0"/>
    <n v="1"/>
    <n v="0"/>
    <n v="0"/>
    <n v="0"/>
    <n v="0"/>
    <n v="0"/>
    <n v="1"/>
    <n v="0"/>
    <n v="0"/>
    <n v="1259"/>
    <n v="1133"/>
    <n v="0"/>
  </r>
  <r>
    <n v="68352"/>
    <x v="2"/>
    <x v="0"/>
    <x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46"/>
    <n v="2464"/>
    <n v="0"/>
    <n v="0"/>
    <n v="1"/>
    <n v="0"/>
    <n v="0"/>
    <n v="0"/>
    <n v="0"/>
    <n v="0"/>
    <n v="0"/>
    <n v="1"/>
    <n v="838"/>
    <n v="805"/>
    <n v="0"/>
  </r>
  <r>
    <n v="41883"/>
    <x v="1"/>
    <x v="1"/>
    <x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2"/>
    <n v="2626"/>
    <n v="0"/>
    <n v="0"/>
    <n v="0"/>
    <n v="1"/>
    <n v="0"/>
    <n v="0"/>
    <n v="0"/>
    <n v="1"/>
    <n v="0"/>
    <n v="0"/>
    <n v="196"/>
    <n v="80"/>
    <n v="0"/>
  </r>
  <r>
    <n v="59809"/>
    <x v="0"/>
    <x v="0"/>
    <x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4"/>
    <n v="2778"/>
    <n v="0"/>
    <n v="1"/>
    <n v="0"/>
    <n v="0"/>
    <n v="0"/>
    <n v="0"/>
    <n v="0"/>
    <n v="1"/>
    <n v="0"/>
    <n v="0"/>
    <n v="828"/>
    <n v="779"/>
    <n v="0"/>
  </r>
  <r>
    <n v="23957"/>
    <x v="3"/>
    <x v="1"/>
    <x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5"/>
    <n v="2768"/>
    <n v="0"/>
    <n v="1"/>
    <n v="0"/>
    <n v="0"/>
    <n v="0"/>
    <n v="0"/>
    <n v="0"/>
    <n v="1"/>
    <n v="0"/>
    <n v="0"/>
    <n v="52"/>
    <n v="36"/>
    <n v="0"/>
  </r>
  <r>
    <n v="38547"/>
    <x v="1"/>
    <x v="1"/>
    <x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39"/>
    <n v="2464"/>
    <n v="0"/>
    <n v="0"/>
    <n v="0"/>
    <n v="1"/>
    <n v="0"/>
    <n v="0"/>
    <n v="0"/>
    <n v="1"/>
    <n v="0"/>
    <n v="0"/>
    <n v="18"/>
    <n v="14"/>
    <n v="0"/>
  </r>
  <r>
    <n v="35688"/>
    <x v="1"/>
    <x v="2"/>
    <x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47"/>
    <n v="2835"/>
    <n v="0"/>
    <n v="1"/>
    <n v="0"/>
    <n v="0"/>
    <n v="0"/>
    <n v="1"/>
    <n v="0"/>
    <n v="0"/>
    <n v="0"/>
    <n v="0"/>
    <n v="179"/>
    <n v="147"/>
    <n v="0"/>
  </r>
  <r>
    <n v="49605"/>
    <x v="1"/>
    <x v="0"/>
    <x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4"/>
    <n v="2167"/>
    <n v="0"/>
    <n v="1"/>
    <n v="0"/>
    <n v="0"/>
    <n v="0"/>
    <n v="0"/>
    <n v="0"/>
    <n v="0"/>
    <n v="1"/>
    <n v="0"/>
    <n v="119"/>
    <n v="111"/>
    <n v="0"/>
  </r>
  <r>
    <n v="59354"/>
    <x v="0"/>
    <x v="0"/>
    <x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67"/>
    <n v="2225"/>
    <n v="0"/>
    <n v="1"/>
    <n v="0"/>
    <n v="0"/>
    <n v="0"/>
    <n v="0"/>
    <n v="0"/>
    <n v="0"/>
    <n v="1"/>
    <n v="0"/>
    <n v="446"/>
    <n v="433"/>
    <n v="0"/>
  </r>
  <r>
    <n v="65747"/>
    <x v="0"/>
    <x v="0"/>
    <x v="1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1"/>
    <n v="2273"/>
    <n v="0"/>
    <n v="1"/>
    <n v="0"/>
    <n v="0"/>
    <n v="0"/>
    <n v="0"/>
    <n v="0"/>
    <n v="1"/>
    <n v="0"/>
    <n v="0"/>
    <n v="447"/>
    <n v="434"/>
    <n v="1"/>
  </r>
  <r>
    <n v="46344"/>
    <x v="1"/>
    <x v="0"/>
    <x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48"/>
    <n v="2721"/>
    <n v="0"/>
    <n v="0"/>
    <n v="0"/>
    <n v="1"/>
    <n v="0"/>
    <n v="1"/>
    <n v="0"/>
    <n v="0"/>
    <n v="0"/>
    <n v="0"/>
    <n v="338"/>
    <n v="247"/>
    <n v="0"/>
  </r>
  <r>
    <n v="34176"/>
    <x v="3"/>
    <x v="1"/>
    <x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2"/>
    <n v="2207"/>
    <n v="0"/>
    <n v="0"/>
    <n v="1"/>
    <n v="0"/>
    <n v="0"/>
    <n v="0"/>
    <n v="0"/>
    <n v="1"/>
    <n v="0"/>
    <n v="0"/>
    <n v="69"/>
    <n v="49"/>
    <n v="0"/>
  </r>
  <r>
    <n v="61010"/>
    <x v="0"/>
    <x v="0"/>
    <x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68"/>
    <n v="2787"/>
    <n v="0"/>
    <n v="0"/>
    <n v="0"/>
    <n v="1"/>
    <n v="0"/>
    <n v="0"/>
    <n v="0"/>
    <n v="0"/>
    <n v="0"/>
    <n v="1"/>
    <n v="945"/>
    <n v="869"/>
    <n v="0"/>
  </r>
  <r>
    <n v="69372"/>
    <x v="2"/>
    <x v="0"/>
    <x v="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1"/>
    <n v="2654"/>
    <n v="0"/>
    <n v="0"/>
    <n v="0"/>
    <n v="1"/>
    <n v="0"/>
    <n v="0"/>
    <n v="0"/>
    <n v="1"/>
    <n v="0"/>
    <n v="0"/>
    <n v="1339"/>
    <n v="1297"/>
    <n v="2"/>
  </r>
  <r>
    <n v="49967"/>
    <x v="1"/>
    <x v="0"/>
    <x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2"/>
    <n v="2515"/>
    <n v="0"/>
    <n v="0"/>
    <n v="1"/>
    <n v="0"/>
    <n v="0"/>
    <n v="0"/>
    <n v="0"/>
    <n v="1"/>
    <n v="0"/>
    <n v="0"/>
    <n v="303"/>
    <n v="300"/>
    <n v="0"/>
  </r>
  <r>
    <n v="60199"/>
    <x v="0"/>
    <x v="1"/>
    <x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2"/>
    <n v="2449"/>
    <n v="0"/>
    <n v="0"/>
    <n v="1"/>
    <n v="0"/>
    <n v="0"/>
    <n v="0"/>
    <n v="0"/>
    <n v="1"/>
    <n v="0"/>
    <n v="0"/>
    <n v="18"/>
    <n v="18"/>
    <n v="0"/>
  </r>
  <r>
    <n v="55375"/>
    <x v="0"/>
    <x v="0"/>
    <x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3"/>
    <n v="2414"/>
    <n v="0"/>
    <n v="0"/>
    <n v="0"/>
    <n v="1"/>
    <n v="0"/>
    <n v="0"/>
    <n v="0"/>
    <n v="1"/>
    <n v="0"/>
    <n v="0"/>
    <n v="148"/>
    <n v="134"/>
    <n v="0"/>
  </r>
  <r>
    <n v="80317"/>
    <x v="4"/>
    <x v="0"/>
    <x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5"/>
    <n v="2472"/>
    <n v="0"/>
    <n v="0"/>
    <n v="1"/>
    <n v="0"/>
    <n v="0"/>
    <n v="0"/>
    <n v="0"/>
    <n v="1"/>
    <n v="0"/>
    <n v="0"/>
    <n v="1174"/>
    <n v="1117"/>
    <n v="0"/>
  </r>
  <r>
    <n v="30523"/>
    <x v="3"/>
    <x v="2"/>
    <x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2"/>
    <n v="2522"/>
    <n v="0"/>
    <n v="0"/>
    <n v="1"/>
    <n v="0"/>
    <n v="0"/>
    <n v="0"/>
    <n v="0"/>
    <n v="0"/>
    <n v="1"/>
    <n v="0"/>
    <n v="8"/>
    <n v="3"/>
    <n v="0"/>
  </r>
  <r>
    <n v="70356"/>
    <x v="2"/>
    <x v="0"/>
    <x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5"/>
    <n v="2760"/>
    <n v="0"/>
    <n v="1"/>
    <n v="0"/>
    <n v="0"/>
    <n v="0"/>
    <n v="0"/>
    <n v="0"/>
    <n v="0"/>
    <n v="0"/>
    <n v="1"/>
    <n v="1673"/>
    <n v="1640"/>
    <n v="0"/>
  </r>
  <r>
    <n v="23228"/>
    <x v="3"/>
    <x v="1"/>
    <x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36"/>
    <n v="2334"/>
    <n v="0"/>
    <n v="1"/>
    <n v="0"/>
    <n v="0"/>
    <n v="0"/>
    <n v="0"/>
    <n v="0"/>
    <n v="1"/>
    <n v="0"/>
    <n v="0"/>
    <n v="116"/>
    <n v="111"/>
    <n v="0"/>
  </r>
  <r>
    <n v="74165"/>
    <x v="2"/>
    <x v="0"/>
    <x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5"/>
    <n v="2583"/>
    <n v="1"/>
    <n v="0"/>
    <n v="0"/>
    <n v="0"/>
    <n v="0"/>
    <n v="0"/>
    <n v="0"/>
    <n v="0"/>
    <n v="0"/>
    <n v="1"/>
    <n v="1281"/>
    <n v="1269"/>
    <n v="0"/>
  </r>
  <r>
    <n v="43482"/>
    <x v="1"/>
    <x v="2"/>
    <x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4"/>
    <n v="2387"/>
    <n v="0"/>
    <n v="0"/>
    <n v="0"/>
    <n v="1"/>
    <n v="0"/>
    <n v="0"/>
    <n v="0"/>
    <n v="1"/>
    <n v="0"/>
    <n v="0"/>
    <n v="60"/>
    <n v="32"/>
    <n v="0"/>
  </r>
  <r>
    <n v="62551"/>
    <x v="0"/>
    <x v="0"/>
    <x v="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67"/>
    <n v="2382"/>
    <n v="1"/>
    <n v="0"/>
    <n v="0"/>
    <n v="0"/>
    <n v="0"/>
    <n v="0"/>
    <n v="0"/>
    <n v="1"/>
    <n v="0"/>
    <n v="0"/>
    <n v="394"/>
    <n v="367"/>
    <n v="1"/>
  </r>
  <r>
    <n v="52332"/>
    <x v="0"/>
    <x v="0"/>
    <x v="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1"/>
    <n v="2464"/>
    <n v="1"/>
    <n v="0"/>
    <n v="0"/>
    <n v="0"/>
    <n v="0"/>
    <n v="0"/>
    <n v="0"/>
    <n v="1"/>
    <n v="0"/>
    <n v="0"/>
    <n v="257"/>
    <n v="255"/>
    <n v="1"/>
  </r>
  <r>
    <n v="66951"/>
    <x v="0"/>
    <x v="0"/>
    <x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2"/>
    <n v="2398"/>
    <n v="0"/>
    <n v="0"/>
    <n v="1"/>
    <n v="0"/>
    <n v="0"/>
    <n v="0"/>
    <n v="0"/>
    <n v="1"/>
    <n v="0"/>
    <n v="0"/>
    <n v="993"/>
    <n v="869"/>
    <n v="0"/>
  </r>
  <r>
    <n v="26091"/>
    <x v="3"/>
    <x v="1"/>
    <x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3"/>
    <n v="2283"/>
    <n v="0"/>
    <n v="0"/>
    <n v="0"/>
    <n v="1"/>
    <n v="0"/>
    <n v="0"/>
    <n v="0"/>
    <n v="1"/>
    <n v="0"/>
    <n v="0"/>
    <n v="69"/>
    <n v="49"/>
    <n v="0"/>
  </r>
  <r>
    <n v="33456"/>
    <x v="3"/>
    <x v="1"/>
    <x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5"/>
    <n v="2228"/>
    <n v="0"/>
    <n v="0"/>
    <n v="0"/>
    <n v="1"/>
    <n v="0"/>
    <n v="0"/>
    <n v="0"/>
    <n v="1"/>
    <n v="0"/>
    <n v="0"/>
    <n v="29"/>
    <n v="22"/>
    <n v="0"/>
  </r>
  <r>
    <n v="28718"/>
    <x v="3"/>
    <x v="1"/>
    <x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38"/>
    <n v="2510"/>
    <n v="0"/>
    <n v="1"/>
    <n v="0"/>
    <n v="0"/>
    <n v="0"/>
    <n v="0"/>
    <n v="0"/>
    <n v="1"/>
    <n v="0"/>
    <n v="0"/>
    <n v="41"/>
    <n v="25"/>
    <n v="0"/>
  </r>
  <r>
    <n v="50447"/>
    <x v="1"/>
    <x v="2"/>
    <x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0"/>
    <n v="2228"/>
    <n v="0"/>
    <n v="1"/>
    <n v="0"/>
    <n v="0"/>
    <n v="0"/>
    <n v="0"/>
    <n v="0"/>
    <n v="1"/>
    <n v="0"/>
    <n v="0"/>
    <n v="121"/>
    <n v="94"/>
    <n v="0"/>
  </r>
  <r>
    <n v="53537"/>
    <x v="0"/>
    <x v="1"/>
    <x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1"/>
    <n v="2309"/>
    <n v="0"/>
    <n v="0"/>
    <n v="0"/>
    <n v="1"/>
    <n v="0"/>
    <n v="0"/>
    <n v="0"/>
    <n v="0"/>
    <n v="0"/>
    <n v="1"/>
    <n v="87"/>
    <n v="81"/>
    <n v="0"/>
  </r>
  <r>
    <n v="52074"/>
    <x v="0"/>
    <x v="0"/>
    <x v="1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3"/>
    <n v="2245"/>
    <n v="0"/>
    <n v="0"/>
    <n v="1"/>
    <n v="0"/>
    <n v="0"/>
    <n v="0"/>
    <n v="0"/>
    <n v="1"/>
    <n v="0"/>
    <n v="0"/>
    <n v="71"/>
    <n v="23"/>
    <n v="1"/>
  </r>
  <r>
    <n v="80427"/>
    <x v="4"/>
    <x v="0"/>
    <x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5"/>
    <n v="2814"/>
    <n v="0"/>
    <n v="1"/>
    <n v="0"/>
    <n v="0"/>
    <n v="0"/>
    <n v="0"/>
    <n v="0"/>
    <n v="0"/>
    <n v="0"/>
    <n v="1"/>
    <n v="1809"/>
    <n v="1783"/>
    <n v="0"/>
  </r>
  <r>
    <n v="83837"/>
    <x v="4"/>
    <x v="0"/>
    <x v="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2"/>
    <n v="2719"/>
    <n v="0"/>
    <n v="1"/>
    <n v="0"/>
    <n v="0"/>
    <n v="0"/>
    <n v="0"/>
    <n v="0"/>
    <n v="0"/>
    <n v="0"/>
    <n v="1"/>
    <n v="1207"/>
    <n v="1096"/>
    <n v="2"/>
  </r>
  <r>
    <n v="38853"/>
    <x v="1"/>
    <x v="1"/>
    <x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0"/>
    <n v="2196"/>
    <n v="0"/>
    <n v="1"/>
    <n v="0"/>
    <n v="0"/>
    <n v="0"/>
    <n v="0"/>
    <n v="0"/>
    <n v="0"/>
    <n v="0"/>
    <n v="1"/>
    <n v="43"/>
    <n v="41"/>
    <n v="0"/>
  </r>
  <r>
    <n v="38285"/>
    <x v="1"/>
    <x v="2"/>
    <x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1"/>
    <n v="2164"/>
    <n v="0"/>
    <n v="0"/>
    <n v="0"/>
    <n v="1"/>
    <n v="0"/>
    <n v="0"/>
    <n v="0"/>
    <n v="1"/>
    <n v="0"/>
    <n v="0"/>
    <n v="9"/>
    <n v="8"/>
    <n v="0"/>
  </r>
  <r>
    <n v="51650"/>
    <x v="0"/>
    <x v="0"/>
    <x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4"/>
    <n v="2208"/>
    <n v="0"/>
    <n v="1"/>
    <n v="0"/>
    <n v="0"/>
    <n v="0"/>
    <n v="0"/>
    <n v="0"/>
    <n v="0"/>
    <n v="0"/>
    <n v="1"/>
    <n v="184"/>
    <n v="177"/>
    <n v="0"/>
  </r>
  <r>
    <n v="16248"/>
    <x v="3"/>
    <x v="1"/>
    <x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2"/>
    <n v="2209"/>
    <n v="0"/>
    <n v="1"/>
    <n v="0"/>
    <n v="0"/>
    <n v="0"/>
    <n v="1"/>
    <n v="0"/>
    <n v="0"/>
    <n v="0"/>
    <n v="0"/>
    <n v="48"/>
    <n v="39"/>
    <n v="0"/>
  </r>
  <r>
    <n v="66835"/>
    <x v="0"/>
    <x v="0"/>
    <x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4"/>
    <n v="2433"/>
    <n v="0"/>
    <n v="1"/>
    <n v="0"/>
    <n v="0"/>
    <n v="0"/>
    <n v="0"/>
    <n v="0"/>
    <n v="0"/>
    <n v="1"/>
    <n v="0"/>
    <n v="892"/>
    <n v="751"/>
    <n v="0"/>
  </r>
  <r>
    <n v="30477"/>
    <x v="3"/>
    <x v="1"/>
    <x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36"/>
    <n v="2317"/>
    <n v="0"/>
    <n v="1"/>
    <n v="0"/>
    <n v="0"/>
    <n v="0"/>
    <n v="0"/>
    <n v="0"/>
    <n v="0"/>
    <n v="1"/>
    <n v="0"/>
    <n v="54"/>
    <n v="42"/>
    <n v="0"/>
  </r>
  <r>
    <n v="28249"/>
    <x v="3"/>
    <x v="0"/>
    <x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59"/>
    <n v="2173"/>
    <n v="0"/>
    <n v="1"/>
    <n v="0"/>
    <n v="0"/>
    <n v="0"/>
    <n v="0"/>
    <n v="1"/>
    <n v="0"/>
    <n v="0"/>
    <n v="0"/>
    <n v="33"/>
    <n v="23"/>
    <n v="0"/>
  </r>
  <r>
    <n v="25271"/>
    <x v="3"/>
    <x v="1"/>
    <x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37"/>
    <n v="2730"/>
    <n v="0"/>
    <n v="1"/>
    <n v="0"/>
    <n v="0"/>
    <n v="0"/>
    <n v="0"/>
    <n v="0"/>
    <n v="1"/>
    <n v="0"/>
    <n v="0"/>
    <n v="43"/>
    <n v="36"/>
    <n v="0"/>
  </r>
  <r>
    <n v="32303"/>
    <x v="3"/>
    <x v="0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0"/>
    <n v="2272"/>
    <n v="0"/>
    <n v="0"/>
    <n v="1"/>
    <n v="0"/>
    <n v="0"/>
    <n v="0"/>
    <n v="0"/>
    <n v="0"/>
    <n v="0"/>
    <n v="1"/>
    <n v="37"/>
    <n v="35"/>
    <n v="0"/>
  </r>
  <r>
    <n v="61286"/>
    <x v="0"/>
    <x v="0"/>
    <x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4"/>
    <n v="2490"/>
    <n v="0"/>
    <n v="1"/>
    <n v="0"/>
    <n v="0"/>
    <n v="0"/>
    <n v="0"/>
    <n v="0"/>
    <n v="1"/>
    <n v="0"/>
    <n v="0"/>
    <n v="491"/>
    <n v="374"/>
    <n v="0"/>
  </r>
  <r>
    <n v="74068"/>
    <x v="2"/>
    <x v="0"/>
    <x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4"/>
    <n v="2626"/>
    <n v="0"/>
    <n v="1"/>
    <n v="0"/>
    <n v="0"/>
    <n v="0"/>
    <n v="0"/>
    <n v="0"/>
    <n v="1"/>
    <n v="0"/>
    <n v="0"/>
    <n v="1566"/>
    <n v="1551"/>
    <n v="0"/>
  </r>
  <r>
    <n v="45759"/>
    <x v="1"/>
    <x v="1"/>
    <x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56"/>
    <n v="2650"/>
    <n v="0"/>
    <n v="1"/>
    <n v="0"/>
    <n v="0"/>
    <n v="0"/>
    <n v="0"/>
    <n v="0"/>
    <n v="0"/>
    <n v="0"/>
    <n v="1"/>
    <n v="64"/>
    <n v="60"/>
    <n v="0"/>
  </r>
  <r>
    <n v="24882"/>
    <x v="3"/>
    <x v="1"/>
    <x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2"/>
    <n v="2817"/>
    <n v="0"/>
    <n v="0"/>
    <n v="0"/>
    <n v="1"/>
    <n v="0"/>
    <n v="0"/>
    <n v="1"/>
    <n v="0"/>
    <n v="0"/>
    <n v="0"/>
    <n v="44"/>
    <n v="8"/>
    <n v="1"/>
  </r>
  <r>
    <n v="66973"/>
    <x v="0"/>
    <x v="0"/>
    <x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1"/>
    <n v="2567"/>
    <n v="0"/>
    <n v="0"/>
    <n v="0"/>
    <n v="1"/>
    <n v="0"/>
    <n v="0"/>
    <n v="0"/>
    <n v="0"/>
    <n v="0"/>
    <n v="1"/>
    <n v="1180"/>
    <n v="1078"/>
    <n v="0"/>
  </r>
  <r>
    <n v="38872"/>
    <x v="1"/>
    <x v="1"/>
    <x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2"/>
    <n v="2554"/>
    <n v="0"/>
    <n v="1"/>
    <n v="0"/>
    <n v="0"/>
    <n v="0"/>
    <n v="0"/>
    <n v="0"/>
    <n v="1"/>
    <n v="0"/>
    <n v="0"/>
    <n v="69"/>
    <n v="47"/>
    <n v="0"/>
  </r>
  <r>
    <n v="51148"/>
    <x v="1"/>
    <x v="1"/>
    <x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47"/>
    <n v="2655"/>
    <n v="0"/>
    <n v="1"/>
    <n v="0"/>
    <n v="0"/>
    <n v="0"/>
    <n v="0"/>
    <n v="0"/>
    <n v="1"/>
    <n v="0"/>
    <n v="0"/>
    <n v="303"/>
    <n v="291"/>
    <n v="0"/>
  </r>
  <r>
    <n v="31353"/>
    <x v="3"/>
    <x v="1"/>
    <x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3"/>
    <n v="2341"/>
    <n v="0"/>
    <n v="1"/>
    <n v="0"/>
    <n v="0"/>
    <n v="0"/>
    <n v="0"/>
    <n v="0"/>
    <n v="1"/>
    <n v="0"/>
    <n v="0"/>
    <n v="24"/>
    <n v="17"/>
    <n v="0"/>
  </r>
  <r>
    <n v="69661"/>
    <x v="2"/>
    <x v="0"/>
    <x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0"/>
    <n v="2206"/>
    <n v="0"/>
    <n v="1"/>
    <n v="0"/>
    <n v="0"/>
    <n v="0"/>
    <n v="0"/>
    <n v="0"/>
    <n v="0"/>
    <n v="1"/>
    <n v="0"/>
    <n v="826"/>
    <n v="818"/>
    <n v="0"/>
  </r>
  <r>
    <n v="80067"/>
    <x v="4"/>
    <x v="0"/>
    <x v="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66"/>
    <n v="2442"/>
    <n v="0"/>
    <n v="1"/>
    <n v="0"/>
    <n v="0"/>
    <n v="0"/>
    <n v="0"/>
    <n v="0"/>
    <n v="1"/>
    <n v="0"/>
    <n v="0"/>
    <n v="1549"/>
    <n v="1498"/>
    <n v="1"/>
  </r>
  <r>
    <n v="86718"/>
    <x v="4"/>
    <x v="0"/>
    <x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66"/>
    <n v="2687"/>
    <n v="0"/>
    <n v="1"/>
    <n v="0"/>
    <n v="0"/>
    <n v="0"/>
    <n v="0"/>
    <n v="0"/>
    <n v="1"/>
    <n v="0"/>
    <n v="0"/>
    <n v="1098"/>
    <n v="926"/>
    <n v="0"/>
  </r>
  <r>
    <n v="46854"/>
    <x v="1"/>
    <x v="1"/>
    <x v="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47"/>
    <n v="2249"/>
    <n v="0"/>
    <n v="0"/>
    <n v="1"/>
    <n v="0"/>
    <n v="0"/>
    <n v="0"/>
    <n v="0"/>
    <n v="0"/>
    <n v="0"/>
    <n v="1"/>
    <n v="184"/>
    <n v="105"/>
    <n v="1"/>
  </r>
  <r>
    <n v="69142"/>
    <x v="2"/>
    <x v="0"/>
    <x v="1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68"/>
    <n v="2159"/>
    <n v="1"/>
    <n v="0"/>
    <n v="0"/>
    <n v="0"/>
    <n v="0"/>
    <n v="0"/>
    <n v="0"/>
    <n v="1"/>
    <n v="0"/>
    <n v="0"/>
    <n v="496"/>
    <n v="457"/>
    <n v="1"/>
  </r>
  <r>
    <n v="75922"/>
    <x v="2"/>
    <x v="0"/>
    <x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2"/>
    <n v="2361"/>
    <n v="0"/>
    <n v="0"/>
    <n v="1"/>
    <n v="0"/>
    <n v="0"/>
    <n v="0"/>
    <n v="0"/>
    <n v="1"/>
    <n v="0"/>
    <n v="0"/>
    <n v="1203"/>
    <n v="1111"/>
    <n v="0"/>
  </r>
  <r>
    <n v="63693"/>
    <x v="0"/>
    <x v="0"/>
    <x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2"/>
    <n v="2417"/>
    <n v="1"/>
    <n v="0"/>
    <n v="0"/>
    <n v="0"/>
    <n v="0"/>
    <n v="0"/>
    <n v="0"/>
    <n v="1"/>
    <n v="0"/>
    <n v="0"/>
    <n v="1096"/>
    <n v="1042"/>
    <n v="0"/>
  </r>
  <r>
    <n v="102160"/>
    <x v="5"/>
    <x v="0"/>
    <x v="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3"/>
    <n v="2763"/>
    <n v="0"/>
    <n v="0"/>
    <n v="0"/>
    <n v="1"/>
    <n v="0"/>
    <n v="0"/>
    <n v="0"/>
    <n v="0"/>
    <n v="0"/>
    <n v="1"/>
    <n v="1182"/>
    <n v="1124"/>
    <n v="3"/>
  </r>
  <r>
    <n v="40637"/>
    <x v="1"/>
    <x v="1"/>
    <x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5"/>
    <n v="2506"/>
    <n v="0"/>
    <n v="0"/>
    <n v="1"/>
    <n v="0"/>
    <n v="0"/>
    <n v="0"/>
    <n v="0"/>
    <n v="0"/>
    <n v="0"/>
    <n v="1"/>
    <n v="35"/>
    <n v="32"/>
    <n v="0"/>
  </r>
  <r>
    <n v="18890"/>
    <x v="3"/>
    <x v="0"/>
    <x v="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36"/>
    <n v="2755"/>
    <n v="0"/>
    <n v="0"/>
    <n v="1"/>
    <n v="0"/>
    <n v="0"/>
    <n v="0"/>
    <n v="0"/>
    <n v="0"/>
    <n v="1"/>
    <n v="0"/>
    <n v="20"/>
    <n v="5"/>
    <n v="1"/>
  </r>
  <r>
    <n v="29604"/>
    <x v="3"/>
    <x v="1"/>
    <x v="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2"/>
    <n v="2362"/>
    <n v="0"/>
    <n v="0"/>
    <n v="0"/>
    <n v="1"/>
    <n v="0"/>
    <n v="0"/>
    <n v="0"/>
    <n v="1"/>
    <n v="0"/>
    <n v="0"/>
    <n v="39"/>
    <n v="25"/>
    <n v="1"/>
  </r>
  <r>
    <n v="48721"/>
    <x v="1"/>
    <x v="1"/>
    <x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57"/>
    <n v="2571"/>
    <n v="1"/>
    <n v="0"/>
    <n v="0"/>
    <n v="0"/>
    <n v="0"/>
    <n v="0"/>
    <n v="0"/>
    <n v="0"/>
    <n v="1"/>
    <n v="0"/>
    <n v="272"/>
    <n v="251"/>
    <n v="0"/>
  </r>
  <r>
    <n v="44794"/>
    <x v="1"/>
    <x v="0"/>
    <x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4"/>
    <n v="2180"/>
    <n v="0"/>
    <n v="1"/>
    <n v="0"/>
    <n v="0"/>
    <n v="0"/>
    <n v="0"/>
    <n v="0"/>
    <n v="1"/>
    <n v="0"/>
    <n v="0"/>
    <n v="61"/>
    <n v="57"/>
    <n v="0"/>
  </r>
  <r>
    <n v="64497"/>
    <x v="0"/>
    <x v="0"/>
    <x v="1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66"/>
    <n v="2816"/>
    <n v="1"/>
    <n v="0"/>
    <n v="0"/>
    <n v="0"/>
    <n v="0"/>
    <n v="0"/>
    <n v="0"/>
    <n v="1"/>
    <n v="0"/>
    <n v="0"/>
    <n v="1612"/>
    <n v="1420"/>
    <n v="1"/>
  </r>
  <r>
    <n v="46097"/>
    <x v="1"/>
    <x v="0"/>
    <x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4"/>
    <n v="2614"/>
    <n v="0"/>
    <n v="0"/>
    <n v="0"/>
    <n v="1"/>
    <n v="0"/>
    <n v="0"/>
    <n v="0"/>
    <n v="1"/>
    <n v="0"/>
    <n v="0"/>
    <n v="233"/>
    <n v="225"/>
    <n v="0"/>
  </r>
  <r>
    <n v="77972"/>
    <x v="2"/>
    <x v="0"/>
    <x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66"/>
    <n v="2262"/>
    <n v="0"/>
    <n v="0"/>
    <n v="0"/>
    <n v="1"/>
    <n v="0"/>
    <n v="0"/>
    <n v="0"/>
    <n v="1"/>
    <n v="0"/>
    <n v="0"/>
    <n v="1089"/>
    <n v="1077"/>
    <n v="0"/>
  </r>
  <r>
    <n v="44377"/>
    <x v="1"/>
    <x v="1"/>
    <x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2"/>
    <n v="2791"/>
    <n v="0"/>
    <n v="1"/>
    <n v="0"/>
    <n v="0"/>
    <n v="0"/>
    <n v="0"/>
    <n v="0"/>
    <n v="0"/>
    <n v="0"/>
    <n v="1"/>
    <n v="254"/>
    <n v="244"/>
    <n v="0"/>
  </r>
  <r>
    <n v="46014"/>
    <x v="1"/>
    <x v="1"/>
    <x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46"/>
    <n v="2683"/>
    <n v="0"/>
    <n v="0"/>
    <n v="0"/>
    <n v="1"/>
    <n v="0"/>
    <n v="0"/>
    <n v="0"/>
    <n v="0"/>
    <n v="1"/>
    <n v="0"/>
    <n v="497"/>
    <n v="453"/>
    <n v="0"/>
  </r>
  <r>
    <n v="70951"/>
    <x v="2"/>
    <x v="0"/>
    <x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5"/>
    <n v="2580"/>
    <n v="0"/>
    <n v="1"/>
    <n v="0"/>
    <n v="0"/>
    <n v="0"/>
    <n v="0"/>
    <n v="0"/>
    <n v="1"/>
    <n v="0"/>
    <n v="0"/>
    <n v="1144"/>
    <n v="1090"/>
    <n v="0"/>
  </r>
  <r>
    <n v="41443"/>
    <x v="1"/>
    <x v="1"/>
    <x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3"/>
    <n v="2248"/>
    <n v="0"/>
    <n v="1"/>
    <n v="0"/>
    <n v="0"/>
    <n v="0"/>
    <n v="0"/>
    <n v="0"/>
    <n v="1"/>
    <n v="0"/>
    <n v="0"/>
    <n v="393"/>
    <n v="304"/>
    <n v="0"/>
  </r>
  <r>
    <n v="52195"/>
    <x v="0"/>
    <x v="2"/>
    <x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2"/>
    <n v="2207"/>
    <n v="0"/>
    <n v="0"/>
    <n v="1"/>
    <n v="0"/>
    <n v="0"/>
    <n v="1"/>
    <n v="0"/>
    <n v="0"/>
    <n v="0"/>
    <n v="0"/>
    <n v="16"/>
    <n v="15"/>
    <n v="0"/>
  </r>
  <r>
    <n v="83790"/>
    <x v="4"/>
    <x v="0"/>
    <x v="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2"/>
    <n v="2385"/>
    <n v="0"/>
    <n v="1"/>
    <n v="0"/>
    <n v="0"/>
    <n v="0"/>
    <n v="0"/>
    <n v="0"/>
    <n v="0"/>
    <n v="1"/>
    <n v="0"/>
    <n v="1599"/>
    <n v="1583"/>
    <n v="2"/>
  </r>
  <r>
    <n v="44551"/>
    <x v="1"/>
    <x v="0"/>
    <x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66"/>
    <n v="2461"/>
    <n v="0"/>
    <n v="0"/>
    <n v="0"/>
    <n v="0"/>
    <n v="1"/>
    <n v="0"/>
    <n v="0"/>
    <n v="0"/>
    <n v="1"/>
    <n v="0"/>
    <n v="219"/>
    <n v="153"/>
    <n v="0"/>
  </r>
  <r>
    <n v="69508"/>
    <x v="2"/>
    <x v="1"/>
    <x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0"/>
    <n v="2751"/>
    <n v="0"/>
    <n v="0"/>
    <n v="0"/>
    <n v="1"/>
    <n v="0"/>
    <n v="0"/>
    <n v="0"/>
    <n v="1"/>
    <n v="0"/>
    <n v="0"/>
    <n v="1092"/>
    <n v="1049"/>
    <n v="0"/>
  </r>
  <r>
    <n v="45204"/>
    <x v="1"/>
    <x v="1"/>
    <x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2"/>
    <n v="2238"/>
    <n v="0"/>
    <n v="0"/>
    <n v="0"/>
    <n v="1"/>
    <n v="0"/>
    <n v="1"/>
    <n v="0"/>
    <n v="0"/>
    <n v="0"/>
    <n v="0"/>
    <n v="96"/>
    <n v="78"/>
    <n v="0"/>
  </r>
  <r>
    <n v="72460"/>
    <x v="2"/>
    <x v="0"/>
    <x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1"/>
    <n v="2386"/>
    <n v="0"/>
    <n v="1"/>
    <n v="0"/>
    <n v="0"/>
    <n v="0"/>
    <n v="0"/>
    <n v="0"/>
    <n v="1"/>
    <n v="0"/>
    <n v="0"/>
    <n v="1037"/>
    <n v="1027"/>
    <n v="0"/>
  </r>
  <r>
    <n v="77622"/>
    <x v="2"/>
    <x v="0"/>
    <x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0"/>
    <n v="2235"/>
    <n v="0"/>
    <n v="0"/>
    <n v="0"/>
    <n v="1"/>
    <n v="0"/>
    <n v="0"/>
    <n v="0"/>
    <n v="0"/>
    <n v="0"/>
    <n v="1"/>
    <n v="700"/>
    <n v="686"/>
    <n v="0"/>
  </r>
  <r>
    <n v="30732"/>
    <x v="3"/>
    <x v="1"/>
    <x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0"/>
    <n v="2699"/>
    <n v="0"/>
    <n v="1"/>
    <n v="0"/>
    <n v="0"/>
    <n v="0"/>
    <n v="0"/>
    <n v="0"/>
    <n v="0"/>
    <n v="0"/>
    <n v="1"/>
    <n v="182"/>
    <n v="179"/>
    <n v="0"/>
  </r>
  <r>
    <n v="63887"/>
    <x v="0"/>
    <x v="0"/>
    <x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58"/>
    <n v="2818"/>
    <n v="1"/>
    <n v="0"/>
    <n v="0"/>
    <n v="0"/>
    <n v="0"/>
    <n v="0"/>
    <n v="0"/>
    <n v="1"/>
    <n v="0"/>
    <n v="0"/>
    <n v="1153"/>
    <n v="1061"/>
    <n v="0"/>
  </r>
  <r>
    <n v="42011"/>
    <x v="1"/>
    <x v="1"/>
    <x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2"/>
    <n v="2619"/>
    <n v="0"/>
    <n v="0"/>
    <n v="0"/>
    <n v="1"/>
    <n v="0"/>
    <n v="0"/>
    <n v="0"/>
    <n v="1"/>
    <n v="0"/>
    <n v="0"/>
    <n v="150"/>
    <n v="111"/>
    <n v="0"/>
  </r>
  <r>
    <n v="51369"/>
    <x v="1"/>
    <x v="0"/>
    <x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4"/>
    <n v="2771"/>
    <n v="0"/>
    <n v="0"/>
    <n v="0"/>
    <n v="1"/>
    <n v="0"/>
    <n v="0"/>
    <n v="0"/>
    <n v="1"/>
    <n v="0"/>
    <n v="0"/>
    <n v="394"/>
    <n v="212"/>
    <n v="0"/>
  </r>
  <r>
    <n v="51537"/>
    <x v="1"/>
    <x v="0"/>
    <x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68"/>
    <n v="2726"/>
    <n v="1"/>
    <n v="0"/>
    <n v="0"/>
    <n v="0"/>
    <n v="0"/>
    <n v="0"/>
    <n v="0"/>
    <n v="1"/>
    <n v="0"/>
    <n v="0"/>
    <n v="1011"/>
    <n v="919"/>
    <n v="0"/>
  </r>
  <r>
    <n v="79930"/>
    <x v="4"/>
    <x v="0"/>
    <x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48"/>
    <n v="2849"/>
    <n v="0"/>
    <n v="1"/>
    <n v="0"/>
    <n v="0"/>
    <n v="0"/>
    <n v="0"/>
    <n v="0"/>
    <n v="0"/>
    <n v="0"/>
    <n v="1"/>
    <n v="1736"/>
    <n v="1719"/>
    <n v="0"/>
  </r>
  <r>
    <n v="34320"/>
    <x v="3"/>
    <x v="1"/>
    <x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4"/>
    <n v="2292"/>
    <n v="0"/>
    <n v="0"/>
    <n v="0"/>
    <n v="1"/>
    <n v="0"/>
    <n v="0"/>
    <n v="0"/>
    <n v="0"/>
    <n v="0"/>
    <n v="1"/>
    <n v="17"/>
    <n v="17"/>
    <n v="0"/>
  </r>
  <r>
    <n v="37070"/>
    <x v="1"/>
    <x v="1"/>
    <x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4"/>
    <n v="2625"/>
    <n v="0"/>
    <n v="0"/>
    <n v="1"/>
    <n v="0"/>
    <n v="0"/>
    <n v="0"/>
    <n v="0"/>
    <n v="1"/>
    <n v="0"/>
    <n v="0"/>
    <n v="394"/>
    <n v="355"/>
    <n v="0"/>
  </r>
  <r>
    <n v="81975"/>
    <x v="4"/>
    <x v="0"/>
    <x v="1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58"/>
    <n v="2699"/>
    <n v="1"/>
    <n v="0"/>
    <n v="0"/>
    <n v="0"/>
    <n v="0"/>
    <n v="1"/>
    <n v="0"/>
    <n v="0"/>
    <n v="0"/>
    <n v="0"/>
    <n v="1561"/>
    <n v="1534"/>
    <n v="1"/>
  </r>
  <r>
    <n v="38590"/>
    <x v="1"/>
    <x v="1"/>
    <x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49"/>
    <n v="2569"/>
    <n v="0"/>
    <n v="0"/>
    <n v="0"/>
    <n v="1"/>
    <n v="0"/>
    <n v="0"/>
    <n v="0"/>
    <n v="1"/>
    <n v="0"/>
    <n v="0"/>
    <n v="19"/>
    <n v="16"/>
    <n v="0"/>
  </r>
  <r>
    <n v="15033"/>
    <x v="3"/>
    <x v="0"/>
    <x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69"/>
    <n v="2233"/>
    <n v="0"/>
    <n v="0"/>
    <n v="1"/>
    <n v="0"/>
    <n v="0"/>
    <n v="0"/>
    <n v="0"/>
    <n v="1"/>
    <n v="0"/>
    <n v="0"/>
    <n v="15"/>
    <n v="11"/>
    <n v="0"/>
  </r>
  <r>
    <n v="62745"/>
    <x v="0"/>
    <x v="0"/>
    <x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5"/>
    <n v="2622"/>
    <n v="0"/>
    <n v="1"/>
    <n v="0"/>
    <n v="0"/>
    <n v="0"/>
    <n v="0"/>
    <n v="0"/>
    <n v="0"/>
    <n v="0"/>
    <n v="1"/>
    <n v="1085"/>
    <n v="1053"/>
    <n v="0"/>
  </r>
  <r>
    <n v="22212"/>
    <x v="3"/>
    <x v="1"/>
    <x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5"/>
    <n v="2361"/>
    <n v="0"/>
    <n v="1"/>
    <n v="0"/>
    <n v="0"/>
    <n v="0"/>
    <n v="1"/>
    <n v="0"/>
    <n v="0"/>
    <n v="0"/>
    <n v="0"/>
    <n v="48"/>
    <n v="27"/>
    <n v="0"/>
  </r>
  <r>
    <n v="23661"/>
    <x v="3"/>
    <x v="1"/>
    <x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38"/>
    <n v="2366"/>
    <n v="0"/>
    <n v="0"/>
    <n v="0"/>
    <n v="1"/>
    <n v="0"/>
    <n v="0"/>
    <n v="0"/>
    <n v="0"/>
    <n v="1"/>
    <n v="0"/>
    <n v="22"/>
    <n v="21"/>
    <n v="0"/>
  </r>
  <r>
    <n v="79761"/>
    <x v="4"/>
    <x v="0"/>
    <x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2"/>
    <n v="2427"/>
    <n v="0"/>
    <n v="0"/>
    <n v="1"/>
    <n v="0"/>
    <n v="0"/>
    <n v="0"/>
    <n v="0"/>
    <n v="0"/>
    <n v="0"/>
    <n v="1"/>
    <n v="594"/>
    <n v="583"/>
    <n v="0"/>
  </r>
  <r>
    <n v="7500"/>
    <x v="3"/>
    <x v="1"/>
    <x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47"/>
    <n v="2344"/>
    <n v="0"/>
    <n v="0"/>
    <n v="1"/>
    <n v="0"/>
    <n v="0"/>
    <n v="0"/>
    <n v="0"/>
    <n v="1"/>
    <n v="0"/>
    <n v="0"/>
    <n v="37"/>
    <n v="17"/>
    <n v="0"/>
  </r>
  <r>
    <n v="73455"/>
    <x v="2"/>
    <x v="0"/>
    <x v="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2"/>
    <n v="2403"/>
    <n v="0"/>
    <n v="0"/>
    <n v="0"/>
    <n v="0"/>
    <n v="1"/>
    <n v="0"/>
    <n v="0"/>
    <n v="1"/>
    <n v="0"/>
    <n v="0"/>
    <n v="2068"/>
    <n v="2048"/>
    <n v="1"/>
  </r>
  <r>
    <n v="64961"/>
    <x v="0"/>
    <x v="0"/>
    <x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2"/>
    <n v="2712"/>
    <n v="0"/>
    <n v="0"/>
    <n v="0"/>
    <n v="1"/>
    <n v="0"/>
    <n v="0"/>
    <n v="0"/>
    <n v="1"/>
    <n v="0"/>
    <n v="0"/>
    <n v="971"/>
    <n v="933"/>
    <n v="0"/>
  </r>
  <r>
    <n v="22804"/>
    <x v="3"/>
    <x v="1"/>
    <x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49"/>
    <n v="2492"/>
    <n v="0"/>
    <n v="0"/>
    <n v="1"/>
    <n v="0"/>
    <n v="0"/>
    <n v="0"/>
    <n v="0"/>
    <n v="1"/>
    <n v="0"/>
    <n v="0"/>
    <n v="25"/>
    <n v="24"/>
    <n v="0"/>
  </r>
  <r>
    <n v="73687"/>
    <x v="2"/>
    <x v="0"/>
    <x v="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0"/>
    <n v="2372"/>
    <n v="0"/>
    <n v="1"/>
    <n v="0"/>
    <n v="0"/>
    <n v="0"/>
    <n v="0"/>
    <n v="0"/>
    <n v="1"/>
    <n v="0"/>
    <n v="0"/>
    <n v="1446"/>
    <n v="1265"/>
    <n v="1"/>
  </r>
  <r>
    <n v="61074"/>
    <x v="0"/>
    <x v="0"/>
    <x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2"/>
    <n v="2840"/>
    <n v="0"/>
    <n v="1"/>
    <n v="0"/>
    <n v="0"/>
    <n v="0"/>
    <n v="0"/>
    <n v="0"/>
    <n v="1"/>
    <n v="0"/>
    <n v="0"/>
    <n v="950"/>
    <n v="798"/>
    <n v="0"/>
  </r>
  <r>
    <n v="31686"/>
    <x v="3"/>
    <x v="1"/>
    <x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56"/>
    <n v="2183"/>
    <n v="0"/>
    <n v="1"/>
    <n v="0"/>
    <n v="0"/>
    <n v="0"/>
    <n v="0"/>
    <n v="0"/>
    <n v="0"/>
    <n v="0"/>
    <n v="1"/>
    <n v="16"/>
    <n v="15"/>
    <n v="0"/>
  </r>
  <r>
    <n v="80134"/>
    <x v="4"/>
    <x v="1"/>
    <x v="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48"/>
    <n v="2564"/>
    <n v="0"/>
    <n v="1"/>
    <n v="0"/>
    <n v="0"/>
    <n v="0"/>
    <n v="0"/>
    <n v="0"/>
    <n v="1"/>
    <n v="0"/>
    <n v="0"/>
    <n v="1610"/>
    <n v="1530"/>
    <n v="3"/>
  </r>
  <r>
    <n v="75027"/>
    <x v="2"/>
    <x v="0"/>
    <x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67"/>
    <n v="2695"/>
    <n v="0"/>
    <n v="1"/>
    <n v="0"/>
    <n v="0"/>
    <n v="0"/>
    <n v="0"/>
    <n v="0"/>
    <n v="1"/>
    <n v="0"/>
    <n v="0"/>
    <n v="1313"/>
    <n v="1236"/>
    <n v="0"/>
  </r>
  <r>
    <n v="67546"/>
    <x v="0"/>
    <x v="0"/>
    <x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2"/>
    <n v="2826"/>
    <n v="0"/>
    <n v="1"/>
    <n v="0"/>
    <n v="0"/>
    <n v="0"/>
    <n v="0"/>
    <n v="0"/>
    <n v="0"/>
    <n v="0"/>
    <n v="1"/>
    <n v="1954"/>
    <n v="1782"/>
    <n v="0"/>
  </r>
  <r>
    <n v="65176"/>
    <x v="0"/>
    <x v="0"/>
    <x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1"/>
    <n v="2767"/>
    <n v="0"/>
    <n v="0"/>
    <n v="0"/>
    <n v="1"/>
    <n v="0"/>
    <n v="0"/>
    <n v="0"/>
    <n v="0"/>
    <n v="1"/>
    <n v="0"/>
    <n v="1461"/>
    <n v="1391"/>
    <n v="0"/>
  </r>
  <r>
    <n v="31160"/>
    <x v="3"/>
    <x v="1"/>
    <x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5"/>
    <n v="2445"/>
    <n v="0"/>
    <n v="0"/>
    <n v="1"/>
    <n v="0"/>
    <n v="0"/>
    <n v="0"/>
    <n v="0"/>
    <n v="0"/>
    <n v="1"/>
    <n v="0"/>
    <n v="51"/>
    <n v="38"/>
    <n v="0"/>
  </r>
  <r>
    <n v="29938"/>
    <x v="3"/>
    <x v="1"/>
    <x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5"/>
    <n v="2404"/>
    <n v="0"/>
    <n v="0"/>
    <n v="1"/>
    <n v="0"/>
    <n v="0"/>
    <n v="0"/>
    <n v="0"/>
    <n v="1"/>
    <n v="0"/>
    <n v="0"/>
    <n v="15"/>
    <n v="4"/>
    <n v="0"/>
  </r>
  <r>
    <n v="102692"/>
    <x v="5"/>
    <x v="0"/>
    <x v="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46"/>
    <n v="2609"/>
    <n v="1"/>
    <n v="0"/>
    <n v="0"/>
    <n v="0"/>
    <n v="0"/>
    <n v="0"/>
    <n v="0"/>
    <n v="1"/>
    <n v="0"/>
    <n v="0"/>
    <n v="964"/>
    <n v="816"/>
    <n v="4"/>
  </r>
  <r>
    <n v="26490"/>
    <x v="3"/>
    <x v="0"/>
    <x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2"/>
    <n v="2804"/>
    <n v="0"/>
    <n v="0"/>
    <n v="0"/>
    <n v="1"/>
    <n v="0"/>
    <n v="1"/>
    <n v="0"/>
    <n v="0"/>
    <n v="0"/>
    <n v="0"/>
    <n v="185"/>
    <n v="160"/>
    <n v="0"/>
  </r>
  <r>
    <n v="75702"/>
    <x v="2"/>
    <x v="1"/>
    <x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3"/>
    <n v="2828"/>
    <n v="0"/>
    <n v="0"/>
    <n v="0"/>
    <n v="1"/>
    <n v="0"/>
    <n v="0"/>
    <n v="0"/>
    <n v="1"/>
    <n v="0"/>
    <n v="0"/>
    <n v="1118"/>
    <n v="1088"/>
    <n v="0"/>
  </r>
  <r>
    <n v="30899"/>
    <x v="3"/>
    <x v="1"/>
    <x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46"/>
    <n v="2783"/>
    <n v="0"/>
    <n v="0"/>
    <n v="1"/>
    <n v="0"/>
    <n v="0"/>
    <n v="0"/>
    <n v="0"/>
    <n v="0"/>
    <n v="0"/>
    <n v="1"/>
    <n v="32"/>
    <n v="31"/>
    <n v="0"/>
  </r>
  <r>
    <n v="63342"/>
    <x v="0"/>
    <x v="0"/>
    <x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59"/>
    <n v="2780"/>
    <n v="0"/>
    <n v="0"/>
    <n v="0"/>
    <n v="1"/>
    <n v="0"/>
    <n v="0"/>
    <n v="0"/>
    <n v="0"/>
    <n v="0"/>
    <n v="1"/>
    <n v="1080"/>
    <n v="1059"/>
    <n v="1"/>
  </r>
  <r>
    <n v="45989"/>
    <x v="1"/>
    <x v="0"/>
    <x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56"/>
    <n v="2774"/>
    <n v="0"/>
    <n v="0"/>
    <n v="1"/>
    <n v="0"/>
    <n v="0"/>
    <n v="0"/>
    <n v="0"/>
    <n v="1"/>
    <n v="0"/>
    <n v="0"/>
    <n v="310"/>
    <n v="298"/>
    <n v="0"/>
  </r>
  <r>
    <n v="18701"/>
    <x v="3"/>
    <x v="1"/>
    <x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56"/>
    <n v="2549"/>
    <n v="0"/>
    <n v="0"/>
    <n v="1"/>
    <n v="0"/>
    <n v="0"/>
    <n v="0"/>
    <n v="0"/>
    <n v="1"/>
    <n v="0"/>
    <n v="0"/>
    <n v="34"/>
    <n v="24"/>
    <n v="0"/>
  </r>
  <r>
    <n v="40737"/>
    <x v="1"/>
    <x v="2"/>
    <x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3"/>
    <n v="2362"/>
    <n v="0"/>
    <n v="0"/>
    <n v="1"/>
    <n v="0"/>
    <n v="0"/>
    <n v="0"/>
    <n v="0"/>
    <n v="0"/>
    <n v="0"/>
    <n v="1"/>
    <n v="15"/>
    <n v="13"/>
    <n v="0"/>
  </r>
  <r>
    <n v="15287"/>
    <x v="3"/>
    <x v="1"/>
    <x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1"/>
    <n v="2786"/>
    <n v="1"/>
    <n v="0"/>
    <n v="0"/>
    <n v="0"/>
    <n v="0"/>
    <n v="0"/>
    <n v="0"/>
    <n v="1"/>
    <n v="0"/>
    <n v="0"/>
    <n v="18"/>
    <n v="5"/>
    <n v="1"/>
  </r>
  <r>
    <n v="69674"/>
    <x v="2"/>
    <x v="0"/>
    <x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2"/>
    <n v="2562"/>
    <n v="1"/>
    <n v="0"/>
    <n v="0"/>
    <n v="0"/>
    <n v="0"/>
    <n v="0"/>
    <n v="0"/>
    <n v="0"/>
    <n v="0"/>
    <n v="1"/>
    <n v="821"/>
    <n v="797"/>
    <n v="0"/>
  </r>
  <r>
    <n v="44159"/>
    <x v="1"/>
    <x v="1"/>
    <x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0"/>
    <n v="2171"/>
    <n v="0"/>
    <n v="1"/>
    <n v="0"/>
    <n v="0"/>
    <n v="0"/>
    <n v="0"/>
    <n v="0"/>
    <n v="0"/>
    <n v="1"/>
    <n v="0"/>
    <n v="268"/>
    <n v="261"/>
    <n v="0"/>
  </r>
  <r>
    <n v="37717"/>
    <x v="1"/>
    <x v="1"/>
    <x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2"/>
    <n v="2742"/>
    <n v="0"/>
    <n v="1"/>
    <n v="0"/>
    <n v="0"/>
    <n v="0"/>
    <n v="0"/>
    <n v="0"/>
    <n v="0"/>
    <n v="0"/>
    <n v="1"/>
    <n v="20"/>
    <n v="15"/>
    <n v="0"/>
  </r>
  <r>
    <n v="43776"/>
    <x v="1"/>
    <x v="1"/>
    <x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68"/>
    <n v="2670"/>
    <n v="0"/>
    <n v="0"/>
    <n v="0"/>
    <n v="1"/>
    <n v="0"/>
    <n v="0"/>
    <n v="0"/>
    <n v="0"/>
    <n v="1"/>
    <n v="0"/>
    <n v="255"/>
    <n v="235"/>
    <n v="0"/>
  </r>
  <r>
    <n v="38179"/>
    <x v="1"/>
    <x v="1"/>
    <x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4"/>
    <n v="2631"/>
    <n v="0"/>
    <n v="1"/>
    <n v="0"/>
    <n v="0"/>
    <n v="0"/>
    <n v="0"/>
    <n v="0"/>
    <n v="0"/>
    <n v="1"/>
    <n v="0"/>
    <n v="70"/>
    <n v="50"/>
    <n v="0"/>
  </r>
  <r>
    <n v="80124"/>
    <x v="4"/>
    <x v="0"/>
    <x v="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57"/>
    <n v="2162"/>
    <n v="0"/>
    <n v="1"/>
    <n v="0"/>
    <n v="0"/>
    <n v="0"/>
    <n v="0"/>
    <n v="0"/>
    <n v="1"/>
    <n v="0"/>
    <n v="0"/>
    <n v="1254"/>
    <n v="1013"/>
    <n v="1"/>
  </r>
  <r>
    <n v="38097"/>
    <x v="1"/>
    <x v="1"/>
    <x v="1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0"/>
    <n v="2781"/>
    <n v="0"/>
    <n v="1"/>
    <n v="0"/>
    <n v="0"/>
    <n v="0"/>
    <n v="0"/>
    <n v="0"/>
    <n v="0"/>
    <n v="0"/>
    <n v="1"/>
    <n v="115"/>
    <n v="46"/>
    <n v="1"/>
  </r>
  <r>
    <n v="72940"/>
    <x v="2"/>
    <x v="0"/>
    <x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0"/>
    <n v="2534"/>
    <n v="0"/>
    <n v="1"/>
    <n v="0"/>
    <n v="0"/>
    <n v="0"/>
    <n v="0"/>
    <n v="0"/>
    <n v="1"/>
    <n v="0"/>
    <n v="0"/>
    <n v="865"/>
    <n v="749"/>
    <n v="0"/>
  </r>
  <r>
    <n v="22070"/>
    <x v="3"/>
    <x v="1"/>
    <x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0"/>
    <n v="2427"/>
    <n v="0"/>
    <n v="0"/>
    <n v="0"/>
    <n v="1"/>
    <n v="0"/>
    <n v="0"/>
    <n v="0"/>
    <n v="1"/>
    <n v="0"/>
    <n v="0"/>
    <n v="46"/>
    <n v="25"/>
    <n v="0"/>
  </r>
  <r>
    <n v="69267"/>
    <x v="2"/>
    <x v="0"/>
    <x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67"/>
    <n v="2804"/>
    <n v="0"/>
    <n v="0"/>
    <n v="1"/>
    <n v="0"/>
    <n v="0"/>
    <n v="0"/>
    <n v="0"/>
    <n v="1"/>
    <n v="0"/>
    <n v="0"/>
    <n v="1489"/>
    <n v="1343"/>
    <n v="0"/>
  </r>
  <r>
    <n v="31788"/>
    <x v="3"/>
    <x v="1"/>
    <x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37"/>
    <n v="2260"/>
    <n v="0"/>
    <n v="0"/>
    <n v="1"/>
    <n v="0"/>
    <n v="0"/>
    <n v="0"/>
    <n v="0"/>
    <n v="0"/>
    <n v="1"/>
    <n v="0"/>
    <n v="54"/>
    <n v="48"/>
    <n v="0"/>
  </r>
  <r>
    <n v="61905"/>
    <x v="0"/>
    <x v="0"/>
    <x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5"/>
    <n v="2304"/>
    <n v="0"/>
    <n v="0"/>
    <n v="0"/>
    <n v="1"/>
    <n v="0"/>
    <n v="0"/>
    <n v="0"/>
    <n v="0"/>
    <n v="0"/>
    <n v="1"/>
    <n v="218"/>
    <n v="205"/>
    <n v="0"/>
  </r>
  <r>
    <n v="29315"/>
    <x v="3"/>
    <x v="1"/>
    <x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0"/>
    <n v="2243"/>
    <n v="0"/>
    <n v="1"/>
    <n v="0"/>
    <n v="0"/>
    <n v="0"/>
    <n v="0"/>
    <n v="0"/>
    <n v="1"/>
    <n v="0"/>
    <n v="0"/>
    <n v="44"/>
    <n v="40"/>
    <n v="0"/>
  </r>
  <r>
    <n v="33378"/>
    <x v="3"/>
    <x v="1"/>
    <x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57"/>
    <n v="2667"/>
    <n v="1"/>
    <n v="0"/>
    <n v="0"/>
    <n v="0"/>
    <n v="0"/>
    <n v="0"/>
    <n v="0"/>
    <n v="1"/>
    <n v="0"/>
    <n v="0"/>
    <n v="89"/>
    <n v="79"/>
    <n v="0"/>
  </r>
  <r>
    <n v="66313"/>
    <x v="0"/>
    <x v="0"/>
    <x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57"/>
    <n v="2445"/>
    <n v="0"/>
    <n v="0"/>
    <n v="0"/>
    <n v="1"/>
    <n v="0"/>
    <n v="0"/>
    <n v="0"/>
    <n v="0"/>
    <n v="0"/>
    <n v="1"/>
    <n v="763"/>
    <n v="756"/>
    <n v="0"/>
  </r>
  <r>
    <n v="60714"/>
    <x v="0"/>
    <x v="0"/>
    <x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4"/>
    <n v="2687"/>
    <n v="0"/>
    <n v="0"/>
    <n v="1"/>
    <n v="0"/>
    <n v="0"/>
    <n v="0"/>
    <n v="0"/>
    <n v="1"/>
    <n v="0"/>
    <n v="0"/>
    <n v="795"/>
    <n v="633"/>
    <n v="0"/>
  </r>
  <r>
    <n v="77882"/>
    <x v="2"/>
    <x v="0"/>
    <x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39"/>
    <n v="2219"/>
    <n v="0"/>
    <n v="0"/>
    <n v="0"/>
    <n v="1"/>
    <n v="0"/>
    <n v="0"/>
    <n v="0"/>
    <n v="0"/>
    <n v="1"/>
    <n v="0"/>
    <n v="803"/>
    <n v="788"/>
    <n v="0"/>
  </r>
  <r>
    <n v="69867"/>
    <x v="2"/>
    <x v="0"/>
    <x v="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4"/>
    <n v="2612"/>
    <n v="0"/>
    <n v="0"/>
    <n v="1"/>
    <n v="0"/>
    <n v="0"/>
    <n v="0"/>
    <n v="0"/>
    <n v="0"/>
    <n v="0"/>
    <n v="1"/>
    <n v="871"/>
    <n v="817"/>
    <n v="1"/>
  </r>
  <r>
    <n v="63841"/>
    <x v="0"/>
    <x v="0"/>
    <x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2"/>
    <n v="2593"/>
    <n v="1"/>
    <n v="0"/>
    <n v="0"/>
    <n v="0"/>
    <n v="0"/>
    <n v="0"/>
    <n v="0"/>
    <n v="0"/>
    <n v="1"/>
    <n v="0"/>
    <n v="777"/>
    <n v="646"/>
    <n v="0"/>
  </r>
  <r>
    <n v="24480"/>
    <x v="3"/>
    <x v="1"/>
    <x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39"/>
    <n v="2662"/>
    <n v="0"/>
    <n v="1"/>
    <n v="0"/>
    <n v="0"/>
    <n v="0"/>
    <n v="0"/>
    <n v="1"/>
    <n v="0"/>
    <n v="0"/>
    <n v="0"/>
    <n v="85"/>
    <n v="68"/>
    <n v="0"/>
  </r>
  <r>
    <n v="65640"/>
    <x v="0"/>
    <x v="0"/>
    <x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46"/>
    <n v="2279"/>
    <n v="0"/>
    <n v="0"/>
    <n v="0"/>
    <n v="1"/>
    <n v="0"/>
    <n v="0"/>
    <n v="0"/>
    <n v="0"/>
    <n v="0"/>
    <n v="1"/>
    <n v="395"/>
    <n v="329"/>
    <n v="0"/>
  </r>
  <r>
    <n v="44319"/>
    <x v="1"/>
    <x v="1"/>
    <x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5"/>
    <n v="2232"/>
    <n v="0"/>
    <n v="1"/>
    <n v="0"/>
    <n v="0"/>
    <n v="0"/>
    <n v="0"/>
    <n v="0"/>
    <n v="0"/>
    <n v="1"/>
    <n v="0"/>
    <n v="34"/>
    <n v="31"/>
    <n v="0"/>
  </r>
  <r>
    <n v="30631"/>
    <x v="3"/>
    <x v="1"/>
    <x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46"/>
    <n v="2511"/>
    <n v="0"/>
    <n v="1"/>
    <n v="0"/>
    <n v="0"/>
    <n v="0"/>
    <n v="0"/>
    <n v="0"/>
    <n v="1"/>
    <n v="0"/>
    <n v="0"/>
    <n v="50"/>
    <n v="30"/>
    <n v="0"/>
  </r>
  <r>
    <n v="75278"/>
    <x v="2"/>
    <x v="0"/>
    <x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68"/>
    <n v="2675"/>
    <n v="0"/>
    <n v="0"/>
    <n v="0"/>
    <n v="1"/>
    <n v="0"/>
    <n v="0"/>
    <n v="0"/>
    <n v="1"/>
    <n v="0"/>
    <n v="0"/>
    <n v="856"/>
    <n v="782"/>
    <n v="0"/>
  </r>
  <r>
    <n v="50898"/>
    <x v="1"/>
    <x v="1"/>
    <x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4"/>
    <n v="2696"/>
    <n v="0"/>
    <n v="0"/>
    <n v="0"/>
    <n v="1"/>
    <n v="0"/>
    <n v="0"/>
    <n v="0"/>
    <n v="0"/>
    <n v="1"/>
    <n v="0"/>
    <n v="724"/>
    <n v="589"/>
    <n v="0"/>
  </r>
  <r>
    <n v="79946"/>
    <x v="4"/>
    <x v="0"/>
    <x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4"/>
    <n v="2207"/>
    <n v="0"/>
    <n v="0"/>
    <n v="0"/>
    <n v="0"/>
    <n v="1"/>
    <n v="0"/>
    <n v="0"/>
    <n v="1"/>
    <n v="0"/>
    <n v="0"/>
    <n v="1450"/>
    <n v="1422"/>
    <n v="0"/>
  </r>
  <r>
    <n v="35416"/>
    <x v="1"/>
    <x v="0"/>
    <x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1"/>
    <n v="2540"/>
    <n v="1"/>
    <n v="0"/>
    <n v="0"/>
    <n v="0"/>
    <n v="0"/>
    <n v="0"/>
    <n v="0"/>
    <n v="0"/>
    <n v="1"/>
    <n v="0"/>
    <n v="339"/>
    <n v="288"/>
    <n v="0"/>
  </r>
  <r>
    <n v="32414"/>
    <x v="3"/>
    <x v="0"/>
    <x v="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36"/>
    <n v="2519"/>
    <n v="0"/>
    <n v="0"/>
    <n v="0"/>
    <n v="1"/>
    <n v="0"/>
    <n v="1"/>
    <n v="0"/>
    <n v="0"/>
    <n v="0"/>
    <n v="0"/>
    <n v="40"/>
    <n v="28"/>
    <n v="1"/>
  </r>
  <r>
    <n v="38361"/>
    <x v="1"/>
    <x v="1"/>
    <x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1"/>
    <n v="2343"/>
    <n v="0"/>
    <n v="0"/>
    <n v="0"/>
    <n v="1"/>
    <n v="0"/>
    <n v="0"/>
    <n v="0"/>
    <n v="1"/>
    <n v="0"/>
    <n v="0"/>
    <n v="123"/>
    <n v="109"/>
    <n v="0"/>
  </r>
  <r>
    <n v="82497"/>
    <x v="4"/>
    <x v="0"/>
    <x v="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0"/>
    <n v="2765"/>
    <n v="0"/>
    <n v="1"/>
    <n v="0"/>
    <n v="0"/>
    <n v="0"/>
    <n v="0"/>
    <n v="0"/>
    <n v="1"/>
    <n v="0"/>
    <n v="0"/>
    <n v="1716"/>
    <n v="1513"/>
    <n v="1"/>
  </r>
  <r>
    <n v="16626"/>
    <x v="3"/>
    <x v="2"/>
    <x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49"/>
    <n v="2324"/>
    <n v="0"/>
    <n v="0"/>
    <n v="0"/>
    <n v="1"/>
    <n v="0"/>
    <n v="0"/>
    <n v="0"/>
    <n v="1"/>
    <n v="0"/>
    <n v="0"/>
    <n v="55"/>
    <n v="42"/>
    <n v="0"/>
  </r>
  <r>
    <n v="29672"/>
    <x v="3"/>
    <x v="1"/>
    <x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5"/>
    <n v="2633"/>
    <n v="0"/>
    <n v="0"/>
    <n v="0"/>
    <n v="1"/>
    <n v="0"/>
    <n v="0"/>
    <n v="0"/>
    <n v="1"/>
    <n v="0"/>
    <n v="0"/>
    <n v="17"/>
    <n v="9"/>
    <n v="0"/>
  </r>
  <r>
    <n v="55951"/>
    <x v="0"/>
    <x v="0"/>
    <x v="1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68"/>
    <n v="2834"/>
    <n v="0"/>
    <n v="0"/>
    <n v="0"/>
    <n v="1"/>
    <n v="0"/>
    <n v="0"/>
    <n v="0"/>
    <n v="0"/>
    <n v="1"/>
    <n v="0"/>
    <n v="1334"/>
    <n v="1294"/>
    <n v="2"/>
  </r>
  <r>
    <n v="35388"/>
    <x v="1"/>
    <x v="1"/>
    <x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2"/>
    <n v="2638"/>
    <n v="1"/>
    <n v="0"/>
    <n v="0"/>
    <n v="0"/>
    <n v="0"/>
    <n v="1"/>
    <n v="0"/>
    <n v="0"/>
    <n v="0"/>
    <n v="0"/>
    <n v="24"/>
    <n v="16"/>
    <n v="0"/>
  </r>
  <r>
    <n v="42386"/>
    <x v="1"/>
    <x v="1"/>
    <x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4"/>
    <n v="2691"/>
    <n v="0"/>
    <n v="0"/>
    <n v="0"/>
    <n v="1"/>
    <n v="0"/>
    <n v="0"/>
    <n v="0"/>
    <n v="0"/>
    <n v="1"/>
    <n v="0"/>
    <n v="89"/>
    <n v="78"/>
    <n v="0"/>
  </r>
  <r>
    <n v="68627"/>
    <x v="2"/>
    <x v="0"/>
    <x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38"/>
    <n v="2692"/>
    <n v="0"/>
    <n v="0"/>
    <n v="1"/>
    <n v="0"/>
    <n v="0"/>
    <n v="0"/>
    <n v="0"/>
    <n v="1"/>
    <n v="0"/>
    <n v="0"/>
    <n v="787"/>
    <n v="749"/>
    <n v="0"/>
  </r>
  <r>
    <n v="57912"/>
    <x v="0"/>
    <x v="0"/>
    <x v="1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5"/>
    <n v="2263"/>
    <n v="1"/>
    <n v="0"/>
    <n v="0"/>
    <n v="0"/>
    <n v="0"/>
    <n v="0"/>
    <n v="0"/>
    <n v="0"/>
    <n v="0"/>
    <n v="1"/>
    <n v="881"/>
    <n v="846"/>
    <n v="1"/>
  </r>
  <r>
    <n v="35246"/>
    <x v="1"/>
    <x v="1"/>
    <x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2"/>
    <n v="2233"/>
    <n v="1"/>
    <n v="0"/>
    <n v="0"/>
    <n v="0"/>
    <n v="0"/>
    <n v="0"/>
    <n v="0"/>
    <n v="1"/>
    <n v="0"/>
    <n v="0"/>
    <n v="52"/>
    <n v="42"/>
    <n v="0"/>
  </r>
  <r>
    <n v="58821"/>
    <x v="0"/>
    <x v="0"/>
    <x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4"/>
    <n v="2419"/>
    <n v="0"/>
    <n v="0"/>
    <n v="0"/>
    <n v="1"/>
    <n v="0"/>
    <n v="1"/>
    <n v="0"/>
    <n v="0"/>
    <n v="0"/>
    <n v="0"/>
    <n v="700"/>
    <n v="672"/>
    <n v="0"/>
  </r>
  <r>
    <n v="46377"/>
    <x v="1"/>
    <x v="1"/>
    <x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2"/>
    <n v="2279"/>
    <n v="0"/>
    <n v="1"/>
    <n v="0"/>
    <n v="0"/>
    <n v="0"/>
    <n v="0"/>
    <n v="0"/>
    <n v="0"/>
    <n v="0"/>
    <n v="1"/>
    <n v="90"/>
    <n v="90"/>
    <n v="0"/>
  </r>
  <r>
    <n v="39747"/>
    <x v="1"/>
    <x v="1"/>
    <x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2"/>
    <n v="2236"/>
    <n v="0"/>
    <n v="0"/>
    <n v="1"/>
    <n v="0"/>
    <n v="0"/>
    <n v="0"/>
    <n v="0"/>
    <n v="1"/>
    <n v="0"/>
    <n v="0"/>
    <n v="221"/>
    <n v="169"/>
    <n v="0"/>
  </r>
  <r>
    <n v="23976"/>
    <x v="3"/>
    <x v="1"/>
    <x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36"/>
    <n v="2343"/>
    <n v="0"/>
    <n v="0"/>
    <n v="0"/>
    <n v="1"/>
    <n v="0"/>
    <n v="0"/>
    <n v="0"/>
    <n v="1"/>
    <n v="0"/>
    <n v="0"/>
    <n v="41"/>
    <n v="16"/>
    <n v="0"/>
  </r>
  <r>
    <n v="80950"/>
    <x v="4"/>
    <x v="0"/>
    <x v="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59"/>
    <n v="2617"/>
    <n v="0"/>
    <n v="1"/>
    <n v="0"/>
    <n v="0"/>
    <n v="0"/>
    <n v="0"/>
    <n v="0"/>
    <n v="0"/>
    <n v="1"/>
    <n v="0"/>
    <n v="1150"/>
    <n v="1087"/>
    <n v="1"/>
  </r>
  <r>
    <n v="27038"/>
    <x v="3"/>
    <x v="0"/>
    <x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4"/>
    <n v="2808"/>
    <n v="0"/>
    <n v="0"/>
    <n v="0"/>
    <n v="0"/>
    <n v="1"/>
    <n v="0"/>
    <n v="0"/>
    <n v="1"/>
    <n v="0"/>
    <n v="0"/>
    <n v="92"/>
    <n v="77"/>
    <n v="0"/>
  </r>
  <r>
    <n v="77457"/>
    <x v="2"/>
    <x v="0"/>
    <x v="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3"/>
    <n v="2275"/>
    <n v="0"/>
    <n v="0"/>
    <n v="1"/>
    <n v="0"/>
    <n v="0"/>
    <n v="0"/>
    <n v="0"/>
    <n v="1"/>
    <n v="0"/>
    <n v="0"/>
    <n v="1146"/>
    <n v="1135"/>
    <n v="1"/>
  </r>
  <r>
    <n v="64100"/>
    <x v="0"/>
    <x v="0"/>
    <x v="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56"/>
    <n v="2451"/>
    <n v="0"/>
    <n v="1"/>
    <n v="0"/>
    <n v="0"/>
    <n v="0"/>
    <n v="0"/>
    <n v="0"/>
    <n v="0"/>
    <n v="1"/>
    <n v="0"/>
    <n v="536"/>
    <n v="526"/>
    <n v="1"/>
  </r>
  <r>
    <n v="42670"/>
    <x v="1"/>
    <x v="0"/>
    <x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28"/>
    <n v="2587"/>
    <n v="0"/>
    <n v="0"/>
    <n v="0"/>
    <n v="1"/>
    <n v="0"/>
    <n v="0"/>
    <n v="0"/>
    <n v="0"/>
    <n v="1"/>
    <n v="0"/>
    <n v="226"/>
    <n v="211"/>
    <n v="0"/>
  </r>
  <r>
    <n v="12571"/>
    <x v="3"/>
    <x v="1"/>
    <x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4"/>
    <n v="2321"/>
    <n v="1"/>
    <n v="0"/>
    <n v="0"/>
    <n v="0"/>
    <n v="0"/>
    <n v="0"/>
    <n v="0"/>
    <n v="1"/>
    <n v="0"/>
    <n v="0"/>
    <n v="36"/>
    <n v="19"/>
    <n v="0"/>
  </r>
  <r>
    <n v="22574"/>
    <x v="3"/>
    <x v="2"/>
    <x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3"/>
    <n v="2403"/>
    <n v="0"/>
    <n v="1"/>
    <n v="0"/>
    <n v="0"/>
    <n v="0"/>
    <n v="0"/>
    <n v="0"/>
    <n v="1"/>
    <n v="0"/>
    <n v="0"/>
    <n v="35"/>
    <n v="33"/>
    <n v="0"/>
  </r>
  <r>
    <n v="70893"/>
    <x v="2"/>
    <x v="0"/>
    <x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4"/>
    <n v="2667"/>
    <n v="0"/>
    <n v="0"/>
    <n v="1"/>
    <n v="0"/>
    <n v="0"/>
    <n v="0"/>
    <n v="0"/>
    <n v="0"/>
    <n v="1"/>
    <n v="0"/>
    <n v="1494"/>
    <n v="1480"/>
    <n v="0"/>
  </r>
  <r>
    <n v="54198"/>
    <x v="0"/>
    <x v="1"/>
    <x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4"/>
    <n v="2353"/>
    <n v="0"/>
    <n v="1"/>
    <n v="0"/>
    <n v="0"/>
    <n v="0"/>
    <n v="0"/>
    <n v="0"/>
    <n v="1"/>
    <n v="0"/>
    <n v="0"/>
    <n v="218"/>
    <n v="201"/>
    <n v="0"/>
  </r>
  <r>
    <n v="28839"/>
    <x v="3"/>
    <x v="1"/>
    <x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4"/>
    <n v="2269"/>
    <n v="0"/>
    <n v="0"/>
    <n v="0"/>
    <n v="1"/>
    <n v="0"/>
    <n v="0"/>
    <n v="0"/>
    <n v="0"/>
    <n v="1"/>
    <n v="0"/>
    <n v="31"/>
    <n v="30"/>
    <n v="0"/>
  </r>
  <r>
    <n v="40321"/>
    <x v="1"/>
    <x v="1"/>
    <x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48"/>
    <n v="2494"/>
    <n v="0"/>
    <n v="1"/>
    <n v="0"/>
    <n v="0"/>
    <n v="0"/>
    <n v="0"/>
    <n v="0"/>
    <n v="1"/>
    <n v="0"/>
    <n v="0"/>
    <n v="75"/>
    <n v="48"/>
    <n v="0"/>
  </r>
  <r>
    <n v="66503"/>
    <x v="0"/>
    <x v="1"/>
    <x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5"/>
    <n v="2843"/>
    <n v="0"/>
    <n v="0"/>
    <n v="1"/>
    <n v="0"/>
    <n v="0"/>
    <n v="0"/>
    <n v="0"/>
    <n v="1"/>
    <n v="0"/>
    <n v="0"/>
    <n v="351"/>
    <n v="301"/>
    <n v="0"/>
  </r>
  <r>
    <n v="30833"/>
    <x v="3"/>
    <x v="1"/>
    <x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69"/>
    <n v="2507"/>
    <n v="0"/>
    <n v="1"/>
    <n v="0"/>
    <n v="0"/>
    <n v="0"/>
    <n v="0"/>
    <n v="0"/>
    <n v="1"/>
    <n v="0"/>
    <n v="0"/>
    <n v="22"/>
    <n v="16"/>
    <n v="0"/>
  </r>
  <r>
    <n v="64795"/>
    <x v="0"/>
    <x v="0"/>
    <x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49"/>
    <n v="2687"/>
    <n v="0"/>
    <n v="1"/>
    <n v="0"/>
    <n v="0"/>
    <n v="0"/>
    <n v="0"/>
    <n v="0"/>
    <n v="1"/>
    <n v="0"/>
    <n v="0"/>
    <n v="603"/>
    <n v="526"/>
    <n v="0"/>
  </r>
  <r>
    <n v="34421"/>
    <x v="3"/>
    <x v="1"/>
    <x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46"/>
    <n v="2522"/>
    <n v="0"/>
    <n v="1"/>
    <n v="0"/>
    <n v="0"/>
    <n v="0"/>
    <n v="0"/>
    <n v="0"/>
    <n v="1"/>
    <n v="0"/>
    <n v="0"/>
    <n v="21"/>
    <n v="12"/>
    <n v="0"/>
  </r>
  <r>
    <n v="47025"/>
    <x v="1"/>
    <x v="1"/>
    <x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5"/>
    <n v="2299"/>
    <n v="1"/>
    <n v="0"/>
    <n v="0"/>
    <n v="0"/>
    <n v="0"/>
    <n v="0"/>
    <n v="0"/>
    <n v="0"/>
    <n v="0"/>
    <n v="1"/>
    <n v="19"/>
    <n v="18"/>
    <n v="0"/>
  </r>
  <r>
    <n v="64325"/>
    <x v="0"/>
    <x v="0"/>
    <x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59"/>
    <n v="2666"/>
    <n v="1"/>
    <n v="0"/>
    <n v="0"/>
    <n v="0"/>
    <n v="0"/>
    <n v="0"/>
    <n v="0"/>
    <n v="0"/>
    <n v="0"/>
    <n v="1"/>
    <n v="1234"/>
    <n v="1161"/>
    <n v="0"/>
  </r>
  <r>
    <n v="40464"/>
    <x v="1"/>
    <x v="0"/>
    <x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67"/>
    <n v="2693"/>
    <n v="0"/>
    <n v="0"/>
    <n v="1"/>
    <n v="0"/>
    <n v="0"/>
    <n v="0"/>
    <n v="0"/>
    <n v="1"/>
    <n v="0"/>
    <n v="0"/>
    <n v="589"/>
    <n v="548"/>
    <n v="0"/>
  </r>
  <r>
    <n v="62187"/>
    <x v="0"/>
    <x v="0"/>
    <x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3"/>
    <n v="2518"/>
    <n v="0"/>
    <n v="1"/>
    <n v="0"/>
    <n v="0"/>
    <n v="0"/>
    <n v="0"/>
    <n v="0"/>
    <n v="1"/>
    <n v="0"/>
    <n v="0"/>
    <n v="1157"/>
    <n v="1031"/>
    <n v="0"/>
  </r>
  <r>
    <n v="14849"/>
    <x v="3"/>
    <x v="1"/>
    <x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4"/>
    <n v="2521"/>
    <n v="1"/>
    <n v="0"/>
    <n v="0"/>
    <n v="0"/>
    <n v="0"/>
    <n v="0"/>
    <n v="0"/>
    <n v="0"/>
    <n v="0"/>
    <n v="1"/>
    <n v="56"/>
    <n v="47"/>
    <n v="0"/>
  </r>
  <r>
    <n v="27255"/>
    <x v="3"/>
    <x v="1"/>
    <x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36"/>
    <n v="2393"/>
    <n v="0"/>
    <n v="1"/>
    <n v="0"/>
    <n v="0"/>
    <n v="0"/>
    <n v="0"/>
    <n v="0"/>
    <n v="1"/>
    <n v="0"/>
    <n v="0"/>
    <n v="35"/>
    <n v="33"/>
    <n v="0"/>
  </r>
  <r>
    <n v="54432"/>
    <x v="0"/>
    <x v="2"/>
    <x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0"/>
    <n v="2575"/>
    <n v="0"/>
    <n v="1"/>
    <n v="0"/>
    <n v="0"/>
    <n v="0"/>
    <n v="0"/>
    <n v="0"/>
    <n v="0"/>
    <n v="0"/>
    <n v="1"/>
    <n v="38"/>
    <n v="38"/>
    <n v="0"/>
  </r>
  <r>
    <n v="29999"/>
    <x v="3"/>
    <x v="1"/>
    <x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4"/>
    <n v="2660"/>
    <n v="0"/>
    <n v="0"/>
    <n v="1"/>
    <n v="0"/>
    <n v="0"/>
    <n v="0"/>
    <n v="0"/>
    <n v="0"/>
    <n v="0"/>
    <n v="1"/>
    <n v="149"/>
    <n v="138"/>
    <n v="0"/>
  </r>
  <r>
    <n v="24072"/>
    <x v="3"/>
    <x v="1"/>
    <x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37"/>
    <n v="2598"/>
    <n v="0"/>
    <n v="0"/>
    <n v="1"/>
    <n v="0"/>
    <n v="0"/>
    <n v="0"/>
    <n v="0"/>
    <n v="1"/>
    <n v="0"/>
    <n v="0"/>
    <n v="19"/>
    <n v="15"/>
    <n v="0"/>
  </r>
  <r>
    <n v="33996"/>
    <x v="3"/>
    <x v="0"/>
    <x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1"/>
    <n v="2450"/>
    <n v="0"/>
    <n v="0"/>
    <n v="1"/>
    <n v="0"/>
    <n v="0"/>
    <n v="0"/>
    <n v="0"/>
    <n v="0"/>
    <n v="0"/>
    <n v="1"/>
    <n v="65"/>
    <n v="59"/>
    <n v="0"/>
  </r>
  <r>
    <n v="66334"/>
    <x v="0"/>
    <x v="0"/>
    <x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4"/>
    <n v="2611"/>
    <n v="0"/>
    <n v="1"/>
    <n v="0"/>
    <n v="0"/>
    <n v="0"/>
    <n v="0"/>
    <n v="0"/>
    <n v="0"/>
    <n v="0"/>
    <n v="1"/>
    <n v="1138"/>
    <n v="1115"/>
    <n v="0"/>
  </r>
  <r>
    <n v="35178"/>
    <x v="3"/>
    <x v="1"/>
    <x v="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49"/>
    <n v="2694"/>
    <n v="0"/>
    <n v="1"/>
    <n v="0"/>
    <n v="0"/>
    <n v="0"/>
    <n v="0"/>
    <n v="0"/>
    <n v="0"/>
    <n v="1"/>
    <n v="0"/>
    <n v="41"/>
    <n v="23"/>
    <n v="1"/>
  </r>
  <r>
    <n v="22010"/>
    <x v="3"/>
    <x v="1"/>
    <x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37"/>
    <n v="2523"/>
    <n v="0"/>
    <n v="0"/>
    <n v="0"/>
    <n v="1"/>
    <n v="0"/>
    <n v="0"/>
    <n v="0"/>
    <n v="1"/>
    <n v="0"/>
    <n v="0"/>
    <n v="25"/>
    <n v="17"/>
    <n v="0"/>
  </r>
  <r>
    <n v="62204"/>
    <x v="0"/>
    <x v="0"/>
    <x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0"/>
    <n v="2814"/>
    <n v="1"/>
    <n v="0"/>
    <n v="0"/>
    <n v="0"/>
    <n v="0"/>
    <n v="0"/>
    <n v="0"/>
    <n v="1"/>
    <n v="0"/>
    <n v="0"/>
    <n v="807"/>
    <n v="668"/>
    <n v="0"/>
  </r>
  <r>
    <n v="75693"/>
    <x v="2"/>
    <x v="0"/>
    <x v="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2"/>
    <n v="2729"/>
    <n v="1"/>
    <n v="0"/>
    <n v="0"/>
    <n v="0"/>
    <n v="0"/>
    <n v="0"/>
    <n v="0"/>
    <n v="1"/>
    <n v="0"/>
    <n v="0"/>
    <n v="1412"/>
    <n v="1382"/>
    <n v="3"/>
  </r>
  <r>
    <n v="30675"/>
    <x v="3"/>
    <x v="1"/>
    <x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48"/>
    <n v="2753"/>
    <n v="0"/>
    <n v="1"/>
    <n v="0"/>
    <n v="0"/>
    <n v="0"/>
    <n v="0"/>
    <n v="0"/>
    <n v="1"/>
    <n v="0"/>
    <n v="0"/>
    <n v="41"/>
    <n v="20"/>
    <n v="0"/>
  </r>
  <r>
    <n v="83003"/>
    <x v="4"/>
    <x v="0"/>
    <x v="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5"/>
    <n v="2642"/>
    <n v="0"/>
    <n v="0"/>
    <n v="0"/>
    <n v="1"/>
    <n v="0"/>
    <n v="0"/>
    <n v="0"/>
    <n v="1"/>
    <n v="0"/>
    <n v="0"/>
    <n v="1552"/>
    <n v="1430"/>
    <n v="1"/>
  </r>
  <r>
    <n v="68655"/>
    <x v="2"/>
    <x v="0"/>
    <x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2"/>
    <n v="2847"/>
    <n v="0"/>
    <n v="0"/>
    <n v="1"/>
    <n v="0"/>
    <n v="0"/>
    <n v="0"/>
    <n v="0"/>
    <n v="1"/>
    <n v="0"/>
    <n v="0"/>
    <n v="1500"/>
    <n v="1462"/>
    <n v="0"/>
  </r>
  <r>
    <n v="41411"/>
    <x v="1"/>
    <x v="0"/>
    <x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4"/>
    <n v="2363"/>
    <n v="1"/>
    <n v="0"/>
    <n v="0"/>
    <n v="0"/>
    <n v="0"/>
    <n v="0"/>
    <n v="0"/>
    <n v="1"/>
    <n v="0"/>
    <n v="0"/>
    <n v="121"/>
    <n v="103"/>
    <n v="0"/>
  </r>
  <r>
    <n v="55212"/>
    <x v="0"/>
    <x v="0"/>
    <x v="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1"/>
    <n v="2742"/>
    <n v="0"/>
    <n v="1"/>
    <n v="0"/>
    <n v="0"/>
    <n v="0"/>
    <n v="0"/>
    <n v="0"/>
    <n v="0"/>
    <n v="0"/>
    <n v="1"/>
    <n v="1148"/>
    <n v="1114"/>
    <n v="2"/>
  </r>
  <r>
    <n v="59292"/>
    <x v="0"/>
    <x v="0"/>
    <x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0"/>
    <n v="2540"/>
    <n v="0"/>
    <n v="0"/>
    <n v="0"/>
    <n v="1"/>
    <n v="0"/>
    <n v="0"/>
    <n v="0"/>
    <n v="0"/>
    <n v="0"/>
    <n v="1"/>
    <n v="493"/>
    <n v="479"/>
    <n v="0"/>
  </r>
  <r>
    <n v="27190"/>
    <x v="3"/>
    <x v="1"/>
    <x v="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47"/>
    <n v="2477"/>
    <n v="0"/>
    <n v="0"/>
    <n v="0"/>
    <n v="1"/>
    <n v="0"/>
    <n v="0"/>
    <n v="1"/>
    <n v="0"/>
    <n v="0"/>
    <n v="0"/>
    <n v="15"/>
    <n v="12"/>
    <n v="1"/>
  </r>
  <r>
    <n v="82623"/>
    <x v="4"/>
    <x v="0"/>
    <x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68"/>
    <n v="2390"/>
    <n v="1"/>
    <n v="0"/>
    <n v="0"/>
    <n v="0"/>
    <n v="0"/>
    <n v="0"/>
    <n v="0"/>
    <n v="1"/>
    <n v="0"/>
    <n v="0"/>
    <n v="767"/>
    <n v="594"/>
    <n v="0"/>
  </r>
  <r>
    <n v="44300"/>
    <x v="1"/>
    <x v="1"/>
    <x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5"/>
    <n v="2530"/>
    <n v="0"/>
    <n v="1"/>
    <n v="0"/>
    <n v="0"/>
    <n v="0"/>
    <n v="0"/>
    <n v="0"/>
    <n v="1"/>
    <n v="0"/>
    <n v="0"/>
    <n v="39"/>
    <n v="36"/>
    <n v="0"/>
  </r>
  <r>
    <n v="84835"/>
    <x v="4"/>
    <x v="0"/>
    <x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0"/>
    <n v="2172"/>
    <n v="1"/>
    <n v="0"/>
    <n v="0"/>
    <n v="0"/>
    <n v="0"/>
    <n v="0"/>
    <n v="0"/>
    <n v="1"/>
    <n v="0"/>
    <n v="0"/>
    <n v="972"/>
    <n v="754"/>
    <n v="0"/>
  </r>
  <r>
    <n v="30372"/>
    <x v="3"/>
    <x v="1"/>
    <x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49"/>
    <n v="2710"/>
    <n v="0"/>
    <n v="0"/>
    <n v="0"/>
    <n v="0"/>
    <n v="1"/>
    <n v="0"/>
    <n v="0"/>
    <n v="1"/>
    <n v="0"/>
    <n v="0"/>
    <n v="37"/>
    <n v="30"/>
    <n v="0"/>
  </r>
  <r>
    <n v="33181"/>
    <x v="3"/>
    <x v="1"/>
    <x v="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4"/>
    <n v="2336"/>
    <n v="0"/>
    <n v="1"/>
    <n v="0"/>
    <n v="0"/>
    <n v="0"/>
    <n v="0"/>
    <n v="0"/>
    <n v="0"/>
    <n v="1"/>
    <n v="0"/>
    <n v="12"/>
    <n v="8"/>
    <n v="1"/>
  </r>
  <r>
    <n v="71113"/>
    <x v="2"/>
    <x v="0"/>
    <x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3"/>
    <n v="2353"/>
    <n v="0"/>
    <n v="1"/>
    <n v="0"/>
    <n v="0"/>
    <n v="0"/>
    <n v="0"/>
    <n v="0"/>
    <n v="1"/>
    <n v="0"/>
    <n v="0"/>
    <n v="827"/>
    <n v="819"/>
    <n v="0"/>
  </r>
  <r>
    <n v="71952"/>
    <x v="2"/>
    <x v="1"/>
    <x v="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4"/>
    <n v="2694"/>
    <n v="0"/>
    <n v="1"/>
    <n v="0"/>
    <n v="0"/>
    <n v="0"/>
    <n v="0"/>
    <n v="0"/>
    <n v="1"/>
    <n v="0"/>
    <n v="0"/>
    <n v="1350"/>
    <n v="1257"/>
    <n v="2"/>
  </r>
  <r>
    <n v="69759"/>
    <x v="2"/>
    <x v="0"/>
    <x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4"/>
    <n v="2403"/>
    <n v="0"/>
    <n v="0"/>
    <n v="1"/>
    <n v="0"/>
    <n v="0"/>
    <n v="0"/>
    <n v="0"/>
    <n v="0"/>
    <n v="0"/>
    <n v="1"/>
    <n v="1029"/>
    <n v="1029"/>
    <n v="0"/>
  </r>
  <r>
    <n v="72099"/>
    <x v="2"/>
    <x v="0"/>
    <x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46"/>
    <n v="2769"/>
    <n v="0"/>
    <n v="1"/>
    <n v="0"/>
    <n v="0"/>
    <n v="0"/>
    <n v="0"/>
    <n v="0"/>
    <n v="1"/>
    <n v="0"/>
    <n v="0"/>
    <n v="1166"/>
    <n v="1144"/>
    <n v="0"/>
  </r>
  <r>
    <n v="60000"/>
    <x v="0"/>
    <x v="0"/>
    <x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4"/>
    <n v="2713"/>
    <n v="0"/>
    <n v="0"/>
    <n v="1"/>
    <n v="0"/>
    <n v="0"/>
    <n v="0"/>
    <n v="0"/>
    <n v="0"/>
    <n v="0"/>
    <n v="1"/>
    <n v="1265"/>
    <n v="1253"/>
    <n v="0"/>
  </r>
  <r>
    <n v="38643"/>
    <x v="1"/>
    <x v="1"/>
    <x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2"/>
    <n v="2371"/>
    <n v="0"/>
    <n v="0"/>
    <n v="1"/>
    <n v="0"/>
    <n v="0"/>
    <n v="0"/>
    <n v="0"/>
    <n v="1"/>
    <n v="0"/>
    <n v="0"/>
    <n v="39"/>
    <n v="29"/>
    <n v="0"/>
  </r>
  <r>
    <n v="50737"/>
    <x v="1"/>
    <x v="0"/>
    <x v="1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5"/>
    <n v="2573"/>
    <n v="0"/>
    <n v="1"/>
    <n v="0"/>
    <n v="0"/>
    <n v="0"/>
    <n v="0"/>
    <n v="0"/>
    <n v="1"/>
    <n v="0"/>
    <n v="0"/>
    <n v="89"/>
    <n v="79"/>
    <n v="1"/>
  </r>
  <r>
    <n v="68462"/>
    <x v="2"/>
    <x v="0"/>
    <x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1"/>
    <n v="2723"/>
    <n v="0"/>
    <n v="1"/>
    <n v="0"/>
    <n v="0"/>
    <n v="0"/>
    <n v="0"/>
    <n v="0"/>
    <n v="0"/>
    <n v="0"/>
    <n v="1"/>
    <n v="1622"/>
    <n v="1574"/>
    <n v="0"/>
  </r>
  <r>
    <n v="65073"/>
    <x v="0"/>
    <x v="0"/>
    <x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77"/>
    <n v="2472"/>
    <n v="0"/>
    <n v="1"/>
    <n v="0"/>
    <n v="0"/>
    <n v="0"/>
    <n v="0"/>
    <n v="0"/>
    <n v="0"/>
    <n v="1"/>
    <n v="0"/>
    <n v="892"/>
    <n v="884"/>
    <n v="0"/>
  </r>
  <r>
    <n v="46681"/>
    <x v="1"/>
    <x v="0"/>
    <x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2"/>
    <n v="2423"/>
    <n v="0"/>
    <n v="0"/>
    <n v="0"/>
    <n v="1"/>
    <n v="0"/>
    <n v="0"/>
    <n v="0"/>
    <n v="0"/>
    <n v="0"/>
    <n v="1"/>
    <n v="387"/>
    <n v="349"/>
    <n v="0"/>
  </r>
  <r>
    <n v="78618"/>
    <x v="2"/>
    <x v="0"/>
    <x v="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3"/>
    <n v="2798"/>
    <n v="0"/>
    <n v="1"/>
    <n v="0"/>
    <n v="0"/>
    <n v="0"/>
    <n v="0"/>
    <n v="0"/>
    <n v="1"/>
    <n v="0"/>
    <n v="0"/>
    <n v="2092"/>
    <n v="2031"/>
    <n v="1"/>
  </r>
  <r>
    <n v="62187"/>
    <x v="0"/>
    <x v="0"/>
    <x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1"/>
    <n v="2258"/>
    <n v="0"/>
    <n v="0"/>
    <n v="0"/>
    <n v="0"/>
    <n v="1"/>
    <n v="0"/>
    <n v="0"/>
    <n v="0"/>
    <n v="0"/>
    <n v="1"/>
    <n v="595"/>
    <n v="554"/>
    <n v="0"/>
  </r>
  <r>
    <n v="28442"/>
    <x v="3"/>
    <x v="2"/>
    <x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2"/>
    <n v="2284"/>
    <n v="0"/>
    <n v="1"/>
    <n v="0"/>
    <n v="0"/>
    <n v="0"/>
    <n v="0"/>
    <n v="0"/>
    <n v="1"/>
    <n v="0"/>
    <n v="0"/>
    <n v="51"/>
    <n v="45"/>
    <n v="0"/>
  </r>
  <r>
    <n v="51479"/>
    <x v="1"/>
    <x v="1"/>
    <x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3"/>
    <n v="2707"/>
    <n v="0"/>
    <n v="1"/>
    <n v="0"/>
    <n v="0"/>
    <n v="0"/>
    <n v="0"/>
    <n v="0"/>
    <n v="1"/>
    <n v="0"/>
    <n v="0"/>
    <n v="429"/>
    <n v="364"/>
    <n v="0"/>
  </r>
  <r>
    <n v="54803"/>
    <x v="0"/>
    <x v="0"/>
    <x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1"/>
    <n v="2836"/>
    <n v="0"/>
    <n v="0"/>
    <n v="1"/>
    <n v="0"/>
    <n v="0"/>
    <n v="0"/>
    <n v="0"/>
    <n v="1"/>
    <n v="0"/>
    <n v="0"/>
    <n v="551"/>
    <n v="409"/>
    <n v="0"/>
  </r>
  <r>
    <n v="79530"/>
    <x v="2"/>
    <x v="0"/>
    <x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0"/>
    <n v="2567"/>
    <n v="0"/>
    <n v="1"/>
    <n v="0"/>
    <n v="0"/>
    <n v="0"/>
    <n v="0"/>
    <n v="0"/>
    <n v="1"/>
    <n v="0"/>
    <n v="0"/>
    <n v="1319"/>
    <n v="1290"/>
    <n v="0"/>
  </r>
  <r>
    <n v="31615"/>
    <x v="3"/>
    <x v="1"/>
    <x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4"/>
    <n v="2629"/>
    <n v="1"/>
    <n v="0"/>
    <n v="0"/>
    <n v="0"/>
    <n v="0"/>
    <n v="0"/>
    <n v="0"/>
    <n v="1"/>
    <n v="0"/>
    <n v="0"/>
    <n v="42"/>
    <n v="33"/>
    <n v="0"/>
  </r>
  <r>
    <n v="72025"/>
    <x v="2"/>
    <x v="0"/>
    <x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58"/>
    <n v="2748"/>
    <n v="0"/>
    <n v="0"/>
    <n v="0"/>
    <n v="1"/>
    <n v="0"/>
    <n v="0"/>
    <n v="0"/>
    <n v="1"/>
    <n v="0"/>
    <n v="0"/>
    <n v="1699"/>
    <n v="1466"/>
    <n v="0"/>
  </r>
  <r>
    <n v="52614"/>
    <x v="0"/>
    <x v="0"/>
    <x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5"/>
    <n v="2734"/>
    <n v="0"/>
    <n v="0"/>
    <n v="1"/>
    <n v="0"/>
    <n v="0"/>
    <n v="0"/>
    <n v="0"/>
    <n v="0"/>
    <n v="0"/>
    <n v="1"/>
    <n v="952"/>
    <n v="914"/>
    <n v="0"/>
  </r>
  <r>
    <n v="35684"/>
    <x v="1"/>
    <x v="1"/>
    <x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36"/>
    <n v="2227"/>
    <n v="0"/>
    <n v="1"/>
    <n v="0"/>
    <n v="0"/>
    <n v="0"/>
    <n v="1"/>
    <n v="0"/>
    <n v="0"/>
    <n v="0"/>
    <n v="0"/>
    <n v="27"/>
    <n v="24"/>
    <n v="0"/>
  </r>
  <r>
    <n v="48178"/>
    <x v="1"/>
    <x v="1"/>
    <x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5"/>
    <n v="2768"/>
    <n v="0"/>
    <n v="1"/>
    <n v="0"/>
    <n v="0"/>
    <n v="0"/>
    <n v="0"/>
    <n v="0"/>
    <n v="1"/>
    <n v="0"/>
    <n v="0"/>
    <n v="216"/>
    <n v="178"/>
    <n v="0"/>
  </r>
  <r>
    <n v="29548"/>
    <x v="3"/>
    <x v="1"/>
    <x v="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0"/>
    <n v="2463"/>
    <n v="0"/>
    <n v="0"/>
    <n v="1"/>
    <n v="0"/>
    <n v="0"/>
    <n v="0"/>
    <n v="0"/>
    <n v="0"/>
    <n v="1"/>
    <n v="0"/>
    <n v="18"/>
    <n v="7"/>
    <n v="1"/>
  </r>
  <r>
    <n v="63810"/>
    <x v="0"/>
    <x v="0"/>
    <x v="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4"/>
    <n v="2754"/>
    <n v="0"/>
    <n v="0"/>
    <n v="1"/>
    <n v="0"/>
    <n v="0"/>
    <n v="0"/>
    <n v="0"/>
    <n v="1"/>
    <n v="0"/>
    <n v="0"/>
    <n v="1270"/>
    <n v="1169"/>
    <n v="1"/>
  </r>
  <r>
    <n v="38578"/>
    <x v="1"/>
    <x v="1"/>
    <x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48"/>
    <n v="2531"/>
    <n v="0"/>
    <n v="0"/>
    <n v="1"/>
    <n v="0"/>
    <n v="0"/>
    <n v="0"/>
    <n v="0"/>
    <n v="0"/>
    <n v="0"/>
    <n v="1"/>
    <n v="70"/>
    <n v="67"/>
    <n v="0"/>
  </r>
  <r>
    <n v="46098"/>
    <x v="1"/>
    <x v="1"/>
    <x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5"/>
    <n v="2839"/>
    <n v="0"/>
    <n v="0"/>
    <n v="1"/>
    <n v="0"/>
    <n v="0"/>
    <n v="0"/>
    <n v="0"/>
    <n v="0"/>
    <n v="1"/>
    <n v="0"/>
    <n v="84"/>
    <n v="48"/>
    <n v="0"/>
  </r>
  <r>
    <n v="22585"/>
    <x v="3"/>
    <x v="0"/>
    <x v="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0"/>
    <n v="2627"/>
    <n v="0"/>
    <n v="0"/>
    <n v="1"/>
    <n v="0"/>
    <n v="0"/>
    <n v="0"/>
    <n v="0"/>
    <n v="1"/>
    <n v="0"/>
    <n v="0"/>
    <n v="42"/>
    <n v="3"/>
    <n v="1"/>
  </r>
  <r>
    <n v="30279"/>
    <x v="3"/>
    <x v="1"/>
    <x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1"/>
    <n v="2705"/>
    <n v="0"/>
    <n v="0"/>
    <n v="1"/>
    <n v="0"/>
    <n v="0"/>
    <n v="0"/>
    <n v="0"/>
    <n v="1"/>
    <n v="0"/>
    <n v="0"/>
    <n v="36"/>
    <n v="35"/>
    <n v="0"/>
  </r>
  <r>
    <n v="66426"/>
    <x v="0"/>
    <x v="0"/>
    <x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59"/>
    <n v="2429"/>
    <n v="0"/>
    <n v="0"/>
    <n v="0"/>
    <n v="1"/>
    <n v="0"/>
    <n v="0"/>
    <n v="0"/>
    <n v="0"/>
    <n v="0"/>
    <n v="1"/>
    <n v="1220"/>
    <n v="1063"/>
    <n v="0"/>
  </r>
  <r>
    <n v="30822"/>
    <x v="3"/>
    <x v="1"/>
    <x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1"/>
    <n v="2539"/>
    <n v="0"/>
    <n v="0"/>
    <n v="1"/>
    <n v="0"/>
    <n v="0"/>
    <n v="0"/>
    <n v="0"/>
    <n v="1"/>
    <n v="0"/>
    <n v="0"/>
    <n v="39"/>
    <n v="27"/>
    <n v="0"/>
  </r>
  <r>
    <n v="33581"/>
    <x v="3"/>
    <x v="2"/>
    <x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1"/>
    <n v="2696"/>
    <n v="0"/>
    <n v="1"/>
    <n v="0"/>
    <n v="0"/>
    <n v="0"/>
    <n v="0"/>
    <n v="0"/>
    <n v="0"/>
    <n v="0"/>
    <n v="1"/>
    <n v="16"/>
    <n v="15"/>
    <n v="0"/>
  </r>
  <r>
    <n v="19986"/>
    <x v="3"/>
    <x v="1"/>
    <x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5"/>
    <n v="2386"/>
    <n v="0"/>
    <n v="1"/>
    <n v="0"/>
    <n v="0"/>
    <n v="0"/>
    <n v="0"/>
    <n v="0"/>
    <n v="1"/>
    <n v="0"/>
    <n v="0"/>
    <n v="16"/>
    <n v="10"/>
    <n v="0"/>
  </r>
  <r>
    <n v="27421"/>
    <x v="3"/>
    <x v="0"/>
    <x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66"/>
    <n v="2723"/>
    <n v="0"/>
    <n v="0"/>
    <n v="0"/>
    <n v="0"/>
    <n v="1"/>
    <n v="0"/>
    <n v="0"/>
    <n v="1"/>
    <n v="0"/>
    <n v="0"/>
    <n v="269"/>
    <n v="214"/>
    <n v="0"/>
  </r>
  <r>
    <n v="36143"/>
    <x v="1"/>
    <x v="1"/>
    <x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39"/>
    <n v="2250"/>
    <n v="0"/>
    <n v="0"/>
    <n v="1"/>
    <n v="0"/>
    <n v="0"/>
    <n v="0"/>
    <n v="0"/>
    <n v="0"/>
    <n v="1"/>
    <n v="0"/>
    <n v="13"/>
    <n v="7"/>
    <n v="0"/>
  </r>
  <r>
    <n v="10245"/>
    <x v="3"/>
    <x v="1"/>
    <x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49"/>
    <n v="2569"/>
    <n v="0"/>
    <n v="0"/>
    <n v="1"/>
    <n v="0"/>
    <n v="0"/>
    <n v="0"/>
    <n v="0"/>
    <n v="1"/>
    <n v="0"/>
    <n v="0"/>
    <n v="28"/>
    <n v="15"/>
    <n v="0"/>
  </r>
  <r>
    <n v="43795"/>
    <x v="1"/>
    <x v="0"/>
    <x v="1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2"/>
    <n v="2415"/>
    <n v="0"/>
    <n v="0"/>
    <n v="0"/>
    <n v="1"/>
    <n v="0"/>
    <n v="0"/>
    <n v="0"/>
    <n v="0"/>
    <n v="1"/>
    <n v="0"/>
    <n v="385"/>
    <n v="278"/>
    <n v="1"/>
  </r>
  <r>
    <n v="63381"/>
    <x v="0"/>
    <x v="0"/>
    <x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0"/>
    <n v="2791"/>
    <n v="0"/>
    <n v="0"/>
    <n v="0"/>
    <n v="1"/>
    <n v="0"/>
    <n v="0"/>
    <n v="0"/>
    <n v="1"/>
    <n v="0"/>
    <n v="0"/>
    <n v="846"/>
    <n v="687"/>
    <n v="0"/>
  </r>
  <r>
    <n v="38823"/>
    <x v="1"/>
    <x v="0"/>
    <x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1"/>
    <n v="2827"/>
    <n v="0"/>
    <n v="0"/>
    <n v="0"/>
    <n v="1"/>
    <n v="0"/>
    <n v="0"/>
    <n v="0"/>
    <n v="1"/>
    <n v="0"/>
    <n v="0"/>
    <n v="91"/>
    <n v="68"/>
    <n v="0"/>
  </r>
  <r>
    <n v="83664"/>
    <x v="4"/>
    <x v="1"/>
    <x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2"/>
    <n v="2576"/>
    <n v="1"/>
    <n v="0"/>
    <n v="0"/>
    <n v="0"/>
    <n v="0"/>
    <n v="0"/>
    <n v="0"/>
    <n v="0"/>
    <n v="0"/>
    <n v="1"/>
    <n v="1087"/>
    <n v="1001"/>
    <n v="0"/>
  </r>
  <r>
    <n v="90300"/>
    <x v="4"/>
    <x v="0"/>
    <x v="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1"/>
    <n v="2336"/>
    <n v="0"/>
    <n v="0"/>
    <n v="0"/>
    <n v="1"/>
    <n v="0"/>
    <n v="0"/>
    <n v="0"/>
    <n v="1"/>
    <n v="0"/>
    <n v="0"/>
    <n v="1681"/>
    <n v="1624"/>
    <n v="1"/>
  </r>
  <r>
    <n v="62499"/>
    <x v="0"/>
    <x v="1"/>
    <x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1"/>
    <n v="2361"/>
    <n v="0"/>
    <n v="0"/>
    <n v="0"/>
    <n v="1"/>
    <n v="0"/>
    <n v="0"/>
    <n v="0"/>
    <n v="0"/>
    <n v="1"/>
    <n v="0"/>
    <n v="218"/>
    <n v="214"/>
    <n v="0"/>
  </r>
  <r>
    <n v="74293"/>
    <x v="2"/>
    <x v="0"/>
    <x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27"/>
    <n v="2215"/>
    <n v="0"/>
    <n v="0"/>
    <n v="1"/>
    <n v="0"/>
    <n v="0"/>
    <n v="0"/>
    <n v="0"/>
    <n v="1"/>
    <n v="0"/>
    <n v="0"/>
    <n v="1046"/>
    <n v="965"/>
    <n v="0"/>
  </r>
  <r>
    <n v="51012"/>
    <x v="1"/>
    <x v="0"/>
    <x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4"/>
    <n v="2596"/>
    <n v="0"/>
    <n v="1"/>
    <n v="0"/>
    <n v="0"/>
    <n v="0"/>
    <n v="0"/>
    <n v="0"/>
    <n v="0"/>
    <n v="0"/>
    <n v="1"/>
    <n v="185"/>
    <n v="161"/>
    <n v="0"/>
  </r>
  <r>
    <n v="70777"/>
    <x v="2"/>
    <x v="0"/>
    <x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2"/>
    <n v="2283"/>
    <n v="0"/>
    <n v="1"/>
    <n v="0"/>
    <n v="0"/>
    <n v="0"/>
    <n v="0"/>
    <n v="0"/>
    <n v="0"/>
    <n v="1"/>
    <n v="0"/>
    <n v="709"/>
    <n v="631"/>
    <n v="0"/>
  </r>
  <r>
    <n v="68682"/>
    <x v="2"/>
    <x v="0"/>
    <x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29"/>
    <n v="2425"/>
    <n v="0"/>
    <n v="0"/>
    <n v="0"/>
    <n v="1"/>
    <n v="0"/>
    <n v="0"/>
    <n v="0"/>
    <n v="0"/>
    <n v="0"/>
    <n v="1"/>
    <n v="1553"/>
    <n v="1508"/>
    <n v="0"/>
  </r>
  <r>
    <n v="43824"/>
    <x v="1"/>
    <x v="1"/>
    <x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49"/>
    <n v="2811"/>
    <n v="0"/>
    <n v="1"/>
    <n v="0"/>
    <n v="0"/>
    <n v="0"/>
    <n v="0"/>
    <n v="0"/>
    <n v="1"/>
    <n v="0"/>
    <n v="0"/>
    <n v="154"/>
    <n v="122"/>
    <n v="0"/>
  </r>
  <r>
    <n v="15345"/>
    <x v="3"/>
    <x v="1"/>
    <x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36"/>
    <n v="2826"/>
    <n v="0"/>
    <n v="0"/>
    <n v="0"/>
    <n v="1"/>
    <n v="0"/>
    <n v="0"/>
    <n v="0"/>
    <n v="1"/>
    <n v="0"/>
    <n v="0"/>
    <n v="28"/>
    <n v="9"/>
    <n v="0"/>
  </r>
  <r>
    <n v="23442"/>
    <x v="3"/>
    <x v="1"/>
    <x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3"/>
    <n v="2711"/>
    <n v="0"/>
    <n v="0"/>
    <n v="1"/>
    <n v="0"/>
    <n v="0"/>
    <n v="0"/>
    <n v="0"/>
    <n v="1"/>
    <n v="0"/>
    <n v="0"/>
    <n v="22"/>
    <n v="17"/>
    <n v="0"/>
  </r>
  <r>
    <n v="14515"/>
    <x v="3"/>
    <x v="1"/>
    <x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0"/>
    <n v="2756"/>
    <n v="0"/>
    <n v="0"/>
    <n v="0"/>
    <n v="1"/>
    <n v="0"/>
    <n v="1"/>
    <n v="0"/>
    <n v="0"/>
    <n v="0"/>
    <n v="0"/>
    <n v="61"/>
    <n v="26"/>
    <n v="0"/>
  </r>
  <r>
    <n v="31395"/>
    <x v="3"/>
    <x v="1"/>
    <x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4"/>
    <n v="2622"/>
    <n v="1"/>
    <n v="0"/>
    <n v="0"/>
    <n v="0"/>
    <n v="0"/>
    <n v="1"/>
    <n v="0"/>
    <n v="0"/>
    <n v="0"/>
    <n v="0"/>
    <n v="57"/>
    <n v="50"/>
    <n v="0"/>
  </r>
  <r>
    <n v="75276"/>
    <x v="2"/>
    <x v="0"/>
    <x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5"/>
    <n v="2799"/>
    <n v="0"/>
    <n v="0"/>
    <n v="0"/>
    <n v="1"/>
    <n v="0"/>
    <n v="0"/>
    <n v="0"/>
    <n v="1"/>
    <n v="0"/>
    <n v="0"/>
    <n v="1019"/>
    <n v="998"/>
    <n v="0"/>
  </r>
  <r>
    <n v="42373"/>
    <x v="1"/>
    <x v="1"/>
    <x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46"/>
    <n v="2477"/>
    <n v="0"/>
    <n v="0"/>
    <n v="1"/>
    <n v="0"/>
    <n v="0"/>
    <n v="0"/>
    <n v="0"/>
    <n v="1"/>
    <n v="0"/>
    <n v="0"/>
    <n v="144"/>
    <n v="125"/>
    <n v="0"/>
  </r>
  <r>
    <n v="30507"/>
    <x v="3"/>
    <x v="0"/>
    <x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0"/>
    <n v="2634"/>
    <n v="0"/>
    <n v="0"/>
    <n v="0"/>
    <n v="1"/>
    <n v="0"/>
    <n v="0"/>
    <n v="0"/>
    <n v="1"/>
    <n v="0"/>
    <n v="0"/>
    <n v="233"/>
    <n v="123"/>
    <n v="0"/>
  </r>
  <r>
    <n v="55521"/>
    <x v="0"/>
    <x v="1"/>
    <x v="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5"/>
    <n v="2409"/>
    <n v="0"/>
    <n v="0"/>
    <n v="1"/>
    <n v="0"/>
    <n v="0"/>
    <n v="0"/>
    <n v="0"/>
    <n v="0"/>
    <n v="0"/>
    <n v="1"/>
    <n v="442"/>
    <n v="438"/>
    <n v="1"/>
  </r>
  <r>
    <n v="48006"/>
    <x v="1"/>
    <x v="1"/>
    <x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5"/>
    <n v="2179"/>
    <n v="0"/>
    <n v="1"/>
    <n v="0"/>
    <n v="0"/>
    <n v="0"/>
    <n v="0"/>
    <n v="0"/>
    <n v="1"/>
    <n v="0"/>
    <n v="0"/>
    <n v="39"/>
    <n v="37"/>
    <n v="0"/>
  </r>
  <r>
    <n v="27213"/>
    <x v="3"/>
    <x v="1"/>
    <x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48"/>
    <n v="2827"/>
    <n v="0"/>
    <n v="0"/>
    <n v="1"/>
    <n v="0"/>
    <n v="0"/>
    <n v="0"/>
    <n v="0"/>
    <n v="0"/>
    <n v="0"/>
    <n v="1"/>
    <n v="67"/>
    <n v="64"/>
    <n v="0"/>
  </r>
  <r>
    <n v="65808"/>
    <x v="0"/>
    <x v="1"/>
    <x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49"/>
    <n v="2189"/>
    <n v="1"/>
    <n v="0"/>
    <n v="0"/>
    <n v="0"/>
    <n v="0"/>
    <n v="0"/>
    <n v="0"/>
    <n v="0"/>
    <n v="0"/>
    <n v="1"/>
    <n v="262"/>
    <n v="252"/>
    <n v="0"/>
  </r>
  <r>
    <n v="30351"/>
    <x v="3"/>
    <x v="1"/>
    <x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46"/>
    <n v="2547"/>
    <n v="0"/>
    <n v="0"/>
    <n v="0"/>
    <n v="1"/>
    <n v="0"/>
    <n v="0"/>
    <n v="0"/>
    <n v="0"/>
    <n v="0"/>
    <n v="1"/>
    <n v="44"/>
    <n v="42"/>
    <n v="0"/>
  </r>
  <r>
    <n v="50437"/>
    <x v="1"/>
    <x v="0"/>
    <x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57"/>
    <n v="2779"/>
    <n v="0"/>
    <n v="1"/>
    <n v="0"/>
    <n v="0"/>
    <n v="0"/>
    <n v="0"/>
    <n v="0"/>
    <n v="1"/>
    <n v="0"/>
    <n v="0"/>
    <n v="486"/>
    <n v="482"/>
    <n v="0"/>
  </r>
  <r>
    <n v="23616"/>
    <x v="3"/>
    <x v="1"/>
    <x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38"/>
    <n v="2748"/>
    <n v="0"/>
    <n v="0"/>
    <n v="1"/>
    <n v="0"/>
    <n v="0"/>
    <n v="1"/>
    <n v="0"/>
    <n v="0"/>
    <n v="0"/>
    <n v="0"/>
    <n v="47"/>
    <n v="15"/>
    <n v="0"/>
  </r>
  <r>
    <n v="53858"/>
    <x v="0"/>
    <x v="0"/>
    <x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4"/>
    <n v="2756"/>
    <n v="0"/>
    <n v="1"/>
    <n v="0"/>
    <n v="0"/>
    <n v="0"/>
    <n v="0"/>
    <n v="0"/>
    <n v="1"/>
    <n v="0"/>
    <n v="0"/>
    <n v="889"/>
    <n v="863"/>
    <n v="0"/>
  </r>
  <r>
    <n v="66465"/>
    <x v="0"/>
    <x v="0"/>
    <x v="1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5"/>
    <n v="2615"/>
    <n v="0"/>
    <n v="1"/>
    <n v="0"/>
    <n v="0"/>
    <n v="0"/>
    <n v="0"/>
    <n v="0"/>
    <n v="0"/>
    <n v="0"/>
    <n v="1"/>
    <n v="1471"/>
    <n v="1457"/>
    <n v="1"/>
  </r>
  <r>
    <n v="46923"/>
    <x v="1"/>
    <x v="1"/>
    <x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3"/>
    <n v="2835"/>
    <n v="0"/>
    <n v="0"/>
    <n v="1"/>
    <n v="0"/>
    <n v="0"/>
    <n v="0"/>
    <n v="0"/>
    <n v="1"/>
    <n v="0"/>
    <n v="0"/>
    <n v="363"/>
    <n v="357"/>
    <n v="0"/>
  </r>
  <r>
    <n v="75072"/>
    <x v="2"/>
    <x v="0"/>
    <x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58"/>
    <n v="2681"/>
    <n v="0"/>
    <n v="0"/>
    <n v="0"/>
    <n v="1"/>
    <n v="0"/>
    <n v="0"/>
    <n v="0"/>
    <n v="1"/>
    <n v="0"/>
    <n v="0"/>
    <n v="948"/>
    <n v="823"/>
    <n v="0"/>
  </r>
  <r>
    <n v="75865"/>
    <x v="2"/>
    <x v="0"/>
    <x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77"/>
    <n v="2249"/>
    <n v="0"/>
    <n v="1"/>
    <n v="0"/>
    <n v="0"/>
    <n v="0"/>
    <n v="0"/>
    <n v="0"/>
    <n v="0"/>
    <n v="0"/>
    <n v="1"/>
    <n v="1230"/>
    <n v="1218"/>
    <n v="0"/>
  </r>
  <r>
    <n v="19789"/>
    <x v="3"/>
    <x v="1"/>
    <x v="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5"/>
    <n v="2380"/>
    <n v="0"/>
    <n v="0"/>
    <n v="0"/>
    <n v="1"/>
    <n v="0"/>
    <n v="1"/>
    <n v="0"/>
    <n v="0"/>
    <n v="0"/>
    <n v="0"/>
    <n v="50"/>
    <n v="22"/>
    <n v="1"/>
  </r>
  <r>
    <n v="80134"/>
    <x v="4"/>
    <x v="0"/>
    <x v="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26"/>
    <n v="2294"/>
    <n v="0"/>
    <n v="0"/>
    <n v="0"/>
    <n v="1"/>
    <n v="0"/>
    <n v="0"/>
    <n v="0"/>
    <n v="1"/>
    <n v="0"/>
    <n v="0"/>
    <n v="1352"/>
    <n v="1326"/>
    <n v="4"/>
  </r>
  <r>
    <n v="91065"/>
    <x v="4"/>
    <x v="0"/>
    <x v="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39"/>
    <n v="2651"/>
    <n v="0"/>
    <n v="0"/>
    <n v="1"/>
    <n v="0"/>
    <n v="0"/>
    <n v="0"/>
    <n v="0"/>
    <n v="1"/>
    <n v="0"/>
    <n v="0"/>
    <n v="1360"/>
    <n v="1246"/>
    <n v="2"/>
  </r>
  <r>
    <n v="49505"/>
    <x v="1"/>
    <x v="1"/>
    <x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49"/>
    <n v="2640"/>
    <n v="0"/>
    <n v="1"/>
    <n v="0"/>
    <n v="0"/>
    <n v="0"/>
    <n v="0"/>
    <n v="0"/>
    <n v="0"/>
    <n v="1"/>
    <n v="0"/>
    <n v="723"/>
    <n v="695"/>
    <n v="0"/>
  </r>
  <r>
    <n v="37401"/>
    <x v="1"/>
    <x v="1"/>
    <x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47"/>
    <n v="2213"/>
    <n v="0"/>
    <n v="1"/>
    <n v="0"/>
    <n v="0"/>
    <n v="0"/>
    <n v="0"/>
    <n v="0"/>
    <n v="0"/>
    <n v="0"/>
    <n v="1"/>
    <n v="45"/>
    <n v="42"/>
    <n v="0"/>
  </r>
  <r>
    <n v="18492"/>
    <x v="3"/>
    <x v="1"/>
    <x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38"/>
    <n v="2183"/>
    <n v="0"/>
    <n v="0"/>
    <n v="0"/>
    <n v="1"/>
    <n v="0"/>
    <n v="0"/>
    <n v="0"/>
    <n v="0"/>
    <n v="1"/>
    <n v="0"/>
    <n v="9"/>
    <n v="8"/>
    <n v="0"/>
  </r>
  <r>
    <n v="82584"/>
    <x v="4"/>
    <x v="0"/>
    <x v="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46"/>
    <n v="2549"/>
    <n v="0"/>
    <n v="1"/>
    <n v="0"/>
    <n v="0"/>
    <n v="0"/>
    <n v="0"/>
    <n v="0"/>
    <n v="0"/>
    <n v="1"/>
    <n v="0"/>
    <n v="1367"/>
    <n v="1299"/>
    <n v="2"/>
  </r>
  <r>
    <n v="93027"/>
    <x v="5"/>
    <x v="0"/>
    <x v="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79"/>
    <n v="2601"/>
    <n v="0"/>
    <n v="1"/>
    <n v="0"/>
    <n v="0"/>
    <n v="0"/>
    <n v="0"/>
    <n v="0"/>
    <n v="0"/>
    <n v="0"/>
    <n v="1"/>
    <n v="2098"/>
    <n v="2077"/>
    <n v="1"/>
  </r>
  <r>
    <n v="48686"/>
    <x v="1"/>
    <x v="1"/>
    <x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67"/>
    <n v="2366"/>
    <n v="0"/>
    <n v="1"/>
    <n v="0"/>
    <n v="0"/>
    <n v="0"/>
    <n v="0"/>
    <n v="0"/>
    <n v="1"/>
    <n v="0"/>
    <n v="0"/>
    <n v="19"/>
    <n v="18"/>
    <n v="0"/>
  </r>
  <r>
    <n v="92910"/>
    <x v="5"/>
    <x v="0"/>
    <x v="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4"/>
    <n v="2225"/>
    <n v="0"/>
    <n v="1"/>
    <n v="0"/>
    <n v="0"/>
    <n v="0"/>
    <n v="0"/>
    <n v="0"/>
    <n v="1"/>
    <n v="0"/>
    <n v="0"/>
    <n v="1762"/>
    <n v="1729"/>
    <n v="3"/>
  </r>
  <r>
    <n v="75433"/>
    <x v="2"/>
    <x v="1"/>
    <x v="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1"/>
    <n v="2244"/>
    <n v="0"/>
    <n v="1"/>
    <n v="0"/>
    <n v="0"/>
    <n v="0"/>
    <n v="0"/>
    <n v="0"/>
    <n v="1"/>
    <n v="0"/>
    <n v="0"/>
    <n v="1131"/>
    <n v="1074"/>
    <n v="2"/>
  </r>
  <r>
    <n v="10404"/>
    <x v="3"/>
    <x v="1"/>
    <x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1"/>
    <n v="2215"/>
    <n v="0"/>
    <n v="0"/>
    <n v="0"/>
    <n v="1"/>
    <n v="0"/>
    <n v="1"/>
    <n v="0"/>
    <n v="0"/>
    <n v="0"/>
    <n v="0"/>
    <n v="31"/>
    <n v="19"/>
    <n v="0"/>
  </r>
  <r>
    <n v="61314"/>
    <x v="0"/>
    <x v="0"/>
    <x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2"/>
    <n v="2589"/>
    <n v="0"/>
    <n v="1"/>
    <n v="0"/>
    <n v="0"/>
    <n v="0"/>
    <n v="0"/>
    <n v="0"/>
    <n v="1"/>
    <n v="0"/>
    <n v="0"/>
    <n v="836"/>
    <n v="664"/>
    <n v="0"/>
  </r>
  <r>
    <n v="84865"/>
    <x v="4"/>
    <x v="0"/>
    <x v="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59"/>
    <n v="2575"/>
    <n v="0"/>
    <n v="0"/>
    <n v="1"/>
    <n v="0"/>
    <n v="0"/>
    <n v="0"/>
    <n v="0"/>
    <n v="0"/>
    <n v="0"/>
    <n v="1"/>
    <n v="1672"/>
    <n v="1656"/>
    <n v="4"/>
  </r>
  <r>
    <n v="42387"/>
    <x v="1"/>
    <x v="1"/>
    <x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1"/>
    <n v="2767"/>
    <n v="0"/>
    <n v="1"/>
    <n v="0"/>
    <n v="0"/>
    <n v="0"/>
    <n v="0"/>
    <n v="0"/>
    <n v="1"/>
    <n v="0"/>
    <n v="0"/>
    <n v="493"/>
    <n v="302"/>
    <n v="0"/>
  </r>
  <r>
    <n v="67309"/>
    <x v="0"/>
    <x v="1"/>
    <x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3"/>
    <n v="2681"/>
    <n v="0"/>
    <n v="0"/>
    <n v="0"/>
    <n v="1"/>
    <n v="0"/>
    <n v="1"/>
    <n v="0"/>
    <n v="0"/>
    <n v="0"/>
    <n v="0"/>
    <n v="987"/>
    <n v="892"/>
    <n v="0"/>
  </r>
  <r>
    <n v="75236"/>
    <x v="2"/>
    <x v="0"/>
    <x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56"/>
    <n v="2375"/>
    <n v="0"/>
    <n v="1"/>
    <n v="0"/>
    <n v="0"/>
    <n v="0"/>
    <n v="0"/>
    <n v="0"/>
    <n v="1"/>
    <n v="0"/>
    <n v="0"/>
    <n v="954"/>
    <n v="840"/>
    <n v="0"/>
  </r>
  <r>
    <n v="30015"/>
    <x v="3"/>
    <x v="1"/>
    <x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0"/>
    <n v="2306"/>
    <n v="0"/>
    <n v="0"/>
    <n v="1"/>
    <n v="0"/>
    <n v="0"/>
    <n v="0"/>
    <n v="0"/>
    <n v="1"/>
    <n v="0"/>
    <n v="0"/>
    <n v="52"/>
    <n v="47"/>
    <n v="0"/>
  </r>
  <r>
    <n v="50943"/>
    <x v="1"/>
    <x v="0"/>
    <x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4"/>
    <n v="2532"/>
    <n v="0"/>
    <n v="0"/>
    <n v="0"/>
    <n v="1"/>
    <n v="0"/>
    <n v="0"/>
    <n v="0"/>
    <n v="0"/>
    <n v="1"/>
    <n v="0"/>
    <n v="40"/>
    <n v="34"/>
    <n v="0"/>
  </r>
  <r>
    <n v="67272"/>
    <x v="0"/>
    <x v="0"/>
    <x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4"/>
    <n v="2349"/>
    <n v="1"/>
    <n v="0"/>
    <n v="0"/>
    <n v="0"/>
    <n v="0"/>
    <n v="0"/>
    <n v="0"/>
    <n v="1"/>
    <n v="0"/>
    <n v="0"/>
    <n v="719"/>
    <n v="705"/>
    <n v="0"/>
  </r>
  <r>
    <n v="51529"/>
    <x v="1"/>
    <x v="0"/>
    <x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1"/>
    <n v="2454"/>
    <n v="0"/>
    <n v="0"/>
    <n v="0"/>
    <n v="0"/>
    <n v="1"/>
    <n v="0"/>
    <n v="0"/>
    <n v="0"/>
    <n v="1"/>
    <n v="0"/>
    <n v="445"/>
    <n v="423"/>
    <n v="0"/>
  </r>
  <r>
    <n v="32011"/>
    <x v="3"/>
    <x v="1"/>
    <x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49"/>
    <n v="2470"/>
    <n v="0"/>
    <n v="1"/>
    <n v="0"/>
    <n v="0"/>
    <n v="0"/>
    <n v="0"/>
    <n v="0"/>
    <n v="0"/>
    <n v="0"/>
    <n v="1"/>
    <n v="117"/>
    <n v="112"/>
    <n v="0"/>
  </r>
  <r>
    <n v="7500"/>
    <x v="3"/>
    <x v="1"/>
    <x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4"/>
    <n v="2666"/>
    <n v="0"/>
    <n v="1"/>
    <n v="0"/>
    <n v="0"/>
    <n v="0"/>
    <n v="1"/>
    <n v="0"/>
    <n v="0"/>
    <n v="0"/>
    <n v="0"/>
    <n v="27"/>
    <n v="18"/>
    <n v="0"/>
  </r>
  <r>
    <n v="28691"/>
    <x v="3"/>
    <x v="1"/>
    <x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1"/>
    <n v="2519"/>
    <n v="0"/>
    <n v="1"/>
    <n v="0"/>
    <n v="0"/>
    <n v="0"/>
    <n v="0"/>
    <n v="0"/>
    <n v="1"/>
    <n v="0"/>
    <n v="0"/>
    <n v="30"/>
    <n v="26"/>
    <n v="0"/>
  </r>
  <r>
    <n v="56223"/>
    <x v="0"/>
    <x v="0"/>
    <x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2"/>
    <n v="2350"/>
    <n v="0"/>
    <n v="1"/>
    <n v="0"/>
    <n v="0"/>
    <n v="0"/>
    <n v="0"/>
    <n v="0"/>
    <n v="0"/>
    <n v="0"/>
    <n v="1"/>
    <n v="152"/>
    <n v="148"/>
    <n v="0"/>
  </r>
  <r>
    <n v="18100"/>
    <x v="3"/>
    <x v="0"/>
    <x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4"/>
    <n v="2486"/>
    <n v="0"/>
    <n v="1"/>
    <n v="0"/>
    <n v="0"/>
    <n v="0"/>
    <n v="0"/>
    <n v="0"/>
    <n v="1"/>
    <n v="0"/>
    <n v="0"/>
    <n v="13"/>
    <n v="12"/>
    <n v="0"/>
  </r>
  <r>
    <n v="20130"/>
    <x v="3"/>
    <x v="0"/>
    <x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46"/>
    <n v="2263"/>
    <n v="0"/>
    <n v="1"/>
    <n v="0"/>
    <n v="0"/>
    <n v="0"/>
    <n v="1"/>
    <n v="0"/>
    <n v="0"/>
    <n v="0"/>
    <n v="0"/>
    <n v="22"/>
    <n v="10"/>
    <n v="0"/>
  </r>
  <r>
    <n v="23295"/>
    <x v="3"/>
    <x v="0"/>
    <x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1"/>
    <n v="2510"/>
    <n v="1"/>
    <n v="0"/>
    <n v="0"/>
    <n v="0"/>
    <n v="0"/>
    <n v="0"/>
    <n v="0"/>
    <n v="1"/>
    <n v="0"/>
    <n v="0"/>
    <n v="15"/>
    <n v="10"/>
    <n v="0"/>
  </r>
  <r>
    <n v="42618"/>
    <x v="1"/>
    <x v="1"/>
    <x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48"/>
    <n v="2422"/>
    <n v="1"/>
    <n v="0"/>
    <n v="0"/>
    <n v="0"/>
    <n v="0"/>
    <n v="0"/>
    <n v="0"/>
    <n v="0"/>
    <n v="1"/>
    <n v="0"/>
    <n v="182"/>
    <n v="172"/>
    <n v="0"/>
  </r>
  <r>
    <n v="81246"/>
    <x v="4"/>
    <x v="0"/>
    <x v="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56"/>
    <n v="2341"/>
    <n v="0"/>
    <n v="0"/>
    <n v="1"/>
    <n v="0"/>
    <n v="0"/>
    <n v="0"/>
    <n v="0"/>
    <n v="1"/>
    <n v="0"/>
    <n v="0"/>
    <n v="1342"/>
    <n v="1305"/>
    <n v="2"/>
  </r>
  <r>
    <n v="24027"/>
    <x v="3"/>
    <x v="1"/>
    <x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4"/>
    <n v="2544"/>
    <n v="0"/>
    <n v="1"/>
    <n v="0"/>
    <n v="0"/>
    <n v="0"/>
    <n v="0"/>
    <n v="0"/>
    <n v="1"/>
    <n v="0"/>
    <n v="0"/>
    <n v="43"/>
    <n v="38"/>
    <n v="0"/>
  </r>
  <r>
    <n v="55707"/>
    <x v="0"/>
    <x v="0"/>
    <x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67"/>
    <n v="2348"/>
    <n v="0"/>
    <n v="1"/>
    <n v="0"/>
    <n v="0"/>
    <n v="0"/>
    <n v="0"/>
    <n v="0"/>
    <n v="0"/>
    <n v="0"/>
    <n v="1"/>
    <n v="393"/>
    <n v="358"/>
    <n v="0"/>
  </r>
  <r>
    <n v="57959"/>
    <x v="0"/>
    <x v="0"/>
    <x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5"/>
    <n v="2582"/>
    <n v="0"/>
    <n v="0"/>
    <n v="1"/>
    <n v="0"/>
    <n v="0"/>
    <n v="0"/>
    <n v="0"/>
    <n v="1"/>
    <n v="0"/>
    <n v="0"/>
    <n v="835"/>
    <n v="802"/>
    <n v="0"/>
  </r>
  <r>
    <n v="56796"/>
    <x v="0"/>
    <x v="0"/>
    <x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1"/>
    <n v="2657"/>
    <n v="0"/>
    <n v="1"/>
    <n v="0"/>
    <n v="0"/>
    <n v="0"/>
    <n v="0"/>
    <n v="0"/>
    <n v="1"/>
    <n v="0"/>
    <n v="0"/>
    <n v="964"/>
    <n v="927"/>
    <n v="0"/>
  </r>
  <r>
    <n v="36230"/>
    <x v="1"/>
    <x v="1"/>
    <x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49"/>
    <n v="2414"/>
    <n v="0"/>
    <n v="0"/>
    <n v="1"/>
    <n v="0"/>
    <n v="0"/>
    <n v="0"/>
    <n v="0"/>
    <n v="0"/>
    <n v="1"/>
    <n v="0"/>
    <n v="56"/>
    <n v="53"/>
    <n v="0"/>
  </r>
  <r>
    <n v="70829"/>
    <x v="2"/>
    <x v="1"/>
    <x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0"/>
    <n v="2369"/>
    <n v="0"/>
    <n v="1"/>
    <n v="0"/>
    <n v="0"/>
    <n v="0"/>
    <n v="1"/>
    <n v="0"/>
    <n v="0"/>
    <n v="0"/>
    <n v="0"/>
    <n v="408"/>
    <n v="385"/>
    <n v="0"/>
  </r>
  <r>
    <n v="65991"/>
    <x v="0"/>
    <x v="0"/>
    <x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4"/>
    <n v="2819"/>
    <n v="0"/>
    <n v="1"/>
    <n v="0"/>
    <n v="0"/>
    <n v="0"/>
    <n v="0"/>
    <n v="0"/>
    <n v="1"/>
    <n v="0"/>
    <n v="0"/>
    <n v="962"/>
    <n v="953"/>
    <n v="0"/>
  </r>
  <r>
    <n v="38988"/>
    <x v="1"/>
    <x v="1"/>
    <x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48"/>
    <n v="2837"/>
    <n v="0"/>
    <n v="1"/>
    <n v="0"/>
    <n v="0"/>
    <n v="0"/>
    <n v="0"/>
    <n v="0"/>
    <n v="1"/>
    <n v="0"/>
    <n v="0"/>
    <n v="306"/>
    <n v="264"/>
    <n v="0"/>
  </r>
  <r>
    <n v="89572"/>
    <x v="4"/>
    <x v="0"/>
    <x v="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4"/>
    <n v="2811"/>
    <n v="0"/>
    <n v="0"/>
    <n v="1"/>
    <n v="0"/>
    <n v="0"/>
    <n v="1"/>
    <n v="0"/>
    <n v="0"/>
    <n v="0"/>
    <n v="0"/>
    <n v="1995"/>
    <n v="1931"/>
    <n v="2"/>
  </r>
  <r>
    <n v="42207"/>
    <x v="1"/>
    <x v="1"/>
    <x v="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36"/>
    <n v="2613"/>
    <n v="0"/>
    <n v="1"/>
    <n v="0"/>
    <n v="0"/>
    <n v="0"/>
    <n v="0"/>
    <n v="0"/>
    <n v="0"/>
    <n v="1"/>
    <n v="0"/>
    <n v="219"/>
    <n v="173"/>
    <n v="1"/>
  </r>
  <r>
    <n v="50300"/>
    <x v="1"/>
    <x v="0"/>
    <x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68"/>
    <n v="2194"/>
    <n v="0"/>
    <n v="1"/>
    <n v="0"/>
    <n v="0"/>
    <n v="0"/>
    <n v="0"/>
    <n v="0"/>
    <n v="1"/>
    <n v="0"/>
    <n v="0"/>
    <n v="265"/>
    <n v="260"/>
    <n v="0"/>
  </r>
  <r>
    <n v="66664"/>
    <x v="0"/>
    <x v="0"/>
    <x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38"/>
    <n v="2801"/>
    <n v="0"/>
    <n v="0"/>
    <n v="0"/>
    <n v="1"/>
    <n v="0"/>
    <n v="1"/>
    <n v="0"/>
    <n v="0"/>
    <n v="0"/>
    <n v="0"/>
    <n v="1257"/>
    <n v="1225"/>
    <n v="0"/>
  </r>
  <r>
    <n v="60597"/>
    <x v="0"/>
    <x v="0"/>
    <x v="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56"/>
    <n v="2338"/>
    <n v="0"/>
    <n v="1"/>
    <n v="0"/>
    <n v="0"/>
    <n v="0"/>
    <n v="0"/>
    <n v="0"/>
    <n v="1"/>
    <n v="0"/>
    <n v="0"/>
    <n v="827"/>
    <n v="761"/>
    <n v="1"/>
  </r>
  <r>
    <n v="70165"/>
    <x v="2"/>
    <x v="0"/>
    <x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1"/>
    <n v="2439"/>
    <n v="0"/>
    <n v="0"/>
    <n v="0"/>
    <n v="0"/>
    <n v="1"/>
    <n v="0"/>
    <n v="0"/>
    <n v="1"/>
    <n v="0"/>
    <n v="0"/>
    <n v="804"/>
    <n v="682"/>
    <n v="0"/>
  </r>
  <r>
    <n v="50520"/>
    <x v="1"/>
    <x v="0"/>
    <x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2"/>
    <n v="2311"/>
    <n v="0"/>
    <n v="0"/>
    <n v="0"/>
    <n v="0"/>
    <n v="1"/>
    <n v="0"/>
    <n v="0"/>
    <n v="0"/>
    <n v="0"/>
    <n v="1"/>
    <n v="121"/>
    <n v="107"/>
    <n v="0"/>
  </r>
  <r>
    <n v="33183"/>
    <x v="3"/>
    <x v="1"/>
    <x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5"/>
    <n v="2284"/>
    <n v="0"/>
    <n v="1"/>
    <n v="0"/>
    <n v="0"/>
    <n v="0"/>
    <n v="0"/>
    <n v="0"/>
    <n v="1"/>
    <n v="0"/>
    <n v="0"/>
    <n v="83"/>
    <n v="46"/>
    <n v="0"/>
  </r>
  <r>
    <n v="66582"/>
    <x v="0"/>
    <x v="0"/>
    <x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1"/>
    <n v="2277"/>
    <n v="0"/>
    <n v="0"/>
    <n v="1"/>
    <n v="0"/>
    <n v="0"/>
    <n v="0"/>
    <n v="0"/>
    <n v="0"/>
    <n v="0"/>
    <n v="1"/>
    <n v="1288"/>
    <n v="1288"/>
    <n v="0"/>
  </r>
  <r>
    <n v="75261"/>
    <x v="2"/>
    <x v="0"/>
    <x v="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5"/>
    <n v="2591"/>
    <n v="0"/>
    <n v="0"/>
    <n v="0"/>
    <n v="1"/>
    <n v="0"/>
    <n v="0"/>
    <n v="0"/>
    <n v="0"/>
    <n v="0"/>
    <n v="1"/>
    <n v="1726"/>
    <n v="1709"/>
    <n v="2"/>
  </r>
  <r>
    <n v="31880"/>
    <x v="3"/>
    <x v="1"/>
    <x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0"/>
    <n v="2765"/>
    <n v="0"/>
    <n v="0"/>
    <n v="0"/>
    <n v="0"/>
    <n v="1"/>
    <n v="0"/>
    <n v="0"/>
    <n v="1"/>
    <n v="0"/>
    <n v="0"/>
    <n v="12"/>
    <n v="9"/>
    <n v="0"/>
  </r>
  <r>
    <n v="53790"/>
    <x v="0"/>
    <x v="0"/>
    <x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69"/>
    <n v="2274"/>
    <n v="0"/>
    <n v="1"/>
    <n v="0"/>
    <n v="0"/>
    <n v="0"/>
    <n v="0"/>
    <n v="0"/>
    <n v="1"/>
    <n v="0"/>
    <n v="0"/>
    <n v="537"/>
    <n v="532"/>
    <n v="0"/>
  </r>
  <r>
    <n v="49269"/>
    <x v="1"/>
    <x v="1"/>
    <x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49"/>
    <n v="2842"/>
    <n v="0"/>
    <n v="0"/>
    <n v="0"/>
    <n v="1"/>
    <n v="0"/>
    <n v="0"/>
    <n v="0"/>
    <n v="0"/>
    <n v="0"/>
    <n v="1"/>
    <n v="832"/>
    <n v="774"/>
    <n v="0"/>
  </r>
  <r>
    <n v="61456"/>
    <x v="0"/>
    <x v="0"/>
    <x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5"/>
    <n v="2618"/>
    <n v="0"/>
    <n v="1"/>
    <n v="0"/>
    <n v="0"/>
    <n v="0"/>
    <n v="0"/>
    <n v="0"/>
    <n v="1"/>
    <n v="0"/>
    <n v="0"/>
    <n v="1299"/>
    <n v="1210"/>
    <n v="0"/>
  </r>
  <r>
    <n v="37406"/>
    <x v="1"/>
    <x v="1"/>
    <x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0"/>
    <n v="2421"/>
    <n v="0"/>
    <n v="1"/>
    <n v="0"/>
    <n v="0"/>
    <n v="0"/>
    <n v="0"/>
    <n v="0"/>
    <n v="1"/>
    <n v="0"/>
    <n v="0"/>
    <n v="14"/>
    <n v="11"/>
    <n v="0"/>
  </r>
  <r>
    <n v="56937"/>
    <x v="0"/>
    <x v="1"/>
    <x v="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39"/>
    <n v="2853"/>
    <n v="0"/>
    <n v="0"/>
    <n v="0"/>
    <n v="1"/>
    <n v="0"/>
    <n v="0"/>
    <n v="0"/>
    <n v="0"/>
    <n v="0"/>
    <n v="1"/>
    <n v="898"/>
    <n v="890"/>
    <n v="1"/>
  </r>
  <r>
    <n v="38415"/>
    <x v="1"/>
    <x v="1"/>
    <x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2"/>
    <n v="2702"/>
    <n v="0"/>
    <n v="1"/>
    <n v="0"/>
    <n v="0"/>
    <n v="0"/>
    <n v="0"/>
    <n v="0"/>
    <n v="1"/>
    <n v="0"/>
    <n v="0"/>
    <n v="40"/>
    <n v="36"/>
    <n v="0"/>
  </r>
  <r>
    <n v="20518"/>
    <x v="3"/>
    <x v="1"/>
    <x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2"/>
    <n v="2201"/>
    <n v="0"/>
    <n v="0"/>
    <n v="1"/>
    <n v="0"/>
    <n v="0"/>
    <n v="0"/>
    <n v="0"/>
    <n v="1"/>
    <n v="0"/>
    <n v="0"/>
    <n v="16"/>
    <n v="7"/>
    <n v="0"/>
  </r>
  <r>
    <n v="62503"/>
    <x v="0"/>
    <x v="0"/>
    <x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4"/>
    <n v="2655"/>
    <n v="0"/>
    <n v="1"/>
    <n v="0"/>
    <n v="0"/>
    <n v="0"/>
    <n v="0"/>
    <n v="0"/>
    <n v="1"/>
    <n v="0"/>
    <n v="0"/>
    <n v="856"/>
    <n v="739"/>
    <n v="0"/>
  </r>
  <r>
    <n v="41644"/>
    <x v="1"/>
    <x v="1"/>
    <x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48"/>
    <n v="2210"/>
    <n v="0"/>
    <n v="0"/>
    <n v="1"/>
    <n v="0"/>
    <n v="0"/>
    <n v="0"/>
    <n v="0"/>
    <n v="0"/>
    <n v="0"/>
    <n v="1"/>
    <n v="29"/>
    <n v="27"/>
    <n v="0"/>
  </r>
  <r>
    <n v="55842"/>
    <x v="0"/>
    <x v="0"/>
    <x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3"/>
    <n v="2196"/>
    <n v="0"/>
    <n v="1"/>
    <n v="0"/>
    <n v="0"/>
    <n v="0"/>
    <n v="0"/>
    <n v="0"/>
    <n v="0"/>
    <n v="1"/>
    <n v="0"/>
    <n v="494"/>
    <n v="470"/>
    <n v="0"/>
  </r>
  <r>
    <n v="62010"/>
    <x v="0"/>
    <x v="0"/>
    <x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48"/>
    <n v="2773"/>
    <n v="0"/>
    <n v="1"/>
    <n v="0"/>
    <n v="0"/>
    <n v="0"/>
    <n v="0"/>
    <n v="0"/>
    <n v="0"/>
    <n v="0"/>
    <n v="1"/>
    <n v="438"/>
    <n v="346"/>
    <n v="0"/>
  </r>
  <r>
    <n v="41124"/>
    <x v="1"/>
    <x v="1"/>
    <x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3"/>
    <n v="2765"/>
    <n v="0"/>
    <n v="1"/>
    <n v="0"/>
    <n v="0"/>
    <n v="0"/>
    <n v="0"/>
    <n v="0"/>
    <n v="1"/>
    <n v="0"/>
    <n v="0"/>
    <n v="387"/>
    <n v="268"/>
    <n v="0"/>
  </r>
  <r>
    <n v="38961"/>
    <x v="1"/>
    <x v="1"/>
    <x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47"/>
    <n v="2340"/>
    <n v="0"/>
    <n v="1"/>
    <n v="0"/>
    <n v="0"/>
    <n v="0"/>
    <n v="0"/>
    <n v="0"/>
    <n v="0"/>
    <n v="1"/>
    <n v="0"/>
    <n v="46"/>
    <n v="22"/>
    <n v="0"/>
  </r>
  <r>
    <n v="37760"/>
    <x v="1"/>
    <x v="1"/>
    <x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48"/>
    <n v="2481"/>
    <n v="1"/>
    <n v="0"/>
    <n v="0"/>
    <n v="0"/>
    <n v="0"/>
    <n v="0"/>
    <n v="0"/>
    <n v="0"/>
    <n v="1"/>
    <n v="0"/>
    <n v="54"/>
    <n v="54"/>
    <n v="0"/>
  </r>
  <r>
    <n v="32233"/>
    <x v="3"/>
    <x v="1"/>
    <x v="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46"/>
    <n v="2838"/>
    <n v="0"/>
    <n v="0"/>
    <n v="1"/>
    <n v="0"/>
    <n v="0"/>
    <n v="0"/>
    <n v="0"/>
    <n v="1"/>
    <n v="0"/>
    <n v="0"/>
    <n v="224"/>
    <n v="152"/>
    <n v="1"/>
  </r>
  <r>
    <n v="43057"/>
    <x v="1"/>
    <x v="0"/>
    <x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5"/>
    <n v="2401"/>
    <n v="0"/>
    <n v="1"/>
    <n v="0"/>
    <n v="0"/>
    <n v="0"/>
    <n v="0"/>
    <n v="0"/>
    <n v="1"/>
    <n v="0"/>
    <n v="0"/>
    <n v="261"/>
    <n v="256"/>
    <n v="0"/>
  </r>
  <r>
    <n v="83151"/>
    <x v="4"/>
    <x v="0"/>
    <x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0"/>
    <n v="2786"/>
    <n v="0"/>
    <n v="0"/>
    <n v="0"/>
    <n v="1"/>
    <n v="0"/>
    <n v="0"/>
    <n v="0"/>
    <n v="0"/>
    <n v="1"/>
    <n v="0"/>
    <n v="729"/>
    <n v="711"/>
    <n v="0"/>
  </r>
  <r>
    <n v="78825"/>
    <x v="2"/>
    <x v="0"/>
    <x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56"/>
    <n v="2812"/>
    <n v="1"/>
    <n v="0"/>
    <n v="0"/>
    <n v="0"/>
    <n v="0"/>
    <n v="0"/>
    <n v="0"/>
    <n v="0"/>
    <n v="0"/>
    <n v="1"/>
    <n v="877"/>
    <n v="859"/>
    <n v="0"/>
  </r>
  <r>
    <n v="65104"/>
    <x v="0"/>
    <x v="0"/>
    <x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4"/>
    <n v="2386"/>
    <n v="0"/>
    <n v="0"/>
    <n v="0"/>
    <n v="1"/>
    <n v="0"/>
    <n v="0"/>
    <n v="0"/>
    <n v="0"/>
    <n v="1"/>
    <n v="0"/>
    <n v="1003"/>
    <n v="953"/>
    <n v="0"/>
  </r>
  <r>
    <n v="60093"/>
    <x v="0"/>
    <x v="0"/>
    <x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46"/>
    <n v="2527"/>
    <n v="0"/>
    <n v="1"/>
    <n v="0"/>
    <n v="0"/>
    <n v="0"/>
    <n v="0"/>
    <n v="0"/>
    <n v="1"/>
    <n v="0"/>
    <n v="0"/>
    <n v="645"/>
    <n v="555"/>
    <n v="0"/>
  </r>
  <r>
    <n v="14045"/>
    <x v="3"/>
    <x v="1"/>
    <x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1"/>
    <n v="2313"/>
    <n v="0"/>
    <n v="1"/>
    <n v="0"/>
    <n v="0"/>
    <n v="0"/>
    <n v="0"/>
    <n v="0"/>
    <n v="1"/>
    <n v="0"/>
    <n v="0"/>
    <n v="19"/>
    <n v="18"/>
    <n v="0"/>
  </r>
  <r>
    <n v="28457"/>
    <x v="3"/>
    <x v="0"/>
    <x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68"/>
    <n v="2768"/>
    <n v="0"/>
    <n v="0"/>
    <n v="0"/>
    <n v="0"/>
    <n v="1"/>
    <n v="1"/>
    <n v="0"/>
    <n v="0"/>
    <n v="0"/>
    <n v="0"/>
    <n v="191"/>
    <n v="177"/>
    <n v="0"/>
  </r>
  <r>
    <n v="78952"/>
    <x v="2"/>
    <x v="0"/>
    <x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2"/>
    <n v="2802"/>
    <n v="0"/>
    <n v="0"/>
    <n v="0"/>
    <n v="1"/>
    <n v="0"/>
    <n v="0"/>
    <n v="0"/>
    <n v="0"/>
    <n v="0"/>
    <n v="1"/>
    <n v="1958"/>
    <n v="1824"/>
    <n v="0"/>
  </r>
  <r>
    <n v="46310"/>
    <x v="1"/>
    <x v="1"/>
    <x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4"/>
    <n v="2732"/>
    <n v="1"/>
    <n v="0"/>
    <n v="0"/>
    <n v="0"/>
    <n v="0"/>
    <n v="0"/>
    <n v="0"/>
    <n v="1"/>
    <n v="0"/>
    <n v="0"/>
    <n v="295"/>
    <n v="281"/>
    <n v="0"/>
  </r>
  <r>
    <n v="76005"/>
    <x v="2"/>
    <x v="0"/>
    <x v="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5"/>
    <n v="2651"/>
    <n v="0"/>
    <n v="0"/>
    <n v="0"/>
    <n v="1"/>
    <n v="0"/>
    <n v="0"/>
    <n v="0"/>
    <n v="1"/>
    <n v="0"/>
    <n v="0"/>
    <n v="1682"/>
    <n v="1642"/>
    <n v="1"/>
  </r>
  <r>
    <n v="58308"/>
    <x v="0"/>
    <x v="0"/>
    <x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56"/>
    <n v="2692"/>
    <n v="0"/>
    <n v="0"/>
    <n v="1"/>
    <n v="0"/>
    <n v="0"/>
    <n v="0"/>
    <n v="0"/>
    <n v="0"/>
    <n v="1"/>
    <n v="0"/>
    <n v="770"/>
    <n v="640"/>
    <n v="0"/>
  </r>
  <r>
    <n v="55614"/>
    <x v="0"/>
    <x v="0"/>
    <x v="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76"/>
    <n v="2373"/>
    <n v="1"/>
    <n v="0"/>
    <n v="0"/>
    <n v="0"/>
    <n v="0"/>
    <n v="0"/>
    <n v="0"/>
    <n v="0"/>
    <n v="0"/>
    <n v="1"/>
    <n v="656"/>
    <n v="630"/>
    <n v="1"/>
  </r>
  <r>
    <n v="59432"/>
    <x v="0"/>
    <x v="0"/>
    <x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58"/>
    <n v="2601"/>
    <n v="1"/>
    <n v="0"/>
    <n v="0"/>
    <n v="0"/>
    <n v="0"/>
    <n v="0"/>
    <n v="0"/>
    <n v="0"/>
    <n v="1"/>
    <n v="0"/>
    <n v="651"/>
    <n v="639"/>
    <n v="0"/>
  </r>
  <r>
    <n v="55563"/>
    <x v="0"/>
    <x v="0"/>
    <x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2"/>
    <n v="2244"/>
    <n v="1"/>
    <n v="0"/>
    <n v="0"/>
    <n v="0"/>
    <n v="0"/>
    <n v="0"/>
    <n v="0"/>
    <n v="1"/>
    <n v="0"/>
    <n v="0"/>
    <n v="41"/>
    <n v="39"/>
    <n v="0"/>
  </r>
  <r>
    <n v="78642"/>
    <x v="2"/>
    <x v="0"/>
    <x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49"/>
    <n v="2593"/>
    <n v="0"/>
    <n v="0"/>
    <n v="0"/>
    <n v="1"/>
    <n v="0"/>
    <n v="0"/>
    <n v="0"/>
    <n v="0"/>
    <n v="0"/>
    <n v="1"/>
    <n v="1799"/>
    <n v="1782"/>
    <n v="0"/>
  </r>
  <r>
    <n v="67911"/>
    <x v="0"/>
    <x v="0"/>
    <x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1"/>
    <n v="2197"/>
    <n v="0"/>
    <n v="0"/>
    <n v="0"/>
    <n v="1"/>
    <n v="0"/>
    <n v="0"/>
    <n v="0"/>
    <n v="0"/>
    <n v="0"/>
    <n v="1"/>
    <n v="976"/>
    <n v="976"/>
    <n v="0"/>
  </r>
  <r>
    <n v="65275"/>
    <x v="0"/>
    <x v="0"/>
    <x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76"/>
    <n v="2611"/>
    <n v="0"/>
    <n v="1"/>
    <n v="0"/>
    <n v="0"/>
    <n v="0"/>
    <n v="0"/>
    <n v="0"/>
    <n v="1"/>
    <n v="0"/>
    <n v="0"/>
    <n v="725"/>
    <n v="704"/>
    <n v="0"/>
  </r>
  <r>
    <n v="27203"/>
    <x v="3"/>
    <x v="1"/>
    <x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0"/>
    <n v="2851"/>
    <n v="0"/>
    <n v="0"/>
    <n v="0"/>
    <n v="1"/>
    <n v="0"/>
    <n v="0"/>
    <n v="0"/>
    <n v="1"/>
    <n v="0"/>
    <n v="0"/>
    <n v="40"/>
    <n v="16"/>
    <n v="0"/>
  </r>
  <r>
    <n v="48330"/>
    <x v="1"/>
    <x v="0"/>
    <x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59"/>
    <n v="2385"/>
    <n v="0"/>
    <n v="0"/>
    <n v="0"/>
    <n v="1"/>
    <n v="0"/>
    <n v="0"/>
    <n v="0"/>
    <n v="0"/>
    <n v="1"/>
    <n v="0"/>
    <n v="32"/>
    <n v="32"/>
    <n v="0"/>
  </r>
  <r>
    <n v="24279"/>
    <x v="3"/>
    <x v="0"/>
    <x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0"/>
    <n v="2706"/>
    <n v="0"/>
    <n v="1"/>
    <n v="0"/>
    <n v="0"/>
    <n v="0"/>
    <n v="0"/>
    <n v="1"/>
    <n v="0"/>
    <n v="0"/>
    <n v="0"/>
    <n v="155"/>
    <n v="47"/>
    <n v="0"/>
  </r>
  <r>
    <n v="64355"/>
    <x v="0"/>
    <x v="1"/>
    <x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5"/>
    <n v="2833"/>
    <n v="0"/>
    <n v="1"/>
    <n v="0"/>
    <n v="0"/>
    <n v="0"/>
    <n v="0"/>
    <n v="0"/>
    <n v="0"/>
    <n v="0"/>
    <n v="1"/>
    <n v="1292"/>
    <n v="1139"/>
    <n v="0"/>
  </r>
  <r>
    <n v="53653"/>
    <x v="0"/>
    <x v="0"/>
    <x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67"/>
    <n v="2758"/>
    <n v="0"/>
    <n v="0"/>
    <n v="0"/>
    <n v="0"/>
    <n v="1"/>
    <n v="0"/>
    <n v="0"/>
    <n v="1"/>
    <n v="0"/>
    <n v="0"/>
    <n v="1102"/>
    <n v="994"/>
    <n v="0"/>
  </r>
  <r>
    <n v="65665"/>
    <x v="0"/>
    <x v="0"/>
    <x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4"/>
    <n v="2368"/>
    <n v="0"/>
    <n v="1"/>
    <n v="0"/>
    <n v="0"/>
    <n v="0"/>
    <n v="0"/>
    <n v="0"/>
    <n v="1"/>
    <n v="0"/>
    <n v="0"/>
    <n v="916"/>
    <n v="887"/>
    <n v="0"/>
  </r>
  <r>
    <n v="81217"/>
    <x v="4"/>
    <x v="0"/>
    <x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1"/>
    <n v="2504"/>
    <n v="0"/>
    <n v="0"/>
    <n v="1"/>
    <n v="0"/>
    <n v="0"/>
    <n v="0"/>
    <n v="0"/>
    <n v="1"/>
    <n v="0"/>
    <n v="0"/>
    <n v="1073"/>
    <n v="989"/>
    <n v="0"/>
  </r>
  <r>
    <n v="34935"/>
    <x v="3"/>
    <x v="0"/>
    <x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28"/>
    <n v="2532"/>
    <n v="0"/>
    <n v="1"/>
    <n v="0"/>
    <n v="0"/>
    <n v="0"/>
    <n v="0"/>
    <n v="0"/>
    <n v="1"/>
    <n v="0"/>
    <n v="0"/>
    <n v="117"/>
    <n v="97"/>
    <n v="0"/>
  </r>
  <r>
    <n v="61250"/>
    <x v="0"/>
    <x v="0"/>
    <x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1"/>
    <n v="2719"/>
    <n v="1"/>
    <n v="0"/>
    <n v="0"/>
    <n v="0"/>
    <n v="0"/>
    <n v="0"/>
    <n v="0"/>
    <n v="1"/>
    <n v="0"/>
    <n v="0"/>
    <n v="671"/>
    <n v="612"/>
    <n v="0"/>
  </r>
  <r>
    <n v="39665"/>
    <x v="1"/>
    <x v="1"/>
    <x v="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39"/>
    <n v="2559"/>
    <n v="0"/>
    <n v="0"/>
    <n v="0"/>
    <n v="1"/>
    <n v="0"/>
    <n v="0"/>
    <n v="0"/>
    <n v="0"/>
    <n v="0"/>
    <n v="1"/>
    <n v="185"/>
    <n v="154"/>
    <n v="1"/>
  </r>
  <r>
    <n v="60152"/>
    <x v="0"/>
    <x v="0"/>
    <x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1"/>
    <n v="2617"/>
    <n v="0"/>
    <n v="0"/>
    <n v="1"/>
    <n v="0"/>
    <n v="0"/>
    <n v="0"/>
    <n v="0"/>
    <n v="1"/>
    <n v="0"/>
    <n v="0"/>
    <n v="852"/>
    <n v="761"/>
    <n v="0"/>
  </r>
  <r>
    <n v="48920"/>
    <x v="1"/>
    <x v="0"/>
    <x v="2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56"/>
    <n v="2411"/>
    <n v="0"/>
    <n v="1"/>
    <n v="0"/>
    <n v="0"/>
    <n v="0"/>
    <n v="0"/>
    <n v="0"/>
    <n v="1"/>
    <n v="0"/>
    <n v="0"/>
    <n v="341"/>
    <n v="335"/>
    <n v="1"/>
  </r>
  <r>
    <n v="89120"/>
    <x v="4"/>
    <x v="0"/>
    <x v="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1"/>
    <n v="2263"/>
    <n v="0"/>
    <n v="0"/>
    <n v="0"/>
    <n v="1"/>
    <n v="0"/>
    <n v="0"/>
    <n v="0"/>
    <n v="0"/>
    <n v="1"/>
    <n v="0"/>
    <n v="1869"/>
    <n v="1814"/>
    <n v="1"/>
  </r>
  <r>
    <n v="44124"/>
    <x v="1"/>
    <x v="0"/>
    <x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4"/>
    <n v="2573"/>
    <n v="0"/>
    <n v="0"/>
    <n v="0"/>
    <n v="1"/>
    <n v="0"/>
    <n v="0"/>
    <n v="0"/>
    <n v="0"/>
    <n v="0"/>
    <n v="1"/>
    <n v="345"/>
    <n v="293"/>
    <n v="0"/>
  </r>
  <r>
    <n v="81169"/>
    <x v="4"/>
    <x v="0"/>
    <x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5"/>
    <n v="2600"/>
    <n v="0"/>
    <n v="0"/>
    <n v="1"/>
    <n v="0"/>
    <n v="0"/>
    <n v="0"/>
    <n v="0"/>
    <n v="0"/>
    <n v="1"/>
    <n v="0"/>
    <n v="2062"/>
    <n v="2035"/>
    <n v="0"/>
  </r>
  <r>
    <n v="36443"/>
    <x v="1"/>
    <x v="1"/>
    <x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59"/>
    <n v="2670"/>
    <n v="0"/>
    <n v="1"/>
    <n v="0"/>
    <n v="0"/>
    <n v="0"/>
    <n v="0"/>
    <n v="0"/>
    <n v="1"/>
    <n v="0"/>
    <n v="0"/>
    <n v="118"/>
    <n v="98"/>
    <n v="0"/>
  </r>
  <r>
    <n v="26095"/>
    <x v="3"/>
    <x v="1"/>
    <x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0"/>
    <n v="2523"/>
    <n v="0"/>
    <n v="0"/>
    <n v="1"/>
    <n v="0"/>
    <n v="0"/>
    <n v="0"/>
    <n v="0"/>
    <n v="1"/>
    <n v="0"/>
    <n v="0"/>
    <n v="31"/>
    <n v="20"/>
    <n v="0"/>
  </r>
  <r>
    <n v="71367"/>
    <x v="2"/>
    <x v="0"/>
    <x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1"/>
    <n v="2469"/>
    <n v="0"/>
    <n v="0"/>
    <n v="0"/>
    <n v="1"/>
    <n v="0"/>
    <n v="0"/>
    <n v="0"/>
    <n v="1"/>
    <n v="0"/>
    <n v="0"/>
    <n v="702"/>
    <n v="627"/>
    <n v="0"/>
  </r>
  <r>
    <n v="80184"/>
    <x v="4"/>
    <x v="0"/>
    <x v="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76"/>
    <n v="2279"/>
    <n v="0"/>
    <n v="1"/>
    <n v="0"/>
    <n v="0"/>
    <n v="0"/>
    <n v="0"/>
    <n v="0"/>
    <n v="0"/>
    <n v="1"/>
    <n v="0"/>
    <n v="1902"/>
    <n v="1902"/>
    <n v="2"/>
  </r>
  <r>
    <n v="30630"/>
    <x v="3"/>
    <x v="1"/>
    <x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5"/>
    <n v="2312"/>
    <n v="1"/>
    <n v="0"/>
    <n v="0"/>
    <n v="0"/>
    <n v="0"/>
    <n v="0"/>
    <n v="0"/>
    <n v="1"/>
    <n v="0"/>
    <n v="0"/>
    <n v="42"/>
    <n v="32"/>
    <n v="0"/>
  </r>
  <r>
    <n v="73454"/>
    <x v="2"/>
    <x v="0"/>
    <x v="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3"/>
    <n v="2279"/>
    <n v="0"/>
    <n v="0"/>
    <n v="1"/>
    <n v="0"/>
    <n v="0"/>
    <n v="0"/>
    <n v="0"/>
    <n v="0"/>
    <n v="1"/>
    <n v="0"/>
    <n v="1476"/>
    <n v="1301"/>
    <n v="1"/>
  </r>
  <r>
    <n v="42691"/>
    <x v="1"/>
    <x v="0"/>
    <x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29"/>
    <n v="2476"/>
    <n v="0"/>
    <n v="1"/>
    <n v="0"/>
    <n v="0"/>
    <n v="0"/>
    <n v="0"/>
    <n v="0"/>
    <n v="1"/>
    <n v="0"/>
    <n v="0"/>
    <n v="300"/>
    <n v="242"/>
    <n v="0"/>
  </r>
  <r>
    <n v="70503"/>
    <x v="2"/>
    <x v="0"/>
    <x v="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67"/>
    <n v="2796"/>
    <n v="0"/>
    <n v="1"/>
    <n v="0"/>
    <n v="0"/>
    <n v="0"/>
    <n v="0"/>
    <n v="0"/>
    <n v="1"/>
    <n v="0"/>
    <n v="0"/>
    <n v="1661"/>
    <n v="1595"/>
    <n v="2"/>
  </r>
  <r>
    <n v="25545"/>
    <x v="3"/>
    <x v="1"/>
    <x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3"/>
    <n v="2818"/>
    <n v="0"/>
    <n v="1"/>
    <n v="0"/>
    <n v="0"/>
    <n v="0"/>
    <n v="0"/>
    <n v="0"/>
    <n v="1"/>
    <n v="0"/>
    <n v="0"/>
    <n v="125"/>
    <n v="40"/>
    <n v="0"/>
  </r>
  <r>
    <n v="32880"/>
    <x v="3"/>
    <x v="1"/>
    <x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4"/>
    <n v="2731"/>
    <n v="0"/>
    <n v="1"/>
    <n v="0"/>
    <n v="0"/>
    <n v="0"/>
    <n v="0"/>
    <n v="0"/>
    <n v="1"/>
    <n v="0"/>
    <n v="0"/>
    <n v="40"/>
    <n v="38"/>
    <n v="0"/>
  </r>
  <r>
    <n v="77863"/>
    <x v="2"/>
    <x v="0"/>
    <x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2"/>
    <n v="2373"/>
    <n v="0"/>
    <n v="0"/>
    <n v="0"/>
    <n v="1"/>
    <n v="0"/>
    <n v="0"/>
    <n v="0"/>
    <n v="0"/>
    <n v="0"/>
    <n v="1"/>
    <n v="1279"/>
    <n v="1267"/>
    <n v="0"/>
  </r>
  <r>
    <n v="50353"/>
    <x v="1"/>
    <x v="0"/>
    <x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3"/>
    <n v="2180"/>
    <n v="0"/>
    <n v="1"/>
    <n v="0"/>
    <n v="0"/>
    <n v="0"/>
    <n v="0"/>
    <n v="0"/>
    <n v="0"/>
    <n v="1"/>
    <n v="0"/>
    <n v="407"/>
    <n v="372"/>
    <n v="0"/>
  </r>
  <r>
    <n v="61839"/>
    <x v="0"/>
    <x v="0"/>
    <x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56"/>
    <n v="2845"/>
    <n v="0"/>
    <n v="0"/>
    <n v="1"/>
    <n v="0"/>
    <n v="0"/>
    <n v="0"/>
    <n v="0"/>
    <n v="1"/>
    <n v="0"/>
    <n v="0"/>
    <n v="1775"/>
    <n v="1655"/>
    <n v="0"/>
  </r>
  <r>
    <n v="49154"/>
    <x v="1"/>
    <x v="1"/>
    <x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0"/>
    <n v="2397"/>
    <n v="0"/>
    <n v="1"/>
    <n v="0"/>
    <n v="0"/>
    <n v="0"/>
    <n v="0"/>
    <n v="0"/>
    <n v="0"/>
    <n v="0"/>
    <n v="1"/>
    <n v="340"/>
    <n v="269"/>
    <n v="0"/>
  </r>
  <r>
    <n v="47682"/>
    <x v="1"/>
    <x v="0"/>
    <x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5"/>
    <n v="2658"/>
    <n v="0"/>
    <n v="0"/>
    <n v="0"/>
    <n v="0"/>
    <n v="1"/>
    <n v="1"/>
    <n v="0"/>
    <n v="0"/>
    <n v="0"/>
    <n v="0"/>
    <n v="460"/>
    <n v="399"/>
    <n v="0"/>
  </r>
  <r>
    <n v="72679"/>
    <x v="2"/>
    <x v="0"/>
    <x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1"/>
    <n v="2443"/>
    <n v="0"/>
    <n v="0"/>
    <n v="1"/>
    <n v="0"/>
    <n v="0"/>
    <n v="0"/>
    <n v="0"/>
    <n v="1"/>
    <n v="0"/>
    <n v="0"/>
    <n v="1114"/>
    <n v="1060"/>
    <n v="0"/>
  </r>
  <r>
    <n v="57954"/>
    <x v="0"/>
    <x v="1"/>
    <x v="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3"/>
    <n v="2170"/>
    <n v="0"/>
    <n v="0"/>
    <n v="0"/>
    <n v="1"/>
    <n v="0"/>
    <n v="0"/>
    <n v="0"/>
    <n v="0"/>
    <n v="1"/>
    <n v="0"/>
    <n v="484"/>
    <n v="475"/>
    <n v="1"/>
  </r>
  <r>
    <n v="65316"/>
    <x v="0"/>
    <x v="1"/>
    <x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58"/>
    <n v="2590"/>
    <n v="0"/>
    <n v="1"/>
    <n v="0"/>
    <n v="0"/>
    <n v="0"/>
    <n v="0"/>
    <n v="0"/>
    <n v="1"/>
    <n v="0"/>
    <n v="0"/>
    <n v="222"/>
    <n v="184"/>
    <n v="0"/>
  </r>
  <r>
    <n v="28567"/>
    <x v="3"/>
    <x v="1"/>
    <x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38"/>
    <n v="2536"/>
    <n v="0"/>
    <n v="0"/>
    <n v="1"/>
    <n v="0"/>
    <n v="0"/>
    <n v="0"/>
    <n v="0"/>
    <n v="1"/>
    <n v="0"/>
    <n v="0"/>
    <n v="40"/>
    <n v="34"/>
    <n v="0"/>
  </r>
  <r>
    <n v="47352"/>
    <x v="1"/>
    <x v="0"/>
    <x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69"/>
    <n v="2603"/>
    <n v="0"/>
    <n v="0"/>
    <n v="0"/>
    <n v="1"/>
    <n v="0"/>
    <n v="0"/>
    <n v="0"/>
    <n v="0"/>
    <n v="1"/>
    <n v="0"/>
    <n v="304"/>
    <n v="289"/>
    <n v="0"/>
  </r>
  <r>
    <n v="44931"/>
    <x v="1"/>
    <x v="0"/>
    <x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3"/>
    <n v="2321"/>
    <n v="0"/>
    <n v="0"/>
    <n v="0"/>
    <n v="1"/>
    <n v="0"/>
    <n v="0"/>
    <n v="0"/>
    <n v="1"/>
    <n v="0"/>
    <n v="0"/>
    <n v="89"/>
    <n v="82"/>
    <n v="0"/>
  </r>
  <r>
    <n v="76982"/>
    <x v="2"/>
    <x v="0"/>
    <x v="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3"/>
    <n v="2293"/>
    <n v="1"/>
    <n v="0"/>
    <n v="0"/>
    <n v="0"/>
    <n v="0"/>
    <n v="0"/>
    <n v="0"/>
    <n v="1"/>
    <n v="0"/>
    <n v="0"/>
    <n v="1032"/>
    <n v="1002"/>
    <n v="1"/>
  </r>
  <r>
    <n v="57247"/>
    <x v="0"/>
    <x v="0"/>
    <x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68"/>
    <n v="2484"/>
    <n v="0"/>
    <n v="0"/>
    <n v="0"/>
    <n v="1"/>
    <n v="0"/>
    <n v="1"/>
    <n v="0"/>
    <n v="0"/>
    <n v="0"/>
    <n v="0"/>
    <n v="226"/>
    <n v="220"/>
    <n v="0"/>
  </r>
  <r>
    <n v="22944"/>
    <x v="3"/>
    <x v="1"/>
    <x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39"/>
    <n v="2347"/>
    <n v="0"/>
    <n v="0"/>
    <n v="1"/>
    <n v="0"/>
    <n v="0"/>
    <n v="0"/>
    <n v="0"/>
    <n v="0"/>
    <n v="1"/>
    <n v="0"/>
    <n v="50"/>
    <n v="24"/>
    <n v="0"/>
  </r>
  <r>
    <n v="25315"/>
    <x v="3"/>
    <x v="1"/>
    <x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3"/>
    <n v="2393"/>
    <n v="0"/>
    <n v="0"/>
    <n v="0"/>
    <n v="1"/>
    <n v="0"/>
    <n v="1"/>
    <n v="0"/>
    <n v="0"/>
    <n v="0"/>
    <n v="0"/>
    <n v="32"/>
    <n v="10"/>
    <n v="0"/>
  </r>
  <r>
    <n v="43638"/>
    <x v="1"/>
    <x v="0"/>
    <x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1"/>
    <n v="2851"/>
    <n v="0"/>
    <n v="0"/>
    <n v="0"/>
    <n v="0"/>
    <n v="1"/>
    <n v="0"/>
    <n v="0"/>
    <n v="1"/>
    <n v="0"/>
    <n v="0"/>
    <n v="182"/>
    <n v="163"/>
    <n v="0"/>
  </r>
  <r>
    <n v="42710"/>
    <x v="1"/>
    <x v="1"/>
    <x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36"/>
    <n v="2737"/>
    <n v="0"/>
    <n v="0"/>
    <n v="1"/>
    <n v="0"/>
    <n v="0"/>
    <n v="0"/>
    <n v="0"/>
    <n v="0"/>
    <n v="0"/>
    <n v="1"/>
    <n v="304"/>
    <n v="202"/>
    <n v="0"/>
  </r>
  <r>
    <n v="84169"/>
    <x v="4"/>
    <x v="0"/>
    <x v="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38"/>
    <n v="2485"/>
    <n v="0"/>
    <n v="1"/>
    <n v="0"/>
    <n v="0"/>
    <n v="0"/>
    <n v="0"/>
    <n v="0"/>
    <n v="0"/>
    <n v="0"/>
    <n v="1"/>
    <n v="1919"/>
    <n v="1919"/>
    <n v="2"/>
  </r>
  <r>
    <n v="54058"/>
    <x v="0"/>
    <x v="0"/>
    <x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4"/>
    <n v="2549"/>
    <n v="0"/>
    <n v="0"/>
    <n v="0"/>
    <n v="1"/>
    <n v="0"/>
    <n v="0"/>
    <n v="0"/>
    <n v="1"/>
    <n v="0"/>
    <n v="0"/>
    <n v="608"/>
    <n v="554"/>
    <n v="0"/>
  </r>
  <r>
    <n v="24683"/>
    <x v="3"/>
    <x v="1"/>
    <x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0"/>
    <n v="2272"/>
    <n v="0"/>
    <n v="1"/>
    <n v="0"/>
    <n v="0"/>
    <n v="0"/>
    <n v="1"/>
    <n v="0"/>
    <n v="0"/>
    <n v="0"/>
    <n v="0"/>
    <n v="35"/>
    <n v="29"/>
    <n v="0"/>
  </r>
  <r>
    <n v="85620"/>
    <x v="4"/>
    <x v="0"/>
    <x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56"/>
    <n v="2332"/>
    <n v="0"/>
    <n v="0"/>
    <n v="0"/>
    <n v="0"/>
    <n v="1"/>
    <n v="0"/>
    <n v="0"/>
    <n v="1"/>
    <n v="0"/>
    <n v="0"/>
    <n v="1554"/>
    <n v="1508"/>
    <n v="0"/>
  </r>
  <r>
    <n v="47850"/>
    <x v="1"/>
    <x v="1"/>
    <x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0"/>
    <n v="2367"/>
    <n v="0"/>
    <n v="1"/>
    <n v="0"/>
    <n v="0"/>
    <n v="0"/>
    <n v="0"/>
    <n v="0"/>
    <n v="1"/>
    <n v="0"/>
    <n v="0"/>
    <n v="124"/>
    <n v="114"/>
    <n v="0"/>
  </r>
  <r>
    <n v="19514"/>
    <x v="3"/>
    <x v="1"/>
    <x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2"/>
    <n v="2313"/>
    <n v="0"/>
    <n v="1"/>
    <n v="0"/>
    <n v="0"/>
    <n v="0"/>
    <n v="0"/>
    <n v="0"/>
    <n v="1"/>
    <n v="0"/>
    <n v="0"/>
    <n v="41"/>
    <n v="13"/>
    <n v="1"/>
  </r>
  <r>
    <n v="27159"/>
    <x v="3"/>
    <x v="1"/>
    <x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47"/>
    <n v="2251"/>
    <n v="0"/>
    <n v="1"/>
    <n v="0"/>
    <n v="0"/>
    <n v="0"/>
    <n v="0"/>
    <n v="0"/>
    <n v="0"/>
    <n v="1"/>
    <n v="0"/>
    <n v="20"/>
    <n v="19"/>
    <n v="0"/>
  </r>
  <r>
    <n v="39548"/>
    <x v="1"/>
    <x v="1"/>
    <x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57"/>
    <n v="2249"/>
    <n v="0"/>
    <n v="0"/>
    <n v="1"/>
    <n v="0"/>
    <n v="0"/>
    <n v="1"/>
    <n v="0"/>
    <n v="0"/>
    <n v="0"/>
    <n v="0"/>
    <n v="36"/>
    <n v="18"/>
    <n v="0"/>
  </r>
  <r>
    <n v="21474"/>
    <x v="3"/>
    <x v="1"/>
    <x v="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1"/>
    <n v="2241"/>
    <n v="0"/>
    <n v="0"/>
    <n v="1"/>
    <n v="0"/>
    <n v="0"/>
    <n v="0"/>
    <n v="0"/>
    <n v="1"/>
    <n v="0"/>
    <n v="0"/>
    <n v="57"/>
    <n v="23"/>
    <n v="1"/>
  </r>
  <r>
    <n v="60504"/>
    <x v="0"/>
    <x v="0"/>
    <x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49"/>
    <n v="2301"/>
    <n v="0"/>
    <n v="0"/>
    <n v="1"/>
    <n v="0"/>
    <n v="0"/>
    <n v="0"/>
    <n v="0"/>
    <n v="0"/>
    <n v="0"/>
    <n v="1"/>
    <n v="492"/>
    <n v="458"/>
    <n v="0"/>
  </r>
  <r>
    <n v="22419"/>
    <x v="3"/>
    <x v="0"/>
    <x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57"/>
    <n v="2596"/>
    <n v="0"/>
    <n v="1"/>
    <n v="0"/>
    <n v="0"/>
    <n v="0"/>
    <n v="0"/>
    <n v="0"/>
    <n v="1"/>
    <n v="0"/>
    <n v="0"/>
    <n v="120"/>
    <n v="78"/>
    <n v="0"/>
  </r>
  <r>
    <n v="81698"/>
    <x v="4"/>
    <x v="0"/>
    <x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1"/>
    <n v="2394"/>
    <n v="0"/>
    <n v="1"/>
    <n v="0"/>
    <n v="0"/>
    <n v="0"/>
    <n v="0"/>
    <n v="0"/>
    <n v="0"/>
    <n v="1"/>
    <n v="0"/>
    <n v="961"/>
    <n v="914"/>
    <n v="0"/>
  </r>
  <r>
    <n v="43462"/>
    <x v="1"/>
    <x v="1"/>
    <x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68"/>
    <n v="2814"/>
    <n v="0"/>
    <n v="0"/>
    <n v="0"/>
    <n v="1"/>
    <n v="0"/>
    <n v="0"/>
    <n v="0"/>
    <n v="1"/>
    <n v="0"/>
    <n v="0"/>
    <n v="225"/>
    <n v="210"/>
    <n v="0"/>
  </r>
  <r>
    <n v="54880"/>
    <x v="0"/>
    <x v="1"/>
    <x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2"/>
    <n v="2644"/>
    <n v="0"/>
    <n v="0"/>
    <n v="1"/>
    <n v="0"/>
    <n v="0"/>
    <n v="0"/>
    <n v="0"/>
    <n v="0"/>
    <n v="0"/>
    <n v="1"/>
    <n v="677"/>
    <n v="559"/>
    <n v="0"/>
  </r>
  <r>
    <n v="79908"/>
    <x v="4"/>
    <x v="0"/>
    <x v="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38"/>
    <n v="2609"/>
    <n v="0"/>
    <n v="1"/>
    <n v="0"/>
    <n v="0"/>
    <n v="0"/>
    <n v="0"/>
    <n v="0"/>
    <n v="1"/>
    <n v="0"/>
    <n v="0"/>
    <n v="1661"/>
    <n v="1550"/>
    <n v="1"/>
  </r>
  <r>
    <n v="15315"/>
    <x v="3"/>
    <x v="0"/>
    <x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0"/>
    <n v="2489"/>
    <n v="0"/>
    <n v="1"/>
    <n v="0"/>
    <n v="0"/>
    <n v="0"/>
    <n v="1"/>
    <n v="0"/>
    <n v="0"/>
    <n v="0"/>
    <n v="0"/>
    <n v="47"/>
    <n v="30"/>
    <n v="0"/>
  </r>
  <r>
    <n v="87771"/>
    <x v="4"/>
    <x v="0"/>
    <x v="1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1"/>
    <n v="2562"/>
    <n v="0"/>
    <n v="0"/>
    <n v="0"/>
    <n v="1"/>
    <n v="0"/>
    <n v="0"/>
    <n v="0"/>
    <n v="1"/>
    <n v="0"/>
    <n v="0"/>
    <n v="1924"/>
    <n v="1891"/>
    <n v="4"/>
  </r>
  <r>
    <n v="33039"/>
    <x v="3"/>
    <x v="1"/>
    <x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2"/>
    <n v="2452"/>
    <n v="0"/>
    <n v="1"/>
    <n v="0"/>
    <n v="0"/>
    <n v="0"/>
    <n v="0"/>
    <n v="0"/>
    <n v="1"/>
    <n v="0"/>
    <n v="0"/>
    <n v="66"/>
    <n v="54"/>
    <n v="0"/>
  </r>
  <r>
    <n v="81741"/>
    <x v="4"/>
    <x v="0"/>
    <x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0"/>
    <n v="2537"/>
    <n v="0"/>
    <n v="0"/>
    <n v="1"/>
    <n v="0"/>
    <n v="0"/>
    <n v="0"/>
    <n v="0"/>
    <n v="1"/>
    <n v="0"/>
    <n v="0"/>
    <n v="1534"/>
    <n v="1496"/>
    <n v="0"/>
  </r>
  <r>
    <n v="71499"/>
    <x v="2"/>
    <x v="0"/>
    <x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49"/>
    <n v="2528"/>
    <n v="0"/>
    <n v="0"/>
    <n v="0"/>
    <n v="1"/>
    <n v="0"/>
    <n v="0"/>
    <n v="0"/>
    <n v="0"/>
    <n v="1"/>
    <n v="0"/>
    <n v="758"/>
    <n v="721"/>
    <n v="0"/>
  </r>
  <r>
    <n v="62466"/>
    <x v="0"/>
    <x v="0"/>
    <x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0"/>
    <n v="2324"/>
    <n v="0"/>
    <n v="1"/>
    <n v="0"/>
    <n v="0"/>
    <n v="0"/>
    <n v="1"/>
    <n v="0"/>
    <n v="0"/>
    <n v="0"/>
    <n v="0"/>
    <n v="806"/>
    <n v="723"/>
    <n v="0"/>
  </r>
  <r>
    <n v="48799"/>
    <x v="1"/>
    <x v="0"/>
    <x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57"/>
    <n v="2395"/>
    <n v="1"/>
    <n v="0"/>
    <n v="0"/>
    <n v="0"/>
    <n v="0"/>
    <n v="0"/>
    <n v="0"/>
    <n v="0"/>
    <n v="0"/>
    <n v="1"/>
    <n v="307"/>
    <n v="283"/>
    <n v="0"/>
  </r>
  <r>
    <n v="52157"/>
    <x v="0"/>
    <x v="0"/>
    <x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0"/>
    <n v="2181"/>
    <n v="0"/>
    <n v="0"/>
    <n v="0"/>
    <n v="1"/>
    <n v="0"/>
    <n v="0"/>
    <n v="0"/>
    <n v="0"/>
    <n v="0"/>
    <n v="1"/>
    <n v="225"/>
    <n v="185"/>
    <n v="0"/>
  </r>
  <r>
    <n v="66565"/>
    <x v="0"/>
    <x v="0"/>
    <x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58"/>
    <n v="2730"/>
    <n v="0"/>
    <n v="0"/>
    <n v="1"/>
    <n v="0"/>
    <n v="0"/>
    <n v="0"/>
    <n v="0"/>
    <n v="1"/>
    <n v="0"/>
    <n v="0"/>
    <n v="1023"/>
    <n v="981"/>
    <n v="0"/>
  </r>
  <r>
    <n v="29298"/>
    <x v="3"/>
    <x v="1"/>
    <x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69"/>
    <n v="2454"/>
    <n v="0"/>
    <n v="0"/>
    <n v="0"/>
    <n v="1"/>
    <n v="0"/>
    <n v="0"/>
    <n v="0"/>
    <n v="0"/>
    <n v="1"/>
    <n v="0"/>
    <n v="10"/>
    <n v="9"/>
    <n v="0"/>
  </r>
  <r>
    <n v="47691"/>
    <x v="1"/>
    <x v="0"/>
    <x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1"/>
    <n v="2518"/>
    <n v="0"/>
    <n v="0"/>
    <n v="1"/>
    <n v="0"/>
    <n v="0"/>
    <n v="0"/>
    <n v="0"/>
    <n v="1"/>
    <n v="0"/>
    <n v="0"/>
    <n v="17"/>
    <n v="13"/>
    <n v="0"/>
  </r>
  <r>
    <n v="38200"/>
    <x v="1"/>
    <x v="1"/>
    <x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0"/>
    <n v="2728"/>
    <n v="0"/>
    <n v="0"/>
    <n v="0"/>
    <n v="1"/>
    <n v="0"/>
    <n v="0"/>
    <n v="0"/>
    <n v="1"/>
    <n v="0"/>
    <n v="0"/>
    <n v="16"/>
    <n v="15"/>
    <n v="0"/>
  </r>
  <r>
    <n v="44989"/>
    <x v="1"/>
    <x v="0"/>
    <x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46"/>
    <n v="2814"/>
    <n v="0"/>
    <n v="1"/>
    <n v="0"/>
    <n v="0"/>
    <n v="0"/>
    <n v="0"/>
    <n v="0"/>
    <n v="1"/>
    <n v="0"/>
    <n v="0"/>
    <n v="263"/>
    <n v="157"/>
    <n v="0"/>
  </r>
  <r>
    <n v="38443"/>
    <x v="1"/>
    <x v="1"/>
    <x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2"/>
    <n v="2312"/>
    <n v="0"/>
    <n v="1"/>
    <n v="0"/>
    <n v="0"/>
    <n v="0"/>
    <n v="0"/>
    <n v="0"/>
    <n v="0"/>
    <n v="0"/>
    <n v="1"/>
    <n v="37"/>
    <n v="36"/>
    <n v="0"/>
  </r>
  <r>
    <n v="38593"/>
    <x v="1"/>
    <x v="1"/>
    <x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2"/>
    <n v="2448"/>
    <n v="0"/>
    <n v="0"/>
    <n v="1"/>
    <n v="0"/>
    <n v="0"/>
    <n v="1"/>
    <n v="0"/>
    <n v="0"/>
    <n v="0"/>
    <n v="0"/>
    <n v="153"/>
    <n v="129"/>
    <n v="0"/>
  </r>
  <r>
    <n v="64413"/>
    <x v="0"/>
    <x v="0"/>
    <x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0"/>
    <n v="2491"/>
    <n v="0"/>
    <n v="0"/>
    <n v="0"/>
    <n v="1"/>
    <n v="0"/>
    <n v="0"/>
    <n v="0"/>
    <n v="0"/>
    <n v="0"/>
    <n v="1"/>
    <n v="259"/>
    <n v="239"/>
    <n v="0"/>
  </r>
  <r>
    <n v="36959"/>
    <x v="1"/>
    <x v="1"/>
    <x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39"/>
    <n v="2429"/>
    <n v="0"/>
    <n v="1"/>
    <n v="0"/>
    <n v="0"/>
    <n v="0"/>
    <n v="0"/>
    <n v="0"/>
    <n v="0"/>
    <n v="1"/>
    <n v="0"/>
    <n v="62"/>
    <n v="62"/>
    <n v="0"/>
  </r>
  <r>
    <n v="61996"/>
    <x v="0"/>
    <x v="0"/>
    <x v="1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3"/>
    <n v="2673"/>
    <n v="0"/>
    <n v="1"/>
    <n v="0"/>
    <n v="0"/>
    <n v="0"/>
    <n v="0"/>
    <n v="0"/>
    <n v="0"/>
    <n v="0"/>
    <n v="1"/>
    <n v="1206"/>
    <n v="1182"/>
    <n v="3"/>
  </r>
  <r>
    <n v="51287"/>
    <x v="1"/>
    <x v="1"/>
    <x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2"/>
    <n v="2248"/>
    <n v="0"/>
    <n v="1"/>
    <n v="0"/>
    <n v="0"/>
    <n v="0"/>
    <n v="0"/>
    <n v="0"/>
    <n v="1"/>
    <n v="0"/>
    <n v="0"/>
    <n v="152"/>
    <n v="122"/>
    <n v="0"/>
  </r>
  <r>
    <n v="13260"/>
    <x v="3"/>
    <x v="1"/>
    <x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0"/>
    <n v="2469"/>
    <n v="0"/>
    <n v="1"/>
    <n v="0"/>
    <n v="0"/>
    <n v="0"/>
    <n v="0"/>
    <n v="0"/>
    <n v="1"/>
    <n v="0"/>
    <n v="0"/>
    <n v="42"/>
    <n v="35"/>
    <n v="0"/>
  </r>
  <r>
    <n v="47472"/>
    <x v="1"/>
    <x v="1"/>
    <x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4"/>
    <n v="2445"/>
    <n v="0"/>
    <n v="0"/>
    <n v="0"/>
    <n v="1"/>
    <n v="0"/>
    <n v="0"/>
    <n v="0"/>
    <n v="0"/>
    <n v="0"/>
    <n v="1"/>
    <n v="67"/>
    <n v="59"/>
    <n v="0"/>
  </r>
  <r>
    <n v="54603"/>
    <x v="0"/>
    <x v="1"/>
    <x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4"/>
    <n v="2514"/>
    <n v="0"/>
    <n v="0"/>
    <n v="0"/>
    <n v="1"/>
    <n v="0"/>
    <n v="0"/>
    <n v="0"/>
    <n v="0"/>
    <n v="1"/>
    <n v="0"/>
    <n v="223"/>
    <n v="219"/>
    <n v="0"/>
  </r>
  <r>
    <n v="45207"/>
    <x v="1"/>
    <x v="1"/>
    <x v="1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46"/>
    <n v="2755"/>
    <n v="0"/>
    <n v="1"/>
    <n v="0"/>
    <n v="0"/>
    <n v="0"/>
    <n v="0"/>
    <n v="0"/>
    <n v="0"/>
    <n v="0"/>
    <n v="1"/>
    <n v="213"/>
    <n v="211"/>
    <n v="1"/>
  </r>
  <r>
    <n v="47821"/>
    <x v="1"/>
    <x v="1"/>
    <x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3"/>
    <n v="2411"/>
    <n v="0"/>
    <n v="0"/>
    <n v="0"/>
    <n v="1"/>
    <n v="0"/>
    <n v="1"/>
    <n v="0"/>
    <n v="0"/>
    <n v="0"/>
    <n v="0"/>
    <n v="37"/>
    <n v="27"/>
    <n v="0"/>
  </r>
  <r>
    <n v="27450"/>
    <x v="3"/>
    <x v="0"/>
    <x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69"/>
    <n v="2599"/>
    <n v="0"/>
    <n v="1"/>
    <n v="0"/>
    <n v="0"/>
    <n v="0"/>
    <n v="0"/>
    <n v="0"/>
    <n v="0"/>
    <n v="1"/>
    <n v="0"/>
    <n v="91"/>
    <n v="39"/>
    <n v="0"/>
  </r>
  <r>
    <n v="39453"/>
    <x v="1"/>
    <x v="1"/>
    <x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37"/>
    <n v="2246"/>
    <n v="0"/>
    <n v="0"/>
    <n v="0"/>
    <n v="1"/>
    <n v="0"/>
    <n v="0"/>
    <n v="0"/>
    <n v="1"/>
    <n v="0"/>
    <n v="0"/>
    <n v="53"/>
    <n v="51"/>
    <n v="0"/>
  </r>
  <r>
    <n v="26850"/>
    <x v="3"/>
    <x v="1"/>
    <x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49"/>
    <n v="2231"/>
    <n v="0"/>
    <n v="0"/>
    <n v="0"/>
    <n v="1"/>
    <n v="0"/>
    <n v="1"/>
    <n v="0"/>
    <n v="0"/>
    <n v="0"/>
    <n v="0"/>
    <n v="54"/>
    <n v="45"/>
    <n v="0"/>
  </r>
  <r>
    <n v="79800"/>
    <x v="4"/>
    <x v="0"/>
    <x v="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5"/>
    <n v="2803"/>
    <n v="0"/>
    <n v="0"/>
    <n v="0"/>
    <n v="0"/>
    <n v="1"/>
    <n v="0"/>
    <n v="0"/>
    <n v="1"/>
    <n v="0"/>
    <n v="0"/>
    <n v="1643"/>
    <n v="1419"/>
    <n v="3"/>
  </r>
  <r>
    <n v="61794"/>
    <x v="0"/>
    <x v="0"/>
    <x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59"/>
    <n v="2447"/>
    <n v="0"/>
    <n v="1"/>
    <n v="0"/>
    <n v="0"/>
    <n v="0"/>
    <n v="0"/>
    <n v="0"/>
    <n v="0"/>
    <n v="1"/>
    <n v="0"/>
    <n v="600"/>
    <n v="589"/>
    <n v="0"/>
  </r>
  <r>
    <n v="53863"/>
    <x v="0"/>
    <x v="0"/>
    <x v="1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5"/>
    <n v="2202"/>
    <n v="0"/>
    <n v="0"/>
    <n v="0"/>
    <n v="1"/>
    <n v="0"/>
    <n v="0"/>
    <n v="0"/>
    <n v="1"/>
    <n v="0"/>
    <n v="0"/>
    <n v="443"/>
    <n v="413"/>
    <n v="1"/>
  </r>
  <r>
    <n v="24221"/>
    <x v="3"/>
    <x v="0"/>
    <x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1"/>
    <n v="2472"/>
    <n v="0"/>
    <n v="0"/>
    <n v="0"/>
    <n v="1"/>
    <n v="0"/>
    <n v="0"/>
    <n v="0"/>
    <n v="1"/>
    <n v="0"/>
    <n v="0"/>
    <n v="33"/>
    <n v="11"/>
    <n v="0"/>
  </r>
  <r>
    <n v="39684"/>
    <x v="1"/>
    <x v="1"/>
    <x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36"/>
    <n v="2784"/>
    <n v="0"/>
    <n v="0"/>
    <n v="1"/>
    <n v="0"/>
    <n v="0"/>
    <n v="0"/>
    <n v="0"/>
    <n v="0"/>
    <n v="0"/>
    <n v="1"/>
    <n v="64"/>
    <n v="47"/>
    <n v="0"/>
  </r>
  <r>
    <n v="92163"/>
    <x v="4"/>
    <x v="0"/>
    <x v="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5"/>
    <n v="2723"/>
    <n v="0"/>
    <n v="1"/>
    <n v="0"/>
    <n v="0"/>
    <n v="0"/>
    <n v="0"/>
    <n v="0"/>
    <n v="0"/>
    <n v="1"/>
    <n v="0"/>
    <n v="2066"/>
    <n v="2046"/>
    <n v="2"/>
  </r>
  <r>
    <n v="69882"/>
    <x v="2"/>
    <x v="0"/>
    <x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5"/>
    <n v="2390"/>
    <n v="0"/>
    <n v="0"/>
    <n v="1"/>
    <n v="0"/>
    <n v="0"/>
    <n v="0"/>
    <n v="0"/>
    <n v="0"/>
    <n v="1"/>
    <n v="0"/>
    <n v="1313"/>
    <n v="1148"/>
    <n v="0"/>
  </r>
  <r>
    <n v="33178"/>
    <x v="3"/>
    <x v="1"/>
    <x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3"/>
    <n v="2309"/>
    <n v="0"/>
    <n v="0"/>
    <n v="0"/>
    <n v="1"/>
    <n v="0"/>
    <n v="0"/>
    <n v="0"/>
    <n v="1"/>
    <n v="0"/>
    <n v="0"/>
    <n v="33"/>
    <n v="17"/>
    <n v="0"/>
  </r>
  <r>
    <n v="59973"/>
    <x v="0"/>
    <x v="0"/>
    <x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48"/>
    <n v="2450"/>
    <n v="0"/>
    <n v="1"/>
    <n v="0"/>
    <n v="0"/>
    <n v="0"/>
    <n v="0"/>
    <n v="0"/>
    <n v="0"/>
    <n v="0"/>
    <n v="1"/>
    <n v="382"/>
    <n v="382"/>
    <n v="0"/>
  </r>
  <r>
    <n v="17459"/>
    <x v="3"/>
    <x v="1"/>
    <x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5"/>
    <n v="2442"/>
    <n v="0"/>
    <n v="0"/>
    <n v="0"/>
    <n v="1"/>
    <n v="0"/>
    <n v="0"/>
    <n v="0"/>
    <n v="0"/>
    <n v="1"/>
    <n v="0"/>
    <n v="39"/>
    <n v="9"/>
    <n v="0"/>
  </r>
  <r>
    <n v="23910"/>
    <x v="3"/>
    <x v="1"/>
    <x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1"/>
    <n v="2770"/>
    <n v="1"/>
    <n v="0"/>
    <n v="0"/>
    <n v="0"/>
    <n v="0"/>
    <n v="0"/>
    <n v="0"/>
    <n v="1"/>
    <n v="0"/>
    <n v="0"/>
    <n v="54"/>
    <n v="41"/>
    <n v="0"/>
  </r>
  <r>
    <n v="42169"/>
    <x v="1"/>
    <x v="1"/>
    <x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1"/>
    <n v="2412"/>
    <n v="0"/>
    <n v="1"/>
    <n v="0"/>
    <n v="0"/>
    <n v="0"/>
    <n v="0"/>
    <n v="0"/>
    <n v="0"/>
    <n v="1"/>
    <n v="0"/>
    <n v="28"/>
    <n v="26"/>
    <n v="0"/>
  </r>
  <r>
    <n v="26224"/>
    <x v="3"/>
    <x v="1"/>
    <x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2"/>
    <n v="2549"/>
    <n v="0"/>
    <n v="1"/>
    <n v="0"/>
    <n v="0"/>
    <n v="0"/>
    <n v="1"/>
    <n v="0"/>
    <n v="0"/>
    <n v="0"/>
    <n v="0"/>
    <n v="48"/>
    <n v="33"/>
    <n v="0"/>
  </r>
  <r>
    <n v="31089"/>
    <x v="3"/>
    <x v="1"/>
    <x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39"/>
    <n v="2840"/>
    <n v="0"/>
    <n v="0"/>
    <n v="0"/>
    <n v="1"/>
    <n v="0"/>
    <n v="0"/>
    <n v="0"/>
    <n v="1"/>
    <n v="0"/>
    <n v="0"/>
    <n v="75"/>
    <n v="71"/>
    <n v="0"/>
  </r>
  <r>
    <n v="30081"/>
    <x v="3"/>
    <x v="0"/>
    <x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59"/>
    <n v="2652"/>
    <n v="0"/>
    <n v="0"/>
    <n v="1"/>
    <n v="0"/>
    <n v="0"/>
    <n v="0"/>
    <n v="0"/>
    <n v="1"/>
    <n v="0"/>
    <n v="0"/>
    <n v="38"/>
    <n v="34"/>
    <n v="0"/>
  </r>
  <r>
    <n v="62807"/>
    <x v="0"/>
    <x v="0"/>
    <x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0"/>
    <n v="2826"/>
    <n v="0"/>
    <n v="0"/>
    <n v="0"/>
    <n v="1"/>
    <n v="0"/>
    <n v="0"/>
    <n v="0"/>
    <n v="1"/>
    <n v="0"/>
    <n v="0"/>
    <n v="720"/>
    <n v="621"/>
    <n v="0"/>
  </r>
  <r>
    <n v="72906"/>
    <x v="2"/>
    <x v="0"/>
    <x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5"/>
    <n v="2444"/>
    <n v="0"/>
    <n v="0"/>
    <n v="1"/>
    <n v="0"/>
    <n v="0"/>
    <n v="0"/>
    <n v="0"/>
    <n v="1"/>
    <n v="0"/>
    <n v="0"/>
    <n v="1097"/>
    <n v="1043"/>
    <n v="0"/>
  </r>
  <r>
    <n v="61467"/>
    <x v="0"/>
    <x v="0"/>
    <x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2"/>
    <n v="2726"/>
    <n v="0"/>
    <n v="1"/>
    <n v="0"/>
    <n v="0"/>
    <n v="0"/>
    <n v="0"/>
    <n v="0"/>
    <n v="0"/>
    <n v="0"/>
    <n v="1"/>
    <n v="545"/>
    <n v="496"/>
    <n v="0"/>
  </r>
  <r>
    <n v="49618"/>
    <x v="1"/>
    <x v="1"/>
    <x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4"/>
    <n v="2678"/>
    <n v="0"/>
    <n v="0"/>
    <n v="0"/>
    <n v="1"/>
    <n v="0"/>
    <n v="0"/>
    <n v="0"/>
    <n v="0"/>
    <n v="1"/>
    <n v="0"/>
    <n v="115"/>
    <n v="101"/>
    <n v="0"/>
  </r>
  <r>
    <n v="21888"/>
    <x v="3"/>
    <x v="1"/>
    <x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4"/>
    <n v="2706"/>
    <n v="0"/>
    <n v="0"/>
    <n v="1"/>
    <n v="0"/>
    <n v="0"/>
    <n v="0"/>
    <n v="0"/>
    <n v="0"/>
    <n v="1"/>
    <n v="0"/>
    <n v="149"/>
    <n v="85"/>
    <n v="0"/>
  </r>
  <r>
    <n v="26150"/>
    <x v="3"/>
    <x v="2"/>
    <x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4"/>
    <n v="2634"/>
    <n v="1"/>
    <n v="0"/>
    <n v="0"/>
    <n v="0"/>
    <n v="0"/>
    <n v="0"/>
    <n v="0"/>
    <n v="1"/>
    <n v="0"/>
    <n v="0"/>
    <n v="27"/>
    <n v="26"/>
    <n v="0"/>
  </r>
  <r>
    <n v="30801"/>
    <x v="3"/>
    <x v="0"/>
    <x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5"/>
    <n v="2770"/>
    <n v="0"/>
    <n v="1"/>
    <n v="0"/>
    <n v="0"/>
    <n v="0"/>
    <n v="0"/>
    <n v="1"/>
    <n v="0"/>
    <n v="0"/>
    <n v="0"/>
    <n v="34"/>
    <n v="23"/>
    <n v="0"/>
  </r>
  <r>
    <n v="81168"/>
    <x v="4"/>
    <x v="0"/>
    <x v="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5"/>
    <n v="2212"/>
    <n v="0"/>
    <n v="1"/>
    <n v="0"/>
    <n v="0"/>
    <n v="0"/>
    <n v="0"/>
    <n v="0"/>
    <n v="1"/>
    <n v="0"/>
    <n v="0"/>
    <n v="1171"/>
    <n v="1149"/>
    <n v="1"/>
  </r>
  <r>
    <n v="26877"/>
    <x v="3"/>
    <x v="0"/>
    <x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1"/>
    <n v="2473"/>
    <n v="0"/>
    <n v="0"/>
    <n v="1"/>
    <n v="0"/>
    <n v="0"/>
    <n v="0"/>
    <n v="0"/>
    <n v="0"/>
    <n v="1"/>
    <n v="0"/>
    <n v="228"/>
    <n v="188"/>
    <n v="0"/>
  </r>
  <r>
    <n v="45006"/>
    <x v="1"/>
    <x v="0"/>
    <x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76"/>
    <n v="2505"/>
    <n v="0"/>
    <n v="0"/>
    <n v="0"/>
    <n v="0"/>
    <n v="1"/>
    <n v="0"/>
    <n v="0"/>
    <n v="0"/>
    <n v="1"/>
    <n v="0"/>
    <n v="256"/>
    <n v="246"/>
    <n v="0"/>
  </r>
  <r>
    <n v="18978"/>
    <x v="3"/>
    <x v="1"/>
    <x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47"/>
    <n v="2724"/>
    <n v="0"/>
    <n v="1"/>
    <n v="0"/>
    <n v="0"/>
    <n v="0"/>
    <n v="0"/>
    <n v="1"/>
    <n v="0"/>
    <n v="0"/>
    <n v="0"/>
    <n v="22"/>
    <n v="7"/>
    <n v="0"/>
  </r>
  <r>
    <n v="48240"/>
    <x v="1"/>
    <x v="0"/>
    <x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1"/>
    <n v="2756"/>
    <n v="0"/>
    <n v="0"/>
    <n v="1"/>
    <n v="0"/>
    <n v="0"/>
    <n v="0"/>
    <n v="0"/>
    <n v="0"/>
    <n v="0"/>
    <n v="1"/>
    <n v="841"/>
    <n v="800"/>
    <n v="0"/>
  </r>
  <r>
    <n v="45837"/>
    <x v="1"/>
    <x v="1"/>
    <x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46"/>
    <n v="2497"/>
    <n v="0"/>
    <n v="1"/>
    <n v="0"/>
    <n v="0"/>
    <n v="0"/>
    <n v="0"/>
    <n v="0"/>
    <n v="1"/>
    <n v="0"/>
    <n v="0"/>
    <n v="349"/>
    <n v="325"/>
    <n v="0"/>
  </r>
  <r>
    <n v="35791"/>
    <x v="1"/>
    <x v="2"/>
    <x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5"/>
    <n v="2578"/>
    <n v="0"/>
    <n v="0"/>
    <n v="1"/>
    <n v="0"/>
    <n v="0"/>
    <n v="0"/>
    <n v="0"/>
    <n v="0"/>
    <n v="1"/>
    <n v="0"/>
    <n v="32"/>
    <n v="29"/>
    <n v="0"/>
  </r>
  <r>
    <n v="54162"/>
    <x v="0"/>
    <x v="1"/>
    <x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2"/>
    <n v="2627"/>
    <n v="0"/>
    <n v="0"/>
    <n v="0"/>
    <n v="0"/>
    <n v="1"/>
    <n v="0"/>
    <n v="0"/>
    <n v="1"/>
    <n v="0"/>
    <n v="0"/>
    <n v="32"/>
    <n v="22"/>
    <n v="0"/>
  </r>
  <r>
    <n v="30522"/>
    <x v="3"/>
    <x v="0"/>
    <x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0"/>
    <n v="2840"/>
    <n v="0"/>
    <n v="1"/>
    <n v="0"/>
    <n v="0"/>
    <n v="0"/>
    <n v="0"/>
    <n v="0"/>
    <n v="0"/>
    <n v="1"/>
    <n v="0"/>
    <n v="300"/>
    <n v="274"/>
    <n v="0"/>
  </r>
  <r>
    <n v="54456"/>
    <x v="0"/>
    <x v="0"/>
    <x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59"/>
    <n v="2512"/>
    <n v="0"/>
    <n v="1"/>
    <n v="0"/>
    <n v="0"/>
    <n v="0"/>
    <n v="0"/>
    <n v="0"/>
    <n v="0"/>
    <n v="0"/>
    <n v="1"/>
    <n v="389"/>
    <n v="374"/>
    <n v="0"/>
  </r>
  <r>
    <n v="31632"/>
    <x v="3"/>
    <x v="0"/>
    <x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49"/>
    <n v="2509"/>
    <n v="0"/>
    <n v="0"/>
    <n v="1"/>
    <n v="0"/>
    <n v="0"/>
    <n v="0"/>
    <n v="0"/>
    <n v="1"/>
    <n v="0"/>
    <n v="0"/>
    <n v="63"/>
    <n v="31"/>
    <n v="0"/>
  </r>
  <r>
    <n v="72298"/>
    <x v="2"/>
    <x v="0"/>
    <x v="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1"/>
    <n v="2270"/>
    <n v="0"/>
    <n v="0"/>
    <n v="0"/>
    <n v="0"/>
    <n v="1"/>
    <n v="0"/>
    <n v="0"/>
    <n v="1"/>
    <n v="0"/>
    <n v="0"/>
    <n v="904"/>
    <n v="869"/>
    <n v="2"/>
  </r>
  <r>
    <n v="36975"/>
    <x v="1"/>
    <x v="1"/>
    <x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2"/>
    <n v="2342"/>
    <n v="0"/>
    <n v="0"/>
    <n v="1"/>
    <n v="0"/>
    <n v="0"/>
    <n v="1"/>
    <n v="0"/>
    <n v="0"/>
    <n v="0"/>
    <n v="0"/>
    <n v="31"/>
    <n v="29"/>
    <n v="0"/>
  </r>
  <r>
    <n v="72635"/>
    <x v="2"/>
    <x v="0"/>
    <x v="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5"/>
    <n v="2550"/>
    <n v="0"/>
    <n v="1"/>
    <n v="0"/>
    <n v="0"/>
    <n v="0"/>
    <n v="1"/>
    <n v="0"/>
    <n v="0"/>
    <n v="0"/>
    <n v="0"/>
    <n v="874"/>
    <n v="767"/>
    <n v="1"/>
  </r>
  <r>
    <n v="13624"/>
    <x v="3"/>
    <x v="1"/>
    <x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4"/>
    <n v="2684"/>
    <n v="0"/>
    <n v="1"/>
    <n v="0"/>
    <n v="0"/>
    <n v="0"/>
    <n v="0"/>
    <n v="0"/>
    <n v="1"/>
    <n v="0"/>
    <n v="0"/>
    <n v="30"/>
    <n v="24"/>
    <n v="0"/>
  </r>
  <r>
    <n v="84196"/>
    <x v="4"/>
    <x v="0"/>
    <x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5"/>
    <n v="2550"/>
    <n v="0"/>
    <n v="0"/>
    <n v="1"/>
    <n v="0"/>
    <n v="0"/>
    <n v="0"/>
    <n v="0"/>
    <n v="1"/>
    <n v="0"/>
    <n v="0"/>
    <n v="1047"/>
    <n v="857"/>
    <n v="0"/>
  </r>
  <r>
    <n v="70971"/>
    <x v="2"/>
    <x v="0"/>
    <x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0"/>
    <n v="2805"/>
    <n v="0"/>
    <n v="0"/>
    <n v="0"/>
    <n v="1"/>
    <n v="0"/>
    <n v="0"/>
    <n v="0"/>
    <n v="1"/>
    <n v="0"/>
    <n v="0"/>
    <n v="1808"/>
    <n v="1791"/>
    <n v="0"/>
  </r>
  <r>
    <n v="34487"/>
    <x v="3"/>
    <x v="1"/>
    <x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3"/>
    <n v="2820"/>
    <n v="1"/>
    <n v="0"/>
    <n v="0"/>
    <n v="0"/>
    <n v="0"/>
    <n v="0"/>
    <n v="0"/>
    <n v="0"/>
    <n v="0"/>
    <n v="1"/>
    <n v="95"/>
    <n v="87"/>
    <n v="0"/>
  </r>
  <r>
    <n v="28769"/>
    <x v="3"/>
    <x v="1"/>
    <x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3"/>
    <n v="2717"/>
    <n v="0"/>
    <n v="0"/>
    <n v="1"/>
    <n v="0"/>
    <n v="0"/>
    <n v="0"/>
    <n v="0"/>
    <n v="1"/>
    <n v="0"/>
    <n v="0"/>
    <n v="188"/>
    <n v="185"/>
    <n v="0"/>
  </r>
  <r>
    <n v="69084"/>
    <x v="2"/>
    <x v="1"/>
    <x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0"/>
    <n v="2381"/>
    <n v="0"/>
    <n v="1"/>
    <n v="0"/>
    <n v="0"/>
    <n v="0"/>
    <n v="0"/>
    <n v="0"/>
    <n v="0"/>
    <n v="0"/>
    <n v="1"/>
    <n v="1556"/>
    <n v="1526"/>
    <n v="0"/>
  </r>
  <r>
    <n v="65488"/>
    <x v="0"/>
    <x v="0"/>
    <x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2"/>
    <n v="2175"/>
    <n v="0"/>
    <n v="0"/>
    <n v="0"/>
    <n v="1"/>
    <n v="0"/>
    <n v="0"/>
    <n v="0"/>
    <n v="0"/>
    <n v="0"/>
    <n v="1"/>
    <n v="909"/>
    <n v="855"/>
    <n v="0"/>
  </r>
  <r>
    <n v="32218"/>
    <x v="3"/>
    <x v="0"/>
    <x v="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0"/>
    <n v="2293"/>
    <n v="0"/>
    <n v="0"/>
    <n v="1"/>
    <n v="0"/>
    <n v="0"/>
    <n v="1"/>
    <n v="0"/>
    <n v="0"/>
    <n v="0"/>
    <n v="0"/>
    <n v="63"/>
    <n v="33"/>
    <n v="1"/>
  </r>
  <r>
    <n v="83917"/>
    <x v="4"/>
    <x v="0"/>
    <x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47"/>
    <n v="2596"/>
    <n v="0"/>
    <n v="0"/>
    <n v="1"/>
    <n v="0"/>
    <n v="0"/>
    <n v="0"/>
    <n v="0"/>
    <n v="1"/>
    <n v="0"/>
    <n v="0"/>
    <n v="1508"/>
    <n v="1429"/>
    <n v="0"/>
  </r>
  <r>
    <n v="46102"/>
    <x v="1"/>
    <x v="2"/>
    <x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58"/>
    <n v="2270"/>
    <n v="1"/>
    <n v="0"/>
    <n v="0"/>
    <n v="0"/>
    <n v="0"/>
    <n v="0"/>
    <n v="0"/>
    <n v="1"/>
    <n v="0"/>
    <n v="0"/>
    <n v="15"/>
    <n v="14"/>
    <n v="0"/>
  </r>
  <r>
    <n v="84574"/>
    <x v="4"/>
    <x v="0"/>
    <x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68"/>
    <n v="2549"/>
    <n v="0"/>
    <n v="0"/>
    <n v="1"/>
    <n v="0"/>
    <n v="0"/>
    <n v="0"/>
    <n v="0"/>
    <n v="1"/>
    <n v="0"/>
    <n v="0"/>
    <n v="1212"/>
    <n v="1049"/>
    <n v="0"/>
  </r>
  <r>
    <n v="56181"/>
    <x v="0"/>
    <x v="0"/>
    <x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58"/>
    <n v="2696"/>
    <n v="0"/>
    <n v="1"/>
    <n v="0"/>
    <n v="0"/>
    <n v="0"/>
    <n v="0"/>
    <n v="0"/>
    <n v="1"/>
    <n v="0"/>
    <n v="0"/>
    <n v="345"/>
    <n v="297"/>
    <n v="0"/>
  </r>
  <r>
    <n v="63120"/>
    <x v="0"/>
    <x v="0"/>
    <x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0"/>
    <n v="2798"/>
    <n v="1"/>
    <n v="0"/>
    <n v="0"/>
    <n v="0"/>
    <n v="0"/>
    <n v="0"/>
    <n v="0"/>
    <n v="0"/>
    <n v="1"/>
    <n v="0"/>
    <n v="1408"/>
    <n v="1339"/>
    <n v="0"/>
  </r>
  <r>
    <n v="73691"/>
    <x v="2"/>
    <x v="0"/>
    <x v="1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49"/>
    <n v="2394"/>
    <n v="0"/>
    <n v="1"/>
    <n v="0"/>
    <n v="0"/>
    <n v="0"/>
    <n v="0"/>
    <n v="0"/>
    <n v="1"/>
    <n v="0"/>
    <n v="0"/>
    <n v="1106"/>
    <n v="1033"/>
    <n v="1"/>
  </r>
  <r>
    <n v="76140"/>
    <x v="2"/>
    <x v="0"/>
    <x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2"/>
    <n v="2206"/>
    <n v="0"/>
    <n v="0"/>
    <n v="0"/>
    <n v="1"/>
    <n v="0"/>
    <n v="0"/>
    <n v="0"/>
    <n v="0"/>
    <n v="0"/>
    <n v="1"/>
    <n v="1322"/>
    <n v="1296"/>
    <n v="0"/>
  </r>
  <r>
    <n v="62859"/>
    <x v="0"/>
    <x v="0"/>
    <x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1"/>
    <n v="2705"/>
    <n v="1"/>
    <n v="0"/>
    <n v="0"/>
    <n v="0"/>
    <n v="0"/>
    <n v="0"/>
    <n v="0"/>
    <n v="0"/>
    <n v="0"/>
    <n v="1"/>
    <n v="1282"/>
    <n v="1257"/>
    <n v="0"/>
  </r>
  <r>
    <n v="45906"/>
    <x v="1"/>
    <x v="0"/>
    <x v="1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56"/>
    <n v="2577"/>
    <n v="0"/>
    <n v="0"/>
    <n v="1"/>
    <n v="0"/>
    <n v="0"/>
    <n v="0"/>
    <n v="0"/>
    <n v="1"/>
    <n v="0"/>
    <n v="0"/>
    <n v="342"/>
    <n v="198"/>
    <n v="1"/>
  </r>
  <r>
    <n v="77632"/>
    <x v="2"/>
    <x v="0"/>
    <x v="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3"/>
    <n v="2635"/>
    <n v="0"/>
    <n v="0"/>
    <n v="0"/>
    <n v="1"/>
    <n v="0"/>
    <n v="0"/>
    <n v="0"/>
    <n v="0"/>
    <n v="1"/>
    <n v="0"/>
    <n v="2105"/>
    <n v="1958"/>
    <n v="2"/>
  </r>
  <r>
    <n v="46463"/>
    <x v="1"/>
    <x v="1"/>
    <x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49"/>
    <n v="2474"/>
    <n v="0"/>
    <n v="1"/>
    <n v="0"/>
    <n v="0"/>
    <n v="0"/>
    <n v="0"/>
    <n v="0"/>
    <n v="0"/>
    <n v="0"/>
    <n v="1"/>
    <n v="224"/>
    <n v="213"/>
    <n v="0"/>
  </r>
  <r>
    <n v="105471"/>
    <x v="5"/>
    <x v="0"/>
    <x v="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0"/>
    <n v="2683"/>
    <n v="0"/>
    <n v="0"/>
    <n v="0"/>
    <n v="1"/>
    <n v="0"/>
    <n v="0"/>
    <n v="0"/>
    <n v="1"/>
    <n v="0"/>
    <n v="0"/>
    <n v="1517"/>
    <n v="1310"/>
    <n v="2"/>
  </r>
  <r>
    <n v="55282"/>
    <x v="0"/>
    <x v="1"/>
    <x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0"/>
    <n v="2357"/>
    <n v="1"/>
    <n v="0"/>
    <n v="0"/>
    <n v="0"/>
    <n v="0"/>
    <n v="0"/>
    <n v="0"/>
    <n v="0"/>
    <n v="1"/>
    <n v="0"/>
    <n v="216"/>
    <n v="197"/>
    <n v="0"/>
  </r>
  <r>
    <n v="78710"/>
    <x v="2"/>
    <x v="0"/>
    <x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3"/>
    <n v="2196"/>
    <n v="0"/>
    <n v="1"/>
    <n v="0"/>
    <n v="0"/>
    <n v="0"/>
    <n v="0"/>
    <n v="0"/>
    <n v="0"/>
    <n v="1"/>
    <n v="0"/>
    <n v="1042"/>
    <n v="992"/>
    <n v="0"/>
  </r>
  <r>
    <n v="66886"/>
    <x v="0"/>
    <x v="0"/>
    <x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2"/>
    <n v="2445"/>
    <n v="0"/>
    <n v="0"/>
    <n v="0"/>
    <n v="1"/>
    <n v="0"/>
    <n v="0"/>
    <n v="0"/>
    <n v="1"/>
    <n v="0"/>
    <n v="0"/>
    <n v="453"/>
    <n v="307"/>
    <n v="0"/>
  </r>
  <r>
    <n v="98777"/>
    <x v="5"/>
    <x v="0"/>
    <x v="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0"/>
    <n v="2291"/>
    <n v="0"/>
    <n v="0"/>
    <n v="1"/>
    <n v="0"/>
    <n v="0"/>
    <n v="0"/>
    <n v="0"/>
    <n v="0"/>
    <n v="1"/>
    <n v="0"/>
    <n v="1970"/>
    <n v="1932"/>
    <n v="1"/>
  </r>
  <r>
    <n v="29103"/>
    <x v="3"/>
    <x v="1"/>
    <x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5"/>
    <n v="2830"/>
    <n v="0"/>
    <n v="0"/>
    <n v="0"/>
    <n v="1"/>
    <n v="0"/>
    <n v="0"/>
    <n v="0"/>
    <n v="1"/>
    <n v="0"/>
    <n v="0"/>
    <n v="42"/>
    <n v="36"/>
    <n v="0"/>
  </r>
  <r>
    <n v="67445"/>
    <x v="0"/>
    <x v="0"/>
    <x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46"/>
    <n v="2845"/>
    <n v="0"/>
    <n v="1"/>
    <n v="0"/>
    <n v="0"/>
    <n v="0"/>
    <n v="0"/>
    <n v="0"/>
    <n v="1"/>
    <n v="0"/>
    <n v="0"/>
    <n v="1163"/>
    <n v="1152"/>
    <n v="0"/>
  </r>
  <r>
    <n v="50616"/>
    <x v="1"/>
    <x v="0"/>
    <x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0"/>
    <n v="2236"/>
    <n v="0"/>
    <n v="0"/>
    <n v="0"/>
    <n v="1"/>
    <n v="0"/>
    <n v="0"/>
    <n v="0"/>
    <n v="0"/>
    <n v="0"/>
    <n v="1"/>
    <n v="58"/>
    <n v="49"/>
    <n v="0"/>
  </r>
  <r>
    <n v="49431"/>
    <x v="1"/>
    <x v="0"/>
    <x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5"/>
    <n v="2854"/>
    <n v="1"/>
    <n v="0"/>
    <n v="0"/>
    <n v="0"/>
    <n v="0"/>
    <n v="0"/>
    <n v="0"/>
    <n v="1"/>
    <n v="0"/>
    <n v="0"/>
    <n v="348"/>
    <n v="331"/>
    <n v="0"/>
  </r>
  <r>
    <n v="61278"/>
    <x v="0"/>
    <x v="0"/>
    <x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67"/>
    <n v="2335"/>
    <n v="0"/>
    <n v="0"/>
    <n v="0"/>
    <n v="1"/>
    <n v="0"/>
    <n v="0"/>
    <n v="0"/>
    <n v="1"/>
    <n v="0"/>
    <n v="0"/>
    <n v="150"/>
    <n v="135"/>
    <n v="0"/>
  </r>
  <r>
    <n v="73059"/>
    <x v="2"/>
    <x v="0"/>
    <x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3"/>
    <n v="2461"/>
    <n v="0"/>
    <n v="0"/>
    <n v="0"/>
    <n v="1"/>
    <n v="0"/>
    <n v="0"/>
    <n v="0"/>
    <n v="0"/>
    <n v="0"/>
    <n v="1"/>
    <n v="1024"/>
    <n v="953"/>
    <n v="0"/>
  </r>
  <r>
    <n v="46734"/>
    <x v="1"/>
    <x v="1"/>
    <x v="2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4"/>
    <n v="2410"/>
    <n v="0"/>
    <n v="0"/>
    <n v="1"/>
    <n v="0"/>
    <n v="0"/>
    <n v="0"/>
    <n v="0"/>
    <n v="0"/>
    <n v="0"/>
    <n v="1"/>
    <n v="147"/>
    <n v="71"/>
    <n v="1"/>
  </r>
  <r>
    <n v="56253"/>
    <x v="0"/>
    <x v="0"/>
    <x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57"/>
    <n v="2728"/>
    <n v="0"/>
    <n v="0"/>
    <n v="0"/>
    <n v="1"/>
    <n v="0"/>
    <n v="0"/>
    <n v="0"/>
    <n v="1"/>
    <n v="0"/>
    <n v="0"/>
    <n v="592"/>
    <n v="587"/>
    <n v="0"/>
  </r>
  <r>
    <n v="58330"/>
    <x v="0"/>
    <x v="0"/>
    <x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5"/>
    <n v="2345"/>
    <n v="0"/>
    <n v="0"/>
    <n v="0"/>
    <n v="0"/>
    <n v="1"/>
    <n v="0"/>
    <n v="0"/>
    <n v="1"/>
    <n v="0"/>
    <n v="0"/>
    <n v="913"/>
    <n v="762"/>
    <n v="0"/>
  </r>
  <r>
    <n v="25965"/>
    <x v="3"/>
    <x v="0"/>
    <x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0"/>
    <n v="2819"/>
    <n v="0"/>
    <n v="1"/>
    <n v="0"/>
    <n v="0"/>
    <n v="0"/>
    <n v="0"/>
    <n v="1"/>
    <n v="0"/>
    <n v="0"/>
    <n v="0"/>
    <n v="63"/>
    <n v="52"/>
    <n v="0"/>
  </r>
  <r>
    <n v="14661"/>
    <x v="3"/>
    <x v="0"/>
    <x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4"/>
    <n v="2703"/>
    <n v="0"/>
    <n v="0"/>
    <n v="0"/>
    <n v="1"/>
    <n v="0"/>
    <n v="0"/>
    <n v="0"/>
    <n v="0"/>
    <n v="1"/>
    <n v="0"/>
    <n v="24"/>
    <n v="22"/>
    <n v="0"/>
  </r>
  <r>
    <n v="18690"/>
    <x v="3"/>
    <x v="0"/>
    <x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1"/>
    <n v="2707"/>
    <n v="0"/>
    <n v="1"/>
    <n v="0"/>
    <n v="0"/>
    <n v="0"/>
    <n v="0"/>
    <n v="0"/>
    <n v="1"/>
    <n v="0"/>
    <n v="0"/>
    <n v="41"/>
    <n v="22"/>
    <n v="0"/>
  </r>
  <r>
    <n v="45068"/>
    <x v="1"/>
    <x v="0"/>
    <x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46"/>
    <n v="2568"/>
    <n v="0"/>
    <n v="0"/>
    <n v="0"/>
    <n v="1"/>
    <n v="0"/>
    <n v="0"/>
    <n v="0"/>
    <n v="0"/>
    <n v="0"/>
    <n v="1"/>
    <n v="17"/>
    <n v="14"/>
    <n v="0"/>
  </r>
  <r>
    <n v="21063"/>
    <x v="3"/>
    <x v="1"/>
    <x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3"/>
    <n v="2436"/>
    <n v="0"/>
    <n v="0"/>
    <n v="1"/>
    <n v="0"/>
    <n v="0"/>
    <n v="0"/>
    <n v="1"/>
    <n v="0"/>
    <n v="0"/>
    <n v="0"/>
    <n v="44"/>
    <n v="29"/>
    <n v="0"/>
  </r>
  <r>
    <n v="29187"/>
    <x v="3"/>
    <x v="1"/>
    <x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2"/>
    <n v="2575"/>
    <n v="0"/>
    <n v="1"/>
    <n v="0"/>
    <n v="0"/>
    <n v="0"/>
    <n v="0"/>
    <n v="0"/>
    <n v="0"/>
    <n v="0"/>
    <n v="1"/>
    <n v="32"/>
    <n v="30"/>
    <n v="0"/>
  </r>
  <r>
    <n v="54690"/>
    <x v="0"/>
    <x v="1"/>
    <x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49"/>
    <n v="2393"/>
    <n v="0"/>
    <n v="1"/>
    <n v="0"/>
    <n v="0"/>
    <n v="0"/>
    <n v="1"/>
    <n v="0"/>
    <n v="0"/>
    <n v="0"/>
    <n v="0"/>
    <n v="180"/>
    <n v="162"/>
    <n v="0"/>
  </r>
  <r>
    <n v="59304"/>
    <x v="0"/>
    <x v="0"/>
    <x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56"/>
    <n v="2494"/>
    <n v="0"/>
    <n v="1"/>
    <n v="0"/>
    <n v="0"/>
    <n v="0"/>
    <n v="0"/>
    <n v="0"/>
    <n v="0"/>
    <n v="0"/>
    <n v="1"/>
    <n v="1038"/>
    <n v="1028"/>
    <n v="0"/>
  </r>
  <r>
    <n v="59247"/>
    <x v="0"/>
    <x v="0"/>
    <x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58"/>
    <n v="2392"/>
    <n v="0"/>
    <n v="0"/>
    <n v="1"/>
    <n v="0"/>
    <n v="0"/>
    <n v="0"/>
    <n v="0"/>
    <n v="0"/>
    <n v="1"/>
    <n v="0"/>
    <n v="491"/>
    <n v="408"/>
    <n v="0"/>
  </r>
  <r>
    <n v="66731"/>
    <x v="0"/>
    <x v="0"/>
    <x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0"/>
    <n v="2814"/>
    <n v="0"/>
    <n v="0"/>
    <n v="0"/>
    <n v="0"/>
    <n v="1"/>
    <n v="0"/>
    <n v="0"/>
    <n v="1"/>
    <n v="0"/>
    <n v="0"/>
    <n v="888"/>
    <n v="747"/>
    <n v="0"/>
  </r>
  <r>
    <n v="77353"/>
    <x v="2"/>
    <x v="0"/>
    <x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0"/>
    <n v="2354"/>
    <n v="0"/>
    <n v="1"/>
    <n v="0"/>
    <n v="0"/>
    <n v="0"/>
    <n v="0"/>
    <n v="0"/>
    <n v="1"/>
    <n v="0"/>
    <n v="0"/>
    <n v="611"/>
    <n v="552"/>
    <n v="0"/>
  </r>
  <r>
    <n v="26751"/>
    <x v="3"/>
    <x v="2"/>
    <x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46"/>
    <n v="2197"/>
    <n v="0"/>
    <n v="1"/>
    <n v="0"/>
    <n v="0"/>
    <n v="0"/>
    <n v="0"/>
    <n v="0"/>
    <n v="1"/>
    <n v="0"/>
    <n v="0"/>
    <n v="10"/>
    <n v="9"/>
    <n v="0"/>
  </r>
  <r>
    <n v="81300"/>
    <x v="4"/>
    <x v="0"/>
    <x v="1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57"/>
    <n v="2766"/>
    <n v="0"/>
    <n v="1"/>
    <n v="0"/>
    <n v="0"/>
    <n v="0"/>
    <n v="0"/>
    <n v="0"/>
    <n v="0"/>
    <n v="0"/>
    <n v="1"/>
    <n v="1205"/>
    <n v="1169"/>
    <n v="1"/>
  </r>
  <r>
    <n v="70337"/>
    <x v="2"/>
    <x v="0"/>
    <x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1"/>
    <n v="2337"/>
    <n v="0"/>
    <n v="0"/>
    <n v="1"/>
    <n v="0"/>
    <n v="0"/>
    <n v="0"/>
    <n v="0"/>
    <n v="1"/>
    <n v="0"/>
    <n v="0"/>
    <n v="485"/>
    <n v="394"/>
    <n v="0"/>
  </r>
  <r>
    <n v="36145"/>
    <x v="1"/>
    <x v="1"/>
    <x v="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5"/>
    <n v="2537"/>
    <n v="0"/>
    <n v="1"/>
    <n v="0"/>
    <n v="0"/>
    <n v="0"/>
    <n v="1"/>
    <n v="0"/>
    <n v="0"/>
    <n v="0"/>
    <n v="0"/>
    <n v="154"/>
    <n v="136"/>
    <n v="1"/>
  </r>
  <r>
    <n v="65295"/>
    <x v="0"/>
    <x v="0"/>
    <x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0"/>
    <n v="2347"/>
    <n v="0"/>
    <n v="0"/>
    <n v="1"/>
    <n v="0"/>
    <n v="0"/>
    <n v="0"/>
    <n v="0"/>
    <n v="0"/>
    <n v="0"/>
    <n v="1"/>
    <n v="658"/>
    <n v="652"/>
    <n v="0"/>
  </r>
  <r>
    <n v="68118"/>
    <x v="0"/>
    <x v="0"/>
    <x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57"/>
    <n v="2413"/>
    <n v="1"/>
    <n v="0"/>
    <n v="0"/>
    <n v="0"/>
    <n v="0"/>
    <n v="0"/>
    <n v="0"/>
    <n v="1"/>
    <n v="0"/>
    <n v="0"/>
    <n v="774"/>
    <n v="620"/>
    <n v="0"/>
  </r>
  <r>
    <n v="68743"/>
    <x v="2"/>
    <x v="0"/>
    <x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3"/>
    <n v="2827"/>
    <n v="1"/>
    <n v="0"/>
    <n v="0"/>
    <n v="0"/>
    <n v="0"/>
    <n v="0"/>
    <n v="0"/>
    <n v="1"/>
    <n v="0"/>
    <n v="0"/>
    <n v="1959"/>
    <n v="1844"/>
    <n v="0"/>
  </r>
  <r>
    <n v="41039"/>
    <x v="1"/>
    <x v="0"/>
    <x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38"/>
    <n v="2498"/>
    <n v="0"/>
    <n v="0"/>
    <n v="0"/>
    <n v="1"/>
    <n v="0"/>
    <n v="1"/>
    <n v="0"/>
    <n v="0"/>
    <n v="0"/>
    <n v="0"/>
    <n v="422"/>
    <n v="377"/>
    <n v="0"/>
  </r>
  <r>
    <n v="38946"/>
    <x v="1"/>
    <x v="0"/>
    <x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5"/>
    <n v="2407"/>
    <n v="0"/>
    <n v="0"/>
    <n v="0"/>
    <n v="1"/>
    <n v="0"/>
    <n v="0"/>
    <n v="0"/>
    <n v="1"/>
    <n v="0"/>
    <n v="0"/>
    <n v="216"/>
    <n v="175"/>
    <n v="0"/>
  </r>
  <r>
    <n v="65777"/>
    <x v="0"/>
    <x v="0"/>
    <x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3"/>
    <n v="2351"/>
    <n v="0"/>
    <n v="0"/>
    <n v="0"/>
    <n v="1"/>
    <n v="0"/>
    <n v="0"/>
    <n v="0"/>
    <n v="1"/>
    <n v="0"/>
    <n v="0"/>
    <n v="1092"/>
    <n v="1038"/>
    <n v="0"/>
  </r>
  <r>
    <n v="66476"/>
    <x v="0"/>
    <x v="0"/>
    <x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4"/>
    <n v="2638"/>
    <n v="1"/>
    <n v="0"/>
    <n v="0"/>
    <n v="0"/>
    <n v="0"/>
    <n v="0"/>
    <n v="0"/>
    <n v="0"/>
    <n v="0"/>
    <n v="1"/>
    <n v="611"/>
    <n v="533"/>
    <n v="0"/>
  </r>
  <r>
    <n v="86857"/>
    <x v="4"/>
    <x v="0"/>
    <x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48"/>
    <n v="2814"/>
    <n v="0"/>
    <n v="0"/>
    <n v="1"/>
    <n v="0"/>
    <n v="0"/>
    <n v="0"/>
    <n v="0"/>
    <n v="0"/>
    <n v="0"/>
    <n v="1"/>
    <n v="2074"/>
    <n v="2034"/>
    <n v="0"/>
  </r>
  <r>
    <n v="77845"/>
    <x v="2"/>
    <x v="0"/>
    <x v="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1"/>
    <n v="2203"/>
    <n v="0"/>
    <n v="0"/>
    <n v="0"/>
    <n v="1"/>
    <n v="0"/>
    <n v="0"/>
    <n v="0"/>
    <n v="0"/>
    <n v="0"/>
    <n v="1"/>
    <n v="1320"/>
    <n v="1294"/>
    <n v="2"/>
  </r>
  <r>
    <n v="69476"/>
    <x v="2"/>
    <x v="0"/>
    <x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1"/>
    <n v="2431"/>
    <n v="0"/>
    <n v="0"/>
    <n v="0"/>
    <n v="1"/>
    <n v="0"/>
    <n v="0"/>
    <n v="0"/>
    <n v="0"/>
    <n v="0"/>
    <n v="1"/>
    <n v="977"/>
    <n v="910"/>
    <n v="0"/>
  </r>
  <r>
    <n v="50611"/>
    <x v="1"/>
    <x v="0"/>
    <x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0"/>
    <n v="2792"/>
    <n v="1"/>
    <n v="0"/>
    <n v="0"/>
    <n v="0"/>
    <n v="0"/>
    <n v="0"/>
    <n v="0"/>
    <n v="0"/>
    <n v="0"/>
    <n v="1"/>
    <n v="489"/>
    <n v="485"/>
    <n v="1"/>
  </r>
  <r>
    <n v="61209"/>
    <x v="0"/>
    <x v="0"/>
    <x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0"/>
    <n v="2467"/>
    <n v="0"/>
    <n v="0"/>
    <n v="1"/>
    <n v="0"/>
    <n v="0"/>
    <n v="0"/>
    <n v="0"/>
    <n v="1"/>
    <n v="0"/>
    <n v="0"/>
    <n v="858"/>
    <n v="759"/>
    <n v="0"/>
  </r>
  <r>
    <n v="42315"/>
    <x v="1"/>
    <x v="0"/>
    <x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2"/>
    <n v="2511"/>
    <n v="0"/>
    <n v="0"/>
    <n v="0"/>
    <n v="1"/>
    <n v="0"/>
    <n v="0"/>
    <n v="0"/>
    <n v="0"/>
    <n v="1"/>
    <n v="0"/>
    <n v="190"/>
    <n v="110"/>
    <n v="0"/>
  </r>
  <r>
    <n v="13084"/>
    <x v="3"/>
    <x v="0"/>
    <x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68"/>
    <n v="2398"/>
    <n v="0"/>
    <n v="0"/>
    <n v="0"/>
    <n v="1"/>
    <n v="0"/>
    <n v="0"/>
    <n v="1"/>
    <n v="0"/>
    <n v="0"/>
    <n v="0"/>
    <n v="19"/>
    <n v="9"/>
    <n v="0"/>
  </r>
  <r>
    <n v="47570"/>
    <x v="1"/>
    <x v="1"/>
    <x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1"/>
    <n v="2555"/>
    <n v="0"/>
    <n v="0"/>
    <n v="0"/>
    <n v="0"/>
    <n v="1"/>
    <n v="0"/>
    <n v="0"/>
    <n v="0"/>
    <n v="1"/>
    <n v="0"/>
    <n v="90"/>
    <n v="59"/>
    <n v="0"/>
  </r>
  <r>
    <n v="61923"/>
    <x v="0"/>
    <x v="0"/>
    <x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59"/>
    <n v="2497"/>
    <n v="0"/>
    <n v="1"/>
    <n v="0"/>
    <n v="0"/>
    <n v="0"/>
    <n v="0"/>
    <n v="0"/>
    <n v="0"/>
    <n v="1"/>
    <n v="0"/>
    <n v="120"/>
    <n v="114"/>
    <n v="0"/>
  </r>
  <r>
    <n v="34824"/>
    <x v="3"/>
    <x v="0"/>
    <x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5"/>
    <n v="2254"/>
    <n v="0"/>
    <n v="0"/>
    <n v="1"/>
    <n v="0"/>
    <n v="0"/>
    <n v="0"/>
    <n v="0"/>
    <n v="1"/>
    <n v="0"/>
    <n v="0"/>
    <n v="19"/>
    <n v="15"/>
    <n v="0"/>
  </r>
  <r>
    <n v="26518"/>
    <x v="3"/>
    <x v="1"/>
    <x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1"/>
    <n v="2606"/>
    <n v="0"/>
    <n v="0"/>
    <n v="1"/>
    <n v="0"/>
    <n v="0"/>
    <n v="0"/>
    <n v="0"/>
    <n v="0"/>
    <n v="0"/>
    <n v="1"/>
    <n v="55"/>
    <n v="53"/>
    <n v="0"/>
  </r>
  <r>
    <n v="45938"/>
    <x v="1"/>
    <x v="0"/>
    <x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59"/>
    <n v="2397"/>
    <n v="0"/>
    <n v="0"/>
    <n v="1"/>
    <n v="0"/>
    <n v="0"/>
    <n v="0"/>
    <n v="0"/>
    <n v="1"/>
    <n v="0"/>
    <n v="0"/>
    <n v="607"/>
    <n v="578"/>
    <n v="0"/>
  </r>
  <r>
    <n v="78468"/>
    <x v="2"/>
    <x v="0"/>
    <x v="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0"/>
    <n v="2240"/>
    <n v="0"/>
    <n v="0"/>
    <n v="0"/>
    <n v="1"/>
    <n v="0"/>
    <n v="0"/>
    <n v="0"/>
    <n v="1"/>
    <n v="0"/>
    <n v="0"/>
    <n v="970"/>
    <n v="936"/>
    <n v="1"/>
  </r>
  <r>
    <n v="78901"/>
    <x v="2"/>
    <x v="0"/>
    <x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47"/>
    <n v="2444"/>
    <n v="1"/>
    <n v="0"/>
    <n v="0"/>
    <n v="0"/>
    <n v="0"/>
    <n v="0"/>
    <n v="0"/>
    <n v="1"/>
    <n v="0"/>
    <n v="0"/>
    <n v="700"/>
    <n v="666"/>
    <n v="0"/>
  </r>
  <r>
    <n v="71427"/>
    <x v="2"/>
    <x v="2"/>
    <x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2"/>
    <n v="2268"/>
    <n v="0"/>
    <n v="1"/>
    <n v="0"/>
    <n v="0"/>
    <n v="0"/>
    <n v="0"/>
    <n v="0"/>
    <n v="1"/>
    <n v="0"/>
    <n v="0"/>
    <n v="591"/>
    <n v="568"/>
    <n v="0"/>
  </r>
  <r>
    <n v="71022"/>
    <x v="2"/>
    <x v="0"/>
    <x v="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2"/>
    <n v="2297"/>
    <n v="1"/>
    <n v="0"/>
    <n v="0"/>
    <n v="0"/>
    <n v="0"/>
    <n v="0"/>
    <n v="0"/>
    <n v="1"/>
    <n v="0"/>
    <n v="0"/>
    <n v="1211"/>
    <n v="969"/>
    <n v="1"/>
  </r>
  <r>
    <n v="90247"/>
    <x v="4"/>
    <x v="0"/>
    <x v="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2"/>
    <n v="2220"/>
    <n v="0"/>
    <n v="0"/>
    <n v="1"/>
    <n v="0"/>
    <n v="0"/>
    <n v="0"/>
    <n v="0"/>
    <n v="0"/>
    <n v="1"/>
    <n v="0"/>
    <n v="1605"/>
    <n v="1589"/>
    <n v="3"/>
  </r>
  <r>
    <n v="41335"/>
    <x v="1"/>
    <x v="1"/>
    <x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2"/>
    <n v="2344"/>
    <n v="1"/>
    <n v="0"/>
    <n v="0"/>
    <n v="0"/>
    <n v="0"/>
    <n v="0"/>
    <n v="0"/>
    <n v="0"/>
    <n v="1"/>
    <n v="0"/>
    <n v="182"/>
    <n v="177"/>
    <n v="0"/>
  </r>
  <r>
    <n v="35682"/>
    <x v="1"/>
    <x v="1"/>
    <x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0"/>
    <n v="2161"/>
    <n v="1"/>
    <n v="0"/>
    <n v="0"/>
    <n v="0"/>
    <n v="0"/>
    <n v="0"/>
    <n v="0"/>
    <n v="0"/>
    <n v="0"/>
    <n v="1"/>
    <n v="39"/>
    <n v="21"/>
    <n v="0"/>
  </r>
  <r>
    <n v="43185"/>
    <x v="1"/>
    <x v="0"/>
    <x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69"/>
    <n v="2604"/>
    <n v="1"/>
    <n v="0"/>
    <n v="0"/>
    <n v="0"/>
    <n v="0"/>
    <n v="0"/>
    <n v="0"/>
    <n v="1"/>
    <n v="0"/>
    <n v="0"/>
    <n v="607"/>
    <n v="577"/>
    <n v="0"/>
  </r>
  <r>
    <n v="66375"/>
    <x v="0"/>
    <x v="0"/>
    <x v="1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2"/>
    <n v="2379"/>
    <n v="0"/>
    <n v="0"/>
    <n v="0"/>
    <n v="1"/>
    <n v="0"/>
    <n v="0"/>
    <n v="0"/>
    <n v="0"/>
    <n v="0"/>
    <n v="1"/>
    <n v="757"/>
    <n v="566"/>
    <n v="1"/>
  </r>
  <r>
    <n v="25252"/>
    <x v="3"/>
    <x v="1"/>
    <x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4"/>
    <n v="2511"/>
    <n v="0"/>
    <n v="1"/>
    <n v="0"/>
    <n v="0"/>
    <n v="0"/>
    <n v="0"/>
    <n v="0"/>
    <n v="1"/>
    <n v="0"/>
    <n v="0"/>
    <n v="12"/>
    <n v="6"/>
    <n v="0"/>
  </r>
  <r>
    <n v="55250"/>
    <x v="0"/>
    <x v="0"/>
    <x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5"/>
    <n v="2775"/>
    <n v="0"/>
    <n v="0"/>
    <n v="1"/>
    <n v="0"/>
    <n v="0"/>
    <n v="0"/>
    <n v="0"/>
    <n v="0"/>
    <n v="1"/>
    <n v="0"/>
    <n v="837"/>
    <n v="771"/>
    <n v="0"/>
  </r>
  <r>
    <n v="33249"/>
    <x v="3"/>
    <x v="1"/>
    <x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5"/>
    <n v="2653"/>
    <n v="0"/>
    <n v="0"/>
    <n v="1"/>
    <n v="0"/>
    <n v="0"/>
    <n v="0"/>
    <n v="0"/>
    <n v="1"/>
    <n v="0"/>
    <n v="0"/>
    <n v="70"/>
    <n v="28"/>
    <n v="0"/>
  </r>
  <r>
    <n v="58398"/>
    <x v="0"/>
    <x v="0"/>
    <x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67"/>
    <n v="2570"/>
    <n v="0"/>
    <n v="0"/>
    <n v="0"/>
    <n v="1"/>
    <n v="0"/>
    <n v="0"/>
    <n v="0"/>
    <n v="1"/>
    <n v="0"/>
    <n v="0"/>
    <n v="547"/>
    <n v="498"/>
    <n v="0"/>
  </r>
  <r>
    <n v="50272"/>
    <x v="1"/>
    <x v="1"/>
    <x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38"/>
    <n v="2485"/>
    <n v="0"/>
    <n v="0"/>
    <n v="0"/>
    <n v="1"/>
    <n v="0"/>
    <n v="0"/>
    <n v="0"/>
    <n v="1"/>
    <n v="0"/>
    <n v="0"/>
    <n v="229"/>
    <n v="225"/>
    <n v="0"/>
  </r>
  <r>
    <n v="76618"/>
    <x v="2"/>
    <x v="0"/>
    <x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5"/>
    <n v="2728"/>
    <n v="0"/>
    <n v="1"/>
    <n v="0"/>
    <n v="0"/>
    <n v="0"/>
    <n v="0"/>
    <n v="0"/>
    <n v="0"/>
    <n v="0"/>
    <n v="1"/>
    <n v="1364"/>
    <n v="1217"/>
    <n v="0"/>
  </r>
  <r>
    <n v="87305"/>
    <x v="4"/>
    <x v="0"/>
    <x v="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0"/>
    <n v="2803"/>
    <n v="1"/>
    <n v="0"/>
    <n v="0"/>
    <n v="0"/>
    <n v="0"/>
    <n v="1"/>
    <n v="0"/>
    <n v="0"/>
    <n v="0"/>
    <n v="0"/>
    <n v="1072"/>
    <n v="992"/>
    <n v="1"/>
  </r>
  <r>
    <n v="25851"/>
    <x v="3"/>
    <x v="1"/>
    <x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2"/>
    <n v="2662"/>
    <n v="0"/>
    <n v="0"/>
    <n v="0"/>
    <n v="1"/>
    <n v="0"/>
    <n v="0"/>
    <n v="0"/>
    <n v="1"/>
    <n v="0"/>
    <n v="0"/>
    <n v="43"/>
    <n v="38"/>
    <n v="0"/>
  </r>
  <r>
    <n v="58710"/>
    <x v="0"/>
    <x v="0"/>
    <x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0"/>
    <n v="2614"/>
    <n v="1"/>
    <n v="0"/>
    <n v="0"/>
    <n v="0"/>
    <n v="0"/>
    <n v="0"/>
    <n v="0"/>
    <n v="1"/>
    <n v="0"/>
    <n v="0"/>
    <n v="1011"/>
    <n v="837"/>
    <n v="0"/>
  </r>
  <r>
    <n v="45160"/>
    <x v="1"/>
    <x v="1"/>
    <x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2"/>
    <n v="2251"/>
    <n v="0"/>
    <n v="0"/>
    <n v="1"/>
    <n v="0"/>
    <n v="0"/>
    <n v="0"/>
    <n v="0"/>
    <n v="1"/>
    <n v="0"/>
    <n v="0"/>
    <n v="18"/>
    <n v="15"/>
    <n v="0"/>
  </r>
  <r>
    <n v="74806"/>
    <x v="2"/>
    <x v="0"/>
    <x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5"/>
    <n v="2716"/>
    <n v="0"/>
    <n v="1"/>
    <n v="0"/>
    <n v="0"/>
    <n v="0"/>
    <n v="0"/>
    <n v="0"/>
    <n v="0"/>
    <n v="1"/>
    <n v="0"/>
    <n v="956"/>
    <n v="947"/>
    <n v="0"/>
  </r>
  <r>
    <n v="59111"/>
    <x v="0"/>
    <x v="0"/>
    <x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66"/>
    <n v="2582"/>
    <n v="0"/>
    <n v="1"/>
    <n v="0"/>
    <n v="0"/>
    <n v="0"/>
    <n v="0"/>
    <n v="0"/>
    <n v="1"/>
    <n v="0"/>
    <n v="0"/>
    <n v="714"/>
    <n v="559"/>
    <n v="0"/>
  </r>
  <r>
    <n v="18988"/>
    <x v="3"/>
    <x v="1"/>
    <x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36"/>
    <n v="2196"/>
    <n v="0"/>
    <n v="1"/>
    <n v="0"/>
    <n v="0"/>
    <n v="0"/>
    <n v="0"/>
    <n v="0"/>
    <n v="0"/>
    <n v="0"/>
    <n v="1"/>
    <n v="15"/>
    <n v="14"/>
    <n v="0"/>
  </r>
  <r>
    <n v="72190"/>
    <x v="2"/>
    <x v="0"/>
    <x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5"/>
    <n v="2660"/>
    <n v="0"/>
    <n v="1"/>
    <n v="0"/>
    <n v="0"/>
    <n v="0"/>
    <n v="0"/>
    <n v="0"/>
    <n v="1"/>
    <n v="0"/>
    <n v="0"/>
    <n v="1698"/>
    <n v="1449"/>
    <n v="0"/>
  </r>
  <r>
    <n v="7500"/>
    <x v="3"/>
    <x v="1"/>
    <x v="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4"/>
    <n v="2856"/>
    <n v="0"/>
    <n v="1"/>
    <n v="0"/>
    <n v="0"/>
    <n v="0"/>
    <n v="0"/>
    <n v="0"/>
    <n v="1"/>
    <n v="0"/>
    <n v="0"/>
    <n v="39"/>
    <n v="7"/>
    <n v="1"/>
  </r>
  <r>
    <n v="80395"/>
    <x v="4"/>
    <x v="0"/>
    <x v="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5"/>
    <n v="2377"/>
    <n v="0"/>
    <n v="1"/>
    <n v="0"/>
    <n v="0"/>
    <n v="0"/>
    <n v="0"/>
    <n v="0"/>
    <n v="1"/>
    <n v="0"/>
    <n v="0"/>
    <n v="1332"/>
    <n v="1284"/>
    <n v="1"/>
  </r>
  <r>
    <n v="75012"/>
    <x v="2"/>
    <x v="0"/>
    <x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4"/>
    <n v="2314"/>
    <n v="1"/>
    <n v="0"/>
    <n v="0"/>
    <n v="0"/>
    <n v="0"/>
    <n v="0"/>
    <n v="0"/>
    <n v="0"/>
    <n v="1"/>
    <n v="0"/>
    <n v="876"/>
    <n v="725"/>
    <n v="0"/>
  </r>
  <r>
    <n v="56962"/>
    <x v="0"/>
    <x v="2"/>
    <x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5"/>
    <n v="2420"/>
    <n v="0"/>
    <n v="1"/>
    <n v="0"/>
    <n v="0"/>
    <n v="0"/>
    <n v="0"/>
    <n v="0"/>
    <n v="0"/>
    <n v="1"/>
    <n v="0"/>
    <n v="385"/>
    <n v="359"/>
    <n v="0"/>
  </r>
  <r>
    <n v="89891"/>
    <x v="4"/>
    <x v="0"/>
    <x v="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29"/>
    <n v="2599"/>
    <n v="0"/>
    <n v="0"/>
    <n v="0"/>
    <n v="1"/>
    <n v="0"/>
    <n v="0"/>
    <n v="0"/>
    <n v="1"/>
    <n v="0"/>
    <n v="0"/>
    <n v="653"/>
    <n v="470"/>
    <n v="1"/>
  </r>
  <r>
    <n v="35946"/>
    <x v="1"/>
    <x v="1"/>
    <x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1"/>
    <n v="2434"/>
    <n v="1"/>
    <n v="0"/>
    <n v="0"/>
    <n v="0"/>
    <n v="0"/>
    <n v="0"/>
    <n v="0"/>
    <n v="0"/>
    <n v="0"/>
    <n v="1"/>
    <n v="11"/>
    <n v="11"/>
    <n v="0"/>
  </r>
  <r>
    <n v="53593"/>
    <x v="0"/>
    <x v="1"/>
    <x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67"/>
    <n v="2850"/>
    <n v="0"/>
    <n v="0"/>
    <n v="0"/>
    <n v="1"/>
    <n v="0"/>
    <n v="0"/>
    <n v="0"/>
    <n v="0"/>
    <n v="0"/>
    <n v="1"/>
    <n v="437"/>
    <n v="394"/>
    <n v="0"/>
  </r>
  <r>
    <n v="45072"/>
    <x v="1"/>
    <x v="1"/>
    <x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2"/>
    <n v="2415"/>
    <n v="1"/>
    <n v="0"/>
    <n v="0"/>
    <n v="0"/>
    <n v="0"/>
    <n v="0"/>
    <n v="0"/>
    <n v="0"/>
    <n v="0"/>
    <n v="1"/>
    <n v="254"/>
    <n v="224"/>
    <n v="0"/>
  </r>
  <r>
    <n v="89694"/>
    <x v="4"/>
    <x v="1"/>
    <x v="1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47"/>
    <n v="2422"/>
    <n v="1"/>
    <n v="0"/>
    <n v="0"/>
    <n v="0"/>
    <n v="0"/>
    <n v="0"/>
    <n v="0"/>
    <n v="1"/>
    <n v="0"/>
    <n v="0"/>
    <n v="1430"/>
    <n v="1388"/>
    <n v="3"/>
  </r>
  <r>
    <n v="72025"/>
    <x v="2"/>
    <x v="0"/>
    <x v="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1"/>
    <n v="2220"/>
    <n v="0"/>
    <n v="1"/>
    <n v="0"/>
    <n v="0"/>
    <n v="0"/>
    <n v="0"/>
    <n v="0"/>
    <n v="1"/>
    <n v="0"/>
    <n v="0"/>
    <n v="1677"/>
    <n v="1677"/>
    <n v="3"/>
  </r>
  <r>
    <n v="67432"/>
    <x v="0"/>
    <x v="0"/>
    <x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47"/>
    <n v="2616"/>
    <n v="0"/>
    <n v="1"/>
    <n v="0"/>
    <n v="0"/>
    <n v="0"/>
    <n v="0"/>
    <n v="0"/>
    <n v="1"/>
    <n v="0"/>
    <n v="0"/>
    <n v="1165"/>
    <n v="995"/>
    <n v="0"/>
  </r>
  <r>
    <n v="70545"/>
    <x v="2"/>
    <x v="0"/>
    <x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68"/>
    <n v="2185"/>
    <n v="0"/>
    <n v="0"/>
    <n v="0"/>
    <n v="1"/>
    <n v="0"/>
    <n v="0"/>
    <n v="0"/>
    <n v="0"/>
    <n v="1"/>
    <n v="0"/>
    <n v="313"/>
    <n v="292"/>
    <n v="0"/>
  </r>
  <r>
    <n v="17487"/>
    <x v="3"/>
    <x v="1"/>
    <x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1"/>
    <n v="2627"/>
    <n v="0"/>
    <n v="1"/>
    <n v="0"/>
    <n v="0"/>
    <n v="0"/>
    <n v="0"/>
    <n v="1"/>
    <n v="0"/>
    <n v="0"/>
    <n v="0"/>
    <n v="12"/>
    <n v="6"/>
    <n v="0"/>
  </r>
  <r>
    <n v="62882"/>
    <x v="0"/>
    <x v="0"/>
    <x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1"/>
    <n v="2848"/>
    <n v="0"/>
    <n v="0"/>
    <n v="0"/>
    <n v="1"/>
    <n v="0"/>
    <n v="0"/>
    <n v="0"/>
    <n v="1"/>
    <n v="0"/>
    <n v="0"/>
    <n v="1241"/>
    <n v="1144"/>
    <n v="0"/>
  </r>
  <r>
    <n v="64108"/>
    <x v="0"/>
    <x v="0"/>
    <x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67"/>
    <n v="2622"/>
    <n v="0"/>
    <n v="0"/>
    <n v="1"/>
    <n v="0"/>
    <n v="0"/>
    <n v="0"/>
    <n v="0"/>
    <n v="0"/>
    <n v="0"/>
    <n v="1"/>
    <n v="1078"/>
    <n v="1057"/>
    <n v="0"/>
  </r>
  <r>
    <n v="34941"/>
    <x v="3"/>
    <x v="1"/>
    <x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4"/>
    <n v="2639"/>
    <n v="0"/>
    <n v="0"/>
    <n v="0"/>
    <n v="1"/>
    <n v="0"/>
    <n v="0"/>
    <n v="0"/>
    <n v="0"/>
    <n v="1"/>
    <n v="0"/>
    <n v="73"/>
    <n v="49"/>
    <n v="0"/>
  </r>
  <r>
    <n v="48767"/>
    <x v="1"/>
    <x v="1"/>
    <x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0"/>
    <n v="2338"/>
    <n v="0"/>
    <n v="0"/>
    <n v="1"/>
    <n v="0"/>
    <n v="0"/>
    <n v="0"/>
    <n v="0"/>
    <n v="0"/>
    <n v="0"/>
    <n v="1"/>
    <n v="53"/>
    <n v="43"/>
    <n v="0"/>
  </r>
  <r>
    <n v="38702"/>
    <x v="1"/>
    <x v="1"/>
    <x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2"/>
    <n v="2491"/>
    <n v="0"/>
    <n v="0"/>
    <n v="0"/>
    <n v="1"/>
    <n v="0"/>
    <n v="1"/>
    <n v="0"/>
    <n v="0"/>
    <n v="0"/>
    <n v="0"/>
    <n v="69"/>
    <n v="29"/>
    <n v="0"/>
  </r>
  <r>
    <n v="82224"/>
    <x v="4"/>
    <x v="0"/>
    <x v="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56"/>
    <n v="2314"/>
    <n v="0"/>
    <n v="1"/>
    <n v="0"/>
    <n v="0"/>
    <n v="0"/>
    <n v="0"/>
    <n v="0"/>
    <n v="1"/>
    <n v="0"/>
    <n v="0"/>
    <n v="862"/>
    <n v="822"/>
    <n v="1"/>
  </r>
  <r>
    <n v="83844"/>
    <x v="4"/>
    <x v="0"/>
    <x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68"/>
    <n v="2572"/>
    <n v="0"/>
    <n v="0"/>
    <n v="0"/>
    <n v="1"/>
    <n v="0"/>
    <n v="0"/>
    <n v="0"/>
    <n v="1"/>
    <n v="0"/>
    <n v="0"/>
    <n v="1383"/>
    <n v="1192"/>
    <n v="1"/>
  </r>
  <r>
    <n v="17003"/>
    <x v="3"/>
    <x v="1"/>
    <x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5"/>
    <n v="2361"/>
    <n v="0"/>
    <n v="1"/>
    <n v="0"/>
    <n v="0"/>
    <n v="0"/>
    <n v="1"/>
    <n v="0"/>
    <n v="0"/>
    <n v="0"/>
    <n v="0"/>
    <n v="31"/>
    <n v="24"/>
    <n v="0"/>
  </r>
  <r>
    <n v="71163"/>
    <x v="2"/>
    <x v="0"/>
    <x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5"/>
    <n v="2271"/>
    <n v="0"/>
    <n v="0"/>
    <n v="1"/>
    <n v="0"/>
    <n v="0"/>
    <n v="0"/>
    <n v="0"/>
    <n v="1"/>
    <n v="0"/>
    <n v="0"/>
    <n v="916"/>
    <n v="872"/>
    <n v="0"/>
  </r>
  <r>
    <n v="33697"/>
    <x v="3"/>
    <x v="1"/>
    <x v="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0"/>
    <n v="2446"/>
    <n v="0"/>
    <n v="0"/>
    <n v="1"/>
    <n v="0"/>
    <n v="0"/>
    <n v="0"/>
    <n v="0"/>
    <n v="1"/>
    <n v="0"/>
    <n v="0"/>
    <n v="17"/>
    <n v="6"/>
    <n v="1"/>
  </r>
  <r>
    <n v="63564"/>
    <x v="0"/>
    <x v="0"/>
    <x v="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66"/>
    <n v="2310"/>
    <n v="0"/>
    <n v="1"/>
    <n v="0"/>
    <n v="0"/>
    <n v="0"/>
    <n v="1"/>
    <n v="0"/>
    <n v="0"/>
    <n v="0"/>
    <n v="0"/>
    <n v="1150"/>
    <n v="1085"/>
    <n v="1"/>
  </r>
  <r>
    <n v="83443"/>
    <x v="4"/>
    <x v="0"/>
    <x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48"/>
    <n v="2339"/>
    <n v="0"/>
    <n v="0"/>
    <n v="0"/>
    <n v="1"/>
    <n v="0"/>
    <n v="0"/>
    <n v="0"/>
    <n v="0"/>
    <n v="0"/>
    <n v="1"/>
    <n v="1413"/>
    <n v="1329"/>
    <n v="0"/>
  </r>
  <r>
    <n v="51518"/>
    <x v="1"/>
    <x v="0"/>
    <x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2"/>
    <n v="2428"/>
    <n v="0"/>
    <n v="0"/>
    <n v="0"/>
    <n v="1"/>
    <n v="0"/>
    <n v="0"/>
    <n v="0"/>
    <n v="0"/>
    <n v="0"/>
    <n v="1"/>
    <n v="445"/>
    <n v="441"/>
    <n v="0"/>
  </r>
  <r>
    <n v="80952"/>
    <x v="4"/>
    <x v="0"/>
    <x v="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1"/>
    <n v="2645"/>
    <n v="0"/>
    <n v="1"/>
    <n v="0"/>
    <n v="0"/>
    <n v="0"/>
    <n v="0"/>
    <n v="0"/>
    <n v="1"/>
    <n v="0"/>
    <n v="0"/>
    <n v="1713"/>
    <n v="1669"/>
    <n v="3"/>
  </r>
  <r>
    <n v="75507"/>
    <x v="2"/>
    <x v="0"/>
    <x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1"/>
    <n v="2217"/>
    <n v="0"/>
    <n v="0"/>
    <n v="0"/>
    <n v="1"/>
    <n v="0"/>
    <n v="0"/>
    <n v="0"/>
    <n v="1"/>
    <n v="0"/>
    <n v="0"/>
    <n v="1360"/>
    <n v="1280"/>
    <n v="0"/>
  </r>
  <r>
    <n v="63855"/>
    <x v="0"/>
    <x v="0"/>
    <x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2"/>
    <n v="2664"/>
    <n v="0"/>
    <n v="0"/>
    <n v="0"/>
    <n v="1"/>
    <n v="0"/>
    <n v="1"/>
    <n v="0"/>
    <n v="0"/>
    <n v="0"/>
    <n v="0"/>
    <n v="917"/>
    <n v="828"/>
    <n v="0"/>
  </r>
  <r>
    <n v="62220"/>
    <x v="0"/>
    <x v="0"/>
    <x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48"/>
    <n v="2846"/>
    <n v="0"/>
    <n v="0"/>
    <n v="0"/>
    <n v="1"/>
    <n v="0"/>
    <n v="0"/>
    <n v="0"/>
    <n v="0"/>
    <n v="0"/>
    <n v="1"/>
    <n v="1214"/>
    <n v="1202"/>
    <n v="0"/>
  </r>
  <r>
    <n v="58512"/>
    <x v="0"/>
    <x v="0"/>
    <x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56"/>
    <n v="2442"/>
    <n v="0"/>
    <n v="1"/>
    <n v="0"/>
    <n v="0"/>
    <n v="0"/>
    <n v="0"/>
    <n v="0"/>
    <n v="1"/>
    <n v="0"/>
    <n v="0"/>
    <n v="1019"/>
    <n v="867"/>
    <n v="0"/>
  </r>
  <r>
    <n v="40662"/>
    <x v="1"/>
    <x v="1"/>
    <x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1"/>
    <n v="2630"/>
    <n v="0"/>
    <n v="1"/>
    <n v="0"/>
    <n v="0"/>
    <n v="0"/>
    <n v="0"/>
    <n v="0"/>
    <n v="0"/>
    <n v="1"/>
    <n v="0"/>
    <n v="69"/>
    <n v="46"/>
    <n v="0"/>
  </r>
  <r>
    <n v="38829"/>
    <x v="1"/>
    <x v="0"/>
    <x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1"/>
    <n v="2243"/>
    <n v="0"/>
    <n v="1"/>
    <n v="0"/>
    <n v="0"/>
    <n v="0"/>
    <n v="0"/>
    <n v="0"/>
    <n v="0"/>
    <n v="0"/>
    <n v="1"/>
    <n v="83"/>
    <n v="67"/>
    <n v="0"/>
  </r>
  <r>
    <n v="35523"/>
    <x v="1"/>
    <x v="1"/>
    <x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39"/>
    <n v="2428"/>
    <n v="0"/>
    <n v="1"/>
    <n v="0"/>
    <n v="0"/>
    <n v="0"/>
    <n v="1"/>
    <n v="0"/>
    <n v="0"/>
    <n v="0"/>
    <n v="0"/>
    <n v="55"/>
    <n v="44"/>
    <n v="0"/>
  </r>
  <r>
    <n v="79146"/>
    <x v="2"/>
    <x v="1"/>
    <x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3"/>
    <n v="2225"/>
    <n v="0"/>
    <n v="0"/>
    <n v="1"/>
    <n v="0"/>
    <n v="0"/>
    <n v="0"/>
    <n v="0"/>
    <n v="1"/>
    <n v="0"/>
    <n v="0"/>
    <n v="548"/>
    <n v="532"/>
    <n v="0"/>
  </r>
  <r>
    <n v="78285"/>
    <x v="2"/>
    <x v="0"/>
    <x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2"/>
    <n v="2403"/>
    <n v="0"/>
    <n v="1"/>
    <n v="0"/>
    <n v="0"/>
    <n v="0"/>
    <n v="0"/>
    <n v="0"/>
    <n v="0"/>
    <n v="1"/>
    <n v="0"/>
    <n v="1387"/>
    <n v="1347"/>
    <n v="0"/>
  </r>
  <r>
    <n v="31626"/>
    <x v="3"/>
    <x v="1"/>
    <x v="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2"/>
    <n v="2574"/>
    <n v="0"/>
    <n v="0"/>
    <n v="1"/>
    <n v="0"/>
    <n v="0"/>
    <n v="0"/>
    <n v="0"/>
    <n v="0"/>
    <n v="0"/>
    <n v="1"/>
    <n v="52"/>
    <n v="18"/>
    <n v="1"/>
  </r>
  <r>
    <n v="75127"/>
    <x v="2"/>
    <x v="0"/>
    <x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68"/>
    <n v="2197"/>
    <n v="0"/>
    <n v="0"/>
    <n v="1"/>
    <n v="0"/>
    <n v="0"/>
    <n v="0"/>
    <n v="0"/>
    <n v="1"/>
    <n v="0"/>
    <n v="0"/>
    <n v="606"/>
    <n v="379"/>
    <n v="0"/>
  </r>
  <r>
    <n v="48726"/>
    <x v="1"/>
    <x v="0"/>
    <x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5"/>
    <n v="2587"/>
    <n v="0"/>
    <n v="1"/>
    <n v="0"/>
    <n v="0"/>
    <n v="0"/>
    <n v="0"/>
    <n v="0"/>
    <n v="1"/>
    <n v="0"/>
    <n v="0"/>
    <n v="183"/>
    <n v="124"/>
    <n v="0"/>
  </r>
  <r>
    <n v="74985"/>
    <x v="2"/>
    <x v="0"/>
    <x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3"/>
    <n v="2815"/>
    <n v="0"/>
    <n v="1"/>
    <n v="0"/>
    <n v="0"/>
    <n v="0"/>
    <n v="0"/>
    <n v="0"/>
    <n v="1"/>
    <n v="0"/>
    <n v="0"/>
    <n v="1783"/>
    <n v="1697"/>
    <n v="0"/>
  </r>
  <r>
    <n v="67430"/>
    <x v="0"/>
    <x v="0"/>
    <x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3"/>
    <n v="2821"/>
    <n v="0"/>
    <n v="0"/>
    <n v="0"/>
    <n v="1"/>
    <n v="0"/>
    <n v="0"/>
    <n v="0"/>
    <n v="1"/>
    <n v="0"/>
    <n v="0"/>
    <n v="1243"/>
    <n v="1122"/>
    <n v="0"/>
  </r>
  <r>
    <n v="46891"/>
    <x v="1"/>
    <x v="0"/>
    <x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5"/>
    <n v="2460"/>
    <n v="0"/>
    <n v="1"/>
    <n v="0"/>
    <n v="0"/>
    <n v="0"/>
    <n v="1"/>
    <n v="0"/>
    <n v="0"/>
    <n v="0"/>
    <n v="0"/>
    <n v="122"/>
    <n v="61"/>
    <n v="0"/>
  </r>
  <r>
    <n v="62058"/>
    <x v="0"/>
    <x v="0"/>
    <x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4"/>
    <n v="2558"/>
    <n v="0"/>
    <n v="1"/>
    <n v="0"/>
    <n v="0"/>
    <n v="0"/>
    <n v="0"/>
    <n v="0"/>
    <n v="0"/>
    <n v="1"/>
    <n v="0"/>
    <n v="392"/>
    <n v="334"/>
    <n v="0"/>
  </r>
  <r>
    <n v="72063"/>
    <x v="2"/>
    <x v="0"/>
    <x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1"/>
    <n v="2520"/>
    <n v="0"/>
    <n v="1"/>
    <n v="0"/>
    <n v="0"/>
    <n v="0"/>
    <n v="0"/>
    <n v="0"/>
    <n v="1"/>
    <n v="0"/>
    <n v="0"/>
    <n v="668"/>
    <n v="578"/>
    <n v="0"/>
  </r>
  <r>
    <n v="78939"/>
    <x v="2"/>
    <x v="0"/>
    <x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69"/>
    <n v="2358"/>
    <n v="0"/>
    <n v="1"/>
    <n v="0"/>
    <n v="0"/>
    <n v="0"/>
    <n v="0"/>
    <n v="0"/>
    <n v="0"/>
    <n v="0"/>
    <n v="1"/>
    <n v="1302"/>
    <n v="1097"/>
    <n v="0"/>
  </r>
  <r>
    <n v="42720"/>
    <x v="1"/>
    <x v="1"/>
    <x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5"/>
    <n v="2590"/>
    <n v="0"/>
    <n v="0"/>
    <n v="1"/>
    <n v="0"/>
    <n v="0"/>
    <n v="0"/>
    <n v="0"/>
    <n v="1"/>
    <n v="0"/>
    <n v="0"/>
    <n v="542"/>
    <n v="430"/>
    <n v="0"/>
  </r>
  <r>
    <n v="33622"/>
    <x v="3"/>
    <x v="1"/>
    <x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48"/>
    <n v="2601"/>
    <n v="0"/>
    <n v="1"/>
    <n v="0"/>
    <n v="0"/>
    <n v="0"/>
    <n v="0"/>
    <n v="0"/>
    <n v="1"/>
    <n v="0"/>
    <n v="0"/>
    <n v="69"/>
    <n v="57"/>
    <n v="0"/>
  </r>
  <r>
    <n v="6835"/>
    <x v="3"/>
    <x v="0"/>
    <x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3"/>
    <n v="2727"/>
    <n v="0"/>
    <n v="0"/>
    <n v="0"/>
    <n v="1"/>
    <n v="0"/>
    <n v="0"/>
    <n v="0"/>
    <n v="0"/>
    <n v="0"/>
    <n v="1"/>
    <n v="125"/>
    <n v="113"/>
    <n v="0"/>
  </r>
  <r>
    <n v="41452"/>
    <x v="1"/>
    <x v="1"/>
    <x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67"/>
    <n v="2639"/>
    <n v="0"/>
    <n v="0"/>
    <n v="0"/>
    <n v="1"/>
    <n v="0"/>
    <n v="0"/>
    <n v="0"/>
    <n v="1"/>
    <n v="0"/>
    <n v="0"/>
    <n v="16"/>
    <n v="16"/>
    <n v="0"/>
  </r>
  <r>
    <n v="40760"/>
    <x v="1"/>
    <x v="0"/>
    <x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5"/>
    <n v="2462"/>
    <n v="0"/>
    <n v="0"/>
    <n v="1"/>
    <n v="0"/>
    <n v="0"/>
    <n v="0"/>
    <n v="0"/>
    <n v="0"/>
    <n v="0"/>
    <n v="1"/>
    <n v="87"/>
    <n v="81"/>
    <n v="0"/>
  </r>
  <r>
    <n v="74250"/>
    <x v="2"/>
    <x v="0"/>
    <x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2"/>
    <n v="2313"/>
    <n v="0"/>
    <n v="0"/>
    <n v="0"/>
    <n v="1"/>
    <n v="0"/>
    <n v="0"/>
    <n v="0"/>
    <n v="0"/>
    <n v="0"/>
    <n v="1"/>
    <n v="1158"/>
    <n v="1158"/>
    <n v="0"/>
  </r>
  <r>
    <n v="51124"/>
    <x v="1"/>
    <x v="1"/>
    <x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5"/>
    <n v="2352"/>
    <n v="0"/>
    <n v="0"/>
    <n v="1"/>
    <n v="0"/>
    <n v="0"/>
    <n v="0"/>
    <n v="0"/>
    <n v="0"/>
    <n v="1"/>
    <n v="0"/>
    <n v="39"/>
    <n v="35"/>
    <n v="0"/>
  </r>
  <r>
    <n v="72258"/>
    <x v="2"/>
    <x v="0"/>
    <x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49"/>
    <n v="2449"/>
    <n v="0"/>
    <n v="0"/>
    <n v="1"/>
    <n v="0"/>
    <n v="0"/>
    <n v="0"/>
    <n v="0"/>
    <n v="1"/>
    <n v="0"/>
    <n v="0"/>
    <n v="1391"/>
    <n v="1257"/>
    <n v="0"/>
  </r>
  <r>
    <n v="71466"/>
    <x v="2"/>
    <x v="0"/>
    <x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46"/>
    <n v="2244"/>
    <n v="0"/>
    <n v="0"/>
    <n v="1"/>
    <n v="0"/>
    <n v="0"/>
    <n v="0"/>
    <n v="0"/>
    <n v="0"/>
    <n v="0"/>
    <n v="1"/>
    <n v="1230"/>
    <n v="1230"/>
    <n v="0"/>
  </r>
  <r>
    <n v="36283"/>
    <x v="1"/>
    <x v="1"/>
    <x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4"/>
    <n v="2235"/>
    <n v="0"/>
    <n v="0"/>
    <n v="0"/>
    <n v="1"/>
    <n v="0"/>
    <n v="0"/>
    <n v="0"/>
    <n v="1"/>
    <n v="0"/>
    <n v="0"/>
    <n v="24"/>
    <n v="19"/>
    <n v="0"/>
  </r>
  <r>
    <n v="20587"/>
    <x v="3"/>
    <x v="1"/>
    <x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0"/>
    <n v="2208"/>
    <n v="0"/>
    <n v="0"/>
    <n v="1"/>
    <n v="0"/>
    <n v="0"/>
    <n v="0"/>
    <n v="0"/>
    <n v="1"/>
    <n v="0"/>
    <n v="0"/>
    <n v="16"/>
    <n v="7"/>
    <n v="0"/>
  </r>
  <r>
    <n v="30467"/>
    <x v="3"/>
    <x v="1"/>
    <x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48"/>
    <n v="2261"/>
    <n v="0"/>
    <n v="1"/>
    <n v="0"/>
    <n v="0"/>
    <n v="0"/>
    <n v="0"/>
    <n v="0"/>
    <n v="1"/>
    <n v="0"/>
    <n v="0"/>
    <n v="19"/>
    <n v="14"/>
    <n v="0"/>
  </r>
  <r>
    <n v="31590"/>
    <x v="3"/>
    <x v="1"/>
    <x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48"/>
    <n v="2535"/>
    <n v="0"/>
    <n v="0"/>
    <n v="0"/>
    <n v="1"/>
    <n v="0"/>
    <n v="0"/>
    <n v="0"/>
    <n v="1"/>
    <n v="0"/>
    <n v="0"/>
    <n v="35"/>
    <n v="32"/>
    <n v="0"/>
  </r>
  <r>
    <n v="20425"/>
    <x v="3"/>
    <x v="1"/>
    <x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4"/>
    <n v="2767"/>
    <n v="0"/>
    <n v="1"/>
    <n v="0"/>
    <n v="0"/>
    <n v="0"/>
    <n v="0"/>
    <n v="1"/>
    <n v="0"/>
    <n v="0"/>
    <n v="0"/>
    <n v="40"/>
    <n v="23"/>
    <n v="0"/>
  </r>
  <r>
    <n v="17144"/>
    <x v="3"/>
    <x v="1"/>
    <x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0"/>
    <n v="2293"/>
    <n v="0"/>
    <n v="0"/>
    <n v="0"/>
    <n v="1"/>
    <n v="0"/>
    <n v="0"/>
    <n v="0"/>
    <n v="0"/>
    <n v="1"/>
    <n v="0"/>
    <n v="41"/>
    <n v="35"/>
    <n v="0"/>
  </r>
  <r>
    <n v="42564"/>
    <x v="1"/>
    <x v="0"/>
    <x v="1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2"/>
    <n v="2702"/>
    <n v="1"/>
    <n v="0"/>
    <n v="0"/>
    <n v="0"/>
    <n v="0"/>
    <n v="0"/>
    <n v="0"/>
    <n v="0"/>
    <n v="0"/>
    <n v="1"/>
    <n v="615"/>
    <n v="417"/>
    <n v="1"/>
  </r>
  <r>
    <n v="43783"/>
    <x v="1"/>
    <x v="1"/>
    <x v="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2"/>
    <n v="2190"/>
    <n v="0"/>
    <n v="1"/>
    <n v="0"/>
    <n v="0"/>
    <n v="0"/>
    <n v="0"/>
    <n v="0"/>
    <n v="0"/>
    <n v="1"/>
    <n v="0"/>
    <n v="490"/>
    <n v="351"/>
    <n v="1"/>
  </r>
  <r>
    <n v="40780"/>
    <x v="1"/>
    <x v="0"/>
    <x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4"/>
    <n v="2818"/>
    <n v="1"/>
    <n v="0"/>
    <n v="0"/>
    <n v="0"/>
    <n v="0"/>
    <n v="0"/>
    <n v="0"/>
    <n v="1"/>
    <n v="0"/>
    <n v="0"/>
    <n v="343"/>
    <n v="309"/>
    <n v="0"/>
  </r>
  <r>
    <n v="62847"/>
    <x v="0"/>
    <x v="0"/>
    <x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5"/>
    <n v="2689"/>
    <n v="0"/>
    <n v="0"/>
    <n v="0"/>
    <n v="1"/>
    <n v="0"/>
    <n v="0"/>
    <n v="0"/>
    <n v="0"/>
    <n v="1"/>
    <n v="0"/>
    <n v="1551"/>
    <n v="1490"/>
    <n v="0"/>
  </r>
  <r>
    <n v="82017"/>
    <x v="4"/>
    <x v="0"/>
    <x v="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3"/>
    <n v="2758"/>
    <n v="0"/>
    <n v="1"/>
    <n v="0"/>
    <n v="0"/>
    <n v="0"/>
    <n v="0"/>
    <n v="0"/>
    <n v="0"/>
    <n v="0"/>
    <n v="1"/>
    <n v="706"/>
    <n v="683"/>
    <n v="3"/>
  </r>
  <r>
    <n v="16813"/>
    <x v="3"/>
    <x v="0"/>
    <x v="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0"/>
    <n v="2504"/>
    <n v="0"/>
    <n v="0"/>
    <n v="1"/>
    <n v="0"/>
    <n v="0"/>
    <n v="0"/>
    <n v="0"/>
    <n v="1"/>
    <n v="0"/>
    <n v="0"/>
    <n v="37"/>
    <n v="24"/>
    <n v="1"/>
  </r>
  <r>
    <n v="51267"/>
    <x v="1"/>
    <x v="1"/>
    <x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2"/>
    <n v="2402"/>
    <n v="0"/>
    <n v="1"/>
    <n v="0"/>
    <n v="0"/>
    <n v="0"/>
    <n v="0"/>
    <n v="0"/>
    <n v="1"/>
    <n v="0"/>
    <n v="0"/>
    <n v="258"/>
    <n v="246"/>
    <n v="0"/>
  </r>
  <r>
    <n v="46524"/>
    <x v="1"/>
    <x v="0"/>
    <x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59"/>
    <n v="2609"/>
    <n v="0"/>
    <n v="0"/>
    <n v="1"/>
    <n v="0"/>
    <n v="0"/>
    <n v="0"/>
    <n v="0"/>
    <n v="1"/>
    <n v="0"/>
    <n v="0"/>
    <n v="125"/>
    <n v="73"/>
    <n v="0"/>
  </r>
  <r>
    <n v="45183"/>
    <x v="1"/>
    <x v="0"/>
    <x v="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58"/>
    <n v="2684"/>
    <n v="0"/>
    <n v="0"/>
    <n v="1"/>
    <n v="0"/>
    <n v="0"/>
    <n v="0"/>
    <n v="0"/>
    <n v="0"/>
    <n v="1"/>
    <n v="0"/>
    <n v="303"/>
    <n v="291"/>
    <n v="1"/>
  </r>
  <r>
    <n v="70421"/>
    <x v="2"/>
    <x v="0"/>
    <x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66"/>
    <n v="2160"/>
    <n v="0"/>
    <n v="1"/>
    <n v="0"/>
    <n v="0"/>
    <n v="0"/>
    <n v="0"/>
    <n v="0"/>
    <n v="0"/>
    <n v="0"/>
    <n v="1"/>
    <n v="732"/>
    <n v="697"/>
    <n v="0"/>
  </r>
  <r>
    <n v="60161"/>
    <x v="0"/>
    <x v="0"/>
    <x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5"/>
    <n v="2773"/>
    <n v="1"/>
    <n v="0"/>
    <n v="0"/>
    <n v="0"/>
    <n v="0"/>
    <n v="1"/>
    <n v="0"/>
    <n v="0"/>
    <n v="0"/>
    <n v="0"/>
    <n v="894"/>
    <n v="717"/>
    <n v="0"/>
  </r>
  <r>
    <n v="73926"/>
    <x v="2"/>
    <x v="0"/>
    <x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47"/>
    <n v="2643"/>
    <n v="0"/>
    <n v="0"/>
    <n v="0"/>
    <n v="1"/>
    <n v="0"/>
    <n v="0"/>
    <n v="0"/>
    <n v="1"/>
    <n v="0"/>
    <n v="0"/>
    <n v="1565"/>
    <n v="1550"/>
    <n v="0"/>
  </r>
  <r>
    <n v="19329"/>
    <x v="3"/>
    <x v="1"/>
    <x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2"/>
    <n v="2356"/>
    <n v="0"/>
    <n v="1"/>
    <n v="0"/>
    <n v="0"/>
    <n v="0"/>
    <n v="0"/>
    <n v="0"/>
    <n v="1"/>
    <n v="0"/>
    <n v="0"/>
    <n v="55"/>
    <n v="50"/>
    <n v="0"/>
  </r>
  <r>
    <n v="61872"/>
    <x v="0"/>
    <x v="0"/>
    <x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0"/>
    <n v="2357"/>
    <n v="0"/>
    <n v="1"/>
    <n v="0"/>
    <n v="0"/>
    <n v="0"/>
    <n v="0"/>
    <n v="0"/>
    <n v="0"/>
    <n v="1"/>
    <n v="0"/>
    <n v="557"/>
    <n v="541"/>
    <n v="0"/>
  </r>
  <r>
    <n v="46984"/>
    <x v="1"/>
    <x v="1"/>
    <x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4"/>
    <n v="2619"/>
    <n v="0"/>
    <n v="0"/>
    <n v="0"/>
    <n v="0"/>
    <n v="1"/>
    <n v="0"/>
    <n v="0"/>
    <n v="1"/>
    <n v="0"/>
    <n v="0"/>
    <n v="33"/>
    <n v="25"/>
    <n v="0"/>
  </r>
  <r>
    <n v="34838"/>
    <x v="3"/>
    <x v="1"/>
    <x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69"/>
    <n v="2685"/>
    <n v="0"/>
    <n v="1"/>
    <n v="0"/>
    <n v="0"/>
    <n v="0"/>
    <n v="0"/>
    <n v="0"/>
    <n v="1"/>
    <n v="0"/>
    <n v="0"/>
    <n v="123"/>
    <n v="76"/>
    <n v="0"/>
  </r>
  <r>
    <n v="82716"/>
    <x v="4"/>
    <x v="0"/>
    <x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76"/>
    <n v="2395"/>
    <n v="0"/>
    <n v="0"/>
    <n v="1"/>
    <n v="0"/>
    <n v="0"/>
    <n v="0"/>
    <n v="0"/>
    <n v="0"/>
    <n v="0"/>
    <n v="1"/>
    <n v="1145"/>
    <n v="1123"/>
    <n v="0"/>
  </r>
  <r>
    <n v="48192"/>
    <x v="1"/>
    <x v="0"/>
    <x v="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2"/>
    <n v="2608"/>
    <n v="0"/>
    <n v="1"/>
    <n v="0"/>
    <n v="0"/>
    <n v="0"/>
    <n v="0"/>
    <n v="0"/>
    <n v="1"/>
    <n v="0"/>
    <n v="0"/>
    <n v="1497"/>
    <n v="1468"/>
    <n v="3"/>
  </r>
  <r>
    <n v="49681"/>
    <x v="1"/>
    <x v="0"/>
    <x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4"/>
    <n v="2396"/>
    <n v="0"/>
    <n v="1"/>
    <n v="0"/>
    <n v="0"/>
    <n v="0"/>
    <n v="0"/>
    <n v="0"/>
    <n v="0"/>
    <n v="1"/>
    <n v="0"/>
    <n v="437"/>
    <n v="416"/>
    <n v="0"/>
  </r>
  <r>
    <n v="56850"/>
    <x v="0"/>
    <x v="0"/>
    <x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49"/>
    <n v="2257"/>
    <n v="0"/>
    <n v="1"/>
    <n v="0"/>
    <n v="0"/>
    <n v="0"/>
    <n v="0"/>
    <n v="0"/>
    <n v="0"/>
    <n v="1"/>
    <n v="0"/>
    <n v="63"/>
    <n v="63"/>
    <n v="0"/>
  </r>
  <r>
    <n v="55267"/>
    <x v="0"/>
    <x v="0"/>
    <x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3"/>
    <n v="2410"/>
    <n v="0"/>
    <n v="1"/>
    <n v="0"/>
    <n v="0"/>
    <n v="0"/>
    <n v="0"/>
    <n v="0"/>
    <n v="1"/>
    <n v="0"/>
    <n v="0"/>
    <n v="360"/>
    <n v="315"/>
    <n v="0"/>
  </r>
  <r>
    <n v="59666"/>
    <x v="0"/>
    <x v="1"/>
    <x v="1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48"/>
    <n v="2623"/>
    <n v="0"/>
    <n v="1"/>
    <n v="0"/>
    <n v="0"/>
    <n v="0"/>
    <n v="0"/>
    <n v="0"/>
    <n v="1"/>
    <n v="0"/>
    <n v="0"/>
    <n v="894"/>
    <n v="761"/>
    <n v="1"/>
  </r>
  <r>
    <n v="72504"/>
    <x v="2"/>
    <x v="0"/>
    <x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48"/>
    <n v="2608"/>
    <n v="0"/>
    <n v="0"/>
    <n v="1"/>
    <n v="0"/>
    <n v="0"/>
    <n v="0"/>
    <n v="0"/>
    <n v="1"/>
    <n v="0"/>
    <n v="0"/>
    <n v="1384"/>
    <n v="1290"/>
    <n v="0"/>
  </r>
  <r>
    <n v="26872"/>
    <x v="3"/>
    <x v="0"/>
    <x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39"/>
    <n v="2415"/>
    <n v="0"/>
    <n v="1"/>
    <n v="0"/>
    <n v="0"/>
    <n v="0"/>
    <n v="0"/>
    <n v="0"/>
    <n v="1"/>
    <n v="0"/>
    <n v="0"/>
    <n v="40"/>
    <n v="8"/>
    <n v="0"/>
  </r>
  <r>
    <n v="21359"/>
    <x v="3"/>
    <x v="1"/>
    <x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48"/>
    <n v="2594"/>
    <n v="0"/>
    <n v="0"/>
    <n v="1"/>
    <n v="0"/>
    <n v="0"/>
    <n v="0"/>
    <n v="0"/>
    <n v="1"/>
    <n v="0"/>
    <n v="0"/>
    <n v="38"/>
    <n v="28"/>
    <n v="0"/>
  </r>
  <r>
    <n v="73170"/>
    <x v="2"/>
    <x v="0"/>
    <x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5"/>
    <n v="2188"/>
    <n v="0"/>
    <n v="0"/>
    <n v="1"/>
    <n v="0"/>
    <n v="0"/>
    <n v="0"/>
    <n v="0"/>
    <n v="1"/>
    <n v="0"/>
    <n v="0"/>
    <n v="694"/>
    <n v="662"/>
    <n v="0"/>
  </r>
  <r>
    <n v="52750"/>
    <x v="0"/>
    <x v="0"/>
    <x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5"/>
    <n v="2669"/>
    <n v="0"/>
    <n v="1"/>
    <n v="0"/>
    <n v="0"/>
    <n v="0"/>
    <n v="0"/>
    <n v="0"/>
    <n v="0"/>
    <n v="1"/>
    <n v="0"/>
    <n v="791"/>
    <n v="722"/>
    <n v="0"/>
  </r>
  <r>
    <n v="91820"/>
    <x v="4"/>
    <x v="0"/>
    <x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4"/>
    <n v="2377"/>
    <n v="0"/>
    <n v="0"/>
    <n v="0"/>
    <n v="1"/>
    <n v="0"/>
    <n v="0"/>
    <n v="0"/>
    <n v="0"/>
    <n v="0"/>
    <n v="1"/>
    <n v="1467"/>
    <n v="1437"/>
    <n v="0"/>
  </r>
  <r>
    <n v="65968"/>
    <x v="0"/>
    <x v="0"/>
    <x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0"/>
    <n v="2207"/>
    <n v="0"/>
    <n v="0"/>
    <n v="0"/>
    <n v="1"/>
    <n v="0"/>
    <n v="0"/>
    <n v="0"/>
    <n v="0"/>
    <n v="0"/>
    <n v="1"/>
    <n v="491"/>
    <n v="487"/>
    <n v="0"/>
  </r>
  <r>
    <n v="30772"/>
    <x v="3"/>
    <x v="1"/>
    <x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4"/>
    <n v="2268"/>
    <n v="0"/>
    <n v="1"/>
    <n v="0"/>
    <n v="0"/>
    <n v="0"/>
    <n v="0"/>
    <n v="0"/>
    <n v="1"/>
    <n v="0"/>
    <n v="0"/>
    <n v="16"/>
    <n v="12"/>
    <n v="0"/>
  </r>
  <r>
    <n v="22507"/>
    <x v="3"/>
    <x v="0"/>
    <x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66"/>
    <n v="2741"/>
    <n v="0"/>
    <n v="0"/>
    <n v="1"/>
    <n v="0"/>
    <n v="0"/>
    <n v="0"/>
    <n v="0"/>
    <n v="1"/>
    <n v="0"/>
    <n v="0"/>
    <n v="502"/>
    <n v="434"/>
    <n v="0"/>
  </r>
  <r>
    <n v="65685"/>
    <x v="0"/>
    <x v="0"/>
    <x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48"/>
    <n v="2251"/>
    <n v="0"/>
    <n v="1"/>
    <n v="0"/>
    <n v="0"/>
    <n v="0"/>
    <n v="0"/>
    <n v="0"/>
    <n v="1"/>
    <n v="0"/>
    <n v="0"/>
    <n v="712"/>
    <n v="655"/>
    <n v="0"/>
  </r>
  <r>
    <n v="25804"/>
    <x v="3"/>
    <x v="1"/>
    <x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2"/>
    <n v="2460"/>
    <n v="0"/>
    <n v="1"/>
    <n v="0"/>
    <n v="0"/>
    <n v="0"/>
    <n v="1"/>
    <n v="0"/>
    <n v="0"/>
    <n v="0"/>
    <n v="0"/>
    <n v="43"/>
    <n v="31"/>
    <n v="0"/>
  </r>
  <r>
    <n v="76412"/>
    <x v="2"/>
    <x v="0"/>
    <x v="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0"/>
    <n v="2579"/>
    <n v="0"/>
    <n v="0"/>
    <n v="1"/>
    <n v="0"/>
    <n v="0"/>
    <n v="0"/>
    <n v="0"/>
    <n v="0"/>
    <n v="0"/>
    <n v="1"/>
    <n v="1791"/>
    <n v="1774"/>
    <n v="2"/>
  </r>
  <r>
    <n v="22063"/>
    <x v="3"/>
    <x v="1"/>
    <x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48"/>
    <n v="2484"/>
    <n v="0"/>
    <n v="1"/>
    <n v="0"/>
    <n v="0"/>
    <n v="0"/>
    <n v="0"/>
    <n v="0"/>
    <n v="1"/>
    <n v="0"/>
    <n v="0"/>
    <n v="44"/>
    <n v="33"/>
    <n v="0"/>
  </r>
  <r>
    <n v="57091"/>
    <x v="0"/>
    <x v="0"/>
    <x v="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59"/>
    <n v="2173"/>
    <n v="0"/>
    <n v="0"/>
    <n v="1"/>
    <n v="0"/>
    <n v="0"/>
    <n v="0"/>
    <n v="0"/>
    <n v="1"/>
    <n v="0"/>
    <n v="0"/>
    <n v="540"/>
    <n v="503"/>
    <n v="1"/>
  </r>
  <r>
    <n v="78353"/>
    <x v="2"/>
    <x v="0"/>
    <x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1"/>
    <n v="2598"/>
    <n v="1"/>
    <n v="0"/>
    <n v="0"/>
    <n v="0"/>
    <n v="0"/>
    <n v="1"/>
    <n v="0"/>
    <n v="0"/>
    <n v="0"/>
    <n v="0"/>
    <n v="1542"/>
    <n v="1508"/>
    <n v="0"/>
  </r>
  <r>
    <n v="93404"/>
    <x v="5"/>
    <x v="1"/>
    <x v="2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66"/>
    <n v="2577"/>
    <n v="0"/>
    <n v="1"/>
    <n v="0"/>
    <n v="0"/>
    <n v="0"/>
    <n v="0"/>
    <n v="0"/>
    <n v="1"/>
    <n v="0"/>
    <n v="0"/>
    <n v="1601"/>
    <n v="1586"/>
    <n v="2"/>
  </r>
  <r>
    <n v="37859"/>
    <x v="1"/>
    <x v="1"/>
    <x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58"/>
    <n v="2692"/>
    <n v="1"/>
    <n v="0"/>
    <n v="0"/>
    <n v="0"/>
    <n v="0"/>
    <n v="0"/>
    <n v="0"/>
    <n v="1"/>
    <n v="0"/>
    <n v="0"/>
    <n v="34"/>
    <n v="32"/>
    <n v="0"/>
  </r>
  <r>
    <n v="80995"/>
    <x v="4"/>
    <x v="0"/>
    <x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2"/>
    <n v="2573"/>
    <n v="0"/>
    <n v="0"/>
    <n v="0"/>
    <n v="0"/>
    <n v="1"/>
    <n v="0"/>
    <n v="0"/>
    <n v="0"/>
    <n v="0"/>
    <n v="1"/>
    <n v="1426"/>
    <n v="1370"/>
    <n v="0"/>
  </r>
  <r>
    <n v="16529"/>
    <x v="3"/>
    <x v="1"/>
    <x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36"/>
    <n v="2279"/>
    <n v="0"/>
    <n v="0"/>
    <n v="0"/>
    <n v="1"/>
    <n v="0"/>
    <n v="0"/>
    <n v="0"/>
    <n v="1"/>
    <n v="0"/>
    <n v="0"/>
    <n v="21"/>
    <n v="20"/>
    <n v="0"/>
  </r>
  <r>
    <n v="55412"/>
    <x v="0"/>
    <x v="1"/>
    <x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4"/>
    <n v="2378"/>
    <n v="1"/>
    <n v="0"/>
    <n v="0"/>
    <n v="0"/>
    <n v="0"/>
    <n v="0"/>
    <n v="0"/>
    <n v="0"/>
    <n v="0"/>
    <n v="1"/>
    <n v="55"/>
    <n v="47"/>
    <n v="0"/>
  </r>
  <r>
    <n v="48789"/>
    <x v="1"/>
    <x v="0"/>
    <x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28"/>
    <n v="2816"/>
    <n v="0"/>
    <n v="0"/>
    <n v="1"/>
    <n v="0"/>
    <n v="0"/>
    <n v="0"/>
    <n v="0"/>
    <n v="1"/>
    <n v="0"/>
    <n v="0"/>
    <n v="535"/>
    <n v="390"/>
    <n v="0"/>
  </r>
  <r>
    <n v="56575"/>
    <x v="0"/>
    <x v="0"/>
    <x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3"/>
    <n v="2579"/>
    <n v="0"/>
    <n v="0"/>
    <n v="0"/>
    <n v="1"/>
    <n v="0"/>
    <n v="0"/>
    <n v="0"/>
    <n v="0"/>
    <n v="0"/>
    <n v="1"/>
    <n v="532"/>
    <n v="522"/>
    <n v="0"/>
  </r>
  <r>
    <n v="25130"/>
    <x v="3"/>
    <x v="1"/>
    <x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0"/>
    <n v="2429"/>
    <n v="0"/>
    <n v="0"/>
    <n v="0"/>
    <n v="1"/>
    <n v="0"/>
    <n v="1"/>
    <n v="0"/>
    <n v="0"/>
    <n v="0"/>
    <n v="0"/>
    <n v="32"/>
    <n v="14"/>
    <n v="0"/>
  </r>
  <r>
    <n v="35441"/>
    <x v="1"/>
    <x v="1"/>
    <x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3"/>
    <n v="2659"/>
    <n v="0"/>
    <n v="1"/>
    <n v="0"/>
    <n v="0"/>
    <n v="0"/>
    <n v="0"/>
    <n v="0"/>
    <n v="1"/>
    <n v="0"/>
    <n v="0"/>
    <n v="38"/>
    <n v="37"/>
    <n v="0"/>
  </r>
  <r>
    <n v="71391"/>
    <x v="2"/>
    <x v="0"/>
    <x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4"/>
    <n v="2616"/>
    <n v="0"/>
    <n v="1"/>
    <n v="0"/>
    <n v="0"/>
    <n v="0"/>
    <n v="0"/>
    <n v="0"/>
    <n v="1"/>
    <n v="0"/>
    <n v="0"/>
    <n v="902"/>
    <n v="761"/>
    <n v="0"/>
  </r>
  <r>
    <n v="49494"/>
    <x v="1"/>
    <x v="1"/>
    <x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48"/>
    <n v="2589"/>
    <n v="0"/>
    <n v="0"/>
    <n v="1"/>
    <n v="0"/>
    <n v="0"/>
    <n v="0"/>
    <n v="0"/>
    <n v="0"/>
    <n v="1"/>
    <n v="0"/>
    <n v="303"/>
    <n v="221"/>
    <n v="0"/>
  </r>
  <r>
    <n v="81702"/>
    <x v="4"/>
    <x v="0"/>
    <x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0"/>
    <n v="2803"/>
    <n v="1"/>
    <n v="0"/>
    <n v="0"/>
    <n v="0"/>
    <n v="0"/>
    <n v="0"/>
    <n v="0"/>
    <n v="1"/>
    <n v="0"/>
    <n v="0"/>
    <n v="1446"/>
    <n v="1259"/>
    <n v="0"/>
  </r>
  <r>
    <n v="45889"/>
    <x v="1"/>
    <x v="0"/>
    <x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0"/>
    <n v="2521"/>
    <n v="0"/>
    <n v="0"/>
    <n v="1"/>
    <n v="0"/>
    <n v="0"/>
    <n v="1"/>
    <n v="0"/>
    <n v="0"/>
    <n v="0"/>
    <n v="0"/>
    <n v="38"/>
    <n v="30"/>
    <n v="0"/>
  </r>
  <r>
    <n v="56628"/>
    <x v="0"/>
    <x v="0"/>
    <x v="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3"/>
    <n v="2259"/>
    <n v="0"/>
    <n v="0"/>
    <n v="1"/>
    <n v="0"/>
    <n v="0"/>
    <n v="0"/>
    <n v="0"/>
    <n v="1"/>
    <n v="0"/>
    <n v="0"/>
    <n v="590"/>
    <n v="419"/>
    <n v="1"/>
  </r>
  <r>
    <n v="34026"/>
    <x v="3"/>
    <x v="1"/>
    <x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0"/>
    <n v="2487"/>
    <n v="0"/>
    <n v="0"/>
    <n v="0"/>
    <n v="1"/>
    <n v="0"/>
    <n v="0"/>
    <n v="0"/>
    <n v="1"/>
    <n v="0"/>
    <n v="0"/>
    <n v="59"/>
    <n v="42"/>
    <n v="0"/>
  </r>
  <r>
    <n v="40049"/>
    <x v="1"/>
    <x v="0"/>
    <x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46"/>
    <n v="2736"/>
    <n v="0"/>
    <n v="1"/>
    <n v="0"/>
    <n v="0"/>
    <n v="0"/>
    <n v="0"/>
    <n v="0"/>
    <n v="1"/>
    <n v="0"/>
    <n v="0"/>
    <n v="262"/>
    <n v="234"/>
    <n v="0"/>
  </r>
  <r>
    <n v="19419"/>
    <x v="3"/>
    <x v="1"/>
    <x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39"/>
    <n v="2755"/>
    <n v="0"/>
    <n v="1"/>
    <n v="0"/>
    <n v="0"/>
    <n v="0"/>
    <n v="0"/>
    <n v="0"/>
    <n v="1"/>
    <n v="0"/>
    <n v="0"/>
    <n v="63"/>
    <n v="56"/>
    <n v="0"/>
  </r>
  <r>
    <n v="82504"/>
    <x v="4"/>
    <x v="0"/>
    <x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0"/>
    <n v="2496"/>
    <n v="0"/>
    <n v="1"/>
    <n v="0"/>
    <n v="0"/>
    <n v="0"/>
    <n v="1"/>
    <n v="0"/>
    <n v="0"/>
    <n v="0"/>
    <n v="0"/>
    <n v="1012"/>
    <n v="958"/>
    <n v="0"/>
  </r>
  <r>
    <n v="81205"/>
    <x v="4"/>
    <x v="0"/>
    <x v="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0"/>
    <n v="2326"/>
    <n v="0"/>
    <n v="0"/>
    <n v="0"/>
    <n v="1"/>
    <n v="0"/>
    <n v="0"/>
    <n v="0"/>
    <n v="1"/>
    <n v="0"/>
    <n v="0"/>
    <n v="1879"/>
    <n v="1749"/>
    <n v="3"/>
  </r>
  <r>
    <n v="61618"/>
    <x v="0"/>
    <x v="0"/>
    <x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29"/>
    <n v="2797"/>
    <n v="0"/>
    <n v="0"/>
    <n v="1"/>
    <n v="0"/>
    <n v="0"/>
    <n v="1"/>
    <n v="0"/>
    <n v="0"/>
    <n v="0"/>
    <n v="0"/>
    <n v="1140"/>
    <n v="935"/>
    <n v="0"/>
  </r>
  <r>
    <n v="55284"/>
    <x v="0"/>
    <x v="0"/>
    <x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4"/>
    <n v="2711"/>
    <n v="0"/>
    <n v="0"/>
    <n v="1"/>
    <n v="0"/>
    <n v="0"/>
    <n v="0"/>
    <n v="0"/>
    <n v="0"/>
    <n v="1"/>
    <n v="0"/>
    <n v="701"/>
    <n v="638"/>
    <n v="0"/>
  </r>
  <r>
    <n v="49980"/>
    <x v="1"/>
    <x v="0"/>
    <x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57"/>
    <n v="2408"/>
    <n v="0"/>
    <n v="0"/>
    <n v="1"/>
    <n v="0"/>
    <n v="0"/>
    <n v="0"/>
    <n v="0"/>
    <n v="1"/>
    <n v="0"/>
    <n v="0"/>
    <n v="181"/>
    <n v="167"/>
    <n v="0"/>
  </r>
  <r>
    <n v="15072"/>
    <x v="3"/>
    <x v="2"/>
    <x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0"/>
    <n v="2574"/>
    <n v="0"/>
    <n v="1"/>
    <n v="0"/>
    <n v="0"/>
    <n v="0"/>
    <n v="0"/>
    <n v="0"/>
    <n v="1"/>
    <n v="0"/>
    <n v="0"/>
    <n v="35"/>
    <n v="17"/>
    <n v="0"/>
  </r>
  <r>
    <n v="49166"/>
    <x v="1"/>
    <x v="0"/>
    <x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46"/>
    <n v="2540"/>
    <n v="0"/>
    <n v="0"/>
    <n v="1"/>
    <n v="0"/>
    <n v="0"/>
    <n v="0"/>
    <n v="0"/>
    <n v="1"/>
    <n v="0"/>
    <n v="0"/>
    <n v="258"/>
    <n v="148"/>
    <n v="0"/>
  </r>
  <r>
    <n v="82347"/>
    <x v="4"/>
    <x v="0"/>
    <x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3"/>
    <n v="2759"/>
    <n v="0"/>
    <n v="1"/>
    <n v="0"/>
    <n v="0"/>
    <n v="0"/>
    <n v="1"/>
    <n v="0"/>
    <n v="0"/>
    <n v="0"/>
    <n v="0"/>
    <n v="1790"/>
    <n v="1727"/>
    <n v="2"/>
  </r>
  <r>
    <n v="30843"/>
    <x v="3"/>
    <x v="1"/>
    <x v="1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4"/>
    <n v="2193"/>
    <n v="0"/>
    <n v="0"/>
    <n v="0"/>
    <n v="1"/>
    <n v="0"/>
    <n v="0"/>
    <n v="0"/>
    <n v="0"/>
    <n v="0"/>
    <n v="1"/>
    <n v="26"/>
    <n v="17"/>
    <n v="1"/>
  </r>
  <r>
    <n v="46374"/>
    <x v="1"/>
    <x v="0"/>
    <x v="1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46"/>
    <n v="2263"/>
    <n v="0"/>
    <n v="1"/>
    <n v="0"/>
    <n v="0"/>
    <n v="0"/>
    <n v="0"/>
    <n v="0"/>
    <n v="0"/>
    <n v="0"/>
    <n v="1"/>
    <n v="429"/>
    <n v="412"/>
    <n v="2"/>
  </r>
  <r>
    <n v="60474"/>
    <x v="0"/>
    <x v="0"/>
    <x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1"/>
    <n v="2613"/>
    <n v="0"/>
    <n v="0"/>
    <n v="1"/>
    <n v="0"/>
    <n v="0"/>
    <n v="0"/>
    <n v="0"/>
    <n v="1"/>
    <n v="0"/>
    <n v="0"/>
    <n v="1010"/>
    <n v="840"/>
    <n v="0"/>
  </r>
  <r>
    <n v="38576"/>
    <x v="1"/>
    <x v="0"/>
    <x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47"/>
    <n v="2276"/>
    <n v="0"/>
    <n v="1"/>
    <n v="0"/>
    <n v="0"/>
    <n v="0"/>
    <n v="0"/>
    <n v="0"/>
    <n v="0"/>
    <n v="1"/>
    <n v="0"/>
    <n v="41"/>
    <n v="41"/>
    <n v="0"/>
  </r>
  <r>
    <n v="55357"/>
    <x v="0"/>
    <x v="2"/>
    <x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5"/>
    <n v="2654"/>
    <n v="0"/>
    <n v="1"/>
    <n v="0"/>
    <n v="0"/>
    <n v="0"/>
    <n v="0"/>
    <n v="0"/>
    <n v="1"/>
    <n v="0"/>
    <n v="0"/>
    <n v="663"/>
    <n v="599"/>
    <n v="0"/>
  </r>
  <r>
    <n v="37758"/>
    <x v="1"/>
    <x v="1"/>
    <x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4"/>
    <n v="2792"/>
    <n v="0"/>
    <n v="0"/>
    <n v="0"/>
    <n v="1"/>
    <n v="0"/>
    <n v="0"/>
    <n v="0"/>
    <n v="1"/>
    <n v="0"/>
    <n v="0"/>
    <n v="39"/>
    <n v="38"/>
    <n v="0"/>
  </r>
  <r>
    <n v="85710"/>
    <x v="4"/>
    <x v="0"/>
    <x v="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1"/>
    <n v="2579"/>
    <n v="0"/>
    <n v="1"/>
    <n v="0"/>
    <n v="0"/>
    <n v="0"/>
    <n v="1"/>
    <n v="0"/>
    <n v="0"/>
    <n v="0"/>
    <n v="0"/>
    <n v="1029"/>
    <n v="996"/>
    <n v="1"/>
  </r>
  <r>
    <n v="23228"/>
    <x v="3"/>
    <x v="1"/>
    <x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1"/>
    <n v="2313"/>
    <n v="0"/>
    <n v="0"/>
    <n v="0"/>
    <n v="1"/>
    <n v="0"/>
    <n v="0"/>
    <n v="0"/>
    <n v="1"/>
    <n v="0"/>
    <n v="0"/>
    <n v="40"/>
    <n v="40"/>
    <n v="0"/>
  </r>
  <r>
    <n v="44602"/>
    <x v="1"/>
    <x v="1"/>
    <x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1"/>
    <n v="2293"/>
    <n v="0"/>
    <n v="0"/>
    <n v="0"/>
    <n v="1"/>
    <n v="0"/>
    <n v="0"/>
    <n v="0"/>
    <n v="0"/>
    <n v="1"/>
    <n v="0"/>
    <n v="258"/>
    <n v="224"/>
    <n v="0"/>
  </r>
  <r>
    <n v="7500"/>
    <x v="3"/>
    <x v="0"/>
    <x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3"/>
    <n v="2695"/>
    <n v="0"/>
    <n v="1"/>
    <n v="0"/>
    <n v="0"/>
    <n v="0"/>
    <n v="0"/>
    <n v="0"/>
    <n v="1"/>
    <n v="0"/>
    <n v="0"/>
    <n v="10"/>
    <n v="5"/>
    <n v="0"/>
  </r>
  <r>
    <n v="38683"/>
    <x v="1"/>
    <x v="1"/>
    <x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1"/>
    <n v="2792"/>
    <n v="0"/>
    <n v="0"/>
    <n v="0"/>
    <n v="1"/>
    <n v="0"/>
    <n v="1"/>
    <n v="0"/>
    <n v="0"/>
    <n v="0"/>
    <n v="0"/>
    <n v="275"/>
    <n v="209"/>
    <n v="0"/>
  </r>
  <r>
    <n v="49514"/>
    <x v="1"/>
    <x v="1"/>
    <x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5"/>
    <n v="2353"/>
    <n v="0"/>
    <n v="0"/>
    <n v="1"/>
    <n v="0"/>
    <n v="0"/>
    <n v="1"/>
    <n v="0"/>
    <n v="0"/>
    <n v="0"/>
    <n v="0"/>
    <n v="276"/>
    <n v="183"/>
    <n v="0"/>
  </r>
  <r>
    <n v="57906"/>
    <x v="0"/>
    <x v="0"/>
    <x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47"/>
    <n v="2542"/>
    <n v="0"/>
    <n v="0"/>
    <n v="0"/>
    <n v="1"/>
    <n v="0"/>
    <n v="0"/>
    <n v="0"/>
    <n v="0"/>
    <n v="0"/>
    <n v="1"/>
    <n v="386"/>
    <n v="371"/>
    <n v="0"/>
  </r>
  <r>
    <n v="43456"/>
    <x v="1"/>
    <x v="0"/>
    <x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4"/>
    <n v="2619"/>
    <n v="0"/>
    <n v="0"/>
    <n v="1"/>
    <n v="0"/>
    <n v="0"/>
    <n v="0"/>
    <n v="0"/>
    <n v="0"/>
    <n v="1"/>
    <n v="0"/>
    <n v="386"/>
    <n v="379"/>
    <n v="0"/>
  </r>
  <r>
    <n v="19485"/>
    <x v="3"/>
    <x v="2"/>
    <x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4"/>
    <n v="2437"/>
    <n v="0"/>
    <n v="0"/>
    <n v="1"/>
    <n v="0"/>
    <n v="0"/>
    <n v="0"/>
    <n v="0"/>
    <n v="0"/>
    <n v="1"/>
    <n v="0"/>
    <n v="10"/>
    <n v="10"/>
    <n v="0"/>
  </r>
  <r>
    <n v="53172"/>
    <x v="0"/>
    <x v="0"/>
    <x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2"/>
    <n v="2578"/>
    <n v="0"/>
    <n v="0"/>
    <n v="0"/>
    <n v="1"/>
    <n v="0"/>
    <n v="0"/>
    <n v="0"/>
    <n v="1"/>
    <n v="0"/>
    <n v="0"/>
    <n v="361"/>
    <n v="236"/>
    <n v="0"/>
  </r>
  <r>
    <n v="30545"/>
    <x v="3"/>
    <x v="1"/>
    <x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1"/>
    <n v="2779"/>
    <n v="0"/>
    <n v="0"/>
    <n v="0"/>
    <n v="1"/>
    <n v="0"/>
    <n v="0"/>
    <n v="0"/>
    <n v="1"/>
    <n v="0"/>
    <n v="0"/>
    <n v="57"/>
    <n v="45"/>
    <n v="0"/>
  </r>
  <r>
    <n v="70123"/>
    <x v="2"/>
    <x v="0"/>
    <x v="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37"/>
    <n v="2433"/>
    <n v="0"/>
    <n v="0"/>
    <n v="0"/>
    <n v="1"/>
    <n v="0"/>
    <n v="0"/>
    <n v="0"/>
    <n v="0"/>
    <n v="0"/>
    <n v="1"/>
    <n v="1727"/>
    <n v="1727"/>
    <n v="2"/>
  </r>
  <r>
    <n v="62450"/>
    <x v="0"/>
    <x v="0"/>
    <x v="1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1"/>
    <n v="2333"/>
    <n v="0"/>
    <n v="0"/>
    <n v="1"/>
    <n v="0"/>
    <n v="0"/>
    <n v="0"/>
    <n v="0"/>
    <n v="1"/>
    <n v="0"/>
    <n v="0"/>
    <n v="957"/>
    <n v="919"/>
    <n v="1"/>
  </r>
  <r>
    <n v="21675"/>
    <x v="3"/>
    <x v="1"/>
    <x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4"/>
    <n v="2177"/>
    <n v="0"/>
    <n v="0"/>
    <n v="0"/>
    <n v="1"/>
    <n v="0"/>
    <n v="0"/>
    <n v="0"/>
    <n v="1"/>
    <n v="0"/>
    <n v="0"/>
    <n v="41"/>
    <n v="37"/>
    <n v="0"/>
  </r>
  <r>
    <n v="42395"/>
    <x v="1"/>
    <x v="1"/>
    <x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39"/>
    <n v="2245"/>
    <n v="0"/>
    <n v="0"/>
    <n v="1"/>
    <n v="0"/>
    <n v="0"/>
    <n v="1"/>
    <n v="0"/>
    <n v="0"/>
    <n v="0"/>
    <n v="0"/>
    <n v="157"/>
    <n v="132"/>
    <n v="0"/>
  </r>
  <r>
    <n v="61346"/>
    <x v="0"/>
    <x v="1"/>
    <x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2"/>
    <n v="2425"/>
    <n v="0"/>
    <n v="0"/>
    <n v="0"/>
    <n v="1"/>
    <n v="0"/>
    <n v="0"/>
    <n v="0"/>
    <n v="0"/>
    <n v="1"/>
    <n v="0"/>
    <n v="847"/>
    <n v="705"/>
    <n v="0"/>
  </r>
  <r>
    <n v="80812"/>
    <x v="4"/>
    <x v="0"/>
    <x v="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67"/>
    <n v="2444"/>
    <n v="0"/>
    <n v="0"/>
    <n v="0"/>
    <n v="1"/>
    <n v="0"/>
    <n v="0"/>
    <n v="0"/>
    <n v="1"/>
    <n v="0"/>
    <n v="0"/>
    <n v="1644"/>
    <n v="1611"/>
    <n v="3"/>
  </r>
  <r>
    <n v="42835"/>
    <x v="1"/>
    <x v="1"/>
    <x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49"/>
    <n v="2523"/>
    <n v="1"/>
    <n v="0"/>
    <n v="0"/>
    <n v="0"/>
    <n v="0"/>
    <n v="0"/>
    <n v="0"/>
    <n v="0"/>
    <n v="1"/>
    <n v="0"/>
    <n v="497"/>
    <n v="399"/>
    <n v="0"/>
  </r>
  <r>
    <n v="39922"/>
    <x v="1"/>
    <x v="1"/>
    <x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37"/>
    <n v="2659"/>
    <n v="0"/>
    <n v="1"/>
    <n v="0"/>
    <n v="0"/>
    <n v="0"/>
    <n v="0"/>
    <n v="0"/>
    <n v="1"/>
    <n v="0"/>
    <n v="0"/>
    <n v="120"/>
    <n v="84"/>
    <n v="0"/>
  </r>
  <r>
    <n v="86424"/>
    <x v="4"/>
    <x v="0"/>
    <x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4"/>
    <n v="2244"/>
    <n v="0"/>
    <n v="0"/>
    <n v="1"/>
    <n v="0"/>
    <n v="0"/>
    <n v="0"/>
    <n v="0"/>
    <n v="0"/>
    <n v="1"/>
    <n v="0"/>
    <n v="1158"/>
    <n v="1090"/>
    <n v="0"/>
  </r>
  <r>
    <n v="17117"/>
    <x v="3"/>
    <x v="1"/>
    <x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2"/>
    <n v="2687"/>
    <n v="0"/>
    <n v="0"/>
    <n v="0"/>
    <n v="1"/>
    <n v="0"/>
    <n v="1"/>
    <n v="0"/>
    <n v="0"/>
    <n v="0"/>
    <n v="0"/>
    <n v="121"/>
    <n v="114"/>
    <n v="0"/>
  </r>
  <r>
    <n v="24762"/>
    <x v="3"/>
    <x v="1"/>
    <x v="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48"/>
    <n v="2298"/>
    <n v="0"/>
    <n v="0"/>
    <n v="1"/>
    <n v="0"/>
    <n v="0"/>
    <n v="0"/>
    <n v="0"/>
    <n v="1"/>
    <n v="0"/>
    <n v="0"/>
    <n v="46"/>
    <n v="6"/>
    <n v="1"/>
  </r>
  <r>
    <n v="35797"/>
    <x v="1"/>
    <x v="0"/>
    <x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5"/>
    <n v="2780"/>
    <n v="0"/>
    <n v="1"/>
    <n v="0"/>
    <n v="0"/>
    <n v="0"/>
    <n v="0"/>
    <n v="0"/>
    <n v="1"/>
    <n v="0"/>
    <n v="0"/>
    <n v="47"/>
    <n v="26"/>
    <n v="0"/>
  </r>
  <r>
    <n v="36627"/>
    <x v="1"/>
    <x v="2"/>
    <x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5"/>
    <n v="2500"/>
    <n v="1"/>
    <n v="0"/>
    <n v="0"/>
    <n v="0"/>
    <n v="0"/>
    <n v="0"/>
    <n v="0"/>
    <n v="1"/>
    <n v="0"/>
    <n v="0"/>
    <n v="15"/>
    <n v="14"/>
    <n v="0"/>
  </r>
  <r>
    <n v="51111"/>
    <x v="1"/>
    <x v="1"/>
    <x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39"/>
    <n v="2169"/>
    <n v="0"/>
    <n v="1"/>
    <n v="0"/>
    <n v="0"/>
    <n v="0"/>
    <n v="1"/>
    <n v="0"/>
    <n v="0"/>
    <n v="0"/>
    <n v="0"/>
    <n v="52"/>
    <n v="49"/>
    <n v="0"/>
  </r>
  <r>
    <n v="82072"/>
    <x v="4"/>
    <x v="0"/>
    <x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0"/>
    <n v="2521"/>
    <n v="0"/>
    <n v="0"/>
    <n v="0"/>
    <n v="1"/>
    <n v="0"/>
    <n v="0"/>
    <n v="0"/>
    <n v="0"/>
    <n v="0"/>
    <n v="1"/>
    <n v="1889"/>
    <n v="1760"/>
    <n v="0"/>
  </r>
  <r>
    <n v="46231"/>
    <x v="1"/>
    <x v="2"/>
    <x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67"/>
    <n v="2739"/>
    <n v="0"/>
    <n v="0"/>
    <n v="1"/>
    <n v="0"/>
    <n v="0"/>
    <n v="0"/>
    <n v="0"/>
    <n v="0"/>
    <n v="0"/>
    <n v="1"/>
    <n v="251"/>
    <n v="239"/>
    <n v="0"/>
  </r>
  <r>
    <n v="42243"/>
    <x v="1"/>
    <x v="1"/>
    <x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1"/>
    <n v="2359"/>
    <n v="0"/>
    <n v="1"/>
    <n v="0"/>
    <n v="0"/>
    <n v="0"/>
    <n v="0"/>
    <n v="0"/>
    <n v="1"/>
    <n v="0"/>
    <n v="0"/>
    <n v="50"/>
    <n v="45"/>
    <n v="0"/>
  </r>
  <r>
    <n v="51195"/>
    <x v="1"/>
    <x v="1"/>
    <x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58"/>
    <n v="2613"/>
    <n v="0"/>
    <n v="0"/>
    <n v="0"/>
    <n v="1"/>
    <n v="0"/>
    <n v="0"/>
    <n v="0"/>
    <n v="1"/>
    <n v="0"/>
    <n v="0"/>
    <n v="506"/>
    <n v="448"/>
    <n v="0"/>
  </r>
  <r>
    <n v="68092"/>
    <x v="0"/>
    <x v="0"/>
    <x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2"/>
    <n v="2354"/>
    <n v="0"/>
    <n v="0"/>
    <n v="1"/>
    <n v="0"/>
    <n v="0"/>
    <n v="0"/>
    <n v="0"/>
    <n v="0"/>
    <n v="1"/>
    <n v="0"/>
    <n v="1233"/>
    <n v="1185"/>
    <n v="0"/>
  </r>
  <r>
    <n v="31814"/>
    <x v="3"/>
    <x v="1"/>
    <x v="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47"/>
    <n v="2664"/>
    <n v="0"/>
    <n v="1"/>
    <n v="0"/>
    <n v="0"/>
    <n v="0"/>
    <n v="0"/>
    <n v="0"/>
    <n v="1"/>
    <n v="0"/>
    <n v="0"/>
    <n v="63"/>
    <n v="43"/>
    <n v="1"/>
  </r>
  <r>
    <n v="51390"/>
    <x v="1"/>
    <x v="1"/>
    <x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5"/>
    <n v="2818"/>
    <n v="0"/>
    <n v="0"/>
    <n v="0"/>
    <n v="0"/>
    <n v="1"/>
    <n v="0"/>
    <n v="0"/>
    <n v="0"/>
    <n v="1"/>
    <n v="0"/>
    <n v="297"/>
    <n v="241"/>
    <n v="0"/>
  </r>
  <r>
    <n v="76630"/>
    <x v="2"/>
    <x v="0"/>
    <x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37"/>
    <n v="2325"/>
    <n v="0"/>
    <n v="1"/>
    <n v="0"/>
    <n v="0"/>
    <n v="0"/>
    <n v="0"/>
    <n v="0"/>
    <n v="1"/>
    <n v="0"/>
    <n v="0"/>
    <n v="828"/>
    <n v="653"/>
    <n v="0"/>
  </r>
  <r>
    <n v="26868"/>
    <x v="3"/>
    <x v="1"/>
    <x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29"/>
    <n v="2219"/>
    <n v="0"/>
    <n v="0"/>
    <n v="1"/>
    <n v="0"/>
    <n v="0"/>
    <n v="0"/>
    <n v="1"/>
    <n v="0"/>
    <n v="0"/>
    <n v="0"/>
    <n v="12"/>
    <n v="10"/>
    <n v="0"/>
  </r>
  <r>
    <n v="55260"/>
    <x v="0"/>
    <x v="0"/>
    <x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48"/>
    <n v="2723"/>
    <n v="0"/>
    <n v="0"/>
    <n v="1"/>
    <n v="0"/>
    <n v="0"/>
    <n v="0"/>
    <n v="0"/>
    <n v="0"/>
    <n v="0"/>
    <n v="1"/>
    <n v="897"/>
    <n v="655"/>
    <n v="0"/>
  </r>
  <r>
    <n v="64090"/>
    <x v="0"/>
    <x v="0"/>
    <x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4"/>
    <n v="2485"/>
    <n v="0"/>
    <n v="0"/>
    <n v="0"/>
    <n v="1"/>
    <n v="0"/>
    <n v="0"/>
    <n v="0"/>
    <n v="1"/>
    <n v="0"/>
    <n v="0"/>
    <n v="662"/>
    <n v="527"/>
    <n v="0"/>
  </r>
  <r>
    <n v="78331"/>
    <x v="2"/>
    <x v="0"/>
    <x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2"/>
    <n v="2316"/>
    <n v="1"/>
    <n v="0"/>
    <n v="0"/>
    <n v="0"/>
    <n v="0"/>
    <n v="0"/>
    <n v="0"/>
    <n v="1"/>
    <n v="0"/>
    <n v="0"/>
    <n v="1577"/>
    <n v="1516"/>
    <n v="0"/>
  </r>
  <r>
    <n v="37087"/>
    <x v="1"/>
    <x v="1"/>
    <x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46"/>
    <n v="2481"/>
    <n v="0"/>
    <n v="1"/>
    <n v="0"/>
    <n v="0"/>
    <n v="0"/>
    <n v="0"/>
    <n v="0"/>
    <n v="0"/>
    <n v="0"/>
    <n v="1"/>
    <n v="398"/>
    <n v="395"/>
    <n v="0"/>
  </r>
  <r>
    <n v="21846"/>
    <x v="3"/>
    <x v="1"/>
    <x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4"/>
    <n v="2409"/>
    <n v="1"/>
    <n v="0"/>
    <n v="0"/>
    <n v="0"/>
    <n v="0"/>
    <n v="0"/>
    <n v="0"/>
    <n v="1"/>
    <n v="0"/>
    <n v="0"/>
    <n v="58"/>
    <n v="32"/>
    <n v="0"/>
  </r>
  <r>
    <n v="81320"/>
    <x v="4"/>
    <x v="0"/>
    <x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2"/>
    <n v="2667"/>
    <n v="0"/>
    <n v="1"/>
    <n v="0"/>
    <n v="0"/>
    <n v="0"/>
    <n v="0"/>
    <n v="0"/>
    <n v="1"/>
    <n v="0"/>
    <n v="0"/>
    <n v="871"/>
    <n v="814"/>
    <n v="0"/>
  </r>
  <r>
    <n v="54137"/>
    <x v="0"/>
    <x v="0"/>
    <x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0"/>
    <n v="2476"/>
    <n v="1"/>
    <n v="0"/>
    <n v="0"/>
    <n v="0"/>
    <n v="0"/>
    <n v="0"/>
    <n v="0"/>
    <n v="1"/>
    <n v="0"/>
    <n v="0"/>
    <n v="183"/>
    <n v="163"/>
    <n v="0"/>
  </r>
  <r>
    <n v="66825"/>
    <x v="0"/>
    <x v="0"/>
    <x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3"/>
    <n v="2509"/>
    <n v="0"/>
    <n v="0"/>
    <n v="0"/>
    <n v="1"/>
    <n v="0"/>
    <n v="0"/>
    <n v="0"/>
    <n v="1"/>
    <n v="0"/>
    <n v="0"/>
    <n v="818"/>
    <n v="778"/>
    <n v="0"/>
  </r>
  <r>
    <n v="57100"/>
    <x v="0"/>
    <x v="0"/>
    <x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47"/>
    <n v="2366"/>
    <n v="0"/>
    <n v="0"/>
    <n v="0"/>
    <n v="1"/>
    <n v="0"/>
    <n v="0"/>
    <n v="0"/>
    <n v="1"/>
    <n v="0"/>
    <n v="0"/>
    <n v="313"/>
    <n v="217"/>
    <n v="0"/>
  </r>
  <r>
    <n v="58917"/>
    <x v="0"/>
    <x v="1"/>
    <x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1"/>
    <n v="2621"/>
    <n v="0"/>
    <n v="0"/>
    <n v="0"/>
    <n v="1"/>
    <n v="0"/>
    <n v="0"/>
    <n v="0"/>
    <n v="1"/>
    <n v="0"/>
    <n v="0"/>
    <n v="254"/>
    <n v="226"/>
    <n v="0"/>
  </r>
  <r>
    <n v="85072"/>
    <x v="4"/>
    <x v="0"/>
    <x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3"/>
    <n v="2240"/>
    <n v="0"/>
    <n v="0"/>
    <n v="1"/>
    <n v="0"/>
    <n v="0"/>
    <n v="0"/>
    <n v="0"/>
    <n v="1"/>
    <n v="0"/>
    <n v="0"/>
    <n v="1182"/>
    <n v="941"/>
    <n v="0"/>
  </r>
  <r>
    <n v="86429"/>
    <x v="4"/>
    <x v="0"/>
    <x v="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59"/>
    <n v="2379"/>
    <n v="0"/>
    <n v="0"/>
    <n v="1"/>
    <n v="0"/>
    <n v="0"/>
    <n v="0"/>
    <n v="0"/>
    <n v="1"/>
    <n v="0"/>
    <n v="0"/>
    <n v="1412"/>
    <n v="1375"/>
    <n v="1"/>
  </r>
  <r>
    <n v="45684"/>
    <x v="1"/>
    <x v="1"/>
    <x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49"/>
    <n v="2368"/>
    <n v="0"/>
    <n v="0"/>
    <n v="0"/>
    <n v="0"/>
    <n v="1"/>
    <n v="0"/>
    <n v="0"/>
    <n v="1"/>
    <n v="0"/>
    <n v="0"/>
    <n v="21"/>
    <n v="14"/>
    <n v="0"/>
  </r>
  <r>
    <n v="47889"/>
    <x v="1"/>
    <x v="1"/>
    <x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46"/>
    <n v="2335"/>
    <n v="0"/>
    <n v="0"/>
    <n v="0"/>
    <n v="1"/>
    <n v="0"/>
    <n v="0"/>
    <n v="0"/>
    <n v="1"/>
    <n v="0"/>
    <n v="0"/>
    <n v="63"/>
    <n v="59"/>
    <n v="0"/>
  </r>
  <r>
    <n v="45921"/>
    <x v="1"/>
    <x v="0"/>
    <x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4"/>
    <n v="2270"/>
    <n v="0"/>
    <n v="1"/>
    <n v="0"/>
    <n v="0"/>
    <n v="0"/>
    <n v="0"/>
    <n v="0"/>
    <n v="0"/>
    <n v="0"/>
    <n v="1"/>
    <n v="187"/>
    <n v="175"/>
    <n v="0"/>
  </r>
  <r>
    <n v="78420"/>
    <x v="2"/>
    <x v="0"/>
    <x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4"/>
    <n v="2524"/>
    <n v="0"/>
    <n v="0"/>
    <n v="1"/>
    <n v="0"/>
    <n v="0"/>
    <n v="0"/>
    <n v="0"/>
    <n v="0"/>
    <n v="0"/>
    <n v="1"/>
    <n v="1425"/>
    <n v="1397"/>
    <n v="0"/>
  </r>
  <r>
    <n v="75114"/>
    <x v="2"/>
    <x v="0"/>
    <x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28"/>
    <n v="2393"/>
    <n v="0"/>
    <n v="0"/>
    <n v="0"/>
    <n v="1"/>
    <n v="0"/>
    <n v="0"/>
    <n v="0"/>
    <n v="1"/>
    <n v="0"/>
    <n v="0"/>
    <n v="1229"/>
    <n v="1205"/>
    <n v="0"/>
  </r>
  <r>
    <n v="52278"/>
    <x v="0"/>
    <x v="0"/>
    <x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57"/>
    <n v="2679"/>
    <n v="0"/>
    <n v="0"/>
    <n v="0"/>
    <n v="0"/>
    <n v="1"/>
    <n v="0"/>
    <n v="0"/>
    <n v="0"/>
    <n v="0"/>
    <n v="1"/>
    <n v="1024"/>
    <n v="850"/>
    <n v="0"/>
  </r>
  <r>
    <n v="35641"/>
    <x v="1"/>
    <x v="1"/>
    <x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48"/>
    <n v="2509"/>
    <n v="0"/>
    <n v="1"/>
    <n v="0"/>
    <n v="0"/>
    <n v="0"/>
    <n v="0"/>
    <n v="0"/>
    <n v="0"/>
    <n v="1"/>
    <n v="0"/>
    <n v="150"/>
    <n v="122"/>
    <n v="0"/>
  </r>
  <r>
    <n v="95529"/>
    <x v="5"/>
    <x v="0"/>
    <x v="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26"/>
    <n v="2732"/>
    <n v="0"/>
    <n v="0"/>
    <n v="1"/>
    <n v="0"/>
    <n v="0"/>
    <n v="0"/>
    <n v="0"/>
    <n v="1"/>
    <n v="0"/>
    <n v="0"/>
    <n v="1966"/>
    <n v="1942"/>
    <n v="1"/>
  </r>
  <r>
    <n v="62820"/>
    <x v="0"/>
    <x v="0"/>
    <x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66"/>
    <n v="2573"/>
    <n v="0"/>
    <n v="1"/>
    <n v="0"/>
    <n v="0"/>
    <n v="0"/>
    <n v="0"/>
    <n v="0"/>
    <n v="1"/>
    <n v="0"/>
    <n v="0"/>
    <n v="923"/>
    <n v="870"/>
    <n v="0"/>
  </r>
  <r>
    <n v="73113"/>
    <x v="2"/>
    <x v="0"/>
    <x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0"/>
    <n v="2344"/>
    <n v="0"/>
    <n v="0"/>
    <n v="0"/>
    <n v="1"/>
    <n v="0"/>
    <n v="0"/>
    <n v="0"/>
    <n v="0"/>
    <n v="1"/>
    <n v="0"/>
    <n v="973"/>
    <n v="945"/>
    <n v="0"/>
  </r>
  <r>
    <n v="42607"/>
    <x v="1"/>
    <x v="0"/>
    <x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66"/>
    <n v="2383"/>
    <n v="0"/>
    <n v="0"/>
    <n v="1"/>
    <n v="0"/>
    <n v="0"/>
    <n v="1"/>
    <n v="0"/>
    <n v="0"/>
    <n v="0"/>
    <n v="0"/>
    <n v="303"/>
    <n v="256"/>
    <n v="0"/>
  </r>
  <r>
    <n v="74637"/>
    <x v="2"/>
    <x v="0"/>
    <x v="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66"/>
    <n v="2566"/>
    <n v="0"/>
    <n v="0"/>
    <n v="1"/>
    <n v="0"/>
    <n v="0"/>
    <n v="0"/>
    <n v="0"/>
    <n v="0"/>
    <n v="0"/>
    <n v="1"/>
    <n v="1634"/>
    <n v="1618"/>
    <n v="1"/>
  </r>
  <r>
    <n v="46015"/>
    <x v="1"/>
    <x v="1"/>
    <x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5"/>
    <n v="2236"/>
    <n v="0"/>
    <n v="0"/>
    <n v="0"/>
    <n v="1"/>
    <n v="0"/>
    <n v="0"/>
    <n v="0"/>
    <n v="0"/>
    <n v="0"/>
    <n v="1"/>
    <n v="40"/>
    <n v="34"/>
    <n v="2"/>
  </r>
  <r>
    <n v="72354"/>
    <x v="2"/>
    <x v="0"/>
    <x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27"/>
    <n v="2597"/>
    <n v="0"/>
    <n v="0"/>
    <n v="1"/>
    <n v="0"/>
    <n v="0"/>
    <n v="0"/>
    <n v="0"/>
    <n v="1"/>
    <n v="0"/>
    <n v="0"/>
    <n v="1046"/>
    <n v="864"/>
    <n v="0"/>
  </r>
  <r>
    <n v="39858"/>
    <x v="1"/>
    <x v="1"/>
    <x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1"/>
    <n v="2680"/>
    <n v="0"/>
    <n v="0"/>
    <n v="1"/>
    <n v="0"/>
    <n v="0"/>
    <n v="0"/>
    <n v="0"/>
    <n v="0"/>
    <n v="1"/>
    <n v="0"/>
    <n v="69"/>
    <n v="43"/>
    <n v="0"/>
  </r>
  <r>
    <n v="34469"/>
    <x v="3"/>
    <x v="1"/>
    <x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2"/>
    <n v="2215"/>
    <n v="0"/>
    <n v="1"/>
    <n v="0"/>
    <n v="0"/>
    <n v="0"/>
    <n v="0"/>
    <n v="0"/>
    <n v="0"/>
    <n v="0"/>
    <n v="1"/>
    <n v="50"/>
    <n v="38"/>
    <n v="0"/>
  </r>
  <r>
    <n v="83033"/>
    <x v="4"/>
    <x v="1"/>
    <x v="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4"/>
    <n v="2201"/>
    <n v="0"/>
    <n v="0"/>
    <n v="0"/>
    <n v="1"/>
    <n v="0"/>
    <n v="0"/>
    <n v="0"/>
    <n v="1"/>
    <n v="0"/>
    <n v="0"/>
    <n v="1728"/>
    <n v="1695"/>
    <n v="1"/>
  </r>
  <r>
    <n v="24401"/>
    <x v="3"/>
    <x v="0"/>
    <x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1"/>
    <n v="2826"/>
    <n v="0"/>
    <n v="0"/>
    <n v="0"/>
    <n v="1"/>
    <n v="0"/>
    <n v="0"/>
    <n v="0"/>
    <n v="0"/>
    <n v="1"/>
    <n v="0"/>
    <n v="352"/>
    <n v="237"/>
    <n v="0"/>
  </r>
  <r>
    <n v="77583"/>
    <x v="2"/>
    <x v="0"/>
    <x v="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2"/>
    <n v="2298"/>
    <n v="0"/>
    <n v="1"/>
    <n v="0"/>
    <n v="0"/>
    <n v="0"/>
    <n v="0"/>
    <n v="0"/>
    <n v="1"/>
    <n v="0"/>
    <n v="0"/>
    <n v="1041"/>
    <n v="933"/>
    <n v="1"/>
  </r>
  <r>
    <n v="74116"/>
    <x v="2"/>
    <x v="0"/>
    <x v="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38"/>
    <n v="2340"/>
    <n v="0"/>
    <n v="0"/>
    <n v="1"/>
    <n v="0"/>
    <n v="0"/>
    <n v="1"/>
    <n v="0"/>
    <n v="0"/>
    <n v="0"/>
    <n v="0"/>
    <n v="1886"/>
    <n v="1720"/>
    <n v="1"/>
  </r>
  <r>
    <n v="68397"/>
    <x v="2"/>
    <x v="0"/>
    <x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4"/>
    <n v="2383"/>
    <n v="0"/>
    <n v="1"/>
    <n v="0"/>
    <n v="0"/>
    <n v="0"/>
    <n v="0"/>
    <n v="0"/>
    <n v="0"/>
    <n v="0"/>
    <n v="1"/>
    <n v="1336"/>
    <n v="1256"/>
    <n v="0"/>
  </r>
  <r>
    <n v="79632"/>
    <x v="4"/>
    <x v="0"/>
    <x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46"/>
    <n v="2241"/>
    <n v="0"/>
    <n v="0"/>
    <n v="0"/>
    <n v="1"/>
    <n v="0"/>
    <n v="0"/>
    <n v="0"/>
    <n v="0"/>
    <n v="0"/>
    <n v="1"/>
    <n v="1101"/>
    <n v="1089"/>
    <n v="0"/>
  </r>
  <r>
    <n v="46107"/>
    <x v="1"/>
    <x v="1"/>
    <x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1"/>
    <n v="2298"/>
    <n v="0"/>
    <n v="0"/>
    <n v="1"/>
    <n v="0"/>
    <n v="0"/>
    <n v="0"/>
    <n v="0"/>
    <n v="1"/>
    <n v="0"/>
    <n v="0"/>
    <n v="92"/>
    <n v="59"/>
    <n v="0"/>
  </r>
  <r>
    <n v="64950"/>
    <x v="0"/>
    <x v="0"/>
    <x v="1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69"/>
    <n v="2845"/>
    <n v="0"/>
    <n v="0"/>
    <n v="1"/>
    <n v="0"/>
    <n v="0"/>
    <n v="0"/>
    <n v="0"/>
    <n v="0"/>
    <n v="0"/>
    <n v="1"/>
    <n v="903"/>
    <n v="840"/>
    <n v="1"/>
  </r>
  <r>
    <n v="25443"/>
    <x v="3"/>
    <x v="1"/>
    <x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1"/>
    <n v="2713"/>
    <n v="0"/>
    <n v="1"/>
    <n v="0"/>
    <n v="0"/>
    <n v="0"/>
    <n v="0"/>
    <n v="1"/>
    <n v="0"/>
    <n v="0"/>
    <n v="0"/>
    <n v="25"/>
    <n v="18"/>
    <n v="0"/>
  </r>
  <r>
    <n v="32892"/>
    <x v="3"/>
    <x v="1"/>
    <x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49"/>
    <n v="2194"/>
    <n v="0"/>
    <n v="0"/>
    <n v="0"/>
    <n v="1"/>
    <n v="0"/>
    <n v="0"/>
    <n v="0"/>
    <n v="0"/>
    <n v="0"/>
    <n v="1"/>
    <n v="44"/>
    <n v="42"/>
    <n v="0"/>
  </r>
  <r>
    <n v="71796"/>
    <x v="2"/>
    <x v="0"/>
    <x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49"/>
    <n v="2407"/>
    <n v="0"/>
    <n v="0"/>
    <n v="0"/>
    <n v="1"/>
    <n v="0"/>
    <n v="0"/>
    <n v="0"/>
    <n v="1"/>
    <n v="0"/>
    <n v="0"/>
    <n v="928"/>
    <n v="896"/>
    <n v="0"/>
  </r>
  <r>
    <n v="67536"/>
    <x v="0"/>
    <x v="0"/>
    <x v="1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0"/>
    <n v="2562"/>
    <n v="0"/>
    <n v="1"/>
    <n v="0"/>
    <n v="0"/>
    <n v="0"/>
    <n v="0"/>
    <n v="0"/>
    <n v="0"/>
    <n v="0"/>
    <n v="1"/>
    <n v="1794"/>
    <n v="1759"/>
    <n v="1"/>
  </r>
  <r>
    <n v="55239"/>
    <x v="0"/>
    <x v="0"/>
    <x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49"/>
    <n v="2509"/>
    <n v="0"/>
    <n v="0"/>
    <n v="1"/>
    <n v="0"/>
    <n v="0"/>
    <n v="0"/>
    <n v="0"/>
    <n v="1"/>
    <n v="0"/>
    <n v="0"/>
    <n v="673"/>
    <n v="567"/>
    <n v="0"/>
  </r>
  <r>
    <n v="60554"/>
    <x v="0"/>
    <x v="1"/>
    <x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5"/>
    <n v="2483"/>
    <n v="1"/>
    <n v="0"/>
    <n v="0"/>
    <n v="0"/>
    <n v="0"/>
    <n v="0"/>
    <n v="0"/>
    <n v="0"/>
    <n v="0"/>
    <n v="1"/>
    <n v="796"/>
    <n v="781"/>
    <n v="0"/>
  </r>
  <r>
    <n v="64831"/>
    <x v="0"/>
    <x v="1"/>
    <x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68"/>
    <n v="2543"/>
    <n v="0"/>
    <n v="0"/>
    <n v="1"/>
    <n v="0"/>
    <n v="0"/>
    <n v="1"/>
    <n v="0"/>
    <n v="0"/>
    <n v="0"/>
    <n v="0"/>
    <n v="976"/>
    <n v="832"/>
    <n v="0"/>
  </r>
  <r>
    <n v="56067"/>
    <x v="0"/>
    <x v="0"/>
    <x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58"/>
    <n v="2503"/>
    <n v="0"/>
    <n v="0"/>
    <n v="0"/>
    <n v="1"/>
    <n v="0"/>
    <n v="0"/>
    <n v="0"/>
    <n v="0"/>
    <n v="0"/>
    <n v="1"/>
    <n v="605"/>
    <n v="485"/>
    <n v="0"/>
  </r>
  <r>
    <n v="82025"/>
    <x v="4"/>
    <x v="0"/>
    <x v="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37"/>
    <n v="2556"/>
    <n v="1"/>
    <n v="0"/>
    <n v="0"/>
    <n v="0"/>
    <n v="0"/>
    <n v="0"/>
    <n v="0"/>
    <n v="1"/>
    <n v="0"/>
    <n v="0"/>
    <n v="1089"/>
    <n v="991"/>
    <n v="1"/>
  </r>
  <r>
    <n v="94384"/>
    <x v="5"/>
    <x v="0"/>
    <x v="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67"/>
    <n v="2641"/>
    <n v="0"/>
    <n v="0"/>
    <n v="0"/>
    <n v="1"/>
    <n v="0"/>
    <n v="0"/>
    <n v="0"/>
    <n v="1"/>
    <n v="0"/>
    <n v="0"/>
    <n v="2130"/>
    <n v="1958"/>
    <n v="3"/>
  </r>
  <r>
    <n v="14906"/>
    <x v="3"/>
    <x v="0"/>
    <x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4"/>
    <n v="2713"/>
    <n v="0"/>
    <n v="0"/>
    <n v="1"/>
    <n v="0"/>
    <n v="0"/>
    <n v="0"/>
    <n v="1"/>
    <n v="0"/>
    <n v="0"/>
    <n v="0"/>
    <n v="51"/>
    <n v="36"/>
    <n v="0"/>
  </r>
  <r>
    <n v="51563"/>
    <x v="1"/>
    <x v="0"/>
    <x v="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3"/>
    <n v="2795"/>
    <n v="0"/>
    <n v="1"/>
    <n v="0"/>
    <n v="0"/>
    <n v="0"/>
    <n v="0"/>
    <n v="0"/>
    <n v="0"/>
    <n v="0"/>
    <n v="1"/>
    <n v="1214"/>
    <n v="1178"/>
    <n v="2"/>
  </r>
  <r>
    <n v="57937"/>
    <x v="0"/>
    <x v="0"/>
    <x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38"/>
    <n v="2292"/>
    <n v="0"/>
    <n v="1"/>
    <n v="0"/>
    <n v="0"/>
    <n v="0"/>
    <n v="1"/>
    <n v="0"/>
    <n v="0"/>
    <n v="0"/>
    <n v="0"/>
    <n v="550"/>
    <n v="417"/>
    <n v="0"/>
  </r>
  <r>
    <n v="68274"/>
    <x v="0"/>
    <x v="1"/>
    <x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1"/>
    <n v="2431"/>
    <n v="1"/>
    <n v="0"/>
    <n v="0"/>
    <n v="0"/>
    <n v="0"/>
    <n v="0"/>
    <n v="0"/>
    <n v="1"/>
    <n v="0"/>
    <n v="0"/>
    <n v="259"/>
    <n v="213"/>
    <n v="0"/>
  </r>
  <r>
    <n v="39771"/>
    <x v="1"/>
    <x v="1"/>
    <x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3"/>
    <n v="2364"/>
    <n v="0"/>
    <n v="0"/>
    <n v="0"/>
    <n v="1"/>
    <n v="0"/>
    <n v="0"/>
    <n v="0"/>
    <n v="1"/>
    <n v="0"/>
    <n v="0"/>
    <n v="36"/>
    <n v="22"/>
    <n v="0"/>
  </r>
  <r>
    <n v="67893"/>
    <x v="0"/>
    <x v="0"/>
    <x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5"/>
    <n v="2795"/>
    <n v="1"/>
    <n v="0"/>
    <n v="0"/>
    <n v="0"/>
    <n v="0"/>
    <n v="1"/>
    <n v="0"/>
    <n v="0"/>
    <n v="0"/>
    <n v="0"/>
    <n v="948"/>
    <n v="901"/>
    <n v="0"/>
  </r>
  <r>
    <n v="27922"/>
    <x v="3"/>
    <x v="1"/>
    <x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1"/>
    <n v="2209"/>
    <n v="0"/>
    <n v="0"/>
    <n v="0"/>
    <n v="1"/>
    <n v="0"/>
    <n v="0"/>
    <n v="0"/>
    <n v="0"/>
    <n v="0"/>
    <n v="1"/>
    <n v="30"/>
    <n v="19"/>
    <n v="0"/>
  </r>
  <r>
    <n v="52190"/>
    <x v="0"/>
    <x v="1"/>
    <x v="1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4"/>
    <n v="2211"/>
    <n v="0"/>
    <n v="0"/>
    <n v="0"/>
    <n v="1"/>
    <n v="0"/>
    <n v="0"/>
    <n v="0"/>
    <n v="0"/>
    <n v="0"/>
    <n v="1"/>
    <n v="59"/>
    <n v="41"/>
    <n v="1"/>
  </r>
  <r>
    <n v="44051"/>
    <x v="1"/>
    <x v="1"/>
    <x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47"/>
    <n v="2675"/>
    <n v="1"/>
    <n v="0"/>
    <n v="0"/>
    <n v="0"/>
    <n v="0"/>
    <n v="0"/>
    <n v="0"/>
    <n v="0"/>
    <n v="1"/>
    <n v="0"/>
    <n v="153"/>
    <n v="135"/>
    <n v="0"/>
  </r>
  <r>
    <n v="42767"/>
    <x v="1"/>
    <x v="2"/>
    <x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49"/>
    <n v="2573"/>
    <n v="0"/>
    <n v="0"/>
    <n v="1"/>
    <n v="0"/>
    <n v="0"/>
    <n v="0"/>
    <n v="0"/>
    <n v="0"/>
    <n v="0"/>
    <n v="1"/>
    <n v="93"/>
    <n v="55"/>
    <n v="0"/>
  </r>
  <r>
    <n v="46106"/>
    <x v="1"/>
    <x v="1"/>
    <x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4"/>
    <n v="2208"/>
    <n v="0"/>
    <n v="0"/>
    <n v="0"/>
    <n v="1"/>
    <n v="0"/>
    <n v="0"/>
    <n v="0"/>
    <n v="0"/>
    <n v="1"/>
    <n v="0"/>
    <n v="40"/>
    <n v="26"/>
    <n v="0"/>
  </r>
  <r>
    <n v="16927"/>
    <x v="3"/>
    <x v="1"/>
    <x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4"/>
    <n v="2663"/>
    <n v="0"/>
    <n v="1"/>
    <n v="0"/>
    <n v="0"/>
    <n v="0"/>
    <n v="0"/>
    <n v="0"/>
    <n v="0"/>
    <n v="0"/>
    <n v="1"/>
    <n v="49"/>
    <n v="45"/>
    <n v="0"/>
  </r>
  <r>
    <n v="59754"/>
    <x v="0"/>
    <x v="0"/>
    <x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5"/>
    <n v="2734"/>
    <n v="0"/>
    <n v="1"/>
    <n v="0"/>
    <n v="0"/>
    <n v="0"/>
    <n v="0"/>
    <n v="0"/>
    <n v="1"/>
    <n v="0"/>
    <n v="0"/>
    <n v="336"/>
    <n v="197"/>
    <n v="0"/>
  </r>
  <r>
    <n v="53700"/>
    <x v="0"/>
    <x v="0"/>
    <x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68"/>
    <n v="2840"/>
    <n v="0"/>
    <n v="0"/>
    <n v="1"/>
    <n v="0"/>
    <n v="0"/>
    <n v="0"/>
    <n v="0"/>
    <n v="1"/>
    <n v="0"/>
    <n v="0"/>
    <n v="611"/>
    <n v="528"/>
    <n v="0"/>
  </r>
  <r>
    <n v="59041"/>
    <x v="0"/>
    <x v="1"/>
    <x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47"/>
    <n v="2212"/>
    <n v="0"/>
    <n v="1"/>
    <n v="0"/>
    <n v="0"/>
    <n v="0"/>
    <n v="0"/>
    <n v="0"/>
    <n v="1"/>
    <n v="0"/>
    <n v="0"/>
    <n v="90"/>
    <n v="84"/>
    <n v="0"/>
  </r>
  <r>
    <n v="54237"/>
    <x v="0"/>
    <x v="0"/>
    <x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3"/>
    <n v="2587"/>
    <n v="1"/>
    <n v="0"/>
    <n v="0"/>
    <n v="0"/>
    <n v="0"/>
    <n v="0"/>
    <n v="0"/>
    <n v="0"/>
    <n v="0"/>
    <n v="1"/>
    <n v="304"/>
    <n v="247"/>
    <n v="0"/>
  </r>
  <r>
    <n v="70647"/>
    <x v="2"/>
    <x v="0"/>
    <x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3"/>
    <n v="2805"/>
    <n v="1"/>
    <n v="0"/>
    <n v="0"/>
    <n v="0"/>
    <n v="0"/>
    <n v="0"/>
    <n v="0"/>
    <n v="1"/>
    <n v="0"/>
    <n v="0"/>
    <n v="965"/>
    <n v="851"/>
    <n v="0"/>
  </r>
  <r>
    <n v="52597"/>
    <x v="0"/>
    <x v="0"/>
    <x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58"/>
    <n v="2212"/>
    <n v="0"/>
    <n v="0"/>
    <n v="1"/>
    <n v="0"/>
    <n v="0"/>
    <n v="0"/>
    <n v="0"/>
    <n v="0"/>
    <n v="0"/>
    <n v="1"/>
    <n v="536"/>
    <n v="494"/>
    <n v="0"/>
  </r>
  <r>
    <n v="41021"/>
    <x v="1"/>
    <x v="1"/>
    <x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1"/>
    <n v="2705"/>
    <n v="0"/>
    <n v="0"/>
    <n v="0"/>
    <n v="1"/>
    <n v="0"/>
    <n v="0"/>
    <n v="0"/>
    <n v="0"/>
    <n v="1"/>
    <n v="0"/>
    <n v="52"/>
    <n v="40"/>
    <n v="0"/>
  </r>
  <r>
    <n v="40233"/>
    <x v="1"/>
    <x v="0"/>
    <x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5"/>
    <n v="2417"/>
    <n v="0"/>
    <n v="1"/>
    <n v="0"/>
    <n v="0"/>
    <n v="0"/>
    <n v="0"/>
    <n v="0"/>
    <n v="0"/>
    <n v="0"/>
    <n v="1"/>
    <n v="147"/>
    <n v="145"/>
    <n v="0"/>
  </r>
  <r>
    <n v="50183"/>
    <x v="1"/>
    <x v="1"/>
    <x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0"/>
    <n v="2163"/>
    <n v="0"/>
    <n v="1"/>
    <n v="0"/>
    <n v="0"/>
    <n v="0"/>
    <n v="0"/>
    <n v="0"/>
    <n v="1"/>
    <n v="0"/>
    <n v="0"/>
    <n v="216"/>
    <n v="201"/>
    <n v="0"/>
  </r>
  <r>
    <n v="54753"/>
    <x v="0"/>
    <x v="0"/>
    <x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1"/>
    <n v="2449"/>
    <n v="0"/>
    <n v="0"/>
    <n v="0"/>
    <n v="1"/>
    <n v="0"/>
    <n v="0"/>
    <n v="0"/>
    <n v="1"/>
    <n v="0"/>
    <n v="0"/>
    <n v="597"/>
    <n v="466"/>
    <n v="0"/>
  </r>
  <r>
    <n v="92955"/>
    <x v="5"/>
    <x v="0"/>
    <x v="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47"/>
    <n v="2473"/>
    <n v="0"/>
    <n v="1"/>
    <n v="0"/>
    <n v="0"/>
    <n v="0"/>
    <n v="0"/>
    <n v="0"/>
    <n v="1"/>
    <n v="0"/>
    <n v="0"/>
    <n v="1694"/>
    <n v="1610"/>
    <n v="2"/>
  </r>
  <r>
    <n v="33471"/>
    <x v="3"/>
    <x v="1"/>
    <x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47"/>
    <n v="2784"/>
    <n v="0"/>
    <n v="1"/>
    <n v="0"/>
    <n v="0"/>
    <n v="0"/>
    <n v="0"/>
    <n v="0"/>
    <n v="1"/>
    <n v="0"/>
    <n v="0"/>
    <n v="81"/>
    <n v="69"/>
    <n v="0"/>
  </r>
  <r>
    <n v="34596"/>
    <x v="3"/>
    <x v="1"/>
    <x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46"/>
    <n v="2601"/>
    <n v="0"/>
    <n v="1"/>
    <n v="0"/>
    <n v="0"/>
    <n v="0"/>
    <n v="0"/>
    <n v="0"/>
    <n v="0"/>
    <n v="0"/>
    <n v="1"/>
    <n v="16"/>
    <n v="9"/>
    <n v="0"/>
  </r>
  <r>
    <n v="44010"/>
    <x v="1"/>
    <x v="1"/>
    <x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0"/>
    <n v="2783"/>
    <n v="0"/>
    <n v="0"/>
    <n v="0"/>
    <n v="1"/>
    <n v="0"/>
    <n v="0"/>
    <n v="0"/>
    <n v="1"/>
    <n v="0"/>
    <n v="0"/>
    <n v="614"/>
    <n v="566"/>
    <n v="0"/>
  </r>
  <r>
    <n v="84219"/>
    <x v="4"/>
    <x v="0"/>
    <x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2"/>
    <n v="2306"/>
    <n v="0"/>
    <n v="1"/>
    <n v="0"/>
    <n v="0"/>
    <n v="0"/>
    <n v="0"/>
    <n v="0"/>
    <n v="1"/>
    <n v="0"/>
    <n v="0"/>
    <n v="1153"/>
    <n v="1108"/>
    <n v="0"/>
  </r>
  <r>
    <n v="40706"/>
    <x v="1"/>
    <x v="2"/>
    <x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2"/>
    <n v="2687"/>
    <n v="0"/>
    <n v="0"/>
    <n v="0"/>
    <n v="1"/>
    <n v="0"/>
    <n v="0"/>
    <n v="0"/>
    <n v="0"/>
    <n v="0"/>
    <n v="1"/>
    <n v="76"/>
    <n v="71"/>
    <n v="0"/>
  </r>
  <r>
    <n v="15716"/>
    <x v="3"/>
    <x v="1"/>
    <x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2"/>
    <n v="2753"/>
    <n v="0"/>
    <n v="1"/>
    <n v="0"/>
    <n v="0"/>
    <n v="0"/>
    <n v="1"/>
    <n v="0"/>
    <n v="0"/>
    <n v="0"/>
    <n v="0"/>
    <n v="66"/>
    <n v="40"/>
    <n v="0"/>
  </r>
  <r>
    <n v="59052"/>
    <x v="0"/>
    <x v="0"/>
    <x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1"/>
    <n v="2383"/>
    <n v="1"/>
    <n v="0"/>
    <n v="0"/>
    <n v="0"/>
    <n v="0"/>
    <n v="1"/>
    <n v="0"/>
    <n v="0"/>
    <n v="0"/>
    <n v="0"/>
    <n v="460"/>
    <n v="429"/>
    <n v="0"/>
  </r>
  <r>
    <n v="80573"/>
    <x v="4"/>
    <x v="0"/>
    <x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49"/>
    <n v="2782"/>
    <n v="0"/>
    <n v="0"/>
    <n v="0"/>
    <n v="1"/>
    <n v="0"/>
    <n v="0"/>
    <n v="0"/>
    <n v="0"/>
    <n v="1"/>
    <n v="0"/>
    <n v="1549"/>
    <n v="1534"/>
    <n v="0"/>
  </r>
  <r>
    <n v="83715"/>
    <x v="4"/>
    <x v="0"/>
    <x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58"/>
    <n v="2305"/>
    <n v="0"/>
    <n v="1"/>
    <n v="0"/>
    <n v="0"/>
    <n v="0"/>
    <n v="0"/>
    <n v="0"/>
    <n v="1"/>
    <n v="0"/>
    <n v="0"/>
    <n v="918"/>
    <n v="910"/>
    <n v="0"/>
  </r>
  <r>
    <n v="82576"/>
    <x v="4"/>
    <x v="0"/>
    <x v="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1"/>
    <n v="2856"/>
    <n v="0"/>
    <n v="0"/>
    <n v="0"/>
    <n v="1"/>
    <n v="0"/>
    <n v="0"/>
    <n v="0"/>
    <n v="0"/>
    <n v="1"/>
    <n v="0"/>
    <n v="1892"/>
    <n v="1874"/>
    <n v="1"/>
  </r>
  <r>
    <n v="35704"/>
    <x v="1"/>
    <x v="1"/>
    <x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68"/>
    <n v="2336"/>
    <n v="0"/>
    <n v="1"/>
    <n v="0"/>
    <n v="0"/>
    <n v="0"/>
    <n v="0"/>
    <n v="0"/>
    <n v="1"/>
    <n v="0"/>
    <n v="0"/>
    <n v="64"/>
    <n v="34"/>
    <n v="0"/>
  </r>
  <r>
    <n v="53103"/>
    <x v="0"/>
    <x v="0"/>
    <x v="1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66"/>
    <n v="2449"/>
    <n v="0"/>
    <n v="0"/>
    <n v="0"/>
    <n v="1"/>
    <n v="0"/>
    <n v="0"/>
    <n v="0"/>
    <n v="1"/>
    <n v="0"/>
    <n v="0"/>
    <n v="890"/>
    <n v="695"/>
    <n v="1"/>
  </r>
  <r>
    <n v="46779"/>
    <x v="1"/>
    <x v="1"/>
    <x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0"/>
    <n v="2511"/>
    <n v="0"/>
    <n v="0"/>
    <n v="0"/>
    <n v="0"/>
    <n v="1"/>
    <n v="1"/>
    <n v="0"/>
    <n v="0"/>
    <n v="0"/>
    <n v="0"/>
    <n v="16"/>
    <n v="9"/>
    <n v="0"/>
  </r>
  <r>
    <n v="4861"/>
    <x v="3"/>
    <x v="0"/>
    <x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5"/>
    <n v="2166"/>
    <n v="1"/>
    <n v="0"/>
    <n v="0"/>
    <n v="0"/>
    <n v="0"/>
    <n v="0"/>
    <n v="0"/>
    <n v="1"/>
    <n v="0"/>
    <n v="0"/>
    <n v="5"/>
    <n v="4"/>
    <n v="0"/>
  </r>
  <r>
    <n v="33462"/>
    <x v="3"/>
    <x v="1"/>
    <x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1"/>
    <n v="2485"/>
    <n v="1"/>
    <n v="0"/>
    <n v="0"/>
    <n v="0"/>
    <n v="0"/>
    <n v="0"/>
    <n v="0"/>
    <n v="0"/>
    <n v="1"/>
    <n v="0"/>
    <n v="43"/>
    <n v="32"/>
    <n v="0"/>
  </r>
  <r>
    <n v="80763"/>
    <x v="4"/>
    <x v="0"/>
    <x v="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0"/>
    <n v="2477"/>
    <n v="0"/>
    <n v="1"/>
    <n v="0"/>
    <n v="0"/>
    <n v="0"/>
    <n v="0"/>
    <n v="0"/>
    <n v="1"/>
    <n v="0"/>
    <n v="0"/>
    <n v="1184"/>
    <n v="953"/>
    <n v="2"/>
  </r>
  <r>
    <n v="65352"/>
    <x v="0"/>
    <x v="0"/>
    <x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46"/>
    <n v="2471"/>
    <n v="0"/>
    <n v="1"/>
    <n v="0"/>
    <n v="0"/>
    <n v="0"/>
    <n v="0"/>
    <n v="0"/>
    <n v="0"/>
    <n v="0"/>
    <n v="1"/>
    <n v="382"/>
    <n v="359"/>
    <n v="0"/>
  </r>
  <r>
    <n v="82170"/>
    <x v="4"/>
    <x v="0"/>
    <x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2"/>
    <n v="2375"/>
    <n v="0"/>
    <n v="1"/>
    <n v="0"/>
    <n v="0"/>
    <n v="0"/>
    <n v="0"/>
    <n v="0"/>
    <n v="0"/>
    <n v="0"/>
    <n v="1"/>
    <n v="1871"/>
    <n v="1834"/>
    <n v="0"/>
  </r>
  <r>
    <n v="75759"/>
    <x v="2"/>
    <x v="0"/>
    <x v="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1"/>
    <n v="2406"/>
    <n v="0"/>
    <n v="1"/>
    <n v="0"/>
    <n v="0"/>
    <n v="0"/>
    <n v="0"/>
    <n v="0"/>
    <n v="1"/>
    <n v="0"/>
    <n v="0"/>
    <n v="2304"/>
    <n v="2122"/>
    <n v="3"/>
  </r>
  <r>
    <n v="79689"/>
    <x v="4"/>
    <x v="0"/>
    <x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4"/>
    <n v="2572"/>
    <n v="0"/>
    <n v="0"/>
    <n v="1"/>
    <n v="0"/>
    <n v="0"/>
    <n v="1"/>
    <n v="0"/>
    <n v="0"/>
    <n v="0"/>
    <n v="0"/>
    <n v="1194"/>
    <n v="1073"/>
    <n v="0"/>
  </r>
  <r>
    <n v="35340"/>
    <x v="1"/>
    <x v="1"/>
    <x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4"/>
    <n v="2159"/>
    <n v="0"/>
    <n v="0"/>
    <n v="0"/>
    <n v="0"/>
    <n v="1"/>
    <n v="0"/>
    <n v="0"/>
    <n v="0"/>
    <n v="0"/>
    <n v="1"/>
    <n v="40"/>
    <n v="35"/>
    <n v="0"/>
  </r>
  <r>
    <n v="85683"/>
    <x v="4"/>
    <x v="0"/>
    <x v="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66"/>
    <n v="2259"/>
    <n v="1"/>
    <n v="0"/>
    <n v="0"/>
    <n v="0"/>
    <n v="0"/>
    <n v="0"/>
    <n v="0"/>
    <n v="1"/>
    <n v="0"/>
    <n v="0"/>
    <n v="1738"/>
    <n v="1687"/>
    <n v="4"/>
  </r>
  <r>
    <n v="24884"/>
    <x v="3"/>
    <x v="1"/>
    <x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48"/>
    <n v="2736"/>
    <n v="0"/>
    <n v="1"/>
    <n v="0"/>
    <n v="0"/>
    <n v="0"/>
    <n v="1"/>
    <n v="0"/>
    <n v="0"/>
    <n v="0"/>
    <n v="0"/>
    <n v="16"/>
    <n v="13"/>
    <n v="0"/>
  </r>
  <r>
    <n v="42021"/>
    <x v="1"/>
    <x v="1"/>
    <x v="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39"/>
    <n v="2826"/>
    <n v="0"/>
    <n v="0"/>
    <n v="0"/>
    <n v="1"/>
    <n v="0"/>
    <n v="0"/>
    <n v="0"/>
    <n v="0"/>
    <n v="1"/>
    <n v="0"/>
    <n v="546"/>
    <n v="519"/>
    <n v="1"/>
  </r>
  <r>
    <n v="64449"/>
    <x v="0"/>
    <x v="1"/>
    <x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1"/>
    <n v="2290"/>
    <n v="0"/>
    <n v="0"/>
    <n v="1"/>
    <n v="0"/>
    <n v="0"/>
    <n v="0"/>
    <n v="0"/>
    <n v="1"/>
    <n v="0"/>
    <n v="0"/>
    <n v="735"/>
    <n v="665"/>
    <n v="0"/>
  </r>
  <r>
    <n v="64587"/>
    <x v="0"/>
    <x v="1"/>
    <x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66"/>
    <n v="2166"/>
    <n v="1"/>
    <n v="0"/>
    <n v="0"/>
    <n v="0"/>
    <n v="0"/>
    <n v="0"/>
    <n v="0"/>
    <n v="1"/>
    <n v="0"/>
    <n v="0"/>
    <n v="88"/>
    <n v="68"/>
    <n v="0"/>
  </r>
  <r>
    <n v="75437"/>
    <x v="2"/>
    <x v="0"/>
    <x v="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2"/>
    <n v="2391"/>
    <n v="0"/>
    <n v="0"/>
    <n v="0"/>
    <n v="1"/>
    <n v="0"/>
    <n v="0"/>
    <n v="0"/>
    <n v="1"/>
    <n v="0"/>
    <n v="0"/>
    <n v="1493"/>
    <n v="1493"/>
    <n v="1"/>
  </r>
  <r>
    <n v="52845"/>
    <x v="0"/>
    <x v="1"/>
    <x v="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47"/>
    <n v="2479"/>
    <n v="0"/>
    <n v="1"/>
    <n v="0"/>
    <n v="0"/>
    <n v="0"/>
    <n v="0"/>
    <n v="0"/>
    <n v="1"/>
    <n v="0"/>
    <n v="0"/>
    <n v="872"/>
    <n v="808"/>
    <n v="1"/>
  </r>
  <r>
    <n v="46086"/>
    <x v="1"/>
    <x v="0"/>
    <x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4"/>
    <n v="2397"/>
    <n v="1"/>
    <n v="0"/>
    <n v="0"/>
    <n v="0"/>
    <n v="0"/>
    <n v="0"/>
    <n v="0"/>
    <n v="1"/>
    <n v="0"/>
    <n v="0"/>
    <n v="293"/>
    <n v="243"/>
    <n v="0"/>
  </r>
  <r>
    <n v="78028"/>
    <x v="2"/>
    <x v="0"/>
    <x v="1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4"/>
    <n v="2816"/>
    <n v="0"/>
    <n v="0"/>
    <n v="0"/>
    <n v="0"/>
    <n v="1"/>
    <n v="0"/>
    <n v="0"/>
    <n v="0"/>
    <n v="0"/>
    <n v="1"/>
    <n v="490"/>
    <n v="452"/>
    <n v="2"/>
  </r>
  <r>
    <n v="95169"/>
    <x v="5"/>
    <x v="0"/>
    <x v="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3"/>
    <n v="2422"/>
    <n v="0"/>
    <n v="0"/>
    <n v="1"/>
    <n v="0"/>
    <n v="0"/>
    <n v="0"/>
    <n v="0"/>
    <n v="0"/>
    <n v="0"/>
    <n v="1"/>
    <n v="1881"/>
    <n v="1861"/>
    <n v="2"/>
  </r>
  <r>
    <n v="56337"/>
    <x v="0"/>
    <x v="1"/>
    <x v="1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39"/>
    <n v="2618"/>
    <n v="0"/>
    <n v="1"/>
    <n v="0"/>
    <n v="0"/>
    <n v="0"/>
    <n v="1"/>
    <n v="0"/>
    <n v="0"/>
    <n v="0"/>
    <n v="0"/>
    <n v="542"/>
    <n v="360"/>
    <n v="2"/>
  </r>
  <r>
    <n v="22434"/>
    <x v="3"/>
    <x v="1"/>
    <x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3"/>
    <n v="2660"/>
    <n v="0"/>
    <n v="0"/>
    <n v="0"/>
    <n v="1"/>
    <n v="0"/>
    <n v="0"/>
    <n v="0"/>
    <n v="1"/>
    <n v="0"/>
    <n v="0"/>
    <n v="43"/>
    <n v="28"/>
    <n v="0"/>
  </r>
  <r>
    <n v="36930"/>
    <x v="1"/>
    <x v="0"/>
    <x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66"/>
    <n v="2567"/>
    <n v="0"/>
    <n v="1"/>
    <n v="0"/>
    <n v="0"/>
    <n v="0"/>
    <n v="0"/>
    <n v="0"/>
    <n v="0"/>
    <n v="0"/>
    <n v="1"/>
    <n v="258"/>
    <n v="219"/>
    <n v="0"/>
  </r>
  <r>
    <n v="36130"/>
    <x v="1"/>
    <x v="0"/>
    <x v="1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66"/>
    <n v="2671"/>
    <n v="0"/>
    <n v="0"/>
    <n v="1"/>
    <n v="0"/>
    <n v="0"/>
    <n v="0"/>
    <n v="0"/>
    <n v="1"/>
    <n v="0"/>
    <n v="0"/>
    <n v="451"/>
    <n v="414"/>
    <n v="1"/>
  </r>
  <r>
    <n v="65569"/>
    <x v="0"/>
    <x v="0"/>
    <x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67"/>
    <n v="2760"/>
    <n v="0"/>
    <n v="1"/>
    <n v="0"/>
    <n v="0"/>
    <n v="0"/>
    <n v="0"/>
    <n v="0"/>
    <n v="0"/>
    <n v="1"/>
    <n v="0"/>
    <n v="789"/>
    <n v="719"/>
    <n v="0"/>
  </r>
  <r>
    <n v="19514"/>
    <x v="3"/>
    <x v="1"/>
    <x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2"/>
    <n v="2313"/>
    <n v="0"/>
    <n v="1"/>
    <n v="0"/>
    <n v="0"/>
    <n v="0"/>
    <n v="0"/>
    <n v="0"/>
    <n v="1"/>
    <n v="0"/>
    <n v="0"/>
    <n v="41"/>
    <n v="13"/>
    <n v="1"/>
  </r>
  <r>
    <n v="36736"/>
    <x v="1"/>
    <x v="1"/>
    <x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57"/>
    <n v="2574"/>
    <n v="0"/>
    <n v="0"/>
    <n v="1"/>
    <n v="0"/>
    <n v="0"/>
    <n v="0"/>
    <n v="0"/>
    <n v="0"/>
    <n v="0"/>
    <n v="1"/>
    <n v="13"/>
    <n v="9"/>
    <n v="0"/>
  </r>
  <r>
    <n v="77568"/>
    <x v="2"/>
    <x v="0"/>
    <x v="1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1"/>
    <n v="2832"/>
    <n v="0"/>
    <n v="0"/>
    <n v="0"/>
    <n v="1"/>
    <n v="0"/>
    <n v="0"/>
    <n v="0"/>
    <n v="1"/>
    <n v="0"/>
    <n v="0"/>
    <n v="2036"/>
    <n v="1878"/>
    <n v="3"/>
  </r>
  <r>
    <n v="49187"/>
    <x v="1"/>
    <x v="0"/>
    <x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4"/>
    <n v="2328"/>
    <n v="0"/>
    <n v="0"/>
    <n v="0"/>
    <n v="1"/>
    <n v="0"/>
    <n v="0"/>
    <n v="0"/>
    <n v="0"/>
    <n v="0"/>
    <n v="1"/>
    <n v="116"/>
    <n v="116"/>
    <n v="0"/>
  </r>
  <r>
    <n v="30168"/>
    <x v="3"/>
    <x v="1"/>
    <x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2"/>
    <n v="2638"/>
    <n v="0"/>
    <n v="0"/>
    <n v="1"/>
    <n v="0"/>
    <n v="0"/>
    <n v="0"/>
    <n v="0"/>
    <n v="1"/>
    <n v="0"/>
    <n v="0"/>
    <n v="252"/>
    <n v="225"/>
    <n v="0"/>
  </r>
  <r>
    <n v="34053"/>
    <x v="3"/>
    <x v="0"/>
    <x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2"/>
    <n v="2816"/>
    <n v="0"/>
    <n v="0"/>
    <n v="0"/>
    <n v="1"/>
    <n v="0"/>
    <n v="0"/>
    <n v="0"/>
    <n v="0"/>
    <n v="1"/>
    <n v="0"/>
    <n v="91"/>
    <n v="79"/>
    <n v="0"/>
  </r>
  <r>
    <n v="38196"/>
    <x v="1"/>
    <x v="1"/>
    <x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49"/>
    <n v="2231"/>
    <n v="0"/>
    <n v="1"/>
    <n v="0"/>
    <n v="0"/>
    <n v="0"/>
    <n v="0"/>
    <n v="0"/>
    <n v="0"/>
    <n v="1"/>
    <n v="0"/>
    <n v="41"/>
    <n v="38"/>
    <n v="0"/>
  </r>
  <r>
    <n v="59412"/>
    <x v="0"/>
    <x v="0"/>
    <x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69"/>
    <n v="2230"/>
    <n v="0"/>
    <n v="1"/>
    <n v="0"/>
    <n v="0"/>
    <n v="0"/>
    <n v="0"/>
    <n v="0"/>
    <n v="0"/>
    <n v="1"/>
    <n v="0"/>
    <n v="395"/>
    <n v="384"/>
    <n v="0"/>
  </r>
  <r>
    <n v="70924"/>
    <x v="2"/>
    <x v="0"/>
    <x v="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5"/>
    <n v="2242"/>
    <n v="0"/>
    <n v="1"/>
    <n v="0"/>
    <n v="0"/>
    <n v="0"/>
    <n v="1"/>
    <n v="0"/>
    <n v="0"/>
    <n v="0"/>
    <n v="0"/>
    <n v="1287"/>
    <n v="1211"/>
    <n v="1"/>
  </r>
  <r>
    <n v="54165"/>
    <x v="0"/>
    <x v="0"/>
    <x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1"/>
    <n v="2556"/>
    <n v="0"/>
    <n v="0"/>
    <n v="0"/>
    <n v="1"/>
    <n v="0"/>
    <n v="0"/>
    <n v="0"/>
    <n v="1"/>
    <n v="0"/>
    <n v="0"/>
    <n v="225"/>
    <n v="214"/>
    <n v="0"/>
  </r>
  <r>
    <n v="32300"/>
    <x v="3"/>
    <x v="1"/>
    <x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47"/>
    <n v="2701"/>
    <n v="0"/>
    <n v="1"/>
    <n v="0"/>
    <n v="0"/>
    <n v="0"/>
    <n v="0"/>
    <n v="0"/>
    <n v="1"/>
    <n v="0"/>
    <n v="0"/>
    <n v="33"/>
    <n v="27"/>
    <n v="0"/>
  </r>
  <r>
    <n v="20180"/>
    <x v="3"/>
    <x v="0"/>
    <x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4"/>
    <n v="2653"/>
    <n v="0"/>
    <n v="0"/>
    <n v="1"/>
    <n v="0"/>
    <n v="0"/>
    <n v="0"/>
    <n v="0"/>
    <n v="1"/>
    <n v="0"/>
    <n v="0"/>
    <n v="119"/>
    <n v="101"/>
    <n v="0"/>
  </r>
  <r>
    <n v="34961"/>
    <x v="3"/>
    <x v="1"/>
    <x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47"/>
    <n v="2169"/>
    <n v="0"/>
    <n v="1"/>
    <n v="0"/>
    <n v="0"/>
    <n v="0"/>
    <n v="0"/>
    <n v="0"/>
    <n v="1"/>
    <n v="0"/>
    <n v="0"/>
    <n v="78"/>
    <n v="77"/>
    <n v="0"/>
  </r>
  <r>
    <n v="28440"/>
    <x v="3"/>
    <x v="1"/>
    <x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46"/>
    <n v="2516"/>
    <n v="0"/>
    <n v="0"/>
    <n v="0"/>
    <n v="1"/>
    <n v="0"/>
    <n v="0"/>
    <n v="0"/>
    <n v="0"/>
    <n v="0"/>
    <n v="1"/>
    <n v="63"/>
    <n v="63"/>
    <n v="0"/>
  </r>
  <r>
    <n v="64504"/>
    <x v="0"/>
    <x v="1"/>
    <x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67"/>
    <n v="2641"/>
    <n v="0"/>
    <n v="0"/>
    <n v="0"/>
    <n v="1"/>
    <n v="0"/>
    <n v="0"/>
    <n v="0"/>
    <n v="0"/>
    <n v="0"/>
    <n v="1"/>
    <n v="1206"/>
    <n v="1098"/>
    <n v="0"/>
  </r>
  <r>
    <n v="33564"/>
    <x v="3"/>
    <x v="0"/>
    <x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4"/>
    <n v="2164"/>
    <n v="0"/>
    <n v="0"/>
    <n v="0"/>
    <n v="1"/>
    <n v="0"/>
    <n v="0"/>
    <n v="0"/>
    <n v="0"/>
    <n v="1"/>
    <n v="0"/>
    <n v="64"/>
    <n v="57"/>
    <n v="0"/>
  </r>
  <r>
    <n v="17345"/>
    <x v="3"/>
    <x v="1"/>
    <x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2"/>
    <n v="2762"/>
    <n v="0"/>
    <n v="1"/>
    <n v="0"/>
    <n v="0"/>
    <n v="0"/>
    <n v="0"/>
    <n v="0"/>
    <n v="1"/>
    <n v="0"/>
    <n v="0"/>
    <n v="46"/>
    <n v="34"/>
    <n v="0"/>
  </r>
  <r>
    <n v="56320"/>
    <x v="0"/>
    <x v="0"/>
    <x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3"/>
    <n v="2606"/>
    <n v="0"/>
    <n v="1"/>
    <n v="0"/>
    <n v="0"/>
    <n v="0"/>
    <n v="0"/>
    <n v="0"/>
    <n v="0"/>
    <n v="0"/>
    <n v="1"/>
    <n v="619"/>
    <n v="536"/>
    <n v="0"/>
  </r>
  <r>
    <n v="28647"/>
    <x v="3"/>
    <x v="1"/>
    <x v="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2"/>
    <n v="2471"/>
    <n v="0"/>
    <n v="0"/>
    <n v="1"/>
    <n v="0"/>
    <n v="0"/>
    <n v="0"/>
    <n v="0"/>
    <n v="1"/>
    <n v="0"/>
    <n v="0"/>
    <n v="68"/>
    <n v="42"/>
    <n v="1"/>
  </r>
  <r>
    <n v="15038"/>
    <x v="3"/>
    <x v="1"/>
    <x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3"/>
    <n v="2675"/>
    <n v="0"/>
    <n v="0"/>
    <n v="1"/>
    <n v="0"/>
    <n v="0"/>
    <n v="0"/>
    <n v="1"/>
    <n v="0"/>
    <n v="0"/>
    <n v="0"/>
    <n v="54"/>
    <n v="28"/>
    <n v="0"/>
  </r>
  <r>
    <n v="32173"/>
    <x v="3"/>
    <x v="0"/>
    <x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2"/>
    <n v="2491"/>
    <n v="1"/>
    <n v="0"/>
    <n v="0"/>
    <n v="0"/>
    <n v="0"/>
    <n v="0"/>
    <n v="0"/>
    <n v="0"/>
    <n v="0"/>
    <n v="1"/>
    <n v="20"/>
    <n v="18"/>
    <n v="0"/>
  </r>
  <r>
    <n v="68316"/>
    <x v="2"/>
    <x v="0"/>
    <x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56"/>
    <n v="2761"/>
    <n v="0"/>
    <n v="0"/>
    <n v="0"/>
    <n v="1"/>
    <n v="0"/>
    <n v="1"/>
    <n v="0"/>
    <n v="0"/>
    <n v="0"/>
    <n v="0"/>
    <n v="1178"/>
    <n v="1145"/>
    <n v="0"/>
  </r>
  <r>
    <n v="74538"/>
    <x v="2"/>
    <x v="0"/>
    <x v="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49"/>
    <n v="2524"/>
    <n v="0"/>
    <n v="0"/>
    <n v="0"/>
    <n v="1"/>
    <n v="0"/>
    <n v="0"/>
    <n v="0"/>
    <n v="1"/>
    <n v="0"/>
    <n v="0"/>
    <n v="1433"/>
    <n v="1405"/>
    <n v="1"/>
  </r>
  <r>
    <n v="91700"/>
    <x v="4"/>
    <x v="0"/>
    <x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49"/>
    <n v="2687"/>
    <n v="0"/>
    <n v="0"/>
    <n v="1"/>
    <n v="0"/>
    <n v="0"/>
    <n v="0"/>
    <n v="0"/>
    <n v="1"/>
    <n v="0"/>
    <n v="0"/>
    <n v="1949"/>
    <n v="1930"/>
    <n v="0"/>
  </r>
  <r>
    <n v="68695"/>
    <x v="2"/>
    <x v="0"/>
    <x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1"/>
    <n v="2163"/>
    <n v="0"/>
    <n v="0"/>
    <n v="0"/>
    <n v="1"/>
    <n v="0"/>
    <n v="0"/>
    <n v="0"/>
    <n v="1"/>
    <n v="0"/>
    <n v="0"/>
    <n v="1051"/>
    <n v="1011"/>
    <n v="0"/>
  </r>
  <r>
    <n v="31056"/>
    <x v="3"/>
    <x v="1"/>
    <x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3"/>
    <n v="2682"/>
    <n v="0"/>
    <n v="1"/>
    <n v="0"/>
    <n v="0"/>
    <n v="0"/>
    <n v="1"/>
    <n v="0"/>
    <n v="0"/>
    <n v="0"/>
    <n v="0"/>
    <n v="39"/>
    <n v="23"/>
    <n v="0"/>
  </r>
  <r>
    <n v="28071"/>
    <x v="3"/>
    <x v="0"/>
    <x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0"/>
    <n v="2828"/>
    <n v="0"/>
    <n v="0"/>
    <n v="1"/>
    <n v="0"/>
    <n v="0"/>
    <n v="0"/>
    <n v="0"/>
    <n v="1"/>
    <n v="0"/>
    <n v="0"/>
    <n v="269"/>
    <n v="225"/>
    <n v="0"/>
  </r>
  <r>
    <n v="37334"/>
    <x v="1"/>
    <x v="1"/>
    <x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2"/>
    <n v="2282"/>
    <n v="0"/>
    <n v="0"/>
    <n v="0"/>
    <n v="1"/>
    <n v="0"/>
    <n v="0"/>
    <n v="0"/>
    <n v="0"/>
    <n v="0"/>
    <n v="1"/>
    <n v="47"/>
    <n v="32"/>
    <n v="0"/>
  </r>
  <r>
    <n v="46423"/>
    <x v="1"/>
    <x v="1"/>
    <x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48"/>
    <n v="2443"/>
    <n v="0"/>
    <n v="0"/>
    <n v="1"/>
    <n v="0"/>
    <n v="0"/>
    <n v="0"/>
    <n v="0"/>
    <n v="0"/>
    <n v="1"/>
    <n v="0"/>
    <n v="84"/>
    <n v="76"/>
    <n v="0"/>
  </r>
  <r>
    <n v="37126"/>
    <x v="1"/>
    <x v="1"/>
    <x v="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49"/>
    <n v="2250"/>
    <n v="0"/>
    <n v="1"/>
    <n v="0"/>
    <n v="0"/>
    <n v="0"/>
    <n v="0"/>
    <n v="0"/>
    <n v="0"/>
    <n v="0"/>
    <n v="1"/>
    <n v="65"/>
    <n v="58"/>
    <n v="1"/>
  </r>
  <r>
    <n v="47703"/>
    <x v="1"/>
    <x v="0"/>
    <x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67"/>
    <n v="2555"/>
    <n v="0"/>
    <n v="1"/>
    <n v="0"/>
    <n v="0"/>
    <n v="0"/>
    <n v="0"/>
    <n v="0"/>
    <n v="1"/>
    <n v="0"/>
    <n v="0"/>
    <n v="532"/>
    <n v="409"/>
    <n v="0"/>
  </r>
  <r>
    <n v="61180"/>
    <x v="0"/>
    <x v="0"/>
    <x v="1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1"/>
    <n v="2226"/>
    <n v="0"/>
    <n v="1"/>
    <n v="0"/>
    <n v="0"/>
    <n v="0"/>
    <n v="0"/>
    <n v="0"/>
    <n v="1"/>
    <n v="0"/>
    <n v="0"/>
    <n v="486"/>
    <n v="268"/>
    <n v="1"/>
  </r>
  <r>
    <n v="38998"/>
    <x v="1"/>
    <x v="1"/>
    <x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66"/>
    <n v="2762"/>
    <n v="0"/>
    <n v="1"/>
    <n v="0"/>
    <n v="0"/>
    <n v="0"/>
    <n v="0"/>
    <n v="0"/>
    <n v="1"/>
    <n v="0"/>
    <n v="0"/>
    <n v="49"/>
    <n v="44"/>
    <n v="0"/>
  </r>
  <r>
    <n v="8028"/>
    <x v="3"/>
    <x v="0"/>
    <x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29"/>
    <n v="2808"/>
    <n v="0"/>
    <n v="0"/>
    <n v="1"/>
    <n v="0"/>
    <n v="0"/>
    <n v="0"/>
    <n v="0"/>
    <n v="1"/>
    <n v="0"/>
    <n v="0"/>
    <n v="176"/>
    <n v="174"/>
    <n v="0"/>
  </r>
  <r>
    <n v="76081"/>
    <x v="2"/>
    <x v="0"/>
    <x v="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58"/>
    <n v="2196"/>
    <n v="0"/>
    <n v="0"/>
    <n v="0"/>
    <n v="1"/>
    <n v="0"/>
    <n v="0"/>
    <n v="0"/>
    <n v="1"/>
    <n v="0"/>
    <n v="0"/>
    <n v="833"/>
    <n v="633"/>
    <n v="1"/>
  </r>
  <r>
    <n v="34728"/>
    <x v="3"/>
    <x v="1"/>
    <x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4"/>
    <n v="2493"/>
    <n v="0"/>
    <n v="0"/>
    <n v="0"/>
    <n v="1"/>
    <n v="0"/>
    <n v="0"/>
    <n v="0"/>
    <n v="1"/>
    <n v="0"/>
    <n v="0"/>
    <n v="30"/>
    <n v="24"/>
    <n v="0"/>
  </r>
  <r>
    <n v="33168"/>
    <x v="3"/>
    <x v="0"/>
    <x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5"/>
    <n v="2783"/>
    <n v="0"/>
    <n v="0"/>
    <n v="1"/>
    <n v="0"/>
    <n v="0"/>
    <n v="0"/>
    <n v="0"/>
    <n v="0"/>
    <n v="1"/>
    <n v="0"/>
    <n v="119"/>
    <n v="116"/>
    <n v="0"/>
  </r>
  <r>
    <n v="33585"/>
    <x v="3"/>
    <x v="0"/>
    <x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4"/>
    <n v="2436"/>
    <n v="0"/>
    <n v="1"/>
    <n v="0"/>
    <n v="0"/>
    <n v="0"/>
    <n v="0"/>
    <n v="0"/>
    <n v="0"/>
    <n v="1"/>
    <n v="0"/>
    <n v="93"/>
    <n v="64"/>
    <n v="0"/>
  </r>
  <r>
    <n v="77037"/>
    <x v="2"/>
    <x v="0"/>
    <x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0"/>
    <n v="2418"/>
    <n v="0"/>
    <n v="1"/>
    <n v="0"/>
    <n v="0"/>
    <n v="0"/>
    <n v="0"/>
    <n v="0"/>
    <n v="0"/>
    <n v="0"/>
    <n v="1"/>
    <n v="1113"/>
    <n v="1103"/>
    <n v="0"/>
  </r>
  <r>
    <n v="35196"/>
    <x v="3"/>
    <x v="1"/>
    <x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36"/>
    <n v="2752"/>
    <n v="0"/>
    <n v="0"/>
    <n v="0"/>
    <n v="1"/>
    <n v="0"/>
    <n v="0"/>
    <n v="0"/>
    <n v="1"/>
    <n v="0"/>
    <n v="0"/>
    <n v="310"/>
    <n v="123"/>
    <n v="0"/>
  </r>
  <r>
    <n v="44529"/>
    <x v="1"/>
    <x v="0"/>
    <x v="1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4"/>
    <n v="2518"/>
    <n v="0"/>
    <n v="1"/>
    <n v="0"/>
    <n v="0"/>
    <n v="0"/>
    <n v="0"/>
    <n v="0"/>
    <n v="1"/>
    <n v="0"/>
    <n v="0"/>
    <n v="665"/>
    <n v="639"/>
    <n v="1"/>
  </r>
  <r>
    <n v="28764"/>
    <x v="3"/>
    <x v="1"/>
    <x v="1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4"/>
    <n v="2183"/>
    <n v="0"/>
    <n v="0"/>
    <n v="0"/>
    <n v="1"/>
    <n v="0"/>
    <n v="0"/>
    <n v="0"/>
    <n v="0"/>
    <n v="0"/>
    <n v="1"/>
    <n v="11"/>
    <n v="10"/>
    <n v="1"/>
  </r>
  <r>
    <n v="69098"/>
    <x v="2"/>
    <x v="0"/>
    <x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1"/>
    <n v="2657"/>
    <n v="0"/>
    <n v="1"/>
    <n v="0"/>
    <n v="0"/>
    <n v="0"/>
    <n v="0"/>
    <n v="0"/>
    <n v="0"/>
    <n v="0"/>
    <n v="1"/>
    <n v="2262"/>
    <n v="2084"/>
    <n v="0"/>
  </r>
  <r>
    <n v="25959"/>
    <x v="3"/>
    <x v="1"/>
    <x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0"/>
    <n v="2659"/>
    <n v="1"/>
    <n v="0"/>
    <n v="0"/>
    <n v="0"/>
    <n v="0"/>
    <n v="1"/>
    <n v="0"/>
    <n v="0"/>
    <n v="0"/>
    <n v="0"/>
    <n v="30"/>
    <n v="4"/>
    <n v="0"/>
  </r>
  <r>
    <n v="27100"/>
    <x v="3"/>
    <x v="1"/>
    <x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37"/>
    <n v="2609"/>
    <n v="0"/>
    <n v="1"/>
    <n v="0"/>
    <n v="0"/>
    <n v="0"/>
    <n v="0"/>
    <n v="0"/>
    <n v="0"/>
    <n v="1"/>
    <n v="0"/>
    <n v="27"/>
    <n v="17"/>
    <n v="0"/>
  </r>
  <r>
    <n v="70596"/>
    <x v="2"/>
    <x v="0"/>
    <x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5"/>
    <n v="2791"/>
    <n v="0"/>
    <n v="0"/>
    <n v="1"/>
    <n v="0"/>
    <n v="0"/>
    <n v="0"/>
    <n v="0"/>
    <n v="1"/>
    <n v="0"/>
    <n v="0"/>
    <n v="942"/>
    <n v="916"/>
    <n v="0"/>
  </r>
  <r>
    <n v="42557"/>
    <x v="1"/>
    <x v="0"/>
    <x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46"/>
    <n v="2828"/>
    <n v="0"/>
    <n v="1"/>
    <n v="0"/>
    <n v="0"/>
    <n v="0"/>
    <n v="0"/>
    <n v="0"/>
    <n v="1"/>
    <n v="0"/>
    <n v="0"/>
    <n v="255"/>
    <n v="240"/>
    <n v="0"/>
  </r>
  <r>
    <n v="53312"/>
    <x v="0"/>
    <x v="0"/>
    <x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69"/>
    <n v="2483"/>
    <n v="0"/>
    <n v="1"/>
    <n v="0"/>
    <n v="0"/>
    <n v="0"/>
    <n v="0"/>
    <n v="0"/>
    <n v="0"/>
    <n v="0"/>
    <n v="1"/>
    <n v="253"/>
    <n v="228"/>
    <n v="0"/>
  </r>
  <r>
    <n v="72228"/>
    <x v="2"/>
    <x v="0"/>
    <x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68"/>
    <n v="2738"/>
    <n v="0"/>
    <n v="0"/>
    <n v="1"/>
    <n v="0"/>
    <n v="0"/>
    <n v="0"/>
    <n v="0"/>
    <n v="1"/>
    <n v="0"/>
    <n v="0"/>
    <n v="1194"/>
    <n v="1138"/>
    <n v="0"/>
  </r>
  <r>
    <n v="67605"/>
    <x v="0"/>
    <x v="0"/>
    <x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3"/>
    <n v="2614"/>
    <n v="0"/>
    <n v="0"/>
    <n v="0"/>
    <n v="1"/>
    <n v="0"/>
    <n v="0"/>
    <n v="0"/>
    <n v="1"/>
    <n v="0"/>
    <n v="0"/>
    <n v="884"/>
    <n v="830"/>
    <n v="0"/>
  </r>
  <r>
    <n v="62845"/>
    <x v="0"/>
    <x v="1"/>
    <x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1"/>
    <n v="2795"/>
    <n v="0"/>
    <n v="1"/>
    <n v="0"/>
    <n v="0"/>
    <n v="0"/>
    <n v="0"/>
    <n v="0"/>
    <n v="0"/>
    <n v="1"/>
    <n v="0"/>
    <n v="1144"/>
    <n v="1110"/>
    <n v="1"/>
  </r>
  <r>
    <n v="65196"/>
    <x v="0"/>
    <x v="0"/>
    <x v="2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2"/>
    <n v="2498"/>
    <n v="0"/>
    <n v="0"/>
    <n v="0"/>
    <n v="1"/>
    <n v="0"/>
    <n v="0"/>
    <n v="0"/>
    <n v="1"/>
    <n v="0"/>
    <n v="0"/>
    <n v="955"/>
    <n v="755"/>
    <n v="1"/>
  </r>
  <r>
    <n v="42000"/>
    <x v="1"/>
    <x v="0"/>
    <x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3"/>
    <n v="2694"/>
    <n v="0"/>
    <n v="0"/>
    <n v="1"/>
    <n v="0"/>
    <n v="0"/>
    <n v="0"/>
    <n v="0"/>
    <n v="0"/>
    <n v="0"/>
    <n v="1"/>
    <n v="618"/>
    <n v="583"/>
    <n v="0"/>
  </r>
  <r>
    <n v="35860"/>
    <x v="1"/>
    <x v="1"/>
    <x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47"/>
    <n v="2200"/>
    <n v="1"/>
    <n v="0"/>
    <n v="0"/>
    <n v="0"/>
    <n v="0"/>
    <n v="0"/>
    <n v="0"/>
    <n v="0"/>
    <n v="0"/>
    <n v="1"/>
    <n v="29"/>
    <n v="9"/>
    <n v="1"/>
  </r>
  <r>
    <n v="65526"/>
    <x v="0"/>
    <x v="0"/>
    <x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56"/>
    <n v="2238"/>
    <n v="0"/>
    <n v="1"/>
    <n v="0"/>
    <n v="0"/>
    <n v="0"/>
    <n v="0"/>
    <n v="0"/>
    <n v="0"/>
    <n v="0"/>
    <n v="1"/>
    <n v="497"/>
    <n v="488"/>
    <n v="0"/>
  </r>
  <r>
    <n v="16860"/>
    <x v="3"/>
    <x v="1"/>
    <x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59"/>
    <n v="2814"/>
    <n v="0"/>
    <n v="1"/>
    <n v="0"/>
    <n v="0"/>
    <n v="0"/>
    <n v="0"/>
    <n v="0"/>
    <n v="1"/>
    <n v="0"/>
    <n v="0"/>
    <n v="24"/>
    <n v="10"/>
    <n v="0"/>
  </r>
  <r>
    <n v="83528"/>
    <x v="4"/>
    <x v="0"/>
    <x v="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28"/>
    <n v="2218"/>
    <n v="0"/>
    <n v="0"/>
    <n v="1"/>
    <n v="0"/>
    <n v="0"/>
    <n v="0"/>
    <n v="0"/>
    <n v="1"/>
    <n v="0"/>
    <n v="0"/>
    <n v="1503"/>
    <n v="1356"/>
    <n v="2"/>
  </r>
  <r>
    <n v="64176"/>
    <x v="0"/>
    <x v="0"/>
    <x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5"/>
    <n v="2854"/>
    <n v="1"/>
    <n v="0"/>
    <n v="0"/>
    <n v="0"/>
    <n v="0"/>
    <n v="1"/>
    <n v="0"/>
    <n v="0"/>
    <n v="0"/>
    <n v="0"/>
    <n v="1677"/>
    <n v="1528"/>
    <n v="0"/>
  </r>
  <r>
    <n v="22304"/>
    <x v="3"/>
    <x v="0"/>
    <x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4"/>
    <n v="2853"/>
    <n v="1"/>
    <n v="0"/>
    <n v="0"/>
    <n v="0"/>
    <n v="0"/>
    <n v="0"/>
    <n v="0"/>
    <n v="1"/>
    <n v="0"/>
    <n v="0"/>
    <n v="16"/>
    <n v="14"/>
    <n v="0"/>
  </r>
  <r>
    <n v="67023"/>
    <x v="0"/>
    <x v="0"/>
    <x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2"/>
    <n v="2276"/>
    <n v="0"/>
    <n v="1"/>
    <n v="0"/>
    <n v="0"/>
    <n v="0"/>
    <n v="0"/>
    <n v="0"/>
    <n v="1"/>
    <n v="0"/>
    <n v="0"/>
    <n v="889"/>
    <n v="872"/>
    <n v="0"/>
  </r>
  <r>
    <n v="70713"/>
    <x v="2"/>
    <x v="0"/>
    <x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4"/>
    <n v="2732"/>
    <n v="0"/>
    <n v="0"/>
    <n v="0"/>
    <n v="1"/>
    <n v="0"/>
    <n v="0"/>
    <n v="0"/>
    <n v="1"/>
    <n v="0"/>
    <n v="0"/>
    <n v="1287"/>
    <n v="1097"/>
    <n v="0"/>
  </r>
  <r>
    <n v="59925"/>
    <x v="0"/>
    <x v="0"/>
    <x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5"/>
    <n v="2735"/>
    <n v="0"/>
    <n v="0"/>
    <n v="0"/>
    <n v="1"/>
    <n v="0"/>
    <n v="0"/>
    <n v="0"/>
    <n v="1"/>
    <n v="0"/>
    <n v="0"/>
    <n v="710"/>
    <n v="654"/>
    <n v="0"/>
  </r>
  <r>
    <n v="39722"/>
    <x v="1"/>
    <x v="0"/>
    <x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67"/>
    <n v="2284"/>
    <n v="0"/>
    <n v="1"/>
    <n v="0"/>
    <n v="0"/>
    <n v="0"/>
    <n v="0"/>
    <n v="0"/>
    <n v="1"/>
    <n v="0"/>
    <n v="0"/>
    <n v="39"/>
    <n v="31"/>
    <n v="0"/>
  </r>
  <r>
    <n v="46610"/>
    <x v="1"/>
    <x v="0"/>
    <x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2"/>
    <n v="2505"/>
    <n v="0"/>
    <n v="0"/>
    <n v="0"/>
    <n v="1"/>
    <n v="0"/>
    <n v="0"/>
    <n v="0"/>
    <n v="1"/>
    <n v="0"/>
    <n v="0"/>
    <n v="342"/>
    <n v="217"/>
    <n v="0"/>
  </r>
  <r>
    <n v="88347"/>
    <x v="4"/>
    <x v="0"/>
    <x v="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59"/>
    <n v="2520"/>
    <n v="0"/>
    <n v="0"/>
    <n v="0"/>
    <n v="1"/>
    <n v="0"/>
    <n v="0"/>
    <n v="0"/>
    <n v="1"/>
    <n v="0"/>
    <n v="0"/>
    <n v="1998"/>
    <n v="1880"/>
    <n v="1"/>
  </r>
  <r>
    <n v="87171"/>
    <x v="4"/>
    <x v="0"/>
    <x v="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39"/>
    <n v="2583"/>
    <n v="0"/>
    <n v="1"/>
    <n v="0"/>
    <n v="0"/>
    <n v="0"/>
    <n v="0"/>
    <n v="0"/>
    <n v="0"/>
    <n v="0"/>
    <n v="1"/>
    <n v="1254"/>
    <n v="1210"/>
    <n v="2"/>
  </r>
  <r>
    <n v="26907"/>
    <x v="3"/>
    <x v="1"/>
    <x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4"/>
    <n v="2472"/>
    <n v="0"/>
    <n v="0"/>
    <n v="0"/>
    <n v="1"/>
    <n v="0"/>
    <n v="1"/>
    <n v="0"/>
    <n v="0"/>
    <n v="0"/>
    <n v="0"/>
    <n v="20"/>
    <n v="18"/>
    <n v="0"/>
  </r>
  <r>
    <n v="50014"/>
    <x v="1"/>
    <x v="1"/>
    <x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2"/>
    <n v="2317"/>
    <n v="0"/>
    <n v="0"/>
    <n v="1"/>
    <n v="0"/>
    <n v="0"/>
    <n v="0"/>
    <n v="0"/>
    <n v="0"/>
    <n v="1"/>
    <n v="0"/>
    <n v="354"/>
    <n v="312"/>
    <n v="0"/>
  </r>
  <r>
    <n v="41014"/>
    <x v="1"/>
    <x v="1"/>
    <x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2"/>
    <n v="2592"/>
    <n v="0"/>
    <n v="1"/>
    <n v="0"/>
    <n v="0"/>
    <n v="0"/>
    <n v="0"/>
    <n v="0"/>
    <n v="0"/>
    <n v="0"/>
    <n v="1"/>
    <n v="17"/>
    <n v="14"/>
    <n v="0"/>
  </r>
  <r>
    <n v="66294"/>
    <x v="0"/>
    <x v="0"/>
    <x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5"/>
    <n v="2263"/>
    <n v="0"/>
    <n v="0"/>
    <n v="1"/>
    <n v="0"/>
    <n v="0"/>
    <n v="0"/>
    <n v="0"/>
    <n v="1"/>
    <n v="0"/>
    <n v="0"/>
    <n v="850"/>
    <n v="733"/>
    <n v="0"/>
  </r>
  <r>
    <n v="36715"/>
    <x v="1"/>
    <x v="1"/>
    <x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49"/>
    <n v="2748"/>
    <n v="0"/>
    <n v="1"/>
    <n v="0"/>
    <n v="0"/>
    <n v="0"/>
    <n v="0"/>
    <n v="0"/>
    <n v="1"/>
    <n v="0"/>
    <n v="0"/>
    <n v="341"/>
    <n v="325"/>
    <n v="0"/>
  </r>
  <r>
    <n v="79456"/>
    <x v="2"/>
    <x v="0"/>
    <x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4"/>
    <n v="2835"/>
    <n v="0"/>
    <n v="1"/>
    <n v="0"/>
    <n v="0"/>
    <n v="0"/>
    <n v="0"/>
    <n v="0"/>
    <n v="1"/>
    <n v="0"/>
    <n v="0"/>
    <n v="1302"/>
    <n v="1203"/>
    <n v="0"/>
  </r>
  <r>
    <n v="40479"/>
    <x v="1"/>
    <x v="1"/>
    <x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38"/>
    <n v="2475"/>
    <n v="0"/>
    <n v="0"/>
    <n v="0"/>
    <n v="1"/>
    <n v="0"/>
    <n v="0"/>
    <n v="0"/>
    <n v="1"/>
    <n v="0"/>
    <n v="0"/>
    <n v="15"/>
    <n v="15"/>
    <n v="0"/>
  </r>
  <r>
    <n v="75345"/>
    <x v="2"/>
    <x v="0"/>
    <x v="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0"/>
    <n v="2671"/>
    <n v="0"/>
    <n v="0"/>
    <n v="1"/>
    <n v="0"/>
    <n v="0"/>
    <n v="0"/>
    <n v="0"/>
    <n v="0"/>
    <n v="1"/>
    <n v="0"/>
    <n v="1954"/>
    <n v="1821"/>
    <n v="1"/>
  </r>
  <r>
    <n v="54233"/>
    <x v="0"/>
    <x v="0"/>
    <x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3"/>
    <n v="2669"/>
    <n v="0"/>
    <n v="1"/>
    <n v="0"/>
    <n v="0"/>
    <n v="0"/>
    <n v="0"/>
    <n v="0"/>
    <n v="1"/>
    <n v="0"/>
    <n v="0"/>
    <n v="839"/>
    <n v="697"/>
    <n v="0"/>
  </r>
  <r>
    <n v="24163"/>
    <x v="3"/>
    <x v="1"/>
    <x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0"/>
    <n v="2419"/>
    <n v="0"/>
    <n v="0"/>
    <n v="1"/>
    <n v="0"/>
    <n v="0"/>
    <n v="0"/>
    <n v="0"/>
    <n v="1"/>
    <n v="0"/>
    <n v="0"/>
    <n v="15"/>
    <n v="13"/>
    <n v="0"/>
  </r>
  <r>
    <n v="84460"/>
    <x v="4"/>
    <x v="0"/>
    <x v="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2"/>
    <n v="2700"/>
    <n v="0"/>
    <n v="0"/>
    <n v="0"/>
    <n v="1"/>
    <n v="0"/>
    <n v="0"/>
    <n v="0"/>
    <n v="0"/>
    <n v="0"/>
    <n v="1"/>
    <n v="442"/>
    <n v="361"/>
    <n v="4"/>
  </r>
  <r>
    <n v="43776"/>
    <x v="1"/>
    <x v="1"/>
    <x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37"/>
    <n v="2216"/>
    <n v="0"/>
    <n v="0"/>
    <n v="0"/>
    <n v="1"/>
    <n v="0"/>
    <n v="0"/>
    <n v="0"/>
    <n v="1"/>
    <n v="0"/>
    <n v="0"/>
    <n v="20"/>
    <n v="17"/>
    <n v="0"/>
  </r>
  <r>
    <n v="71691"/>
    <x v="2"/>
    <x v="0"/>
    <x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2"/>
    <n v="2263"/>
    <n v="0"/>
    <n v="0"/>
    <n v="1"/>
    <n v="0"/>
    <n v="0"/>
    <n v="0"/>
    <n v="0"/>
    <n v="0"/>
    <n v="0"/>
    <n v="1"/>
    <n v="1149"/>
    <n v="1106"/>
    <n v="0"/>
  </r>
  <r>
    <n v="85844"/>
    <x v="4"/>
    <x v="0"/>
    <x v="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47"/>
    <n v="2190"/>
    <n v="0"/>
    <n v="1"/>
    <n v="0"/>
    <n v="0"/>
    <n v="0"/>
    <n v="0"/>
    <n v="0"/>
    <n v="0"/>
    <n v="0"/>
    <n v="1"/>
    <n v="1920"/>
    <n v="1882"/>
    <n v="1"/>
  </r>
  <r>
    <n v="39190"/>
    <x v="1"/>
    <x v="1"/>
    <x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46"/>
    <n v="2223"/>
    <n v="0"/>
    <n v="0"/>
    <n v="1"/>
    <n v="0"/>
    <n v="0"/>
    <n v="0"/>
    <n v="0"/>
    <n v="0"/>
    <n v="0"/>
    <n v="1"/>
    <n v="121"/>
    <n v="109"/>
    <n v="0"/>
  </r>
  <r>
    <n v="38578"/>
    <x v="1"/>
    <x v="1"/>
    <x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48"/>
    <n v="2531"/>
    <n v="0"/>
    <n v="0"/>
    <n v="1"/>
    <n v="0"/>
    <n v="0"/>
    <n v="0"/>
    <n v="0"/>
    <n v="0"/>
    <n v="0"/>
    <n v="1"/>
    <n v="70"/>
    <n v="67"/>
    <n v="0"/>
  </r>
  <r>
    <n v="57236"/>
    <x v="0"/>
    <x v="1"/>
    <x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5"/>
    <n v="2268"/>
    <n v="0"/>
    <n v="1"/>
    <n v="0"/>
    <n v="0"/>
    <n v="0"/>
    <n v="0"/>
    <n v="0"/>
    <n v="0"/>
    <n v="0"/>
    <n v="1"/>
    <n v="117"/>
    <n v="113"/>
    <n v="0"/>
  </r>
  <r>
    <n v="61825"/>
    <x v="0"/>
    <x v="0"/>
    <x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1"/>
    <n v="2485"/>
    <n v="0"/>
    <n v="0"/>
    <n v="1"/>
    <n v="0"/>
    <n v="0"/>
    <n v="0"/>
    <n v="0"/>
    <n v="1"/>
    <n v="0"/>
    <n v="0"/>
    <n v="397"/>
    <n v="370"/>
    <n v="0"/>
  </r>
  <r>
    <n v="79803"/>
    <x v="4"/>
    <x v="0"/>
    <x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2"/>
    <n v="2186"/>
    <n v="1"/>
    <n v="0"/>
    <n v="0"/>
    <n v="0"/>
    <n v="0"/>
    <n v="0"/>
    <n v="0"/>
    <n v="1"/>
    <n v="0"/>
    <n v="0"/>
    <n v="835"/>
    <n v="802"/>
    <n v="0"/>
  </r>
  <r>
    <n v="80910"/>
    <x v="4"/>
    <x v="0"/>
    <x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4"/>
    <n v="2765"/>
    <n v="0"/>
    <n v="0"/>
    <n v="1"/>
    <n v="0"/>
    <n v="0"/>
    <n v="1"/>
    <n v="0"/>
    <n v="0"/>
    <n v="0"/>
    <n v="0"/>
    <n v="715"/>
    <n v="674"/>
    <n v="0"/>
  </r>
  <r>
    <n v="27590"/>
    <x v="3"/>
    <x v="1"/>
    <x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38"/>
    <n v="2591"/>
    <n v="0"/>
    <n v="0"/>
    <n v="0"/>
    <n v="1"/>
    <n v="0"/>
    <n v="0"/>
    <n v="0"/>
    <n v="0"/>
    <n v="1"/>
    <n v="0"/>
    <n v="11"/>
    <n v="10"/>
    <n v="0"/>
  </r>
  <r>
    <n v="56775"/>
    <x v="0"/>
    <x v="0"/>
    <x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1"/>
    <n v="2702"/>
    <n v="0"/>
    <n v="1"/>
    <n v="0"/>
    <n v="0"/>
    <n v="0"/>
    <n v="0"/>
    <n v="0"/>
    <n v="1"/>
    <n v="0"/>
    <n v="0"/>
    <n v="902"/>
    <n v="867"/>
    <n v="0"/>
  </r>
  <r>
    <n v="83829"/>
    <x v="4"/>
    <x v="0"/>
    <x v="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5"/>
    <n v="2423"/>
    <n v="1"/>
    <n v="0"/>
    <n v="0"/>
    <n v="0"/>
    <n v="0"/>
    <n v="0"/>
    <n v="0"/>
    <n v="1"/>
    <n v="0"/>
    <n v="0"/>
    <n v="1835"/>
    <n v="1808"/>
    <n v="3"/>
  </r>
  <r>
    <n v="54210"/>
    <x v="0"/>
    <x v="0"/>
    <x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1"/>
    <n v="2564"/>
    <n v="0"/>
    <n v="1"/>
    <n v="0"/>
    <n v="0"/>
    <n v="0"/>
    <n v="1"/>
    <n v="0"/>
    <n v="0"/>
    <n v="0"/>
    <n v="0"/>
    <n v="322"/>
    <n v="277"/>
    <n v="0"/>
  </r>
  <r>
    <n v="38508"/>
    <x v="1"/>
    <x v="1"/>
    <x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4"/>
    <n v="2490"/>
    <n v="0"/>
    <n v="1"/>
    <n v="0"/>
    <n v="0"/>
    <n v="0"/>
    <n v="0"/>
    <n v="0"/>
    <n v="1"/>
    <n v="0"/>
    <n v="0"/>
    <n v="389"/>
    <n v="335"/>
    <n v="0"/>
  </r>
  <r>
    <n v="53187"/>
    <x v="0"/>
    <x v="1"/>
    <x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0"/>
    <n v="2405"/>
    <n v="0"/>
    <n v="0"/>
    <n v="0"/>
    <n v="1"/>
    <n v="0"/>
    <n v="0"/>
    <n v="0"/>
    <n v="1"/>
    <n v="0"/>
    <n v="0"/>
    <n v="257"/>
    <n v="247"/>
    <n v="0"/>
  </r>
  <r>
    <n v="30023"/>
    <x v="3"/>
    <x v="1"/>
    <x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48"/>
    <n v="2256"/>
    <n v="0"/>
    <n v="1"/>
    <n v="0"/>
    <n v="0"/>
    <n v="0"/>
    <n v="0"/>
    <n v="0"/>
    <n v="1"/>
    <n v="0"/>
    <n v="0"/>
    <n v="40"/>
    <n v="19"/>
    <n v="0"/>
  </r>
  <r>
    <n v="76045"/>
    <x v="2"/>
    <x v="0"/>
    <x v="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0"/>
    <n v="2385"/>
    <n v="0"/>
    <n v="0"/>
    <n v="1"/>
    <n v="0"/>
    <n v="0"/>
    <n v="0"/>
    <n v="0"/>
    <n v="0"/>
    <n v="0"/>
    <n v="1"/>
    <n v="1323"/>
    <n v="1323"/>
    <n v="1"/>
  </r>
  <r>
    <n v="50870"/>
    <x v="1"/>
    <x v="0"/>
    <x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68"/>
    <n v="2169"/>
    <n v="0"/>
    <n v="1"/>
    <n v="0"/>
    <n v="0"/>
    <n v="0"/>
    <n v="0"/>
    <n v="0"/>
    <n v="0"/>
    <n v="0"/>
    <n v="1"/>
    <n v="61"/>
    <n v="59"/>
    <n v="0"/>
  </r>
  <r>
    <n v="65463"/>
    <x v="0"/>
    <x v="1"/>
    <x v="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46"/>
    <n v="2309"/>
    <n v="0"/>
    <n v="1"/>
    <n v="0"/>
    <n v="0"/>
    <n v="0"/>
    <n v="1"/>
    <n v="0"/>
    <n v="0"/>
    <n v="0"/>
    <n v="0"/>
    <n v="546"/>
    <n v="530"/>
    <n v="1"/>
  </r>
  <r>
    <n v="66480"/>
    <x v="0"/>
    <x v="1"/>
    <x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5"/>
    <n v="2188"/>
    <n v="0"/>
    <n v="1"/>
    <n v="0"/>
    <n v="0"/>
    <n v="0"/>
    <n v="0"/>
    <n v="0"/>
    <n v="1"/>
    <n v="0"/>
    <n v="0"/>
    <n v="306"/>
    <n v="300"/>
    <n v="0"/>
  </r>
  <r>
    <n v="76773"/>
    <x v="2"/>
    <x v="0"/>
    <x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66"/>
    <n v="2648"/>
    <n v="1"/>
    <n v="0"/>
    <n v="0"/>
    <n v="0"/>
    <n v="0"/>
    <n v="0"/>
    <n v="0"/>
    <n v="1"/>
    <n v="0"/>
    <n v="0"/>
    <n v="1140"/>
    <n v="1124"/>
    <n v="0"/>
  </r>
  <r>
    <n v="81698"/>
    <x v="4"/>
    <x v="0"/>
    <x v="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37"/>
    <n v="2644"/>
    <n v="0"/>
    <n v="0"/>
    <n v="1"/>
    <n v="0"/>
    <n v="0"/>
    <n v="1"/>
    <n v="0"/>
    <n v="0"/>
    <n v="0"/>
    <n v="0"/>
    <n v="1059"/>
    <n v="1014"/>
    <n v="1"/>
  </r>
  <r>
    <n v="54466"/>
    <x v="0"/>
    <x v="1"/>
    <x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47"/>
    <n v="2299"/>
    <n v="0"/>
    <n v="0"/>
    <n v="1"/>
    <n v="0"/>
    <n v="0"/>
    <n v="0"/>
    <n v="0"/>
    <n v="0"/>
    <n v="0"/>
    <n v="1"/>
    <n v="16"/>
    <n v="16"/>
    <n v="0"/>
  </r>
  <r>
    <n v="16269"/>
    <x v="3"/>
    <x v="1"/>
    <x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36"/>
    <n v="2462"/>
    <n v="0"/>
    <n v="0"/>
    <n v="1"/>
    <n v="0"/>
    <n v="0"/>
    <n v="0"/>
    <n v="0"/>
    <n v="0"/>
    <n v="0"/>
    <n v="1"/>
    <n v="44"/>
    <n v="44"/>
    <n v="0"/>
  </r>
  <r>
    <n v="71819"/>
    <x v="2"/>
    <x v="0"/>
    <x v="1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49"/>
    <n v="2464"/>
    <n v="0"/>
    <n v="0"/>
    <n v="0"/>
    <n v="1"/>
    <n v="0"/>
    <n v="0"/>
    <n v="0"/>
    <n v="1"/>
    <n v="0"/>
    <n v="0"/>
    <n v="1406"/>
    <n v="1238"/>
    <n v="2"/>
  </r>
  <r>
    <n v="33569"/>
    <x v="3"/>
    <x v="1"/>
    <x v="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37"/>
    <n v="2415"/>
    <n v="0"/>
    <n v="1"/>
    <n v="0"/>
    <n v="0"/>
    <n v="0"/>
    <n v="0"/>
    <n v="0"/>
    <n v="0"/>
    <n v="0"/>
    <n v="1"/>
    <n v="39"/>
    <n v="15"/>
    <n v="1"/>
  </r>
  <r>
    <n v="36262"/>
    <x v="1"/>
    <x v="0"/>
    <x v="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37"/>
    <n v="2441"/>
    <n v="0"/>
    <n v="1"/>
    <n v="0"/>
    <n v="0"/>
    <n v="0"/>
    <n v="0"/>
    <n v="0"/>
    <n v="0"/>
    <n v="1"/>
    <n v="0"/>
    <n v="273"/>
    <n v="120"/>
    <n v="1"/>
  </r>
  <r>
    <n v="22634"/>
    <x v="3"/>
    <x v="0"/>
    <x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4"/>
    <n v="2688"/>
    <n v="0"/>
    <n v="0"/>
    <n v="0"/>
    <n v="1"/>
    <n v="0"/>
    <n v="0"/>
    <n v="1"/>
    <n v="0"/>
    <n v="0"/>
    <n v="0"/>
    <n v="50"/>
    <n v="4"/>
    <n v="0"/>
  </r>
  <r>
    <n v="47025"/>
    <x v="1"/>
    <x v="0"/>
    <x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2"/>
    <n v="2449"/>
    <n v="0"/>
    <n v="1"/>
    <n v="0"/>
    <n v="0"/>
    <n v="0"/>
    <n v="1"/>
    <n v="0"/>
    <n v="0"/>
    <n v="0"/>
    <n v="0"/>
    <n v="606"/>
    <n v="577"/>
    <n v="0"/>
  </r>
  <r>
    <n v="70566"/>
    <x v="2"/>
    <x v="0"/>
    <x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2"/>
    <n v="2425"/>
    <n v="0"/>
    <n v="0"/>
    <n v="1"/>
    <n v="0"/>
    <n v="0"/>
    <n v="0"/>
    <n v="0"/>
    <n v="1"/>
    <n v="0"/>
    <n v="0"/>
    <n v="736"/>
    <n v="715"/>
    <n v="0"/>
  </r>
  <r>
    <n v="31605"/>
    <x v="3"/>
    <x v="1"/>
    <x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1"/>
    <n v="2743"/>
    <n v="0"/>
    <n v="1"/>
    <n v="0"/>
    <n v="0"/>
    <n v="0"/>
    <n v="0"/>
    <n v="0"/>
    <n v="0"/>
    <n v="0"/>
    <n v="1"/>
    <n v="119"/>
    <n v="113"/>
    <n v="0"/>
  </r>
  <r>
    <n v="52034"/>
    <x v="0"/>
    <x v="1"/>
    <x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47"/>
    <n v="2567"/>
    <n v="1"/>
    <n v="0"/>
    <n v="0"/>
    <n v="0"/>
    <n v="0"/>
    <n v="0"/>
    <n v="0"/>
    <n v="0"/>
    <n v="1"/>
    <n v="0"/>
    <n v="259"/>
    <n v="186"/>
    <n v="0"/>
  </r>
  <r>
    <n v="48526"/>
    <x v="1"/>
    <x v="1"/>
    <x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1"/>
    <n v="2346"/>
    <n v="0"/>
    <n v="0"/>
    <n v="1"/>
    <n v="0"/>
    <n v="0"/>
    <n v="0"/>
    <n v="0"/>
    <n v="1"/>
    <n v="0"/>
    <n v="0"/>
    <n v="126"/>
    <n v="117"/>
    <n v="0"/>
  </r>
  <r>
    <n v="46734"/>
    <x v="1"/>
    <x v="0"/>
    <x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66"/>
    <n v="2747"/>
    <n v="0"/>
    <n v="1"/>
    <n v="0"/>
    <n v="0"/>
    <n v="0"/>
    <n v="0"/>
    <n v="0"/>
    <n v="1"/>
    <n v="0"/>
    <n v="0"/>
    <n v="301"/>
    <n v="272"/>
    <n v="0"/>
  </r>
  <r>
    <n v="39552"/>
    <x v="1"/>
    <x v="1"/>
    <x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58"/>
    <n v="2717"/>
    <n v="1"/>
    <n v="0"/>
    <n v="0"/>
    <n v="0"/>
    <n v="0"/>
    <n v="0"/>
    <n v="0"/>
    <n v="1"/>
    <n v="0"/>
    <n v="0"/>
    <n v="343"/>
    <n v="302"/>
    <n v="0"/>
  </r>
  <r>
    <n v="86358"/>
    <x v="4"/>
    <x v="1"/>
    <x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4"/>
    <n v="2849"/>
    <n v="0"/>
    <n v="0"/>
    <n v="1"/>
    <n v="0"/>
    <n v="0"/>
    <n v="0"/>
    <n v="0"/>
    <n v="1"/>
    <n v="0"/>
    <n v="0"/>
    <n v="1627"/>
    <n v="1532"/>
    <n v="0"/>
  </r>
  <r>
    <n v="46931"/>
    <x v="1"/>
    <x v="2"/>
    <x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3"/>
    <n v="2225"/>
    <n v="0"/>
    <n v="0"/>
    <n v="0"/>
    <n v="1"/>
    <n v="0"/>
    <n v="0"/>
    <n v="0"/>
    <n v="1"/>
    <n v="0"/>
    <n v="0"/>
    <n v="62"/>
    <n v="46"/>
    <n v="0"/>
  </r>
  <r>
    <n v="16581"/>
    <x v="3"/>
    <x v="0"/>
    <x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5"/>
    <n v="2692"/>
    <n v="0"/>
    <n v="0"/>
    <n v="1"/>
    <n v="0"/>
    <n v="0"/>
    <n v="0"/>
    <n v="1"/>
    <n v="0"/>
    <n v="0"/>
    <n v="0"/>
    <n v="13"/>
    <n v="2"/>
    <n v="0"/>
  </r>
  <r>
    <n v="63998"/>
    <x v="0"/>
    <x v="0"/>
    <x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68"/>
    <n v="2350"/>
    <n v="1"/>
    <n v="0"/>
    <n v="0"/>
    <n v="0"/>
    <n v="0"/>
    <n v="1"/>
    <n v="0"/>
    <n v="0"/>
    <n v="0"/>
    <n v="0"/>
    <n v="1056"/>
    <n v="944"/>
    <n v="0"/>
  </r>
  <r>
    <n v="67381"/>
    <x v="0"/>
    <x v="0"/>
    <x v="1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69"/>
    <n v="2689"/>
    <n v="0"/>
    <n v="1"/>
    <n v="0"/>
    <n v="0"/>
    <n v="0"/>
    <n v="0"/>
    <n v="0"/>
    <n v="0"/>
    <n v="1"/>
    <n v="0"/>
    <n v="887"/>
    <n v="817"/>
    <n v="1"/>
  </r>
  <r>
    <n v="25930"/>
    <x v="3"/>
    <x v="1"/>
    <x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3"/>
    <n v="2421"/>
    <n v="0"/>
    <n v="0"/>
    <n v="1"/>
    <n v="0"/>
    <n v="0"/>
    <n v="0"/>
    <n v="0"/>
    <n v="1"/>
    <n v="0"/>
    <n v="0"/>
    <n v="11"/>
    <n v="7"/>
    <n v="0"/>
  </r>
  <r>
    <n v="42693"/>
    <x v="1"/>
    <x v="1"/>
    <x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2"/>
    <n v="2181"/>
    <n v="0"/>
    <n v="1"/>
    <n v="0"/>
    <n v="0"/>
    <n v="0"/>
    <n v="0"/>
    <n v="0"/>
    <n v="1"/>
    <n v="0"/>
    <n v="0"/>
    <n v="41"/>
    <n v="25"/>
    <n v="0"/>
  </r>
  <r>
    <n v="85606"/>
    <x v="4"/>
    <x v="0"/>
    <x v="1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4"/>
    <n v="2753"/>
    <n v="0"/>
    <n v="0"/>
    <n v="0"/>
    <n v="1"/>
    <n v="0"/>
    <n v="0"/>
    <n v="0"/>
    <n v="1"/>
    <n v="0"/>
    <n v="0"/>
    <n v="1872"/>
    <n v="1788"/>
    <n v="1"/>
  </r>
  <r>
    <n v="72903"/>
    <x v="2"/>
    <x v="0"/>
    <x v="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5"/>
    <n v="2402"/>
    <n v="0"/>
    <n v="0"/>
    <n v="1"/>
    <n v="0"/>
    <n v="0"/>
    <n v="0"/>
    <n v="0"/>
    <n v="1"/>
    <n v="0"/>
    <n v="0"/>
    <n v="1974"/>
    <n v="1935"/>
    <n v="3"/>
  </r>
  <r>
    <n v="49669"/>
    <x v="1"/>
    <x v="1"/>
    <x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46"/>
    <n v="2195"/>
    <n v="0"/>
    <n v="0"/>
    <n v="0"/>
    <n v="1"/>
    <n v="0"/>
    <n v="1"/>
    <n v="0"/>
    <n v="0"/>
    <n v="0"/>
    <n v="0"/>
    <n v="297"/>
    <n v="268"/>
    <n v="0"/>
  </r>
  <r>
    <n v="36778"/>
    <x v="1"/>
    <x v="1"/>
    <x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2"/>
    <n v="2852"/>
    <n v="0"/>
    <n v="1"/>
    <n v="0"/>
    <n v="0"/>
    <n v="0"/>
    <n v="0"/>
    <n v="0"/>
    <n v="0"/>
    <n v="0"/>
    <n v="1"/>
    <n v="73"/>
    <n v="69"/>
    <n v="0"/>
  </r>
  <r>
    <n v="85696"/>
    <x v="4"/>
    <x v="0"/>
    <x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58"/>
    <n v="2581"/>
    <n v="1"/>
    <n v="0"/>
    <n v="0"/>
    <n v="0"/>
    <n v="0"/>
    <n v="0"/>
    <n v="0"/>
    <n v="0"/>
    <n v="0"/>
    <n v="1"/>
    <n v="1301"/>
    <n v="1289"/>
    <n v="0"/>
  </r>
  <r>
    <n v="49678"/>
    <x v="1"/>
    <x v="0"/>
    <x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59"/>
    <n v="2671"/>
    <n v="0"/>
    <n v="1"/>
    <n v="0"/>
    <n v="0"/>
    <n v="0"/>
    <n v="0"/>
    <n v="0"/>
    <n v="1"/>
    <n v="0"/>
    <n v="0"/>
    <n v="295"/>
    <n v="275"/>
    <n v="0"/>
  </r>
  <r>
    <n v="37155"/>
    <x v="1"/>
    <x v="1"/>
    <x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1"/>
    <n v="2673"/>
    <n v="0"/>
    <n v="1"/>
    <n v="0"/>
    <n v="0"/>
    <n v="0"/>
    <n v="0"/>
    <n v="0"/>
    <n v="1"/>
    <n v="0"/>
    <n v="0"/>
    <n v="71"/>
    <n v="68"/>
    <n v="0"/>
  </r>
  <r>
    <n v="21282"/>
    <x v="3"/>
    <x v="1"/>
    <x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2"/>
    <n v="2208"/>
    <n v="1"/>
    <n v="0"/>
    <n v="0"/>
    <n v="0"/>
    <n v="0"/>
    <n v="1"/>
    <n v="0"/>
    <n v="0"/>
    <n v="0"/>
    <n v="0"/>
    <n v="26"/>
    <n v="6"/>
    <n v="0"/>
  </r>
  <r>
    <n v="33419"/>
    <x v="3"/>
    <x v="0"/>
    <x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58"/>
    <n v="2475"/>
    <n v="0"/>
    <n v="0"/>
    <n v="1"/>
    <n v="0"/>
    <n v="0"/>
    <n v="0"/>
    <n v="0"/>
    <n v="0"/>
    <n v="0"/>
    <n v="1"/>
    <n v="68"/>
    <n v="50"/>
    <n v="0"/>
  </r>
  <r>
    <n v="63285"/>
    <x v="0"/>
    <x v="0"/>
    <x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5"/>
    <n v="2395"/>
    <n v="0"/>
    <n v="0"/>
    <n v="0"/>
    <n v="0"/>
    <n v="1"/>
    <n v="0"/>
    <n v="0"/>
    <n v="1"/>
    <n v="0"/>
    <n v="0"/>
    <n v="969"/>
    <n v="835"/>
    <n v="0"/>
  </r>
  <r>
    <n v="21255"/>
    <x v="3"/>
    <x v="1"/>
    <x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46"/>
    <n v="2318"/>
    <n v="0"/>
    <n v="0"/>
    <n v="0"/>
    <n v="1"/>
    <n v="0"/>
    <n v="0"/>
    <n v="0"/>
    <n v="0"/>
    <n v="1"/>
    <n v="0"/>
    <n v="58"/>
    <n v="55"/>
    <n v="0"/>
  </r>
  <r>
    <n v="42162"/>
    <x v="1"/>
    <x v="1"/>
    <x v="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39"/>
    <n v="2381"/>
    <n v="0"/>
    <n v="0"/>
    <n v="0"/>
    <n v="1"/>
    <n v="0"/>
    <n v="0"/>
    <n v="0"/>
    <n v="1"/>
    <n v="0"/>
    <n v="0"/>
    <n v="118"/>
    <n v="91"/>
    <n v="1"/>
  </r>
  <r>
    <n v="54450"/>
    <x v="0"/>
    <x v="1"/>
    <x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4"/>
    <n v="2812"/>
    <n v="0"/>
    <n v="0"/>
    <n v="0"/>
    <n v="1"/>
    <n v="0"/>
    <n v="0"/>
    <n v="0"/>
    <n v="1"/>
    <n v="0"/>
    <n v="0"/>
    <n v="652"/>
    <n v="620"/>
    <n v="0"/>
  </r>
  <r>
    <n v="57744"/>
    <x v="0"/>
    <x v="0"/>
    <x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66"/>
    <n v="2388"/>
    <n v="0"/>
    <n v="1"/>
    <n v="0"/>
    <n v="0"/>
    <n v="0"/>
    <n v="0"/>
    <n v="0"/>
    <n v="0"/>
    <n v="0"/>
    <n v="1"/>
    <n v="392"/>
    <n v="373"/>
    <n v="0"/>
  </r>
  <r>
    <n v="26576"/>
    <x v="3"/>
    <x v="1"/>
    <x v="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4"/>
    <n v="2783"/>
    <n v="0"/>
    <n v="0"/>
    <n v="1"/>
    <n v="0"/>
    <n v="0"/>
    <n v="0"/>
    <n v="0"/>
    <n v="1"/>
    <n v="0"/>
    <n v="0"/>
    <n v="18"/>
    <n v="9"/>
    <n v="1"/>
  </r>
  <r>
    <n v="57513"/>
    <x v="0"/>
    <x v="0"/>
    <x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77"/>
    <n v="2517"/>
    <n v="0"/>
    <n v="0"/>
    <n v="0"/>
    <n v="0"/>
    <n v="1"/>
    <n v="0"/>
    <n v="0"/>
    <n v="0"/>
    <n v="0"/>
    <n v="1"/>
    <n v="1030"/>
    <n v="1000"/>
    <n v="0"/>
  </r>
  <r>
    <n v="68142"/>
    <x v="0"/>
    <x v="0"/>
    <x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56"/>
    <n v="2828"/>
    <n v="0"/>
    <n v="0"/>
    <n v="0"/>
    <n v="1"/>
    <n v="0"/>
    <n v="0"/>
    <n v="0"/>
    <n v="1"/>
    <n v="0"/>
    <n v="0"/>
    <n v="1422"/>
    <n v="1385"/>
    <n v="0"/>
  </r>
  <r>
    <n v="7500"/>
    <x v="3"/>
    <x v="0"/>
    <x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1"/>
    <n v="2828"/>
    <n v="0"/>
    <n v="1"/>
    <n v="0"/>
    <n v="0"/>
    <n v="0"/>
    <n v="0"/>
    <n v="0"/>
    <n v="1"/>
    <n v="0"/>
    <n v="0"/>
    <n v="13"/>
    <n v="8"/>
    <n v="0"/>
  </r>
  <r>
    <n v="83145"/>
    <x v="4"/>
    <x v="0"/>
    <x v="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46"/>
    <n v="2804"/>
    <n v="0"/>
    <n v="0"/>
    <n v="0"/>
    <n v="1"/>
    <n v="0"/>
    <n v="0"/>
    <n v="0"/>
    <n v="1"/>
    <n v="0"/>
    <n v="0"/>
    <n v="1719"/>
    <n v="1605"/>
    <n v="1"/>
  </r>
  <r>
    <n v="54197"/>
    <x v="0"/>
    <x v="0"/>
    <x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0"/>
    <n v="2246"/>
    <n v="0"/>
    <n v="1"/>
    <n v="0"/>
    <n v="0"/>
    <n v="0"/>
    <n v="0"/>
    <n v="0"/>
    <n v="0"/>
    <n v="1"/>
    <n v="0"/>
    <n v="224"/>
    <n v="211"/>
    <n v="0"/>
  </r>
  <r>
    <n v="23091"/>
    <x v="3"/>
    <x v="1"/>
    <x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57"/>
    <n v="2191"/>
    <n v="0"/>
    <n v="0"/>
    <n v="1"/>
    <n v="0"/>
    <n v="0"/>
    <n v="0"/>
    <n v="0"/>
    <n v="0"/>
    <n v="0"/>
    <n v="1"/>
    <n v="46"/>
    <n v="44"/>
    <n v="0"/>
  </r>
  <r>
    <n v="46049"/>
    <x v="1"/>
    <x v="1"/>
    <x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4"/>
    <n v="2502"/>
    <n v="0"/>
    <n v="1"/>
    <n v="0"/>
    <n v="0"/>
    <n v="0"/>
    <n v="0"/>
    <n v="0"/>
    <n v="1"/>
    <n v="0"/>
    <n v="0"/>
    <n v="496"/>
    <n v="477"/>
    <n v="0"/>
  </r>
  <r>
    <n v="56715"/>
    <x v="0"/>
    <x v="0"/>
    <x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46"/>
    <n v="2730"/>
    <n v="0"/>
    <n v="0"/>
    <n v="0"/>
    <n v="1"/>
    <n v="0"/>
    <n v="0"/>
    <n v="0"/>
    <n v="1"/>
    <n v="0"/>
    <n v="0"/>
    <n v="1011"/>
    <n v="1002"/>
    <n v="0"/>
  </r>
  <r>
    <n v="79410"/>
    <x v="2"/>
    <x v="0"/>
    <x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59"/>
    <n v="2190"/>
    <n v="0"/>
    <n v="1"/>
    <n v="0"/>
    <n v="0"/>
    <n v="0"/>
    <n v="0"/>
    <n v="0"/>
    <n v="1"/>
    <n v="0"/>
    <n v="0"/>
    <n v="1357"/>
    <n v="1344"/>
    <n v="0"/>
  </r>
  <r>
    <n v="57304"/>
    <x v="0"/>
    <x v="0"/>
    <x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69"/>
    <n v="2634"/>
    <n v="0"/>
    <n v="1"/>
    <n v="0"/>
    <n v="0"/>
    <n v="0"/>
    <n v="0"/>
    <n v="0"/>
    <n v="1"/>
    <n v="0"/>
    <n v="0"/>
    <n v="920"/>
    <n v="814"/>
    <n v="0"/>
  </r>
  <r>
    <n v="44375"/>
    <x v="1"/>
    <x v="0"/>
    <x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5"/>
    <n v="2257"/>
    <n v="0"/>
    <n v="1"/>
    <n v="0"/>
    <n v="0"/>
    <n v="0"/>
    <n v="0"/>
    <n v="0"/>
    <n v="1"/>
    <n v="0"/>
    <n v="0"/>
    <n v="260"/>
    <n v="219"/>
    <n v="0"/>
  </r>
  <r>
    <n v="59594"/>
    <x v="0"/>
    <x v="0"/>
    <x v="1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5"/>
    <n v="2776"/>
    <n v="0"/>
    <n v="1"/>
    <n v="0"/>
    <n v="0"/>
    <n v="0"/>
    <n v="0"/>
    <n v="0"/>
    <n v="1"/>
    <n v="0"/>
    <n v="0"/>
    <n v="490"/>
    <n v="481"/>
    <n v="1"/>
  </r>
  <r>
    <n v="80685"/>
    <x v="4"/>
    <x v="0"/>
    <x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26"/>
    <n v="2835"/>
    <n v="0"/>
    <n v="0"/>
    <n v="0"/>
    <n v="1"/>
    <n v="0"/>
    <n v="0"/>
    <n v="0"/>
    <n v="1"/>
    <n v="0"/>
    <n v="0"/>
    <n v="950"/>
    <n v="896"/>
    <n v="0"/>
  </r>
  <r>
    <n v="40344"/>
    <x v="1"/>
    <x v="0"/>
    <x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46"/>
    <n v="2418"/>
    <n v="0"/>
    <n v="1"/>
    <n v="0"/>
    <n v="0"/>
    <n v="0"/>
    <n v="0"/>
    <n v="0"/>
    <n v="0"/>
    <n v="0"/>
    <n v="1"/>
    <n v="216"/>
    <n v="214"/>
    <n v="0"/>
  </r>
  <r>
    <n v="62710"/>
    <x v="0"/>
    <x v="0"/>
    <x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48"/>
    <n v="2561"/>
    <n v="0"/>
    <n v="1"/>
    <n v="0"/>
    <n v="0"/>
    <n v="0"/>
    <n v="0"/>
    <n v="0"/>
    <n v="1"/>
    <n v="0"/>
    <n v="0"/>
    <n v="595"/>
    <n v="584"/>
    <n v="0"/>
  </r>
  <r>
    <n v="48985"/>
    <x v="1"/>
    <x v="0"/>
    <x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2"/>
    <n v="2518"/>
    <n v="0"/>
    <n v="1"/>
    <n v="0"/>
    <n v="0"/>
    <n v="0"/>
    <n v="1"/>
    <n v="0"/>
    <n v="0"/>
    <n v="0"/>
    <n v="0"/>
    <n v="67"/>
    <n v="59"/>
    <n v="0"/>
  </r>
  <r>
    <n v="35322"/>
    <x v="1"/>
    <x v="1"/>
    <x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2"/>
    <n v="2835"/>
    <n v="0"/>
    <n v="0"/>
    <n v="0"/>
    <n v="1"/>
    <n v="0"/>
    <n v="0"/>
    <n v="0"/>
    <n v="1"/>
    <n v="0"/>
    <n v="0"/>
    <n v="93"/>
    <n v="80"/>
    <n v="0"/>
  </r>
  <r>
    <n v="77142"/>
    <x v="2"/>
    <x v="0"/>
    <x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2"/>
    <n v="2555"/>
    <n v="0"/>
    <n v="1"/>
    <n v="0"/>
    <n v="0"/>
    <n v="0"/>
    <n v="0"/>
    <n v="0"/>
    <n v="1"/>
    <n v="0"/>
    <n v="0"/>
    <n v="893"/>
    <n v="796"/>
    <n v="0"/>
  </r>
  <r>
    <n v="81657"/>
    <x v="4"/>
    <x v="0"/>
    <x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1"/>
    <n v="2317"/>
    <n v="0"/>
    <n v="0"/>
    <n v="1"/>
    <n v="0"/>
    <n v="0"/>
    <n v="0"/>
    <n v="0"/>
    <n v="1"/>
    <n v="0"/>
    <n v="0"/>
    <n v="1047"/>
    <n v="997"/>
    <n v="0"/>
  </r>
  <r>
    <n v="14421"/>
    <x v="3"/>
    <x v="0"/>
    <x v="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4"/>
    <n v="2291"/>
    <n v="0"/>
    <n v="1"/>
    <n v="0"/>
    <n v="0"/>
    <n v="0"/>
    <n v="0"/>
    <n v="1"/>
    <n v="0"/>
    <n v="0"/>
    <n v="0"/>
    <n v="8"/>
    <n v="0"/>
    <n v="1"/>
  </r>
  <r>
    <n v="74214"/>
    <x v="2"/>
    <x v="0"/>
    <x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0"/>
    <n v="2831"/>
    <n v="0"/>
    <n v="1"/>
    <n v="0"/>
    <n v="0"/>
    <n v="0"/>
    <n v="0"/>
    <n v="0"/>
    <n v="0"/>
    <n v="0"/>
    <n v="1"/>
    <n v="1678"/>
    <n v="1645"/>
    <n v="0"/>
  </r>
  <r>
    <n v="66726"/>
    <x v="0"/>
    <x v="1"/>
    <x v="1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3"/>
    <n v="2327"/>
    <n v="0"/>
    <n v="1"/>
    <n v="0"/>
    <n v="0"/>
    <n v="0"/>
    <n v="0"/>
    <n v="0"/>
    <n v="0"/>
    <n v="1"/>
    <n v="0"/>
    <n v="391"/>
    <n v="344"/>
    <n v="1"/>
  </r>
  <r>
    <n v="23724"/>
    <x v="3"/>
    <x v="1"/>
    <x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1"/>
    <n v="2696"/>
    <n v="0"/>
    <n v="0"/>
    <n v="0"/>
    <n v="1"/>
    <n v="0"/>
    <n v="0"/>
    <n v="1"/>
    <n v="0"/>
    <n v="0"/>
    <n v="0"/>
    <n v="61"/>
    <n v="47"/>
    <n v="0"/>
  </r>
  <r>
    <n v="47353"/>
    <x v="1"/>
    <x v="0"/>
    <x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0"/>
    <n v="2387"/>
    <n v="0"/>
    <n v="1"/>
    <n v="0"/>
    <n v="0"/>
    <n v="0"/>
    <n v="0"/>
    <n v="0"/>
    <n v="0"/>
    <n v="1"/>
    <n v="0"/>
    <n v="221"/>
    <n v="217"/>
    <n v="0"/>
  </r>
  <r>
    <n v="33444"/>
    <x v="3"/>
    <x v="1"/>
    <x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68"/>
    <n v="2762"/>
    <n v="0"/>
    <n v="1"/>
    <n v="0"/>
    <n v="0"/>
    <n v="0"/>
    <n v="0"/>
    <n v="0"/>
    <n v="0"/>
    <n v="1"/>
    <n v="0"/>
    <n v="16"/>
    <n v="14"/>
    <n v="0"/>
  </r>
  <r>
    <n v="54386"/>
    <x v="0"/>
    <x v="0"/>
    <x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39"/>
    <n v="2567"/>
    <n v="0"/>
    <n v="1"/>
    <n v="0"/>
    <n v="0"/>
    <n v="0"/>
    <n v="0"/>
    <n v="0"/>
    <n v="1"/>
    <n v="0"/>
    <n v="0"/>
    <n v="445"/>
    <n v="420"/>
    <n v="0"/>
  </r>
  <r>
    <n v="28510"/>
    <x v="3"/>
    <x v="1"/>
    <x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39"/>
    <n v="2601"/>
    <n v="1"/>
    <n v="0"/>
    <n v="0"/>
    <n v="0"/>
    <n v="0"/>
    <n v="0"/>
    <n v="0"/>
    <n v="1"/>
    <n v="0"/>
    <n v="0"/>
    <n v="72"/>
    <n v="53"/>
    <n v="0"/>
  </r>
  <r>
    <n v="90638"/>
    <x v="4"/>
    <x v="0"/>
    <x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29"/>
    <n v="2295"/>
    <n v="0"/>
    <n v="0"/>
    <n v="1"/>
    <n v="0"/>
    <n v="0"/>
    <n v="0"/>
    <n v="0"/>
    <n v="0"/>
    <n v="1"/>
    <n v="0"/>
    <n v="2429"/>
    <n v="2333"/>
    <n v="1"/>
  </r>
  <r>
    <n v="48070"/>
    <x v="1"/>
    <x v="0"/>
    <x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0"/>
    <n v="2691"/>
    <n v="0"/>
    <n v="0"/>
    <n v="0"/>
    <n v="1"/>
    <n v="0"/>
    <n v="0"/>
    <n v="0"/>
    <n v="1"/>
    <n v="0"/>
    <n v="0"/>
    <n v="485"/>
    <n v="466"/>
    <n v="0"/>
  </r>
  <r>
    <n v="43140"/>
    <x v="1"/>
    <x v="0"/>
    <x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3"/>
    <n v="2699"/>
    <n v="0"/>
    <n v="1"/>
    <n v="0"/>
    <n v="0"/>
    <n v="0"/>
    <n v="0"/>
    <n v="0"/>
    <n v="1"/>
    <n v="0"/>
    <n v="0"/>
    <n v="224"/>
    <n v="213"/>
    <n v="0"/>
  </r>
  <r>
    <n v="54959"/>
    <x v="0"/>
    <x v="0"/>
    <x v="1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59"/>
    <n v="2685"/>
    <n v="1"/>
    <n v="0"/>
    <n v="0"/>
    <n v="0"/>
    <n v="0"/>
    <n v="0"/>
    <n v="0"/>
    <n v="0"/>
    <n v="0"/>
    <n v="1"/>
    <n v="1208"/>
    <n v="1184"/>
    <n v="1"/>
  </r>
  <r>
    <n v="15056"/>
    <x v="3"/>
    <x v="1"/>
    <x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2"/>
    <n v="2581"/>
    <n v="0"/>
    <n v="0"/>
    <n v="1"/>
    <n v="0"/>
    <n v="0"/>
    <n v="0"/>
    <n v="1"/>
    <n v="0"/>
    <n v="0"/>
    <n v="0"/>
    <n v="48"/>
    <n v="8"/>
    <n v="0"/>
  </r>
  <r>
    <n v="26954"/>
    <x v="3"/>
    <x v="1"/>
    <x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49"/>
    <n v="2211"/>
    <n v="0"/>
    <n v="0"/>
    <n v="1"/>
    <n v="0"/>
    <n v="0"/>
    <n v="0"/>
    <n v="0"/>
    <n v="1"/>
    <n v="0"/>
    <n v="0"/>
    <n v="16"/>
    <n v="15"/>
    <n v="0"/>
  </r>
  <r>
    <n v="22327"/>
    <x v="3"/>
    <x v="1"/>
    <x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5"/>
    <n v="2490"/>
    <n v="0"/>
    <n v="0"/>
    <n v="1"/>
    <n v="0"/>
    <n v="0"/>
    <n v="0"/>
    <n v="0"/>
    <n v="1"/>
    <n v="0"/>
    <n v="0"/>
    <n v="19"/>
    <n v="14"/>
    <n v="0"/>
  </r>
  <r>
    <n v="44393"/>
    <x v="1"/>
    <x v="1"/>
    <x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5"/>
    <n v="2470"/>
    <n v="0"/>
    <n v="1"/>
    <n v="0"/>
    <n v="0"/>
    <n v="0"/>
    <n v="0"/>
    <n v="0"/>
    <n v="1"/>
    <n v="0"/>
    <n v="0"/>
    <n v="50"/>
    <n v="40"/>
    <n v="0"/>
  </r>
  <r>
    <n v="62000"/>
    <x v="0"/>
    <x v="0"/>
    <x v="1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68"/>
    <n v="2467"/>
    <n v="0"/>
    <n v="0"/>
    <n v="1"/>
    <n v="0"/>
    <n v="0"/>
    <n v="0"/>
    <n v="0"/>
    <n v="0"/>
    <n v="0"/>
    <n v="1"/>
    <n v="1000"/>
    <n v="980"/>
    <n v="1"/>
  </r>
  <r>
    <n v="31497"/>
    <x v="3"/>
    <x v="0"/>
    <x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58"/>
    <n v="2729"/>
    <n v="0"/>
    <n v="0"/>
    <n v="0"/>
    <n v="1"/>
    <n v="0"/>
    <n v="0"/>
    <n v="0"/>
    <n v="0"/>
    <n v="0"/>
    <n v="1"/>
    <n v="151"/>
    <n v="147"/>
    <n v="0"/>
  </r>
  <r>
    <n v="45894"/>
    <x v="1"/>
    <x v="0"/>
    <x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46"/>
    <n v="2281"/>
    <n v="0"/>
    <n v="1"/>
    <n v="0"/>
    <n v="0"/>
    <n v="0"/>
    <n v="1"/>
    <n v="0"/>
    <n v="0"/>
    <n v="0"/>
    <n v="0"/>
    <n v="38"/>
    <n v="25"/>
    <n v="0"/>
  </r>
  <r>
    <n v="78579"/>
    <x v="2"/>
    <x v="0"/>
    <x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0"/>
    <n v="2713"/>
    <n v="1"/>
    <n v="0"/>
    <n v="0"/>
    <n v="0"/>
    <n v="0"/>
    <n v="0"/>
    <n v="0"/>
    <n v="0"/>
    <n v="1"/>
    <n v="0"/>
    <n v="1713"/>
    <n v="1614"/>
    <n v="0"/>
  </r>
  <r>
    <n v="67369"/>
    <x v="0"/>
    <x v="0"/>
    <x v="1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1"/>
    <n v="2748"/>
    <n v="0"/>
    <n v="0"/>
    <n v="0"/>
    <n v="0"/>
    <n v="1"/>
    <n v="0"/>
    <n v="0"/>
    <n v="0"/>
    <n v="1"/>
    <n v="0"/>
    <n v="1419"/>
    <n v="1377"/>
    <n v="2"/>
  </r>
  <r>
    <n v="58401"/>
    <x v="0"/>
    <x v="0"/>
    <x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0"/>
    <n v="2229"/>
    <n v="1"/>
    <n v="0"/>
    <n v="0"/>
    <n v="0"/>
    <n v="0"/>
    <n v="0"/>
    <n v="0"/>
    <n v="1"/>
    <n v="0"/>
    <n v="0"/>
    <n v="67"/>
    <n v="38"/>
    <n v="0"/>
  </r>
  <r>
    <n v="62307"/>
    <x v="0"/>
    <x v="0"/>
    <x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68"/>
    <n v="2291"/>
    <n v="0"/>
    <n v="0"/>
    <n v="1"/>
    <n v="0"/>
    <n v="0"/>
    <n v="0"/>
    <n v="0"/>
    <n v="1"/>
    <n v="0"/>
    <n v="0"/>
    <n v="150"/>
    <n v="140"/>
    <n v="0"/>
  </r>
  <r>
    <n v="43641"/>
    <x v="1"/>
    <x v="1"/>
    <x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1"/>
    <n v="2592"/>
    <n v="0"/>
    <n v="1"/>
    <n v="0"/>
    <n v="0"/>
    <n v="0"/>
    <n v="0"/>
    <n v="0"/>
    <n v="0"/>
    <n v="1"/>
    <n v="0"/>
    <n v="116"/>
    <n v="93"/>
    <n v="0"/>
  </r>
  <r>
    <n v="70091"/>
    <x v="2"/>
    <x v="1"/>
    <x v="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1"/>
    <n v="2614"/>
    <n v="0"/>
    <n v="1"/>
    <n v="0"/>
    <n v="0"/>
    <n v="0"/>
    <n v="0"/>
    <n v="0"/>
    <n v="0"/>
    <n v="1"/>
    <n v="0"/>
    <n v="1150"/>
    <n v="1139"/>
    <n v="1"/>
  </r>
  <r>
    <n v="78075"/>
    <x v="2"/>
    <x v="0"/>
    <x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48"/>
    <n v="2244"/>
    <n v="0"/>
    <n v="1"/>
    <n v="0"/>
    <n v="0"/>
    <n v="0"/>
    <n v="0"/>
    <n v="0"/>
    <n v="0"/>
    <n v="0"/>
    <n v="1"/>
    <n v="908"/>
    <n v="828"/>
    <n v="0"/>
  </r>
  <r>
    <n v="59184"/>
    <x v="0"/>
    <x v="0"/>
    <x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59"/>
    <n v="2817"/>
    <n v="0"/>
    <n v="0"/>
    <n v="0"/>
    <n v="0"/>
    <n v="1"/>
    <n v="1"/>
    <n v="0"/>
    <n v="0"/>
    <n v="0"/>
    <n v="0"/>
    <n v="1006"/>
    <n v="940"/>
    <n v="0"/>
  </r>
  <r>
    <n v="54809"/>
    <x v="0"/>
    <x v="1"/>
    <x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3"/>
    <n v="2450"/>
    <n v="0"/>
    <n v="1"/>
    <n v="0"/>
    <n v="0"/>
    <n v="0"/>
    <n v="0"/>
    <n v="0"/>
    <n v="1"/>
    <n v="0"/>
    <n v="0"/>
    <n v="152"/>
    <n v="130"/>
    <n v="0"/>
  </r>
  <r>
    <n v="58113"/>
    <x v="0"/>
    <x v="0"/>
    <x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1"/>
    <n v="2679"/>
    <n v="0"/>
    <n v="1"/>
    <n v="0"/>
    <n v="0"/>
    <n v="0"/>
    <n v="0"/>
    <n v="0"/>
    <n v="1"/>
    <n v="0"/>
    <n v="0"/>
    <n v="674"/>
    <n v="590"/>
    <n v="0"/>
  </r>
  <r>
    <n v="51412"/>
    <x v="1"/>
    <x v="0"/>
    <x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2"/>
    <n v="2339"/>
    <n v="0"/>
    <n v="1"/>
    <n v="0"/>
    <n v="0"/>
    <n v="0"/>
    <n v="0"/>
    <n v="0"/>
    <n v="0"/>
    <n v="1"/>
    <n v="0"/>
    <n v="181"/>
    <n v="167"/>
    <n v="0"/>
  </r>
  <r>
    <n v="66636"/>
    <x v="0"/>
    <x v="0"/>
    <x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3"/>
    <n v="2475"/>
    <n v="0"/>
    <n v="0"/>
    <n v="0"/>
    <n v="1"/>
    <n v="0"/>
    <n v="0"/>
    <n v="0"/>
    <n v="0"/>
    <n v="1"/>
    <n v="0"/>
    <n v="1084"/>
    <n v="1084"/>
    <n v="0"/>
  </r>
  <r>
    <n v="50965"/>
    <x v="1"/>
    <x v="0"/>
    <x v="1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4"/>
    <n v="2653"/>
    <n v="0"/>
    <n v="1"/>
    <n v="0"/>
    <n v="0"/>
    <n v="0"/>
    <n v="0"/>
    <n v="0"/>
    <n v="0"/>
    <n v="1"/>
    <n v="0"/>
    <n v="656"/>
    <n v="627"/>
    <n v="1"/>
  </r>
  <r>
    <n v="18351"/>
    <x v="3"/>
    <x v="0"/>
    <x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0"/>
    <n v="2402"/>
    <n v="0"/>
    <n v="1"/>
    <n v="0"/>
    <n v="0"/>
    <n v="0"/>
    <n v="0"/>
    <n v="0"/>
    <n v="1"/>
    <n v="0"/>
    <n v="0"/>
    <n v="36"/>
    <n v="29"/>
    <n v="0"/>
  </r>
  <r>
    <n v="40451"/>
    <x v="1"/>
    <x v="0"/>
    <x v="2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3"/>
    <n v="2292"/>
    <n v="0"/>
    <n v="0"/>
    <n v="0"/>
    <n v="1"/>
    <n v="0"/>
    <n v="0"/>
    <n v="0"/>
    <n v="0"/>
    <n v="0"/>
    <n v="1"/>
    <n v="39"/>
    <n v="29"/>
    <n v="1"/>
  </r>
  <r>
    <n v="36317"/>
    <x v="1"/>
    <x v="0"/>
    <x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5"/>
    <n v="2562"/>
    <n v="0"/>
    <n v="0"/>
    <n v="0"/>
    <n v="1"/>
    <n v="0"/>
    <n v="0"/>
    <n v="0"/>
    <n v="1"/>
    <n v="0"/>
    <n v="0"/>
    <n v="120"/>
    <n v="107"/>
    <n v="0"/>
  </r>
  <r>
    <n v="42213"/>
    <x v="1"/>
    <x v="0"/>
    <x v="1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3"/>
    <n v="2419"/>
    <n v="0"/>
    <n v="0"/>
    <n v="0"/>
    <n v="1"/>
    <n v="0"/>
    <n v="0"/>
    <n v="0"/>
    <n v="1"/>
    <n v="0"/>
    <n v="0"/>
    <n v="343"/>
    <n v="323"/>
    <n v="1"/>
  </r>
  <r>
    <n v="65748"/>
    <x v="0"/>
    <x v="0"/>
    <x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5"/>
    <n v="2599"/>
    <n v="0"/>
    <n v="0"/>
    <n v="0"/>
    <n v="1"/>
    <n v="0"/>
    <n v="0"/>
    <n v="0"/>
    <n v="1"/>
    <n v="0"/>
    <n v="0"/>
    <n v="511"/>
    <n v="477"/>
    <n v="0"/>
  </r>
  <r>
    <n v="77044"/>
    <x v="2"/>
    <x v="0"/>
    <x v="1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48"/>
    <n v="2404"/>
    <n v="0"/>
    <n v="0"/>
    <n v="0"/>
    <n v="1"/>
    <n v="0"/>
    <n v="0"/>
    <n v="0"/>
    <n v="1"/>
    <n v="0"/>
    <n v="0"/>
    <n v="989"/>
    <n v="913"/>
    <n v="1"/>
  </r>
  <r>
    <n v="74918"/>
    <x v="2"/>
    <x v="0"/>
    <x v="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1"/>
    <n v="2633"/>
    <n v="0"/>
    <n v="0"/>
    <n v="0"/>
    <n v="1"/>
    <n v="0"/>
    <n v="0"/>
    <n v="0"/>
    <n v="1"/>
    <n v="0"/>
    <n v="0"/>
    <n v="1988"/>
    <n v="1929"/>
    <n v="1"/>
  </r>
  <r>
    <n v="56721"/>
    <x v="0"/>
    <x v="1"/>
    <x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48"/>
    <n v="2765"/>
    <n v="0"/>
    <n v="1"/>
    <n v="0"/>
    <n v="0"/>
    <n v="0"/>
    <n v="0"/>
    <n v="0"/>
    <n v="1"/>
    <n v="0"/>
    <n v="0"/>
    <n v="221"/>
    <n v="146"/>
    <n v="0"/>
  </r>
  <r>
    <n v="42160"/>
    <x v="1"/>
    <x v="1"/>
    <x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5"/>
    <n v="2525"/>
    <n v="0"/>
    <n v="0"/>
    <n v="1"/>
    <n v="0"/>
    <n v="0"/>
    <n v="0"/>
    <n v="0"/>
    <n v="1"/>
    <n v="0"/>
    <n v="0"/>
    <n v="120"/>
    <n v="100"/>
    <n v="0"/>
  </r>
  <r>
    <n v="61559"/>
    <x v="0"/>
    <x v="0"/>
    <x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5"/>
    <n v="2506"/>
    <n v="0"/>
    <n v="0"/>
    <n v="1"/>
    <n v="0"/>
    <n v="0"/>
    <n v="0"/>
    <n v="0"/>
    <n v="1"/>
    <n v="0"/>
    <n v="0"/>
    <n v="496"/>
    <n v="462"/>
    <n v="0"/>
  </r>
  <r>
    <n v="33629"/>
    <x v="3"/>
    <x v="1"/>
    <x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57"/>
    <n v="2849"/>
    <n v="0"/>
    <n v="0"/>
    <n v="0"/>
    <n v="1"/>
    <n v="0"/>
    <n v="0"/>
    <n v="0"/>
    <n v="0"/>
    <n v="0"/>
    <n v="1"/>
    <n v="148"/>
    <n v="144"/>
    <n v="0"/>
  </r>
  <r>
    <n v="34377"/>
    <x v="3"/>
    <x v="0"/>
    <x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57"/>
    <n v="2685"/>
    <n v="0"/>
    <n v="0"/>
    <n v="1"/>
    <n v="0"/>
    <n v="0"/>
    <n v="0"/>
    <n v="0"/>
    <n v="1"/>
    <n v="0"/>
    <n v="0"/>
    <n v="88"/>
    <n v="62"/>
    <n v="0"/>
  </r>
  <r>
    <n v="8940"/>
    <x v="3"/>
    <x v="1"/>
    <x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4"/>
    <n v="2835"/>
    <n v="0"/>
    <n v="0"/>
    <n v="1"/>
    <n v="0"/>
    <n v="0"/>
    <n v="0"/>
    <n v="1"/>
    <n v="0"/>
    <n v="0"/>
    <n v="0"/>
    <n v="59"/>
    <n v="17"/>
    <n v="0"/>
  </r>
  <r>
    <n v="26228"/>
    <x v="3"/>
    <x v="1"/>
    <x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47"/>
    <n v="2439"/>
    <n v="0"/>
    <n v="1"/>
    <n v="0"/>
    <n v="0"/>
    <n v="0"/>
    <n v="0"/>
    <n v="0"/>
    <n v="1"/>
    <n v="0"/>
    <n v="0"/>
    <n v="16"/>
    <n v="7"/>
    <n v="0"/>
  </r>
  <r>
    <n v="77297"/>
    <x v="2"/>
    <x v="0"/>
    <x v="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3"/>
    <n v="2678"/>
    <n v="1"/>
    <n v="0"/>
    <n v="0"/>
    <n v="0"/>
    <n v="0"/>
    <n v="1"/>
    <n v="0"/>
    <n v="0"/>
    <n v="0"/>
    <n v="0"/>
    <n v="748"/>
    <n v="707"/>
    <n v="1"/>
  </r>
  <r>
    <n v="40211"/>
    <x v="1"/>
    <x v="1"/>
    <x v="1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39"/>
    <n v="2493"/>
    <n v="0"/>
    <n v="1"/>
    <n v="0"/>
    <n v="0"/>
    <n v="0"/>
    <n v="0"/>
    <n v="0"/>
    <n v="1"/>
    <n v="0"/>
    <n v="0"/>
    <n v="62"/>
    <n v="37"/>
    <n v="1"/>
  </r>
  <r>
    <n v="33438"/>
    <x v="3"/>
    <x v="1"/>
    <x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2"/>
    <n v="2439"/>
    <n v="0"/>
    <n v="0"/>
    <n v="0"/>
    <n v="0"/>
    <n v="1"/>
    <n v="0"/>
    <n v="0"/>
    <n v="0"/>
    <n v="0"/>
    <n v="1"/>
    <n v="84"/>
    <n v="78"/>
    <n v="0"/>
  </r>
  <r>
    <n v="75032"/>
    <x v="2"/>
    <x v="0"/>
    <x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1"/>
    <n v="2586"/>
    <n v="0"/>
    <n v="1"/>
    <n v="0"/>
    <n v="0"/>
    <n v="0"/>
    <n v="0"/>
    <n v="0"/>
    <n v="0"/>
    <n v="0"/>
    <n v="1"/>
    <n v="1203"/>
    <n v="1191"/>
    <n v="0"/>
  </r>
  <r>
    <n v="61284"/>
    <x v="0"/>
    <x v="0"/>
    <x v="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5"/>
    <n v="2419"/>
    <n v="0"/>
    <n v="0"/>
    <n v="1"/>
    <n v="0"/>
    <n v="0"/>
    <n v="0"/>
    <n v="0"/>
    <n v="0"/>
    <n v="0"/>
    <n v="1"/>
    <n v="766"/>
    <n v="721"/>
    <n v="1"/>
  </r>
  <r>
    <n v="22518"/>
    <x v="3"/>
    <x v="1"/>
    <x v="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4"/>
    <n v="2774"/>
    <n v="0"/>
    <n v="1"/>
    <n v="0"/>
    <n v="0"/>
    <n v="0"/>
    <n v="0"/>
    <n v="0"/>
    <n v="1"/>
    <n v="0"/>
    <n v="0"/>
    <n v="34"/>
    <n v="7"/>
    <n v="1"/>
  </r>
  <r>
    <n v="54730"/>
    <x v="0"/>
    <x v="0"/>
    <x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5"/>
    <n v="2477"/>
    <n v="0"/>
    <n v="1"/>
    <n v="0"/>
    <n v="0"/>
    <n v="0"/>
    <n v="0"/>
    <n v="0"/>
    <n v="0"/>
    <n v="1"/>
    <n v="0"/>
    <n v="349"/>
    <n v="293"/>
    <n v="0"/>
  </r>
  <r>
    <n v="38452"/>
    <x v="1"/>
    <x v="1"/>
    <x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5"/>
    <n v="2250"/>
    <n v="0"/>
    <n v="1"/>
    <n v="0"/>
    <n v="0"/>
    <n v="0"/>
    <n v="0"/>
    <n v="0"/>
    <n v="0"/>
    <n v="1"/>
    <n v="0"/>
    <n v="70"/>
    <n v="68"/>
    <n v="0"/>
  </r>
  <r>
    <n v="44421"/>
    <x v="1"/>
    <x v="1"/>
    <x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49"/>
    <n v="2658"/>
    <n v="1"/>
    <n v="0"/>
    <n v="0"/>
    <n v="0"/>
    <n v="0"/>
    <n v="0"/>
    <n v="0"/>
    <n v="1"/>
    <n v="0"/>
    <n v="0"/>
    <n v="182"/>
    <n v="175"/>
    <n v="0"/>
  </r>
  <r>
    <n v="38197"/>
    <x v="1"/>
    <x v="1"/>
    <x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4"/>
    <n v="2524"/>
    <n v="0"/>
    <n v="0"/>
    <n v="0"/>
    <n v="1"/>
    <n v="0"/>
    <n v="0"/>
    <n v="0"/>
    <n v="0"/>
    <n v="0"/>
    <n v="1"/>
    <n v="37"/>
    <n v="34"/>
    <n v="0"/>
  </r>
  <r>
    <n v="41986"/>
    <x v="1"/>
    <x v="0"/>
    <x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2"/>
    <n v="2299"/>
    <n v="1"/>
    <n v="0"/>
    <n v="0"/>
    <n v="0"/>
    <n v="0"/>
    <n v="0"/>
    <n v="0"/>
    <n v="1"/>
    <n v="0"/>
    <n v="0"/>
    <n v="51"/>
    <n v="39"/>
    <n v="0"/>
  </r>
  <r>
    <n v="28427"/>
    <x v="3"/>
    <x v="1"/>
    <x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37"/>
    <n v="2624"/>
    <n v="0"/>
    <n v="0"/>
    <n v="0"/>
    <n v="1"/>
    <n v="0"/>
    <n v="0"/>
    <n v="0"/>
    <n v="1"/>
    <n v="0"/>
    <n v="0"/>
    <n v="46"/>
    <n v="40"/>
    <n v="0"/>
  </r>
  <r>
    <n v="37395"/>
    <x v="1"/>
    <x v="1"/>
    <x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4"/>
    <n v="2217"/>
    <n v="0"/>
    <n v="0"/>
    <n v="0"/>
    <n v="1"/>
    <n v="0"/>
    <n v="0"/>
    <n v="0"/>
    <n v="0"/>
    <n v="0"/>
    <n v="1"/>
    <n v="28"/>
    <n v="17"/>
    <n v="0"/>
  </r>
  <r>
    <n v="64722"/>
    <x v="0"/>
    <x v="1"/>
    <x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49"/>
    <n v="2193"/>
    <n v="0"/>
    <n v="1"/>
    <n v="0"/>
    <n v="0"/>
    <n v="0"/>
    <n v="0"/>
    <n v="0"/>
    <n v="1"/>
    <n v="0"/>
    <n v="0"/>
    <n v="790"/>
    <n v="775"/>
    <n v="0"/>
  </r>
  <r>
    <n v="55249"/>
    <x v="0"/>
    <x v="0"/>
    <x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4"/>
    <n v="2232"/>
    <n v="0"/>
    <n v="0"/>
    <n v="0"/>
    <n v="1"/>
    <n v="0"/>
    <n v="0"/>
    <n v="0"/>
    <n v="0"/>
    <n v="1"/>
    <n v="0"/>
    <n v="119"/>
    <n v="108"/>
    <n v="0"/>
  </r>
  <r>
    <n v="84906"/>
    <x v="4"/>
    <x v="0"/>
    <x v="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48"/>
    <n v="2427"/>
    <n v="0"/>
    <n v="0"/>
    <n v="0"/>
    <n v="1"/>
    <n v="0"/>
    <n v="0"/>
    <n v="0"/>
    <n v="1"/>
    <n v="0"/>
    <n v="0"/>
    <n v="1555"/>
    <n v="1479"/>
    <n v="3"/>
  </r>
  <r>
    <n v="44213"/>
    <x v="1"/>
    <x v="1"/>
    <x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68"/>
    <n v="2371"/>
    <n v="0"/>
    <n v="0"/>
    <n v="1"/>
    <n v="0"/>
    <n v="0"/>
    <n v="0"/>
    <n v="0"/>
    <n v="1"/>
    <n v="0"/>
    <n v="0"/>
    <n v="145"/>
    <n v="138"/>
    <n v="0"/>
  </r>
  <r>
    <n v="25707"/>
    <x v="3"/>
    <x v="1"/>
    <x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36"/>
    <n v="2321"/>
    <n v="0"/>
    <n v="0"/>
    <n v="1"/>
    <n v="0"/>
    <n v="0"/>
    <n v="0"/>
    <n v="1"/>
    <n v="0"/>
    <n v="0"/>
    <n v="0"/>
    <n v="18"/>
    <n v="15"/>
    <n v="0"/>
  </r>
  <r>
    <n v="59062"/>
    <x v="0"/>
    <x v="2"/>
    <x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3"/>
    <n v="2428"/>
    <n v="0"/>
    <n v="1"/>
    <n v="0"/>
    <n v="0"/>
    <n v="0"/>
    <n v="0"/>
    <n v="0"/>
    <n v="0"/>
    <n v="0"/>
    <n v="1"/>
    <n v="62"/>
    <n v="53"/>
    <n v="0"/>
  </r>
  <r>
    <n v="76624"/>
    <x v="2"/>
    <x v="0"/>
    <x v="1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58"/>
    <n v="2195"/>
    <n v="0"/>
    <n v="0"/>
    <n v="1"/>
    <n v="0"/>
    <n v="0"/>
    <n v="0"/>
    <n v="0"/>
    <n v="1"/>
    <n v="0"/>
    <n v="0"/>
    <n v="833"/>
    <n v="767"/>
    <n v="1"/>
  </r>
  <r>
    <n v="66000"/>
    <x v="0"/>
    <x v="0"/>
    <x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3"/>
    <n v="2229"/>
    <n v="0"/>
    <n v="0"/>
    <n v="0"/>
    <n v="1"/>
    <n v="0"/>
    <n v="0"/>
    <n v="0"/>
    <n v="0"/>
    <n v="1"/>
    <n v="0"/>
    <n v="666"/>
    <n v="621"/>
    <n v="0"/>
  </r>
  <r>
    <n v="27683"/>
    <x v="3"/>
    <x v="1"/>
    <x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2"/>
    <n v="2853"/>
    <n v="0"/>
    <n v="0"/>
    <n v="0"/>
    <n v="1"/>
    <n v="0"/>
    <n v="0"/>
    <n v="0"/>
    <n v="0"/>
    <n v="0"/>
    <n v="1"/>
    <n v="306"/>
    <n v="261"/>
    <n v="0"/>
  </r>
  <r>
    <n v="1730"/>
    <x v="3"/>
    <x v="0"/>
    <x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49"/>
    <n v="2201"/>
    <n v="1"/>
    <n v="0"/>
    <n v="0"/>
    <n v="0"/>
    <n v="0"/>
    <n v="0"/>
    <n v="0"/>
    <n v="1"/>
    <n v="0"/>
    <n v="0"/>
    <n v="7"/>
    <n v="6"/>
    <n v="0"/>
  </r>
  <r>
    <n v="7500"/>
    <x v="3"/>
    <x v="1"/>
    <x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28"/>
    <n v="2732"/>
    <n v="0"/>
    <n v="0"/>
    <n v="1"/>
    <n v="0"/>
    <n v="0"/>
    <n v="0"/>
    <n v="1"/>
    <n v="0"/>
    <n v="0"/>
    <n v="0"/>
    <n v="79"/>
    <n v="39"/>
    <n v="0"/>
  </r>
  <r>
    <n v="40521"/>
    <x v="1"/>
    <x v="1"/>
    <x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2"/>
    <n v="2609"/>
    <n v="0"/>
    <n v="0"/>
    <n v="0"/>
    <n v="1"/>
    <n v="0"/>
    <n v="0"/>
    <n v="0"/>
    <n v="1"/>
    <n v="0"/>
    <n v="0"/>
    <n v="17"/>
    <n v="13"/>
    <n v="0"/>
  </r>
  <r>
    <n v="20427"/>
    <x v="3"/>
    <x v="1"/>
    <x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7"/>
    <n v="2256"/>
    <n v="0"/>
    <n v="0"/>
    <n v="0"/>
    <n v="1"/>
    <n v="0"/>
    <n v="0"/>
    <n v="0"/>
    <n v="0"/>
    <n v="0"/>
    <n v="1"/>
    <n v="9"/>
    <n v="8"/>
    <n v="0"/>
  </r>
  <r>
    <n v="65106"/>
    <x v="0"/>
    <x v="0"/>
    <x v="1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5"/>
    <n v="2195"/>
    <n v="0"/>
    <n v="1"/>
    <n v="0"/>
    <n v="0"/>
    <n v="0"/>
    <n v="0"/>
    <n v="0"/>
    <n v="1"/>
    <n v="0"/>
    <n v="0"/>
    <n v="954"/>
    <n v="935"/>
    <n v="1"/>
  </r>
  <r>
    <n v="69969"/>
    <x v="2"/>
    <x v="0"/>
    <x v="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5"/>
    <n v="2465"/>
    <n v="0"/>
    <n v="1"/>
    <n v="0"/>
    <n v="0"/>
    <n v="0"/>
    <n v="0"/>
    <n v="0"/>
    <n v="0"/>
    <n v="0"/>
    <n v="1"/>
    <n v="1492"/>
    <n v="1448"/>
    <n v="2"/>
  </r>
  <r>
    <n v="67433"/>
    <x v="0"/>
    <x v="0"/>
    <x v="2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68"/>
    <n v="2507"/>
    <n v="0"/>
    <n v="1"/>
    <n v="0"/>
    <n v="0"/>
    <n v="0"/>
    <n v="0"/>
    <n v="0"/>
    <n v="1"/>
    <n v="0"/>
    <n v="0"/>
    <n v="962"/>
    <n v="932"/>
    <n v="1"/>
  </r>
  <r>
    <n v="77766"/>
    <x v="2"/>
    <x v="0"/>
    <x v="1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3"/>
    <n v="2651"/>
    <n v="0"/>
    <n v="1"/>
    <n v="0"/>
    <n v="0"/>
    <n v="0"/>
    <n v="0"/>
    <n v="0"/>
    <n v="0"/>
    <n v="0"/>
    <n v="1"/>
    <n v="1502"/>
    <n v="1475"/>
    <n v="1"/>
  </r>
  <r>
    <n v="74716"/>
    <x v="2"/>
    <x v="0"/>
    <x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48"/>
    <n v="2449"/>
    <n v="0"/>
    <n v="1"/>
    <n v="0"/>
    <n v="0"/>
    <n v="0"/>
    <n v="0"/>
    <n v="0"/>
    <n v="1"/>
    <n v="0"/>
    <n v="0"/>
    <n v="789"/>
    <n v="718"/>
    <n v="0"/>
  </r>
  <r>
    <n v="55158"/>
    <x v="0"/>
    <x v="1"/>
    <x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0"/>
    <n v="2858"/>
    <n v="0"/>
    <n v="1"/>
    <n v="0"/>
    <n v="0"/>
    <n v="0"/>
    <n v="0"/>
    <n v="0"/>
    <n v="0"/>
    <n v="0"/>
    <n v="1"/>
    <n v="395"/>
    <n v="372"/>
    <n v="0"/>
  </r>
  <r>
    <n v="62972"/>
    <x v="0"/>
    <x v="0"/>
    <x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5"/>
    <n v="2854"/>
    <n v="0"/>
    <n v="1"/>
    <n v="0"/>
    <n v="0"/>
    <n v="0"/>
    <n v="1"/>
    <n v="0"/>
    <n v="0"/>
    <n v="0"/>
    <n v="0"/>
    <n v="395"/>
    <n v="203"/>
    <n v="0"/>
  </r>
  <r>
    <n v="74190"/>
    <x v="2"/>
    <x v="0"/>
    <x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5"/>
    <n v="2207"/>
    <n v="0"/>
    <n v="1"/>
    <n v="0"/>
    <n v="0"/>
    <n v="0"/>
    <n v="0"/>
    <n v="0"/>
    <n v="1"/>
    <n v="0"/>
    <n v="0"/>
    <n v="577"/>
    <n v="513"/>
    <n v="0"/>
  </r>
  <r>
    <n v="39356"/>
    <x v="1"/>
    <x v="1"/>
    <x v="1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4"/>
    <n v="2261"/>
    <n v="0"/>
    <n v="1"/>
    <n v="0"/>
    <n v="0"/>
    <n v="0"/>
    <n v="0"/>
    <n v="0"/>
    <n v="1"/>
    <n v="0"/>
    <n v="0"/>
    <n v="17"/>
    <n v="11"/>
    <n v="1"/>
  </r>
  <r>
    <n v="76653"/>
    <x v="2"/>
    <x v="0"/>
    <x v="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1"/>
    <n v="2476"/>
    <n v="0"/>
    <n v="0"/>
    <n v="0"/>
    <n v="1"/>
    <n v="0"/>
    <n v="0"/>
    <n v="0"/>
    <n v="1"/>
    <n v="0"/>
    <n v="0"/>
    <n v="2153"/>
    <n v="2027"/>
    <n v="2"/>
  </r>
  <r>
    <n v="90687"/>
    <x v="4"/>
    <x v="0"/>
    <x v="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37"/>
    <n v="2562"/>
    <n v="1"/>
    <n v="0"/>
    <n v="0"/>
    <n v="0"/>
    <n v="0"/>
    <n v="0"/>
    <n v="0"/>
    <n v="0"/>
    <n v="0"/>
    <n v="1"/>
    <n v="1728"/>
    <n v="1677"/>
    <n v="1"/>
  </r>
  <r>
    <n v="73450"/>
    <x v="2"/>
    <x v="0"/>
    <x v="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38"/>
    <n v="2365"/>
    <n v="0"/>
    <n v="0"/>
    <n v="0"/>
    <n v="1"/>
    <n v="0"/>
    <n v="0"/>
    <n v="0"/>
    <n v="0"/>
    <n v="1"/>
    <n v="0"/>
    <n v="1767"/>
    <n v="1730"/>
    <n v="2"/>
  </r>
  <r>
    <n v="31454"/>
    <x v="3"/>
    <x v="1"/>
    <x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0"/>
    <n v="2517"/>
    <n v="0"/>
    <n v="1"/>
    <n v="0"/>
    <n v="0"/>
    <n v="0"/>
    <n v="0"/>
    <n v="0"/>
    <n v="1"/>
    <n v="0"/>
    <n v="0"/>
    <n v="39"/>
    <n v="30"/>
    <n v="0"/>
  </r>
  <r>
    <n v="47139"/>
    <x v="1"/>
    <x v="1"/>
    <x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68"/>
    <n v="2274"/>
    <n v="0"/>
    <n v="0"/>
    <n v="1"/>
    <n v="0"/>
    <n v="0"/>
    <n v="0"/>
    <n v="0"/>
    <n v="1"/>
    <n v="0"/>
    <n v="0"/>
    <n v="60"/>
    <n v="37"/>
    <n v="0"/>
  </r>
  <r>
    <n v="53378"/>
    <x v="0"/>
    <x v="1"/>
    <x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57"/>
    <n v="2802"/>
    <n v="0"/>
    <n v="1"/>
    <n v="0"/>
    <n v="0"/>
    <n v="0"/>
    <n v="0"/>
    <n v="0"/>
    <n v="0"/>
    <n v="0"/>
    <n v="1"/>
    <n v="661"/>
    <n v="529"/>
    <n v="0"/>
  </r>
  <r>
    <n v="19656"/>
    <x v="3"/>
    <x v="1"/>
    <x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0"/>
    <n v="2665"/>
    <n v="0"/>
    <n v="0"/>
    <n v="0"/>
    <n v="1"/>
    <n v="0"/>
    <n v="0"/>
    <n v="0"/>
    <n v="1"/>
    <n v="0"/>
    <n v="0"/>
    <n v="52"/>
    <n v="20"/>
    <n v="0"/>
  </r>
  <r>
    <n v="45579"/>
    <x v="1"/>
    <x v="0"/>
    <x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2"/>
    <n v="2472"/>
    <n v="0"/>
    <n v="1"/>
    <n v="0"/>
    <n v="0"/>
    <n v="0"/>
    <n v="0"/>
    <n v="0"/>
    <n v="0"/>
    <n v="0"/>
    <n v="1"/>
    <n v="182"/>
    <n v="181"/>
    <n v="0"/>
  </r>
  <r>
    <n v="85485"/>
    <x v="4"/>
    <x v="0"/>
    <x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2"/>
    <n v="2167"/>
    <n v="0"/>
    <n v="0"/>
    <n v="1"/>
    <n v="0"/>
    <n v="0"/>
    <n v="1"/>
    <n v="0"/>
    <n v="0"/>
    <n v="0"/>
    <n v="0"/>
    <n v="1329"/>
    <n v="1275"/>
    <n v="0"/>
  </r>
  <r>
    <n v="55956"/>
    <x v="0"/>
    <x v="0"/>
    <x v="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76"/>
    <n v="2242"/>
    <n v="0"/>
    <n v="1"/>
    <n v="0"/>
    <n v="0"/>
    <n v="0"/>
    <n v="0"/>
    <n v="0"/>
    <n v="1"/>
    <n v="0"/>
    <n v="0"/>
    <n v="961"/>
    <n v="923"/>
    <n v="1"/>
  </r>
  <r>
    <n v="64191"/>
    <x v="0"/>
    <x v="0"/>
    <x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57"/>
    <n v="2682"/>
    <n v="0"/>
    <n v="0"/>
    <n v="1"/>
    <n v="0"/>
    <n v="0"/>
    <n v="0"/>
    <n v="0"/>
    <n v="0"/>
    <n v="1"/>
    <n v="0"/>
    <n v="810"/>
    <n v="795"/>
    <n v="0"/>
  </r>
  <r>
    <n v="38808"/>
    <x v="1"/>
    <x v="1"/>
    <x v="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48"/>
    <n v="2831"/>
    <n v="0"/>
    <n v="0"/>
    <n v="1"/>
    <n v="0"/>
    <n v="0"/>
    <n v="0"/>
    <n v="0"/>
    <n v="1"/>
    <n v="0"/>
    <n v="0"/>
    <n v="216"/>
    <n v="186"/>
    <n v="1"/>
  </r>
  <r>
    <n v="57183"/>
    <x v="0"/>
    <x v="1"/>
    <x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4"/>
    <n v="2626"/>
    <n v="0"/>
    <n v="1"/>
    <n v="0"/>
    <n v="0"/>
    <n v="0"/>
    <n v="0"/>
    <n v="0"/>
    <n v="0"/>
    <n v="1"/>
    <n v="0"/>
    <n v="540"/>
    <n v="470"/>
    <n v="0"/>
  </r>
  <r>
    <n v="23748"/>
    <x v="3"/>
    <x v="1"/>
    <x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2"/>
    <n v="2744"/>
    <n v="1"/>
    <n v="0"/>
    <n v="0"/>
    <n v="0"/>
    <n v="0"/>
    <n v="0"/>
    <n v="0"/>
    <n v="0"/>
    <n v="1"/>
    <n v="0"/>
    <n v="68"/>
    <n v="60"/>
    <n v="0"/>
  </r>
  <r>
    <n v="66303"/>
    <x v="0"/>
    <x v="0"/>
    <x v="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49"/>
    <n v="2647"/>
    <n v="0"/>
    <n v="1"/>
    <n v="0"/>
    <n v="0"/>
    <n v="0"/>
    <n v="0"/>
    <n v="0"/>
    <n v="1"/>
    <n v="0"/>
    <n v="0"/>
    <n v="1226"/>
    <n v="1166"/>
    <n v="1"/>
  </r>
  <r>
    <n v="37368"/>
    <x v="1"/>
    <x v="1"/>
    <x v="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5"/>
    <n v="2354"/>
    <n v="0"/>
    <n v="1"/>
    <n v="0"/>
    <n v="0"/>
    <n v="0"/>
    <n v="0"/>
    <n v="0"/>
    <n v="0"/>
    <n v="1"/>
    <n v="0"/>
    <n v="20"/>
    <n v="10"/>
    <n v="1"/>
  </r>
  <r>
    <n v="40800"/>
    <x v="1"/>
    <x v="1"/>
    <x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56"/>
    <n v="2703"/>
    <n v="0"/>
    <n v="1"/>
    <n v="0"/>
    <n v="0"/>
    <n v="0"/>
    <n v="0"/>
    <n v="0"/>
    <n v="1"/>
    <n v="0"/>
    <n v="0"/>
    <n v="89"/>
    <n v="79"/>
    <n v="0"/>
  </r>
  <r>
    <n v="71847"/>
    <x v="2"/>
    <x v="0"/>
    <x v="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2"/>
    <n v="2805"/>
    <n v="1"/>
    <n v="0"/>
    <n v="0"/>
    <n v="0"/>
    <n v="0"/>
    <n v="0"/>
    <n v="0"/>
    <n v="1"/>
    <n v="0"/>
    <n v="0"/>
    <n v="982"/>
    <n v="772"/>
    <n v="1"/>
  </r>
  <r>
    <n v="46149"/>
    <x v="1"/>
    <x v="0"/>
    <x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5"/>
    <n v="2371"/>
    <n v="0"/>
    <n v="1"/>
    <n v="0"/>
    <n v="0"/>
    <n v="0"/>
    <n v="0"/>
    <n v="0"/>
    <n v="1"/>
    <n v="0"/>
    <n v="0"/>
    <n v="335"/>
    <n v="308"/>
    <n v="0"/>
  </r>
  <r>
    <n v="78687"/>
    <x v="2"/>
    <x v="0"/>
    <x v="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37"/>
    <n v="2848"/>
    <n v="0"/>
    <n v="0"/>
    <n v="0"/>
    <n v="1"/>
    <n v="0"/>
    <n v="0"/>
    <n v="0"/>
    <n v="1"/>
    <n v="0"/>
    <n v="0"/>
    <n v="1889"/>
    <n v="1648"/>
    <n v="1"/>
  </r>
  <r>
    <n v="49118"/>
    <x v="1"/>
    <x v="0"/>
    <x v="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49"/>
    <n v="2839"/>
    <n v="1"/>
    <n v="0"/>
    <n v="0"/>
    <n v="0"/>
    <n v="0"/>
    <n v="1"/>
    <n v="0"/>
    <n v="0"/>
    <n v="0"/>
    <n v="0"/>
    <n v="1110"/>
    <n v="991"/>
    <n v="2"/>
  </r>
  <r>
    <n v="37633"/>
    <x v="1"/>
    <x v="1"/>
    <x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3"/>
    <n v="2806"/>
    <n v="0"/>
    <n v="1"/>
    <n v="0"/>
    <n v="0"/>
    <n v="0"/>
    <n v="0"/>
    <n v="0"/>
    <n v="0"/>
    <n v="0"/>
    <n v="1"/>
    <n v="37"/>
    <n v="36"/>
    <n v="0"/>
  </r>
  <r>
    <n v="39767"/>
    <x v="1"/>
    <x v="0"/>
    <x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69"/>
    <n v="2502"/>
    <n v="0"/>
    <n v="0"/>
    <n v="0"/>
    <n v="1"/>
    <n v="0"/>
    <n v="0"/>
    <n v="0"/>
    <n v="0"/>
    <n v="1"/>
    <n v="0"/>
    <n v="438"/>
    <n v="391"/>
    <n v="0"/>
  </r>
  <r>
    <n v="26997"/>
    <x v="3"/>
    <x v="0"/>
    <x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69"/>
    <n v="2760"/>
    <n v="0"/>
    <n v="1"/>
    <n v="0"/>
    <n v="0"/>
    <n v="0"/>
    <n v="0"/>
    <n v="1"/>
    <n v="0"/>
    <n v="0"/>
    <n v="0"/>
    <n v="290"/>
    <n v="146"/>
    <n v="0"/>
  </r>
  <r>
    <n v="33986"/>
    <x v="3"/>
    <x v="1"/>
    <x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0"/>
    <n v="2631"/>
    <n v="1"/>
    <n v="0"/>
    <n v="0"/>
    <n v="0"/>
    <n v="0"/>
    <n v="0"/>
    <n v="0"/>
    <n v="1"/>
    <n v="0"/>
    <n v="0"/>
    <n v="39"/>
    <n v="34"/>
    <n v="0"/>
  </r>
  <r>
    <n v="57091"/>
    <x v="0"/>
    <x v="0"/>
    <x v="1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48"/>
    <n v="2742"/>
    <n v="0"/>
    <n v="1"/>
    <n v="0"/>
    <n v="0"/>
    <n v="0"/>
    <n v="0"/>
    <n v="0"/>
    <n v="0"/>
    <n v="0"/>
    <n v="1"/>
    <n v="492"/>
    <n v="488"/>
    <n v="1"/>
  </r>
  <r>
    <n v="46831"/>
    <x v="1"/>
    <x v="1"/>
    <x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1"/>
    <n v="2545"/>
    <n v="0"/>
    <n v="1"/>
    <n v="0"/>
    <n v="0"/>
    <n v="0"/>
    <n v="1"/>
    <n v="0"/>
    <n v="0"/>
    <n v="0"/>
    <n v="0"/>
    <n v="44"/>
    <n v="10"/>
    <n v="0"/>
  </r>
  <r>
    <n v="83151"/>
    <x v="4"/>
    <x v="0"/>
    <x v="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48"/>
    <n v="2663"/>
    <n v="0"/>
    <n v="1"/>
    <n v="0"/>
    <n v="0"/>
    <n v="0"/>
    <n v="0"/>
    <n v="0"/>
    <n v="0"/>
    <n v="1"/>
    <n v="0"/>
    <n v="2136"/>
    <n v="1926"/>
    <n v="3"/>
  </r>
  <r>
    <n v="52531"/>
    <x v="0"/>
    <x v="0"/>
    <x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49"/>
    <n v="2705"/>
    <n v="0"/>
    <n v="1"/>
    <n v="0"/>
    <n v="0"/>
    <n v="0"/>
    <n v="0"/>
    <n v="0"/>
    <n v="1"/>
    <n v="0"/>
    <n v="0"/>
    <n v="669"/>
    <n v="544"/>
    <n v="0"/>
  </r>
  <r>
    <n v="15759"/>
    <x v="3"/>
    <x v="0"/>
    <x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4"/>
    <n v="2456"/>
    <n v="0"/>
    <n v="1"/>
    <n v="0"/>
    <n v="0"/>
    <n v="0"/>
    <n v="0"/>
    <n v="0"/>
    <n v="1"/>
    <n v="0"/>
    <n v="0"/>
    <n v="14"/>
    <n v="11"/>
    <n v="0"/>
  </r>
  <r>
    <n v="43050"/>
    <x v="1"/>
    <x v="1"/>
    <x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47"/>
    <n v="2262"/>
    <n v="0"/>
    <n v="1"/>
    <n v="0"/>
    <n v="0"/>
    <n v="0"/>
    <n v="1"/>
    <n v="0"/>
    <n v="0"/>
    <n v="0"/>
    <n v="0"/>
    <n v="68"/>
    <n v="60"/>
    <n v="0"/>
  </r>
  <r>
    <n v="42997"/>
    <x v="1"/>
    <x v="1"/>
    <x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3"/>
    <n v="2363"/>
    <n v="0"/>
    <n v="0"/>
    <n v="1"/>
    <n v="0"/>
    <n v="0"/>
    <n v="0"/>
    <n v="0"/>
    <n v="0"/>
    <n v="0"/>
    <n v="1"/>
    <n v="10"/>
    <n v="5"/>
    <n v="0"/>
  </r>
  <r>
    <n v="48918"/>
    <x v="1"/>
    <x v="1"/>
    <x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57"/>
    <n v="2237"/>
    <n v="0"/>
    <n v="0"/>
    <n v="1"/>
    <n v="0"/>
    <n v="0"/>
    <n v="0"/>
    <n v="0"/>
    <n v="0"/>
    <n v="0"/>
    <n v="1"/>
    <n v="61"/>
    <n v="60"/>
    <n v="0"/>
  </r>
  <r>
    <n v="60033"/>
    <x v="0"/>
    <x v="0"/>
    <x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66"/>
    <n v="2251"/>
    <n v="0"/>
    <n v="0"/>
    <n v="0"/>
    <n v="1"/>
    <n v="0"/>
    <n v="0"/>
    <n v="0"/>
    <n v="0"/>
    <n v="1"/>
    <n v="0"/>
    <n v="150"/>
    <n v="102"/>
    <n v="0"/>
  </r>
  <r>
    <n v="34043"/>
    <x v="3"/>
    <x v="1"/>
    <x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2"/>
    <n v="2406"/>
    <n v="0"/>
    <n v="0"/>
    <n v="0"/>
    <n v="1"/>
    <n v="0"/>
    <n v="0"/>
    <n v="0"/>
    <n v="0"/>
    <n v="0"/>
    <n v="1"/>
    <n v="39"/>
    <n v="29"/>
    <n v="0"/>
  </r>
  <r>
    <n v="57811"/>
    <x v="0"/>
    <x v="0"/>
    <x v="1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4"/>
    <n v="2529"/>
    <n v="0"/>
    <n v="0"/>
    <n v="0"/>
    <n v="1"/>
    <n v="0"/>
    <n v="0"/>
    <n v="0"/>
    <n v="1"/>
    <n v="0"/>
    <n v="0"/>
    <n v="724"/>
    <n v="646"/>
    <n v="1"/>
  </r>
  <r>
    <n v="78569"/>
    <x v="2"/>
    <x v="0"/>
    <x v="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4"/>
    <n v="2289"/>
    <n v="0"/>
    <n v="1"/>
    <n v="0"/>
    <n v="0"/>
    <n v="0"/>
    <n v="0"/>
    <n v="0"/>
    <n v="1"/>
    <n v="0"/>
    <n v="0"/>
    <n v="1641"/>
    <n v="1546"/>
    <n v="1"/>
  </r>
  <r>
    <n v="7500"/>
    <x v="3"/>
    <x v="1"/>
    <x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2"/>
    <n v="2708"/>
    <n v="0"/>
    <n v="0"/>
    <n v="1"/>
    <n v="0"/>
    <n v="0"/>
    <n v="0"/>
    <n v="0"/>
    <n v="1"/>
    <n v="0"/>
    <n v="0"/>
    <n v="32"/>
    <n v="7"/>
    <n v="0"/>
  </r>
  <r>
    <n v="23148"/>
    <x v="3"/>
    <x v="0"/>
    <x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5"/>
    <n v="2290"/>
    <n v="0"/>
    <n v="1"/>
    <n v="0"/>
    <n v="0"/>
    <n v="0"/>
    <n v="1"/>
    <n v="0"/>
    <n v="0"/>
    <n v="0"/>
    <n v="0"/>
    <n v="27"/>
    <n v="17"/>
    <n v="0"/>
  </r>
  <r>
    <n v="44267"/>
    <x v="1"/>
    <x v="1"/>
    <x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0"/>
    <n v="2648"/>
    <n v="1"/>
    <n v="0"/>
    <n v="0"/>
    <n v="0"/>
    <n v="0"/>
    <n v="0"/>
    <n v="0"/>
    <n v="1"/>
    <n v="0"/>
    <n v="0"/>
    <n v="261"/>
    <n v="212"/>
    <n v="0"/>
  </r>
  <r>
    <n v="71626"/>
    <x v="2"/>
    <x v="0"/>
    <x v="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1"/>
    <n v="2764"/>
    <n v="0"/>
    <n v="1"/>
    <n v="0"/>
    <n v="0"/>
    <n v="0"/>
    <n v="0"/>
    <n v="0"/>
    <n v="1"/>
    <n v="0"/>
    <n v="0"/>
    <n v="1233"/>
    <n v="1161"/>
    <n v="1"/>
  </r>
  <r>
    <n v="60894"/>
    <x v="0"/>
    <x v="0"/>
    <x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4"/>
    <n v="2525"/>
    <n v="0"/>
    <n v="0"/>
    <n v="0"/>
    <n v="1"/>
    <n v="0"/>
    <n v="0"/>
    <n v="0"/>
    <n v="1"/>
    <n v="0"/>
    <n v="0"/>
    <n v="778"/>
    <n v="724"/>
    <n v="0"/>
  </r>
  <r>
    <n v="50200"/>
    <x v="1"/>
    <x v="1"/>
    <x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4"/>
    <n v="2611"/>
    <n v="0"/>
    <n v="0"/>
    <n v="0"/>
    <n v="1"/>
    <n v="0"/>
    <n v="0"/>
    <n v="0"/>
    <n v="1"/>
    <n v="0"/>
    <n v="0"/>
    <n v="337"/>
    <n v="273"/>
    <n v="0"/>
  </r>
  <r>
    <n v="81051"/>
    <x v="4"/>
    <x v="0"/>
    <x v="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5"/>
    <n v="2196"/>
    <n v="0"/>
    <n v="1"/>
    <n v="0"/>
    <n v="0"/>
    <n v="0"/>
    <n v="0"/>
    <n v="0"/>
    <n v="0"/>
    <n v="0"/>
    <n v="1"/>
    <n v="1487"/>
    <n v="1473"/>
    <n v="2"/>
  </r>
  <r>
    <n v="65169"/>
    <x v="0"/>
    <x v="0"/>
    <x v="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38"/>
    <n v="2325"/>
    <n v="0"/>
    <n v="1"/>
    <n v="0"/>
    <n v="0"/>
    <n v="0"/>
    <n v="0"/>
    <n v="0"/>
    <n v="1"/>
    <n v="0"/>
    <n v="0"/>
    <n v="1143"/>
    <n v="1097"/>
    <n v="4"/>
  </r>
  <r>
    <n v="59868"/>
    <x v="0"/>
    <x v="0"/>
    <x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48"/>
    <n v="2501"/>
    <n v="0"/>
    <n v="0"/>
    <n v="0"/>
    <n v="1"/>
    <n v="0"/>
    <n v="0"/>
    <n v="0"/>
    <n v="1"/>
    <n v="0"/>
    <n v="0"/>
    <n v="1040"/>
    <n v="886"/>
    <n v="0"/>
  </r>
  <r>
    <n v="65695"/>
    <x v="0"/>
    <x v="0"/>
    <x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0"/>
    <n v="2308"/>
    <n v="0"/>
    <n v="1"/>
    <n v="0"/>
    <n v="0"/>
    <n v="0"/>
    <n v="0"/>
    <n v="0"/>
    <n v="0"/>
    <n v="0"/>
    <n v="1"/>
    <n v="650"/>
    <n v="644"/>
    <n v="0"/>
  </r>
  <r>
    <n v="64857"/>
    <x v="0"/>
    <x v="0"/>
    <x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4"/>
    <n v="2742"/>
    <n v="0"/>
    <n v="0"/>
    <n v="1"/>
    <n v="0"/>
    <n v="0"/>
    <n v="0"/>
    <n v="0"/>
    <n v="0"/>
    <n v="1"/>
    <n v="0"/>
    <n v="1497"/>
    <n v="1454"/>
    <n v="0"/>
  </r>
  <r>
    <n v="45143"/>
    <x v="1"/>
    <x v="0"/>
    <x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5"/>
    <n v="2466"/>
    <n v="0"/>
    <n v="0"/>
    <n v="0"/>
    <n v="1"/>
    <n v="0"/>
    <n v="0"/>
    <n v="0"/>
    <n v="0"/>
    <n v="1"/>
    <n v="0"/>
    <n v="297"/>
    <n v="283"/>
    <n v="0"/>
  </r>
  <r>
    <n v="74805"/>
    <x v="2"/>
    <x v="0"/>
    <x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5"/>
    <n v="2394"/>
    <n v="0"/>
    <n v="0"/>
    <n v="0"/>
    <n v="1"/>
    <n v="0"/>
    <n v="1"/>
    <n v="0"/>
    <n v="0"/>
    <n v="0"/>
    <n v="0"/>
    <n v="783"/>
    <n v="746"/>
    <n v="0"/>
  </r>
  <r>
    <n v="59060"/>
    <x v="0"/>
    <x v="1"/>
    <x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1"/>
    <n v="2328"/>
    <n v="0"/>
    <n v="1"/>
    <n v="0"/>
    <n v="0"/>
    <n v="0"/>
    <n v="1"/>
    <n v="0"/>
    <n v="0"/>
    <n v="0"/>
    <n v="0"/>
    <n v="262"/>
    <n v="250"/>
    <n v="0"/>
  </r>
  <r>
    <n v="27238"/>
    <x v="3"/>
    <x v="1"/>
    <x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58"/>
    <n v="2594"/>
    <n v="0"/>
    <n v="0"/>
    <n v="1"/>
    <n v="0"/>
    <n v="0"/>
    <n v="0"/>
    <n v="0"/>
    <n v="0"/>
    <n v="0"/>
    <n v="1"/>
    <n v="54"/>
    <n v="51"/>
    <n v="0"/>
  </r>
  <r>
    <n v="47009"/>
    <x v="1"/>
    <x v="0"/>
    <x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5"/>
    <n v="2430"/>
    <n v="0"/>
    <n v="0"/>
    <n v="0"/>
    <n v="1"/>
    <n v="0"/>
    <n v="0"/>
    <n v="0"/>
    <n v="1"/>
    <n v="0"/>
    <n v="0"/>
    <n v="358"/>
    <n v="268"/>
    <n v="0"/>
  </r>
  <r>
    <n v="46094"/>
    <x v="1"/>
    <x v="1"/>
    <x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47"/>
    <n v="2178"/>
    <n v="0"/>
    <n v="1"/>
    <n v="0"/>
    <n v="0"/>
    <n v="0"/>
    <n v="1"/>
    <n v="0"/>
    <n v="0"/>
    <n v="0"/>
    <n v="0"/>
    <n v="39"/>
    <n v="34"/>
    <n v="0"/>
  </r>
  <r>
    <n v="37235"/>
    <x v="1"/>
    <x v="1"/>
    <x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36"/>
    <n v="2307"/>
    <n v="0"/>
    <n v="0"/>
    <n v="0"/>
    <n v="1"/>
    <n v="0"/>
    <n v="0"/>
    <n v="0"/>
    <n v="1"/>
    <n v="0"/>
    <n v="0"/>
    <n v="41"/>
    <n v="21"/>
    <n v="0"/>
  </r>
  <r>
    <n v="81843"/>
    <x v="4"/>
    <x v="0"/>
    <x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0"/>
    <n v="2592"/>
    <n v="0"/>
    <n v="1"/>
    <n v="0"/>
    <n v="0"/>
    <n v="0"/>
    <n v="0"/>
    <n v="0"/>
    <n v="0"/>
    <n v="1"/>
    <n v="0"/>
    <n v="1505"/>
    <n v="1367"/>
    <n v="0"/>
  </r>
  <r>
    <n v="46692"/>
    <x v="1"/>
    <x v="0"/>
    <x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2"/>
    <n v="2547"/>
    <n v="0"/>
    <n v="0"/>
    <n v="0"/>
    <n v="1"/>
    <n v="0"/>
    <n v="0"/>
    <n v="0"/>
    <n v="0"/>
    <n v="1"/>
    <n v="0"/>
    <n v="309"/>
    <n v="221"/>
    <n v="0"/>
  </r>
  <r>
    <n v="77382"/>
    <x v="2"/>
    <x v="0"/>
    <x v="1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2"/>
    <n v="2332"/>
    <n v="0"/>
    <n v="0"/>
    <n v="0"/>
    <n v="1"/>
    <n v="0"/>
    <n v="0"/>
    <n v="0"/>
    <n v="1"/>
    <n v="0"/>
    <n v="0"/>
    <n v="987"/>
    <n v="853"/>
    <n v="1"/>
  </r>
  <r>
    <n v="37774"/>
    <x v="1"/>
    <x v="2"/>
    <x v="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3"/>
    <n v="2823"/>
    <n v="0"/>
    <n v="0"/>
    <n v="1"/>
    <n v="0"/>
    <n v="0"/>
    <n v="0"/>
    <n v="0"/>
    <n v="1"/>
    <n v="0"/>
    <n v="0"/>
    <n v="297"/>
    <n v="121"/>
    <n v="1"/>
  </r>
  <r>
    <n v="18393"/>
    <x v="3"/>
    <x v="1"/>
    <x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46"/>
    <n v="2251"/>
    <n v="0"/>
    <n v="1"/>
    <n v="0"/>
    <n v="0"/>
    <n v="0"/>
    <n v="0"/>
    <n v="1"/>
    <n v="0"/>
    <n v="0"/>
    <n v="0"/>
    <n v="46"/>
    <n v="42"/>
    <n v="0"/>
  </r>
  <r>
    <n v="72828"/>
    <x v="2"/>
    <x v="0"/>
    <x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58"/>
    <n v="2659"/>
    <n v="0"/>
    <n v="1"/>
    <n v="0"/>
    <n v="0"/>
    <n v="0"/>
    <n v="0"/>
    <n v="0"/>
    <n v="0"/>
    <n v="1"/>
    <n v="0"/>
    <n v="1473"/>
    <n v="1268"/>
    <n v="0"/>
  </r>
  <r>
    <n v="24711"/>
    <x v="3"/>
    <x v="0"/>
    <x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38"/>
    <n v="2231"/>
    <n v="0"/>
    <n v="1"/>
    <n v="0"/>
    <n v="0"/>
    <n v="0"/>
    <n v="0"/>
    <n v="0"/>
    <n v="1"/>
    <n v="0"/>
    <n v="0"/>
    <n v="51"/>
    <n v="44"/>
    <n v="0"/>
  </r>
  <r>
    <n v="45503"/>
    <x v="1"/>
    <x v="1"/>
    <x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5"/>
    <n v="2436"/>
    <n v="0"/>
    <n v="1"/>
    <n v="0"/>
    <n v="0"/>
    <n v="0"/>
    <n v="0"/>
    <n v="0"/>
    <n v="0"/>
    <n v="0"/>
    <n v="1"/>
    <n v="152"/>
    <n v="134"/>
    <n v="0"/>
  </r>
  <r>
    <n v="6560"/>
    <x v="3"/>
    <x v="0"/>
    <x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38"/>
    <n v="2358"/>
    <n v="0"/>
    <n v="0"/>
    <n v="1"/>
    <n v="0"/>
    <n v="0"/>
    <n v="0"/>
    <n v="0"/>
    <n v="0"/>
    <n v="1"/>
    <n v="0"/>
    <n v="111"/>
    <n v="-151"/>
    <n v="0"/>
  </r>
  <r>
    <n v="71604"/>
    <x v="2"/>
    <x v="0"/>
    <x v="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5"/>
    <n v="2383"/>
    <n v="0"/>
    <n v="0"/>
    <n v="0"/>
    <n v="1"/>
    <n v="0"/>
    <n v="0"/>
    <n v="0"/>
    <n v="0"/>
    <n v="0"/>
    <n v="1"/>
    <n v="1099"/>
    <n v="1002"/>
    <n v="1"/>
  </r>
  <r>
    <n v="27244"/>
    <x v="3"/>
    <x v="1"/>
    <x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1"/>
    <n v="2273"/>
    <n v="0"/>
    <n v="1"/>
    <n v="0"/>
    <n v="0"/>
    <n v="0"/>
    <n v="0"/>
    <n v="0"/>
    <n v="1"/>
    <n v="0"/>
    <n v="0"/>
    <n v="55"/>
    <n v="9"/>
    <n v="0"/>
  </r>
  <r>
    <n v="48752"/>
    <x v="1"/>
    <x v="1"/>
    <x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1"/>
    <n v="2723"/>
    <n v="0"/>
    <n v="1"/>
    <n v="0"/>
    <n v="0"/>
    <n v="0"/>
    <n v="0"/>
    <n v="0"/>
    <n v="1"/>
    <n v="0"/>
    <n v="0"/>
    <n v="316"/>
    <n v="316"/>
    <n v="0"/>
  </r>
  <r>
    <n v="71434"/>
    <x v="2"/>
    <x v="0"/>
    <x v="1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58"/>
    <n v="2443"/>
    <n v="0"/>
    <n v="1"/>
    <n v="0"/>
    <n v="0"/>
    <n v="0"/>
    <n v="0"/>
    <n v="0"/>
    <n v="1"/>
    <n v="0"/>
    <n v="0"/>
    <n v="1232"/>
    <n v="1064"/>
    <n v="2"/>
  </r>
  <r>
    <n v="90842"/>
    <x v="4"/>
    <x v="0"/>
    <x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2"/>
    <n v="2494"/>
    <n v="0"/>
    <n v="0"/>
    <n v="1"/>
    <n v="0"/>
    <n v="0"/>
    <n v="0"/>
    <n v="0"/>
    <n v="1"/>
    <n v="0"/>
    <n v="0"/>
    <n v="1331"/>
    <n v="1238"/>
    <n v="0"/>
  </r>
  <r>
    <n v="88097"/>
    <x v="4"/>
    <x v="1"/>
    <x v="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2"/>
    <n v="2839"/>
    <n v="0"/>
    <n v="1"/>
    <n v="0"/>
    <n v="0"/>
    <n v="0"/>
    <n v="0"/>
    <n v="0"/>
    <n v="0"/>
    <n v="1"/>
    <n v="0"/>
    <n v="769"/>
    <n v="694"/>
    <n v="3"/>
  </r>
  <r>
    <n v="51948"/>
    <x v="0"/>
    <x v="0"/>
    <x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5"/>
    <n v="2444"/>
    <n v="0"/>
    <n v="1"/>
    <n v="0"/>
    <n v="0"/>
    <n v="0"/>
    <n v="0"/>
    <n v="0"/>
    <n v="1"/>
    <n v="0"/>
    <n v="0"/>
    <n v="270"/>
    <n v="229"/>
    <n v="0"/>
  </r>
  <r>
    <n v="71853"/>
    <x v="2"/>
    <x v="0"/>
    <x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38"/>
    <n v="2576"/>
    <n v="0"/>
    <n v="0"/>
    <n v="0"/>
    <n v="1"/>
    <n v="0"/>
    <n v="0"/>
    <n v="0"/>
    <n v="1"/>
    <n v="0"/>
    <n v="0"/>
    <n v="1117"/>
    <n v="1085"/>
    <n v="0"/>
  </r>
  <r>
    <n v="35876"/>
    <x v="1"/>
    <x v="0"/>
    <x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37"/>
    <n v="2229"/>
    <n v="0"/>
    <n v="1"/>
    <n v="0"/>
    <n v="0"/>
    <n v="0"/>
    <n v="0"/>
    <n v="0"/>
    <n v="0"/>
    <n v="1"/>
    <n v="0"/>
    <n v="115"/>
    <n v="101"/>
    <n v="0"/>
  </r>
  <r>
    <n v="40049"/>
    <x v="1"/>
    <x v="0"/>
    <x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68"/>
    <n v="2415"/>
    <n v="0"/>
    <n v="0"/>
    <n v="0"/>
    <n v="0"/>
    <n v="1"/>
    <n v="0"/>
    <n v="0"/>
    <n v="1"/>
    <n v="0"/>
    <n v="0"/>
    <n v="29"/>
    <n v="26"/>
    <n v="0"/>
  </r>
  <r>
    <n v="39660"/>
    <x v="1"/>
    <x v="1"/>
    <x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38"/>
    <n v="2849"/>
    <n v="0"/>
    <n v="0"/>
    <n v="1"/>
    <n v="0"/>
    <n v="0"/>
    <n v="0"/>
    <n v="0"/>
    <n v="1"/>
    <n v="0"/>
    <n v="0"/>
    <n v="263"/>
    <n v="227"/>
    <n v="0"/>
  </r>
  <r>
    <n v="50127"/>
    <x v="1"/>
    <x v="0"/>
    <x v="1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58"/>
    <n v="2190"/>
    <n v="0"/>
    <n v="0"/>
    <n v="0"/>
    <n v="1"/>
    <n v="0"/>
    <n v="0"/>
    <n v="0"/>
    <n v="1"/>
    <n v="0"/>
    <n v="0"/>
    <n v="305"/>
    <n v="290"/>
    <n v="1"/>
  </r>
  <r>
    <n v="43263"/>
    <x v="1"/>
    <x v="0"/>
    <x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3"/>
    <n v="2744"/>
    <n v="0"/>
    <n v="1"/>
    <n v="0"/>
    <n v="0"/>
    <n v="0"/>
    <n v="0"/>
    <n v="0"/>
    <n v="0"/>
    <n v="1"/>
    <n v="0"/>
    <n v="339"/>
    <n v="237"/>
    <n v="0"/>
  </r>
  <r>
    <n v="62845"/>
    <x v="0"/>
    <x v="1"/>
    <x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1"/>
    <n v="2795"/>
    <n v="0"/>
    <n v="1"/>
    <n v="0"/>
    <n v="0"/>
    <n v="0"/>
    <n v="0"/>
    <n v="0"/>
    <n v="0"/>
    <n v="1"/>
    <n v="0"/>
    <n v="1144"/>
    <n v="1110"/>
    <n v="1"/>
  </r>
  <r>
    <n v="18929"/>
    <x v="3"/>
    <x v="0"/>
    <x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0"/>
    <n v="2657"/>
    <n v="0"/>
    <n v="1"/>
    <n v="0"/>
    <n v="0"/>
    <n v="0"/>
    <n v="0"/>
    <n v="0"/>
    <n v="1"/>
    <n v="0"/>
    <n v="0"/>
    <n v="67"/>
    <n v="49"/>
    <n v="0"/>
  </r>
  <r>
    <n v="24367"/>
    <x v="3"/>
    <x v="1"/>
    <x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38"/>
    <n v="2625"/>
    <n v="0"/>
    <n v="0"/>
    <n v="1"/>
    <n v="0"/>
    <n v="0"/>
    <n v="0"/>
    <n v="1"/>
    <n v="0"/>
    <n v="0"/>
    <n v="0"/>
    <n v="19"/>
    <n v="14"/>
    <n v="0"/>
  </r>
  <r>
    <n v="26887"/>
    <x v="3"/>
    <x v="0"/>
    <x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1"/>
    <n v="2663"/>
    <n v="0"/>
    <n v="1"/>
    <n v="0"/>
    <n v="0"/>
    <n v="0"/>
    <n v="1"/>
    <n v="0"/>
    <n v="0"/>
    <n v="0"/>
    <n v="0"/>
    <n v="24"/>
    <n v="18"/>
    <n v="0"/>
  </r>
  <r>
    <n v="62061"/>
    <x v="0"/>
    <x v="0"/>
    <x v="1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4"/>
    <n v="2461"/>
    <n v="0"/>
    <n v="0"/>
    <n v="0"/>
    <n v="1"/>
    <n v="0"/>
    <n v="0"/>
    <n v="0"/>
    <n v="1"/>
    <n v="0"/>
    <n v="0"/>
    <n v="762"/>
    <n v="724"/>
    <n v="1"/>
  </r>
  <r>
    <n v="76542"/>
    <x v="2"/>
    <x v="0"/>
    <x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4"/>
    <n v="2615"/>
    <n v="0"/>
    <n v="0"/>
    <n v="0"/>
    <n v="1"/>
    <n v="0"/>
    <n v="0"/>
    <n v="0"/>
    <n v="0"/>
    <n v="0"/>
    <n v="1"/>
    <n v="1469"/>
    <n v="1455"/>
    <n v="0"/>
  </r>
  <r>
    <n v="70515"/>
    <x v="2"/>
    <x v="0"/>
    <x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27"/>
    <n v="2410"/>
    <n v="0"/>
    <n v="0"/>
    <n v="1"/>
    <n v="0"/>
    <n v="0"/>
    <n v="0"/>
    <n v="0"/>
    <n v="1"/>
    <n v="0"/>
    <n v="0"/>
    <n v="1118"/>
    <n v="978"/>
    <n v="0"/>
  </r>
  <r>
    <n v="18227"/>
    <x v="3"/>
    <x v="1"/>
    <x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3"/>
    <n v="2757"/>
    <n v="0"/>
    <n v="0"/>
    <n v="0"/>
    <n v="1"/>
    <n v="0"/>
    <n v="0"/>
    <n v="0"/>
    <n v="1"/>
    <n v="0"/>
    <n v="0"/>
    <n v="17"/>
    <n v="6"/>
    <n v="0"/>
  </r>
  <r>
    <n v="69139"/>
    <x v="2"/>
    <x v="0"/>
    <x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5"/>
    <n v="2312"/>
    <n v="0"/>
    <n v="1"/>
    <n v="0"/>
    <n v="0"/>
    <n v="0"/>
    <n v="0"/>
    <n v="0"/>
    <n v="1"/>
    <n v="0"/>
    <n v="0"/>
    <n v="221"/>
    <n v="215"/>
    <n v="0"/>
  </r>
  <r>
    <n v="69109"/>
    <x v="2"/>
    <x v="0"/>
    <x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38"/>
    <n v="2756"/>
    <n v="0"/>
    <n v="1"/>
    <n v="0"/>
    <n v="0"/>
    <n v="0"/>
    <n v="0"/>
    <n v="0"/>
    <n v="1"/>
    <n v="0"/>
    <n v="0"/>
    <n v="1460"/>
    <n v="1365"/>
    <n v="1"/>
  </r>
  <r>
    <n v="69627"/>
    <x v="2"/>
    <x v="0"/>
    <x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58"/>
    <n v="2628"/>
    <n v="0"/>
    <n v="0"/>
    <n v="1"/>
    <n v="0"/>
    <n v="0"/>
    <n v="0"/>
    <n v="0"/>
    <n v="1"/>
    <n v="0"/>
    <n v="0"/>
    <n v="808"/>
    <n v="755"/>
    <n v="0"/>
  </r>
  <r>
    <n v="38136"/>
    <x v="1"/>
    <x v="1"/>
    <x v="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2"/>
    <n v="2592"/>
    <n v="0"/>
    <n v="1"/>
    <n v="0"/>
    <n v="0"/>
    <n v="0"/>
    <n v="0"/>
    <n v="0"/>
    <n v="1"/>
    <n v="0"/>
    <n v="0"/>
    <n v="70"/>
    <n v="37"/>
    <n v="1"/>
  </r>
  <r>
    <n v="62159"/>
    <x v="0"/>
    <x v="0"/>
    <x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4"/>
    <n v="2221"/>
    <n v="0"/>
    <n v="0"/>
    <n v="1"/>
    <n v="0"/>
    <n v="0"/>
    <n v="0"/>
    <n v="0"/>
    <n v="0"/>
    <n v="0"/>
    <n v="1"/>
    <n v="605"/>
    <n v="576"/>
    <n v="0"/>
  </r>
  <r>
    <n v="80695"/>
    <x v="4"/>
    <x v="0"/>
    <x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57"/>
    <n v="2341"/>
    <n v="0"/>
    <n v="0"/>
    <n v="1"/>
    <n v="0"/>
    <n v="0"/>
    <n v="0"/>
    <n v="0"/>
    <n v="1"/>
    <n v="0"/>
    <n v="0"/>
    <n v="1900"/>
    <n v="1882"/>
    <n v="0"/>
  </r>
  <r>
    <n v="33316"/>
    <x v="3"/>
    <x v="1"/>
    <x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49"/>
    <n v="2427"/>
    <n v="0"/>
    <n v="0"/>
    <n v="1"/>
    <n v="0"/>
    <n v="0"/>
    <n v="0"/>
    <n v="0"/>
    <n v="0"/>
    <n v="1"/>
    <n v="0"/>
    <n v="119"/>
    <n v="107"/>
    <n v="0"/>
  </r>
  <r>
    <n v="58554"/>
    <x v="0"/>
    <x v="1"/>
    <x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2"/>
    <n v="2800"/>
    <n v="0"/>
    <n v="0"/>
    <n v="0"/>
    <n v="1"/>
    <n v="0"/>
    <n v="0"/>
    <n v="0"/>
    <n v="1"/>
    <n v="0"/>
    <n v="0"/>
    <n v="498"/>
    <n v="410"/>
    <n v="0"/>
  </r>
  <r>
    <n v="17256"/>
    <x v="3"/>
    <x v="1"/>
    <x v="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28"/>
    <n v="2377"/>
    <n v="0"/>
    <n v="1"/>
    <n v="0"/>
    <n v="0"/>
    <n v="0"/>
    <n v="0"/>
    <n v="1"/>
    <n v="0"/>
    <n v="0"/>
    <n v="0"/>
    <n v="40"/>
    <n v="18"/>
    <n v="1"/>
  </r>
  <r>
    <n v="53034"/>
    <x v="0"/>
    <x v="1"/>
    <x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46"/>
    <n v="2554"/>
    <n v="1"/>
    <n v="0"/>
    <n v="0"/>
    <n v="0"/>
    <n v="0"/>
    <n v="0"/>
    <n v="0"/>
    <n v="1"/>
    <n v="0"/>
    <n v="0"/>
    <n v="397"/>
    <n v="347"/>
    <n v="0"/>
  </r>
  <r>
    <n v="52203"/>
    <x v="0"/>
    <x v="0"/>
    <x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0"/>
    <n v="2857"/>
    <n v="0"/>
    <n v="0"/>
    <n v="0"/>
    <n v="1"/>
    <n v="0"/>
    <n v="1"/>
    <n v="0"/>
    <n v="0"/>
    <n v="0"/>
    <n v="0"/>
    <n v="911"/>
    <n v="883"/>
    <n v="0"/>
  </r>
  <r>
    <n v="59601"/>
    <x v="0"/>
    <x v="0"/>
    <x v="1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3"/>
    <n v="2498"/>
    <n v="1"/>
    <n v="0"/>
    <n v="0"/>
    <n v="0"/>
    <n v="0"/>
    <n v="1"/>
    <n v="0"/>
    <n v="0"/>
    <n v="0"/>
    <n v="0"/>
    <n v="774"/>
    <n v="751"/>
    <n v="1"/>
  </r>
  <r>
    <n v="75154"/>
    <x v="2"/>
    <x v="0"/>
    <x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2"/>
    <n v="2822"/>
    <n v="0"/>
    <n v="0"/>
    <n v="1"/>
    <n v="0"/>
    <n v="0"/>
    <n v="0"/>
    <n v="0"/>
    <n v="0"/>
    <n v="1"/>
    <n v="0"/>
    <n v="1061"/>
    <n v="979"/>
    <n v="0"/>
  </r>
  <r>
    <n v="47025"/>
    <x v="1"/>
    <x v="0"/>
    <x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4"/>
    <n v="2393"/>
    <n v="0"/>
    <n v="0"/>
    <n v="1"/>
    <n v="0"/>
    <n v="0"/>
    <n v="0"/>
    <n v="0"/>
    <n v="1"/>
    <n v="0"/>
    <n v="0"/>
    <n v="389"/>
    <n v="363"/>
    <n v="0"/>
  </r>
  <r>
    <n v="37971"/>
    <x v="1"/>
    <x v="1"/>
    <x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47"/>
    <n v="2375"/>
    <n v="0"/>
    <n v="1"/>
    <n v="0"/>
    <n v="0"/>
    <n v="0"/>
    <n v="0"/>
    <n v="0"/>
    <n v="1"/>
    <n v="0"/>
    <n v="0"/>
    <n v="23"/>
    <n v="16"/>
    <n v="0"/>
  </r>
  <r>
    <n v="67267"/>
    <x v="0"/>
    <x v="0"/>
    <x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2"/>
    <n v="2206"/>
    <n v="0"/>
    <n v="1"/>
    <n v="0"/>
    <n v="0"/>
    <n v="0"/>
    <n v="0"/>
    <n v="0"/>
    <n v="1"/>
    <n v="0"/>
    <n v="0"/>
    <n v="221"/>
    <n v="191"/>
    <n v="0"/>
  </r>
  <r>
    <n v="57338"/>
    <x v="0"/>
    <x v="0"/>
    <x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5"/>
    <n v="2220"/>
    <n v="0"/>
    <n v="0"/>
    <n v="1"/>
    <n v="0"/>
    <n v="0"/>
    <n v="0"/>
    <n v="0"/>
    <n v="1"/>
    <n v="0"/>
    <n v="0"/>
    <n v="220"/>
    <n v="203"/>
    <n v="0"/>
  </r>
  <r>
    <n v="50523"/>
    <x v="1"/>
    <x v="1"/>
    <x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0"/>
    <n v="2345"/>
    <n v="0"/>
    <n v="0"/>
    <n v="0"/>
    <n v="1"/>
    <n v="0"/>
    <n v="1"/>
    <n v="0"/>
    <n v="0"/>
    <n v="0"/>
    <n v="0"/>
    <n v="90"/>
    <n v="89"/>
    <n v="0"/>
  </r>
  <r>
    <n v="50611"/>
    <x v="1"/>
    <x v="0"/>
    <x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0"/>
    <n v="2792"/>
    <n v="1"/>
    <n v="0"/>
    <n v="0"/>
    <n v="0"/>
    <n v="0"/>
    <n v="0"/>
    <n v="0"/>
    <n v="0"/>
    <n v="0"/>
    <n v="1"/>
    <n v="489"/>
    <n v="485"/>
    <n v="1"/>
  </r>
  <r>
    <n v="56242"/>
    <x v="0"/>
    <x v="0"/>
    <x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1"/>
    <n v="2642"/>
    <n v="0"/>
    <n v="1"/>
    <n v="0"/>
    <n v="0"/>
    <n v="0"/>
    <n v="0"/>
    <n v="0"/>
    <n v="0"/>
    <n v="0"/>
    <n v="1"/>
    <n v="883"/>
    <n v="795"/>
    <n v="0"/>
  </r>
  <r>
    <n v="48904"/>
    <x v="1"/>
    <x v="0"/>
    <x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0"/>
    <n v="2733"/>
    <n v="0"/>
    <n v="0"/>
    <n v="1"/>
    <n v="0"/>
    <n v="0"/>
    <n v="0"/>
    <n v="0"/>
    <n v="1"/>
    <n v="0"/>
    <n v="0"/>
    <n v="344"/>
    <n v="317"/>
    <n v="0"/>
  </r>
  <r>
    <n v="56243"/>
    <x v="0"/>
    <x v="1"/>
    <x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5"/>
    <n v="2340"/>
    <n v="0"/>
    <n v="0"/>
    <n v="1"/>
    <n v="0"/>
    <n v="0"/>
    <n v="0"/>
    <n v="0"/>
    <n v="1"/>
    <n v="0"/>
    <n v="0"/>
    <n v="389"/>
    <n v="382"/>
    <n v="0"/>
  </r>
  <r>
    <n v="21355"/>
    <x v="3"/>
    <x v="1"/>
    <x v="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5"/>
    <n v="2472"/>
    <n v="0"/>
    <n v="1"/>
    <n v="0"/>
    <n v="0"/>
    <n v="0"/>
    <n v="0"/>
    <n v="0"/>
    <n v="1"/>
    <n v="0"/>
    <n v="0"/>
    <n v="37"/>
    <n v="6"/>
    <n v="1"/>
  </r>
  <r>
    <n v="57420"/>
    <x v="0"/>
    <x v="0"/>
    <x v="1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49"/>
    <n v="2528"/>
    <n v="0"/>
    <n v="0"/>
    <n v="0"/>
    <n v="1"/>
    <n v="0"/>
    <n v="0"/>
    <n v="0"/>
    <n v="0"/>
    <n v="1"/>
    <n v="0"/>
    <n v="298"/>
    <n v="274"/>
    <n v="1"/>
  </r>
  <r>
    <n v="46390"/>
    <x v="1"/>
    <x v="0"/>
    <x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5"/>
    <n v="2214"/>
    <n v="1"/>
    <n v="0"/>
    <n v="0"/>
    <n v="0"/>
    <n v="0"/>
    <n v="0"/>
    <n v="0"/>
    <n v="0"/>
    <n v="1"/>
    <n v="0"/>
    <n v="184"/>
    <n v="146"/>
    <n v="0"/>
  </r>
  <r>
    <n v="54342"/>
    <x v="0"/>
    <x v="1"/>
    <x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4"/>
    <n v="2520"/>
    <n v="0"/>
    <n v="0"/>
    <n v="0"/>
    <n v="1"/>
    <n v="0"/>
    <n v="1"/>
    <n v="0"/>
    <n v="0"/>
    <n v="0"/>
    <n v="0"/>
    <n v="149"/>
    <n v="121"/>
    <n v="0"/>
  </r>
  <r>
    <n v="20895"/>
    <x v="3"/>
    <x v="1"/>
    <x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47"/>
    <n v="2790"/>
    <n v="0"/>
    <n v="1"/>
    <n v="0"/>
    <n v="0"/>
    <n v="0"/>
    <n v="0"/>
    <n v="0"/>
    <n v="1"/>
    <n v="0"/>
    <n v="0"/>
    <n v="41"/>
    <n v="37"/>
    <n v="0"/>
  </r>
  <r>
    <n v="92344"/>
    <x v="4"/>
    <x v="0"/>
    <x v="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2"/>
    <n v="2324"/>
    <n v="0"/>
    <n v="1"/>
    <n v="0"/>
    <n v="0"/>
    <n v="0"/>
    <n v="0"/>
    <n v="0"/>
    <n v="1"/>
    <n v="0"/>
    <n v="0"/>
    <n v="1780"/>
    <n v="1661"/>
    <n v="2"/>
  </r>
  <r>
    <n v="44964"/>
    <x v="1"/>
    <x v="1"/>
    <x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0"/>
    <n v="2719"/>
    <n v="0"/>
    <n v="0"/>
    <n v="0"/>
    <n v="1"/>
    <n v="0"/>
    <n v="0"/>
    <n v="0"/>
    <n v="1"/>
    <n v="0"/>
    <n v="0"/>
    <n v="39"/>
    <n v="37"/>
    <n v="0"/>
  </r>
  <r>
    <n v="53761"/>
    <x v="0"/>
    <x v="1"/>
    <x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48"/>
    <n v="2420"/>
    <n v="0"/>
    <n v="1"/>
    <n v="0"/>
    <n v="0"/>
    <n v="0"/>
    <n v="0"/>
    <n v="0"/>
    <n v="0"/>
    <n v="1"/>
    <n v="0"/>
    <n v="254"/>
    <n v="183"/>
    <n v="0"/>
  </r>
  <r>
    <n v="22682"/>
    <x v="3"/>
    <x v="1"/>
    <x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47"/>
    <n v="2428"/>
    <n v="0"/>
    <n v="0"/>
    <n v="0"/>
    <n v="1"/>
    <n v="0"/>
    <n v="0"/>
    <n v="0"/>
    <n v="1"/>
    <n v="0"/>
    <n v="0"/>
    <n v="59"/>
    <n v="23"/>
    <n v="0"/>
  </r>
  <r>
    <n v="38887"/>
    <x v="1"/>
    <x v="1"/>
    <x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48"/>
    <n v="2278"/>
    <n v="0"/>
    <n v="0"/>
    <n v="0"/>
    <n v="1"/>
    <n v="0"/>
    <n v="0"/>
    <n v="0"/>
    <n v="0"/>
    <n v="0"/>
    <n v="1"/>
    <n v="39"/>
    <n v="36"/>
    <n v="0"/>
  </r>
  <r>
    <n v="41658"/>
    <x v="1"/>
    <x v="1"/>
    <x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5"/>
    <n v="2756"/>
    <n v="0"/>
    <n v="0"/>
    <n v="1"/>
    <n v="0"/>
    <n v="0"/>
    <n v="1"/>
    <n v="0"/>
    <n v="0"/>
    <n v="0"/>
    <n v="0"/>
    <n v="43"/>
    <n v="14"/>
    <n v="0"/>
  </r>
  <r>
    <n v="29791"/>
    <x v="3"/>
    <x v="1"/>
    <x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48"/>
    <n v="2204"/>
    <n v="0"/>
    <n v="1"/>
    <n v="0"/>
    <n v="0"/>
    <n v="0"/>
    <n v="0"/>
    <n v="0"/>
    <n v="0"/>
    <n v="0"/>
    <n v="1"/>
    <n v="20"/>
    <n v="20"/>
    <n v="0"/>
  </r>
  <r>
    <n v="63915"/>
    <x v="0"/>
    <x v="0"/>
    <x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4"/>
    <n v="2493"/>
    <n v="0"/>
    <n v="1"/>
    <n v="0"/>
    <n v="0"/>
    <n v="0"/>
    <n v="0"/>
    <n v="0"/>
    <n v="0"/>
    <n v="1"/>
    <n v="0"/>
    <n v="774"/>
    <n v="759"/>
    <n v="0"/>
  </r>
  <r>
    <n v="39996"/>
    <x v="1"/>
    <x v="1"/>
    <x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46"/>
    <n v="2197"/>
    <n v="1"/>
    <n v="0"/>
    <n v="0"/>
    <n v="0"/>
    <n v="0"/>
    <n v="0"/>
    <n v="0"/>
    <n v="1"/>
    <n v="0"/>
    <n v="0"/>
    <n v="14"/>
    <n v="13"/>
    <n v="0"/>
  </r>
  <r>
    <n v="26759"/>
    <x v="3"/>
    <x v="1"/>
    <x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48"/>
    <n v="2301"/>
    <n v="1"/>
    <n v="0"/>
    <n v="0"/>
    <n v="0"/>
    <n v="0"/>
    <n v="0"/>
    <n v="0"/>
    <n v="1"/>
    <n v="0"/>
    <n v="0"/>
    <n v="57"/>
    <n v="55"/>
    <n v="0"/>
  </r>
  <r>
    <n v="51039"/>
    <x v="1"/>
    <x v="1"/>
    <x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1"/>
    <n v="2725"/>
    <n v="0"/>
    <n v="1"/>
    <n v="0"/>
    <n v="0"/>
    <n v="0"/>
    <n v="0"/>
    <n v="0"/>
    <n v="0"/>
    <n v="0"/>
    <n v="1"/>
    <n v="308"/>
    <n v="199"/>
    <n v="0"/>
  </r>
  <r>
    <n v="60544"/>
    <x v="0"/>
    <x v="1"/>
    <x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59"/>
    <n v="2832"/>
    <n v="0"/>
    <n v="1"/>
    <n v="0"/>
    <n v="0"/>
    <n v="0"/>
    <n v="0"/>
    <n v="0"/>
    <n v="1"/>
    <n v="0"/>
    <n v="0"/>
    <n v="254"/>
    <n v="219"/>
    <n v="0"/>
  </r>
  <r>
    <n v="37716"/>
    <x v="1"/>
    <x v="0"/>
    <x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67"/>
    <n v="2228"/>
    <n v="0"/>
    <n v="1"/>
    <n v="0"/>
    <n v="0"/>
    <n v="0"/>
    <n v="0"/>
    <n v="0"/>
    <n v="1"/>
    <n v="0"/>
    <n v="0"/>
    <n v="147"/>
    <n v="106"/>
    <n v="0"/>
  </r>
  <r>
    <n v="36864"/>
    <x v="1"/>
    <x v="0"/>
    <x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3"/>
    <n v="2844"/>
    <n v="0"/>
    <n v="0"/>
    <n v="1"/>
    <n v="0"/>
    <n v="0"/>
    <n v="0"/>
    <n v="0"/>
    <n v="1"/>
    <n v="0"/>
    <n v="0"/>
    <n v="265"/>
    <n v="176"/>
    <n v="0"/>
  </r>
  <r>
    <n v="44511"/>
    <x v="1"/>
    <x v="1"/>
    <x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0"/>
    <n v="2784"/>
    <n v="0"/>
    <n v="1"/>
    <n v="0"/>
    <n v="0"/>
    <n v="0"/>
    <n v="0"/>
    <n v="0"/>
    <n v="0"/>
    <n v="1"/>
    <n v="0"/>
    <n v="713"/>
    <n v="699"/>
    <n v="0"/>
  </r>
  <r>
    <n v="36947"/>
    <x v="1"/>
    <x v="1"/>
    <x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3"/>
    <n v="2850"/>
    <n v="0"/>
    <n v="1"/>
    <n v="0"/>
    <n v="0"/>
    <n v="0"/>
    <n v="0"/>
    <n v="0"/>
    <n v="0"/>
    <n v="0"/>
    <n v="1"/>
    <n v="117"/>
    <n v="88"/>
    <n v="0"/>
  </r>
  <r>
    <n v="67087"/>
    <x v="0"/>
    <x v="0"/>
    <x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67"/>
    <n v="2353"/>
    <n v="0"/>
    <n v="1"/>
    <n v="0"/>
    <n v="0"/>
    <n v="0"/>
    <n v="0"/>
    <n v="0"/>
    <n v="0"/>
    <n v="1"/>
    <n v="0"/>
    <n v="751"/>
    <n v="708"/>
    <n v="0"/>
  </r>
  <r>
    <n v="57045"/>
    <x v="0"/>
    <x v="0"/>
    <x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0"/>
    <n v="2818"/>
    <n v="0"/>
    <n v="1"/>
    <n v="0"/>
    <n v="0"/>
    <n v="0"/>
    <n v="0"/>
    <n v="0"/>
    <n v="1"/>
    <n v="0"/>
    <n v="0"/>
    <n v="437"/>
    <n v="420"/>
    <n v="0"/>
  </r>
  <r>
    <n v="36957"/>
    <x v="1"/>
    <x v="1"/>
    <x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67"/>
    <n v="2820"/>
    <n v="1"/>
    <n v="0"/>
    <n v="0"/>
    <n v="0"/>
    <n v="0"/>
    <n v="0"/>
    <n v="0"/>
    <n v="0"/>
    <n v="0"/>
    <n v="1"/>
    <n v="121"/>
    <n v="90"/>
    <n v="0"/>
  </r>
  <r>
    <n v="69389"/>
    <x v="2"/>
    <x v="0"/>
    <x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3"/>
    <n v="2798"/>
    <n v="0"/>
    <n v="1"/>
    <n v="0"/>
    <n v="0"/>
    <n v="0"/>
    <n v="0"/>
    <n v="0"/>
    <n v="0"/>
    <n v="0"/>
    <n v="1"/>
    <n v="782"/>
    <n v="767"/>
    <n v="0"/>
  </r>
  <r>
    <n v="43142"/>
    <x v="1"/>
    <x v="1"/>
    <x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1"/>
    <n v="2290"/>
    <n v="0"/>
    <n v="1"/>
    <n v="0"/>
    <n v="0"/>
    <n v="0"/>
    <n v="0"/>
    <n v="0"/>
    <n v="0"/>
    <n v="1"/>
    <n v="0"/>
    <n v="16"/>
    <n v="12"/>
    <n v="0"/>
  </r>
  <r>
    <n v="80589"/>
    <x v="4"/>
    <x v="0"/>
    <x v="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76"/>
    <n v="2317"/>
    <n v="0"/>
    <n v="1"/>
    <n v="0"/>
    <n v="0"/>
    <n v="0"/>
    <n v="0"/>
    <n v="0"/>
    <n v="1"/>
    <n v="0"/>
    <n v="0"/>
    <n v="1402"/>
    <n v="1376"/>
    <n v="1"/>
  </r>
  <r>
    <n v="34412"/>
    <x v="3"/>
    <x v="1"/>
    <x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0"/>
    <n v="2660"/>
    <n v="0"/>
    <n v="0"/>
    <n v="1"/>
    <n v="0"/>
    <n v="0"/>
    <n v="0"/>
    <n v="0"/>
    <n v="1"/>
    <n v="0"/>
    <n v="0"/>
    <n v="154"/>
    <n v="99"/>
    <n v="0"/>
  </r>
  <r>
    <n v="57537"/>
    <x v="0"/>
    <x v="1"/>
    <x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1"/>
    <n v="2543"/>
    <n v="0"/>
    <n v="0"/>
    <n v="1"/>
    <n v="0"/>
    <n v="0"/>
    <n v="0"/>
    <n v="0"/>
    <n v="1"/>
    <n v="0"/>
    <n v="0"/>
    <n v="445"/>
    <n v="345"/>
    <n v="0"/>
  </r>
  <r>
    <n v="51315"/>
    <x v="1"/>
    <x v="0"/>
    <x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2"/>
    <n v="2285"/>
    <n v="0"/>
    <n v="0"/>
    <n v="0"/>
    <n v="1"/>
    <n v="0"/>
    <n v="0"/>
    <n v="0"/>
    <n v="1"/>
    <n v="0"/>
    <n v="0"/>
    <n v="181"/>
    <n v="140"/>
    <n v="0"/>
  </r>
  <r>
    <n v="36026"/>
    <x v="1"/>
    <x v="2"/>
    <x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48"/>
    <n v="2264"/>
    <n v="0"/>
    <n v="1"/>
    <n v="0"/>
    <n v="0"/>
    <n v="0"/>
    <n v="0"/>
    <n v="0"/>
    <n v="1"/>
    <n v="0"/>
    <n v="0"/>
    <n v="44"/>
    <n v="27"/>
    <n v="0"/>
  </r>
  <r>
    <n v="24639"/>
    <x v="3"/>
    <x v="1"/>
    <x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47"/>
    <n v="2311"/>
    <n v="0"/>
    <n v="1"/>
    <n v="0"/>
    <n v="0"/>
    <n v="0"/>
    <n v="0"/>
    <n v="0"/>
    <n v="1"/>
    <n v="0"/>
    <n v="0"/>
    <n v="43"/>
    <n v="42"/>
    <n v="0"/>
  </r>
  <r>
    <n v="34578"/>
    <x v="3"/>
    <x v="2"/>
    <x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48"/>
    <n v="2238"/>
    <n v="0"/>
    <n v="0"/>
    <n v="0"/>
    <n v="1"/>
    <n v="0"/>
    <n v="0"/>
    <n v="0"/>
    <n v="0"/>
    <n v="0"/>
    <n v="1"/>
    <n v="8"/>
    <n v="8"/>
    <n v="0"/>
  </r>
  <r>
    <n v="65704"/>
    <x v="0"/>
    <x v="0"/>
    <x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48"/>
    <n v="2418"/>
    <n v="0"/>
    <n v="0"/>
    <n v="1"/>
    <n v="0"/>
    <n v="0"/>
    <n v="1"/>
    <n v="0"/>
    <n v="0"/>
    <n v="0"/>
    <n v="0"/>
    <n v="571"/>
    <n v="325"/>
    <n v="0"/>
  </r>
  <r>
    <n v="54132"/>
    <x v="0"/>
    <x v="0"/>
    <x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1"/>
    <n v="2292"/>
    <n v="0"/>
    <n v="0"/>
    <n v="0"/>
    <n v="1"/>
    <n v="0"/>
    <n v="0"/>
    <n v="0"/>
    <n v="0"/>
    <n v="0"/>
    <n v="1"/>
    <n v="39"/>
    <n v="36"/>
    <n v="0"/>
  </r>
  <r>
    <n v="28164"/>
    <x v="3"/>
    <x v="1"/>
    <x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0"/>
    <n v="2580"/>
    <n v="0"/>
    <n v="1"/>
    <n v="0"/>
    <n v="0"/>
    <n v="0"/>
    <n v="0"/>
    <n v="0"/>
    <n v="1"/>
    <n v="0"/>
    <n v="0"/>
    <n v="66"/>
    <n v="54"/>
    <n v="0"/>
  </r>
  <r>
    <n v="34596"/>
    <x v="3"/>
    <x v="1"/>
    <x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46"/>
    <n v="2601"/>
    <n v="0"/>
    <n v="1"/>
    <n v="0"/>
    <n v="0"/>
    <n v="0"/>
    <n v="0"/>
    <n v="0"/>
    <n v="0"/>
    <n v="0"/>
    <n v="1"/>
    <n v="16"/>
    <n v="9"/>
    <n v="0"/>
  </r>
  <r>
    <n v="43269"/>
    <x v="1"/>
    <x v="1"/>
    <x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48"/>
    <n v="2445"/>
    <n v="0"/>
    <n v="1"/>
    <n v="0"/>
    <n v="0"/>
    <n v="0"/>
    <n v="0"/>
    <n v="0"/>
    <n v="0"/>
    <n v="0"/>
    <n v="1"/>
    <n v="18"/>
    <n v="17"/>
    <n v="0"/>
  </r>
  <r>
    <n v="38741"/>
    <x v="1"/>
    <x v="1"/>
    <x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2"/>
    <n v="2250"/>
    <n v="0"/>
    <n v="0"/>
    <n v="1"/>
    <n v="0"/>
    <n v="0"/>
    <n v="1"/>
    <n v="0"/>
    <n v="0"/>
    <n v="0"/>
    <n v="0"/>
    <n v="48"/>
    <n v="35"/>
    <n v="0"/>
  </r>
  <r>
    <n v="31907"/>
    <x v="3"/>
    <x v="0"/>
    <x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48"/>
    <n v="2641"/>
    <n v="0"/>
    <n v="0"/>
    <n v="1"/>
    <n v="0"/>
    <n v="0"/>
    <n v="0"/>
    <n v="0"/>
    <n v="1"/>
    <n v="0"/>
    <n v="0"/>
    <n v="375"/>
    <n v="301"/>
    <n v="0"/>
  </r>
  <r>
    <n v="31163"/>
    <x v="3"/>
    <x v="1"/>
    <x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47"/>
    <n v="2295"/>
    <n v="1"/>
    <n v="0"/>
    <n v="0"/>
    <n v="0"/>
    <n v="0"/>
    <n v="1"/>
    <n v="0"/>
    <n v="0"/>
    <n v="0"/>
    <n v="0"/>
    <n v="28"/>
    <n v="18"/>
    <n v="0"/>
  </r>
  <r>
    <n v="92533"/>
    <x v="4"/>
    <x v="0"/>
    <x v="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5"/>
    <n v="2351"/>
    <n v="0"/>
    <n v="1"/>
    <n v="0"/>
    <n v="0"/>
    <n v="0"/>
    <n v="0"/>
    <n v="0"/>
    <n v="1"/>
    <n v="0"/>
    <n v="0"/>
    <n v="1089"/>
    <n v="1047"/>
    <n v="2"/>
  </r>
  <r>
    <n v="34853"/>
    <x v="3"/>
    <x v="1"/>
    <x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47"/>
    <n v="2347"/>
    <n v="0"/>
    <n v="0"/>
    <n v="1"/>
    <n v="0"/>
    <n v="0"/>
    <n v="0"/>
    <n v="0"/>
    <n v="1"/>
    <n v="0"/>
    <n v="0"/>
    <n v="32"/>
    <n v="30"/>
    <n v="0"/>
  </r>
  <r>
    <n v="70844"/>
    <x v="2"/>
    <x v="1"/>
    <x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3"/>
    <n v="2401"/>
    <n v="1"/>
    <n v="0"/>
    <n v="0"/>
    <n v="0"/>
    <n v="0"/>
    <n v="0"/>
    <n v="0"/>
    <n v="1"/>
    <n v="0"/>
    <n v="0"/>
    <n v="292"/>
    <n v="290"/>
    <n v="0"/>
  </r>
  <r>
    <n v="31086"/>
    <x v="3"/>
    <x v="1"/>
    <x v="1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1"/>
    <n v="2580"/>
    <n v="0"/>
    <n v="1"/>
    <n v="0"/>
    <n v="0"/>
    <n v="0"/>
    <n v="1"/>
    <n v="0"/>
    <n v="0"/>
    <n v="0"/>
    <n v="0"/>
    <n v="32"/>
    <n v="16"/>
    <n v="1"/>
  </r>
  <r>
    <n v="20491"/>
    <x v="3"/>
    <x v="0"/>
    <x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4"/>
    <n v="2679"/>
    <n v="0"/>
    <n v="0"/>
    <n v="0"/>
    <n v="1"/>
    <n v="0"/>
    <n v="1"/>
    <n v="0"/>
    <n v="0"/>
    <n v="0"/>
    <n v="0"/>
    <n v="20"/>
    <n v="10"/>
    <n v="0"/>
  </r>
  <r>
    <n v="42523"/>
    <x v="1"/>
    <x v="0"/>
    <x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56"/>
    <n v="2226"/>
    <n v="0"/>
    <n v="1"/>
    <n v="0"/>
    <n v="0"/>
    <n v="0"/>
    <n v="0"/>
    <n v="0"/>
    <n v="1"/>
    <n v="0"/>
    <n v="0"/>
    <n v="90"/>
    <n v="55"/>
    <n v="0"/>
  </r>
  <r>
    <n v="33402"/>
    <x v="3"/>
    <x v="1"/>
    <x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68"/>
    <n v="2505"/>
    <n v="0"/>
    <n v="0"/>
    <n v="0"/>
    <n v="1"/>
    <n v="0"/>
    <n v="0"/>
    <n v="0"/>
    <n v="1"/>
    <n v="0"/>
    <n v="0"/>
    <n v="62"/>
    <n v="54"/>
    <n v="0"/>
  </r>
  <r>
    <n v="36408"/>
    <x v="1"/>
    <x v="1"/>
    <x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1"/>
    <n v="2440"/>
    <n v="0"/>
    <n v="1"/>
    <n v="0"/>
    <n v="0"/>
    <n v="0"/>
    <n v="0"/>
    <n v="0"/>
    <n v="0"/>
    <n v="1"/>
    <n v="0"/>
    <n v="19"/>
    <n v="16"/>
    <n v="0"/>
  </r>
  <r>
    <n v="21645"/>
    <x v="3"/>
    <x v="1"/>
    <x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1"/>
    <n v="2823"/>
    <n v="0"/>
    <n v="0"/>
    <n v="0"/>
    <n v="1"/>
    <n v="0"/>
    <n v="0"/>
    <n v="0"/>
    <n v="1"/>
    <n v="0"/>
    <n v="0"/>
    <n v="46"/>
    <n v="27"/>
    <n v="0"/>
  </r>
  <r>
    <n v="78427"/>
    <x v="2"/>
    <x v="0"/>
    <x v="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2"/>
    <n v="2772"/>
    <n v="0"/>
    <n v="0"/>
    <n v="0"/>
    <n v="0"/>
    <n v="1"/>
    <n v="0"/>
    <n v="0"/>
    <n v="0"/>
    <n v="1"/>
    <n v="0"/>
    <n v="1792"/>
    <n v="1654"/>
    <n v="1"/>
  </r>
  <r>
    <n v="82657"/>
    <x v="4"/>
    <x v="0"/>
    <x v="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4"/>
    <n v="2434"/>
    <n v="0"/>
    <n v="0"/>
    <n v="0"/>
    <n v="1"/>
    <n v="0"/>
    <n v="0"/>
    <n v="0"/>
    <n v="1"/>
    <n v="0"/>
    <n v="0"/>
    <n v="2157"/>
    <n v="2031"/>
    <n v="2"/>
  </r>
  <r>
    <n v="51876"/>
    <x v="0"/>
    <x v="0"/>
    <x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2"/>
    <n v="2416"/>
    <n v="0"/>
    <n v="1"/>
    <n v="0"/>
    <n v="0"/>
    <n v="0"/>
    <n v="0"/>
    <n v="0"/>
    <n v="1"/>
    <n v="0"/>
    <n v="0"/>
    <n v="304"/>
    <n v="298"/>
    <n v="0"/>
  </r>
  <r>
    <n v="78041"/>
    <x v="2"/>
    <x v="0"/>
    <x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49"/>
    <n v="2719"/>
    <n v="0"/>
    <n v="1"/>
    <n v="0"/>
    <n v="0"/>
    <n v="0"/>
    <n v="1"/>
    <n v="0"/>
    <n v="0"/>
    <n v="0"/>
    <n v="0"/>
    <n v="1302"/>
    <n v="1285"/>
    <n v="0"/>
  </r>
  <r>
    <n v="52852"/>
    <x v="0"/>
    <x v="0"/>
    <x v="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3"/>
    <n v="2734"/>
    <n v="0"/>
    <n v="1"/>
    <n v="0"/>
    <n v="0"/>
    <n v="0"/>
    <n v="0"/>
    <n v="0"/>
    <n v="1"/>
    <n v="0"/>
    <n v="0"/>
    <n v="832"/>
    <n v="785"/>
    <n v="1"/>
  </r>
  <r>
    <n v="70038"/>
    <x v="2"/>
    <x v="0"/>
    <x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38"/>
    <n v="2406"/>
    <n v="0"/>
    <n v="0"/>
    <n v="0"/>
    <n v="1"/>
    <n v="0"/>
    <n v="0"/>
    <n v="0"/>
    <n v="0"/>
    <n v="0"/>
    <n v="1"/>
    <n v="1114"/>
    <n v="984"/>
    <n v="0"/>
  </r>
  <r>
    <n v="69401"/>
    <x v="2"/>
    <x v="0"/>
    <x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47"/>
    <n v="2257"/>
    <n v="0"/>
    <n v="0"/>
    <n v="0"/>
    <n v="1"/>
    <n v="0"/>
    <n v="1"/>
    <n v="0"/>
    <n v="0"/>
    <n v="0"/>
    <n v="0"/>
    <n v="651"/>
    <n v="612"/>
    <n v="0"/>
  </r>
  <r>
    <n v="46053"/>
    <x v="1"/>
    <x v="1"/>
    <x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48"/>
    <n v="2656"/>
    <n v="0"/>
    <n v="0"/>
    <n v="0"/>
    <n v="1"/>
    <n v="0"/>
    <n v="0"/>
    <n v="0"/>
    <n v="1"/>
    <n v="0"/>
    <n v="0"/>
    <n v="184"/>
    <n v="159"/>
    <n v="0"/>
  </r>
  <r>
    <n v="77343"/>
    <x v="2"/>
    <x v="0"/>
    <x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5"/>
    <n v="2179"/>
    <n v="0"/>
    <n v="1"/>
    <n v="0"/>
    <n v="0"/>
    <n v="0"/>
    <n v="0"/>
    <n v="0"/>
    <n v="1"/>
    <n v="0"/>
    <n v="0"/>
    <n v="1103"/>
    <n v="1072"/>
    <n v="0"/>
  </r>
  <r>
    <n v="73892"/>
    <x v="2"/>
    <x v="0"/>
    <x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67"/>
    <n v="2387"/>
    <n v="0"/>
    <n v="0"/>
    <n v="1"/>
    <n v="0"/>
    <n v="0"/>
    <n v="0"/>
    <n v="0"/>
    <n v="1"/>
    <n v="0"/>
    <n v="0"/>
    <n v="1464"/>
    <n v="1421"/>
    <n v="0"/>
  </r>
  <r>
    <n v="40304"/>
    <x v="1"/>
    <x v="1"/>
    <x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3"/>
    <n v="2431"/>
    <n v="0"/>
    <n v="0"/>
    <n v="1"/>
    <n v="0"/>
    <n v="0"/>
    <n v="0"/>
    <n v="0"/>
    <n v="0"/>
    <n v="0"/>
    <n v="1"/>
    <n v="54"/>
    <n v="51"/>
    <n v="0"/>
  </r>
  <r>
    <n v="32727"/>
    <x v="3"/>
    <x v="0"/>
    <x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5"/>
    <n v="2829"/>
    <n v="0"/>
    <n v="0"/>
    <n v="0"/>
    <n v="1"/>
    <n v="0"/>
    <n v="0"/>
    <n v="0"/>
    <n v="0"/>
    <n v="0"/>
    <n v="1"/>
    <n v="459"/>
    <n v="389"/>
    <n v="0"/>
  </r>
  <r>
    <n v="43300"/>
    <x v="1"/>
    <x v="0"/>
    <x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49"/>
    <n v="2783"/>
    <n v="1"/>
    <n v="0"/>
    <n v="0"/>
    <n v="0"/>
    <n v="0"/>
    <n v="0"/>
    <n v="0"/>
    <n v="1"/>
    <n v="0"/>
    <n v="0"/>
    <n v="149"/>
    <n v="118"/>
    <n v="0"/>
  </r>
  <r>
    <n v="26290"/>
    <x v="3"/>
    <x v="1"/>
    <x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48"/>
    <n v="2692"/>
    <n v="0"/>
    <n v="0"/>
    <n v="0"/>
    <n v="1"/>
    <n v="0"/>
    <n v="0"/>
    <n v="0"/>
    <n v="1"/>
    <n v="0"/>
    <n v="0"/>
    <n v="55"/>
    <n v="33"/>
    <n v="0"/>
  </r>
  <r>
    <n v="93790"/>
    <x v="5"/>
    <x v="0"/>
    <x v="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0"/>
    <n v="2296"/>
    <n v="0"/>
    <n v="0"/>
    <n v="1"/>
    <n v="0"/>
    <n v="0"/>
    <n v="0"/>
    <n v="0"/>
    <n v="1"/>
    <n v="0"/>
    <n v="0"/>
    <n v="2304"/>
    <n v="2259"/>
    <n v="3"/>
  </r>
  <r>
    <n v="38410"/>
    <x v="1"/>
    <x v="0"/>
    <x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46"/>
    <n v="2812"/>
    <n v="0"/>
    <n v="1"/>
    <n v="0"/>
    <n v="0"/>
    <n v="0"/>
    <n v="0"/>
    <n v="0"/>
    <n v="0"/>
    <n v="0"/>
    <n v="1"/>
    <n v="520"/>
    <n v="506"/>
    <n v="0"/>
  </r>
  <r>
    <n v="64866"/>
    <x v="0"/>
    <x v="0"/>
    <x v="1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0"/>
    <n v="2313"/>
    <n v="0"/>
    <n v="0"/>
    <n v="0"/>
    <n v="0"/>
    <n v="1"/>
    <n v="0"/>
    <n v="0"/>
    <n v="0"/>
    <n v="1"/>
    <n v="0"/>
    <n v="546"/>
    <n v="536"/>
    <n v="1"/>
  </r>
  <r>
    <n v="57957"/>
    <x v="0"/>
    <x v="0"/>
    <x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1"/>
    <n v="2473"/>
    <n v="0"/>
    <n v="0"/>
    <n v="0"/>
    <n v="1"/>
    <n v="0"/>
    <n v="0"/>
    <n v="0"/>
    <n v="1"/>
    <n v="0"/>
    <n v="0"/>
    <n v="608"/>
    <n v="579"/>
    <n v="0"/>
  </r>
  <r>
    <n v="16531"/>
    <x v="3"/>
    <x v="1"/>
    <x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2"/>
    <n v="2170"/>
    <n v="0"/>
    <n v="0"/>
    <n v="0"/>
    <n v="1"/>
    <n v="0"/>
    <n v="0"/>
    <n v="0"/>
    <n v="1"/>
    <n v="0"/>
    <n v="0"/>
    <n v="33"/>
    <n v="22"/>
    <n v="0"/>
  </r>
  <r>
    <n v="28072"/>
    <x v="3"/>
    <x v="1"/>
    <x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4"/>
    <n v="2515"/>
    <n v="0"/>
    <n v="1"/>
    <n v="0"/>
    <n v="0"/>
    <n v="0"/>
    <n v="0"/>
    <n v="0"/>
    <n v="0"/>
    <n v="1"/>
    <n v="0"/>
    <n v="42"/>
    <n v="37"/>
    <n v="0"/>
  </r>
  <r>
    <n v="49476"/>
    <x v="1"/>
    <x v="0"/>
    <x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57"/>
    <n v="2533"/>
    <n v="1"/>
    <n v="0"/>
    <n v="0"/>
    <n v="0"/>
    <n v="0"/>
    <n v="0"/>
    <n v="0"/>
    <n v="0"/>
    <n v="1"/>
    <n v="0"/>
    <n v="599"/>
    <n v="403"/>
    <n v="0"/>
  </r>
  <r>
    <n v="50725"/>
    <x v="1"/>
    <x v="0"/>
    <x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67"/>
    <n v="2660"/>
    <n v="0"/>
    <n v="1"/>
    <n v="0"/>
    <n v="0"/>
    <n v="0"/>
    <n v="0"/>
    <n v="0"/>
    <n v="1"/>
    <n v="0"/>
    <n v="0"/>
    <n v="538"/>
    <n v="490"/>
    <n v="0"/>
  </r>
  <r>
    <n v="41145"/>
    <x v="1"/>
    <x v="1"/>
    <x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0"/>
    <n v="2300"/>
    <n v="0"/>
    <n v="1"/>
    <n v="0"/>
    <n v="0"/>
    <n v="0"/>
    <n v="0"/>
    <n v="0"/>
    <n v="0"/>
    <n v="0"/>
    <n v="1"/>
    <n v="12"/>
    <n v="11"/>
    <n v="0"/>
  </r>
  <r>
    <n v="67419"/>
    <x v="0"/>
    <x v="0"/>
    <x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0"/>
    <n v="2688"/>
    <n v="0"/>
    <n v="0"/>
    <n v="0"/>
    <n v="1"/>
    <n v="0"/>
    <n v="0"/>
    <n v="0"/>
    <n v="1"/>
    <n v="0"/>
    <n v="0"/>
    <n v="1429"/>
    <n v="1387"/>
    <n v="0"/>
  </r>
  <r>
    <n v="23162"/>
    <x v="3"/>
    <x v="1"/>
    <x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0"/>
    <n v="2349"/>
    <n v="0"/>
    <n v="1"/>
    <n v="0"/>
    <n v="0"/>
    <n v="0"/>
    <n v="1"/>
    <n v="0"/>
    <n v="0"/>
    <n v="0"/>
    <n v="0"/>
    <n v="43"/>
    <n v="21"/>
    <n v="0"/>
  </r>
  <r>
    <n v="34380"/>
    <x v="3"/>
    <x v="1"/>
    <x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3"/>
    <n v="2582"/>
    <n v="0"/>
    <n v="1"/>
    <n v="0"/>
    <n v="0"/>
    <n v="0"/>
    <n v="0"/>
    <n v="0"/>
    <n v="1"/>
    <n v="0"/>
    <n v="0"/>
    <n v="151"/>
    <n v="127"/>
    <n v="0"/>
  </r>
  <r>
    <n v="34704"/>
    <x v="3"/>
    <x v="0"/>
    <x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4"/>
    <n v="2587"/>
    <n v="0"/>
    <n v="0"/>
    <n v="1"/>
    <n v="0"/>
    <n v="0"/>
    <n v="0"/>
    <n v="0"/>
    <n v="1"/>
    <n v="0"/>
    <n v="0"/>
    <n v="35"/>
    <n v="30"/>
    <n v="0"/>
  </r>
  <r>
    <n v="94871"/>
    <x v="5"/>
    <x v="0"/>
    <x v="2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1"/>
    <n v="2825"/>
    <n v="0"/>
    <n v="1"/>
    <n v="0"/>
    <n v="0"/>
    <n v="0"/>
    <n v="0"/>
    <n v="0"/>
    <n v="0"/>
    <n v="0"/>
    <n v="1"/>
    <n v="934"/>
    <n v="790"/>
    <n v="2"/>
  </r>
  <r>
    <n v="65148"/>
    <x v="0"/>
    <x v="0"/>
    <x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2"/>
    <n v="2749"/>
    <n v="0"/>
    <n v="1"/>
    <n v="0"/>
    <n v="0"/>
    <n v="0"/>
    <n v="0"/>
    <n v="0"/>
    <n v="1"/>
    <n v="0"/>
    <n v="0"/>
    <n v="962"/>
    <n v="809"/>
    <n v="0"/>
  </r>
  <r>
    <n v="39898"/>
    <x v="1"/>
    <x v="0"/>
    <x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66"/>
    <n v="2661"/>
    <n v="0"/>
    <n v="0"/>
    <n v="0"/>
    <n v="1"/>
    <n v="0"/>
    <n v="0"/>
    <n v="0"/>
    <n v="1"/>
    <n v="0"/>
    <n v="0"/>
    <n v="122"/>
    <n v="110"/>
    <n v="0"/>
  </r>
  <r>
    <n v="59892"/>
    <x v="0"/>
    <x v="0"/>
    <x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0"/>
    <n v="2398"/>
    <n v="0"/>
    <n v="1"/>
    <n v="0"/>
    <n v="0"/>
    <n v="0"/>
    <n v="0"/>
    <n v="0"/>
    <n v="0"/>
    <n v="0"/>
    <n v="1"/>
    <n v="87"/>
    <n v="87"/>
    <n v="0"/>
  </r>
  <r>
    <n v="41020"/>
    <x v="1"/>
    <x v="0"/>
    <x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3"/>
    <n v="2403"/>
    <n v="0"/>
    <n v="0"/>
    <n v="1"/>
    <n v="0"/>
    <n v="0"/>
    <n v="0"/>
    <n v="0"/>
    <n v="0"/>
    <n v="1"/>
    <n v="0"/>
    <n v="181"/>
    <n v="145"/>
    <n v="0"/>
  </r>
  <r>
    <n v="57072"/>
    <x v="0"/>
    <x v="0"/>
    <x v="1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59"/>
    <n v="2315"/>
    <n v="0"/>
    <n v="1"/>
    <n v="0"/>
    <n v="0"/>
    <n v="0"/>
    <n v="0"/>
    <n v="0"/>
    <n v="0"/>
    <n v="0"/>
    <n v="1"/>
    <n v="1004"/>
    <n v="974"/>
    <n v="1"/>
  </r>
  <r>
    <n v="19414"/>
    <x v="3"/>
    <x v="1"/>
    <x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39"/>
    <n v="2415"/>
    <n v="0"/>
    <n v="0"/>
    <n v="0"/>
    <n v="1"/>
    <n v="0"/>
    <n v="1"/>
    <n v="0"/>
    <n v="0"/>
    <n v="0"/>
    <n v="0"/>
    <n v="25"/>
    <n v="18"/>
    <n v="0"/>
  </r>
  <r>
    <n v="19107"/>
    <x v="3"/>
    <x v="1"/>
    <x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0"/>
    <n v="2470"/>
    <n v="0"/>
    <n v="1"/>
    <n v="0"/>
    <n v="0"/>
    <n v="0"/>
    <n v="0"/>
    <n v="0"/>
    <n v="1"/>
    <n v="0"/>
    <n v="0"/>
    <n v="30"/>
    <n v="14"/>
    <n v="0"/>
  </r>
  <r>
    <n v="75484"/>
    <x v="2"/>
    <x v="0"/>
    <x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4"/>
    <n v="2855"/>
    <n v="0"/>
    <n v="0"/>
    <n v="0"/>
    <n v="1"/>
    <n v="0"/>
    <n v="1"/>
    <n v="0"/>
    <n v="0"/>
    <n v="0"/>
    <n v="0"/>
    <n v="1125"/>
    <n v="1091"/>
    <n v="0"/>
  </r>
  <r>
    <n v="70379"/>
    <x v="2"/>
    <x v="0"/>
    <x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4"/>
    <n v="2642"/>
    <n v="0"/>
    <n v="0"/>
    <n v="1"/>
    <n v="0"/>
    <n v="0"/>
    <n v="0"/>
    <n v="0"/>
    <n v="0"/>
    <n v="1"/>
    <n v="0"/>
    <n v="852"/>
    <n v="844"/>
    <n v="0"/>
  </r>
  <r>
    <n v="79419"/>
    <x v="2"/>
    <x v="0"/>
    <x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0"/>
    <n v="2166"/>
    <n v="0"/>
    <n v="0"/>
    <n v="0"/>
    <n v="1"/>
    <n v="0"/>
    <n v="0"/>
    <n v="0"/>
    <n v="0"/>
    <n v="1"/>
    <n v="0"/>
    <n v="1600"/>
    <n v="1569"/>
    <n v="0"/>
  </r>
  <r>
    <n v="64014"/>
    <x v="0"/>
    <x v="2"/>
    <x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4"/>
    <n v="2178"/>
    <n v="0"/>
    <n v="0"/>
    <n v="0"/>
    <n v="1"/>
    <n v="0"/>
    <n v="0"/>
    <n v="0"/>
    <n v="0"/>
    <n v="0"/>
    <n v="1"/>
    <n v="436"/>
    <n v="428"/>
    <n v="1"/>
  </r>
  <r>
    <n v="76998"/>
    <x v="2"/>
    <x v="0"/>
    <x v="1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5"/>
    <n v="2693"/>
    <n v="0"/>
    <n v="1"/>
    <n v="0"/>
    <n v="0"/>
    <n v="0"/>
    <n v="0"/>
    <n v="0"/>
    <n v="1"/>
    <n v="0"/>
    <n v="0"/>
    <n v="1803"/>
    <n v="1696"/>
    <n v="1"/>
  </r>
  <r>
    <n v="49854"/>
    <x v="1"/>
    <x v="1"/>
    <x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48"/>
    <n v="2390"/>
    <n v="0"/>
    <n v="0"/>
    <n v="0"/>
    <n v="1"/>
    <n v="0"/>
    <n v="0"/>
    <n v="0"/>
    <n v="0"/>
    <n v="1"/>
    <n v="0"/>
    <n v="350"/>
    <n v="320"/>
    <n v="0"/>
  </r>
  <r>
    <n v="60585"/>
    <x v="0"/>
    <x v="1"/>
    <x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49"/>
    <n v="2529"/>
    <n v="0"/>
    <n v="1"/>
    <n v="0"/>
    <n v="0"/>
    <n v="0"/>
    <n v="0"/>
    <n v="0"/>
    <n v="0"/>
    <n v="0"/>
    <n v="1"/>
    <n v="715"/>
    <n v="694"/>
    <n v="0"/>
  </r>
  <r>
    <n v="42873"/>
    <x v="1"/>
    <x v="1"/>
    <x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0"/>
    <n v="2683"/>
    <n v="1"/>
    <n v="0"/>
    <n v="0"/>
    <n v="0"/>
    <n v="0"/>
    <n v="0"/>
    <n v="0"/>
    <n v="0"/>
    <n v="0"/>
    <n v="1"/>
    <n v="254"/>
    <n v="239"/>
    <n v="0"/>
  </r>
  <r>
    <n v="87679"/>
    <x v="4"/>
    <x v="0"/>
    <x v="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2"/>
    <n v="2496"/>
    <n v="0"/>
    <n v="0"/>
    <n v="0"/>
    <n v="1"/>
    <n v="0"/>
    <n v="0"/>
    <n v="0"/>
    <n v="1"/>
    <n v="0"/>
    <n v="0"/>
    <n v="2491"/>
    <n v="2458"/>
    <n v="3"/>
  </r>
  <r>
    <n v="57867"/>
    <x v="0"/>
    <x v="1"/>
    <x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2"/>
    <n v="2430"/>
    <n v="0"/>
    <n v="0"/>
    <n v="0"/>
    <n v="1"/>
    <n v="0"/>
    <n v="0"/>
    <n v="0"/>
    <n v="1"/>
    <n v="0"/>
    <n v="0"/>
    <n v="595"/>
    <n v="578"/>
    <n v="0"/>
  </r>
  <r>
    <n v="35765"/>
    <x v="1"/>
    <x v="1"/>
    <x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0"/>
    <n v="2359"/>
    <n v="0"/>
    <n v="1"/>
    <n v="0"/>
    <n v="0"/>
    <n v="0"/>
    <n v="0"/>
    <n v="0"/>
    <n v="1"/>
    <n v="0"/>
    <n v="0"/>
    <n v="60"/>
    <n v="45"/>
    <n v="0"/>
  </r>
  <r>
    <n v="65492"/>
    <x v="0"/>
    <x v="0"/>
    <x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1"/>
    <n v="2313"/>
    <n v="0"/>
    <n v="1"/>
    <n v="0"/>
    <n v="0"/>
    <n v="0"/>
    <n v="0"/>
    <n v="0"/>
    <n v="1"/>
    <n v="0"/>
    <n v="0"/>
    <n v="998"/>
    <n v="951"/>
    <n v="0"/>
  </r>
  <r>
    <n v="32952"/>
    <x v="3"/>
    <x v="1"/>
    <x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3"/>
    <n v="2369"/>
    <n v="1"/>
    <n v="0"/>
    <n v="0"/>
    <n v="0"/>
    <n v="0"/>
    <n v="0"/>
    <n v="0"/>
    <n v="1"/>
    <n v="0"/>
    <n v="0"/>
    <n v="54"/>
    <n v="53"/>
    <n v="0"/>
  </r>
  <r>
    <n v="53374"/>
    <x v="0"/>
    <x v="0"/>
    <x v="1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1"/>
    <n v="2841"/>
    <n v="0"/>
    <n v="0"/>
    <n v="0"/>
    <n v="1"/>
    <n v="0"/>
    <n v="0"/>
    <n v="0"/>
    <n v="0"/>
    <n v="0"/>
    <n v="1"/>
    <n v="1030"/>
    <n v="996"/>
    <n v="1"/>
  </r>
  <r>
    <n v="71706"/>
    <x v="2"/>
    <x v="0"/>
    <x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1"/>
    <n v="2752"/>
    <n v="0"/>
    <n v="0"/>
    <n v="0"/>
    <n v="1"/>
    <n v="0"/>
    <n v="0"/>
    <n v="0"/>
    <n v="1"/>
    <n v="0"/>
    <n v="0"/>
    <n v="1429"/>
    <n v="1415"/>
    <n v="0"/>
  </r>
  <r>
    <n v="68487"/>
    <x v="2"/>
    <x v="0"/>
    <x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2"/>
    <n v="2691"/>
    <n v="0"/>
    <n v="1"/>
    <n v="0"/>
    <n v="0"/>
    <n v="0"/>
    <n v="0"/>
    <n v="0"/>
    <n v="1"/>
    <n v="0"/>
    <n v="0"/>
    <n v="1277"/>
    <n v="1188"/>
    <n v="0"/>
  </r>
  <r>
    <n v="53253"/>
    <x v="0"/>
    <x v="1"/>
    <x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5"/>
    <n v="2662"/>
    <n v="0"/>
    <n v="0"/>
    <n v="0"/>
    <n v="1"/>
    <n v="0"/>
    <n v="0"/>
    <n v="0"/>
    <n v="0"/>
    <n v="1"/>
    <n v="0"/>
    <n v="311"/>
    <n v="186"/>
    <n v="0"/>
  </r>
  <r>
    <n v="42014"/>
    <x v="1"/>
    <x v="1"/>
    <x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3"/>
    <n v="2840"/>
    <n v="0"/>
    <n v="1"/>
    <n v="0"/>
    <n v="0"/>
    <n v="0"/>
    <n v="0"/>
    <n v="0"/>
    <n v="1"/>
    <n v="0"/>
    <n v="0"/>
    <n v="386"/>
    <n v="336"/>
    <n v="0"/>
  </r>
  <r>
    <n v="54108"/>
    <x v="0"/>
    <x v="1"/>
    <x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47"/>
    <n v="2760"/>
    <n v="0"/>
    <n v="1"/>
    <n v="0"/>
    <n v="0"/>
    <n v="0"/>
    <n v="0"/>
    <n v="0"/>
    <n v="0"/>
    <n v="1"/>
    <n v="0"/>
    <n v="650"/>
    <n v="553"/>
    <n v="0"/>
  </r>
  <r>
    <n v="49667"/>
    <x v="1"/>
    <x v="0"/>
    <x v="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5"/>
    <n v="2837"/>
    <n v="0"/>
    <n v="0"/>
    <n v="1"/>
    <n v="0"/>
    <n v="0"/>
    <n v="0"/>
    <n v="0"/>
    <n v="0"/>
    <n v="0"/>
    <n v="1"/>
    <n v="1357"/>
    <n v="1318"/>
    <n v="1"/>
  </r>
  <r>
    <n v="63206"/>
    <x v="0"/>
    <x v="0"/>
    <x v="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46"/>
    <n v="2260"/>
    <n v="0"/>
    <n v="1"/>
    <n v="0"/>
    <n v="0"/>
    <n v="0"/>
    <n v="0"/>
    <n v="0"/>
    <n v="0"/>
    <n v="1"/>
    <n v="0"/>
    <n v="902"/>
    <n v="876"/>
    <n v="1"/>
  </r>
  <r>
    <n v="57136"/>
    <x v="0"/>
    <x v="1"/>
    <x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48"/>
    <n v="2514"/>
    <n v="0"/>
    <n v="1"/>
    <n v="0"/>
    <n v="0"/>
    <n v="0"/>
    <n v="0"/>
    <n v="0"/>
    <n v="0"/>
    <n v="1"/>
    <n v="0"/>
    <n v="550"/>
    <n v="458"/>
    <n v="0"/>
  </r>
  <r>
    <n v="46772"/>
    <x v="1"/>
    <x v="0"/>
    <x v="1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5"/>
    <n v="2758"/>
    <n v="0"/>
    <n v="0"/>
    <n v="0"/>
    <n v="1"/>
    <n v="0"/>
    <n v="1"/>
    <n v="0"/>
    <n v="0"/>
    <n v="0"/>
    <n v="0"/>
    <n v="991"/>
    <n v="934"/>
    <n v="1"/>
  </r>
  <r>
    <n v="78931"/>
    <x v="2"/>
    <x v="0"/>
    <x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49"/>
    <n v="2406"/>
    <n v="0"/>
    <n v="1"/>
    <n v="0"/>
    <n v="0"/>
    <n v="0"/>
    <n v="0"/>
    <n v="0"/>
    <n v="0"/>
    <n v="0"/>
    <n v="1"/>
    <n v="908"/>
    <n v="873"/>
    <n v="0"/>
  </r>
  <r>
    <n v="53977"/>
    <x v="0"/>
    <x v="0"/>
    <x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2"/>
    <n v="2545"/>
    <n v="0"/>
    <n v="0"/>
    <n v="0"/>
    <n v="1"/>
    <n v="0"/>
    <n v="0"/>
    <n v="0"/>
    <n v="1"/>
    <n v="0"/>
    <n v="0"/>
    <n v="825"/>
    <n v="743"/>
    <n v="0"/>
  </r>
  <r>
    <n v="73538"/>
    <x v="2"/>
    <x v="0"/>
    <x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5"/>
    <n v="2740"/>
    <n v="0"/>
    <n v="1"/>
    <n v="0"/>
    <n v="0"/>
    <n v="0"/>
    <n v="0"/>
    <n v="0"/>
    <n v="1"/>
    <n v="0"/>
    <n v="0"/>
    <n v="1551"/>
    <n v="1444"/>
    <n v="0"/>
  </r>
  <r>
    <n v="79529"/>
    <x v="2"/>
    <x v="0"/>
    <x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4"/>
    <n v="2222"/>
    <n v="0"/>
    <n v="1"/>
    <n v="0"/>
    <n v="0"/>
    <n v="0"/>
    <n v="0"/>
    <n v="0"/>
    <n v="1"/>
    <n v="0"/>
    <n v="0"/>
    <n v="1441"/>
    <n v="1244"/>
    <n v="0"/>
  </r>
  <r>
    <n v="20981"/>
    <x v="3"/>
    <x v="0"/>
    <x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3"/>
    <n v="2584"/>
    <n v="0"/>
    <n v="0"/>
    <n v="0"/>
    <n v="1"/>
    <n v="0"/>
    <n v="1"/>
    <n v="0"/>
    <n v="0"/>
    <n v="0"/>
    <n v="0"/>
    <n v="43"/>
    <n v="13"/>
    <n v="0"/>
  </r>
  <r>
    <n v="51766"/>
    <x v="0"/>
    <x v="1"/>
    <x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0"/>
    <n v="2269"/>
    <n v="0"/>
    <n v="0"/>
    <n v="1"/>
    <n v="0"/>
    <n v="0"/>
    <n v="0"/>
    <n v="0"/>
    <n v="1"/>
    <n v="0"/>
    <n v="0"/>
    <n v="224"/>
    <n v="173"/>
    <n v="0"/>
  </r>
  <r>
    <n v="55759"/>
    <x v="0"/>
    <x v="0"/>
    <x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58"/>
    <n v="2737"/>
    <n v="0"/>
    <n v="1"/>
    <n v="0"/>
    <n v="0"/>
    <n v="0"/>
    <n v="0"/>
    <n v="0"/>
    <n v="1"/>
    <n v="0"/>
    <n v="0"/>
    <n v="777"/>
    <n v="700"/>
    <n v="0"/>
  </r>
  <r>
    <n v="37787"/>
    <x v="1"/>
    <x v="1"/>
    <x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48"/>
    <n v="2441"/>
    <n v="0"/>
    <n v="1"/>
    <n v="0"/>
    <n v="0"/>
    <n v="0"/>
    <n v="0"/>
    <n v="0"/>
    <n v="0"/>
    <n v="1"/>
    <n v="0"/>
    <n v="88"/>
    <n v="70"/>
    <n v="0"/>
  </r>
  <r>
    <n v="27242"/>
    <x v="3"/>
    <x v="1"/>
    <x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0"/>
    <n v="2754"/>
    <n v="0"/>
    <n v="0"/>
    <n v="1"/>
    <n v="0"/>
    <n v="0"/>
    <n v="0"/>
    <n v="0"/>
    <n v="1"/>
    <n v="0"/>
    <n v="0"/>
    <n v="67"/>
    <n v="28"/>
    <n v="0"/>
  </r>
  <r>
    <n v="87188"/>
    <x v="4"/>
    <x v="0"/>
    <x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37"/>
    <n v="2550"/>
    <n v="0"/>
    <n v="0"/>
    <n v="1"/>
    <n v="0"/>
    <n v="0"/>
    <n v="0"/>
    <n v="0"/>
    <n v="0"/>
    <n v="0"/>
    <n v="1"/>
    <n v="1868"/>
    <n v="1813"/>
    <n v="0"/>
  </r>
  <r>
    <n v="69930"/>
    <x v="2"/>
    <x v="0"/>
    <x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49"/>
    <n v="2558"/>
    <n v="0"/>
    <n v="0"/>
    <n v="0"/>
    <n v="1"/>
    <n v="0"/>
    <n v="0"/>
    <n v="0"/>
    <n v="1"/>
    <n v="0"/>
    <n v="0"/>
    <n v="1466"/>
    <n v="1270"/>
    <n v="0"/>
  </r>
  <r>
    <n v="37697"/>
    <x v="1"/>
    <x v="1"/>
    <x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4"/>
    <n v="2301"/>
    <n v="0"/>
    <n v="0"/>
    <n v="1"/>
    <n v="0"/>
    <n v="0"/>
    <n v="0"/>
    <n v="0"/>
    <n v="1"/>
    <n v="0"/>
    <n v="0"/>
    <n v="76"/>
    <n v="68"/>
    <n v="0"/>
  </r>
  <r>
    <n v="3502"/>
    <x v="3"/>
    <x v="1"/>
    <x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47"/>
    <n v="2601"/>
    <n v="0"/>
    <n v="0"/>
    <n v="1"/>
    <n v="0"/>
    <n v="0"/>
    <n v="0"/>
    <n v="0"/>
    <n v="1"/>
    <n v="0"/>
    <n v="0"/>
    <n v="4"/>
    <n v="3"/>
    <n v="0"/>
  </r>
  <r>
    <n v="58597"/>
    <x v="0"/>
    <x v="1"/>
    <x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4"/>
    <n v="2745"/>
    <n v="0"/>
    <n v="1"/>
    <n v="0"/>
    <n v="0"/>
    <n v="0"/>
    <n v="0"/>
    <n v="0"/>
    <n v="1"/>
    <n v="0"/>
    <n v="0"/>
    <n v="712"/>
    <n v="691"/>
    <n v="0"/>
  </r>
  <r>
    <n v="82032"/>
    <x v="4"/>
    <x v="0"/>
    <x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2"/>
    <n v="2244"/>
    <n v="0"/>
    <n v="0"/>
    <n v="0"/>
    <n v="0"/>
    <n v="1"/>
    <n v="0"/>
    <n v="0"/>
    <n v="0"/>
    <n v="0"/>
    <n v="1"/>
    <n v="1177"/>
    <n v="1120"/>
    <n v="0"/>
  </r>
  <r>
    <n v="28087"/>
    <x v="3"/>
    <x v="1"/>
    <x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2"/>
    <n v="2724"/>
    <n v="0"/>
    <n v="0"/>
    <n v="0"/>
    <n v="1"/>
    <n v="0"/>
    <n v="0"/>
    <n v="0"/>
    <n v="1"/>
    <n v="0"/>
    <n v="0"/>
    <n v="91"/>
    <n v="70"/>
    <n v="0"/>
  </r>
  <r>
    <n v="74004"/>
    <x v="2"/>
    <x v="0"/>
    <x v="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3"/>
    <n v="2284"/>
    <n v="0"/>
    <n v="0"/>
    <n v="1"/>
    <n v="0"/>
    <n v="0"/>
    <n v="0"/>
    <n v="0"/>
    <n v="0"/>
    <n v="0"/>
    <n v="1"/>
    <n v="1610"/>
    <n v="1562"/>
    <n v="2"/>
  </r>
  <r>
    <n v="19740"/>
    <x v="3"/>
    <x v="0"/>
    <x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0"/>
    <n v="2621"/>
    <n v="0"/>
    <n v="0"/>
    <n v="0"/>
    <n v="1"/>
    <n v="0"/>
    <n v="0"/>
    <n v="0"/>
    <n v="1"/>
    <n v="0"/>
    <n v="0"/>
    <n v="35"/>
    <n v="15"/>
    <n v="0"/>
  </r>
  <r>
    <n v="57036"/>
    <x v="0"/>
    <x v="0"/>
    <x v="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5"/>
    <n v="2724"/>
    <n v="0"/>
    <n v="1"/>
    <n v="0"/>
    <n v="0"/>
    <n v="0"/>
    <n v="1"/>
    <n v="0"/>
    <n v="0"/>
    <n v="0"/>
    <n v="0"/>
    <n v="1466"/>
    <n v="1419"/>
    <n v="1"/>
  </r>
  <r>
    <n v="53083"/>
    <x v="0"/>
    <x v="1"/>
    <x v="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2"/>
    <n v="2569"/>
    <n v="0"/>
    <n v="0"/>
    <n v="0"/>
    <n v="1"/>
    <n v="0"/>
    <n v="1"/>
    <n v="0"/>
    <n v="0"/>
    <n v="0"/>
    <n v="0"/>
    <n v="258"/>
    <n v="245"/>
    <n v="1"/>
  </r>
  <r>
    <n v="69283"/>
    <x v="2"/>
    <x v="0"/>
    <x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5"/>
    <n v="2174"/>
    <n v="0"/>
    <n v="1"/>
    <n v="0"/>
    <n v="0"/>
    <n v="0"/>
    <n v="0"/>
    <n v="0"/>
    <n v="0"/>
    <n v="0"/>
    <n v="1"/>
    <n v="896"/>
    <n v="888"/>
    <n v="0"/>
  </r>
  <r>
    <n v="46098"/>
    <x v="1"/>
    <x v="1"/>
    <x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5"/>
    <n v="2839"/>
    <n v="0"/>
    <n v="0"/>
    <n v="1"/>
    <n v="0"/>
    <n v="0"/>
    <n v="0"/>
    <n v="0"/>
    <n v="0"/>
    <n v="1"/>
    <n v="0"/>
    <n v="84"/>
    <n v="48"/>
    <n v="0"/>
  </r>
  <r>
    <n v="23331"/>
    <x v="3"/>
    <x v="1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2"/>
    <n v="2822"/>
    <n v="0"/>
    <n v="1"/>
    <n v="0"/>
    <n v="0"/>
    <n v="0"/>
    <n v="1"/>
    <n v="0"/>
    <n v="0"/>
    <n v="0"/>
    <n v="0"/>
    <n v="58"/>
    <n v="13"/>
    <n v="0"/>
  </r>
  <r>
    <n v="23331"/>
    <x v="3"/>
    <x v="1"/>
    <x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2"/>
    <n v="2791"/>
    <n v="0"/>
    <n v="0"/>
    <n v="1"/>
    <n v="0"/>
    <n v="0"/>
    <n v="1"/>
    <n v="0"/>
    <n v="0"/>
    <n v="0"/>
    <n v="0"/>
    <n v="264"/>
    <n v="259"/>
    <n v="0"/>
  </r>
  <r>
    <n v="9255"/>
    <x v="3"/>
    <x v="1"/>
    <x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1"/>
    <n v="2350"/>
    <n v="0"/>
    <n v="0"/>
    <n v="1"/>
    <n v="0"/>
    <n v="0"/>
    <n v="0"/>
    <n v="0"/>
    <n v="1"/>
    <n v="0"/>
    <n v="0"/>
    <n v="18"/>
    <n v="14"/>
    <n v="0"/>
  </r>
  <r>
    <n v="67786"/>
    <x v="0"/>
    <x v="0"/>
    <x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1"/>
    <n v="2363"/>
    <n v="0"/>
    <n v="0"/>
    <n v="0"/>
    <n v="0"/>
    <n v="1"/>
    <n v="0"/>
    <n v="0"/>
    <n v="0"/>
    <n v="0"/>
    <n v="1"/>
    <n v="1054"/>
    <n v="952"/>
    <n v="0"/>
  </r>
  <r>
    <n v="71969"/>
    <x v="2"/>
    <x v="0"/>
    <x v="1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49"/>
    <n v="2780"/>
    <n v="0"/>
    <n v="1"/>
    <n v="0"/>
    <n v="0"/>
    <n v="0"/>
    <n v="0"/>
    <n v="0"/>
    <n v="0"/>
    <n v="0"/>
    <n v="1"/>
    <n v="1076"/>
    <n v="1066"/>
    <n v="1"/>
  </r>
  <r>
    <n v="59235"/>
    <x v="0"/>
    <x v="1"/>
    <x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3"/>
    <n v="2692"/>
    <n v="0"/>
    <n v="0"/>
    <n v="1"/>
    <n v="0"/>
    <n v="0"/>
    <n v="0"/>
    <n v="0"/>
    <n v="0"/>
    <n v="1"/>
    <n v="0"/>
    <n v="1037"/>
    <n v="946"/>
    <n v="0"/>
  </r>
  <r>
    <n v="31928"/>
    <x v="3"/>
    <x v="1"/>
    <x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1"/>
    <n v="2252"/>
    <n v="0"/>
    <n v="0"/>
    <n v="0"/>
    <n v="1"/>
    <n v="0"/>
    <n v="0"/>
    <n v="0"/>
    <n v="1"/>
    <n v="0"/>
    <n v="0"/>
    <n v="67"/>
    <n v="62"/>
    <n v="0"/>
  </r>
  <r>
    <n v="74881"/>
    <x v="2"/>
    <x v="1"/>
    <x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59"/>
    <n v="2637"/>
    <n v="0"/>
    <n v="0"/>
    <n v="0"/>
    <n v="1"/>
    <n v="0"/>
    <n v="0"/>
    <n v="0"/>
    <n v="0"/>
    <n v="1"/>
    <n v="0"/>
    <n v="910"/>
    <n v="856"/>
    <n v="0"/>
  </r>
  <r>
    <n v="65819"/>
    <x v="0"/>
    <x v="0"/>
    <x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2"/>
    <n v="2736"/>
    <n v="0"/>
    <n v="1"/>
    <n v="0"/>
    <n v="0"/>
    <n v="0"/>
    <n v="0"/>
    <n v="0"/>
    <n v="1"/>
    <n v="0"/>
    <n v="0"/>
    <n v="1320"/>
    <n v="1257"/>
    <n v="0"/>
  </r>
  <r>
    <n v="51411"/>
    <x v="1"/>
    <x v="1"/>
    <x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67"/>
    <n v="2558"/>
    <n v="0"/>
    <n v="0"/>
    <n v="1"/>
    <n v="0"/>
    <n v="0"/>
    <n v="0"/>
    <n v="0"/>
    <n v="0"/>
    <n v="0"/>
    <n v="1"/>
    <n v="17"/>
    <n v="16"/>
    <n v="0"/>
  </r>
  <r>
    <n v="51983"/>
    <x v="0"/>
    <x v="0"/>
    <x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56"/>
    <n v="2826"/>
    <n v="1"/>
    <n v="0"/>
    <n v="0"/>
    <n v="0"/>
    <n v="0"/>
    <n v="0"/>
    <n v="0"/>
    <n v="1"/>
    <n v="0"/>
    <n v="0"/>
    <n v="763"/>
    <n v="733"/>
    <n v="0"/>
  </r>
  <r>
    <n v="30390"/>
    <x v="3"/>
    <x v="0"/>
    <x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3"/>
    <n v="2459"/>
    <n v="0"/>
    <n v="1"/>
    <n v="0"/>
    <n v="0"/>
    <n v="0"/>
    <n v="1"/>
    <n v="0"/>
    <n v="0"/>
    <n v="0"/>
    <n v="0"/>
    <n v="60"/>
    <n v="40"/>
    <n v="0"/>
  </r>
  <r>
    <n v="30983"/>
    <x v="3"/>
    <x v="0"/>
    <x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57"/>
    <n v="2756"/>
    <n v="0"/>
    <n v="0"/>
    <n v="1"/>
    <n v="0"/>
    <n v="0"/>
    <n v="0"/>
    <n v="0"/>
    <n v="1"/>
    <n v="0"/>
    <n v="0"/>
    <n v="118"/>
    <n v="69"/>
    <n v="0"/>
  </r>
  <r>
    <n v="66033"/>
    <x v="0"/>
    <x v="0"/>
    <x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3"/>
    <n v="2684"/>
    <n v="0"/>
    <n v="0"/>
    <n v="0"/>
    <n v="0"/>
    <n v="1"/>
    <n v="0"/>
    <n v="0"/>
    <n v="1"/>
    <n v="0"/>
    <n v="0"/>
    <n v="612"/>
    <n v="547"/>
    <n v="0"/>
  </r>
  <r>
    <n v="37284"/>
    <x v="1"/>
    <x v="1"/>
    <x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5"/>
    <n v="2616"/>
    <n v="0"/>
    <n v="1"/>
    <n v="0"/>
    <n v="0"/>
    <n v="0"/>
    <n v="1"/>
    <n v="0"/>
    <n v="0"/>
    <n v="0"/>
    <n v="0"/>
    <n v="17"/>
    <n v="11"/>
    <n v="0"/>
  </r>
  <r>
    <n v="57530"/>
    <x v="0"/>
    <x v="0"/>
    <x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69"/>
    <n v="2419"/>
    <n v="1"/>
    <n v="0"/>
    <n v="0"/>
    <n v="0"/>
    <n v="0"/>
    <n v="0"/>
    <n v="0"/>
    <n v="0"/>
    <n v="1"/>
    <n v="0"/>
    <n v="91"/>
    <n v="90"/>
    <n v="0"/>
  </r>
  <r>
    <n v="76800"/>
    <x v="2"/>
    <x v="0"/>
    <x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5"/>
    <n v="2272"/>
    <n v="0"/>
    <n v="1"/>
    <n v="0"/>
    <n v="0"/>
    <n v="0"/>
    <n v="1"/>
    <n v="0"/>
    <n v="0"/>
    <n v="0"/>
    <n v="0"/>
    <n v="560"/>
    <n v="479"/>
    <n v="0"/>
  </r>
  <r>
    <n v="63943"/>
    <x v="0"/>
    <x v="0"/>
    <x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4"/>
    <n v="2824"/>
    <n v="0"/>
    <n v="1"/>
    <n v="0"/>
    <n v="0"/>
    <n v="0"/>
    <n v="0"/>
    <n v="0"/>
    <n v="1"/>
    <n v="0"/>
    <n v="0"/>
    <n v="1085"/>
    <n v="1064"/>
    <n v="0"/>
  </r>
  <r>
    <n v="37054"/>
    <x v="1"/>
    <x v="1"/>
    <x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3"/>
    <n v="2446"/>
    <n v="0"/>
    <n v="1"/>
    <n v="0"/>
    <n v="0"/>
    <n v="0"/>
    <n v="0"/>
    <n v="0"/>
    <n v="0"/>
    <n v="1"/>
    <n v="0"/>
    <n v="20"/>
    <n v="15"/>
    <n v="0"/>
  </r>
  <r>
    <n v="47175"/>
    <x v="1"/>
    <x v="1"/>
    <x v="1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58"/>
    <n v="2768"/>
    <n v="0"/>
    <n v="0"/>
    <n v="0"/>
    <n v="1"/>
    <n v="0"/>
    <n v="0"/>
    <n v="0"/>
    <n v="0"/>
    <n v="1"/>
    <n v="0"/>
    <n v="221"/>
    <n v="202"/>
    <n v="1"/>
  </r>
  <r>
    <n v="31859"/>
    <x v="3"/>
    <x v="1"/>
    <x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4"/>
    <n v="2539"/>
    <n v="1"/>
    <n v="0"/>
    <n v="0"/>
    <n v="0"/>
    <n v="0"/>
    <n v="0"/>
    <n v="0"/>
    <n v="1"/>
    <n v="0"/>
    <n v="0"/>
    <n v="15"/>
    <n v="10"/>
    <n v="0"/>
  </r>
  <r>
    <n v="27215"/>
    <x v="3"/>
    <x v="2"/>
    <x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59"/>
    <n v="2681"/>
    <n v="1"/>
    <n v="0"/>
    <n v="0"/>
    <n v="0"/>
    <n v="0"/>
    <n v="0"/>
    <n v="0"/>
    <n v="1"/>
    <n v="0"/>
    <n v="0"/>
    <n v="74"/>
    <n v="46"/>
    <n v="0"/>
  </r>
  <r>
    <n v="70179"/>
    <x v="2"/>
    <x v="0"/>
    <x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4"/>
    <n v="2502"/>
    <n v="1"/>
    <n v="0"/>
    <n v="0"/>
    <n v="0"/>
    <n v="0"/>
    <n v="0"/>
    <n v="0"/>
    <n v="0"/>
    <n v="0"/>
    <n v="1"/>
    <n v="901"/>
    <n v="768"/>
    <n v="0"/>
  </r>
  <r>
    <n v="24645"/>
    <x v="3"/>
    <x v="1"/>
    <x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2"/>
    <n v="2764"/>
    <n v="0"/>
    <n v="1"/>
    <n v="0"/>
    <n v="0"/>
    <n v="0"/>
    <n v="0"/>
    <n v="0"/>
    <n v="1"/>
    <n v="0"/>
    <n v="0"/>
    <n v="17"/>
    <n v="17"/>
    <n v="0"/>
  </r>
  <r>
    <n v="79865"/>
    <x v="4"/>
    <x v="0"/>
    <x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66"/>
    <n v="2170"/>
    <n v="1"/>
    <n v="0"/>
    <n v="0"/>
    <n v="0"/>
    <n v="0"/>
    <n v="0"/>
    <n v="0"/>
    <n v="1"/>
    <n v="0"/>
    <n v="0"/>
    <n v="754"/>
    <n v="716"/>
    <n v="0"/>
  </r>
  <r>
    <n v="44322"/>
    <x v="1"/>
    <x v="1"/>
    <x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5"/>
    <n v="2172"/>
    <n v="0"/>
    <n v="1"/>
    <n v="0"/>
    <n v="0"/>
    <n v="0"/>
    <n v="0"/>
    <n v="0"/>
    <n v="1"/>
    <n v="0"/>
    <n v="0"/>
    <n v="89"/>
    <n v="86"/>
    <n v="0"/>
  </r>
  <r>
    <n v="47958"/>
    <x v="1"/>
    <x v="0"/>
    <x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68"/>
    <n v="2685"/>
    <n v="0"/>
    <n v="0"/>
    <n v="1"/>
    <n v="0"/>
    <n v="0"/>
    <n v="0"/>
    <n v="0"/>
    <n v="1"/>
    <n v="0"/>
    <n v="0"/>
    <n v="385"/>
    <n v="363"/>
    <n v="0"/>
  </r>
  <r>
    <n v="63972"/>
    <x v="0"/>
    <x v="0"/>
    <x v="1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56"/>
    <n v="2733"/>
    <n v="0"/>
    <n v="0"/>
    <n v="1"/>
    <n v="0"/>
    <n v="0"/>
    <n v="0"/>
    <n v="0"/>
    <n v="0"/>
    <n v="1"/>
    <n v="0"/>
    <n v="1257"/>
    <n v="1245"/>
    <n v="1"/>
  </r>
  <r>
    <n v="75315"/>
    <x v="2"/>
    <x v="0"/>
    <x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66"/>
    <n v="2234"/>
    <n v="0"/>
    <n v="0"/>
    <n v="0"/>
    <n v="1"/>
    <n v="0"/>
    <n v="0"/>
    <n v="0"/>
    <n v="1"/>
    <n v="0"/>
    <n v="0"/>
    <n v="810"/>
    <n v="779"/>
    <n v="0"/>
  </r>
  <r>
    <n v="55517"/>
    <x v="0"/>
    <x v="1"/>
    <x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0"/>
    <n v="2799"/>
    <n v="0"/>
    <n v="1"/>
    <n v="0"/>
    <n v="0"/>
    <n v="0"/>
    <n v="0"/>
    <n v="0"/>
    <n v="0"/>
    <n v="0"/>
    <n v="1"/>
    <n v="597"/>
    <n v="561"/>
    <n v="0"/>
  </r>
  <r>
    <n v="75283"/>
    <x v="2"/>
    <x v="1"/>
    <x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3"/>
    <n v="2618"/>
    <n v="0"/>
    <n v="1"/>
    <n v="0"/>
    <n v="0"/>
    <n v="0"/>
    <n v="0"/>
    <n v="0"/>
    <n v="0"/>
    <n v="0"/>
    <n v="1"/>
    <n v="953"/>
    <n v="887"/>
    <n v="0"/>
  </r>
  <r>
    <n v="90638"/>
    <x v="4"/>
    <x v="0"/>
    <x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29"/>
    <n v="2295"/>
    <n v="0"/>
    <n v="0"/>
    <n v="1"/>
    <n v="0"/>
    <n v="0"/>
    <n v="0"/>
    <n v="0"/>
    <n v="0"/>
    <n v="1"/>
    <n v="0"/>
    <n v="2429"/>
    <n v="2333"/>
    <n v="1"/>
  </r>
  <r>
    <n v="27161"/>
    <x v="3"/>
    <x v="1"/>
    <x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4"/>
    <n v="2403"/>
    <n v="0"/>
    <n v="1"/>
    <n v="0"/>
    <n v="0"/>
    <n v="0"/>
    <n v="0"/>
    <n v="0"/>
    <n v="0"/>
    <n v="1"/>
    <n v="0"/>
    <n v="41"/>
    <n v="30"/>
    <n v="0"/>
  </r>
  <r>
    <n v="38201"/>
    <x v="1"/>
    <x v="0"/>
    <x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0"/>
    <n v="2616"/>
    <n v="0"/>
    <n v="0"/>
    <n v="0"/>
    <n v="1"/>
    <n v="0"/>
    <n v="0"/>
    <n v="0"/>
    <n v="0"/>
    <n v="0"/>
    <n v="1"/>
    <n v="256"/>
    <n v="244"/>
    <n v="0"/>
  </r>
  <r>
    <n v="45203"/>
    <x v="1"/>
    <x v="2"/>
    <x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38"/>
    <n v="2257"/>
    <n v="0"/>
    <n v="0"/>
    <n v="0"/>
    <n v="1"/>
    <n v="0"/>
    <n v="0"/>
    <n v="0"/>
    <n v="1"/>
    <n v="0"/>
    <n v="0"/>
    <n v="123"/>
    <n v="99"/>
    <n v="0"/>
  </r>
  <r>
    <n v="81574"/>
    <x v="4"/>
    <x v="0"/>
    <x v="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3"/>
    <n v="2221"/>
    <n v="0"/>
    <n v="0"/>
    <n v="0"/>
    <n v="1"/>
    <n v="0"/>
    <n v="0"/>
    <n v="0"/>
    <n v="0"/>
    <n v="0"/>
    <n v="1"/>
    <n v="1798"/>
    <n v="1798"/>
    <n v="2"/>
  </r>
  <r>
    <n v="60482"/>
    <x v="0"/>
    <x v="0"/>
    <x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4"/>
    <n v="2681"/>
    <n v="0"/>
    <n v="0"/>
    <n v="1"/>
    <n v="0"/>
    <n v="0"/>
    <n v="0"/>
    <n v="0"/>
    <n v="0"/>
    <n v="1"/>
    <n v="0"/>
    <n v="483"/>
    <n v="459"/>
    <n v="0"/>
  </r>
  <r>
    <n v="34633"/>
    <x v="3"/>
    <x v="2"/>
    <x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4"/>
    <n v="2316"/>
    <n v="0"/>
    <n v="0"/>
    <n v="0"/>
    <n v="1"/>
    <n v="0"/>
    <n v="0"/>
    <n v="0"/>
    <n v="1"/>
    <n v="0"/>
    <n v="0"/>
    <n v="14"/>
    <n v="13"/>
    <n v="0"/>
  </r>
  <r>
    <n v="78093"/>
    <x v="2"/>
    <x v="0"/>
    <x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3"/>
    <n v="2359"/>
    <n v="0"/>
    <n v="0"/>
    <n v="0"/>
    <n v="1"/>
    <n v="0"/>
    <n v="0"/>
    <n v="0"/>
    <n v="0"/>
    <n v="1"/>
    <n v="0"/>
    <n v="1095"/>
    <n v="1085"/>
    <n v="0"/>
  </r>
  <r>
    <n v="82460"/>
    <x v="4"/>
    <x v="0"/>
    <x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0"/>
    <n v="2368"/>
    <n v="1"/>
    <n v="0"/>
    <n v="0"/>
    <n v="0"/>
    <n v="0"/>
    <n v="0"/>
    <n v="0"/>
    <n v="1"/>
    <n v="0"/>
    <n v="0"/>
    <n v="959"/>
    <n v="944"/>
    <n v="0"/>
  </r>
  <r>
    <n v="45903"/>
    <x v="1"/>
    <x v="0"/>
    <x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4"/>
    <n v="2226"/>
    <n v="0"/>
    <n v="0"/>
    <n v="0"/>
    <n v="1"/>
    <n v="0"/>
    <n v="0"/>
    <n v="0"/>
    <n v="0"/>
    <n v="1"/>
    <n v="0"/>
    <n v="63"/>
    <n v="60"/>
    <n v="0"/>
  </r>
  <r>
    <n v="81361"/>
    <x v="4"/>
    <x v="0"/>
    <x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3"/>
    <n v="2283"/>
    <n v="1"/>
    <n v="0"/>
    <n v="0"/>
    <n v="0"/>
    <n v="0"/>
    <n v="0"/>
    <n v="0"/>
    <n v="1"/>
    <n v="0"/>
    <n v="0"/>
    <n v="702"/>
    <n v="626"/>
    <n v="0"/>
  </r>
  <r>
    <n v="35860"/>
    <x v="1"/>
    <x v="1"/>
    <x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47"/>
    <n v="2200"/>
    <n v="1"/>
    <n v="0"/>
    <n v="0"/>
    <n v="0"/>
    <n v="0"/>
    <n v="0"/>
    <n v="0"/>
    <n v="0"/>
    <n v="0"/>
    <n v="1"/>
    <n v="29"/>
    <n v="9"/>
    <n v="1"/>
  </r>
  <r>
    <n v="40442"/>
    <x v="1"/>
    <x v="1"/>
    <x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68"/>
    <n v="2838"/>
    <n v="0"/>
    <n v="0"/>
    <n v="0"/>
    <n v="1"/>
    <n v="0"/>
    <n v="0"/>
    <n v="0"/>
    <n v="0"/>
    <n v="1"/>
    <n v="0"/>
    <n v="156"/>
    <n v="143"/>
    <n v="0"/>
  </r>
  <r>
    <n v="61482"/>
    <x v="0"/>
    <x v="0"/>
    <x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5"/>
    <n v="2161"/>
    <n v="0"/>
    <n v="1"/>
    <n v="0"/>
    <n v="0"/>
    <n v="0"/>
    <n v="0"/>
    <n v="0"/>
    <n v="1"/>
    <n v="0"/>
    <n v="0"/>
    <n v="256"/>
    <n v="213"/>
    <n v="0"/>
  </r>
  <r>
    <n v="34968"/>
    <x v="3"/>
    <x v="1"/>
    <x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0"/>
    <n v="2604"/>
    <n v="0"/>
    <n v="1"/>
    <n v="0"/>
    <n v="0"/>
    <n v="0"/>
    <n v="0"/>
    <n v="0"/>
    <n v="1"/>
    <n v="0"/>
    <n v="0"/>
    <n v="219"/>
    <n v="217"/>
    <n v="0"/>
  </r>
  <r>
    <n v="75794"/>
    <x v="2"/>
    <x v="0"/>
    <x v="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3"/>
    <n v="2346"/>
    <n v="0"/>
    <n v="1"/>
    <n v="0"/>
    <n v="0"/>
    <n v="0"/>
    <n v="0"/>
    <n v="0"/>
    <n v="1"/>
    <n v="0"/>
    <n v="0"/>
    <n v="1634"/>
    <n v="1586"/>
    <n v="1"/>
  </r>
  <r>
    <n v="74268"/>
    <x v="2"/>
    <x v="0"/>
    <x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5"/>
    <n v="2659"/>
    <n v="0"/>
    <n v="1"/>
    <n v="0"/>
    <n v="0"/>
    <n v="0"/>
    <n v="0"/>
    <n v="0"/>
    <n v="1"/>
    <n v="0"/>
    <n v="0"/>
    <n v="851"/>
    <n v="810"/>
    <n v="0"/>
  </r>
  <r>
    <n v="13724"/>
    <x v="3"/>
    <x v="1"/>
    <x v="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2"/>
    <n v="2826"/>
    <n v="0"/>
    <n v="0"/>
    <n v="0"/>
    <n v="1"/>
    <n v="0"/>
    <n v="0"/>
    <n v="1"/>
    <n v="0"/>
    <n v="0"/>
    <n v="0"/>
    <n v="31"/>
    <n v="4"/>
    <n v="1"/>
  </r>
  <r>
    <n v="52569"/>
    <x v="0"/>
    <x v="0"/>
    <x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3"/>
    <n v="2244"/>
    <n v="0"/>
    <n v="0"/>
    <n v="1"/>
    <n v="0"/>
    <n v="0"/>
    <n v="0"/>
    <n v="0"/>
    <n v="0"/>
    <n v="0"/>
    <n v="1"/>
    <n v="88"/>
    <n v="81"/>
    <n v="0"/>
  </r>
  <r>
    <n v="48432"/>
    <x v="1"/>
    <x v="0"/>
    <x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47"/>
    <n v="2778"/>
    <n v="0"/>
    <n v="0"/>
    <n v="1"/>
    <n v="0"/>
    <n v="0"/>
    <n v="0"/>
    <n v="0"/>
    <n v="0"/>
    <n v="0"/>
    <n v="1"/>
    <n v="382"/>
    <n v="340"/>
    <n v="0"/>
  </r>
  <r>
    <n v="36108"/>
    <x v="1"/>
    <x v="1"/>
    <x v="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36"/>
    <n v="2416"/>
    <n v="0"/>
    <n v="0"/>
    <n v="1"/>
    <n v="0"/>
    <n v="0"/>
    <n v="0"/>
    <n v="0"/>
    <n v="1"/>
    <n v="0"/>
    <n v="0"/>
    <n v="292"/>
    <n v="245"/>
    <n v="1"/>
  </r>
  <r>
    <n v="76445"/>
    <x v="2"/>
    <x v="1"/>
    <x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49"/>
    <n v="2798"/>
    <n v="0"/>
    <n v="1"/>
    <n v="0"/>
    <n v="0"/>
    <n v="0"/>
    <n v="0"/>
    <n v="0"/>
    <n v="1"/>
    <n v="0"/>
    <n v="0"/>
    <n v="1375"/>
    <n v="1340"/>
    <n v="0"/>
  </r>
  <r>
    <n v="36663"/>
    <x v="1"/>
    <x v="1"/>
    <x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5"/>
    <n v="2224"/>
    <n v="0"/>
    <n v="1"/>
    <n v="0"/>
    <n v="0"/>
    <n v="0"/>
    <n v="0"/>
    <n v="0"/>
    <n v="0"/>
    <n v="0"/>
    <n v="1"/>
    <n v="30"/>
    <n v="25"/>
    <n v="0"/>
  </r>
  <r>
    <n v="53843"/>
    <x v="0"/>
    <x v="0"/>
    <x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5"/>
    <n v="2526"/>
    <n v="0"/>
    <n v="1"/>
    <n v="0"/>
    <n v="0"/>
    <n v="0"/>
    <n v="0"/>
    <n v="0"/>
    <n v="0"/>
    <n v="1"/>
    <n v="0"/>
    <n v="489"/>
    <n v="416"/>
    <n v="0"/>
  </r>
  <r>
    <n v="90226"/>
    <x v="4"/>
    <x v="0"/>
    <x v="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4"/>
    <n v="2800"/>
    <n v="0"/>
    <n v="1"/>
    <n v="0"/>
    <n v="0"/>
    <n v="0"/>
    <n v="0"/>
    <n v="0"/>
    <n v="0"/>
    <n v="1"/>
    <n v="0"/>
    <n v="2244"/>
    <n v="2136"/>
    <n v="1"/>
  </r>
  <r>
    <n v="70638"/>
    <x v="2"/>
    <x v="0"/>
    <x v="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5"/>
    <n v="2552"/>
    <n v="1"/>
    <n v="0"/>
    <n v="0"/>
    <n v="0"/>
    <n v="0"/>
    <n v="0"/>
    <n v="0"/>
    <n v="0"/>
    <n v="1"/>
    <n v="0"/>
    <n v="1271"/>
    <n v="1208"/>
    <n v="1"/>
  </r>
  <r>
    <n v="44512"/>
    <x v="1"/>
    <x v="1"/>
    <x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0"/>
    <n v="2462"/>
    <n v="0"/>
    <n v="0"/>
    <n v="0"/>
    <n v="1"/>
    <n v="0"/>
    <n v="0"/>
    <n v="0"/>
    <n v="1"/>
    <n v="0"/>
    <n v="0"/>
    <n v="30"/>
    <n v="28"/>
    <n v="0"/>
  </r>
  <r>
    <n v="27116"/>
    <x v="3"/>
    <x v="1"/>
    <x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59"/>
    <n v="2278"/>
    <n v="0"/>
    <n v="1"/>
    <n v="0"/>
    <n v="0"/>
    <n v="0"/>
    <n v="0"/>
    <n v="0"/>
    <n v="1"/>
    <n v="0"/>
    <n v="0"/>
    <n v="38"/>
    <n v="35"/>
    <n v="0"/>
  </r>
  <r>
    <n v="54072"/>
    <x v="0"/>
    <x v="1"/>
    <x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57"/>
    <n v="2496"/>
    <n v="0"/>
    <n v="1"/>
    <n v="0"/>
    <n v="0"/>
    <n v="0"/>
    <n v="0"/>
    <n v="0"/>
    <n v="0"/>
    <n v="0"/>
    <n v="1"/>
    <n v="39"/>
    <n v="39"/>
    <n v="0"/>
  </r>
  <r>
    <n v="71855"/>
    <x v="2"/>
    <x v="0"/>
    <x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3"/>
    <n v="2688"/>
    <n v="0"/>
    <n v="1"/>
    <n v="0"/>
    <n v="0"/>
    <n v="0"/>
    <n v="0"/>
    <n v="0"/>
    <n v="1"/>
    <n v="0"/>
    <n v="0"/>
    <n v="1113"/>
    <n v="1085"/>
    <n v="0"/>
  </r>
  <r>
    <n v="51250"/>
    <x v="1"/>
    <x v="1"/>
    <x v="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0"/>
    <n v="2615"/>
    <n v="0"/>
    <n v="0"/>
    <n v="1"/>
    <n v="0"/>
    <n v="0"/>
    <n v="1"/>
    <n v="0"/>
    <n v="0"/>
    <n v="0"/>
    <n v="0"/>
    <n v="670"/>
    <n v="630"/>
    <n v="1"/>
  </r>
  <r>
    <n v="60432"/>
    <x v="0"/>
    <x v="0"/>
    <x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47"/>
    <n v="2271"/>
    <n v="0"/>
    <n v="1"/>
    <n v="0"/>
    <n v="0"/>
    <n v="0"/>
    <n v="0"/>
    <n v="0"/>
    <n v="0"/>
    <n v="1"/>
    <n v="0"/>
    <n v="390"/>
    <n v="379"/>
    <n v="0"/>
  </r>
  <r>
    <n v="12393"/>
    <x v="3"/>
    <x v="0"/>
    <x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2"/>
    <n v="2731"/>
    <n v="0"/>
    <n v="1"/>
    <n v="0"/>
    <n v="0"/>
    <n v="0"/>
    <n v="1"/>
    <n v="0"/>
    <n v="0"/>
    <n v="0"/>
    <n v="0"/>
    <n v="44"/>
    <n v="31"/>
    <n v="0"/>
  </r>
  <r>
    <n v="64509"/>
    <x v="0"/>
    <x v="0"/>
    <x v="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0"/>
    <n v="2475"/>
    <n v="0"/>
    <n v="0"/>
    <n v="1"/>
    <n v="0"/>
    <n v="0"/>
    <n v="0"/>
    <n v="0"/>
    <n v="1"/>
    <n v="0"/>
    <n v="0"/>
    <n v="1645"/>
    <n v="1568"/>
    <n v="1"/>
  </r>
  <r>
    <n v="33955"/>
    <x v="3"/>
    <x v="1"/>
    <x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5"/>
    <n v="2483"/>
    <n v="0"/>
    <n v="0"/>
    <n v="1"/>
    <n v="0"/>
    <n v="0"/>
    <n v="0"/>
    <n v="0"/>
    <n v="1"/>
    <n v="0"/>
    <n v="0"/>
    <n v="260"/>
    <n v="250"/>
    <n v="0"/>
  </r>
  <r>
    <n v="31353"/>
    <x v="3"/>
    <x v="1"/>
    <x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3"/>
    <n v="2341"/>
    <n v="0"/>
    <n v="1"/>
    <n v="0"/>
    <n v="0"/>
    <n v="0"/>
    <n v="0"/>
    <n v="0"/>
    <n v="1"/>
    <n v="0"/>
    <n v="0"/>
    <n v="24"/>
    <n v="17"/>
    <n v="0"/>
  </r>
  <r>
    <n v="55434"/>
    <x v="0"/>
    <x v="1"/>
    <x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36"/>
    <n v="2426"/>
    <n v="0"/>
    <n v="1"/>
    <n v="0"/>
    <n v="0"/>
    <n v="0"/>
    <n v="0"/>
    <n v="0"/>
    <n v="1"/>
    <n v="0"/>
    <n v="0"/>
    <n v="806"/>
    <n v="730"/>
    <n v="0"/>
  </r>
  <r>
    <n v="28359"/>
    <x v="3"/>
    <x v="1"/>
    <x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37"/>
    <n v="2404"/>
    <n v="0"/>
    <n v="0"/>
    <n v="0"/>
    <n v="1"/>
    <n v="0"/>
    <n v="0"/>
    <n v="0"/>
    <n v="1"/>
    <n v="0"/>
    <n v="0"/>
    <n v="14"/>
    <n v="12"/>
    <n v="0"/>
  </r>
  <r>
    <n v="57100"/>
    <x v="0"/>
    <x v="1"/>
    <x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3"/>
    <n v="2201"/>
    <n v="0"/>
    <n v="0"/>
    <n v="1"/>
    <n v="0"/>
    <n v="0"/>
    <n v="0"/>
    <n v="0"/>
    <n v="1"/>
    <n v="0"/>
    <n v="0"/>
    <n v="294"/>
    <n v="277"/>
    <n v="0"/>
  </r>
  <r>
    <n v="52973"/>
    <x v="0"/>
    <x v="0"/>
    <x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4"/>
    <n v="2757"/>
    <n v="0"/>
    <n v="1"/>
    <n v="0"/>
    <n v="0"/>
    <n v="0"/>
    <n v="0"/>
    <n v="0"/>
    <n v="0"/>
    <n v="1"/>
    <n v="0"/>
    <n v="953"/>
    <n v="754"/>
    <n v="0"/>
  </r>
  <r>
    <n v="51717"/>
    <x v="0"/>
    <x v="0"/>
    <x v="1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5"/>
    <n v="2472"/>
    <n v="0"/>
    <n v="0"/>
    <n v="0"/>
    <n v="1"/>
    <n v="0"/>
    <n v="0"/>
    <n v="0"/>
    <n v="0"/>
    <n v="0"/>
    <n v="1"/>
    <n v="117"/>
    <n v="112"/>
    <n v="1"/>
  </r>
  <r>
    <n v="18793"/>
    <x v="3"/>
    <x v="1"/>
    <x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49"/>
    <n v="2692"/>
    <n v="0"/>
    <n v="1"/>
    <n v="0"/>
    <n v="0"/>
    <n v="0"/>
    <n v="0"/>
    <n v="0"/>
    <n v="1"/>
    <n v="0"/>
    <n v="0"/>
    <n v="57"/>
    <n v="37"/>
    <n v="0"/>
  </r>
  <r>
    <n v="50664"/>
    <x v="1"/>
    <x v="1"/>
    <x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1"/>
    <n v="2688"/>
    <n v="0"/>
    <n v="0"/>
    <n v="1"/>
    <n v="0"/>
    <n v="0"/>
    <n v="0"/>
    <n v="0"/>
    <n v="1"/>
    <n v="0"/>
    <n v="0"/>
    <n v="435"/>
    <n v="309"/>
    <n v="0"/>
  </r>
  <r>
    <n v="54414"/>
    <x v="0"/>
    <x v="1"/>
    <x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57"/>
    <n v="2681"/>
    <n v="0"/>
    <n v="0"/>
    <n v="0"/>
    <n v="1"/>
    <n v="0"/>
    <n v="0"/>
    <n v="0"/>
    <n v="1"/>
    <n v="0"/>
    <n v="0"/>
    <n v="193"/>
    <n v="175"/>
    <n v="0"/>
  </r>
  <r>
    <n v="54549"/>
    <x v="0"/>
    <x v="0"/>
    <x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68"/>
    <n v="2277"/>
    <n v="0"/>
    <n v="1"/>
    <n v="0"/>
    <n v="0"/>
    <n v="0"/>
    <n v="0"/>
    <n v="0"/>
    <n v="0"/>
    <n v="0"/>
    <n v="1"/>
    <n v="224"/>
    <n v="215"/>
    <n v="0"/>
  </r>
  <r>
    <n v="47111"/>
    <x v="1"/>
    <x v="0"/>
    <x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49"/>
    <n v="2818"/>
    <n v="0"/>
    <n v="0"/>
    <n v="0"/>
    <n v="0"/>
    <n v="1"/>
    <n v="0"/>
    <n v="0"/>
    <n v="0"/>
    <n v="0"/>
    <n v="1"/>
    <n v="1051"/>
    <n v="1010"/>
    <n v="0"/>
  </r>
  <r>
    <n v="41003"/>
    <x v="1"/>
    <x v="0"/>
    <x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57"/>
    <n v="2628"/>
    <n v="1"/>
    <n v="0"/>
    <n v="0"/>
    <n v="0"/>
    <n v="0"/>
    <n v="0"/>
    <n v="0"/>
    <n v="0"/>
    <n v="0"/>
    <n v="1"/>
    <n v="513"/>
    <n v="425"/>
    <n v="0"/>
  </r>
  <r>
    <n v="19444"/>
    <x v="3"/>
    <x v="1"/>
    <x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38"/>
    <n v="2286"/>
    <n v="0"/>
    <n v="0"/>
    <n v="0"/>
    <n v="1"/>
    <n v="0"/>
    <n v="0"/>
    <n v="0"/>
    <n v="1"/>
    <n v="0"/>
    <n v="0"/>
    <n v="44"/>
    <n v="34"/>
    <n v="0"/>
  </r>
  <r>
    <n v="36301"/>
    <x v="1"/>
    <x v="1"/>
    <x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4"/>
    <n v="2406"/>
    <n v="0"/>
    <n v="0"/>
    <n v="0"/>
    <n v="1"/>
    <n v="0"/>
    <n v="1"/>
    <n v="0"/>
    <n v="0"/>
    <n v="0"/>
    <n v="0"/>
    <n v="66"/>
    <n v="54"/>
    <n v="0"/>
  </r>
  <r>
    <n v="42731"/>
    <x v="1"/>
    <x v="1"/>
    <x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1"/>
    <n v="2410"/>
    <n v="0"/>
    <n v="0"/>
    <n v="0"/>
    <n v="1"/>
    <n v="0"/>
    <n v="0"/>
    <n v="0"/>
    <n v="0"/>
    <n v="0"/>
    <n v="1"/>
    <n v="220"/>
    <n v="196"/>
    <n v="0"/>
  </r>
  <r>
    <n v="52854"/>
    <x v="0"/>
    <x v="1"/>
    <x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1"/>
    <n v="2256"/>
    <n v="0"/>
    <n v="1"/>
    <n v="0"/>
    <n v="0"/>
    <n v="0"/>
    <n v="0"/>
    <n v="0"/>
    <n v="0"/>
    <n v="0"/>
    <n v="1"/>
    <n v="116"/>
    <n v="116"/>
    <n v="0"/>
  </r>
  <r>
    <n v="22775"/>
    <x v="3"/>
    <x v="1"/>
    <x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2"/>
    <n v="2534"/>
    <n v="0"/>
    <n v="0"/>
    <n v="0"/>
    <n v="1"/>
    <n v="0"/>
    <n v="0"/>
    <n v="0"/>
    <n v="1"/>
    <n v="0"/>
    <n v="0"/>
    <n v="14"/>
    <n v="13"/>
    <n v="0"/>
  </r>
  <r>
    <n v="59821"/>
    <x v="0"/>
    <x v="0"/>
    <x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5"/>
    <n v="2602"/>
    <n v="0"/>
    <n v="1"/>
    <n v="0"/>
    <n v="0"/>
    <n v="0"/>
    <n v="0"/>
    <n v="0"/>
    <n v="0"/>
    <n v="0"/>
    <n v="1"/>
    <n v="699"/>
    <n v="664"/>
    <n v="0"/>
  </r>
  <r>
    <n v="50002"/>
    <x v="1"/>
    <x v="0"/>
    <x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66"/>
    <n v="2536"/>
    <n v="1"/>
    <n v="0"/>
    <n v="0"/>
    <n v="0"/>
    <n v="0"/>
    <n v="0"/>
    <n v="0"/>
    <n v="1"/>
    <n v="0"/>
    <n v="0"/>
    <n v="556"/>
    <n v="474"/>
    <n v="0"/>
  </r>
  <r>
    <n v="69755"/>
    <x v="2"/>
    <x v="0"/>
    <x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5"/>
    <n v="2429"/>
    <n v="0"/>
    <n v="1"/>
    <n v="0"/>
    <n v="0"/>
    <n v="0"/>
    <n v="0"/>
    <n v="0"/>
    <n v="1"/>
    <n v="0"/>
    <n v="0"/>
    <n v="801"/>
    <n v="708"/>
    <n v="0"/>
  </r>
  <r>
    <n v="44078"/>
    <x v="1"/>
    <x v="1"/>
    <x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1"/>
    <n v="2169"/>
    <n v="0"/>
    <n v="1"/>
    <n v="0"/>
    <n v="0"/>
    <n v="0"/>
    <n v="0"/>
    <n v="0"/>
    <n v="1"/>
    <n v="0"/>
    <n v="0"/>
    <n v="37"/>
    <n v="33"/>
    <n v="0"/>
  </r>
  <r>
    <n v="30560"/>
    <x v="3"/>
    <x v="1"/>
    <x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4"/>
    <n v="2526"/>
    <n v="0"/>
    <n v="0"/>
    <n v="0"/>
    <n v="1"/>
    <n v="0"/>
    <n v="0"/>
    <n v="0"/>
    <n v="0"/>
    <n v="1"/>
    <n v="0"/>
    <n v="24"/>
    <n v="17"/>
    <n v="0"/>
  </r>
  <r>
    <n v="35924"/>
    <x v="1"/>
    <x v="1"/>
    <x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1"/>
    <n v="2257"/>
    <n v="0"/>
    <n v="0"/>
    <n v="0"/>
    <n v="1"/>
    <n v="0"/>
    <n v="0"/>
    <n v="0"/>
    <n v="0"/>
    <n v="1"/>
    <n v="0"/>
    <n v="27"/>
    <n v="20"/>
    <n v="0"/>
  </r>
  <r>
    <n v="64140"/>
    <x v="0"/>
    <x v="0"/>
    <x v="2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56"/>
    <n v="2438"/>
    <n v="1"/>
    <n v="0"/>
    <n v="0"/>
    <n v="0"/>
    <n v="0"/>
    <n v="0"/>
    <n v="0"/>
    <n v="0"/>
    <n v="0"/>
    <n v="1"/>
    <n v="1535"/>
    <n v="1320"/>
    <n v="3"/>
  </r>
  <r>
    <n v="56386"/>
    <x v="0"/>
    <x v="1"/>
    <x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39"/>
    <n v="2769"/>
    <n v="0"/>
    <n v="0"/>
    <n v="0"/>
    <n v="1"/>
    <n v="0"/>
    <n v="0"/>
    <n v="0"/>
    <n v="1"/>
    <n v="0"/>
    <n v="0"/>
    <n v="537"/>
    <n v="462"/>
    <n v="0"/>
  </r>
  <r>
    <n v="75774"/>
    <x v="2"/>
    <x v="1"/>
    <x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39"/>
    <n v="2217"/>
    <n v="0"/>
    <n v="0"/>
    <n v="0"/>
    <n v="1"/>
    <n v="0"/>
    <n v="1"/>
    <n v="0"/>
    <n v="0"/>
    <n v="0"/>
    <n v="0"/>
    <n v="767"/>
    <n v="711"/>
    <n v="0"/>
  </r>
  <r>
    <n v="39228"/>
    <x v="1"/>
    <x v="0"/>
    <x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0"/>
    <n v="2574"/>
    <n v="1"/>
    <n v="0"/>
    <n v="0"/>
    <n v="0"/>
    <n v="0"/>
    <n v="0"/>
    <n v="0"/>
    <n v="0"/>
    <n v="1"/>
    <n v="0"/>
    <n v="17"/>
    <n v="14"/>
    <n v="0"/>
  </r>
  <r>
    <n v="58494"/>
    <x v="0"/>
    <x v="0"/>
    <x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46"/>
    <n v="2358"/>
    <n v="0"/>
    <n v="1"/>
    <n v="0"/>
    <n v="0"/>
    <n v="0"/>
    <n v="0"/>
    <n v="0"/>
    <n v="0"/>
    <n v="1"/>
    <n v="0"/>
    <n v="377"/>
    <n v="358"/>
    <n v="0"/>
  </r>
  <r>
    <n v="58684"/>
    <x v="0"/>
    <x v="0"/>
    <x v="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39"/>
    <n v="2172"/>
    <n v="0"/>
    <n v="0"/>
    <n v="1"/>
    <n v="0"/>
    <n v="0"/>
    <n v="0"/>
    <n v="0"/>
    <n v="1"/>
    <n v="0"/>
    <n v="0"/>
    <n v="728"/>
    <n v="643"/>
    <n v="1"/>
  </r>
  <r>
    <n v="57136"/>
    <x v="0"/>
    <x v="0"/>
    <x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3"/>
    <n v="2566"/>
    <n v="1"/>
    <n v="0"/>
    <n v="0"/>
    <n v="0"/>
    <n v="0"/>
    <n v="0"/>
    <n v="0"/>
    <n v="1"/>
    <n v="0"/>
    <n v="0"/>
    <n v="1052"/>
    <n v="925"/>
    <n v="0"/>
  </r>
  <r>
    <n v="56551"/>
    <x v="0"/>
    <x v="1"/>
    <x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0"/>
    <n v="2212"/>
    <n v="0"/>
    <n v="0"/>
    <n v="0"/>
    <n v="0"/>
    <n v="1"/>
    <n v="0"/>
    <n v="0"/>
    <n v="0"/>
    <n v="0"/>
    <n v="1"/>
    <n v="122"/>
    <n v="106"/>
    <n v="0"/>
  </r>
  <r>
    <n v="22448"/>
    <x v="3"/>
    <x v="1"/>
    <x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38"/>
    <n v="2282"/>
    <n v="0"/>
    <n v="1"/>
    <n v="0"/>
    <n v="0"/>
    <n v="0"/>
    <n v="0"/>
    <n v="0"/>
    <n v="1"/>
    <n v="0"/>
    <n v="0"/>
    <n v="37"/>
    <n v="19"/>
    <n v="0"/>
  </r>
  <r>
    <n v="82014"/>
    <x v="4"/>
    <x v="0"/>
    <x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59"/>
    <n v="2837"/>
    <n v="0"/>
    <n v="0"/>
    <n v="1"/>
    <n v="0"/>
    <n v="0"/>
    <n v="0"/>
    <n v="0"/>
    <n v="1"/>
    <n v="0"/>
    <n v="0"/>
    <n v="1480"/>
    <n v="1449"/>
    <n v="0"/>
  </r>
  <r>
    <n v="34213"/>
    <x v="3"/>
    <x v="1"/>
    <x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57"/>
    <n v="2819"/>
    <n v="0"/>
    <n v="0"/>
    <n v="0"/>
    <n v="0"/>
    <n v="1"/>
    <n v="0"/>
    <n v="0"/>
    <n v="1"/>
    <n v="0"/>
    <n v="0"/>
    <n v="91"/>
    <n v="65"/>
    <n v="0"/>
  </r>
  <r>
    <n v="25358"/>
    <x v="3"/>
    <x v="0"/>
    <x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3"/>
    <n v="2501"/>
    <n v="0"/>
    <n v="0"/>
    <n v="0"/>
    <n v="0"/>
    <n v="1"/>
    <n v="0"/>
    <n v="0"/>
    <n v="0"/>
    <n v="0"/>
    <n v="1"/>
    <n v="24"/>
    <n v="16"/>
    <n v="0"/>
  </r>
  <r>
    <n v="35544"/>
    <x v="1"/>
    <x v="1"/>
    <x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2"/>
    <n v="2272"/>
    <n v="0"/>
    <n v="0"/>
    <n v="1"/>
    <n v="0"/>
    <n v="0"/>
    <n v="0"/>
    <n v="0"/>
    <n v="0"/>
    <n v="1"/>
    <n v="0"/>
    <n v="63"/>
    <n v="59"/>
    <n v="0"/>
  </r>
  <r>
    <n v="36634"/>
    <x v="1"/>
    <x v="0"/>
    <x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66"/>
    <n v="2556"/>
    <n v="0"/>
    <n v="0"/>
    <n v="0"/>
    <n v="1"/>
    <n v="0"/>
    <n v="0"/>
    <n v="0"/>
    <n v="0"/>
    <n v="1"/>
    <n v="0"/>
    <n v="305"/>
    <n v="275"/>
    <n v="0"/>
  </r>
  <r>
    <n v="62670"/>
    <x v="0"/>
    <x v="0"/>
    <x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66"/>
    <n v="2306"/>
    <n v="0"/>
    <n v="1"/>
    <n v="0"/>
    <n v="0"/>
    <n v="0"/>
    <n v="0"/>
    <n v="0"/>
    <n v="0"/>
    <n v="0"/>
    <n v="1"/>
    <n v="787"/>
    <n v="749"/>
    <n v="0"/>
  </r>
  <r>
    <n v="50334"/>
    <x v="1"/>
    <x v="0"/>
    <x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48"/>
    <n v="2499"/>
    <n v="0"/>
    <n v="0"/>
    <n v="0"/>
    <n v="1"/>
    <n v="0"/>
    <n v="1"/>
    <n v="0"/>
    <n v="0"/>
    <n v="0"/>
    <n v="0"/>
    <n v="560"/>
    <n v="426"/>
    <n v="0"/>
  </r>
  <r>
    <n v="72066"/>
    <x v="2"/>
    <x v="0"/>
    <x v="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39"/>
    <n v="2165"/>
    <n v="0"/>
    <n v="0"/>
    <n v="1"/>
    <n v="0"/>
    <n v="0"/>
    <n v="0"/>
    <n v="0"/>
    <n v="1"/>
    <n v="0"/>
    <n v="0"/>
    <n v="1758"/>
    <n v="1724"/>
    <n v="2"/>
  </r>
  <r>
    <n v="50729"/>
    <x v="1"/>
    <x v="1"/>
    <x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2"/>
    <n v="2582"/>
    <n v="0"/>
    <n v="0"/>
    <n v="1"/>
    <n v="0"/>
    <n v="0"/>
    <n v="0"/>
    <n v="0"/>
    <n v="0"/>
    <n v="0"/>
    <n v="1"/>
    <n v="444"/>
    <n v="392"/>
    <n v="0"/>
  </r>
  <r>
    <n v="34916"/>
    <x v="3"/>
    <x v="2"/>
    <x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2"/>
    <n v="2569"/>
    <n v="0"/>
    <n v="0"/>
    <n v="0"/>
    <n v="1"/>
    <n v="0"/>
    <n v="0"/>
    <n v="0"/>
    <n v="1"/>
    <n v="0"/>
    <n v="0"/>
    <n v="189"/>
    <n v="147"/>
    <n v="0"/>
  </r>
  <r>
    <n v="64892"/>
    <x v="0"/>
    <x v="0"/>
    <x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4"/>
    <n v="2190"/>
    <n v="1"/>
    <n v="0"/>
    <n v="0"/>
    <n v="0"/>
    <n v="0"/>
    <n v="0"/>
    <n v="0"/>
    <n v="1"/>
    <n v="0"/>
    <n v="0"/>
    <n v="837"/>
    <n v="772"/>
    <n v="0"/>
  </r>
  <r>
    <n v="43602"/>
    <x v="1"/>
    <x v="1"/>
    <x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4"/>
    <n v="2329"/>
    <n v="0"/>
    <n v="0"/>
    <n v="1"/>
    <n v="0"/>
    <n v="0"/>
    <n v="0"/>
    <n v="0"/>
    <n v="1"/>
    <n v="0"/>
    <n v="0"/>
    <n v="49"/>
    <n v="30"/>
    <n v="0"/>
  </r>
  <r>
    <n v="41473"/>
    <x v="1"/>
    <x v="1"/>
    <x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5"/>
    <n v="2534"/>
    <n v="0"/>
    <n v="0"/>
    <n v="1"/>
    <n v="0"/>
    <n v="0"/>
    <n v="1"/>
    <n v="0"/>
    <n v="0"/>
    <n v="0"/>
    <n v="0"/>
    <n v="67"/>
    <n v="58"/>
    <n v="0"/>
  </r>
  <r>
    <n v="63246"/>
    <x v="0"/>
    <x v="0"/>
    <x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3"/>
    <n v="2472"/>
    <n v="0"/>
    <n v="1"/>
    <n v="0"/>
    <n v="0"/>
    <n v="0"/>
    <n v="0"/>
    <n v="0"/>
    <n v="0"/>
    <n v="0"/>
    <n v="1"/>
    <n v="765"/>
    <n v="758"/>
    <n v="0"/>
  </r>
  <r>
    <n v="36732"/>
    <x v="1"/>
    <x v="1"/>
    <x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1"/>
    <n v="2341"/>
    <n v="0"/>
    <n v="1"/>
    <n v="0"/>
    <n v="0"/>
    <n v="0"/>
    <n v="0"/>
    <n v="0"/>
    <n v="0"/>
    <n v="0"/>
    <n v="1"/>
    <n v="40"/>
    <n v="33"/>
    <n v="0"/>
  </r>
  <r>
    <n v="37929"/>
    <x v="1"/>
    <x v="0"/>
    <x v="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5"/>
    <n v="2493"/>
    <n v="0"/>
    <n v="0"/>
    <n v="1"/>
    <n v="0"/>
    <n v="0"/>
    <n v="0"/>
    <n v="0"/>
    <n v="0"/>
    <n v="0"/>
    <n v="1"/>
    <n v="255"/>
    <n v="245"/>
    <n v="2"/>
  </r>
  <r>
    <n v="86610"/>
    <x v="4"/>
    <x v="0"/>
    <x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69"/>
    <n v="2456"/>
    <n v="0"/>
    <n v="0"/>
    <n v="0"/>
    <n v="1"/>
    <n v="0"/>
    <n v="0"/>
    <n v="0"/>
    <n v="1"/>
    <n v="0"/>
    <n v="0"/>
    <n v="1550"/>
    <n v="1497"/>
    <n v="0"/>
  </r>
  <r>
    <n v="80141"/>
    <x v="4"/>
    <x v="0"/>
    <x v="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4"/>
    <n v="2693"/>
    <n v="0"/>
    <n v="1"/>
    <n v="0"/>
    <n v="0"/>
    <n v="0"/>
    <n v="0"/>
    <n v="0"/>
    <n v="0"/>
    <n v="1"/>
    <n v="0"/>
    <n v="2051"/>
    <n v="2011"/>
    <n v="1"/>
  </r>
  <r>
    <n v="69016"/>
    <x v="2"/>
    <x v="0"/>
    <x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0"/>
    <n v="2743"/>
    <n v="0"/>
    <n v="1"/>
    <n v="0"/>
    <n v="0"/>
    <n v="0"/>
    <n v="0"/>
    <n v="0"/>
    <n v="1"/>
    <n v="0"/>
    <n v="0"/>
    <n v="1372"/>
    <n v="1211"/>
    <n v="0"/>
  </r>
  <r>
    <n v="20193"/>
    <x v="3"/>
    <x v="0"/>
    <x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29"/>
    <n v="2737"/>
    <n v="0"/>
    <n v="0"/>
    <n v="0"/>
    <n v="1"/>
    <n v="0"/>
    <n v="1"/>
    <n v="0"/>
    <n v="0"/>
    <n v="0"/>
    <n v="0"/>
    <n v="73"/>
    <n v="64"/>
    <n v="0"/>
  </r>
  <r>
    <n v="27573"/>
    <x v="3"/>
    <x v="1"/>
    <x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5"/>
    <n v="2620"/>
    <n v="0"/>
    <n v="1"/>
    <n v="0"/>
    <n v="0"/>
    <n v="0"/>
    <n v="0"/>
    <n v="0"/>
    <n v="1"/>
    <n v="0"/>
    <n v="0"/>
    <n v="229"/>
    <n v="214"/>
    <n v="0"/>
  </r>
  <r>
    <n v="15862"/>
    <x v="3"/>
    <x v="1"/>
    <x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1"/>
    <n v="2526"/>
    <n v="0"/>
    <n v="0"/>
    <n v="1"/>
    <n v="0"/>
    <n v="0"/>
    <n v="0"/>
    <n v="1"/>
    <n v="0"/>
    <n v="0"/>
    <n v="0"/>
    <n v="26"/>
    <n v="16"/>
    <n v="0"/>
  </r>
  <r>
    <n v="49544"/>
    <x v="1"/>
    <x v="1"/>
    <x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4"/>
    <n v="2661"/>
    <n v="0"/>
    <n v="1"/>
    <n v="0"/>
    <n v="0"/>
    <n v="0"/>
    <n v="0"/>
    <n v="0"/>
    <n v="0"/>
    <n v="0"/>
    <n v="1"/>
    <n v="381"/>
    <n v="358"/>
    <n v="0"/>
  </r>
  <r>
    <n v="33228"/>
    <x v="3"/>
    <x v="1"/>
    <x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0"/>
    <n v="2316"/>
    <n v="0"/>
    <n v="1"/>
    <n v="0"/>
    <n v="0"/>
    <n v="0"/>
    <n v="0"/>
    <n v="0"/>
    <n v="1"/>
    <n v="0"/>
    <n v="0"/>
    <n v="66"/>
    <n v="61"/>
    <n v="0"/>
  </r>
  <r>
    <n v="70440"/>
    <x v="2"/>
    <x v="0"/>
    <x v="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2"/>
    <n v="2423"/>
    <n v="0"/>
    <n v="0"/>
    <n v="0"/>
    <n v="1"/>
    <n v="0"/>
    <n v="0"/>
    <n v="0"/>
    <n v="1"/>
    <n v="0"/>
    <n v="0"/>
    <n v="1484"/>
    <n v="1396"/>
    <n v="1"/>
  </r>
  <r>
    <n v="38232"/>
    <x v="1"/>
    <x v="1"/>
    <x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49"/>
    <n v="2322"/>
    <n v="0"/>
    <n v="0"/>
    <n v="0"/>
    <n v="1"/>
    <n v="0"/>
    <n v="0"/>
    <n v="0"/>
    <n v="1"/>
    <n v="0"/>
    <n v="0"/>
    <n v="89"/>
    <n v="56"/>
    <n v="0"/>
  </r>
  <r>
    <n v="22554"/>
    <x v="3"/>
    <x v="1"/>
    <x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5"/>
    <n v="2762"/>
    <n v="0"/>
    <n v="1"/>
    <n v="0"/>
    <n v="0"/>
    <n v="0"/>
    <n v="0"/>
    <n v="0"/>
    <n v="0"/>
    <n v="0"/>
    <n v="1"/>
    <n v="37"/>
    <n v="33"/>
    <n v="0"/>
  </r>
  <r>
    <n v="23536"/>
    <x v="3"/>
    <x v="1"/>
    <x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37"/>
    <n v="2184"/>
    <n v="0"/>
    <n v="1"/>
    <n v="0"/>
    <n v="0"/>
    <n v="0"/>
    <n v="0"/>
    <n v="0"/>
    <n v="0"/>
    <n v="0"/>
    <n v="1"/>
    <n v="9"/>
    <n v="8"/>
    <n v="0"/>
  </r>
  <r>
    <n v="49413"/>
    <x v="1"/>
    <x v="0"/>
    <x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68"/>
    <n v="2406"/>
    <n v="0"/>
    <n v="1"/>
    <n v="0"/>
    <n v="0"/>
    <n v="0"/>
    <n v="0"/>
    <n v="0"/>
    <n v="1"/>
    <n v="0"/>
    <n v="0"/>
    <n v="258"/>
    <n v="212"/>
    <n v="0"/>
  </r>
  <r>
    <n v="42231"/>
    <x v="1"/>
    <x v="1"/>
    <x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1"/>
    <n v="2255"/>
    <n v="0"/>
    <n v="1"/>
    <n v="0"/>
    <n v="0"/>
    <n v="0"/>
    <n v="0"/>
    <n v="0"/>
    <n v="1"/>
    <n v="0"/>
    <n v="0"/>
    <n v="33"/>
    <n v="29"/>
    <n v="0"/>
  </r>
  <r>
    <n v="78789"/>
    <x v="2"/>
    <x v="0"/>
    <x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0"/>
    <n v="2849"/>
    <n v="1"/>
    <n v="0"/>
    <n v="0"/>
    <n v="0"/>
    <n v="0"/>
    <n v="0"/>
    <n v="0"/>
    <n v="0"/>
    <n v="1"/>
    <n v="0"/>
    <n v="1671"/>
    <n v="1588"/>
    <n v="0"/>
  </r>
  <r>
    <n v="56534"/>
    <x v="0"/>
    <x v="0"/>
    <x v="1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2"/>
    <n v="2500"/>
    <n v="0"/>
    <n v="0"/>
    <n v="0"/>
    <n v="1"/>
    <n v="0"/>
    <n v="0"/>
    <n v="0"/>
    <n v="1"/>
    <n v="0"/>
    <n v="0"/>
    <n v="769"/>
    <n v="723"/>
    <n v="2"/>
  </r>
  <r>
    <n v="58350"/>
    <x v="0"/>
    <x v="0"/>
    <x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49"/>
    <n v="2700"/>
    <n v="0"/>
    <n v="0"/>
    <n v="1"/>
    <n v="0"/>
    <n v="0"/>
    <n v="0"/>
    <n v="0"/>
    <n v="1"/>
    <n v="0"/>
    <n v="0"/>
    <n v="921"/>
    <n v="841"/>
    <n v="0"/>
  </r>
  <r>
    <n v="49090"/>
    <x v="1"/>
    <x v="0"/>
    <x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69"/>
    <n v="2504"/>
    <n v="0"/>
    <n v="0"/>
    <n v="1"/>
    <n v="0"/>
    <n v="0"/>
    <n v="0"/>
    <n v="0"/>
    <n v="1"/>
    <n v="0"/>
    <n v="0"/>
    <n v="588"/>
    <n v="488"/>
    <n v="0"/>
  </r>
  <r>
    <n v="61787"/>
    <x v="0"/>
    <x v="0"/>
    <x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3"/>
    <n v="2517"/>
    <n v="1"/>
    <n v="0"/>
    <n v="0"/>
    <n v="0"/>
    <n v="0"/>
    <n v="0"/>
    <n v="0"/>
    <n v="0"/>
    <n v="1"/>
    <n v="0"/>
    <n v="1234"/>
    <n v="1149"/>
    <n v="0"/>
  </r>
  <r>
    <n v="18169"/>
    <x v="3"/>
    <x v="1"/>
    <x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5"/>
    <n v="2654"/>
    <n v="0"/>
    <n v="1"/>
    <n v="0"/>
    <n v="0"/>
    <n v="0"/>
    <n v="0"/>
    <n v="0"/>
    <n v="0"/>
    <n v="0"/>
    <n v="1"/>
    <n v="14"/>
    <n v="7"/>
    <n v="0"/>
  </r>
  <r>
    <n v="24336"/>
    <x v="3"/>
    <x v="1"/>
    <x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39"/>
    <n v="2830"/>
    <n v="0"/>
    <n v="0"/>
    <n v="1"/>
    <n v="0"/>
    <n v="0"/>
    <n v="1"/>
    <n v="0"/>
    <n v="0"/>
    <n v="0"/>
    <n v="0"/>
    <n v="19"/>
    <n v="7"/>
    <n v="0"/>
  </r>
  <r>
    <n v="18222"/>
    <x v="3"/>
    <x v="0"/>
    <x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0"/>
    <n v="2704"/>
    <n v="0"/>
    <n v="1"/>
    <n v="0"/>
    <n v="0"/>
    <n v="0"/>
    <n v="0"/>
    <n v="0"/>
    <n v="1"/>
    <n v="0"/>
    <n v="0"/>
    <n v="53"/>
    <n v="39"/>
    <n v="0"/>
  </r>
  <r>
    <n v="62335"/>
    <x v="0"/>
    <x v="0"/>
    <x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68"/>
    <n v="2561"/>
    <n v="1"/>
    <n v="0"/>
    <n v="0"/>
    <n v="0"/>
    <n v="0"/>
    <n v="0"/>
    <n v="0"/>
    <n v="1"/>
    <n v="0"/>
    <n v="0"/>
    <n v="682"/>
    <n v="656"/>
    <n v="0"/>
  </r>
  <r>
    <n v="42033"/>
    <x v="1"/>
    <x v="1"/>
    <x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49"/>
    <n v="2807"/>
    <n v="0"/>
    <n v="0"/>
    <n v="0"/>
    <n v="1"/>
    <n v="0"/>
    <n v="1"/>
    <n v="0"/>
    <n v="0"/>
    <n v="0"/>
    <n v="0"/>
    <n v="18"/>
    <n v="11"/>
    <n v="0"/>
  </r>
  <r>
    <n v="86580"/>
    <x v="4"/>
    <x v="0"/>
    <x v="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37"/>
    <n v="2646"/>
    <n v="0"/>
    <n v="1"/>
    <n v="0"/>
    <n v="0"/>
    <n v="0"/>
    <n v="0"/>
    <n v="0"/>
    <n v="0"/>
    <n v="0"/>
    <n v="1"/>
    <n v="726"/>
    <n v="706"/>
    <n v="1"/>
  </r>
  <r>
    <n v="41437"/>
    <x v="1"/>
    <x v="1"/>
    <x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3"/>
    <n v="2804"/>
    <n v="1"/>
    <n v="0"/>
    <n v="0"/>
    <n v="0"/>
    <n v="0"/>
    <n v="0"/>
    <n v="0"/>
    <n v="0"/>
    <n v="0"/>
    <n v="1"/>
    <n v="31"/>
    <n v="30"/>
    <n v="0"/>
  </r>
  <r>
    <n v="73705"/>
    <x v="2"/>
    <x v="0"/>
    <x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69"/>
    <n v="2275"/>
    <n v="0"/>
    <n v="0"/>
    <n v="0"/>
    <n v="0"/>
    <n v="1"/>
    <n v="0"/>
    <n v="0"/>
    <n v="0"/>
    <n v="1"/>
    <n v="0"/>
    <n v="1588"/>
    <n v="1481"/>
    <n v="0"/>
  </r>
  <r>
    <n v="61064"/>
    <x v="0"/>
    <x v="0"/>
    <x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4"/>
    <n v="2826"/>
    <n v="0"/>
    <n v="1"/>
    <n v="0"/>
    <n v="0"/>
    <n v="0"/>
    <n v="0"/>
    <n v="0"/>
    <n v="1"/>
    <n v="0"/>
    <n v="0"/>
    <n v="900"/>
    <n v="720"/>
    <n v="0"/>
  </r>
  <r>
    <n v="18358"/>
    <x v="3"/>
    <x v="1"/>
    <x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1"/>
    <n v="2380"/>
    <n v="0"/>
    <n v="0"/>
    <n v="1"/>
    <n v="0"/>
    <n v="0"/>
    <n v="0"/>
    <n v="0"/>
    <n v="1"/>
    <n v="0"/>
    <n v="0"/>
    <n v="53"/>
    <n v="49"/>
    <n v="0"/>
  </r>
  <r>
    <n v="55012"/>
    <x v="0"/>
    <x v="0"/>
    <x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47"/>
    <n v="2259"/>
    <n v="0"/>
    <n v="0"/>
    <n v="0"/>
    <n v="1"/>
    <n v="0"/>
    <n v="0"/>
    <n v="0"/>
    <n v="0"/>
    <n v="0"/>
    <n v="1"/>
    <n v="647"/>
    <n v="634"/>
    <n v="0"/>
  </r>
  <r>
    <n v="9722"/>
    <x v="3"/>
    <x v="1"/>
    <x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47"/>
    <n v="2794"/>
    <n v="0"/>
    <n v="0"/>
    <n v="0"/>
    <n v="1"/>
    <n v="0"/>
    <n v="0"/>
    <n v="1"/>
    <n v="0"/>
    <n v="0"/>
    <n v="0"/>
    <n v="61"/>
    <n v="19"/>
    <n v="0"/>
  </r>
  <r>
    <n v="38175"/>
    <x v="1"/>
    <x v="1"/>
    <x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36"/>
    <n v="2438"/>
    <n v="0"/>
    <n v="1"/>
    <n v="0"/>
    <n v="0"/>
    <n v="0"/>
    <n v="0"/>
    <n v="0"/>
    <n v="0"/>
    <n v="0"/>
    <n v="1"/>
    <n v="150"/>
    <n v="147"/>
    <n v="0"/>
  </r>
  <r>
    <n v="58656"/>
    <x v="0"/>
    <x v="0"/>
    <x v="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4"/>
    <n v="2806"/>
    <n v="0"/>
    <n v="0"/>
    <n v="0"/>
    <n v="1"/>
    <n v="0"/>
    <n v="0"/>
    <n v="0"/>
    <n v="0"/>
    <n v="1"/>
    <n v="0"/>
    <n v="1208"/>
    <n v="1196"/>
    <n v="1"/>
  </r>
  <r>
    <n v="52117"/>
    <x v="0"/>
    <x v="0"/>
    <x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5"/>
    <n v="2841"/>
    <n v="0"/>
    <n v="0"/>
    <n v="0"/>
    <n v="1"/>
    <n v="0"/>
    <n v="0"/>
    <n v="0"/>
    <n v="1"/>
    <n v="0"/>
    <n v="0"/>
    <n v="259"/>
    <n v="239"/>
    <n v="0"/>
  </r>
  <r>
    <n v="64813"/>
    <x v="0"/>
    <x v="1"/>
    <x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2"/>
    <n v="2337"/>
    <n v="0"/>
    <n v="1"/>
    <n v="0"/>
    <n v="0"/>
    <n v="0"/>
    <n v="0"/>
    <n v="0"/>
    <n v="1"/>
    <n v="0"/>
    <n v="0"/>
    <n v="693"/>
    <n v="641"/>
    <n v="0"/>
  </r>
  <r>
    <n v="54222"/>
    <x v="0"/>
    <x v="0"/>
    <x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47"/>
    <n v="2279"/>
    <n v="0"/>
    <n v="1"/>
    <n v="0"/>
    <n v="0"/>
    <n v="0"/>
    <n v="0"/>
    <n v="0"/>
    <n v="0"/>
    <n v="0"/>
    <n v="1"/>
    <n v="257"/>
    <n v="250"/>
    <n v="0"/>
  </r>
  <r>
    <n v="83512"/>
    <x v="4"/>
    <x v="0"/>
    <x v="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4"/>
    <n v="2171"/>
    <n v="0"/>
    <n v="1"/>
    <n v="0"/>
    <n v="0"/>
    <n v="0"/>
    <n v="0"/>
    <n v="0"/>
    <n v="1"/>
    <n v="0"/>
    <n v="0"/>
    <n v="2056"/>
    <n v="1955"/>
    <n v="4"/>
  </r>
  <r>
    <n v="77520"/>
    <x v="2"/>
    <x v="0"/>
    <x v="1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1"/>
    <n v="2464"/>
    <n v="0"/>
    <n v="1"/>
    <n v="0"/>
    <n v="0"/>
    <n v="0"/>
    <n v="0"/>
    <n v="0"/>
    <n v="0"/>
    <n v="1"/>
    <n v="0"/>
    <n v="1468"/>
    <n v="1410"/>
    <n v="3"/>
  </r>
  <r>
    <n v="41154"/>
    <x v="1"/>
    <x v="0"/>
    <x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2"/>
    <n v="2605"/>
    <n v="0"/>
    <n v="0"/>
    <n v="0"/>
    <n v="1"/>
    <n v="0"/>
    <n v="0"/>
    <n v="0"/>
    <n v="1"/>
    <n v="0"/>
    <n v="0"/>
    <n v="62"/>
    <n v="55"/>
    <n v="0"/>
  </r>
  <r>
    <n v="80398"/>
    <x v="4"/>
    <x v="0"/>
    <x v="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4"/>
    <n v="2755"/>
    <n v="0"/>
    <n v="1"/>
    <n v="0"/>
    <n v="0"/>
    <n v="0"/>
    <n v="0"/>
    <n v="0"/>
    <n v="1"/>
    <n v="0"/>
    <n v="0"/>
    <n v="1571"/>
    <n v="1545"/>
    <n v="1"/>
  </r>
  <r>
    <n v="18746"/>
    <x v="3"/>
    <x v="1"/>
    <x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28"/>
    <n v="2190"/>
    <n v="0"/>
    <n v="0"/>
    <n v="1"/>
    <n v="0"/>
    <n v="0"/>
    <n v="0"/>
    <n v="1"/>
    <n v="0"/>
    <n v="0"/>
    <n v="0"/>
    <n v="44"/>
    <n v="24"/>
    <n v="0"/>
  </r>
  <r>
    <n v="35196"/>
    <x v="3"/>
    <x v="1"/>
    <x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36"/>
    <n v="2752"/>
    <n v="0"/>
    <n v="0"/>
    <n v="0"/>
    <n v="1"/>
    <n v="0"/>
    <n v="0"/>
    <n v="0"/>
    <n v="1"/>
    <n v="0"/>
    <n v="0"/>
    <n v="310"/>
    <n v="123"/>
    <n v="0"/>
  </r>
  <r>
    <n v="60230"/>
    <x v="0"/>
    <x v="0"/>
    <x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4"/>
    <n v="2564"/>
    <n v="0"/>
    <n v="0"/>
    <n v="1"/>
    <n v="0"/>
    <n v="0"/>
    <n v="0"/>
    <n v="0"/>
    <n v="1"/>
    <n v="0"/>
    <n v="0"/>
    <n v="1027"/>
    <n v="987"/>
    <n v="0"/>
  </r>
  <r>
    <n v="22108"/>
    <x v="3"/>
    <x v="1"/>
    <x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3"/>
    <n v="2211"/>
    <n v="0"/>
    <n v="1"/>
    <n v="0"/>
    <n v="0"/>
    <n v="0"/>
    <n v="0"/>
    <n v="0"/>
    <n v="1"/>
    <n v="0"/>
    <n v="0"/>
    <n v="25"/>
    <n v="19"/>
    <n v="0"/>
  </r>
  <r>
    <n v="44392"/>
    <x v="1"/>
    <x v="1"/>
    <x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46"/>
    <n v="2456"/>
    <n v="0"/>
    <n v="0"/>
    <n v="0"/>
    <n v="1"/>
    <n v="0"/>
    <n v="0"/>
    <n v="0"/>
    <n v="1"/>
    <n v="0"/>
    <n v="0"/>
    <n v="182"/>
    <n v="153"/>
    <n v="0"/>
  </r>
  <r>
    <n v="55424"/>
    <x v="0"/>
    <x v="0"/>
    <x v="1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4"/>
    <n v="2740"/>
    <n v="0"/>
    <n v="1"/>
    <n v="0"/>
    <n v="0"/>
    <n v="0"/>
    <n v="0"/>
    <n v="0"/>
    <n v="0"/>
    <n v="0"/>
    <n v="1"/>
    <n v="770"/>
    <n v="663"/>
    <n v="1"/>
  </r>
  <r>
    <n v="17688"/>
    <x v="3"/>
    <x v="1"/>
    <x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1"/>
    <n v="2691"/>
    <n v="0"/>
    <n v="1"/>
    <n v="0"/>
    <n v="0"/>
    <n v="0"/>
    <n v="0"/>
    <n v="0"/>
    <n v="1"/>
    <n v="0"/>
    <n v="0"/>
    <n v="9"/>
    <n v="7"/>
    <n v="0"/>
  </r>
  <r>
    <n v="92491"/>
    <x v="4"/>
    <x v="0"/>
    <x v="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37"/>
    <n v="2583"/>
    <n v="0"/>
    <n v="1"/>
    <n v="0"/>
    <n v="0"/>
    <n v="0"/>
    <n v="0"/>
    <n v="0"/>
    <n v="0"/>
    <n v="0"/>
    <n v="1"/>
    <n v="2012"/>
    <n v="1990"/>
    <n v="3"/>
  </r>
  <r>
    <n v="90273"/>
    <x v="4"/>
    <x v="0"/>
    <x v="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29"/>
    <n v="2356"/>
    <n v="0"/>
    <n v="0"/>
    <n v="1"/>
    <n v="0"/>
    <n v="0"/>
    <n v="0"/>
    <n v="0"/>
    <n v="1"/>
    <n v="0"/>
    <n v="0"/>
    <n v="1880"/>
    <n v="1769"/>
    <n v="3"/>
  </r>
  <r>
    <n v="82571"/>
    <x v="4"/>
    <x v="0"/>
    <x v="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58"/>
    <n v="2247"/>
    <n v="0"/>
    <n v="0"/>
    <n v="0"/>
    <n v="0"/>
    <n v="1"/>
    <n v="0"/>
    <n v="0"/>
    <n v="0"/>
    <n v="0"/>
    <n v="1"/>
    <n v="1607"/>
    <n v="1528"/>
    <n v="1"/>
  </r>
  <r>
    <n v="38513"/>
    <x v="1"/>
    <x v="1"/>
    <x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38"/>
    <n v="2311"/>
    <n v="0"/>
    <n v="0"/>
    <n v="1"/>
    <n v="0"/>
    <n v="0"/>
    <n v="0"/>
    <n v="0"/>
    <n v="0"/>
    <n v="0"/>
    <n v="1"/>
    <n v="306"/>
    <n v="288"/>
    <n v="0"/>
  </r>
  <r>
    <n v="16653"/>
    <x v="3"/>
    <x v="1"/>
    <x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1"/>
    <n v="2231"/>
    <n v="0"/>
    <n v="0"/>
    <n v="1"/>
    <n v="0"/>
    <n v="0"/>
    <n v="0"/>
    <n v="0"/>
    <n v="0"/>
    <n v="1"/>
    <n v="0"/>
    <n v="62"/>
    <n v="55"/>
    <n v="0"/>
  </r>
  <r>
    <n v="42586"/>
    <x v="1"/>
    <x v="1"/>
    <x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5"/>
    <n v="2767"/>
    <n v="0"/>
    <n v="0"/>
    <n v="0"/>
    <n v="1"/>
    <n v="0"/>
    <n v="0"/>
    <n v="0"/>
    <n v="1"/>
    <n v="0"/>
    <n v="0"/>
    <n v="252"/>
    <n v="252"/>
    <n v="0"/>
  </r>
  <r>
    <n v="23529"/>
    <x v="3"/>
    <x v="0"/>
    <x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5"/>
    <n v="2697"/>
    <n v="0"/>
    <n v="0"/>
    <n v="1"/>
    <n v="0"/>
    <n v="0"/>
    <n v="0"/>
    <n v="1"/>
    <n v="0"/>
    <n v="0"/>
    <n v="0"/>
    <n v="34"/>
    <n v="14"/>
    <n v="0"/>
  </r>
  <r>
    <n v="71107"/>
    <x v="2"/>
    <x v="0"/>
    <x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69"/>
    <n v="2656"/>
    <n v="0"/>
    <n v="1"/>
    <n v="0"/>
    <n v="0"/>
    <n v="0"/>
    <n v="0"/>
    <n v="0"/>
    <n v="1"/>
    <n v="0"/>
    <n v="0"/>
    <n v="1132"/>
    <n v="937"/>
    <n v="0"/>
  </r>
  <r>
    <n v="46910"/>
    <x v="1"/>
    <x v="1"/>
    <x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56"/>
    <n v="2257"/>
    <n v="0"/>
    <n v="0"/>
    <n v="0"/>
    <n v="1"/>
    <n v="0"/>
    <n v="0"/>
    <n v="0"/>
    <n v="0"/>
    <n v="0"/>
    <n v="1"/>
    <n v="62"/>
    <n v="56"/>
    <n v="0"/>
  </r>
  <r>
    <n v="37244"/>
    <x v="1"/>
    <x v="1"/>
    <x v="1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5"/>
    <n v="2587"/>
    <n v="1"/>
    <n v="0"/>
    <n v="0"/>
    <n v="0"/>
    <n v="0"/>
    <n v="0"/>
    <n v="0"/>
    <n v="1"/>
    <n v="0"/>
    <n v="0"/>
    <n v="30"/>
    <n v="5"/>
    <n v="1"/>
  </r>
  <r>
    <n v="82427"/>
    <x v="4"/>
    <x v="0"/>
    <x v="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4"/>
    <n v="2268"/>
    <n v="0"/>
    <n v="0"/>
    <n v="0"/>
    <n v="1"/>
    <n v="0"/>
    <n v="0"/>
    <n v="0"/>
    <n v="1"/>
    <n v="0"/>
    <n v="0"/>
    <n v="1349"/>
    <n v="1242"/>
    <n v="1"/>
  </r>
  <r>
    <n v="75342"/>
    <x v="2"/>
    <x v="0"/>
    <x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2"/>
    <n v="2578"/>
    <n v="0"/>
    <n v="0"/>
    <n v="1"/>
    <n v="0"/>
    <n v="0"/>
    <n v="1"/>
    <n v="0"/>
    <n v="0"/>
    <n v="0"/>
    <n v="0"/>
    <n v="537"/>
    <n v="511"/>
    <n v="0"/>
  </r>
  <r>
    <n v="70044"/>
    <x v="2"/>
    <x v="0"/>
    <x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66"/>
    <n v="2655"/>
    <n v="1"/>
    <n v="0"/>
    <n v="0"/>
    <n v="0"/>
    <n v="0"/>
    <n v="0"/>
    <n v="0"/>
    <n v="1"/>
    <n v="0"/>
    <n v="0"/>
    <n v="1490"/>
    <n v="1476"/>
    <n v="0"/>
  </r>
  <r>
    <n v="77437"/>
    <x v="2"/>
    <x v="0"/>
    <x v="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57"/>
    <n v="2374"/>
    <n v="0"/>
    <n v="1"/>
    <n v="0"/>
    <n v="0"/>
    <n v="0"/>
    <n v="0"/>
    <n v="0"/>
    <n v="1"/>
    <n v="0"/>
    <n v="0"/>
    <n v="1096"/>
    <n v="1067"/>
    <n v="1"/>
  </r>
  <r>
    <n v="54984"/>
    <x v="0"/>
    <x v="0"/>
    <x v="1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1"/>
    <n v="2195"/>
    <n v="0"/>
    <n v="1"/>
    <n v="0"/>
    <n v="0"/>
    <n v="0"/>
    <n v="0"/>
    <n v="0"/>
    <n v="1"/>
    <n v="0"/>
    <n v="0"/>
    <n v="352"/>
    <n v="346"/>
    <n v="1"/>
  </r>
  <r>
    <n v="42403"/>
    <x v="1"/>
    <x v="1"/>
    <x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49"/>
    <n v="2359"/>
    <n v="0"/>
    <n v="1"/>
    <n v="0"/>
    <n v="0"/>
    <n v="0"/>
    <n v="0"/>
    <n v="0"/>
    <n v="0"/>
    <n v="0"/>
    <n v="1"/>
    <n v="39"/>
    <n v="36"/>
    <n v="0"/>
  </r>
  <r>
    <n v="55761"/>
    <x v="0"/>
    <x v="0"/>
    <x v="1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56"/>
    <n v="2225"/>
    <n v="0"/>
    <n v="0"/>
    <n v="0"/>
    <n v="1"/>
    <n v="0"/>
    <n v="0"/>
    <n v="0"/>
    <n v="1"/>
    <n v="0"/>
    <n v="0"/>
    <n v="152"/>
    <n v="120"/>
    <n v="1"/>
  </r>
  <r>
    <n v="37292"/>
    <x v="1"/>
    <x v="1"/>
    <x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37"/>
    <n v="2596"/>
    <n v="0"/>
    <n v="0"/>
    <n v="0"/>
    <n v="1"/>
    <n v="0"/>
    <n v="0"/>
    <n v="0"/>
    <n v="1"/>
    <n v="0"/>
    <n v="0"/>
    <n v="394"/>
    <n v="328"/>
    <n v="0"/>
  </r>
  <r>
    <n v="45576"/>
    <x v="1"/>
    <x v="0"/>
    <x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5"/>
    <n v="2191"/>
    <n v="0"/>
    <n v="0"/>
    <n v="1"/>
    <n v="0"/>
    <n v="0"/>
    <n v="0"/>
    <n v="0"/>
    <n v="0"/>
    <n v="0"/>
    <n v="1"/>
    <n v="120"/>
    <n v="95"/>
    <n v="0"/>
  </r>
  <r>
    <n v="70321"/>
    <x v="2"/>
    <x v="0"/>
    <x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3"/>
    <n v="2688"/>
    <n v="0"/>
    <n v="0"/>
    <n v="0"/>
    <n v="1"/>
    <n v="0"/>
    <n v="0"/>
    <n v="0"/>
    <n v="1"/>
    <n v="0"/>
    <n v="0"/>
    <n v="1185"/>
    <n v="994"/>
    <n v="0"/>
  </r>
  <r>
    <n v="58086"/>
    <x v="0"/>
    <x v="0"/>
    <x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1"/>
    <n v="2684"/>
    <n v="1"/>
    <n v="0"/>
    <n v="0"/>
    <n v="0"/>
    <n v="0"/>
    <n v="0"/>
    <n v="0"/>
    <n v="0"/>
    <n v="0"/>
    <n v="1"/>
    <n v="777"/>
    <n v="762"/>
    <n v="0"/>
  </r>
  <r>
    <n v="81795"/>
    <x v="4"/>
    <x v="0"/>
    <x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68"/>
    <n v="2770"/>
    <n v="0"/>
    <n v="1"/>
    <n v="0"/>
    <n v="0"/>
    <n v="0"/>
    <n v="0"/>
    <n v="0"/>
    <n v="1"/>
    <n v="0"/>
    <n v="0"/>
    <n v="1294"/>
    <n v="1206"/>
    <n v="0"/>
  </r>
  <r>
    <n v="28389"/>
    <x v="3"/>
    <x v="0"/>
    <x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3"/>
    <n v="2745"/>
    <n v="0"/>
    <n v="0"/>
    <n v="0"/>
    <n v="1"/>
    <n v="0"/>
    <n v="0"/>
    <n v="1"/>
    <n v="0"/>
    <n v="0"/>
    <n v="0"/>
    <n v="20"/>
    <n v="12"/>
    <n v="0"/>
  </r>
  <r>
    <n v="69901"/>
    <x v="2"/>
    <x v="0"/>
    <x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1"/>
    <n v="2555"/>
    <n v="1"/>
    <n v="0"/>
    <n v="0"/>
    <n v="0"/>
    <n v="0"/>
    <n v="0"/>
    <n v="0"/>
    <n v="1"/>
    <n v="0"/>
    <n v="0"/>
    <n v="733"/>
    <n v="584"/>
    <n v="0"/>
  </r>
  <r>
    <n v="80360"/>
    <x v="4"/>
    <x v="0"/>
    <x v="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1"/>
    <n v="2642"/>
    <n v="0"/>
    <n v="1"/>
    <n v="0"/>
    <n v="0"/>
    <n v="0"/>
    <n v="0"/>
    <n v="0"/>
    <n v="0"/>
    <n v="0"/>
    <n v="1"/>
    <n v="2188"/>
    <n v="2145"/>
    <n v="3"/>
  </r>
  <r>
    <n v="63342"/>
    <x v="0"/>
    <x v="0"/>
    <x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59"/>
    <n v="2780"/>
    <n v="0"/>
    <n v="0"/>
    <n v="0"/>
    <n v="1"/>
    <n v="0"/>
    <n v="0"/>
    <n v="0"/>
    <n v="0"/>
    <n v="0"/>
    <n v="1"/>
    <n v="1080"/>
    <n v="1059"/>
    <n v="1"/>
  </r>
  <r>
    <n v="31859"/>
    <x v="3"/>
    <x v="1"/>
    <x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0"/>
    <n v="2281"/>
    <n v="0"/>
    <n v="0"/>
    <n v="1"/>
    <n v="0"/>
    <n v="0"/>
    <n v="1"/>
    <n v="0"/>
    <n v="0"/>
    <n v="0"/>
    <n v="0"/>
    <n v="37"/>
    <n v="26"/>
    <n v="0"/>
  </r>
  <r>
    <n v="51569"/>
    <x v="1"/>
    <x v="0"/>
    <x v="1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1"/>
    <n v="2661"/>
    <n v="0"/>
    <n v="0"/>
    <n v="0"/>
    <n v="0"/>
    <n v="1"/>
    <n v="0"/>
    <n v="0"/>
    <n v="0"/>
    <n v="0"/>
    <n v="1"/>
    <n v="433"/>
    <n v="399"/>
    <n v="1"/>
  </r>
  <r>
    <n v="16014"/>
    <x v="3"/>
    <x v="1"/>
    <x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1"/>
    <n v="2628"/>
    <n v="0"/>
    <n v="0"/>
    <n v="1"/>
    <n v="0"/>
    <n v="0"/>
    <n v="0"/>
    <n v="1"/>
    <n v="0"/>
    <n v="0"/>
    <n v="0"/>
    <n v="31"/>
    <n v="24"/>
    <n v="0"/>
  </r>
  <r>
    <n v="41120"/>
    <x v="1"/>
    <x v="1"/>
    <x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2"/>
    <n v="2394"/>
    <n v="0"/>
    <n v="1"/>
    <n v="0"/>
    <n v="0"/>
    <n v="0"/>
    <n v="0"/>
    <n v="0"/>
    <n v="1"/>
    <n v="0"/>
    <n v="0"/>
    <n v="57"/>
    <n v="33"/>
    <n v="0"/>
  </r>
  <r>
    <n v="39763"/>
    <x v="1"/>
    <x v="1"/>
    <x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49"/>
    <n v="2488"/>
    <n v="0"/>
    <n v="0"/>
    <n v="1"/>
    <n v="0"/>
    <n v="0"/>
    <n v="0"/>
    <n v="0"/>
    <n v="0"/>
    <n v="1"/>
    <n v="0"/>
    <n v="151"/>
    <n v="135"/>
    <n v="0"/>
  </r>
  <r>
    <n v="38725"/>
    <x v="1"/>
    <x v="1"/>
    <x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5"/>
    <n v="2209"/>
    <n v="0"/>
    <n v="1"/>
    <n v="0"/>
    <n v="0"/>
    <n v="0"/>
    <n v="0"/>
    <n v="0"/>
    <n v="0"/>
    <n v="0"/>
    <n v="1"/>
    <n v="40"/>
    <n v="35"/>
    <n v="0"/>
  </r>
  <r>
    <n v="77981"/>
    <x v="2"/>
    <x v="1"/>
    <x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48"/>
    <n v="2558"/>
    <n v="0"/>
    <n v="1"/>
    <n v="0"/>
    <n v="0"/>
    <n v="0"/>
    <n v="0"/>
    <n v="0"/>
    <n v="1"/>
    <n v="0"/>
    <n v="0"/>
    <n v="604"/>
    <n v="544"/>
    <n v="0"/>
  </r>
  <r>
    <n v="62905"/>
    <x v="0"/>
    <x v="0"/>
    <x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56"/>
    <n v="2451"/>
    <n v="0"/>
    <n v="1"/>
    <n v="0"/>
    <n v="0"/>
    <n v="0"/>
    <n v="1"/>
    <n v="0"/>
    <n v="0"/>
    <n v="0"/>
    <n v="0"/>
    <n v="563"/>
    <n v="504"/>
    <n v="0"/>
  </r>
  <r>
    <n v="13533"/>
    <x v="3"/>
    <x v="1"/>
    <x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1"/>
    <n v="2635"/>
    <n v="1"/>
    <n v="0"/>
    <n v="0"/>
    <n v="0"/>
    <n v="0"/>
    <n v="1"/>
    <n v="0"/>
    <n v="0"/>
    <n v="0"/>
    <n v="0"/>
    <n v="31"/>
    <n v="14"/>
    <n v="0"/>
  </r>
  <r>
    <n v="59481"/>
    <x v="0"/>
    <x v="0"/>
    <x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5"/>
    <n v="2408"/>
    <n v="0"/>
    <n v="0"/>
    <n v="0"/>
    <n v="1"/>
    <n v="0"/>
    <n v="0"/>
    <n v="0"/>
    <n v="1"/>
    <n v="0"/>
    <n v="0"/>
    <n v="403"/>
    <n v="345"/>
    <n v="0"/>
  </r>
  <r>
    <n v="72117"/>
    <x v="2"/>
    <x v="0"/>
    <x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3"/>
    <n v="2472"/>
    <n v="0"/>
    <n v="1"/>
    <n v="0"/>
    <n v="0"/>
    <n v="0"/>
    <n v="0"/>
    <n v="0"/>
    <n v="1"/>
    <n v="0"/>
    <n v="0"/>
    <n v="1023"/>
    <n v="973"/>
    <n v="0"/>
  </r>
  <r>
    <n v="21955"/>
    <x v="3"/>
    <x v="1"/>
    <x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4"/>
    <n v="2454"/>
    <n v="0"/>
    <n v="1"/>
    <n v="0"/>
    <n v="0"/>
    <n v="0"/>
    <n v="1"/>
    <n v="0"/>
    <n v="0"/>
    <n v="0"/>
    <n v="0"/>
    <n v="44"/>
    <n v="33"/>
    <n v="0"/>
  </r>
  <r>
    <n v="67131"/>
    <x v="0"/>
    <x v="0"/>
    <x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4"/>
    <n v="2619"/>
    <n v="0"/>
    <n v="1"/>
    <n v="0"/>
    <n v="0"/>
    <n v="0"/>
    <n v="0"/>
    <n v="0"/>
    <n v="1"/>
    <n v="0"/>
    <n v="0"/>
    <n v="914"/>
    <n v="852"/>
    <n v="0"/>
  </r>
  <r>
    <n v="36802"/>
    <x v="1"/>
    <x v="1"/>
    <x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0"/>
    <n v="2172"/>
    <n v="0"/>
    <n v="0"/>
    <n v="1"/>
    <n v="0"/>
    <n v="0"/>
    <n v="0"/>
    <n v="0"/>
    <n v="0"/>
    <n v="0"/>
    <n v="1"/>
    <n v="19"/>
    <n v="18"/>
    <n v="0"/>
  </r>
  <r>
    <n v="47808"/>
    <x v="1"/>
    <x v="0"/>
    <x v="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5"/>
    <n v="2411"/>
    <n v="0"/>
    <n v="1"/>
    <n v="0"/>
    <n v="0"/>
    <n v="0"/>
    <n v="0"/>
    <n v="0"/>
    <n v="0"/>
    <n v="1"/>
    <n v="0"/>
    <n v="152"/>
    <n v="80"/>
    <n v="1"/>
  </r>
  <r>
    <n v="25509"/>
    <x v="3"/>
    <x v="1"/>
    <x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46"/>
    <n v="2808"/>
    <n v="1"/>
    <n v="0"/>
    <n v="0"/>
    <n v="0"/>
    <n v="0"/>
    <n v="0"/>
    <n v="0"/>
    <n v="0"/>
    <n v="0"/>
    <n v="1"/>
    <n v="90"/>
    <n v="79"/>
    <n v="0"/>
  </r>
  <r>
    <n v="85431"/>
    <x v="4"/>
    <x v="0"/>
    <x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68"/>
    <n v="2545"/>
    <n v="0"/>
    <n v="0"/>
    <n v="0"/>
    <n v="1"/>
    <n v="0"/>
    <n v="0"/>
    <n v="0"/>
    <n v="0"/>
    <n v="0"/>
    <n v="1"/>
    <n v="1112"/>
    <n v="1059"/>
    <n v="0"/>
  </r>
  <r>
    <n v="42664"/>
    <x v="1"/>
    <x v="0"/>
    <x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3"/>
    <n v="2262"/>
    <n v="0"/>
    <n v="1"/>
    <n v="0"/>
    <n v="0"/>
    <n v="0"/>
    <n v="0"/>
    <n v="0"/>
    <n v="1"/>
    <n v="0"/>
    <n v="0"/>
    <n v="24"/>
    <n v="24"/>
    <n v="0"/>
  </r>
  <r>
    <n v="28973"/>
    <x v="3"/>
    <x v="0"/>
    <x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3"/>
    <n v="2783"/>
    <n v="0"/>
    <n v="1"/>
    <n v="0"/>
    <n v="0"/>
    <n v="0"/>
    <n v="0"/>
    <n v="0"/>
    <n v="0"/>
    <n v="0"/>
    <n v="1"/>
    <n v="257"/>
    <n v="245"/>
    <n v="0"/>
  </r>
  <r>
    <n v="39435"/>
    <x v="1"/>
    <x v="1"/>
    <x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47"/>
    <n v="2486"/>
    <n v="0"/>
    <n v="0"/>
    <n v="0"/>
    <n v="1"/>
    <n v="0"/>
    <n v="0"/>
    <n v="0"/>
    <n v="0"/>
    <n v="0"/>
    <n v="1"/>
    <n v="89"/>
    <n v="76"/>
    <n v="0"/>
  </r>
  <r>
    <n v="65370"/>
    <x v="0"/>
    <x v="0"/>
    <x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36"/>
    <n v="2491"/>
    <n v="0"/>
    <n v="1"/>
    <n v="0"/>
    <n v="0"/>
    <n v="0"/>
    <n v="1"/>
    <n v="0"/>
    <n v="0"/>
    <n v="0"/>
    <n v="0"/>
    <n v="432"/>
    <n v="403"/>
    <n v="0"/>
  </r>
  <r>
    <n v="20194"/>
    <x v="3"/>
    <x v="1"/>
    <x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1"/>
    <n v="2718"/>
    <n v="0"/>
    <n v="0"/>
    <n v="1"/>
    <n v="0"/>
    <n v="0"/>
    <n v="0"/>
    <n v="1"/>
    <n v="0"/>
    <n v="0"/>
    <n v="0"/>
    <n v="32"/>
    <n v="17"/>
    <n v="0"/>
  </r>
  <r>
    <n v="42473"/>
    <x v="1"/>
    <x v="1"/>
    <x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4"/>
    <n v="2291"/>
    <n v="0"/>
    <n v="0"/>
    <n v="1"/>
    <n v="0"/>
    <n v="0"/>
    <n v="0"/>
    <n v="0"/>
    <n v="0"/>
    <n v="0"/>
    <n v="1"/>
    <n v="119"/>
    <n v="94"/>
    <n v="0"/>
  </r>
  <r>
    <n v="64590"/>
    <x v="0"/>
    <x v="0"/>
    <x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2"/>
    <n v="2782"/>
    <n v="0"/>
    <n v="1"/>
    <n v="0"/>
    <n v="0"/>
    <n v="0"/>
    <n v="0"/>
    <n v="0"/>
    <n v="1"/>
    <n v="0"/>
    <n v="0"/>
    <n v="1308"/>
    <n v="1278"/>
    <n v="0"/>
  </r>
  <r>
    <n v="71232"/>
    <x v="2"/>
    <x v="0"/>
    <x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1"/>
    <n v="2372"/>
    <n v="0"/>
    <n v="0"/>
    <n v="0"/>
    <n v="1"/>
    <n v="0"/>
    <n v="0"/>
    <n v="0"/>
    <n v="1"/>
    <n v="0"/>
    <n v="0"/>
    <n v="900"/>
    <n v="883"/>
    <n v="0"/>
  </r>
  <r>
    <n v="34600"/>
    <x v="3"/>
    <x v="1"/>
    <x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49"/>
    <n v="2703"/>
    <n v="0"/>
    <n v="0"/>
    <n v="0"/>
    <n v="1"/>
    <n v="0"/>
    <n v="0"/>
    <n v="0"/>
    <n v="1"/>
    <n v="0"/>
    <n v="0"/>
    <n v="303"/>
    <n v="288"/>
    <n v="0"/>
  </r>
  <r>
    <n v="46904"/>
    <x v="1"/>
    <x v="1"/>
    <x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3"/>
    <n v="2762"/>
    <n v="0"/>
    <n v="0"/>
    <n v="1"/>
    <n v="0"/>
    <n v="0"/>
    <n v="0"/>
    <n v="0"/>
    <n v="1"/>
    <n v="0"/>
    <n v="0"/>
    <n v="222"/>
    <n v="191"/>
    <n v="0"/>
  </r>
  <r>
    <n v="49094"/>
    <x v="1"/>
    <x v="0"/>
    <x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47"/>
    <n v="2805"/>
    <n v="0"/>
    <n v="1"/>
    <n v="0"/>
    <n v="0"/>
    <n v="0"/>
    <n v="0"/>
    <n v="0"/>
    <n v="1"/>
    <n v="0"/>
    <n v="0"/>
    <n v="433"/>
    <n v="364"/>
    <n v="0"/>
  </r>
  <r>
    <n v="36075"/>
    <x v="1"/>
    <x v="1"/>
    <x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37"/>
    <n v="2361"/>
    <n v="0"/>
    <n v="0"/>
    <n v="0"/>
    <n v="1"/>
    <n v="0"/>
    <n v="0"/>
    <n v="0"/>
    <n v="1"/>
    <n v="0"/>
    <n v="0"/>
    <n v="89"/>
    <n v="59"/>
    <n v="0"/>
  </r>
  <r>
    <n v="60839"/>
    <x v="0"/>
    <x v="1"/>
    <x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1"/>
    <n v="2829"/>
    <n v="0"/>
    <n v="0"/>
    <n v="0"/>
    <n v="1"/>
    <n v="0"/>
    <n v="1"/>
    <n v="0"/>
    <n v="0"/>
    <n v="0"/>
    <n v="0"/>
    <n v="1122"/>
    <n v="994"/>
    <n v="0"/>
  </r>
  <r>
    <n v="82122"/>
    <x v="4"/>
    <x v="0"/>
    <x v="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58"/>
    <n v="2477"/>
    <n v="0"/>
    <n v="0"/>
    <n v="0"/>
    <n v="1"/>
    <n v="0"/>
    <n v="1"/>
    <n v="0"/>
    <n v="0"/>
    <n v="0"/>
    <n v="0"/>
    <n v="1282"/>
    <n v="1182"/>
    <n v="1"/>
  </r>
  <r>
    <n v="34074"/>
    <x v="3"/>
    <x v="1"/>
    <x v="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68"/>
    <n v="2510"/>
    <n v="0"/>
    <n v="0"/>
    <n v="0"/>
    <n v="1"/>
    <n v="0"/>
    <n v="0"/>
    <n v="0"/>
    <n v="1"/>
    <n v="0"/>
    <n v="0"/>
    <n v="188"/>
    <n v="121"/>
    <n v="1"/>
  </r>
  <r>
    <n v="28520"/>
    <x v="3"/>
    <x v="1"/>
    <x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0"/>
    <n v="2539"/>
    <n v="0"/>
    <n v="1"/>
    <n v="0"/>
    <n v="0"/>
    <n v="0"/>
    <n v="0"/>
    <n v="0"/>
    <n v="0"/>
    <n v="1"/>
    <n v="0"/>
    <n v="23"/>
    <n v="3"/>
    <n v="0"/>
  </r>
  <r>
    <n v="62535"/>
    <x v="0"/>
    <x v="0"/>
    <x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5"/>
    <n v="2428"/>
    <n v="0"/>
    <n v="0"/>
    <n v="1"/>
    <n v="0"/>
    <n v="0"/>
    <n v="0"/>
    <n v="0"/>
    <n v="1"/>
    <n v="0"/>
    <n v="0"/>
    <n v="346"/>
    <n v="294"/>
    <n v="0"/>
  </r>
  <r>
    <n v="36273"/>
    <x v="1"/>
    <x v="1"/>
    <x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3"/>
    <n v="2233"/>
    <n v="0"/>
    <n v="0"/>
    <n v="1"/>
    <n v="0"/>
    <n v="0"/>
    <n v="0"/>
    <n v="0"/>
    <n v="0"/>
    <n v="1"/>
    <n v="0"/>
    <n v="67"/>
    <n v="58"/>
    <n v="0"/>
  </r>
  <r>
    <n v="63404"/>
    <x v="0"/>
    <x v="0"/>
    <x v="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56"/>
    <n v="2182"/>
    <n v="0"/>
    <n v="0"/>
    <n v="0"/>
    <n v="1"/>
    <n v="0"/>
    <n v="0"/>
    <n v="0"/>
    <n v="1"/>
    <n v="0"/>
    <n v="0"/>
    <n v="885"/>
    <n v="868"/>
    <n v="1"/>
  </r>
  <r>
    <n v="78416"/>
    <x v="2"/>
    <x v="0"/>
    <x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4"/>
    <n v="2161"/>
    <n v="0"/>
    <n v="0"/>
    <n v="0"/>
    <n v="1"/>
    <n v="0"/>
    <n v="0"/>
    <n v="0"/>
    <n v="1"/>
    <n v="0"/>
    <n v="0"/>
    <n v="996"/>
    <n v="813"/>
    <n v="0"/>
  </r>
  <r>
    <n v="75702"/>
    <x v="2"/>
    <x v="0"/>
    <x v="1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46"/>
    <n v="2782"/>
    <n v="0"/>
    <n v="0"/>
    <n v="0"/>
    <n v="1"/>
    <n v="0"/>
    <n v="0"/>
    <n v="0"/>
    <n v="1"/>
    <n v="0"/>
    <n v="0"/>
    <n v="1884"/>
    <n v="1847"/>
    <n v="1"/>
  </r>
  <r>
    <n v="59385"/>
    <x v="0"/>
    <x v="1"/>
    <x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69"/>
    <n v="2586"/>
    <n v="0"/>
    <n v="0"/>
    <n v="0"/>
    <n v="1"/>
    <n v="0"/>
    <n v="0"/>
    <n v="0"/>
    <n v="0"/>
    <n v="1"/>
    <n v="0"/>
    <n v="149"/>
    <n v="113"/>
    <n v="0"/>
  </r>
  <r>
    <n v="44689"/>
    <x v="1"/>
    <x v="1"/>
    <x v="1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69"/>
    <n v="2329"/>
    <n v="0"/>
    <n v="1"/>
    <n v="0"/>
    <n v="0"/>
    <n v="0"/>
    <n v="0"/>
    <n v="0"/>
    <n v="1"/>
    <n v="0"/>
    <n v="0"/>
    <n v="23"/>
    <n v="12"/>
    <n v="1"/>
  </r>
  <r>
    <n v="7144"/>
    <x v="3"/>
    <x v="0"/>
    <x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4"/>
    <n v="2363"/>
    <n v="0"/>
    <n v="0"/>
    <n v="1"/>
    <n v="0"/>
    <n v="0"/>
    <n v="0"/>
    <n v="0"/>
    <n v="0"/>
    <n v="0"/>
    <n v="1"/>
    <n v="125"/>
    <n v="-166"/>
    <n v="0"/>
  </r>
  <r>
    <n v="90369"/>
    <x v="4"/>
    <x v="0"/>
    <x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4"/>
    <n v="2221"/>
    <n v="0"/>
    <n v="1"/>
    <n v="0"/>
    <n v="0"/>
    <n v="0"/>
    <n v="0"/>
    <n v="0"/>
    <n v="1"/>
    <n v="0"/>
    <n v="0"/>
    <n v="1571"/>
    <n v="1554"/>
    <n v="0"/>
  </r>
  <r>
    <n v="63159"/>
    <x v="0"/>
    <x v="0"/>
    <x v="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46"/>
    <n v="2760"/>
    <n v="0"/>
    <n v="0"/>
    <n v="1"/>
    <n v="0"/>
    <n v="0"/>
    <n v="0"/>
    <n v="0"/>
    <n v="0"/>
    <n v="0"/>
    <n v="1"/>
    <n v="1760"/>
    <n v="1723"/>
    <n v="1"/>
  </r>
  <r>
    <n v="46757"/>
    <x v="1"/>
    <x v="0"/>
    <x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57"/>
    <n v="2749"/>
    <n v="0"/>
    <n v="0"/>
    <n v="1"/>
    <n v="0"/>
    <n v="0"/>
    <n v="0"/>
    <n v="0"/>
    <n v="0"/>
    <n v="0"/>
    <n v="1"/>
    <n v="1021"/>
    <n v="899"/>
    <n v="0"/>
  </r>
  <r>
    <n v="79734"/>
    <x v="4"/>
    <x v="0"/>
    <x v="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1"/>
    <n v="2160"/>
    <n v="0"/>
    <n v="1"/>
    <n v="0"/>
    <n v="0"/>
    <n v="0"/>
    <n v="0"/>
    <n v="0"/>
    <n v="0"/>
    <n v="1"/>
    <n v="0"/>
    <n v="897"/>
    <n v="880"/>
    <n v="1"/>
  </r>
  <r>
    <n v="63207"/>
    <x v="0"/>
    <x v="0"/>
    <x v="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28"/>
    <n v="2684"/>
    <n v="0"/>
    <n v="0"/>
    <n v="0"/>
    <n v="1"/>
    <n v="0"/>
    <n v="0"/>
    <n v="0"/>
    <n v="1"/>
    <n v="0"/>
    <n v="0"/>
    <n v="1432"/>
    <n v="1362"/>
    <n v="1"/>
  </r>
  <r>
    <n v="72071"/>
    <x v="2"/>
    <x v="0"/>
    <x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66"/>
    <n v="2659"/>
    <n v="1"/>
    <n v="0"/>
    <n v="0"/>
    <n v="0"/>
    <n v="0"/>
    <n v="0"/>
    <n v="0"/>
    <n v="1"/>
    <n v="0"/>
    <n v="0"/>
    <n v="1188"/>
    <n v="1038"/>
    <n v="0"/>
  </r>
  <r>
    <n v="21840"/>
    <x v="3"/>
    <x v="1"/>
    <x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37"/>
    <n v="2502"/>
    <n v="0"/>
    <n v="0"/>
    <n v="0"/>
    <n v="1"/>
    <n v="0"/>
    <n v="0"/>
    <n v="0"/>
    <n v="0"/>
    <n v="0"/>
    <n v="1"/>
    <n v="26"/>
    <n v="25"/>
    <n v="0"/>
  </r>
  <r>
    <n v="58582"/>
    <x v="0"/>
    <x v="0"/>
    <x v="1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38"/>
    <n v="2433"/>
    <n v="0"/>
    <n v="0"/>
    <n v="0"/>
    <n v="1"/>
    <n v="0"/>
    <n v="1"/>
    <n v="0"/>
    <n v="0"/>
    <n v="0"/>
    <n v="0"/>
    <n v="721"/>
    <n v="679"/>
    <n v="1"/>
  </r>
  <r>
    <n v="72282"/>
    <x v="2"/>
    <x v="0"/>
    <x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69"/>
    <n v="2504"/>
    <n v="0"/>
    <n v="0"/>
    <n v="1"/>
    <n v="0"/>
    <n v="0"/>
    <n v="0"/>
    <n v="0"/>
    <n v="1"/>
    <n v="0"/>
    <n v="0"/>
    <n v="1178"/>
    <n v="1025"/>
    <n v="0"/>
  </r>
  <r>
    <n v="50387"/>
    <x v="1"/>
    <x v="0"/>
    <x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4"/>
    <n v="2461"/>
    <n v="0"/>
    <n v="1"/>
    <n v="0"/>
    <n v="0"/>
    <n v="0"/>
    <n v="0"/>
    <n v="0"/>
    <n v="1"/>
    <n v="0"/>
    <n v="0"/>
    <n v="491"/>
    <n v="457"/>
    <n v="0"/>
  </r>
  <r>
    <n v="32583"/>
    <x v="3"/>
    <x v="1"/>
    <x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  <n v="2173"/>
    <n v="0"/>
    <n v="0"/>
    <n v="0"/>
    <n v="1"/>
    <n v="0"/>
    <n v="0"/>
    <n v="0"/>
    <n v="0"/>
    <n v="0"/>
    <n v="1"/>
    <n v="8"/>
    <n v="7"/>
    <n v="0"/>
  </r>
  <r>
    <n v="62568"/>
    <x v="0"/>
    <x v="0"/>
    <x v="1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58"/>
    <n v="2242"/>
    <n v="0"/>
    <n v="0"/>
    <n v="0"/>
    <n v="1"/>
    <n v="0"/>
    <n v="0"/>
    <n v="0"/>
    <n v="1"/>
    <n v="0"/>
    <n v="0"/>
    <n v="892"/>
    <n v="831"/>
    <n v="1"/>
  </r>
  <r>
    <n v="44635"/>
    <x v="1"/>
    <x v="1"/>
    <x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49"/>
    <n v="2420"/>
    <n v="1"/>
    <n v="0"/>
    <n v="0"/>
    <n v="0"/>
    <n v="0"/>
    <n v="0"/>
    <n v="0"/>
    <n v="0"/>
    <n v="1"/>
    <n v="0"/>
    <n v="65"/>
    <n v="62"/>
    <n v="0"/>
  </r>
  <r>
    <n v="63967"/>
    <x v="0"/>
    <x v="0"/>
    <x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2"/>
    <n v="2483"/>
    <n v="0"/>
    <n v="1"/>
    <n v="0"/>
    <n v="0"/>
    <n v="0"/>
    <n v="0"/>
    <n v="0"/>
    <n v="1"/>
    <n v="0"/>
    <n v="0"/>
    <n v="720"/>
    <n v="558"/>
    <n v="0"/>
  </r>
  <r>
    <n v="52513"/>
    <x v="0"/>
    <x v="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2"/>
    <n v="2822"/>
    <n v="0"/>
    <n v="0"/>
    <n v="0"/>
    <n v="1"/>
    <n v="0"/>
    <n v="1"/>
    <n v="0"/>
    <n v="0"/>
    <n v="0"/>
    <n v="0"/>
    <n v="917"/>
    <n v="685"/>
    <n v="0"/>
  </r>
  <r>
    <n v="25293"/>
    <x v="3"/>
    <x v="1"/>
    <x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1"/>
    <n v="2446"/>
    <n v="0"/>
    <n v="1"/>
    <n v="0"/>
    <n v="0"/>
    <n v="0"/>
    <n v="0"/>
    <n v="0"/>
    <n v="1"/>
    <n v="0"/>
    <n v="0"/>
    <n v="28"/>
    <n v="19"/>
    <n v="0"/>
  </r>
  <r>
    <n v="54111"/>
    <x v="0"/>
    <x v="0"/>
    <x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5"/>
    <n v="2467"/>
    <n v="0"/>
    <n v="0"/>
    <n v="0"/>
    <n v="0"/>
    <n v="1"/>
    <n v="0"/>
    <n v="0"/>
    <n v="0"/>
    <n v="0"/>
    <n v="1"/>
    <n v="338"/>
    <n v="288"/>
    <n v="0"/>
  </r>
  <r>
    <n v="78394"/>
    <x v="2"/>
    <x v="0"/>
    <x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4"/>
    <n v="2658"/>
    <n v="0"/>
    <n v="0"/>
    <n v="0"/>
    <n v="1"/>
    <n v="0"/>
    <n v="0"/>
    <n v="0"/>
    <n v="1"/>
    <n v="0"/>
    <n v="0"/>
    <n v="1262"/>
    <n v="1096"/>
    <n v="0"/>
  </r>
  <r>
    <n v="80739"/>
    <x v="4"/>
    <x v="0"/>
    <x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2"/>
    <n v="2561"/>
    <n v="0"/>
    <n v="1"/>
    <n v="0"/>
    <n v="0"/>
    <n v="0"/>
    <n v="0"/>
    <n v="0"/>
    <n v="0"/>
    <n v="1"/>
    <n v="0"/>
    <n v="1541"/>
    <n v="1449"/>
    <n v="0"/>
  </r>
  <r>
    <n v="22669"/>
    <x v="3"/>
    <x v="1"/>
    <x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5"/>
    <n v="2562"/>
    <n v="0"/>
    <n v="0"/>
    <n v="0"/>
    <n v="1"/>
    <n v="0"/>
    <n v="0"/>
    <n v="0"/>
    <n v="0"/>
    <n v="1"/>
    <n v="0"/>
    <n v="125"/>
    <n v="77"/>
    <n v="0"/>
  </r>
  <r>
    <n v="29236"/>
    <x v="3"/>
    <x v="1"/>
    <x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3"/>
    <n v="2423"/>
    <n v="0"/>
    <n v="0"/>
    <n v="1"/>
    <n v="0"/>
    <n v="0"/>
    <n v="0"/>
    <n v="0"/>
    <n v="1"/>
    <n v="0"/>
    <n v="0"/>
    <n v="90"/>
    <n v="81"/>
    <n v="0"/>
  </r>
  <r>
    <n v="44911"/>
    <x v="1"/>
    <x v="0"/>
    <x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1"/>
    <n v="2630"/>
    <n v="0"/>
    <n v="0"/>
    <n v="0"/>
    <n v="1"/>
    <n v="0"/>
    <n v="0"/>
    <n v="0"/>
    <n v="1"/>
    <n v="0"/>
    <n v="0"/>
    <n v="184"/>
    <n v="153"/>
    <n v="0"/>
  </r>
  <r>
    <n v="54693"/>
    <x v="0"/>
    <x v="0"/>
    <x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58"/>
    <n v="2656"/>
    <n v="0"/>
    <n v="1"/>
    <n v="0"/>
    <n v="0"/>
    <n v="0"/>
    <n v="0"/>
    <n v="0"/>
    <n v="0"/>
    <n v="0"/>
    <n v="1"/>
    <n v="894"/>
    <n v="859"/>
    <n v="0"/>
  </r>
  <r>
    <n v="48186"/>
    <x v="1"/>
    <x v="1"/>
    <x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46"/>
    <n v="2260"/>
    <n v="0"/>
    <n v="0"/>
    <n v="0"/>
    <n v="1"/>
    <n v="0"/>
    <n v="0"/>
    <n v="0"/>
    <n v="1"/>
    <n v="0"/>
    <n v="0"/>
    <n v="185"/>
    <n v="151"/>
    <n v="0"/>
  </r>
  <r>
    <n v="54809"/>
    <x v="0"/>
    <x v="1"/>
    <x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3"/>
    <n v="2450"/>
    <n v="0"/>
    <n v="1"/>
    <n v="0"/>
    <n v="0"/>
    <n v="0"/>
    <n v="0"/>
    <n v="0"/>
    <n v="1"/>
    <n v="0"/>
    <n v="0"/>
    <n v="152"/>
    <n v="130"/>
    <n v="0"/>
  </r>
  <r>
    <n v="41580"/>
    <x v="1"/>
    <x v="1"/>
    <x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2"/>
    <n v="2725"/>
    <n v="0"/>
    <n v="0"/>
    <n v="0"/>
    <n v="1"/>
    <n v="0"/>
    <n v="0"/>
    <n v="0"/>
    <n v="1"/>
    <n v="0"/>
    <n v="0"/>
    <n v="89"/>
    <n v="86"/>
    <n v="0"/>
  </r>
  <r>
    <n v="80336"/>
    <x v="4"/>
    <x v="0"/>
    <x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0"/>
    <n v="2452"/>
    <n v="0"/>
    <n v="1"/>
    <n v="0"/>
    <n v="0"/>
    <n v="0"/>
    <n v="0"/>
    <n v="0"/>
    <n v="0"/>
    <n v="0"/>
    <n v="1"/>
    <n v="986"/>
    <n v="920"/>
    <n v="0"/>
  </r>
  <r>
    <n v="47743"/>
    <x v="1"/>
    <x v="0"/>
    <x v="1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3"/>
    <n v="2623"/>
    <n v="0"/>
    <n v="1"/>
    <n v="0"/>
    <n v="0"/>
    <n v="0"/>
    <n v="0"/>
    <n v="0"/>
    <n v="1"/>
    <n v="0"/>
    <n v="0"/>
    <n v="255"/>
    <n v="235"/>
    <n v="1"/>
  </r>
  <r>
    <n v="62972"/>
    <x v="0"/>
    <x v="0"/>
    <x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5"/>
    <n v="2854"/>
    <n v="0"/>
    <n v="1"/>
    <n v="0"/>
    <n v="0"/>
    <n v="0"/>
    <n v="1"/>
    <n v="0"/>
    <n v="0"/>
    <n v="0"/>
    <n v="0"/>
    <n v="395"/>
    <n v="203"/>
    <n v="0"/>
  </r>
  <r>
    <n v="57333"/>
    <x v="0"/>
    <x v="0"/>
    <x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66"/>
    <n v="2804"/>
    <n v="1"/>
    <n v="0"/>
    <n v="0"/>
    <n v="0"/>
    <n v="0"/>
    <n v="0"/>
    <n v="0"/>
    <n v="0"/>
    <n v="0"/>
    <n v="1"/>
    <n v="1486"/>
    <n v="1310"/>
    <n v="0"/>
  </r>
  <r>
    <n v="32313"/>
    <x v="3"/>
    <x v="1"/>
    <x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38"/>
    <n v="2662"/>
    <n v="0"/>
    <n v="0"/>
    <n v="0"/>
    <n v="1"/>
    <n v="0"/>
    <n v="0"/>
    <n v="0"/>
    <n v="0"/>
    <n v="0"/>
    <n v="1"/>
    <n v="152"/>
    <n v="145"/>
    <n v="0"/>
  </r>
  <r>
    <n v="84953"/>
    <x v="4"/>
    <x v="0"/>
    <x v="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67"/>
    <n v="2550"/>
    <n v="0"/>
    <n v="0"/>
    <n v="0"/>
    <n v="0"/>
    <n v="1"/>
    <n v="0"/>
    <n v="0"/>
    <n v="0"/>
    <n v="1"/>
    <n v="0"/>
    <n v="952"/>
    <n v="880"/>
    <n v="3"/>
  </r>
  <r>
    <n v="27071"/>
    <x v="3"/>
    <x v="1"/>
    <x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2"/>
    <n v="2226"/>
    <n v="1"/>
    <n v="0"/>
    <n v="0"/>
    <n v="0"/>
    <n v="0"/>
    <n v="0"/>
    <n v="0"/>
    <n v="0"/>
    <n v="1"/>
    <n v="0"/>
    <n v="32"/>
    <n v="29"/>
    <n v="0"/>
  </r>
  <r>
    <n v="68148"/>
    <x v="0"/>
    <x v="0"/>
    <x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3"/>
    <n v="2461"/>
    <n v="0"/>
    <n v="0"/>
    <n v="0"/>
    <n v="1"/>
    <n v="0"/>
    <n v="0"/>
    <n v="0"/>
    <n v="0"/>
    <n v="1"/>
    <n v="0"/>
    <n v="957"/>
    <n v="872"/>
    <n v="0"/>
  </r>
  <r>
    <n v="65735"/>
    <x v="0"/>
    <x v="1"/>
    <x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5"/>
    <n v="2363"/>
    <n v="0"/>
    <n v="0"/>
    <n v="0"/>
    <n v="1"/>
    <n v="0"/>
    <n v="0"/>
    <n v="0"/>
    <n v="0"/>
    <n v="1"/>
    <n v="0"/>
    <n v="384"/>
    <n v="373"/>
    <n v="0"/>
  </r>
  <r>
    <n v="86836"/>
    <x v="4"/>
    <x v="0"/>
    <x v="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5"/>
    <n v="2814"/>
    <n v="0"/>
    <n v="1"/>
    <n v="0"/>
    <n v="0"/>
    <n v="0"/>
    <n v="0"/>
    <n v="0"/>
    <n v="0"/>
    <n v="0"/>
    <n v="1"/>
    <n v="494"/>
    <n v="431"/>
    <n v="3"/>
  </r>
  <r>
    <n v="4023"/>
    <x v="3"/>
    <x v="1"/>
    <x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57"/>
    <n v="2165"/>
    <n v="0"/>
    <n v="1"/>
    <n v="0"/>
    <n v="0"/>
    <n v="0"/>
    <n v="0"/>
    <n v="0"/>
    <n v="0"/>
    <n v="0"/>
    <n v="1"/>
    <n v="8"/>
    <n v="7"/>
    <n v="0"/>
  </r>
  <r>
    <n v="30093"/>
    <x v="3"/>
    <x v="0"/>
    <x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0"/>
    <n v="2515"/>
    <n v="0"/>
    <n v="1"/>
    <n v="0"/>
    <n v="0"/>
    <n v="0"/>
    <n v="0"/>
    <n v="0"/>
    <n v="1"/>
    <n v="0"/>
    <n v="0"/>
    <n v="53"/>
    <n v="37"/>
    <n v="0"/>
  </r>
  <r>
    <n v="57705"/>
    <x v="0"/>
    <x v="0"/>
    <x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4"/>
    <n v="2328"/>
    <n v="0"/>
    <n v="1"/>
    <n v="0"/>
    <n v="0"/>
    <n v="0"/>
    <n v="0"/>
    <n v="0"/>
    <n v="0"/>
    <n v="0"/>
    <n v="1"/>
    <n v="446"/>
    <n v="406"/>
    <n v="0"/>
  </r>
  <r>
    <n v="25008"/>
    <x v="3"/>
    <x v="1"/>
    <x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2"/>
    <n v="2306"/>
    <n v="0"/>
    <n v="0"/>
    <n v="1"/>
    <n v="0"/>
    <n v="0"/>
    <n v="0"/>
    <n v="0"/>
    <n v="1"/>
    <n v="0"/>
    <n v="0"/>
    <n v="25"/>
    <n v="16"/>
    <n v="0"/>
  </r>
  <r>
    <n v="83257"/>
    <x v="4"/>
    <x v="0"/>
    <x v="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5"/>
    <n v="2808"/>
    <n v="0"/>
    <n v="0"/>
    <n v="1"/>
    <n v="0"/>
    <n v="0"/>
    <n v="1"/>
    <n v="0"/>
    <n v="0"/>
    <n v="0"/>
    <n v="0"/>
    <n v="1298"/>
    <n v="1231"/>
    <n v="2"/>
  </r>
  <r>
    <n v="22280"/>
    <x v="3"/>
    <x v="1"/>
    <x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5"/>
    <n v="2565"/>
    <n v="0"/>
    <n v="0"/>
    <n v="0"/>
    <n v="1"/>
    <n v="0"/>
    <n v="0"/>
    <n v="0"/>
    <n v="1"/>
    <n v="0"/>
    <n v="0"/>
    <n v="11"/>
    <n v="9"/>
    <n v="0"/>
  </r>
  <r>
    <n v="72159"/>
    <x v="2"/>
    <x v="0"/>
    <x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2"/>
    <n v="2767"/>
    <n v="0"/>
    <n v="1"/>
    <n v="0"/>
    <n v="0"/>
    <n v="0"/>
    <n v="0"/>
    <n v="0"/>
    <n v="0"/>
    <n v="0"/>
    <n v="1"/>
    <n v="1348"/>
    <n v="1295"/>
    <n v="0"/>
  </r>
  <r>
    <n v="64260"/>
    <x v="0"/>
    <x v="0"/>
    <x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59"/>
    <n v="2693"/>
    <n v="0"/>
    <n v="0"/>
    <n v="0"/>
    <n v="1"/>
    <n v="0"/>
    <n v="0"/>
    <n v="0"/>
    <n v="1"/>
    <n v="0"/>
    <n v="0"/>
    <n v="1544"/>
    <n v="1514"/>
    <n v="0"/>
  </r>
  <r>
    <n v="82733"/>
    <x v="4"/>
    <x v="0"/>
    <x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36"/>
    <n v="2451"/>
    <n v="0"/>
    <n v="0"/>
    <n v="1"/>
    <n v="0"/>
    <n v="0"/>
    <n v="0"/>
    <n v="0"/>
    <n v="0"/>
    <n v="0"/>
    <n v="1"/>
    <n v="1285"/>
    <n v="1247"/>
    <n v="0"/>
  </r>
  <r>
    <n v="74290"/>
    <x v="2"/>
    <x v="0"/>
    <x v="1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49"/>
    <n v="2480"/>
    <n v="1"/>
    <n v="0"/>
    <n v="0"/>
    <n v="0"/>
    <n v="0"/>
    <n v="0"/>
    <n v="0"/>
    <n v="0"/>
    <n v="1"/>
    <n v="0"/>
    <n v="1205"/>
    <n v="1193"/>
    <n v="2"/>
  </r>
  <r>
    <n v="58217"/>
    <x v="0"/>
    <x v="2"/>
    <x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69"/>
    <n v="2748"/>
    <n v="0"/>
    <n v="0"/>
    <n v="1"/>
    <n v="0"/>
    <n v="0"/>
    <n v="0"/>
    <n v="0"/>
    <n v="0"/>
    <n v="1"/>
    <n v="0"/>
    <n v="90"/>
    <n v="77"/>
    <n v="0"/>
  </r>
  <r>
    <n v="21024"/>
    <x v="3"/>
    <x v="0"/>
    <x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4"/>
    <n v="2519"/>
    <n v="0"/>
    <n v="0"/>
    <n v="0"/>
    <n v="1"/>
    <n v="0"/>
    <n v="0"/>
    <n v="0"/>
    <n v="0"/>
    <n v="1"/>
    <n v="0"/>
    <n v="66"/>
    <n v="48"/>
    <n v="0"/>
  </r>
  <r>
    <n v="70116"/>
    <x v="2"/>
    <x v="0"/>
    <x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48"/>
    <n v="2678"/>
    <n v="0"/>
    <n v="1"/>
    <n v="0"/>
    <n v="0"/>
    <n v="0"/>
    <n v="0"/>
    <n v="0"/>
    <n v="0"/>
    <n v="0"/>
    <n v="1"/>
    <n v="1507"/>
    <n v="1478"/>
    <n v="0"/>
  </r>
  <r>
    <n v="54006"/>
    <x v="0"/>
    <x v="1"/>
    <x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5"/>
    <n v="2808"/>
    <n v="0"/>
    <n v="0"/>
    <n v="0"/>
    <n v="1"/>
    <n v="0"/>
    <n v="0"/>
    <n v="0"/>
    <n v="1"/>
    <n v="0"/>
    <n v="0"/>
    <n v="484"/>
    <n v="387"/>
    <n v="0"/>
  </r>
  <r>
    <n v="69063"/>
    <x v="2"/>
    <x v="0"/>
    <x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4"/>
    <n v="2758"/>
    <n v="0"/>
    <n v="1"/>
    <n v="0"/>
    <n v="0"/>
    <n v="0"/>
    <n v="0"/>
    <n v="0"/>
    <n v="0"/>
    <n v="0"/>
    <n v="1"/>
    <n v="902"/>
    <n v="876"/>
    <n v="0"/>
  </r>
  <r>
    <n v="11448"/>
    <x v="3"/>
    <x v="0"/>
    <x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5"/>
    <n v="2355"/>
    <n v="1"/>
    <n v="0"/>
    <n v="0"/>
    <n v="0"/>
    <n v="0"/>
    <n v="1"/>
    <n v="0"/>
    <n v="0"/>
    <n v="0"/>
    <n v="0"/>
    <n v="8"/>
    <n v="2"/>
    <n v="0"/>
  </r>
  <r>
    <n v="70886"/>
    <x v="2"/>
    <x v="1"/>
    <x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49"/>
    <n v="2417"/>
    <n v="0"/>
    <n v="1"/>
    <n v="0"/>
    <n v="0"/>
    <n v="0"/>
    <n v="0"/>
    <n v="0"/>
    <n v="1"/>
    <n v="0"/>
    <n v="0"/>
    <n v="907"/>
    <n v="854"/>
    <n v="0"/>
  </r>
  <r>
    <n v="60208"/>
    <x v="0"/>
    <x v="1"/>
    <x v="1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47"/>
    <n v="2789"/>
    <n v="0"/>
    <n v="0"/>
    <n v="0"/>
    <n v="0"/>
    <n v="1"/>
    <n v="0"/>
    <n v="0"/>
    <n v="1"/>
    <n v="0"/>
    <n v="0"/>
    <n v="597"/>
    <n v="538"/>
    <n v="1"/>
  </r>
  <r>
    <n v="32889"/>
    <x v="3"/>
    <x v="1"/>
    <x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2"/>
    <n v="2455"/>
    <n v="0"/>
    <n v="0"/>
    <n v="0"/>
    <n v="1"/>
    <n v="0"/>
    <n v="0"/>
    <n v="0"/>
    <n v="0"/>
    <n v="1"/>
    <n v="0"/>
    <n v="47"/>
    <n v="39"/>
    <n v="0"/>
  </r>
  <r>
    <n v="34738"/>
    <x v="3"/>
    <x v="1"/>
    <x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36"/>
    <n v="2208"/>
    <n v="0"/>
    <n v="0"/>
    <n v="1"/>
    <n v="0"/>
    <n v="0"/>
    <n v="0"/>
    <n v="0"/>
    <n v="1"/>
    <n v="0"/>
    <n v="0"/>
    <n v="18"/>
    <n v="16"/>
    <n v="0"/>
  </r>
  <r>
    <n v="30538"/>
    <x v="3"/>
    <x v="1"/>
    <x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49"/>
    <n v="2795"/>
    <n v="0"/>
    <n v="0"/>
    <n v="0"/>
    <n v="1"/>
    <n v="0"/>
    <n v="0"/>
    <n v="0"/>
    <n v="0"/>
    <n v="1"/>
    <n v="0"/>
    <n v="347"/>
    <n v="327"/>
    <n v="0"/>
  </r>
  <r>
    <n v="82326"/>
    <x v="4"/>
    <x v="0"/>
    <x v="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3"/>
    <n v="2270"/>
    <n v="0"/>
    <n v="0"/>
    <n v="0"/>
    <n v="1"/>
    <n v="0"/>
    <n v="1"/>
    <n v="0"/>
    <n v="0"/>
    <n v="0"/>
    <n v="0"/>
    <n v="2074"/>
    <n v="1891"/>
    <n v="3"/>
  </r>
  <r>
    <n v="26642"/>
    <x v="3"/>
    <x v="1"/>
    <x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3"/>
    <n v="2279"/>
    <n v="1"/>
    <n v="0"/>
    <n v="0"/>
    <n v="0"/>
    <n v="0"/>
    <n v="0"/>
    <n v="0"/>
    <n v="0"/>
    <n v="0"/>
    <n v="1"/>
    <n v="34"/>
    <n v="26"/>
    <n v="0"/>
  </r>
  <r>
    <n v="69932"/>
    <x v="2"/>
    <x v="0"/>
    <x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56"/>
    <n v="2541"/>
    <n v="1"/>
    <n v="0"/>
    <n v="0"/>
    <n v="0"/>
    <n v="0"/>
    <n v="0"/>
    <n v="0"/>
    <n v="1"/>
    <n v="0"/>
    <n v="0"/>
    <n v="992"/>
    <n v="935"/>
    <n v="0"/>
  </r>
  <r>
    <n v="44503"/>
    <x v="1"/>
    <x v="1"/>
    <x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48"/>
    <n v="2233"/>
    <n v="0"/>
    <n v="0"/>
    <n v="1"/>
    <n v="0"/>
    <n v="0"/>
    <n v="0"/>
    <n v="0"/>
    <n v="1"/>
    <n v="0"/>
    <n v="0"/>
    <n v="40"/>
    <n v="32"/>
    <n v="0"/>
  </r>
  <r>
    <n v="60200"/>
    <x v="0"/>
    <x v="0"/>
    <x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2"/>
    <n v="2702"/>
    <n v="0"/>
    <n v="0"/>
    <n v="1"/>
    <n v="0"/>
    <n v="0"/>
    <n v="0"/>
    <n v="0"/>
    <n v="0"/>
    <n v="0"/>
    <n v="1"/>
    <n v="659"/>
    <n v="633"/>
    <n v="0"/>
  </r>
  <r>
    <n v="49638"/>
    <x v="1"/>
    <x v="0"/>
    <x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68"/>
    <n v="2230"/>
    <n v="1"/>
    <n v="0"/>
    <n v="0"/>
    <n v="0"/>
    <n v="0"/>
    <n v="0"/>
    <n v="0"/>
    <n v="1"/>
    <n v="0"/>
    <n v="0"/>
    <n v="39"/>
    <n v="39"/>
    <n v="0"/>
  </r>
  <r>
    <n v="23830"/>
    <x v="3"/>
    <x v="0"/>
    <x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3"/>
    <n v="2301"/>
    <n v="0"/>
    <n v="0"/>
    <n v="1"/>
    <n v="0"/>
    <n v="0"/>
    <n v="1"/>
    <n v="0"/>
    <n v="0"/>
    <n v="0"/>
    <n v="0"/>
    <n v="27"/>
    <n v="11"/>
    <n v="0"/>
  </r>
  <r>
    <n v="33051"/>
    <x v="3"/>
    <x v="0"/>
    <x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1"/>
    <n v="2841"/>
    <n v="0"/>
    <n v="0"/>
    <n v="0"/>
    <n v="0"/>
    <n v="1"/>
    <n v="0"/>
    <n v="0"/>
    <n v="0"/>
    <n v="1"/>
    <n v="0"/>
    <n v="616"/>
    <n v="397"/>
    <n v="0"/>
  </r>
  <r>
    <n v="72905"/>
    <x v="2"/>
    <x v="0"/>
    <x v="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2"/>
    <n v="2318"/>
    <n v="0"/>
    <n v="1"/>
    <n v="0"/>
    <n v="0"/>
    <n v="0"/>
    <n v="0"/>
    <n v="0"/>
    <n v="1"/>
    <n v="0"/>
    <n v="0"/>
    <n v="1312"/>
    <n v="1109"/>
    <n v="1"/>
  </r>
  <r>
    <n v="69702"/>
    <x v="2"/>
    <x v="0"/>
    <x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69"/>
    <n v="2654"/>
    <n v="0"/>
    <n v="0"/>
    <n v="0"/>
    <n v="1"/>
    <n v="0"/>
    <n v="0"/>
    <n v="0"/>
    <n v="0"/>
    <n v="0"/>
    <n v="1"/>
    <n v="982"/>
    <n v="925"/>
    <n v="0"/>
  </r>
  <r>
    <n v="70300"/>
    <x v="2"/>
    <x v="1"/>
    <x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5"/>
    <n v="2508"/>
    <n v="1"/>
    <n v="0"/>
    <n v="0"/>
    <n v="0"/>
    <n v="0"/>
    <n v="0"/>
    <n v="0"/>
    <n v="1"/>
    <n v="0"/>
    <n v="0"/>
    <n v="1550"/>
    <n v="1504"/>
    <n v="0"/>
  </r>
  <r>
    <n v="70643"/>
    <x v="2"/>
    <x v="0"/>
    <x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36"/>
    <n v="2781"/>
    <n v="0"/>
    <n v="1"/>
    <n v="0"/>
    <n v="0"/>
    <n v="0"/>
    <n v="0"/>
    <n v="0"/>
    <n v="0"/>
    <n v="0"/>
    <n v="1"/>
    <n v="1795"/>
    <n v="1762"/>
    <n v="0"/>
  </r>
  <r>
    <n v="30396"/>
    <x v="3"/>
    <x v="1"/>
    <x v="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1"/>
    <n v="2219"/>
    <n v="0"/>
    <n v="1"/>
    <n v="0"/>
    <n v="0"/>
    <n v="0"/>
    <n v="0"/>
    <n v="0"/>
    <n v="0"/>
    <n v="0"/>
    <n v="1"/>
    <n v="22"/>
    <n v="10"/>
    <n v="1"/>
  </r>
  <r>
    <n v="50616"/>
    <x v="1"/>
    <x v="0"/>
    <x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2"/>
    <n v="2231"/>
    <n v="1"/>
    <n v="0"/>
    <n v="0"/>
    <n v="0"/>
    <n v="0"/>
    <n v="0"/>
    <n v="0"/>
    <n v="0"/>
    <n v="0"/>
    <n v="1"/>
    <n v="145"/>
    <n v="141"/>
    <n v="0"/>
  </r>
  <r>
    <n v="62772"/>
    <x v="0"/>
    <x v="0"/>
    <x v="1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1"/>
    <n v="2565"/>
    <n v="0"/>
    <n v="0"/>
    <n v="1"/>
    <n v="0"/>
    <n v="0"/>
    <n v="0"/>
    <n v="0"/>
    <n v="0"/>
    <n v="1"/>
    <n v="0"/>
    <n v="838"/>
    <n v="730"/>
    <n v="1"/>
  </r>
  <r>
    <n v="30298"/>
    <x v="3"/>
    <x v="0"/>
    <x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5"/>
    <n v="2200"/>
    <n v="0"/>
    <n v="0"/>
    <n v="1"/>
    <n v="0"/>
    <n v="0"/>
    <n v="0"/>
    <n v="0"/>
    <n v="0"/>
    <n v="0"/>
    <n v="1"/>
    <n v="28"/>
    <n v="28"/>
    <n v="0"/>
  </r>
  <r>
    <n v="52413"/>
    <x v="0"/>
    <x v="1"/>
    <x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36"/>
    <n v="2762"/>
    <n v="0"/>
    <n v="0"/>
    <n v="1"/>
    <n v="0"/>
    <n v="0"/>
    <n v="0"/>
    <n v="0"/>
    <n v="1"/>
    <n v="0"/>
    <n v="0"/>
    <n v="438"/>
    <n v="426"/>
    <n v="0"/>
  </r>
  <r>
    <n v="44155"/>
    <x v="1"/>
    <x v="1"/>
    <x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3"/>
    <n v="2320"/>
    <n v="0"/>
    <n v="1"/>
    <n v="0"/>
    <n v="0"/>
    <n v="0"/>
    <n v="0"/>
    <n v="0"/>
    <n v="0"/>
    <n v="0"/>
    <n v="1"/>
    <n v="32"/>
    <n v="18"/>
    <n v="0"/>
  </r>
  <r>
    <n v="86979"/>
    <x v="4"/>
    <x v="0"/>
    <x v="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49"/>
    <n v="2393"/>
    <n v="1"/>
    <n v="0"/>
    <n v="0"/>
    <n v="0"/>
    <n v="0"/>
    <n v="0"/>
    <n v="0"/>
    <n v="0"/>
    <n v="0"/>
    <n v="1"/>
    <n v="1667"/>
    <n v="1632"/>
    <n v="1"/>
  </r>
  <r>
    <n v="76532"/>
    <x v="2"/>
    <x v="1"/>
    <x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5"/>
    <n v="2452"/>
    <n v="0"/>
    <n v="0"/>
    <n v="0"/>
    <n v="1"/>
    <n v="0"/>
    <n v="0"/>
    <n v="0"/>
    <n v="1"/>
    <n v="0"/>
    <n v="0"/>
    <n v="790"/>
    <n v="760"/>
    <n v="0"/>
  </r>
  <r>
    <n v="42081"/>
    <x v="1"/>
    <x v="1"/>
    <x v="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38"/>
    <n v="2647"/>
    <n v="0"/>
    <n v="1"/>
    <n v="0"/>
    <n v="0"/>
    <n v="0"/>
    <n v="0"/>
    <n v="0"/>
    <n v="1"/>
    <n v="0"/>
    <n v="0"/>
    <n v="355"/>
    <n v="328"/>
    <n v="1"/>
  </r>
  <r>
    <n v="88420"/>
    <x v="4"/>
    <x v="0"/>
    <x v="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1"/>
    <n v="2217"/>
    <n v="0"/>
    <n v="0"/>
    <n v="0"/>
    <n v="1"/>
    <n v="0"/>
    <n v="0"/>
    <n v="0"/>
    <n v="0"/>
    <n v="1"/>
    <n v="0"/>
    <n v="1916"/>
    <n v="1763"/>
    <n v="3"/>
  </r>
  <r>
    <n v="31158"/>
    <x v="3"/>
    <x v="1"/>
    <x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5"/>
    <n v="2677"/>
    <n v="0"/>
    <n v="1"/>
    <n v="0"/>
    <n v="0"/>
    <n v="0"/>
    <n v="0"/>
    <n v="0"/>
    <n v="1"/>
    <n v="0"/>
    <n v="0"/>
    <n v="67"/>
    <n v="62"/>
    <n v="0"/>
  </r>
  <r>
    <n v="61671"/>
    <x v="0"/>
    <x v="0"/>
    <x v="1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2"/>
    <n v="2185"/>
    <n v="1"/>
    <n v="0"/>
    <n v="0"/>
    <n v="0"/>
    <n v="0"/>
    <n v="0"/>
    <n v="0"/>
    <n v="1"/>
    <n v="0"/>
    <n v="0"/>
    <n v="704"/>
    <n v="676"/>
    <n v="2"/>
  </r>
  <r>
    <n v="69719"/>
    <x v="2"/>
    <x v="0"/>
    <x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46"/>
    <n v="2193"/>
    <n v="0"/>
    <n v="0"/>
    <n v="1"/>
    <n v="0"/>
    <n v="0"/>
    <n v="0"/>
    <n v="0"/>
    <n v="1"/>
    <n v="0"/>
    <n v="0"/>
    <n v="758"/>
    <n v="715"/>
    <n v="0"/>
  </r>
  <r>
    <n v="49160"/>
    <x v="1"/>
    <x v="0"/>
    <x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1"/>
    <n v="2411"/>
    <n v="1"/>
    <n v="0"/>
    <n v="0"/>
    <n v="0"/>
    <n v="0"/>
    <n v="0"/>
    <n v="0"/>
    <n v="1"/>
    <n v="0"/>
    <n v="0"/>
    <n v="221"/>
    <n v="206"/>
    <n v="0"/>
  </r>
  <r>
    <n v="90933"/>
    <x v="4"/>
    <x v="0"/>
    <x v="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66"/>
    <n v="2249"/>
    <n v="0"/>
    <n v="0"/>
    <n v="1"/>
    <n v="0"/>
    <n v="0"/>
    <n v="0"/>
    <n v="0"/>
    <n v="0"/>
    <n v="0"/>
    <n v="1"/>
    <n v="1606"/>
    <n v="1527"/>
    <n v="1"/>
  </r>
  <r>
    <n v="113734"/>
    <x v="5"/>
    <x v="0"/>
    <x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5"/>
    <n v="2191"/>
    <n v="0"/>
    <n v="0"/>
    <n v="1"/>
    <n v="0"/>
    <n v="0"/>
    <n v="0"/>
    <n v="0"/>
    <n v="0"/>
    <n v="0"/>
    <n v="1"/>
    <n v="274"/>
    <n v="271"/>
    <n v="0"/>
  </r>
  <r>
    <n v="22148"/>
    <x v="3"/>
    <x v="0"/>
    <x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37"/>
    <n v="2236"/>
    <n v="0"/>
    <n v="0"/>
    <n v="1"/>
    <n v="0"/>
    <n v="0"/>
    <n v="0"/>
    <n v="0"/>
    <n v="1"/>
    <n v="0"/>
    <n v="0"/>
    <n v="38"/>
    <n v="27"/>
    <n v="0"/>
  </r>
  <r>
    <n v="73395"/>
    <x v="2"/>
    <x v="0"/>
    <x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3"/>
    <n v="2262"/>
    <n v="0"/>
    <n v="1"/>
    <n v="0"/>
    <n v="0"/>
    <n v="0"/>
    <n v="0"/>
    <n v="0"/>
    <n v="0"/>
    <n v="1"/>
    <n v="0"/>
    <n v="386"/>
    <n v="375"/>
    <n v="0"/>
  </r>
  <r>
    <n v="29819"/>
    <x v="3"/>
    <x v="1"/>
    <x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49"/>
    <n v="2407"/>
    <n v="1"/>
    <n v="0"/>
    <n v="0"/>
    <n v="0"/>
    <n v="0"/>
    <n v="0"/>
    <n v="0"/>
    <n v="1"/>
    <n v="0"/>
    <n v="0"/>
    <n v="37"/>
    <n v="35"/>
    <n v="0"/>
  </r>
  <r>
    <n v="45688"/>
    <x v="1"/>
    <x v="0"/>
    <x v="1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2"/>
    <n v="2314"/>
    <n v="0"/>
    <n v="1"/>
    <n v="0"/>
    <n v="0"/>
    <n v="0"/>
    <n v="0"/>
    <n v="0"/>
    <n v="1"/>
    <n v="0"/>
    <n v="0"/>
    <n v="297"/>
    <n v="288"/>
    <n v="1"/>
  </r>
  <r>
    <n v="60491"/>
    <x v="0"/>
    <x v="0"/>
    <x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49"/>
    <n v="2455"/>
    <n v="0"/>
    <n v="1"/>
    <n v="0"/>
    <n v="0"/>
    <n v="0"/>
    <n v="0"/>
    <n v="0"/>
    <n v="0"/>
    <n v="0"/>
    <n v="1"/>
    <n v="952"/>
    <n v="876"/>
    <n v="0"/>
  </r>
  <r>
    <n v="33235"/>
    <x v="3"/>
    <x v="1"/>
    <x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4"/>
    <n v="2303"/>
    <n v="0"/>
    <n v="0"/>
    <n v="0"/>
    <n v="1"/>
    <n v="0"/>
    <n v="0"/>
    <n v="0"/>
    <n v="1"/>
    <n v="0"/>
    <n v="0"/>
    <n v="64"/>
    <n v="58"/>
    <n v="0"/>
  </r>
  <r>
    <n v="35701"/>
    <x v="1"/>
    <x v="0"/>
    <x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1"/>
    <n v="2626"/>
    <n v="0"/>
    <n v="1"/>
    <n v="0"/>
    <n v="0"/>
    <n v="0"/>
    <n v="0"/>
    <n v="0"/>
    <n v="1"/>
    <n v="0"/>
    <n v="0"/>
    <n v="41"/>
    <n v="36"/>
    <n v="0"/>
  </r>
  <r>
    <n v="31535"/>
    <x v="3"/>
    <x v="1"/>
    <x v="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0"/>
    <n v="2435"/>
    <n v="0"/>
    <n v="1"/>
    <n v="0"/>
    <n v="0"/>
    <n v="0"/>
    <n v="0"/>
    <n v="0"/>
    <n v="0"/>
    <n v="1"/>
    <n v="0"/>
    <n v="32"/>
    <n v="13"/>
    <n v="1"/>
  </r>
  <r>
    <n v="92556"/>
    <x v="4"/>
    <x v="0"/>
    <x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0"/>
    <n v="2229"/>
    <n v="0"/>
    <n v="0"/>
    <n v="0"/>
    <n v="1"/>
    <n v="0"/>
    <n v="1"/>
    <n v="0"/>
    <n v="0"/>
    <n v="0"/>
    <n v="0"/>
    <n v="1235"/>
    <n v="1207"/>
    <n v="0"/>
  </r>
  <r>
    <n v="67384"/>
    <x v="0"/>
    <x v="0"/>
    <x v="1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0"/>
    <n v="2755"/>
    <n v="0"/>
    <n v="0"/>
    <n v="1"/>
    <n v="0"/>
    <n v="0"/>
    <n v="0"/>
    <n v="0"/>
    <n v="1"/>
    <n v="0"/>
    <n v="0"/>
    <n v="1383"/>
    <n v="1276"/>
    <n v="1"/>
  </r>
  <r>
    <n v="77870"/>
    <x v="2"/>
    <x v="0"/>
    <x v="1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3"/>
    <n v="2835"/>
    <n v="0"/>
    <n v="1"/>
    <n v="0"/>
    <n v="0"/>
    <n v="0"/>
    <n v="0"/>
    <n v="0"/>
    <n v="1"/>
    <n v="0"/>
    <n v="0"/>
    <n v="1682"/>
    <n v="1549"/>
    <n v="2"/>
  </r>
  <r>
    <n v="52278"/>
    <x v="0"/>
    <x v="0"/>
    <x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57"/>
    <n v="2679"/>
    <n v="0"/>
    <n v="0"/>
    <n v="0"/>
    <n v="0"/>
    <n v="1"/>
    <n v="0"/>
    <n v="0"/>
    <n v="0"/>
    <n v="0"/>
    <n v="1"/>
    <n v="1024"/>
    <n v="850"/>
    <n v="0"/>
  </r>
  <r>
    <n v="57107"/>
    <x v="0"/>
    <x v="0"/>
    <x v="1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2"/>
    <n v="2833"/>
    <n v="0"/>
    <n v="0"/>
    <n v="1"/>
    <n v="0"/>
    <n v="0"/>
    <n v="0"/>
    <n v="0"/>
    <n v="1"/>
    <n v="0"/>
    <n v="0"/>
    <n v="279"/>
    <n v="142"/>
    <n v="2"/>
  </r>
  <r>
    <n v="36038"/>
    <x v="1"/>
    <x v="1"/>
    <x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39"/>
    <n v="2553"/>
    <n v="0"/>
    <n v="0"/>
    <n v="1"/>
    <n v="0"/>
    <n v="0"/>
    <n v="0"/>
    <n v="0"/>
    <n v="0"/>
    <n v="0"/>
    <n v="1"/>
    <n v="40"/>
    <n v="33"/>
    <n v="0"/>
  </r>
  <r>
    <n v="34230"/>
    <x v="3"/>
    <x v="1"/>
    <x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5"/>
    <n v="2709"/>
    <n v="0"/>
    <n v="0"/>
    <n v="0"/>
    <n v="1"/>
    <n v="0"/>
    <n v="0"/>
    <n v="0"/>
    <n v="0"/>
    <n v="0"/>
    <n v="1"/>
    <n v="19"/>
    <n v="17"/>
    <n v="0"/>
  </r>
  <r>
    <n v="31878"/>
    <x v="3"/>
    <x v="0"/>
    <x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3"/>
    <n v="2166"/>
    <n v="0"/>
    <n v="0"/>
    <n v="1"/>
    <n v="0"/>
    <n v="0"/>
    <n v="1"/>
    <n v="0"/>
    <n v="0"/>
    <n v="0"/>
    <n v="0"/>
    <n v="47"/>
    <n v="24"/>
    <n v="0"/>
  </r>
  <r>
    <n v="70932"/>
    <x v="2"/>
    <x v="0"/>
    <x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48"/>
    <n v="2320"/>
    <n v="0"/>
    <n v="1"/>
    <n v="0"/>
    <n v="0"/>
    <n v="0"/>
    <n v="1"/>
    <n v="0"/>
    <n v="0"/>
    <n v="0"/>
    <n v="0"/>
    <n v="724"/>
    <n v="539"/>
    <n v="0"/>
  </r>
  <r>
    <n v="91249"/>
    <x v="4"/>
    <x v="0"/>
    <x v="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4"/>
    <n v="2776"/>
    <n v="0"/>
    <n v="0"/>
    <n v="1"/>
    <n v="0"/>
    <n v="0"/>
    <n v="0"/>
    <n v="0"/>
    <n v="1"/>
    <n v="0"/>
    <n v="0"/>
    <n v="1649"/>
    <n v="1622"/>
    <n v="4"/>
  </r>
  <r>
    <n v="77598"/>
    <x v="2"/>
    <x v="0"/>
    <x v="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77"/>
    <n v="2430"/>
    <n v="0"/>
    <n v="0"/>
    <n v="1"/>
    <n v="0"/>
    <n v="0"/>
    <n v="0"/>
    <n v="0"/>
    <n v="0"/>
    <n v="1"/>
    <n v="0"/>
    <n v="1702"/>
    <n v="1669"/>
    <n v="1"/>
  </r>
  <r>
    <n v="80982"/>
    <x v="4"/>
    <x v="1"/>
    <x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1"/>
    <n v="2696"/>
    <n v="0"/>
    <n v="0"/>
    <n v="1"/>
    <n v="0"/>
    <n v="0"/>
    <n v="0"/>
    <n v="0"/>
    <n v="1"/>
    <n v="0"/>
    <n v="0"/>
    <n v="1169"/>
    <n v="1147"/>
    <n v="0"/>
  </r>
  <r>
    <n v="22701"/>
    <x v="3"/>
    <x v="1"/>
    <x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3"/>
    <n v="2456"/>
    <n v="0"/>
    <n v="1"/>
    <n v="0"/>
    <n v="0"/>
    <n v="0"/>
    <n v="0"/>
    <n v="0"/>
    <n v="0"/>
    <n v="1"/>
    <n v="0"/>
    <n v="19"/>
    <n v="14"/>
    <n v="0"/>
  </r>
  <r>
    <n v="70617"/>
    <x v="2"/>
    <x v="0"/>
    <x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0"/>
    <n v="2530"/>
    <n v="0"/>
    <n v="1"/>
    <n v="0"/>
    <n v="0"/>
    <n v="0"/>
    <n v="0"/>
    <n v="0"/>
    <n v="1"/>
    <n v="0"/>
    <n v="0"/>
    <n v="1253"/>
    <n v="1226"/>
    <n v="0"/>
  </r>
  <r>
    <n v="64849"/>
    <x v="0"/>
    <x v="0"/>
    <x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3"/>
    <n v="2752"/>
    <n v="0"/>
    <n v="0"/>
    <n v="1"/>
    <n v="0"/>
    <n v="0"/>
    <n v="0"/>
    <n v="0"/>
    <n v="1"/>
    <n v="0"/>
    <n v="0"/>
    <n v="1228"/>
    <n v="1120"/>
    <n v="0"/>
  </r>
  <r>
    <n v="62694"/>
    <x v="0"/>
    <x v="1"/>
    <x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5"/>
    <n v="2536"/>
    <n v="0"/>
    <n v="1"/>
    <n v="0"/>
    <n v="0"/>
    <n v="0"/>
    <n v="0"/>
    <n v="0"/>
    <n v="0"/>
    <n v="1"/>
    <n v="0"/>
    <n v="658"/>
    <n v="567"/>
    <n v="0"/>
  </r>
  <r>
    <n v="61917"/>
    <x v="0"/>
    <x v="1"/>
    <x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46"/>
    <n v="2380"/>
    <n v="0"/>
    <n v="1"/>
    <n v="0"/>
    <n v="0"/>
    <n v="0"/>
    <n v="0"/>
    <n v="0"/>
    <n v="0"/>
    <n v="0"/>
    <n v="1"/>
    <n v="90"/>
    <n v="89"/>
    <n v="0"/>
  </r>
  <r>
    <n v="67472"/>
    <x v="0"/>
    <x v="0"/>
    <x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3"/>
    <n v="2433"/>
    <n v="0"/>
    <n v="1"/>
    <n v="0"/>
    <n v="0"/>
    <n v="0"/>
    <n v="0"/>
    <n v="0"/>
    <n v="0"/>
    <n v="0"/>
    <n v="1"/>
    <n v="345"/>
    <n v="276"/>
    <n v="0"/>
  </r>
  <r>
    <n v="21059"/>
    <x v="3"/>
    <x v="1"/>
    <x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38"/>
    <n v="2332"/>
    <n v="0"/>
    <n v="1"/>
    <n v="0"/>
    <n v="0"/>
    <n v="0"/>
    <n v="0"/>
    <n v="0"/>
    <n v="0"/>
    <n v="1"/>
    <n v="0"/>
    <n v="36"/>
    <n v="28"/>
    <n v="0"/>
  </r>
  <r>
    <n v="29543"/>
    <x v="3"/>
    <x v="2"/>
    <x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2"/>
    <n v="2248"/>
    <n v="0"/>
    <n v="1"/>
    <n v="0"/>
    <n v="0"/>
    <n v="0"/>
    <n v="0"/>
    <n v="0"/>
    <n v="0"/>
    <n v="1"/>
    <n v="0"/>
    <n v="45"/>
    <n v="27"/>
    <n v="0"/>
  </r>
  <r>
    <n v="75903"/>
    <x v="2"/>
    <x v="0"/>
    <x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69"/>
    <n v="2606"/>
    <n v="0"/>
    <n v="1"/>
    <n v="0"/>
    <n v="0"/>
    <n v="0"/>
    <n v="0"/>
    <n v="0"/>
    <n v="1"/>
    <n v="0"/>
    <n v="0"/>
    <n v="801"/>
    <n v="701"/>
    <n v="0"/>
  </r>
  <r>
    <n v="34984"/>
    <x v="3"/>
    <x v="1"/>
    <x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5"/>
    <n v="2820"/>
    <n v="0"/>
    <n v="0"/>
    <n v="0"/>
    <n v="1"/>
    <n v="0"/>
    <n v="1"/>
    <n v="0"/>
    <n v="0"/>
    <n v="0"/>
    <n v="0"/>
    <n v="35"/>
    <n v="32"/>
    <n v="0"/>
  </r>
  <r>
    <n v="54998"/>
    <x v="0"/>
    <x v="0"/>
    <x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4"/>
    <n v="2635"/>
    <n v="0"/>
    <n v="0"/>
    <n v="1"/>
    <n v="0"/>
    <n v="0"/>
    <n v="0"/>
    <n v="0"/>
    <n v="0"/>
    <n v="0"/>
    <n v="1"/>
    <n v="447"/>
    <n v="439"/>
    <n v="0"/>
  </r>
  <r>
    <n v="54356"/>
    <x v="0"/>
    <x v="0"/>
    <x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1"/>
    <n v="2746"/>
    <n v="0"/>
    <n v="0"/>
    <n v="0"/>
    <n v="0"/>
    <n v="1"/>
    <n v="0"/>
    <n v="0"/>
    <n v="0"/>
    <n v="0"/>
    <n v="1"/>
    <n v="775"/>
    <n v="775"/>
    <n v="0"/>
  </r>
  <r>
    <n v="34242"/>
    <x v="3"/>
    <x v="0"/>
    <x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1"/>
    <n v="2257"/>
    <n v="0"/>
    <n v="1"/>
    <n v="0"/>
    <n v="0"/>
    <n v="0"/>
    <n v="0"/>
    <n v="0"/>
    <n v="0"/>
    <n v="1"/>
    <n v="0"/>
    <n v="14"/>
    <n v="13"/>
    <n v="0"/>
  </r>
  <r>
    <n v="25410"/>
    <x v="3"/>
    <x v="1"/>
    <x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47"/>
    <n v="2461"/>
    <n v="0"/>
    <n v="1"/>
    <n v="0"/>
    <n v="0"/>
    <n v="0"/>
    <n v="0"/>
    <n v="0"/>
    <n v="1"/>
    <n v="0"/>
    <n v="0"/>
    <n v="34"/>
    <n v="30"/>
    <n v="0"/>
  </r>
  <r>
    <n v="73356"/>
    <x v="2"/>
    <x v="0"/>
    <x v="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36"/>
    <n v="2302"/>
    <n v="0"/>
    <n v="1"/>
    <n v="0"/>
    <n v="0"/>
    <n v="0"/>
    <n v="0"/>
    <n v="0"/>
    <n v="0"/>
    <n v="0"/>
    <n v="1"/>
    <n v="1400"/>
    <n v="1288"/>
    <n v="3"/>
  </r>
  <r>
    <n v="28320"/>
    <x v="3"/>
    <x v="0"/>
    <x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0"/>
    <n v="2690"/>
    <n v="0"/>
    <n v="0"/>
    <n v="0"/>
    <n v="1"/>
    <n v="0"/>
    <n v="0"/>
    <n v="0"/>
    <n v="1"/>
    <n v="0"/>
    <n v="0"/>
    <n v="39"/>
    <n v="35"/>
    <n v="0"/>
  </r>
  <r>
    <n v="23763"/>
    <x v="3"/>
    <x v="1"/>
    <x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3"/>
    <n v="2850"/>
    <n v="0"/>
    <n v="0"/>
    <n v="1"/>
    <n v="0"/>
    <n v="0"/>
    <n v="0"/>
    <n v="0"/>
    <n v="1"/>
    <n v="0"/>
    <n v="0"/>
    <n v="36"/>
    <n v="30"/>
    <n v="0"/>
  </r>
  <r>
    <n v="72570"/>
    <x v="2"/>
    <x v="0"/>
    <x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36"/>
    <n v="2224"/>
    <n v="0"/>
    <n v="1"/>
    <n v="0"/>
    <n v="0"/>
    <n v="0"/>
    <n v="0"/>
    <n v="0"/>
    <n v="1"/>
    <n v="0"/>
    <n v="0"/>
    <n v="865"/>
    <n v="641"/>
    <n v="0"/>
  </r>
  <r>
    <n v="34529"/>
    <x v="3"/>
    <x v="1"/>
    <x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4"/>
    <n v="2812"/>
    <n v="0"/>
    <n v="1"/>
    <n v="0"/>
    <n v="0"/>
    <n v="0"/>
    <n v="0"/>
    <n v="0"/>
    <n v="0"/>
    <n v="1"/>
    <n v="0"/>
    <n v="121"/>
    <n v="80"/>
    <n v="0"/>
  </r>
  <r>
    <n v="70792"/>
    <x v="2"/>
    <x v="0"/>
    <x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69"/>
    <n v="2667"/>
    <n v="0"/>
    <n v="0"/>
    <n v="0"/>
    <n v="0"/>
    <n v="1"/>
    <n v="0"/>
    <n v="0"/>
    <n v="1"/>
    <n v="0"/>
    <n v="0"/>
    <n v="1158"/>
    <n v="1044"/>
    <n v="0"/>
  </r>
  <r>
    <n v="63211"/>
    <x v="0"/>
    <x v="0"/>
    <x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38"/>
    <n v="2763"/>
    <n v="0"/>
    <n v="1"/>
    <n v="0"/>
    <n v="0"/>
    <n v="0"/>
    <n v="0"/>
    <n v="0"/>
    <n v="1"/>
    <n v="0"/>
    <n v="0"/>
    <n v="1028"/>
    <n v="883"/>
    <n v="0"/>
  </r>
  <r>
    <n v="83891"/>
    <x v="4"/>
    <x v="0"/>
    <x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46"/>
    <n v="2168"/>
    <n v="0"/>
    <n v="1"/>
    <n v="0"/>
    <n v="0"/>
    <n v="0"/>
    <n v="0"/>
    <n v="0"/>
    <n v="0"/>
    <n v="1"/>
    <n v="0"/>
    <n v="801"/>
    <n v="786"/>
    <n v="0"/>
  </r>
  <r>
    <n v="36065"/>
    <x v="1"/>
    <x v="1"/>
    <x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2"/>
    <n v="2614"/>
    <n v="0"/>
    <n v="0"/>
    <n v="1"/>
    <n v="0"/>
    <n v="0"/>
    <n v="0"/>
    <n v="0"/>
    <n v="1"/>
    <n v="0"/>
    <n v="0"/>
    <n v="71"/>
    <n v="68"/>
    <n v="0"/>
  </r>
  <r>
    <n v="51141"/>
    <x v="1"/>
    <x v="0"/>
    <x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0"/>
    <n v="2515"/>
    <n v="0"/>
    <n v="0"/>
    <n v="1"/>
    <n v="0"/>
    <n v="0"/>
    <n v="0"/>
    <n v="0"/>
    <n v="0"/>
    <n v="0"/>
    <n v="1"/>
    <n v="151"/>
    <n v="145"/>
    <n v="0"/>
  </r>
  <r>
    <n v="56939"/>
    <x v="0"/>
    <x v="0"/>
    <x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4"/>
    <n v="2443"/>
    <n v="0"/>
    <n v="1"/>
    <n v="0"/>
    <n v="0"/>
    <n v="0"/>
    <n v="0"/>
    <n v="0"/>
    <n v="1"/>
    <n v="0"/>
    <n v="0"/>
    <n v="512"/>
    <n v="463"/>
    <n v="0"/>
  </r>
  <r>
    <n v="80872"/>
    <x v="4"/>
    <x v="0"/>
    <x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69"/>
    <n v="2207"/>
    <n v="0"/>
    <n v="0"/>
    <n v="1"/>
    <n v="0"/>
    <n v="0"/>
    <n v="0"/>
    <n v="0"/>
    <n v="1"/>
    <n v="0"/>
    <n v="0"/>
    <n v="1228"/>
    <n v="1120"/>
    <n v="0"/>
  </r>
  <r>
    <n v="72335"/>
    <x v="2"/>
    <x v="0"/>
    <x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4"/>
    <n v="2844"/>
    <n v="0"/>
    <n v="0"/>
    <n v="0"/>
    <n v="1"/>
    <n v="0"/>
    <n v="0"/>
    <n v="0"/>
    <n v="0"/>
    <n v="0"/>
    <n v="1"/>
    <n v="2092"/>
    <n v="2092"/>
    <n v="0"/>
  </r>
  <r>
    <n v="61798"/>
    <x v="0"/>
    <x v="0"/>
    <x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56"/>
    <n v="2377"/>
    <n v="0"/>
    <n v="0"/>
    <n v="1"/>
    <n v="0"/>
    <n v="0"/>
    <n v="0"/>
    <n v="0"/>
    <n v="0"/>
    <n v="0"/>
    <n v="1"/>
    <n v="450"/>
    <n v="437"/>
    <n v="0"/>
  </r>
  <r>
    <n v="76842"/>
    <x v="2"/>
    <x v="0"/>
    <x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0"/>
    <n v="2216"/>
    <n v="0"/>
    <n v="0"/>
    <n v="0"/>
    <n v="0"/>
    <n v="1"/>
    <n v="0"/>
    <n v="0"/>
    <n v="0"/>
    <n v="0"/>
    <n v="1"/>
    <n v="1098"/>
    <n v="1066"/>
    <n v="0"/>
  </r>
  <r>
    <n v="29478"/>
    <x v="3"/>
    <x v="1"/>
    <x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4"/>
    <n v="2322"/>
    <n v="0"/>
    <n v="0"/>
    <n v="0"/>
    <n v="1"/>
    <n v="0"/>
    <n v="0"/>
    <n v="0"/>
    <n v="1"/>
    <n v="0"/>
    <n v="0"/>
    <n v="19"/>
    <n v="18"/>
    <n v="0"/>
  </r>
  <r>
    <n v="46998"/>
    <x v="1"/>
    <x v="0"/>
    <x v="1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4"/>
    <n v="2774"/>
    <n v="0"/>
    <n v="0"/>
    <n v="1"/>
    <n v="0"/>
    <n v="0"/>
    <n v="0"/>
    <n v="0"/>
    <n v="1"/>
    <n v="0"/>
    <n v="0"/>
    <n v="350"/>
    <n v="323"/>
    <n v="1"/>
  </r>
  <r>
    <n v="96843"/>
    <x v="5"/>
    <x v="0"/>
    <x v="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0"/>
    <n v="2591"/>
    <n v="0"/>
    <n v="0"/>
    <n v="1"/>
    <n v="0"/>
    <n v="0"/>
    <n v="0"/>
    <n v="0"/>
    <n v="1"/>
    <n v="0"/>
    <n v="0"/>
    <n v="1527"/>
    <n v="1510"/>
    <n v="1"/>
  </r>
  <r>
    <n v="70053"/>
    <x v="2"/>
    <x v="0"/>
    <x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5"/>
    <n v="2520"/>
    <n v="0"/>
    <n v="1"/>
    <n v="0"/>
    <n v="0"/>
    <n v="0"/>
    <n v="0"/>
    <n v="0"/>
    <n v="0"/>
    <n v="1"/>
    <n v="0"/>
    <n v="923"/>
    <n v="834"/>
    <n v="0"/>
  </r>
  <r>
    <n v="71670"/>
    <x v="2"/>
    <x v="0"/>
    <x v="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58"/>
    <n v="2514"/>
    <n v="0"/>
    <n v="0"/>
    <n v="0"/>
    <n v="0"/>
    <n v="1"/>
    <n v="0"/>
    <n v="0"/>
    <n v="0"/>
    <n v="0"/>
    <n v="1"/>
    <n v="1606"/>
    <n v="1446"/>
    <n v="3"/>
  </r>
  <r>
    <n v="44359"/>
    <x v="1"/>
    <x v="1"/>
    <x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2"/>
    <n v="2171"/>
    <n v="0"/>
    <n v="1"/>
    <n v="0"/>
    <n v="0"/>
    <n v="0"/>
    <n v="0"/>
    <n v="0"/>
    <n v="1"/>
    <n v="0"/>
    <n v="0"/>
    <n v="44"/>
    <n v="43"/>
    <n v="0"/>
  </r>
  <r>
    <n v="40887"/>
    <x v="1"/>
    <x v="1"/>
    <x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68"/>
    <n v="2578"/>
    <n v="0"/>
    <n v="0"/>
    <n v="1"/>
    <n v="0"/>
    <n v="0"/>
    <n v="0"/>
    <n v="0"/>
    <n v="1"/>
    <n v="0"/>
    <n v="0"/>
    <n v="118"/>
    <n v="75"/>
    <n v="0"/>
  </r>
  <r>
    <n v="48877"/>
    <x v="1"/>
    <x v="0"/>
    <x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4"/>
    <n v="2334"/>
    <n v="1"/>
    <n v="0"/>
    <n v="0"/>
    <n v="0"/>
    <n v="0"/>
    <n v="0"/>
    <n v="0"/>
    <n v="1"/>
    <n v="0"/>
    <n v="0"/>
    <n v="120"/>
    <n v="96"/>
    <n v="0"/>
  </r>
  <r>
    <n v="74485"/>
    <x v="2"/>
    <x v="0"/>
    <x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3"/>
    <n v="2468"/>
    <n v="0"/>
    <n v="0"/>
    <n v="0"/>
    <n v="1"/>
    <n v="0"/>
    <n v="0"/>
    <n v="0"/>
    <n v="1"/>
    <n v="0"/>
    <n v="0"/>
    <n v="1685"/>
    <n v="1636"/>
    <n v="0"/>
  </r>
  <r>
    <n v="64474"/>
    <x v="0"/>
    <x v="0"/>
    <x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48"/>
    <n v="2409"/>
    <n v="0"/>
    <n v="0"/>
    <n v="0"/>
    <n v="1"/>
    <n v="0"/>
    <n v="0"/>
    <n v="0"/>
    <n v="1"/>
    <n v="0"/>
    <n v="0"/>
    <n v="730"/>
    <n v="637"/>
    <n v="0"/>
  </r>
  <r>
    <n v="77226"/>
    <x v="2"/>
    <x v="0"/>
    <x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57"/>
    <n v="2280"/>
    <n v="0"/>
    <n v="0"/>
    <n v="0"/>
    <n v="1"/>
    <n v="0"/>
    <n v="0"/>
    <n v="0"/>
    <n v="1"/>
    <n v="0"/>
    <n v="0"/>
    <n v="1117"/>
    <n v="1096"/>
    <n v="0"/>
  </r>
  <r>
    <n v="72643"/>
    <x v="2"/>
    <x v="0"/>
    <x v="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1"/>
    <n v="2646"/>
    <n v="0"/>
    <n v="0"/>
    <n v="0"/>
    <n v="0"/>
    <n v="1"/>
    <n v="0"/>
    <n v="0"/>
    <n v="1"/>
    <n v="0"/>
    <n v="0"/>
    <n v="1376"/>
    <n v="1323"/>
    <n v="1"/>
  </r>
  <r>
    <n v="85738"/>
    <x v="4"/>
    <x v="0"/>
    <x v="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2"/>
    <n v="2316"/>
    <n v="0"/>
    <n v="0"/>
    <n v="0"/>
    <n v="1"/>
    <n v="0"/>
    <n v="0"/>
    <n v="0"/>
    <n v="0"/>
    <n v="1"/>
    <n v="0"/>
    <n v="1358"/>
    <n v="1345"/>
    <n v="2"/>
  </r>
  <r>
    <n v="55686"/>
    <x v="0"/>
    <x v="0"/>
    <x v="1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4"/>
    <n v="2659"/>
    <n v="1"/>
    <n v="0"/>
    <n v="0"/>
    <n v="0"/>
    <n v="0"/>
    <n v="0"/>
    <n v="0"/>
    <n v="1"/>
    <n v="0"/>
    <n v="0"/>
    <n v="956"/>
    <n v="930"/>
    <n v="1"/>
  </r>
  <r>
    <n v="39062"/>
    <x v="1"/>
    <x v="1"/>
    <x v="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37"/>
    <n v="2255"/>
    <n v="0"/>
    <n v="0"/>
    <n v="1"/>
    <n v="0"/>
    <n v="0"/>
    <n v="0"/>
    <n v="0"/>
    <n v="1"/>
    <n v="0"/>
    <n v="0"/>
    <n v="32"/>
    <n v="20"/>
    <n v="1"/>
  </r>
  <r>
    <n v="40794"/>
    <x v="1"/>
    <x v="0"/>
    <x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5"/>
    <n v="2607"/>
    <n v="0"/>
    <n v="1"/>
    <n v="0"/>
    <n v="0"/>
    <n v="0"/>
    <n v="0"/>
    <n v="0"/>
    <n v="1"/>
    <n v="0"/>
    <n v="0"/>
    <n v="384"/>
    <n v="334"/>
    <n v="0"/>
  </r>
  <r>
    <n v="4428"/>
    <x v="3"/>
    <x v="0"/>
    <x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1"/>
    <n v="2426"/>
    <n v="0"/>
    <n v="1"/>
    <n v="0"/>
    <n v="0"/>
    <n v="0"/>
    <n v="0"/>
    <n v="0"/>
    <n v="1"/>
    <n v="0"/>
    <n v="0"/>
    <n v="38"/>
    <n v="-283"/>
    <n v="0"/>
  </r>
  <r>
    <n v="32632"/>
    <x v="3"/>
    <x v="0"/>
    <x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57"/>
    <n v="2855"/>
    <n v="0"/>
    <n v="1"/>
    <n v="0"/>
    <n v="0"/>
    <n v="0"/>
    <n v="1"/>
    <n v="0"/>
    <n v="0"/>
    <n v="0"/>
    <n v="0"/>
    <n v="523"/>
    <n v="470"/>
    <n v="0"/>
  </r>
  <r>
    <n v="38236"/>
    <x v="1"/>
    <x v="1"/>
    <x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2"/>
    <n v="2441"/>
    <n v="0"/>
    <n v="0"/>
    <n v="1"/>
    <n v="0"/>
    <n v="0"/>
    <n v="0"/>
    <n v="0"/>
    <n v="0"/>
    <n v="0"/>
    <n v="1"/>
    <n v="78"/>
    <n v="68"/>
    <n v="0"/>
  </r>
  <r>
    <n v="36781"/>
    <x v="1"/>
    <x v="1"/>
    <x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1"/>
    <n v="2239"/>
    <n v="0"/>
    <n v="1"/>
    <n v="0"/>
    <n v="0"/>
    <n v="0"/>
    <n v="0"/>
    <n v="0"/>
    <n v="1"/>
    <n v="0"/>
    <n v="0"/>
    <n v="50"/>
    <n v="37"/>
    <n v="0"/>
  </r>
  <r>
    <n v="31385"/>
    <x v="3"/>
    <x v="1"/>
    <x v="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36"/>
    <n v="2730"/>
    <n v="0"/>
    <n v="0"/>
    <n v="1"/>
    <n v="0"/>
    <n v="0"/>
    <n v="0"/>
    <n v="0"/>
    <n v="0"/>
    <n v="1"/>
    <n v="0"/>
    <n v="18"/>
    <n v="9"/>
    <n v="1"/>
  </r>
  <r>
    <n v="24570"/>
    <x v="3"/>
    <x v="1"/>
    <x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36"/>
    <n v="2646"/>
    <n v="0"/>
    <n v="1"/>
    <n v="0"/>
    <n v="0"/>
    <n v="0"/>
    <n v="0"/>
    <n v="0"/>
    <n v="1"/>
    <n v="0"/>
    <n v="0"/>
    <n v="149"/>
    <n v="105"/>
    <n v="0"/>
  </r>
  <r>
    <n v="94642"/>
    <x v="5"/>
    <x v="0"/>
    <x v="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69"/>
    <n v="2296"/>
    <n v="0"/>
    <n v="1"/>
    <n v="0"/>
    <n v="0"/>
    <n v="0"/>
    <n v="0"/>
    <n v="0"/>
    <n v="1"/>
    <n v="0"/>
    <n v="0"/>
    <n v="2068"/>
    <n v="1925"/>
    <n v="2"/>
  </r>
  <r>
    <n v="58646"/>
    <x v="0"/>
    <x v="0"/>
    <x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58"/>
    <n v="2543"/>
    <n v="0"/>
    <n v="1"/>
    <n v="0"/>
    <n v="0"/>
    <n v="0"/>
    <n v="0"/>
    <n v="0"/>
    <n v="0"/>
    <n v="1"/>
    <n v="0"/>
    <n v="118"/>
    <n v="96"/>
    <n v="0"/>
  </r>
  <r>
    <n v="53201"/>
    <x v="0"/>
    <x v="1"/>
    <x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5"/>
    <n v="2661"/>
    <n v="0"/>
    <n v="0"/>
    <n v="1"/>
    <n v="0"/>
    <n v="0"/>
    <n v="0"/>
    <n v="0"/>
    <n v="1"/>
    <n v="0"/>
    <n v="0"/>
    <n v="388"/>
    <n v="361"/>
    <n v="0"/>
  </r>
  <r>
    <n v="57113"/>
    <x v="0"/>
    <x v="1"/>
    <x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2"/>
    <n v="2667"/>
    <n v="0"/>
    <n v="1"/>
    <n v="0"/>
    <n v="0"/>
    <n v="0"/>
    <n v="0"/>
    <n v="0"/>
    <n v="1"/>
    <n v="0"/>
    <n v="0"/>
    <n v="221"/>
    <n v="179"/>
    <n v="0"/>
  </r>
  <r>
    <n v="51373"/>
    <x v="1"/>
    <x v="0"/>
    <x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29"/>
    <n v="2531"/>
    <n v="0"/>
    <n v="1"/>
    <n v="0"/>
    <n v="0"/>
    <n v="0"/>
    <n v="0"/>
    <n v="0"/>
    <n v="1"/>
    <n v="0"/>
    <n v="0"/>
    <n v="276"/>
    <n v="159"/>
    <n v="0"/>
  </r>
  <r>
    <n v="23477"/>
    <x v="3"/>
    <x v="1"/>
    <x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4"/>
    <n v="2410"/>
    <n v="0"/>
    <n v="1"/>
    <n v="0"/>
    <n v="0"/>
    <n v="0"/>
    <n v="0"/>
    <n v="0"/>
    <n v="1"/>
    <n v="0"/>
    <n v="0"/>
    <n v="118"/>
    <n v="89"/>
    <n v="0"/>
  </r>
  <r>
    <n v="58116"/>
    <x v="0"/>
    <x v="0"/>
    <x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4"/>
    <n v="2236"/>
    <n v="0"/>
    <n v="1"/>
    <n v="0"/>
    <n v="0"/>
    <n v="0"/>
    <n v="0"/>
    <n v="0"/>
    <n v="1"/>
    <n v="0"/>
    <n v="0"/>
    <n v="392"/>
    <n v="341"/>
    <n v="0"/>
  </r>
  <r>
    <n v="72968"/>
    <x v="2"/>
    <x v="0"/>
    <x v="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57"/>
    <n v="2354"/>
    <n v="1"/>
    <n v="0"/>
    <n v="0"/>
    <n v="0"/>
    <n v="0"/>
    <n v="0"/>
    <n v="0"/>
    <n v="0"/>
    <n v="0"/>
    <n v="1"/>
    <n v="1903"/>
    <n v="1848"/>
    <n v="1"/>
  </r>
  <r>
    <n v="39791"/>
    <x v="1"/>
    <x v="0"/>
    <x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49"/>
    <n v="2617"/>
    <n v="0"/>
    <n v="1"/>
    <n v="0"/>
    <n v="0"/>
    <n v="0"/>
    <n v="0"/>
    <n v="0"/>
    <n v="0"/>
    <n v="1"/>
    <n v="0"/>
    <n v="153"/>
    <n v="132"/>
    <n v="0"/>
  </r>
  <r>
    <n v="91712"/>
    <x v="4"/>
    <x v="0"/>
    <x v="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3"/>
    <n v="2414"/>
    <n v="0"/>
    <n v="0"/>
    <n v="1"/>
    <n v="0"/>
    <n v="0"/>
    <n v="0"/>
    <n v="0"/>
    <n v="0"/>
    <n v="1"/>
    <n v="0"/>
    <n v="2169"/>
    <n v="2121"/>
    <n v="1"/>
  </r>
  <r>
    <n v="94472"/>
    <x v="5"/>
    <x v="0"/>
    <x v="1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2"/>
    <n v="2246"/>
    <n v="0"/>
    <n v="0"/>
    <n v="1"/>
    <n v="0"/>
    <n v="0"/>
    <n v="0"/>
    <n v="0"/>
    <n v="1"/>
    <n v="0"/>
    <n v="0"/>
    <n v="1675"/>
    <n v="1659"/>
    <n v="2"/>
  </r>
  <r>
    <n v="13672"/>
    <x v="3"/>
    <x v="1"/>
    <x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0"/>
    <n v="2597"/>
    <n v="0"/>
    <n v="0"/>
    <n v="0"/>
    <n v="1"/>
    <n v="0"/>
    <n v="0"/>
    <n v="0"/>
    <n v="1"/>
    <n v="0"/>
    <n v="0"/>
    <n v="20"/>
    <n v="15"/>
    <n v="0"/>
  </r>
  <r>
    <n v="96547"/>
    <x v="5"/>
    <x v="0"/>
    <x v="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0"/>
    <n v="2196"/>
    <n v="0"/>
    <n v="1"/>
    <n v="0"/>
    <n v="0"/>
    <n v="0"/>
    <n v="1"/>
    <n v="0"/>
    <n v="0"/>
    <n v="0"/>
    <n v="0"/>
    <n v="747"/>
    <n v="685"/>
    <n v="3"/>
  </r>
  <r>
    <n v="79205"/>
    <x v="2"/>
    <x v="0"/>
    <x v="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5"/>
    <n v="2828"/>
    <n v="0"/>
    <n v="1"/>
    <n v="0"/>
    <n v="0"/>
    <n v="0"/>
    <n v="0"/>
    <n v="0"/>
    <n v="1"/>
    <n v="0"/>
    <n v="0"/>
    <n v="851"/>
    <n v="807"/>
    <n v="1"/>
  </r>
  <r>
    <n v="56559"/>
    <x v="0"/>
    <x v="0"/>
    <x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5"/>
    <n v="2710"/>
    <n v="0"/>
    <n v="0"/>
    <n v="0"/>
    <n v="1"/>
    <n v="0"/>
    <n v="0"/>
    <n v="0"/>
    <n v="0"/>
    <n v="0"/>
    <n v="1"/>
    <n v="453"/>
    <n v="422"/>
    <n v="0"/>
  </r>
  <r>
    <n v="32644"/>
    <x v="3"/>
    <x v="1"/>
    <x v="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47"/>
    <n v="2688"/>
    <n v="0"/>
    <n v="1"/>
    <n v="0"/>
    <n v="0"/>
    <n v="0"/>
    <n v="0"/>
    <n v="0"/>
    <n v="0"/>
    <n v="0"/>
    <n v="1"/>
    <n v="390"/>
    <n v="367"/>
    <n v="1"/>
  </r>
  <r>
    <n v="67506"/>
    <x v="0"/>
    <x v="0"/>
    <x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0"/>
    <n v="2337"/>
    <n v="0"/>
    <n v="0"/>
    <n v="1"/>
    <n v="0"/>
    <n v="0"/>
    <n v="1"/>
    <n v="0"/>
    <n v="0"/>
    <n v="0"/>
    <n v="0"/>
    <n v="264"/>
    <n v="197"/>
    <n v="0"/>
  </r>
  <r>
    <n v="24206"/>
    <x v="3"/>
    <x v="1"/>
    <x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0"/>
    <n v="2637"/>
    <n v="0"/>
    <n v="0"/>
    <n v="1"/>
    <n v="0"/>
    <n v="0"/>
    <n v="0"/>
    <n v="0"/>
    <n v="1"/>
    <n v="0"/>
    <n v="0"/>
    <n v="22"/>
    <n v="19"/>
    <n v="0"/>
  </r>
  <r>
    <n v="28420"/>
    <x v="3"/>
    <x v="1"/>
    <x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3"/>
    <n v="2346"/>
    <n v="1"/>
    <n v="0"/>
    <n v="0"/>
    <n v="0"/>
    <n v="0"/>
    <n v="0"/>
    <n v="0"/>
    <n v="0"/>
    <n v="0"/>
    <n v="1"/>
    <n v="13"/>
    <n v="13"/>
    <n v="0"/>
  </r>
  <r>
    <n v="22979"/>
    <x v="3"/>
    <x v="1"/>
    <x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0"/>
    <n v="2820"/>
    <n v="0"/>
    <n v="1"/>
    <n v="0"/>
    <n v="0"/>
    <n v="0"/>
    <n v="0"/>
    <n v="0"/>
    <n v="1"/>
    <n v="0"/>
    <n v="0"/>
    <n v="93"/>
    <n v="71"/>
    <n v="0"/>
  </r>
  <r>
    <n v="33279"/>
    <x v="3"/>
    <x v="0"/>
    <x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4"/>
    <n v="2176"/>
    <n v="0"/>
    <n v="0"/>
    <n v="1"/>
    <n v="0"/>
    <n v="0"/>
    <n v="0"/>
    <n v="0"/>
    <n v="1"/>
    <n v="0"/>
    <n v="0"/>
    <n v="16"/>
    <n v="16"/>
    <n v="0"/>
  </r>
  <r>
    <n v="30368"/>
    <x v="3"/>
    <x v="0"/>
    <x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3"/>
    <n v="2393"/>
    <n v="0"/>
    <n v="1"/>
    <n v="0"/>
    <n v="0"/>
    <n v="0"/>
    <n v="0"/>
    <n v="0"/>
    <n v="1"/>
    <n v="0"/>
    <n v="0"/>
    <n v="50"/>
    <n v="48"/>
    <n v="0"/>
  </r>
  <r>
    <n v="63684"/>
    <x v="0"/>
    <x v="0"/>
    <x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0"/>
    <n v="2739"/>
    <n v="0"/>
    <n v="1"/>
    <n v="0"/>
    <n v="0"/>
    <n v="0"/>
    <n v="0"/>
    <n v="0"/>
    <n v="1"/>
    <n v="0"/>
    <n v="0"/>
    <n v="1384"/>
    <n v="1304"/>
    <n v="0"/>
  </r>
  <r>
    <n v="41638"/>
    <x v="1"/>
    <x v="0"/>
    <x v="1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56"/>
    <n v="2660"/>
    <n v="1"/>
    <n v="0"/>
    <n v="0"/>
    <n v="0"/>
    <n v="0"/>
    <n v="0"/>
    <n v="0"/>
    <n v="1"/>
    <n v="0"/>
    <n v="0"/>
    <n v="350"/>
    <n v="259"/>
    <n v="1"/>
  </r>
  <r>
    <n v="68805"/>
    <x v="2"/>
    <x v="0"/>
    <x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1"/>
    <n v="2444"/>
    <n v="1"/>
    <n v="0"/>
    <n v="0"/>
    <n v="0"/>
    <n v="0"/>
    <n v="0"/>
    <n v="0"/>
    <n v="0"/>
    <n v="0"/>
    <n v="1"/>
    <n v="263"/>
    <n v="243"/>
    <n v="0"/>
  </r>
  <r>
    <n v="65814"/>
    <x v="0"/>
    <x v="0"/>
    <x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4"/>
    <n v="2278"/>
    <n v="0"/>
    <n v="0"/>
    <n v="0"/>
    <n v="1"/>
    <n v="0"/>
    <n v="0"/>
    <n v="0"/>
    <n v="0"/>
    <n v="0"/>
    <n v="1"/>
    <n v="712"/>
    <n v="677"/>
    <n v="0"/>
  </r>
  <r>
    <n v="71964"/>
    <x v="2"/>
    <x v="0"/>
    <x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2"/>
    <n v="2564"/>
    <n v="1"/>
    <n v="0"/>
    <n v="0"/>
    <n v="0"/>
    <n v="0"/>
    <n v="0"/>
    <n v="0"/>
    <n v="1"/>
    <n v="0"/>
    <n v="0"/>
    <n v="1784"/>
    <n v="1698"/>
    <n v="0"/>
  </r>
  <r>
    <n v="39146"/>
    <x v="1"/>
    <x v="1"/>
    <x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4"/>
    <n v="2659"/>
    <n v="0"/>
    <n v="0"/>
    <n v="1"/>
    <n v="0"/>
    <n v="0"/>
    <n v="0"/>
    <n v="0"/>
    <n v="1"/>
    <n v="0"/>
    <n v="0"/>
    <n v="153"/>
    <n v="141"/>
    <n v="0"/>
  </r>
  <r>
    <n v="96876"/>
    <x v="5"/>
    <x v="0"/>
    <x v="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3"/>
    <n v="2486"/>
    <n v="0"/>
    <n v="0"/>
    <n v="0"/>
    <n v="1"/>
    <n v="0"/>
    <n v="0"/>
    <n v="0"/>
    <n v="1"/>
    <n v="0"/>
    <n v="0"/>
    <n v="1920"/>
    <n v="1899"/>
    <n v="3"/>
  </r>
  <r>
    <n v="34445"/>
    <x v="3"/>
    <x v="0"/>
    <x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39"/>
    <n v="2677"/>
    <n v="0"/>
    <n v="1"/>
    <n v="0"/>
    <n v="0"/>
    <n v="0"/>
    <n v="0"/>
    <n v="1"/>
    <n v="0"/>
    <n v="0"/>
    <n v="0"/>
    <n v="809"/>
    <n v="779"/>
    <n v="0"/>
  </r>
  <r>
    <n v="68281"/>
    <x v="0"/>
    <x v="0"/>
    <x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2"/>
    <n v="2850"/>
    <n v="0"/>
    <n v="0"/>
    <n v="1"/>
    <n v="0"/>
    <n v="0"/>
    <n v="0"/>
    <n v="0"/>
    <n v="1"/>
    <n v="0"/>
    <n v="0"/>
    <n v="1614"/>
    <n v="1573"/>
    <n v="0"/>
  </r>
  <r>
    <n v="36790"/>
    <x v="1"/>
    <x v="0"/>
    <x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37"/>
    <n v="2644"/>
    <n v="0"/>
    <n v="1"/>
    <n v="0"/>
    <n v="0"/>
    <n v="0"/>
    <n v="0"/>
    <n v="0"/>
    <n v="1"/>
    <n v="0"/>
    <n v="0"/>
    <n v="56"/>
    <n v="46"/>
    <n v="0"/>
  </r>
  <r>
    <n v="27943"/>
    <x v="3"/>
    <x v="1"/>
    <x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3"/>
    <n v="2599"/>
    <n v="0"/>
    <n v="0"/>
    <n v="0"/>
    <n v="1"/>
    <n v="0"/>
    <n v="0"/>
    <n v="0"/>
    <n v="1"/>
    <n v="0"/>
    <n v="0"/>
    <n v="34"/>
    <n v="31"/>
    <n v="0"/>
  </r>
  <r>
    <n v="22263"/>
    <x v="3"/>
    <x v="1"/>
    <x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69"/>
    <n v="2250"/>
    <n v="1"/>
    <n v="0"/>
    <n v="0"/>
    <n v="0"/>
    <n v="0"/>
    <n v="0"/>
    <n v="0"/>
    <n v="1"/>
    <n v="0"/>
    <n v="0"/>
    <n v="19"/>
    <n v="17"/>
    <n v="0"/>
  </r>
  <r>
    <n v="30261"/>
    <x v="3"/>
    <x v="1"/>
    <x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48"/>
    <n v="2801"/>
    <n v="0"/>
    <n v="0"/>
    <n v="0"/>
    <n v="1"/>
    <n v="0"/>
    <n v="0"/>
    <n v="0"/>
    <n v="1"/>
    <n v="0"/>
    <n v="0"/>
    <n v="16"/>
    <n v="10"/>
    <n v="0"/>
  </r>
  <r>
    <n v="28587"/>
    <x v="3"/>
    <x v="1"/>
    <x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2"/>
    <n v="2296"/>
    <n v="0"/>
    <n v="0"/>
    <n v="0"/>
    <n v="1"/>
    <n v="0"/>
    <n v="0"/>
    <n v="0"/>
    <n v="1"/>
    <n v="0"/>
    <n v="0"/>
    <n v="65"/>
    <n v="52"/>
    <n v="0"/>
  </r>
  <r>
    <n v="43815"/>
    <x v="1"/>
    <x v="1"/>
    <x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38"/>
    <n v="2609"/>
    <n v="0"/>
    <n v="1"/>
    <n v="0"/>
    <n v="0"/>
    <n v="0"/>
    <n v="0"/>
    <n v="0"/>
    <n v="0"/>
    <n v="1"/>
    <n v="0"/>
    <n v="64"/>
    <n v="49"/>
    <n v="0"/>
  </r>
  <r>
    <n v="48195"/>
    <x v="1"/>
    <x v="1"/>
    <x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4"/>
    <n v="2318"/>
    <n v="0"/>
    <n v="1"/>
    <n v="0"/>
    <n v="0"/>
    <n v="0"/>
    <n v="0"/>
    <n v="0"/>
    <n v="1"/>
    <n v="0"/>
    <n v="0"/>
    <n v="260"/>
    <n v="255"/>
    <n v="0"/>
  </r>
  <r>
    <n v="77027"/>
    <x v="2"/>
    <x v="0"/>
    <x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68"/>
    <n v="2303"/>
    <n v="0"/>
    <n v="1"/>
    <n v="0"/>
    <n v="0"/>
    <n v="0"/>
    <n v="0"/>
    <n v="0"/>
    <n v="0"/>
    <n v="1"/>
    <n v="0"/>
    <n v="1164"/>
    <n v="1153"/>
    <n v="0"/>
  </r>
  <r>
    <n v="71322"/>
    <x v="2"/>
    <x v="0"/>
    <x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5"/>
    <n v="2657"/>
    <n v="0"/>
    <n v="1"/>
    <n v="0"/>
    <n v="0"/>
    <n v="0"/>
    <n v="0"/>
    <n v="0"/>
    <n v="0"/>
    <n v="0"/>
    <n v="1"/>
    <n v="1101"/>
    <n v="897"/>
    <n v="0"/>
  </r>
  <r>
    <n v="32765"/>
    <x v="3"/>
    <x v="1"/>
    <x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1"/>
    <n v="2285"/>
    <n v="0"/>
    <n v="1"/>
    <n v="0"/>
    <n v="0"/>
    <n v="0"/>
    <n v="0"/>
    <n v="0"/>
    <n v="0"/>
    <n v="1"/>
    <n v="0"/>
    <n v="43"/>
    <n v="40"/>
    <n v="0"/>
  </r>
  <r>
    <n v="23272"/>
    <x v="3"/>
    <x v="0"/>
    <x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67"/>
    <n v="2414"/>
    <n v="1"/>
    <n v="0"/>
    <n v="0"/>
    <n v="0"/>
    <n v="0"/>
    <n v="0"/>
    <n v="0"/>
    <n v="1"/>
    <n v="0"/>
    <n v="0"/>
    <n v="34"/>
    <n v="22"/>
    <n v="0"/>
  </r>
  <r>
    <n v="49912"/>
    <x v="1"/>
    <x v="0"/>
    <x v="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1"/>
    <n v="2819"/>
    <n v="0"/>
    <n v="0"/>
    <n v="0"/>
    <n v="1"/>
    <n v="0"/>
    <n v="0"/>
    <n v="0"/>
    <n v="0"/>
    <n v="1"/>
    <n v="0"/>
    <n v="832"/>
    <n v="790"/>
    <n v="1"/>
  </r>
  <r>
    <n v="7500"/>
    <x v="3"/>
    <x v="1"/>
    <x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5"/>
    <n v="2856"/>
    <n v="0"/>
    <n v="0"/>
    <n v="0"/>
    <n v="1"/>
    <n v="0"/>
    <n v="1"/>
    <n v="0"/>
    <n v="0"/>
    <n v="0"/>
    <n v="0"/>
    <n v="66"/>
    <n v="32"/>
    <n v="0"/>
  </r>
  <r>
    <n v="68117"/>
    <x v="0"/>
    <x v="0"/>
    <x v="1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3"/>
    <n v="2635"/>
    <n v="0"/>
    <n v="0"/>
    <n v="0"/>
    <n v="0"/>
    <n v="1"/>
    <n v="0"/>
    <n v="0"/>
    <n v="0"/>
    <n v="0"/>
    <n v="1"/>
    <n v="894"/>
    <n v="858"/>
    <n v="1"/>
  </r>
  <r>
    <n v="67225"/>
    <x v="0"/>
    <x v="0"/>
    <x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5"/>
    <n v="2374"/>
    <n v="0"/>
    <n v="1"/>
    <n v="0"/>
    <n v="0"/>
    <n v="0"/>
    <n v="0"/>
    <n v="0"/>
    <n v="1"/>
    <n v="0"/>
    <n v="0"/>
    <n v="725"/>
    <n v="582"/>
    <n v="0"/>
  </r>
  <r>
    <n v="17649"/>
    <x v="3"/>
    <x v="1"/>
    <x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4"/>
    <n v="2388"/>
    <n v="0"/>
    <n v="1"/>
    <n v="0"/>
    <n v="0"/>
    <n v="0"/>
    <n v="0"/>
    <n v="0"/>
    <n v="1"/>
    <n v="0"/>
    <n v="0"/>
    <n v="44"/>
    <n v="43"/>
    <n v="0"/>
  </r>
  <r>
    <n v="55914"/>
    <x v="0"/>
    <x v="0"/>
    <x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5"/>
    <n v="2585"/>
    <n v="0"/>
    <n v="0"/>
    <n v="0"/>
    <n v="1"/>
    <n v="0"/>
    <n v="0"/>
    <n v="0"/>
    <n v="1"/>
    <n v="0"/>
    <n v="0"/>
    <n v="1028"/>
    <n v="796"/>
    <n v="0"/>
  </r>
  <r>
    <n v="40059"/>
    <x v="1"/>
    <x v="1"/>
    <x v="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36"/>
    <n v="2433"/>
    <n v="0"/>
    <n v="1"/>
    <n v="0"/>
    <n v="0"/>
    <n v="0"/>
    <n v="0"/>
    <n v="0"/>
    <n v="1"/>
    <n v="0"/>
    <n v="0"/>
    <n v="269"/>
    <n v="124"/>
    <n v="1"/>
  </r>
  <r>
    <n v="60905"/>
    <x v="0"/>
    <x v="0"/>
    <x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0"/>
    <n v="2365"/>
    <n v="0"/>
    <n v="0"/>
    <n v="0"/>
    <n v="1"/>
    <n v="0"/>
    <n v="0"/>
    <n v="0"/>
    <n v="1"/>
    <n v="0"/>
    <n v="0"/>
    <n v="354"/>
    <n v="316"/>
    <n v="0"/>
  </r>
  <r>
    <n v="75330"/>
    <x v="2"/>
    <x v="1"/>
    <x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3"/>
    <n v="2792"/>
    <n v="0"/>
    <n v="1"/>
    <n v="0"/>
    <n v="0"/>
    <n v="0"/>
    <n v="0"/>
    <n v="0"/>
    <n v="1"/>
    <n v="0"/>
    <n v="0"/>
    <n v="1048"/>
    <n v="987"/>
    <n v="0"/>
  </r>
  <r>
    <n v="60689"/>
    <x v="0"/>
    <x v="0"/>
    <x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69"/>
    <n v="2552"/>
    <n v="0"/>
    <n v="0"/>
    <n v="1"/>
    <n v="0"/>
    <n v="0"/>
    <n v="0"/>
    <n v="0"/>
    <n v="1"/>
    <n v="0"/>
    <n v="0"/>
    <n v="615"/>
    <n v="591"/>
    <n v="0"/>
  </r>
  <r>
    <n v="38680"/>
    <x v="1"/>
    <x v="1"/>
    <x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36"/>
    <n v="2617"/>
    <n v="0"/>
    <n v="1"/>
    <n v="0"/>
    <n v="0"/>
    <n v="0"/>
    <n v="0"/>
    <n v="0"/>
    <n v="1"/>
    <n v="0"/>
    <n v="0"/>
    <n v="67"/>
    <n v="55"/>
    <n v="0"/>
  </r>
  <r>
    <n v="61416"/>
    <x v="0"/>
    <x v="0"/>
    <x v="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38"/>
    <n v="2665"/>
    <n v="0"/>
    <n v="0"/>
    <n v="0"/>
    <n v="1"/>
    <n v="0"/>
    <n v="0"/>
    <n v="0"/>
    <n v="1"/>
    <n v="0"/>
    <n v="0"/>
    <n v="1587"/>
    <n v="1509"/>
    <n v="1"/>
  </r>
  <r>
    <n v="49767"/>
    <x v="1"/>
    <x v="0"/>
    <x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29"/>
    <n v="2582"/>
    <n v="0"/>
    <n v="0"/>
    <n v="1"/>
    <n v="0"/>
    <n v="0"/>
    <n v="0"/>
    <n v="0"/>
    <n v="1"/>
    <n v="0"/>
    <n v="0"/>
    <n v="543"/>
    <n v="394"/>
    <n v="0"/>
  </r>
  <r>
    <n v="83273"/>
    <x v="4"/>
    <x v="1"/>
    <x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0"/>
    <n v="2801"/>
    <n v="0"/>
    <n v="0"/>
    <n v="1"/>
    <n v="0"/>
    <n v="0"/>
    <n v="0"/>
    <n v="0"/>
    <n v="1"/>
    <n v="0"/>
    <n v="0"/>
    <n v="1290"/>
    <n v="1188"/>
    <n v="0"/>
  </r>
  <r>
    <n v="29009"/>
    <x v="3"/>
    <x v="1"/>
    <x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39"/>
    <n v="2371"/>
    <n v="0"/>
    <n v="1"/>
    <n v="0"/>
    <n v="0"/>
    <n v="0"/>
    <n v="0"/>
    <n v="0"/>
    <n v="1"/>
    <n v="0"/>
    <n v="0"/>
    <n v="42"/>
    <n v="40"/>
    <n v="0"/>
  </r>
  <r>
    <n v="45057"/>
    <x v="1"/>
    <x v="1"/>
    <x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1"/>
    <n v="2369"/>
    <n v="0"/>
    <n v="1"/>
    <n v="0"/>
    <n v="0"/>
    <n v="0"/>
    <n v="0"/>
    <n v="0"/>
    <n v="0"/>
    <n v="1"/>
    <n v="0"/>
    <n v="47"/>
    <n v="44"/>
    <n v="0"/>
  </r>
  <r>
    <n v="37150"/>
    <x v="1"/>
    <x v="1"/>
    <x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49"/>
    <n v="2815"/>
    <n v="0"/>
    <n v="1"/>
    <n v="0"/>
    <n v="0"/>
    <n v="0"/>
    <n v="0"/>
    <n v="0"/>
    <n v="1"/>
    <n v="0"/>
    <n v="0"/>
    <n v="351"/>
    <n v="235"/>
    <n v="0"/>
  </r>
  <r>
    <n v="43020"/>
    <x v="1"/>
    <x v="1"/>
    <x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0"/>
    <n v="2370"/>
    <n v="0"/>
    <n v="0"/>
    <n v="1"/>
    <n v="0"/>
    <n v="0"/>
    <n v="0"/>
    <n v="0"/>
    <n v="1"/>
    <n v="0"/>
    <n v="0"/>
    <n v="180"/>
    <n v="137"/>
    <n v="0"/>
  </r>
  <r>
    <n v="53154"/>
    <x v="0"/>
    <x v="0"/>
    <x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1"/>
    <n v="2179"/>
    <n v="0"/>
    <n v="1"/>
    <n v="0"/>
    <n v="0"/>
    <n v="0"/>
    <n v="0"/>
    <n v="0"/>
    <n v="1"/>
    <n v="0"/>
    <n v="0"/>
    <n v="151"/>
    <n v="144"/>
    <n v="0"/>
  </r>
  <r>
    <n v="65308"/>
    <x v="0"/>
    <x v="0"/>
    <x v="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47"/>
    <n v="2450"/>
    <n v="0"/>
    <n v="1"/>
    <n v="0"/>
    <n v="0"/>
    <n v="0"/>
    <n v="0"/>
    <n v="0"/>
    <n v="1"/>
    <n v="0"/>
    <n v="0"/>
    <n v="1177"/>
    <n v="1143"/>
    <n v="2"/>
  </r>
  <r>
    <n v="76467"/>
    <x v="2"/>
    <x v="1"/>
    <x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0"/>
    <n v="2840"/>
    <n v="0"/>
    <n v="0"/>
    <n v="1"/>
    <n v="0"/>
    <n v="0"/>
    <n v="0"/>
    <n v="0"/>
    <n v="1"/>
    <n v="0"/>
    <n v="0"/>
    <n v="1517"/>
    <n v="1459"/>
    <n v="0"/>
  </r>
  <r>
    <n v="81044"/>
    <x v="4"/>
    <x v="0"/>
    <x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3"/>
    <n v="2343"/>
    <n v="0"/>
    <n v="1"/>
    <n v="0"/>
    <n v="0"/>
    <n v="0"/>
    <n v="1"/>
    <n v="0"/>
    <n v="0"/>
    <n v="0"/>
    <n v="0"/>
    <n v="1182"/>
    <n v="1156"/>
    <n v="0"/>
  </r>
  <r>
    <n v="32871"/>
    <x v="3"/>
    <x v="1"/>
    <x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69"/>
    <n v="2636"/>
    <n v="0"/>
    <n v="1"/>
    <n v="0"/>
    <n v="0"/>
    <n v="0"/>
    <n v="0"/>
    <n v="0"/>
    <n v="1"/>
    <n v="0"/>
    <n v="0"/>
    <n v="38"/>
    <n v="33"/>
    <n v="0"/>
  </r>
  <r>
    <n v="55801"/>
    <x v="0"/>
    <x v="1"/>
    <x v="1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5"/>
    <n v="2439"/>
    <n v="0"/>
    <n v="0"/>
    <n v="1"/>
    <n v="0"/>
    <n v="0"/>
    <n v="0"/>
    <n v="0"/>
    <n v="1"/>
    <n v="0"/>
    <n v="0"/>
    <n v="432"/>
    <n v="337"/>
    <n v="1"/>
  </r>
  <r>
    <n v="76320"/>
    <x v="2"/>
    <x v="0"/>
    <x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1"/>
    <n v="2166"/>
    <n v="0"/>
    <n v="0"/>
    <n v="0"/>
    <n v="0"/>
    <n v="1"/>
    <n v="0"/>
    <n v="0"/>
    <n v="1"/>
    <n v="0"/>
    <n v="0"/>
    <n v="897"/>
    <n v="862"/>
    <n v="0"/>
  </r>
  <r>
    <n v="36927"/>
    <x v="1"/>
    <x v="1"/>
    <x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5"/>
    <n v="2186"/>
    <n v="0"/>
    <n v="0"/>
    <n v="1"/>
    <n v="0"/>
    <n v="0"/>
    <n v="0"/>
    <n v="0"/>
    <n v="0"/>
    <n v="1"/>
    <n v="0"/>
    <n v="67"/>
    <n v="63"/>
    <n v="0"/>
  </r>
  <r>
    <n v="48794"/>
    <x v="1"/>
    <x v="1"/>
    <x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67"/>
    <n v="2162"/>
    <n v="0"/>
    <n v="0"/>
    <n v="0"/>
    <n v="1"/>
    <n v="0"/>
    <n v="0"/>
    <n v="0"/>
    <n v="1"/>
    <n v="0"/>
    <n v="0"/>
    <n v="39"/>
    <n v="24"/>
    <n v="0"/>
  </r>
  <r>
    <n v="23478"/>
    <x v="3"/>
    <x v="0"/>
    <x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5"/>
    <n v="2626"/>
    <n v="0"/>
    <n v="0"/>
    <n v="1"/>
    <n v="0"/>
    <n v="0"/>
    <n v="0"/>
    <n v="0"/>
    <n v="1"/>
    <n v="0"/>
    <n v="0"/>
    <n v="90"/>
    <n v="51"/>
    <n v="0"/>
  </r>
  <r>
    <n v="71128"/>
    <x v="2"/>
    <x v="1"/>
    <x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47"/>
    <n v="2790"/>
    <n v="1"/>
    <n v="0"/>
    <n v="0"/>
    <n v="0"/>
    <n v="0"/>
    <n v="0"/>
    <n v="0"/>
    <n v="1"/>
    <n v="0"/>
    <n v="0"/>
    <n v="1584"/>
    <n v="1553"/>
    <n v="0"/>
  </r>
  <r>
    <n v="59462"/>
    <x v="0"/>
    <x v="0"/>
    <x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0"/>
    <n v="2699"/>
    <n v="0"/>
    <n v="1"/>
    <n v="0"/>
    <n v="0"/>
    <n v="0"/>
    <n v="0"/>
    <n v="0"/>
    <n v="1"/>
    <n v="0"/>
    <n v="0"/>
    <n v="892"/>
    <n v="696"/>
    <n v="0"/>
  </r>
  <r>
    <n v="42554"/>
    <x v="1"/>
    <x v="1"/>
    <x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2"/>
    <n v="2692"/>
    <n v="0"/>
    <n v="0"/>
    <n v="0"/>
    <n v="1"/>
    <n v="0"/>
    <n v="0"/>
    <n v="0"/>
    <n v="1"/>
    <n v="0"/>
    <n v="0"/>
    <n v="41"/>
    <n v="41"/>
    <n v="0"/>
  </r>
  <r>
    <n v="67046"/>
    <x v="0"/>
    <x v="0"/>
    <x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69"/>
    <n v="2698"/>
    <n v="0"/>
    <n v="0"/>
    <n v="0"/>
    <n v="0"/>
    <n v="1"/>
    <n v="0"/>
    <n v="0"/>
    <n v="1"/>
    <n v="0"/>
    <n v="0"/>
    <n v="886"/>
    <n v="779"/>
    <n v="0"/>
  </r>
  <r>
    <n v="42192"/>
    <x v="1"/>
    <x v="0"/>
    <x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2"/>
    <n v="2455"/>
    <n v="0"/>
    <n v="1"/>
    <n v="0"/>
    <n v="0"/>
    <n v="0"/>
    <n v="0"/>
    <n v="0"/>
    <n v="1"/>
    <n v="0"/>
    <n v="0"/>
    <n v="93"/>
    <n v="86"/>
    <n v="0"/>
  </r>
  <r>
    <n v="77610"/>
    <x v="2"/>
    <x v="0"/>
    <x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68"/>
    <n v="2767"/>
    <n v="0"/>
    <n v="1"/>
    <n v="0"/>
    <n v="0"/>
    <n v="0"/>
    <n v="0"/>
    <n v="0"/>
    <n v="0"/>
    <n v="0"/>
    <n v="1"/>
    <n v="1664"/>
    <n v="1648"/>
    <n v="0"/>
  </r>
  <r>
    <n v="31761"/>
    <x v="3"/>
    <x v="1"/>
    <x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36"/>
    <n v="2244"/>
    <n v="0"/>
    <n v="1"/>
    <n v="0"/>
    <n v="0"/>
    <n v="0"/>
    <n v="0"/>
    <n v="0"/>
    <n v="1"/>
    <n v="0"/>
    <n v="0"/>
    <n v="70"/>
    <n v="42"/>
    <n v="0"/>
  </r>
  <r>
    <n v="34350"/>
    <x v="3"/>
    <x v="1"/>
    <x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1"/>
    <n v="2412"/>
    <n v="0"/>
    <n v="0"/>
    <n v="0"/>
    <n v="1"/>
    <n v="0"/>
    <n v="0"/>
    <n v="0"/>
    <n v="1"/>
    <n v="0"/>
    <n v="0"/>
    <n v="37"/>
    <n v="26"/>
    <n v="0"/>
  </r>
  <r>
    <n v="54591"/>
    <x v="0"/>
    <x v="0"/>
    <x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1"/>
    <n v="2487"/>
    <n v="0"/>
    <n v="0"/>
    <n v="0"/>
    <n v="1"/>
    <n v="0"/>
    <n v="0"/>
    <n v="0"/>
    <n v="1"/>
    <n v="0"/>
    <n v="0"/>
    <n v="495"/>
    <n v="471"/>
    <n v="0"/>
  </r>
  <r>
    <n v="71866"/>
    <x v="2"/>
    <x v="0"/>
    <x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4"/>
    <n v="2345"/>
    <n v="0"/>
    <n v="1"/>
    <n v="0"/>
    <n v="0"/>
    <n v="0"/>
    <n v="0"/>
    <n v="0"/>
    <n v="1"/>
    <n v="0"/>
    <n v="0"/>
    <n v="682"/>
    <n v="649"/>
    <n v="0"/>
  </r>
  <r>
    <n v="69520"/>
    <x v="2"/>
    <x v="0"/>
    <x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37"/>
    <n v="2516"/>
    <n v="0"/>
    <n v="1"/>
    <n v="0"/>
    <n v="0"/>
    <n v="0"/>
    <n v="0"/>
    <n v="0"/>
    <n v="1"/>
    <n v="0"/>
    <n v="0"/>
    <n v="1362"/>
    <n v="1269"/>
    <n v="0"/>
  </r>
  <r>
    <n v="64713"/>
    <x v="0"/>
    <x v="1"/>
    <x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0"/>
    <n v="2301"/>
    <n v="1"/>
    <n v="0"/>
    <n v="0"/>
    <n v="0"/>
    <n v="0"/>
    <n v="0"/>
    <n v="0"/>
    <n v="1"/>
    <n v="0"/>
    <n v="0"/>
    <n v="548"/>
    <n v="494"/>
    <n v="0"/>
  </r>
  <r>
    <n v="27889"/>
    <x v="3"/>
    <x v="1"/>
    <x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3"/>
    <n v="2518"/>
    <n v="0"/>
    <n v="1"/>
    <n v="0"/>
    <n v="0"/>
    <n v="0"/>
    <n v="0"/>
    <n v="0"/>
    <n v="0"/>
    <n v="1"/>
    <n v="0"/>
    <n v="18"/>
    <n v="10"/>
    <n v="0"/>
  </r>
  <r>
    <n v="22123"/>
    <x v="3"/>
    <x v="0"/>
    <x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0"/>
    <n v="2253"/>
    <n v="0"/>
    <n v="0"/>
    <n v="0"/>
    <n v="0"/>
    <n v="1"/>
    <n v="0"/>
    <n v="1"/>
    <n v="0"/>
    <n v="0"/>
    <n v="0"/>
    <n v="71"/>
    <n v="40"/>
    <n v="0"/>
  </r>
  <r>
    <n v="27803"/>
    <x v="3"/>
    <x v="1"/>
    <x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47"/>
    <n v="2831"/>
    <n v="0"/>
    <n v="1"/>
    <n v="0"/>
    <n v="0"/>
    <n v="0"/>
    <n v="0"/>
    <n v="0"/>
    <n v="1"/>
    <n v="0"/>
    <n v="0"/>
    <n v="127"/>
    <n v="78"/>
    <n v="0"/>
  </r>
  <r>
    <n v="51651"/>
    <x v="0"/>
    <x v="0"/>
    <x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0"/>
    <n v="2758"/>
    <n v="0"/>
    <n v="1"/>
    <n v="0"/>
    <n v="0"/>
    <n v="0"/>
    <n v="0"/>
    <n v="0"/>
    <n v="1"/>
    <n v="0"/>
    <n v="0"/>
    <n v="341"/>
    <n v="249"/>
    <n v="0"/>
  </r>
  <r>
    <n v="87000"/>
    <x v="4"/>
    <x v="0"/>
    <x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28"/>
    <n v="2720"/>
    <n v="0"/>
    <n v="1"/>
    <n v="0"/>
    <n v="0"/>
    <n v="0"/>
    <n v="1"/>
    <n v="0"/>
    <n v="0"/>
    <n v="0"/>
    <n v="0"/>
    <n v="912"/>
    <n v="863"/>
    <n v="0"/>
  </r>
  <r>
    <n v="79823"/>
    <x v="4"/>
    <x v="0"/>
    <x v="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1"/>
    <n v="2249"/>
    <n v="0"/>
    <n v="1"/>
    <n v="0"/>
    <n v="0"/>
    <n v="0"/>
    <n v="0"/>
    <n v="0"/>
    <n v="1"/>
    <n v="0"/>
    <n v="0"/>
    <n v="1475"/>
    <n v="1432"/>
    <n v="1"/>
  </r>
  <r>
    <n v="30828"/>
    <x v="3"/>
    <x v="1"/>
    <x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0"/>
    <n v="2427"/>
    <n v="0"/>
    <n v="0"/>
    <n v="1"/>
    <n v="0"/>
    <n v="0"/>
    <n v="0"/>
    <n v="0"/>
    <n v="1"/>
    <n v="0"/>
    <n v="0"/>
    <n v="44"/>
    <n v="32"/>
    <n v="0"/>
  </r>
  <r>
    <n v="34109"/>
    <x v="3"/>
    <x v="0"/>
    <x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49"/>
    <n v="2394"/>
    <n v="0"/>
    <n v="1"/>
    <n v="0"/>
    <n v="0"/>
    <n v="0"/>
    <n v="0"/>
    <n v="0"/>
    <n v="0"/>
    <n v="1"/>
    <n v="0"/>
    <n v="18"/>
    <n v="14"/>
    <n v="0"/>
  </r>
  <r>
    <n v="53367"/>
    <x v="0"/>
    <x v="1"/>
    <x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46"/>
    <n v="2461"/>
    <n v="1"/>
    <n v="0"/>
    <n v="0"/>
    <n v="0"/>
    <n v="0"/>
    <n v="0"/>
    <n v="0"/>
    <n v="0"/>
    <n v="1"/>
    <n v="0"/>
    <n v="389"/>
    <n v="378"/>
    <n v="0"/>
  </r>
  <r>
    <n v="22390"/>
    <x v="3"/>
    <x v="0"/>
    <x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1"/>
    <n v="2410"/>
    <n v="0"/>
    <n v="0"/>
    <n v="0"/>
    <n v="1"/>
    <n v="0"/>
    <n v="0"/>
    <n v="1"/>
    <n v="0"/>
    <n v="0"/>
    <n v="0"/>
    <n v="21"/>
    <n v="16"/>
    <n v="0"/>
  </r>
  <r>
    <n v="71322"/>
    <x v="2"/>
    <x v="0"/>
    <x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4"/>
    <n v="2217"/>
    <n v="0"/>
    <n v="0"/>
    <n v="0"/>
    <n v="1"/>
    <n v="0"/>
    <n v="0"/>
    <n v="0"/>
    <n v="1"/>
    <n v="0"/>
    <n v="0"/>
    <n v="308"/>
    <n v="266"/>
    <n v="0"/>
  </r>
  <r>
    <n v="79244"/>
    <x v="2"/>
    <x v="0"/>
    <x v="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27"/>
    <n v="2716"/>
    <n v="0"/>
    <n v="0"/>
    <n v="1"/>
    <n v="0"/>
    <n v="0"/>
    <n v="0"/>
    <n v="0"/>
    <n v="1"/>
    <n v="0"/>
    <n v="0"/>
    <n v="971"/>
    <n v="726"/>
    <n v="2"/>
  </r>
  <r>
    <n v="48699"/>
    <x v="1"/>
    <x v="1"/>
    <x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0"/>
    <n v="2563"/>
    <n v="0"/>
    <n v="1"/>
    <n v="0"/>
    <n v="0"/>
    <n v="0"/>
    <n v="0"/>
    <n v="0"/>
    <n v="0"/>
    <n v="0"/>
    <n v="1"/>
    <n v="39"/>
    <n v="38"/>
    <n v="0"/>
  </r>
  <r>
    <n v="80144"/>
    <x v="4"/>
    <x v="0"/>
    <x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5"/>
    <n v="2431"/>
    <n v="0"/>
    <n v="0"/>
    <n v="0"/>
    <n v="1"/>
    <n v="0"/>
    <n v="0"/>
    <n v="0"/>
    <n v="1"/>
    <n v="0"/>
    <n v="0"/>
    <n v="1259"/>
    <n v="1151"/>
    <n v="0"/>
  </r>
  <r>
    <n v="54252"/>
    <x v="0"/>
    <x v="1"/>
    <x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4"/>
    <n v="2556"/>
    <n v="0"/>
    <n v="0"/>
    <n v="1"/>
    <n v="0"/>
    <n v="0"/>
    <n v="0"/>
    <n v="0"/>
    <n v="1"/>
    <n v="0"/>
    <n v="0"/>
    <n v="220"/>
    <n v="176"/>
    <n v="0"/>
  </r>
  <r>
    <n v="81929"/>
    <x v="4"/>
    <x v="1"/>
    <x v="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4"/>
    <n v="2797"/>
    <n v="0"/>
    <n v="1"/>
    <n v="0"/>
    <n v="0"/>
    <n v="0"/>
    <n v="0"/>
    <n v="0"/>
    <n v="0"/>
    <n v="1"/>
    <n v="0"/>
    <n v="1868"/>
    <n v="1683"/>
    <n v="2"/>
  </r>
  <r>
    <n v="76068"/>
    <x v="2"/>
    <x v="0"/>
    <x v="1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5"/>
    <n v="2736"/>
    <n v="0"/>
    <n v="1"/>
    <n v="0"/>
    <n v="0"/>
    <n v="0"/>
    <n v="0"/>
    <n v="0"/>
    <n v="1"/>
    <n v="0"/>
    <n v="0"/>
    <n v="1300"/>
    <n v="1224"/>
    <n v="2"/>
  </r>
  <r>
    <n v="53204"/>
    <x v="0"/>
    <x v="1"/>
    <x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4"/>
    <n v="2260"/>
    <n v="0"/>
    <n v="1"/>
    <n v="0"/>
    <n v="0"/>
    <n v="0"/>
    <n v="0"/>
    <n v="0"/>
    <n v="0"/>
    <n v="1"/>
    <n v="0"/>
    <n v="39"/>
    <n v="33"/>
    <n v="0"/>
  </r>
  <r>
    <n v="14796"/>
    <x v="3"/>
    <x v="1"/>
    <x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36"/>
    <n v="2809"/>
    <n v="0"/>
    <n v="1"/>
    <n v="0"/>
    <n v="0"/>
    <n v="0"/>
    <n v="1"/>
    <n v="0"/>
    <n v="0"/>
    <n v="0"/>
    <n v="0"/>
    <n v="35"/>
    <n v="19"/>
    <n v="0"/>
  </r>
  <r>
    <n v="78128"/>
    <x v="2"/>
    <x v="0"/>
    <x v="1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46"/>
    <n v="2289"/>
    <n v="0"/>
    <n v="1"/>
    <n v="0"/>
    <n v="0"/>
    <n v="0"/>
    <n v="0"/>
    <n v="0"/>
    <n v="0"/>
    <n v="0"/>
    <n v="1"/>
    <n v="1228"/>
    <n v="1192"/>
    <n v="2"/>
  </r>
  <r>
    <n v="14188"/>
    <x v="3"/>
    <x v="0"/>
    <x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48"/>
    <n v="2645"/>
    <n v="0"/>
    <n v="1"/>
    <n v="0"/>
    <n v="0"/>
    <n v="0"/>
    <n v="0"/>
    <n v="1"/>
    <n v="0"/>
    <n v="0"/>
    <n v="0"/>
    <n v="48"/>
    <n v="21"/>
    <n v="0"/>
  </r>
  <r>
    <n v="72967"/>
    <x v="2"/>
    <x v="0"/>
    <x v="1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0"/>
    <n v="2720"/>
    <n v="1"/>
    <n v="0"/>
    <n v="0"/>
    <n v="0"/>
    <n v="0"/>
    <n v="0"/>
    <n v="0"/>
    <n v="1"/>
    <n v="0"/>
    <n v="0"/>
    <n v="372"/>
    <n v="247"/>
    <n v="1"/>
  </r>
  <r>
    <n v="48150"/>
    <x v="1"/>
    <x v="0"/>
    <x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1"/>
    <n v="2545"/>
    <n v="0"/>
    <n v="1"/>
    <n v="0"/>
    <n v="0"/>
    <n v="0"/>
    <n v="0"/>
    <n v="0"/>
    <n v="0"/>
    <n v="1"/>
    <n v="0"/>
    <n v="219"/>
    <n v="172"/>
    <n v="0"/>
  </r>
  <r>
    <n v="82332"/>
    <x v="4"/>
    <x v="0"/>
    <x v="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59"/>
    <n v="2809"/>
    <n v="0"/>
    <n v="0"/>
    <n v="1"/>
    <n v="0"/>
    <n v="0"/>
    <n v="0"/>
    <n v="0"/>
    <n v="1"/>
    <n v="0"/>
    <n v="0"/>
    <n v="1987"/>
    <n v="1968"/>
    <n v="1"/>
  </r>
  <r>
    <n v="58275"/>
    <x v="0"/>
    <x v="1"/>
    <x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5"/>
    <n v="2551"/>
    <n v="0"/>
    <n v="0"/>
    <n v="0"/>
    <n v="0"/>
    <n v="1"/>
    <n v="0"/>
    <n v="0"/>
    <n v="1"/>
    <n v="0"/>
    <n v="0"/>
    <n v="551"/>
    <n v="487"/>
    <n v="0"/>
  </r>
  <r>
    <n v="44953"/>
    <x v="1"/>
    <x v="0"/>
    <x v="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39"/>
    <n v="2714"/>
    <n v="0"/>
    <n v="0"/>
    <n v="0"/>
    <n v="1"/>
    <n v="0"/>
    <n v="0"/>
    <n v="0"/>
    <n v="0"/>
    <n v="0"/>
    <n v="1"/>
    <n v="897"/>
    <n v="773"/>
    <n v="1"/>
  </r>
  <r>
    <n v="34587"/>
    <x v="3"/>
    <x v="1"/>
    <x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67"/>
    <n v="2203"/>
    <n v="0"/>
    <n v="0"/>
    <n v="0"/>
    <n v="1"/>
    <n v="0"/>
    <n v="0"/>
    <n v="0"/>
    <n v="1"/>
    <n v="0"/>
    <n v="0"/>
    <n v="20"/>
    <n v="18"/>
    <n v="0"/>
  </r>
  <r>
    <n v="43018"/>
    <x v="1"/>
    <x v="0"/>
    <x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46"/>
    <n v="2399"/>
    <n v="0"/>
    <n v="0"/>
    <n v="0"/>
    <n v="1"/>
    <n v="0"/>
    <n v="0"/>
    <n v="0"/>
    <n v="0"/>
    <n v="1"/>
    <n v="0"/>
    <n v="69"/>
    <n v="5"/>
    <n v="0"/>
  </r>
  <r>
    <n v="45736"/>
    <x v="1"/>
    <x v="0"/>
    <x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66"/>
    <n v="2499"/>
    <n v="0"/>
    <n v="1"/>
    <n v="0"/>
    <n v="0"/>
    <n v="0"/>
    <n v="0"/>
    <n v="0"/>
    <n v="0"/>
    <n v="1"/>
    <n v="0"/>
    <n v="394"/>
    <n v="351"/>
    <n v="0"/>
  </r>
  <r>
    <n v="66476"/>
    <x v="0"/>
    <x v="0"/>
    <x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1"/>
    <n v="2366"/>
    <n v="0"/>
    <n v="0"/>
    <n v="0"/>
    <n v="1"/>
    <n v="0"/>
    <n v="0"/>
    <n v="0"/>
    <n v="0"/>
    <n v="1"/>
    <n v="0"/>
    <n v="956"/>
    <n v="899"/>
    <n v="0"/>
  </r>
  <r>
    <n v="27733"/>
    <x v="3"/>
    <x v="1"/>
    <x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39"/>
    <n v="2466"/>
    <n v="0"/>
    <n v="1"/>
    <n v="0"/>
    <n v="0"/>
    <n v="0"/>
    <n v="1"/>
    <n v="0"/>
    <n v="0"/>
    <n v="0"/>
    <n v="0"/>
    <n v="40"/>
    <n v="23"/>
    <n v="0"/>
  </r>
  <r>
    <n v="69805"/>
    <x v="2"/>
    <x v="0"/>
    <x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68"/>
    <n v="2318"/>
    <n v="0"/>
    <n v="0"/>
    <n v="0"/>
    <n v="1"/>
    <n v="0"/>
    <n v="0"/>
    <n v="0"/>
    <n v="0"/>
    <n v="0"/>
    <n v="1"/>
    <n v="1018"/>
    <n v="998"/>
    <n v="0"/>
  </r>
  <r>
    <n v="72217"/>
    <x v="2"/>
    <x v="0"/>
    <x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58"/>
    <n v="2604"/>
    <n v="0"/>
    <n v="0"/>
    <n v="1"/>
    <n v="0"/>
    <n v="0"/>
    <n v="0"/>
    <n v="0"/>
    <n v="0"/>
    <n v="1"/>
    <n v="0"/>
    <n v="1419"/>
    <n v="1265"/>
    <n v="0"/>
  </r>
  <r>
    <n v="25818"/>
    <x v="3"/>
    <x v="1"/>
    <x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49"/>
    <n v="2778"/>
    <n v="1"/>
    <n v="0"/>
    <n v="0"/>
    <n v="0"/>
    <n v="0"/>
    <n v="0"/>
    <n v="0"/>
    <n v="1"/>
    <n v="0"/>
    <n v="0"/>
    <n v="19"/>
    <n v="10"/>
    <n v="0"/>
  </r>
  <r>
    <n v="37509"/>
    <x v="1"/>
    <x v="1"/>
    <x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4"/>
    <n v="2814"/>
    <n v="0"/>
    <n v="0"/>
    <n v="0"/>
    <n v="1"/>
    <n v="0"/>
    <n v="0"/>
    <n v="0"/>
    <n v="0"/>
    <n v="1"/>
    <n v="0"/>
    <n v="118"/>
    <n v="113"/>
    <n v="0"/>
  </r>
  <r>
    <n v="25176"/>
    <x v="3"/>
    <x v="1"/>
    <x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4"/>
    <n v="2482"/>
    <n v="0"/>
    <n v="0"/>
    <n v="0"/>
    <n v="1"/>
    <n v="0"/>
    <n v="1"/>
    <n v="0"/>
    <n v="0"/>
    <n v="0"/>
    <n v="0"/>
    <n v="8"/>
    <n v="3"/>
    <n v="0"/>
  </r>
  <r>
    <n v="43586"/>
    <x v="1"/>
    <x v="0"/>
    <x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0"/>
    <n v="2827"/>
    <n v="0"/>
    <n v="1"/>
    <n v="0"/>
    <n v="0"/>
    <n v="0"/>
    <n v="0"/>
    <n v="0"/>
    <n v="1"/>
    <n v="0"/>
    <n v="0"/>
    <n v="116"/>
    <n v="100"/>
    <n v="0"/>
  </r>
  <r>
    <n v="53230"/>
    <x v="0"/>
    <x v="0"/>
    <x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4"/>
    <n v="2854"/>
    <n v="0"/>
    <n v="1"/>
    <n v="0"/>
    <n v="0"/>
    <n v="0"/>
    <n v="1"/>
    <n v="0"/>
    <n v="0"/>
    <n v="0"/>
    <n v="0"/>
    <n v="503"/>
    <n v="274"/>
    <n v="0"/>
  </r>
  <r>
    <n v="50116"/>
    <x v="1"/>
    <x v="1"/>
    <x v="1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3"/>
    <n v="2168"/>
    <n v="0"/>
    <n v="0"/>
    <n v="0"/>
    <n v="1"/>
    <n v="0"/>
    <n v="0"/>
    <n v="0"/>
    <n v="1"/>
    <n v="0"/>
    <n v="0"/>
    <n v="64"/>
    <n v="62"/>
    <n v="1"/>
  </r>
  <r>
    <n v="82333"/>
    <x v="4"/>
    <x v="0"/>
    <x v="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4"/>
    <n v="2615"/>
    <n v="0"/>
    <n v="1"/>
    <n v="0"/>
    <n v="0"/>
    <n v="0"/>
    <n v="0"/>
    <n v="0"/>
    <n v="0"/>
    <n v="0"/>
    <n v="1"/>
    <n v="1805"/>
    <n v="1788"/>
    <n v="1"/>
  </r>
  <r>
    <n v="65220"/>
    <x v="0"/>
    <x v="0"/>
    <x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5"/>
    <n v="2823"/>
    <n v="0"/>
    <n v="0"/>
    <n v="0"/>
    <n v="1"/>
    <n v="0"/>
    <n v="0"/>
    <n v="0"/>
    <n v="0"/>
    <n v="0"/>
    <n v="1"/>
    <n v="1270"/>
    <n v="1258"/>
    <n v="0"/>
  </r>
  <r>
    <n v="33590"/>
    <x v="3"/>
    <x v="2"/>
    <x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46"/>
    <n v="2397"/>
    <n v="0"/>
    <n v="0"/>
    <n v="0"/>
    <n v="1"/>
    <n v="0"/>
    <n v="0"/>
    <n v="0"/>
    <n v="1"/>
    <n v="0"/>
    <n v="0"/>
    <n v="6"/>
    <n v="4"/>
    <n v="0"/>
  </r>
  <r>
    <n v="72309"/>
    <x v="2"/>
    <x v="0"/>
    <x v="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4"/>
    <n v="2634"/>
    <n v="0"/>
    <n v="0"/>
    <n v="1"/>
    <n v="0"/>
    <n v="0"/>
    <n v="0"/>
    <n v="0"/>
    <n v="0"/>
    <n v="1"/>
    <n v="0"/>
    <n v="1931"/>
    <n v="1931"/>
    <n v="1"/>
  </r>
  <r>
    <n v="16005"/>
    <x v="3"/>
    <x v="1"/>
    <x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0"/>
    <n v="2843"/>
    <n v="0"/>
    <n v="1"/>
    <n v="0"/>
    <n v="0"/>
    <n v="0"/>
    <n v="0"/>
    <n v="1"/>
    <n v="0"/>
    <n v="0"/>
    <n v="0"/>
    <n v="56"/>
    <n v="9"/>
    <n v="0"/>
  </r>
  <r>
    <n v="65487"/>
    <x v="0"/>
    <x v="0"/>
    <x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3"/>
    <n v="2329"/>
    <n v="0"/>
    <n v="0"/>
    <n v="1"/>
    <n v="0"/>
    <n v="0"/>
    <n v="0"/>
    <n v="0"/>
    <n v="0"/>
    <n v="1"/>
    <n v="0"/>
    <n v="1006"/>
    <n v="843"/>
    <n v="0"/>
  </r>
  <r>
    <n v="58692"/>
    <x v="0"/>
    <x v="0"/>
    <x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5"/>
    <n v="2243"/>
    <n v="0"/>
    <n v="1"/>
    <n v="0"/>
    <n v="0"/>
    <n v="0"/>
    <n v="0"/>
    <n v="0"/>
    <n v="1"/>
    <n v="0"/>
    <n v="0"/>
    <n v="384"/>
    <n v="373"/>
    <n v="0"/>
  </r>
  <r>
    <n v="40590"/>
    <x v="1"/>
    <x v="1"/>
    <x v="1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1"/>
    <n v="2429"/>
    <n v="0"/>
    <n v="0"/>
    <n v="0"/>
    <n v="0"/>
    <n v="1"/>
    <n v="0"/>
    <n v="0"/>
    <n v="1"/>
    <n v="0"/>
    <n v="0"/>
    <n v="221"/>
    <n v="184"/>
    <n v="1"/>
  </r>
  <r>
    <n v="62637"/>
    <x v="0"/>
    <x v="0"/>
    <x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66"/>
    <n v="2279"/>
    <n v="1"/>
    <n v="0"/>
    <n v="0"/>
    <n v="0"/>
    <n v="0"/>
    <n v="0"/>
    <n v="0"/>
    <n v="0"/>
    <n v="1"/>
    <n v="0"/>
    <n v="180"/>
    <n v="175"/>
    <n v="0"/>
  </r>
  <r>
    <n v="29435"/>
    <x v="3"/>
    <x v="1"/>
    <x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4"/>
    <n v="2851"/>
    <n v="1"/>
    <n v="0"/>
    <n v="0"/>
    <n v="0"/>
    <n v="0"/>
    <n v="0"/>
    <n v="0"/>
    <n v="0"/>
    <n v="1"/>
    <n v="0"/>
    <n v="116"/>
    <n v="52"/>
    <n v="0"/>
  </r>
  <r>
    <n v="19346"/>
    <x v="3"/>
    <x v="1"/>
    <x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46"/>
    <n v="2309"/>
    <n v="1"/>
    <n v="0"/>
    <n v="0"/>
    <n v="0"/>
    <n v="0"/>
    <n v="0"/>
    <n v="0"/>
    <n v="1"/>
    <n v="0"/>
    <n v="0"/>
    <n v="20"/>
    <n v="18"/>
    <n v="0"/>
  </r>
  <r>
    <n v="35788"/>
    <x v="1"/>
    <x v="1"/>
    <x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49"/>
    <n v="2316"/>
    <n v="0"/>
    <n v="1"/>
    <n v="0"/>
    <n v="0"/>
    <n v="0"/>
    <n v="0"/>
    <n v="0"/>
    <n v="1"/>
    <n v="0"/>
    <n v="0"/>
    <n v="40"/>
    <n v="36"/>
    <n v="0"/>
  </r>
  <r>
    <n v="36997"/>
    <x v="1"/>
    <x v="1"/>
    <x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2"/>
    <n v="2672"/>
    <n v="1"/>
    <n v="0"/>
    <n v="0"/>
    <n v="0"/>
    <n v="0"/>
    <n v="0"/>
    <n v="0"/>
    <n v="1"/>
    <n v="0"/>
    <n v="0"/>
    <n v="67"/>
    <n v="40"/>
    <n v="0"/>
  </r>
  <r>
    <n v="23539"/>
    <x v="3"/>
    <x v="0"/>
    <x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3"/>
    <n v="2280"/>
    <n v="0"/>
    <n v="1"/>
    <n v="0"/>
    <n v="0"/>
    <n v="0"/>
    <n v="0"/>
    <n v="0"/>
    <n v="1"/>
    <n v="0"/>
    <n v="0"/>
    <n v="56"/>
    <n v="31"/>
    <n v="0"/>
  </r>
  <r>
    <n v="65333"/>
    <x v="0"/>
    <x v="0"/>
    <x v="1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47"/>
    <n v="2322"/>
    <n v="0"/>
    <n v="0"/>
    <n v="1"/>
    <n v="0"/>
    <n v="0"/>
    <n v="0"/>
    <n v="0"/>
    <n v="1"/>
    <n v="0"/>
    <n v="0"/>
    <n v="768"/>
    <n v="738"/>
    <n v="2"/>
  </r>
  <r>
    <n v="78499"/>
    <x v="2"/>
    <x v="0"/>
    <x v="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3"/>
    <n v="2377"/>
    <n v="0"/>
    <n v="0"/>
    <n v="1"/>
    <n v="0"/>
    <n v="0"/>
    <n v="0"/>
    <n v="0"/>
    <n v="1"/>
    <n v="0"/>
    <n v="0"/>
    <n v="1237"/>
    <n v="1140"/>
    <n v="1"/>
  </r>
  <r>
    <n v="29732"/>
    <x v="3"/>
    <x v="1"/>
    <x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49"/>
    <n v="2255"/>
    <n v="0"/>
    <n v="0"/>
    <n v="0"/>
    <n v="1"/>
    <n v="0"/>
    <n v="0"/>
    <n v="0"/>
    <n v="0"/>
    <n v="0"/>
    <n v="1"/>
    <n v="34"/>
    <n v="30"/>
    <n v="0"/>
  </r>
  <r>
    <n v="41275"/>
    <x v="1"/>
    <x v="1"/>
    <x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0"/>
    <n v="2256"/>
    <n v="0"/>
    <n v="0"/>
    <n v="0"/>
    <n v="1"/>
    <n v="0"/>
    <n v="0"/>
    <n v="0"/>
    <n v="0"/>
    <n v="1"/>
    <n v="0"/>
    <n v="52"/>
    <n v="43"/>
    <n v="0"/>
  </r>
  <r>
    <n v="63516"/>
    <x v="0"/>
    <x v="1"/>
    <x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47"/>
    <n v="2517"/>
    <n v="0"/>
    <n v="0"/>
    <n v="0"/>
    <n v="1"/>
    <n v="0"/>
    <n v="0"/>
    <n v="0"/>
    <n v="0"/>
    <n v="0"/>
    <n v="1"/>
    <n v="295"/>
    <n v="290"/>
    <n v="0"/>
  </r>
  <r>
    <n v="42769"/>
    <x v="1"/>
    <x v="0"/>
    <x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58"/>
    <n v="2419"/>
    <n v="0"/>
    <n v="1"/>
    <n v="0"/>
    <n v="0"/>
    <n v="0"/>
    <n v="0"/>
    <n v="0"/>
    <n v="0"/>
    <n v="0"/>
    <n v="1"/>
    <n v="88"/>
    <n v="88"/>
    <n v="0"/>
  </r>
  <r>
    <n v="49572"/>
    <x v="1"/>
    <x v="1"/>
    <x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2"/>
    <n v="2355"/>
    <n v="0"/>
    <n v="1"/>
    <n v="0"/>
    <n v="0"/>
    <n v="0"/>
    <n v="0"/>
    <n v="0"/>
    <n v="0"/>
    <n v="1"/>
    <n v="0"/>
    <n v="53"/>
    <n v="52"/>
    <n v="0"/>
  </r>
  <r>
    <n v="69209"/>
    <x v="2"/>
    <x v="0"/>
    <x v="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48"/>
    <n v="2809"/>
    <n v="0"/>
    <n v="1"/>
    <n v="0"/>
    <n v="0"/>
    <n v="0"/>
    <n v="0"/>
    <n v="0"/>
    <n v="1"/>
    <n v="0"/>
    <n v="0"/>
    <n v="1654"/>
    <n v="1526"/>
    <n v="1"/>
  </r>
  <r>
    <n v="17148"/>
    <x v="3"/>
    <x v="1"/>
    <x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4"/>
    <n v="2311"/>
    <n v="0"/>
    <n v="1"/>
    <n v="0"/>
    <n v="0"/>
    <n v="0"/>
    <n v="0"/>
    <n v="0"/>
    <n v="1"/>
    <n v="0"/>
    <n v="0"/>
    <n v="52"/>
    <n v="36"/>
    <n v="0"/>
  </r>
  <r>
    <n v="32146"/>
    <x v="3"/>
    <x v="1"/>
    <x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37"/>
    <n v="2207"/>
    <n v="0"/>
    <n v="1"/>
    <n v="0"/>
    <n v="0"/>
    <n v="0"/>
    <n v="1"/>
    <n v="0"/>
    <n v="0"/>
    <n v="0"/>
    <n v="0"/>
    <n v="63"/>
    <n v="60"/>
    <n v="0"/>
  </r>
  <r>
    <n v="41713"/>
    <x v="1"/>
    <x v="1"/>
    <x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56"/>
    <n v="2220"/>
    <n v="1"/>
    <n v="0"/>
    <n v="0"/>
    <n v="0"/>
    <n v="0"/>
    <n v="1"/>
    <n v="0"/>
    <n v="0"/>
    <n v="0"/>
    <n v="0"/>
    <n v="149"/>
    <n v="124"/>
    <n v="0"/>
  </r>
  <r>
    <n v="34176"/>
    <x v="3"/>
    <x v="0"/>
    <x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5"/>
    <n v="2317"/>
    <n v="0"/>
    <n v="0"/>
    <n v="0"/>
    <n v="1"/>
    <n v="0"/>
    <n v="0"/>
    <n v="0"/>
    <n v="0"/>
    <n v="1"/>
    <n v="0"/>
    <n v="26"/>
    <n v="24"/>
    <n v="0"/>
  </r>
  <r>
    <n v="58482"/>
    <x v="0"/>
    <x v="0"/>
    <x v="1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5"/>
    <n v="2268"/>
    <n v="0"/>
    <n v="1"/>
    <n v="0"/>
    <n v="0"/>
    <n v="0"/>
    <n v="0"/>
    <n v="0"/>
    <n v="0"/>
    <n v="0"/>
    <n v="1"/>
    <n v="724"/>
    <n v="717"/>
    <n v="1"/>
  </r>
  <r>
    <n v="59686"/>
    <x v="0"/>
    <x v="0"/>
    <x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5"/>
    <n v="2314"/>
    <n v="0"/>
    <n v="0"/>
    <n v="1"/>
    <n v="0"/>
    <n v="0"/>
    <n v="0"/>
    <n v="0"/>
    <n v="1"/>
    <n v="0"/>
    <n v="0"/>
    <n v="269"/>
    <n v="264"/>
    <n v="0"/>
  </r>
  <r>
    <n v="60896"/>
    <x v="0"/>
    <x v="0"/>
    <x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56"/>
    <n v="2785"/>
    <n v="0"/>
    <n v="1"/>
    <n v="0"/>
    <n v="0"/>
    <n v="0"/>
    <n v="0"/>
    <n v="0"/>
    <n v="0"/>
    <n v="0"/>
    <n v="1"/>
    <n v="1548"/>
    <n v="1395"/>
    <n v="0"/>
  </r>
  <r>
    <n v="62994"/>
    <x v="0"/>
    <x v="1"/>
    <x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0"/>
    <n v="2276"/>
    <n v="0"/>
    <n v="0"/>
    <n v="0"/>
    <n v="1"/>
    <n v="0"/>
    <n v="0"/>
    <n v="0"/>
    <n v="1"/>
    <n v="0"/>
    <n v="0"/>
    <n v="300"/>
    <n v="288"/>
    <n v="0"/>
  </r>
  <r>
    <n v="47320"/>
    <x v="1"/>
    <x v="0"/>
    <x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3"/>
    <n v="2491"/>
    <n v="0"/>
    <n v="0"/>
    <n v="0"/>
    <n v="1"/>
    <n v="0"/>
    <n v="0"/>
    <n v="0"/>
    <n v="1"/>
    <n v="0"/>
    <n v="0"/>
    <n v="395"/>
    <n v="376"/>
    <n v="0"/>
  </r>
  <r>
    <n v="74859"/>
    <x v="2"/>
    <x v="0"/>
    <x v="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1"/>
    <n v="2550"/>
    <n v="0"/>
    <n v="0"/>
    <n v="0"/>
    <n v="0"/>
    <n v="1"/>
    <n v="1"/>
    <n v="0"/>
    <n v="0"/>
    <n v="0"/>
    <n v="0"/>
    <n v="1492"/>
    <n v="1419"/>
    <n v="1"/>
  </r>
  <r>
    <n v="15253"/>
    <x v="3"/>
    <x v="1"/>
    <x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28"/>
    <n v="2403"/>
    <n v="0"/>
    <n v="0"/>
    <n v="1"/>
    <n v="0"/>
    <n v="0"/>
    <n v="0"/>
    <n v="1"/>
    <n v="0"/>
    <n v="0"/>
    <n v="0"/>
    <n v="16"/>
    <n v="3"/>
    <n v="0"/>
  </r>
  <r>
    <n v="31560"/>
    <x v="3"/>
    <x v="1"/>
    <x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46"/>
    <n v="2529"/>
    <n v="0"/>
    <n v="0"/>
    <n v="1"/>
    <n v="0"/>
    <n v="0"/>
    <n v="0"/>
    <n v="0"/>
    <n v="0"/>
    <n v="0"/>
    <n v="1"/>
    <n v="87"/>
    <n v="80"/>
    <n v="0"/>
  </r>
  <r>
    <n v="91172"/>
    <x v="4"/>
    <x v="0"/>
    <x v="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0"/>
    <n v="2618"/>
    <n v="0"/>
    <n v="0"/>
    <n v="1"/>
    <n v="0"/>
    <n v="0"/>
    <n v="0"/>
    <n v="0"/>
    <n v="0"/>
    <n v="1"/>
    <n v="0"/>
    <n v="1036"/>
    <n v="980"/>
    <n v="4"/>
  </r>
  <r>
    <n v="90000"/>
    <x v="4"/>
    <x v="0"/>
    <x v="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36"/>
    <n v="2347"/>
    <n v="0"/>
    <n v="1"/>
    <n v="0"/>
    <n v="0"/>
    <n v="0"/>
    <n v="0"/>
    <n v="0"/>
    <n v="1"/>
    <n v="0"/>
    <n v="0"/>
    <n v="1238"/>
    <n v="997"/>
    <n v="3"/>
  </r>
  <r>
    <n v="41967"/>
    <x v="1"/>
    <x v="1"/>
    <x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39"/>
    <n v="2377"/>
    <n v="0"/>
    <n v="0"/>
    <n v="1"/>
    <n v="0"/>
    <n v="0"/>
    <n v="0"/>
    <n v="0"/>
    <n v="1"/>
    <n v="0"/>
    <n v="0"/>
    <n v="39"/>
    <n v="24"/>
    <n v="0"/>
  </r>
  <r>
    <n v="69263"/>
    <x v="2"/>
    <x v="0"/>
    <x v="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5"/>
    <n v="2275"/>
    <n v="0"/>
    <n v="0"/>
    <n v="1"/>
    <n v="0"/>
    <n v="0"/>
    <n v="0"/>
    <n v="0"/>
    <n v="1"/>
    <n v="0"/>
    <n v="0"/>
    <n v="547"/>
    <n v="526"/>
    <n v="1"/>
  </r>
  <r>
    <n v="65706"/>
    <x v="0"/>
    <x v="0"/>
    <x v="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0"/>
    <n v="2525"/>
    <n v="1"/>
    <n v="0"/>
    <n v="0"/>
    <n v="0"/>
    <n v="0"/>
    <n v="1"/>
    <n v="0"/>
    <n v="0"/>
    <n v="0"/>
    <n v="0"/>
    <n v="1070"/>
    <n v="941"/>
    <n v="3"/>
  </r>
  <r>
    <n v="60934"/>
    <x v="0"/>
    <x v="0"/>
    <x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5"/>
    <n v="2322"/>
    <n v="0"/>
    <n v="0"/>
    <n v="0"/>
    <n v="1"/>
    <n v="0"/>
    <n v="0"/>
    <n v="0"/>
    <n v="1"/>
    <n v="0"/>
    <n v="0"/>
    <n v="819"/>
    <n v="765"/>
    <n v="0"/>
  </r>
  <r>
    <n v="71965"/>
    <x v="2"/>
    <x v="0"/>
    <x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69"/>
    <n v="2494"/>
    <n v="0"/>
    <n v="1"/>
    <n v="0"/>
    <n v="0"/>
    <n v="0"/>
    <n v="0"/>
    <n v="0"/>
    <n v="1"/>
    <n v="0"/>
    <n v="0"/>
    <n v="965"/>
    <n v="717"/>
    <n v="0"/>
  </r>
  <r>
    <n v="65210"/>
    <x v="0"/>
    <x v="0"/>
    <x v="1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5"/>
    <n v="2270"/>
    <n v="0"/>
    <n v="1"/>
    <n v="0"/>
    <n v="0"/>
    <n v="0"/>
    <n v="0"/>
    <n v="0"/>
    <n v="1"/>
    <n v="0"/>
    <n v="0"/>
    <n v="703"/>
    <n v="675"/>
    <n v="2"/>
  </r>
  <r>
    <n v="79174"/>
    <x v="2"/>
    <x v="0"/>
    <x v="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5"/>
    <n v="2693"/>
    <n v="0"/>
    <n v="1"/>
    <n v="0"/>
    <n v="0"/>
    <n v="0"/>
    <n v="0"/>
    <n v="0"/>
    <n v="0"/>
    <n v="0"/>
    <n v="1"/>
    <n v="1914"/>
    <n v="1785"/>
    <n v="2"/>
  </r>
  <r>
    <n v="81380"/>
    <x v="4"/>
    <x v="0"/>
    <x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3"/>
    <n v="2713"/>
    <n v="1"/>
    <n v="0"/>
    <n v="0"/>
    <n v="0"/>
    <n v="0"/>
    <n v="0"/>
    <n v="0"/>
    <n v="0"/>
    <n v="1"/>
    <n v="0"/>
    <n v="1790"/>
    <n v="1687"/>
    <n v="0"/>
  </r>
  <r>
    <n v="48432"/>
    <x v="1"/>
    <x v="0"/>
    <x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47"/>
    <n v="2778"/>
    <n v="0"/>
    <n v="0"/>
    <n v="1"/>
    <n v="0"/>
    <n v="0"/>
    <n v="0"/>
    <n v="0"/>
    <n v="0"/>
    <n v="0"/>
    <n v="1"/>
    <n v="382"/>
    <n v="340"/>
    <n v="0"/>
  </r>
  <r>
    <n v="52914"/>
    <x v="0"/>
    <x v="0"/>
    <x v="1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49"/>
    <n v="2697"/>
    <n v="0"/>
    <n v="1"/>
    <n v="0"/>
    <n v="0"/>
    <n v="0"/>
    <n v="0"/>
    <n v="0"/>
    <n v="1"/>
    <n v="0"/>
    <n v="0"/>
    <n v="348"/>
    <n v="121"/>
    <n v="1"/>
  </r>
  <r>
    <n v="26067"/>
    <x v="3"/>
    <x v="1"/>
    <x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46"/>
    <n v="2396"/>
    <n v="0"/>
    <n v="1"/>
    <n v="0"/>
    <n v="0"/>
    <n v="0"/>
    <n v="0"/>
    <n v="0"/>
    <n v="1"/>
    <n v="0"/>
    <n v="0"/>
    <n v="44"/>
    <n v="32"/>
    <n v="0"/>
  </r>
  <r>
    <n v="44325"/>
    <x v="1"/>
    <x v="0"/>
    <x v="1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48"/>
    <n v="2638"/>
    <n v="0"/>
    <n v="1"/>
    <n v="0"/>
    <n v="0"/>
    <n v="0"/>
    <n v="0"/>
    <n v="0"/>
    <n v="0"/>
    <n v="0"/>
    <n v="1"/>
    <n v="537"/>
    <n v="532"/>
    <n v="1"/>
  </r>
  <r>
    <n v="26487"/>
    <x v="3"/>
    <x v="1"/>
    <x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2"/>
    <n v="2564"/>
    <n v="0"/>
    <n v="0"/>
    <n v="1"/>
    <n v="0"/>
    <n v="0"/>
    <n v="0"/>
    <n v="1"/>
    <n v="0"/>
    <n v="0"/>
    <n v="0"/>
    <n v="46"/>
    <n v="23"/>
    <n v="0"/>
  </r>
  <r>
    <n v="53233"/>
    <x v="0"/>
    <x v="0"/>
    <x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3"/>
    <n v="2262"/>
    <n v="0"/>
    <n v="1"/>
    <n v="0"/>
    <n v="0"/>
    <n v="0"/>
    <n v="1"/>
    <n v="0"/>
    <n v="0"/>
    <n v="0"/>
    <n v="0"/>
    <n v="40"/>
    <n v="40"/>
    <n v="0"/>
  </r>
  <r>
    <n v="67716"/>
    <x v="0"/>
    <x v="0"/>
    <x v="1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0"/>
    <n v="2694"/>
    <n v="0"/>
    <n v="1"/>
    <n v="0"/>
    <n v="0"/>
    <n v="0"/>
    <n v="0"/>
    <n v="0"/>
    <n v="1"/>
    <n v="0"/>
    <n v="0"/>
    <n v="960"/>
    <n v="904"/>
    <n v="1"/>
  </r>
  <r>
    <n v="76234"/>
    <x v="2"/>
    <x v="0"/>
    <x v="1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48"/>
    <n v="2302"/>
    <n v="0"/>
    <n v="1"/>
    <n v="0"/>
    <n v="0"/>
    <n v="0"/>
    <n v="0"/>
    <n v="0"/>
    <n v="0"/>
    <n v="1"/>
    <n v="0"/>
    <n v="866"/>
    <n v="825"/>
    <n v="1"/>
  </r>
  <r>
    <n v="84117"/>
    <x v="4"/>
    <x v="0"/>
    <x v="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4"/>
    <n v="2208"/>
    <n v="0"/>
    <n v="1"/>
    <n v="0"/>
    <n v="0"/>
    <n v="0"/>
    <n v="0"/>
    <n v="0"/>
    <n v="0"/>
    <n v="0"/>
    <n v="1"/>
    <n v="1540"/>
    <n v="1514"/>
    <n v="1"/>
  </r>
  <r>
    <n v="65487"/>
    <x v="0"/>
    <x v="0"/>
    <x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3"/>
    <n v="2329"/>
    <n v="0"/>
    <n v="0"/>
    <n v="0"/>
    <n v="1"/>
    <n v="0"/>
    <n v="0"/>
    <n v="0"/>
    <n v="0"/>
    <n v="1"/>
    <n v="0"/>
    <n v="1006"/>
    <n v="843"/>
    <n v="0"/>
  </r>
  <r>
    <n v="25224"/>
    <x v="3"/>
    <x v="1"/>
    <x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48"/>
    <n v="2264"/>
    <n v="0"/>
    <n v="1"/>
    <n v="0"/>
    <n v="0"/>
    <n v="0"/>
    <n v="0"/>
    <n v="1"/>
    <n v="0"/>
    <n v="0"/>
    <n v="0"/>
    <n v="38"/>
    <n v="30"/>
    <n v="0"/>
  </r>
  <r>
    <n v="89616"/>
    <x v="4"/>
    <x v="0"/>
    <x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37"/>
    <n v="2648"/>
    <n v="0"/>
    <n v="0"/>
    <n v="1"/>
    <n v="0"/>
    <n v="0"/>
    <n v="0"/>
    <n v="0"/>
    <n v="0"/>
    <n v="1"/>
    <n v="0"/>
    <n v="1629"/>
    <n v="1614"/>
    <n v="0"/>
  </r>
  <r>
    <n v="40851"/>
    <x v="1"/>
    <x v="1"/>
    <x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49"/>
    <n v="2652"/>
    <n v="1"/>
    <n v="0"/>
    <n v="0"/>
    <n v="0"/>
    <n v="0"/>
    <n v="0"/>
    <n v="0"/>
    <n v="1"/>
    <n v="0"/>
    <n v="0"/>
    <n v="35"/>
    <n v="11"/>
    <n v="0"/>
  </r>
  <r>
    <n v="27469"/>
    <x v="3"/>
    <x v="0"/>
    <x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3"/>
    <n v="2855"/>
    <n v="0"/>
    <n v="1"/>
    <n v="0"/>
    <n v="0"/>
    <n v="0"/>
    <n v="0"/>
    <n v="0"/>
    <n v="1"/>
    <n v="0"/>
    <n v="0"/>
    <n v="17"/>
    <n v="17"/>
    <n v="0"/>
  </r>
  <r>
    <n v="82347"/>
    <x v="4"/>
    <x v="0"/>
    <x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3"/>
    <n v="2759"/>
    <n v="0"/>
    <n v="1"/>
    <n v="0"/>
    <n v="0"/>
    <n v="0"/>
    <n v="1"/>
    <n v="0"/>
    <n v="0"/>
    <n v="0"/>
    <n v="0"/>
    <n v="1790"/>
    <n v="1727"/>
    <n v="2"/>
  </r>
  <r>
    <n v="73803"/>
    <x v="2"/>
    <x v="0"/>
    <x v="1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3"/>
    <n v="2856"/>
    <n v="0"/>
    <n v="1"/>
    <n v="0"/>
    <n v="0"/>
    <n v="0"/>
    <n v="0"/>
    <n v="0"/>
    <n v="1"/>
    <n v="0"/>
    <n v="0"/>
    <n v="1354"/>
    <n v="1180"/>
    <n v="1"/>
  </r>
  <r>
    <n v="8820"/>
    <x v="3"/>
    <x v="1"/>
    <x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68"/>
    <n v="2623"/>
    <n v="0"/>
    <n v="0"/>
    <n v="1"/>
    <n v="0"/>
    <n v="0"/>
    <n v="0"/>
    <n v="0"/>
    <n v="0"/>
    <n v="1"/>
    <n v="0"/>
    <n v="31"/>
    <n v="27"/>
    <n v="0"/>
  </r>
  <r>
    <n v="43322"/>
    <x v="1"/>
    <x v="0"/>
    <x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46"/>
    <n v="2228"/>
    <n v="0"/>
    <n v="0"/>
    <n v="1"/>
    <n v="0"/>
    <n v="0"/>
    <n v="0"/>
    <n v="0"/>
    <n v="1"/>
    <n v="0"/>
    <n v="0"/>
    <n v="123"/>
    <n v="105"/>
    <n v="0"/>
  </r>
  <r>
    <n v="55593"/>
    <x v="0"/>
    <x v="0"/>
    <x v="1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47"/>
    <n v="2471"/>
    <n v="0"/>
    <n v="0"/>
    <n v="0"/>
    <n v="1"/>
    <n v="0"/>
    <n v="0"/>
    <n v="0"/>
    <n v="1"/>
    <n v="0"/>
    <n v="0"/>
    <n v="440"/>
    <n v="334"/>
    <n v="1"/>
  </r>
  <r>
    <n v="50501"/>
    <x v="1"/>
    <x v="1"/>
    <x v="1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66"/>
    <n v="2535"/>
    <n v="0"/>
    <n v="1"/>
    <n v="0"/>
    <n v="0"/>
    <n v="0"/>
    <n v="0"/>
    <n v="0"/>
    <n v="1"/>
    <n v="0"/>
    <n v="0"/>
    <n v="348"/>
    <n v="196"/>
    <n v="1"/>
  </r>
  <r>
    <n v="37085"/>
    <x v="1"/>
    <x v="1"/>
    <x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5"/>
    <n v="2162"/>
    <n v="0"/>
    <n v="1"/>
    <n v="0"/>
    <n v="0"/>
    <n v="0"/>
    <n v="0"/>
    <n v="0"/>
    <n v="1"/>
    <n v="0"/>
    <n v="0"/>
    <n v="58"/>
    <n v="55"/>
    <n v="0"/>
  </r>
  <r>
    <n v="16185"/>
    <x v="3"/>
    <x v="1"/>
    <x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0"/>
    <n v="2487"/>
    <n v="0"/>
    <n v="0"/>
    <n v="1"/>
    <n v="0"/>
    <n v="0"/>
    <n v="0"/>
    <n v="1"/>
    <n v="0"/>
    <n v="0"/>
    <n v="0"/>
    <n v="61"/>
    <n v="16"/>
    <n v="0"/>
  </r>
  <r>
    <n v="57731"/>
    <x v="0"/>
    <x v="0"/>
    <x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1"/>
    <n v="2742"/>
    <n v="0"/>
    <n v="0"/>
    <n v="1"/>
    <n v="0"/>
    <n v="0"/>
    <n v="0"/>
    <n v="0"/>
    <n v="1"/>
    <n v="0"/>
    <n v="0"/>
    <n v="660"/>
    <n v="616"/>
    <n v="0"/>
  </r>
  <r>
    <n v="73807"/>
    <x v="2"/>
    <x v="0"/>
    <x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2"/>
    <n v="2702"/>
    <n v="0"/>
    <n v="1"/>
    <n v="0"/>
    <n v="0"/>
    <n v="0"/>
    <n v="0"/>
    <n v="0"/>
    <n v="1"/>
    <n v="0"/>
    <n v="0"/>
    <n v="795"/>
    <n v="741"/>
    <n v="0"/>
  </r>
  <r>
    <n v="35893"/>
    <x v="1"/>
    <x v="1"/>
    <x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2"/>
    <n v="2781"/>
    <n v="0"/>
    <n v="0"/>
    <n v="1"/>
    <n v="0"/>
    <n v="0"/>
    <n v="0"/>
    <n v="0"/>
    <n v="1"/>
    <n v="0"/>
    <n v="0"/>
    <n v="181"/>
    <n v="163"/>
    <n v="0"/>
  </r>
  <r>
    <n v="61014"/>
    <x v="0"/>
    <x v="0"/>
    <x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0"/>
    <n v="2846"/>
    <n v="0"/>
    <n v="1"/>
    <n v="0"/>
    <n v="0"/>
    <n v="0"/>
    <n v="0"/>
    <n v="0"/>
    <n v="1"/>
    <n v="0"/>
    <n v="0"/>
    <n v="1118"/>
    <n v="1089"/>
    <n v="0"/>
  </r>
  <r>
    <n v="32144"/>
    <x v="3"/>
    <x v="1"/>
    <x v="1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66"/>
    <n v="2257"/>
    <n v="0"/>
    <n v="0"/>
    <n v="0"/>
    <n v="1"/>
    <n v="0"/>
    <n v="0"/>
    <n v="0"/>
    <n v="1"/>
    <n v="0"/>
    <n v="0"/>
    <n v="51"/>
    <n v="48"/>
    <n v="1"/>
  </r>
  <r>
    <n v="14918"/>
    <x v="3"/>
    <x v="0"/>
    <x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57"/>
    <n v="2728"/>
    <n v="0"/>
    <n v="0"/>
    <n v="0"/>
    <n v="1"/>
    <n v="0"/>
    <n v="0"/>
    <n v="1"/>
    <n v="0"/>
    <n v="0"/>
    <n v="0"/>
    <n v="28"/>
    <n v="13"/>
    <n v="0"/>
  </r>
  <r>
    <n v="45146"/>
    <x v="1"/>
    <x v="1"/>
    <x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57"/>
    <n v="2508"/>
    <n v="1"/>
    <n v="0"/>
    <n v="0"/>
    <n v="0"/>
    <n v="0"/>
    <n v="0"/>
    <n v="0"/>
    <n v="1"/>
    <n v="0"/>
    <n v="0"/>
    <n v="38"/>
    <n v="23"/>
    <n v="0"/>
  </r>
  <r>
    <n v="41769"/>
    <x v="1"/>
    <x v="0"/>
    <x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5"/>
    <n v="2660"/>
    <n v="1"/>
    <n v="0"/>
    <n v="0"/>
    <n v="0"/>
    <n v="0"/>
    <n v="1"/>
    <n v="0"/>
    <n v="0"/>
    <n v="0"/>
    <n v="0"/>
    <n v="494"/>
    <n v="467"/>
    <n v="0"/>
  </r>
  <r>
    <n v="88325"/>
    <x v="4"/>
    <x v="0"/>
    <x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39"/>
    <n v="2303"/>
    <n v="0"/>
    <n v="0"/>
    <n v="0"/>
    <n v="1"/>
    <n v="0"/>
    <n v="0"/>
    <n v="0"/>
    <n v="1"/>
    <n v="0"/>
    <n v="0"/>
    <n v="1570"/>
    <n v="1517"/>
    <n v="0"/>
  </r>
  <r>
    <n v="38054"/>
    <x v="1"/>
    <x v="1"/>
    <x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0"/>
    <n v="2218"/>
    <n v="1"/>
    <n v="0"/>
    <n v="0"/>
    <n v="0"/>
    <n v="0"/>
    <n v="0"/>
    <n v="0"/>
    <n v="0"/>
    <n v="1"/>
    <n v="0"/>
    <n v="45"/>
    <n v="45"/>
    <n v="0"/>
  </r>
  <r>
    <n v="80617"/>
    <x v="4"/>
    <x v="0"/>
    <x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5"/>
    <n v="2784"/>
    <n v="0"/>
    <n v="0"/>
    <n v="1"/>
    <n v="0"/>
    <n v="0"/>
    <n v="1"/>
    <n v="0"/>
    <n v="0"/>
    <n v="0"/>
    <n v="0"/>
    <n v="1403"/>
    <n v="1371"/>
    <n v="0"/>
  </r>
  <r>
    <n v="5305"/>
    <x v="3"/>
    <x v="0"/>
    <x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4"/>
    <n v="2493"/>
    <n v="0"/>
    <n v="1"/>
    <n v="0"/>
    <n v="0"/>
    <n v="0"/>
    <n v="0"/>
    <n v="0"/>
    <n v="1"/>
    <n v="0"/>
    <n v="0"/>
    <n v="27"/>
    <n v="22"/>
    <n v="0"/>
  </r>
  <r>
    <n v="36807"/>
    <x v="1"/>
    <x v="1"/>
    <x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66"/>
    <n v="2715"/>
    <n v="0"/>
    <n v="0"/>
    <n v="0"/>
    <n v="1"/>
    <n v="0"/>
    <n v="0"/>
    <n v="0"/>
    <n v="1"/>
    <n v="0"/>
    <n v="0"/>
    <n v="11"/>
    <n v="6"/>
    <n v="0"/>
  </r>
  <r>
    <n v="40101"/>
    <x v="1"/>
    <x v="1"/>
    <x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5"/>
    <n v="2782"/>
    <n v="0"/>
    <n v="0"/>
    <n v="0"/>
    <n v="1"/>
    <n v="0"/>
    <n v="0"/>
    <n v="0"/>
    <n v="0"/>
    <n v="1"/>
    <n v="0"/>
    <n v="353"/>
    <n v="291"/>
    <n v="0"/>
  </r>
  <r>
    <n v="58025"/>
    <x v="0"/>
    <x v="0"/>
    <x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1"/>
    <n v="2374"/>
    <n v="0"/>
    <n v="1"/>
    <n v="0"/>
    <n v="0"/>
    <n v="0"/>
    <n v="0"/>
    <n v="0"/>
    <n v="1"/>
    <n v="0"/>
    <n v="0"/>
    <n v="448"/>
    <n v="426"/>
    <n v="0"/>
  </r>
  <r>
    <n v="7500"/>
    <x v="3"/>
    <x v="1"/>
    <x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1"/>
    <n v="2577"/>
    <n v="0"/>
    <n v="0"/>
    <n v="0"/>
    <n v="1"/>
    <n v="0"/>
    <n v="1"/>
    <n v="0"/>
    <n v="0"/>
    <n v="0"/>
    <n v="0"/>
    <n v="32"/>
    <n v="11"/>
    <n v="0"/>
  </r>
  <r>
    <n v="33562"/>
    <x v="3"/>
    <x v="1"/>
    <x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57"/>
    <n v="2163"/>
    <n v="0"/>
    <n v="1"/>
    <n v="0"/>
    <n v="0"/>
    <n v="0"/>
    <n v="0"/>
    <n v="0"/>
    <n v="0"/>
    <n v="1"/>
    <n v="0"/>
    <n v="48"/>
    <n v="45"/>
    <n v="0"/>
  </r>
  <r>
    <n v="57642"/>
    <x v="0"/>
    <x v="0"/>
    <x v="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0"/>
    <n v="2330"/>
    <n v="0"/>
    <n v="0"/>
    <n v="1"/>
    <n v="0"/>
    <n v="0"/>
    <n v="0"/>
    <n v="0"/>
    <n v="0"/>
    <n v="0"/>
    <n v="1"/>
    <n v="652"/>
    <n v="625"/>
    <n v="1"/>
  </r>
  <r>
    <n v="63777"/>
    <x v="0"/>
    <x v="1"/>
    <x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1"/>
    <n v="2621"/>
    <n v="0"/>
    <n v="1"/>
    <n v="0"/>
    <n v="0"/>
    <n v="0"/>
    <n v="0"/>
    <n v="0"/>
    <n v="1"/>
    <n v="0"/>
    <n v="0"/>
    <n v="600"/>
    <n v="547"/>
    <n v="0"/>
  </r>
  <r>
    <n v="57967"/>
    <x v="0"/>
    <x v="0"/>
    <x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58"/>
    <n v="2642"/>
    <n v="0"/>
    <n v="0"/>
    <n v="1"/>
    <n v="0"/>
    <n v="0"/>
    <n v="0"/>
    <n v="0"/>
    <n v="1"/>
    <n v="0"/>
    <n v="0"/>
    <n v="377"/>
    <n v="286"/>
    <n v="0"/>
  </r>
  <r>
    <n v="24434"/>
    <x v="3"/>
    <x v="2"/>
    <x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48"/>
    <n v="2201"/>
    <n v="0"/>
    <n v="1"/>
    <n v="0"/>
    <n v="0"/>
    <n v="0"/>
    <n v="0"/>
    <n v="0"/>
    <n v="1"/>
    <n v="0"/>
    <n v="0"/>
    <n v="33"/>
    <n v="16"/>
    <n v="0"/>
  </r>
  <r>
    <n v="11012"/>
    <x v="3"/>
    <x v="1"/>
    <x v="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36"/>
    <n v="2629"/>
    <n v="0"/>
    <n v="0"/>
    <n v="1"/>
    <n v="0"/>
    <n v="0"/>
    <n v="0"/>
    <n v="0"/>
    <n v="1"/>
    <n v="0"/>
    <n v="0"/>
    <n v="61"/>
    <n v="38"/>
    <n v="1"/>
  </r>
  <r>
    <n v="44802"/>
    <x v="1"/>
    <x v="0"/>
    <x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0"/>
    <n v="2836"/>
    <n v="0"/>
    <n v="0"/>
    <n v="1"/>
    <n v="0"/>
    <n v="0"/>
    <n v="0"/>
    <n v="0"/>
    <n v="0"/>
    <n v="1"/>
    <n v="0"/>
    <n v="1029"/>
    <n v="1009"/>
    <n v="0"/>
  </r>
  <r>
    <n v="26816"/>
    <x v="3"/>
    <x v="0"/>
    <x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4"/>
    <n v="2840"/>
    <n v="0"/>
    <n v="0"/>
    <n v="1"/>
    <n v="0"/>
    <n v="0"/>
    <n v="0"/>
    <n v="0"/>
    <n v="1"/>
    <n v="0"/>
    <n v="0"/>
    <n v="19"/>
    <n v="16"/>
    <n v="0"/>
  </r>
  <r>
    <n v="61223"/>
    <x v="0"/>
    <x v="0"/>
    <x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3"/>
    <n v="2540"/>
    <n v="0"/>
    <n v="1"/>
    <n v="0"/>
    <n v="0"/>
    <n v="0"/>
    <n v="0"/>
    <n v="0"/>
    <n v="1"/>
    <n v="0"/>
    <n v="0"/>
    <n v="1094"/>
    <n v="847"/>
    <n v="0"/>
  </r>
  <r>
    <n v="56981"/>
    <x v="0"/>
    <x v="0"/>
    <x v="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39"/>
    <n v="2314"/>
    <n v="1"/>
    <n v="0"/>
    <n v="0"/>
    <n v="0"/>
    <n v="0"/>
    <n v="0"/>
    <n v="0"/>
    <n v="1"/>
    <n v="0"/>
    <n v="0"/>
    <n v="1217"/>
    <n v="1193"/>
    <n v="1"/>
  </r>
  <r>
    <n v="69245"/>
    <x v="2"/>
    <x v="0"/>
    <x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4"/>
    <n v="2315"/>
    <n v="0"/>
    <n v="0"/>
    <n v="0"/>
    <n v="1"/>
    <n v="0"/>
    <n v="0"/>
    <n v="0"/>
    <n v="0"/>
    <n v="1"/>
    <n v="0"/>
    <n v="782"/>
    <n v="721"/>
    <n v="0"/>
  </r>
  <r>
    <n v="52869"/>
    <x v="0"/>
    <x v="1"/>
    <x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66"/>
    <n v="2781"/>
    <n v="0"/>
    <n v="1"/>
    <n v="0"/>
    <n v="0"/>
    <n v="0"/>
    <n v="0"/>
    <n v="0"/>
    <n v="0"/>
    <n v="0"/>
    <n v="1"/>
    <n v="151"/>
    <n v="130"/>
    <n v="0"/>
  </r>
  <r>
    <m/>
    <x v="6"/>
    <x v="3"/>
    <x v="3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2">
  <r>
    <n v="58138"/>
    <n v="3"/>
    <x v="0"/>
    <n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3"/>
    <n v="2822"/>
    <n v="0"/>
    <n v="0"/>
    <n v="1"/>
    <n v="0"/>
    <n v="0"/>
    <n v="0"/>
    <n v="0"/>
    <n v="1"/>
    <n v="0"/>
    <n v="0"/>
    <n v="1529"/>
    <n v="1441"/>
    <n v="0"/>
  </r>
  <r>
    <n v="46344"/>
    <n v="2"/>
    <x v="1"/>
    <n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66"/>
    <n v="2272"/>
    <n v="0"/>
    <n v="0"/>
    <n v="1"/>
    <n v="0"/>
    <n v="0"/>
    <n v="0"/>
    <n v="0"/>
    <n v="1"/>
    <n v="0"/>
    <n v="0"/>
    <n v="21"/>
    <n v="15"/>
    <n v="0"/>
  </r>
  <r>
    <n v="71613"/>
    <n v="4"/>
    <x v="2"/>
    <n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5"/>
    <n v="2471"/>
    <n v="0"/>
    <n v="0"/>
    <n v="0"/>
    <n v="1"/>
    <n v="0"/>
    <n v="0"/>
    <n v="0"/>
    <n v="1"/>
    <n v="0"/>
    <n v="0"/>
    <n v="734"/>
    <n v="692"/>
    <n v="0"/>
  </r>
  <r>
    <n v="26646"/>
    <n v="1"/>
    <x v="3"/>
    <n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36"/>
    <n v="2298"/>
    <n v="0"/>
    <n v="0"/>
    <n v="0"/>
    <n v="1"/>
    <n v="0"/>
    <n v="0"/>
    <n v="0"/>
    <n v="1"/>
    <n v="0"/>
    <n v="0"/>
    <n v="48"/>
    <n v="43"/>
    <n v="0"/>
  </r>
  <r>
    <n v="58293"/>
    <n v="3"/>
    <x v="0"/>
    <n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39"/>
    <n v="2320"/>
    <n v="0"/>
    <n v="1"/>
    <n v="0"/>
    <n v="0"/>
    <n v="0"/>
    <n v="0"/>
    <n v="0"/>
    <n v="0"/>
    <n v="0"/>
    <n v="1"/>
    <n v="407"/>
    <n v="392"/>
    <n v="0"/>
  </r>
  <r>
    <n v="62513"/>
    <n v="3"/>
    <x v="0"/>
    <n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3"/>
    <n v="2452"/>
    <n v="0"/>
    <n v="0"/>
    <n v="0"/>
    <n v="1"/>
    <n v="0"/>
    <n v="0"/>
    <n v="0"/>
    <n v="0"/>
    <n v="1"/>
    <n v="0"/>
    <n v="702"/>
    <n v="688"/>
    <n v="0"/>
  </r>
  <r>
    <n v="55635"/>
    <n v="3"/>
    <x v="0"/>
    <n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49"/>
    <n v="2752"/>
    <n v="1"/>
    <n v="0"/>
    <n v="0"/>
    <n v="0"/>
    <n v="0"/>
    <n v="0"/>
    <n v="0"/>
    <n v="1"/>
    <n v="0"/>
    <n v="0"/>
    <n v="563"/>
    <n v="536"/>
    <n v="0"/>
  </r>
  <r>
    <n v="33454"/>
    <n v="1"/>
    <x v="1"/>
    <n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5"/>
    <n v="2576"/>
    <n v="0"/>
    <n v="1"/>
    <n v="0"/>
    <n v="0"/>
    <n v="0"/>
    <n v="0"/>
    <n v="0"/>
    <n v="0"/>
    <n v="0"/>
    <n v="1"/>
    <n v="146"/>
    <n v="123"/>
    <n v="0"/>
  </r>
  <r>
    <n v="30351"/>
    <n v="1"/>
    <x v="3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46"/>
    <n v="2547"/>
    <n v="0"/>
    <n v="0"/>
    <n v="0"/>
    <n v="1"/>
    <n v="0"/>
    <n v="0"/>
    <n v="0"/>
    <n v="0"/>
    <n v="0"/>
    <n v="1"/>
    <n v="44"/>
    <n v="42"/>
    <n v="0"/>
  </r>
  <r>
    <n v="5648"/>
    <n v="1"/>
    <x v="3"/>
    <n v="1"/>
    <n v="1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0"/>
    <n v="2267"/>
    <n v="0"/>
    <n v="0"/>
    <n v="0"/>
    <n v="1"/>
    <n v="0"/>
    <n v="0"/>
    <n v="0"/>
    <n v="0"/>
    <n v="0"/>
    <n v="1"/>
    <n v="36"/>
    <n v="23"/>
    <n v="1"/>
  </r>
  <r>
    <n v="7500"/>
    <n v="1"/>
    <x v="3"/>
    <n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4"/>
    <n v="2752"/>
    <n v="0"/>
    <n v="1"/>
    <n v="0"/>
    <n v="0"/>
    <n v="0"/>
    <n v="0"/>
    <n v="1"/>
    <n v="0"/>
    <n v="0"/>
    <n v="0"/>
    <n v="45"/>
    <n v="29"/>
    <n v="0"/>
  </r>
  <r>
    <n v="63033"/>
    <n v="3"/>
    <x v="0"/>
    <n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1"/>
    <n v="2385"/>
    <n v="1"/>
    <n v="0"/>
    <n v="0"/>
    <n v="0"/>
    <n v="0"/>
    <n v="0"/>
    <n v="0"/>
    <n v="1"/>
    <n v="0"/>
    <n v="0"/>
    <n v="1072"/>
    <n v="1042"/>
    <n v="0"/>
  </r>
  <r>
    <n v="59354"/>
    <n v="3"/>
    <x v="0"/>
    <n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68"/>
    <n v="2385"/>
    <n v="1"/>
    <n v="0"/>
    <n v="0"/>
    <n v="0"/>
    <n v="0"/>
    <n v="0"/>
    <n v="0"/>
    <n v="0"/>
    <n v="1"/>
    <n v="0"/>
    <n v="296"/>
    <n v="282"/>
    <n v="0"/>
  </r>
  <r>
    <n v="17323"/>
    <n v="1"/>
    <x v="3"/>
    <n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3"/>
    <n v="2786"/>
    <n v="0"/>
    <n v="1"/>
    <n v="0"/>
    <n v="0"/>
    <n v="0"/>
    <n v="0"/>
    <n v="0"/>
    <n v="1"/>
    <n v="0"/>
    <n v="0"/>
    <n v="41"/>
    <n v="36"/>
    <n v="0"/>
  </r>
  <r>
    <n v="82800"/>
    <n v="5"/>
    <x v="4"/>
    <n v="0"/>
    <n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4"/>
    <n v="2741"/>
    <n v="0"/>
    <n v="0"/>
    <n v="1"/>
    <n v="0"/>
    <n v="0"/>
    <n v="0"/>
    <n v="0"/>
    <n v="0"/>
    <n v="0"/>
    <n v="1"/>
    <n v="1270"/>
    <n v="1225"/>
    <n v="2"/>
  </r>
  <r>
    <n v="41850"/>
    <n v="2"/>
    <x v="1"/>
    <n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0"/>
    <n v="2711"/>
    <n v="0"/>
    <n v="1"/>
    <n v="0"/>
    <n v="0"/>
    <n v="0"/>
    <n v="0"/>
    <n v="0"/>
    <n v="1"/>
    <n v="0"/>
    <n v="0"/>
    <n v="92"/>
    <n v="88"/>
    <n v="0"/>
  </r>
  <r>
    <n v="37760"/>
    <n v="2"/>
    <x v="1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4"/>
    <n v="2826"/>
    <n v="0"/>
    <n v="0"/>
    <n v="0"/>
    <n v="1"/>
    <n v="0"/>
    <n v="0"/>
    <n v="0"/>
    <n v="1"/>
    <n v="0"/>
    <n v="0"/>
    <n v="289"/>
    <n v="261"/>
    <n v="0"/>
  </r>
  <r>
    <n v="76995"/>
    <n v="4"/>
    <x v="2"/>
    <n v="0"/>
    <n v="1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1"/>
    <n v="2617"/>
    <n v="0"/>
    <n v="1"/>
    <n v="0"/>
    <n v="0"/>
    <n v="0"/>
    <n v="0"/>
    <n v="0"/>
    <n v="0"/>
    <n v="1"/>
    <n v="0"/>
    <n v="1606"/>
    <n v="1430"/>
    <n v="1"/>
  </r>
  <r>
    <n v="33812"/>
    <n v="1"/>
    <x v="1"/>
    <n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5"/>
    <n v="2762"/>
    <n v="0"/>
    <n v="0"/>
    <n v="1"/>
    <n v="0"/>
    <n v="0"/>
    <n v="1"/>
    <n v="0"/>
    <n v="0"/>
    <n v="0"/>
    <n v="0"/>
    <n v="94"/>
    <n v="55"/>
    <n v="0"/>
  </r>
  <r>
    <n v="37040"/>
    <n v="2"/>
    <x v="1"/>
    <n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38"/>
    <n v="2849"/>
    <n v="0"/>
    <n v="1"/>
    <n v="0"/>
    <n v="0"/>
    <n v="0"/>
    <n v="0"/>
    <n v="0"/>
    <n v="1"/>
    <n v="0"/>
    <n v="0"/>
    <n v="268"/>
    <n v="220"/>
    <n v="0"/>
  </r>
  <r>
    <n v="2447"/>
    <n v="1"/>
    <x v="3"/>
    <n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1"/>
    <n v="2698"/>
    <n v="0"/>
    <n v="1"/>
    <n v="0"/>
    <n v="0"/>
    <n v="0"/>
    <n v="0"/>
    <n v="0"/>
    <n v="1"/>
    <n v="0"/>
    <n v="0"/>
    <n v="1729"/>
    <n v="1728"/>
    <n v="0"/>
  </r>
  <r>
    <n v="58607"/>
    <n v="3"/>
    <x v="0"/>
    <n v="0"/>
    <n v="1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1"/>
    <n v="2712"/>
    <n v="0"/>
    <n v="1"/>
    <n v="0"/>
    <n v="0"/>
    <n v="0"/>
    <n v="0"/>
    <n v="0"/>
    <n v="0"/>
    <n v="0"/>
    <n v="1"/>
    <n v="953"/>
    <n v="934"/>
    <n v="1"/>
  </r>
  <r>
    <n v="65324"/>
    <n v="3"/>
    <x v="0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66"/>
    <n v="2328"/>
    <n v="0"/>
    <n v="1"/>
    <n v="0"/>
    <n v="0"/>
    <n v="0"/>
    <n v="0"/>
    <n v="0"/>
    <n v="0"/>
    <n v="0"/>
    <n v="1"/>
    <n v="539"/>
    <n v="534"/>
    <n v="0"/>
  </r>
  <r>
    <n v="40689"/>
    <n v="2"/>
    <x v="1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69"/>
    <n v="2627"/>
    <n v="0"/>
    <n v="0"/>
    <n v="0"/>
    <n v="1"/>
    <n v="0"/>
    <n v="0"/>
    <n v="0"/>
    <n v="1"/>
    <n v="0"/>
    <n v="0"/>
    <n v="345"/>
    <n v="246"/>
    <n v="0"/>
  </r>
  <r>
    <n v="18589"/>
    <n v="1"/>
    <x v="3"/>
    <n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1"/>
    <n v="2702"/>
    <n v="0"/>
    <n v="0"/>
    <n v="1"/>
    <n v="0"/>
    <n v="0"/>
    <n v="0"/>
    <n v="0"/>
    <n v="1"/>
    <n v="0"/>
    <n v="0"/>
    <n v="62"/>
    <n v="49"/>
    <n v="0"/>
  </r>
  <r>
    <n v="53359"/>
    <n v="3"/>
    <x v="0"/>
    <n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4"/>
    <n v="2557"/>
    <n v="0"/>
    <n v="1"/>
    <n v="0"/>
    <n v="0"/>
    <n v="0"/>
    <n v="0"/>
    <n v="0"/>
    <n v="1"/>
    <n v="0"/>
    <n v="0"/>
    <n v="216"/>
    <n v="175"/>
    <n v="0"/>
  </r>
  <r>
    <n v="38360"/>
    <n v="2"/>
    <x v="1"/>
    <n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1"/>
    <n v="2553"/>
    <n v="0"/>
    <n v="1"/>
    <n v="0"/>
    <n v="0"/>
    <n v="0"/>
    <n v="0"/>
    <n v="0"/>
    <n v="1"/>
    <n v="0"/>
    <n v="0"/>
    <n v="121"/>
    <n v="111"/>
    <n v="0"/>
  </r>
  <r>
    <n v="84618"/>
    <n v="5"/>
    <x v="4"/>
    <n v="0"/>
    <n v="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5"/>
    <n v="2378"/>
    <n v="0"/>
    <n v="1"/>
    <n v="0"/>
    <n v="0"/>
    <n v="0"/>
    <n v="0"/>
    <n v="0"/>
    <n v="0"/>
    <n v="0"/>
    <n v="1"/>
    <n v="1672"/>
    <n v="1672"/>
    <n v="1"/>
  </r>
  <r>
    <n v="10979"/>
    <n v="1"/>
    <x v="3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1"/>
    <n v="2197"/>
    <n v="1"/>
    <n v="0"/>
    <n v="0"/>
    <n v="0"/>
    <n v="0"/>
    <n v="0"/>
    <n v="0"/>
    <n v="0"/>
    <n v="1"/>
    <n v="0"/>
    <n v="26"/>
    <n v="22"/>
    <n v="0"/>
  </r>
  <r>
    <n v="38620"/>
    <n v="2"/>
    <x v="1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57"/>
    <n v="2573"/>
    <n v="0"/>
    <n v="0"/>
    <n v="0"/>
    <n v="1"/>
    <n v="0"/>
    <n v="0"/>
    <n v="0"/>
    <n v="0"/>
    <n v="1"/>
    <n v="0"/>
    <n v="229"/>
    <n v="140"/>
    <n v="0"/>
  </r>
  <r>
    <n v="40548"/>
    <n v="2"/>
    <x v="1"/>
    <n v="0"/>
    <n v="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0"/>
    <n v="2786"/>
    <n v="0"/>
    <n v="0"/>
    <n v="0"/>
    <n v="1"/>
    <n v="0"/>
    <n v="0"/>
    <n v="0"/>
    <n v="1"/>
    <n v="0"/>
    <n v="0"/>
    <n v="117"/>
    <n v="114"/>
    <n v="1"/>
  </r>
  <r>
    <n v="46610"/>
    <n v="2"/>
    <x v="1"/>
    <n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68"/>
    <n v="2767"/>
    <n v="1"/>
    <n v="0"/>
    <n v="0"/>
    <n v="0"/>
    <n v="0"/>
    <n v="0"/>
    <n v="0"/>
    <n v="0"/>
    <n v="0"/>
    <n v="1"/>
    <n v="259"/>
    <n v="216"/>
    <n v="0"/>
  </r>
  <r>
    <n v="68657"/>
    <n v="4"/>
    <x v="2"/>
    <n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4"/>
    <n v="2653"/>
    <n v="0"/>
    <n v="1"/>
    <n v="0"/>
    <n v="0"/>
    <n v="0"/>
    <n v="0"/>
    <n v="0"/>
    <n v="0"/>
    <n v="1"/>
    <n v="0"/>
    <n v="1174"/>
    <n v="1152"/>
    <n v="0"/>
  </r>
  <r>
    <n v="49389"/>
    <n v="2"/>
    <x v="1"/>
    <n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69"/>
    <n v="2463"/>
    <n v="0"/>
    <n v="0"/>
    <n v="1"/>
    <n v="0"/>
    <n v="0"/>
    <n v="0"/>
    <n v="0"/>
    <n v="0"/>
    <n v="1"/>
    <n v="0"/>
    <n v="62"/>
    <n v="59"/>
    <n v="0"/>
  </r>
  <r>
    <n v="67353"/>
    <n v="3"/>
    <x v="0"/>
    <n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0"/>
    <n v="2339"/>
    <n v="0"/>
    <n v="1"/>
    <n v="0"/>
    <n v="0"/>
    <n v="0"/>
    <n v="0"/>
    <n v="0"/>
    <n v="0"/>
    <n v="0"/>
    <n v="1"/>
    <n v="878"/>
    <n v="843"/>
    <n v="0"/>
  </r>
  <r>
    <n v="23718"/>
    <n v="1"/>
    <x v="3"/>
    <n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4"/>
    <n v="2459"/>
    <n v="0"/>
    <n v="1"/>
    <n v="0"/>
    <n v="0"/>
    <n v="0"/>
    <n v="1"/>
    <n v="0"/>
    <n v="0"/>
    <n v="0"/>
    <n v="0"/>
    <n v="45"/>
    <n v="9"/>
    <n v="0"/>
  </r>
  <r>
    <n v="42429"/>
    <n v="2"/>
    <x v="1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47"/>
    <n v="2297"/>
    <n v="0"/>
    <n v="0"/>
    <n v="0"/>
    <n v="0"/>
    <n v="1"/>
    <n v="0"/>
    <n v="0"/>
    <n v="1"/>
    <n v="0"/>
    <n v="0"/>
    <n v="63"/>
    <n v="59"/>
    <n v="0"/>
  </r>
  <r>
    <n v="48948"/>
    <n v="2"/>
    <x v="1"/>
    <n v="0"/>
    <n v="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77"/>
    <n v="2672"/>
    <n v="1"/>
    <n v="0"/>
    <n v="0"/>
    <n v="0"/>
    <n v="0"/>
    <n v="0"/>
    <n v="0"/>
    <n v="0"/>
    <n v="0"/>
    <n v="1"/>
    <n v="860"/>
    <n v="818"/>
    <n v="1"/>
  </r>
  <r>
    <n v="80011"/>
    <n v="5"/>
    <x v="4"/>
    <n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0"/>
    <n v="2585"/>
    <n v="0"/>
    <n v="1"/>
    <n v="0"/>
    <n v="0"/>
    <n v="0"/>
    <n v="0"/>
    <n v="0"/>
    <n v="1"/>
    <n v="0"/>
    <n v="0"/>
    <n v="1293"/>
    <n v="1191"/>
    <n v="0"/>
  </r>
  <r>
    <n v="20559"/>
    <n v="1"/>
    <x v="3"/>
    <n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5"/>
    <n v="2633"/>
    <n v="0"/>
    <n v="1"/>
    <n v="0"/>
    <n v="0"/>
    <n v="0"/>
    <n v="0"/>
    <n v="0"/>
    <n v="0"/>
    <n v="1"/>
    <n v="0"/>
    <n v="46"/>
    <n v="39"/>
    <n v="0"/>
  </r>
  <r>
    <n v="21994"/>
    <n v="1"/>
    <x v="3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3"/>
    <n v="2711"/>
    <n v="0"/>
    <n v="0"/>
    <n v="0"/>
    <n v="1"/>
    <n v="0"/>
    <n v="0"/>
    <n v="0"/>
    <n v="1"/>
    <n v="0"/>
    <n v="0"/>
    <n v="19"/>
    <n v="16"/>
    <n v="0"/>
  </r>
  <r>
    <n v="7500"/>
    <n v="1"/>
    <x v="3"/>
    <n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5"/>
    <n v="2429"/>
    <n v="0"/>
    <n v="1"/>
    <n v="0"/>
    <n v="0"/>
    <n v="0"/>
    <n v="0"/>
    <n v="0"/>
    <n v="0"/>
    <n v="1"/>
    <n v="0"/>
    <n v="19"/>
    <n v="7"/>
    <n v="0"/>
  </r>
  <r>
    <n v="79941"/>
    <n v="5"/>
    <x v="4"/>
    <n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4"/>
    <n v="2160"/>
    <n v="0"/>
    <n v="0"/>
    <n v="1"/>
    <n v="0"/>
    <n v="0"/>
    <n v="0"/>
    <n v="0"/>
    <n v="1"/>
    <n v="0"/>
    <n v="0"/>
    <n v="810"/>
    <n v="636"/>
    <n v="0"/>
  </r>
  <r>
    <n v="7500"/>
    <n v="1"/>
    <x v="3"/>
    <n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4"/>
    <n v="2756"/>
    <n v="0"/>
    <n v="1"/>
    <n v="0"/>
    <n v="0"/>
    <n v="0"/>
    <n v="1"/>
    <n v="0"/>
    <n v="0"/>
    <n v="0"/>
    <n v="0"/>
    <n v="72"/>
    <n v="22"/>
    <n v="0"/>
  </r>
  <r>
    <n v="41728"/>
    <n v="2"/>
    <x v="1"/>
    <n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2"/>
    <n v="2560"/>
    <n v="0"/>
    <n v="0"/>
    <n v="0"/>
    <n v="1"/>
    <n v="0"/>
    <n v="0"/>
    <n v="0"/>
    <n v="1"/>
    <n v="0"/>
    <n v="0"/>
    <n v="42"/>
    <n v="29"/>
    <n v="0"/>
  </r>
  <r>
    <n v="72550"/>
    <n v="4"/>
    <x v="2"/>
    <n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66"/>
    <n v="2757"/>
    <n v="0"/>
    <n v="1"/>
    <n v="0"/>
    <n v="0"/>
    <n v="0"/>
    <n v="0"/>
    <n v="0"/>
    <n v="0"/>
    <n v="0"/>
    <n v="1"/>
    <n v="1281"/>
    <n v="1243"/>
    <n v="0"/>
  </r>
  <r>
    <n v="65486"/>
    <n v="3"/>
    <x v="0"/>
    <n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3"/>
    <n v="2207"/>
    <n v="0"/>
    <n v="0"/>
    <n v="0"/>
    <n v="0"/>
    <n v="1"/>
    <n v="0"/>
    <n v="0"/>
    <n v="1"/>
    <n v="0"/>
    <n v="0"/>
    <n v="493"/>
    <n v="479"/>
    <n v="0"/>
  </r>
  <r>
    <n v="79143"/>
    <n v="4"/>
    <x v="2"/>
    <n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56"/>
    <n v="2846"/>
    <n v="0"/>
    <n v="1"/>
    <n v="0"/>
    <n v="0"/>
    <n v="0"/>
    <n v="0"/>
    <n v="0"/>
    <n v="0"/>
    <n v="1"/>
    <n v="0"/>
    <n v="1661"/>
    <n v="1629"/>
    <n v="0"/>
  </r>
  <r>
    <n v="35790"/>
    <n v="2"/>
    <x v="1"/>
    <n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3"/>
    <n v="2702"/>
    <n v="0"/>
    <n v="0"/>
    <n v="1"/>
    <n v="0"/>
    <n v="0"/>
    <n v="0"/>
    <n v="0"/>
    <n v="1"/>
    <n v="0"/>
    <n v="0"/>
    <n v="69"/>
    <n v="66"/>
    <n v="0"/>
  </r>
  <r>
    <n v="82582"/>
    <n v="5"/>
    <x v="4"/>
    <n v="0"/>
    <n v="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3"/>
    <n v="2181"/>
    <n v="1"/>
    <n v="0"/>
    <n v="0"/>
    <n v="0"/>
    <n v="0"/>
    <n v="0"/>
    <n v="0"/>
    <n v="1"/>
    <n v="0"/>
    <n v="0"/>
    <n v="1376"/>
    <n v="1135"/>
    <n v="2"/>
  </r>
  <r>
    <n v="66373"/>
    <n v="3"/>
    <x v="0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2"/>
    <n v="2541"/>
    <n v="0"/>
    <n v="1"/>
    <n v="0"/>
    <n v="0"/>
    <n v="0"/>
    <n v="0"/>
    <n v="0"/>
    <n v="1"/>
    <n v="0"/>
    <n v="0"/>
    <n v="497"/>
    <n v="388"/>
    <n v="0"/>
  </r>
  <r>
    <n v="82384"/>
    <n v="5"/>
    <x v="4"/>
    <n v="0"/>
    <n v="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5"/>
    <n v="2746"/>
    <n v="0"/>
    <n v="0"/>
    <n v="0"/>
    <n v="1"/>
    <n v="0"/>
    <n v="0"/>
    <n v="0"/>
    <n v="0"/>
    <n v="1"/>
    <n v="0"/>
    <n v="1767"/>
    <n v="1577"/>
    <n v="1"/>
  </r>
  <r>
    <n v="70287"/>
    <n v="4"/>
    <x v="2"/>
    <n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4"/>
    <n v="2612"/>
    <n v="1"/>
    <n v="0"/>
    <n v="0"/>
    <n v="0"/>
    <n v="0"/>
    <n v="0"/>
    <n v="0"/>
    <n v="1"/>
    <n v="0"/>
    <n v="0"/>
    <n v="1053"/>
    <n v="1013"/>
    <n v="0"/>
  </r>
  <r>
    <n v="27938"/>
    <n v="1"/>
    <x v="3"/>
    <n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2"/>
    <n v="2221"/>
    <n v="0"/>
    <n v="0"/>
    <n v="1"/>
    <n v="0"/>
    <n v="0"/>
    <n v="0"/>
    <n v="0"/>
    <n v="1"/>
    <n v="0"/>
    <n v="0"/>
    <n v="24"/>
    <n v="19"/>
    <n v="0"/>
  </r>
  <r>
    <n v="55954"/>
    <n v="3"/>
    <x v="0"/>
    <n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2"/>
    <n v="2277"/>
    <n v="0"/>
    <n v="1"/>
    <n v="0"/>
    <n v="0"/>
    <n v="0"/>
    <n v="0"/>
    <n v="0"/>
    <n v="0"/>
    <n v="0"/>
    <n v="1"/>
    <n v="475"/>
    <n v="432"/>
    <n v="0"/>
  </r>
  <r>
    <n v="75777"/>
    <n v="4"/>
    <x v="2"/>
    <n v="0"/>
    <n v="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38"/>
    <n v="2519"/>
    <n v="0"/>
    <n v="0"/>
    <n v="1"/>
    <n v="0"/>
    <n v="0"/>
    <n v="0"/>
    <n v="0"/>
    <n v="0"/>
    <n v="1"/>
    <n v="0"/>
    <n v="1358"/>
    <n v="1278"/>
    <n v="2"/>
  </r>
  <r>
    <n v="66653"/>
    <n v="3"/>
    <x v="0"/>
    <n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5"/>
    <n v="2819"/>
    <n v="0"/>
    <n v="0"/>
    <n v="0"/>
    <n v="1"/>
    <n v="0"/>
    <n v="0"/>
    <n v="0"/>
    <n v="1"/>
    <n v="0"/>
    <n v="0"/>
    <n v="606"/>
    <n v="600"/>
    <n v="0"/>
  </r>
  <r>
    <n v="61823"/>
    <n v="3"/>
    <x v="0"/>
    <n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68"/>
    <n v="2655"/>
    <n v="0"/>
    <n v="0"/>
    <n v="1"/>
    <n v="0"/>
    <n v="0"/>
    <n v="0"/>
    <n v="0"/>
    <n v="1"/>
    <n v="0"/>
    <n v="0"/>
    <n v="715"/>
    <n v="546"/>
    <n v="0"/>
  </r>
  <r>
    <n v="67680"/>
    <n v="3"/>
    <x v="0"/>
    <n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69"/>
    <n v="2542"/>
    <n v="0"/>
    <n v="0"/>
    <n v="0"/>
    <n v="0"/>
    <n v="1"/>
    <n v="0"/>
    <n v="0"/>
    <n v="0"/>
    <n v="0"/>
    <n v="1"/>
    <n v="600"/>
    <n v="594"/>
    <n v="0"/>
  </r>
  <r>
    <n v="70666"/>
    <n v="4"/>
    <x v="2"/>
    <n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2"/>
    <n v="2364"/>
    <n v="0"/>
    <n v="0"/>
    <n v="0"/>
    <n v="1"/>
    <n v="0"/>
    <n v="0"/>
    <n v="0"/>
    <n v="1"/>
    <n v="0"/>
    <n v="0"/>
    <n v="1046"/>
    <n v="1016"/>
    <n v="0"/>
  </r>
  <r>
    <n v="25721"/>
    <n v="1"/>
    <x v="3"/>
    <n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49"/>
    <n v="2563"/>
    <n v="0"/>
    <n v="1"/>
    <n v="0"/>
    <n v="0"/>
    <n v="0"/>
    <n v="0"/>
    <n v="0"/>
    <n v="1"/>
    <n v="0"/>
    <n v="0"/>
    <n v="19"/>
    <n v="4"/>
    <n v="0"/>
  </r>
  <r>
    <n v="32474"/>
    <n v="1"/>
    <x v="1"/>
    <n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3"/>
    <n v="2208"/>
    <n v="0"/>
    <n v="0"/>
    <n v="0"/>
    <n v="1"/>
    <n v="0"/>
    <n v="0"/>
    <n v="0"/>
    <n v="1"/>
    <n v="0"/>
    <n v="0"/>
    <n v="11"/>
    <n v="11"/>
    <n v="0"/>
  </r>
  <r>
    <n v="88194"/>
    <n v="5"/>
    <x v="4"/>
    <n v="0"/>
    <n v="1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1"/>
    <n v="2261"/>
    <n v="0"/>
    <n v="0"/>
    <n v="1"/>
    <n v="0"/>
    <n v="0"/>
    <n v="1"/>
    <n v="0"/>
    <n v="0"/>
    <n v="0"/>
    <n v="0"/>
    <n v="1236"/>
    <n v="1198"/>
    <n v="2"/>
  </r>
  <r>
    <n v="69096"/>
    <n v="4"/>
    <x v="2"/>
    <n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2"/>
    <n v="2434"/>
    <n v="0"/>
    <n v="0"/>
    <n v="0"/>
    <n v="1"/>
    <n v="0"/>
    <n v="0"/>
    <n v="0"/>
    <n v="1"/>
    <n v="0"/>
    <n v="0"/>
    <n v="544"/>
    <n v="435"/>
    <n v="0"/>
  </r>
  <r>
    <n v="74854"/>
    <n v="4"/>
    <x v="2"/>
    <n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0"/>
    <n v="2606"/>
    <n v="0"/>
    <n v="0"/>
    <n v="0"/>
    <n v="1"/>
    <n v="0"/>
    <n v="0"/>
    <n v="0"/>
    <n v="1"/>
    <n v="0"/>
    <n v="0"/>
    <n v="1489"/>
    <n v="1416"/>
    <n v="0"/>
  </r>
  <r>
    <n v="66991"/>
    <n v="3"/>
    <x v="0"/>
    <n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66"/>
    <n v="2815"/>
    <n v="0"/>
    <n v="1"/>
    <n v="0"/>
    <n v="0"/>
    <n v="0"/>
    <n v="0"/>
    <n v="0"/>
    <n v="0"/>
    <n v="1"/>
    <n v="0"/>
    <n v="1241"/>
    <n v="1229"/>
    <n v="0"/>
  </r>
  <r>
    <n v="65031"/>
    <n v="3"/>
    <x v="0"/>
    <n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1"/>
    <n v="2628"/>
    <n v="0"/>
    <n v="1"/>
    <n v="0"/>
    <n v="0"/>
    <n v="0"/>
    <n v="0"/>
    <n v="0"/>
    <n v="1"/>
    <n v="0"/>
    <n v="0"/>
    <n v="777"/>
    <n v="691"/>
    <n v="0"/>
  </r>
  <r>
    <n v="60631"/>
    <n v="3"/>
    <x v="0"/>
    <n v="1"/>
    <n v="1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5"/>
    <n v="2609"/>
    <n v="0"/>
    <n v="1"/>
    <n v="0"/>
    <n v="0"/>
    <n v="0"/>
    <n v="0"/>
    <n v="0"/>
    <n v="0"/>
    <n v="0"/>
    <n v="1"/>
    <n v="642"/>
    <n v="623"/>
    <n v="1"/>
  </r>
  <r>
    <n v="28332"/>
    <n v="1"/>
    <x v="3"/>
    <n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68"/>
    <n v="2219"/>
    <n v="0"/>
    <n v="1"/>
    <n v="0"/>
    <n v="0"/>
    <n v="0"/>
    <n v="0"/>
    <n v="0"/>
    <n v="1"/>
    <n v="0"/>
    <n v="0"/>
    <n v="56"/>
    <n v="47"/>
    <n v="0"/>
  </r>
  <r>
    <n v="40246"/>
    <n v="2"/>
    <x v="1"/>
    <n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3"/>
    <n v="2716"/>
    <n v="1"/>
    <n v="0"/>
    <n v="0"/>
    <n v="0"/>
    <n v="0"/>
    <n v="0"/>
    <n v="0"/>
    <n v="1"/>
    <n v="0"/>
    <n v="0"/>
    <n v="12"/>
    <n v="11"/>
    <n v="0"/>
  </r>
  <r>
    <n v="75251"/>
    <n v="4"/>
    <x v="2"/>
    <n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48"/>
    <n v="2830"/>
    <n v="0"/>
    <n v="1"/>
    <n v="0"/>
    <n v="0"/>
    <n v="0"/>
    <n v="0"/>
    <n v="0"/>
    <n v="0"/>
    <n v="1"/>
    <n v="0"/>
    <n v="1872"/>
    <n v="1854"/>
    <n v="0"/>
  </r>
  <r>
    <n v="75825"/>
    <n v="4"/>
    <x v="2"/>
    <n v="0"/>
    <n v="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4"/>
    <n v="2784"/>
    <n v="0"/>
    <n v="0"/>
    <n v="1"/>
    <n v="0"/>
    <n v="0"/>
    <n v="0"/>
    <n v="0"/>
    <n v="1"/>
    <n v="0"/>
    <n v="0"/>
    <n v="2158"/>
    <n v="2107"/>
    <n v="1"/>
  </r>
  <r>
    <n v="26326"/>
    <n v="1"/>
    <x v="3"/>
    <n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4"/>
    <n v="2457"/>
    <n v="0"/>
    <n v="0"/>
    <n v="0"/>
    <n v="1"/>
    <n v="0"/>
    <n v="1"/>
    <n v="0"/>
    <n v="0"/>
    <n v="0"/>
    <n v="0"/>
    <n v="9"/>
    <n v="0"/>
    <n v="0"/>
  </r>
  <r>
    <n v="56046"/>
    <n v="3"/>
    <x v="0"/>
    <n v="0"/>
    <n v="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5"/>
    <n v="2702"/>
    <n v="0"/>
    <n v="0"/>
    <n v="0"/>
    <n v="1"/>
    <n v="0"/>
    <n v="0"/>
    <n v="0"/>
    <n v="1"/>
    <n v="0"/>
    <n v="0"/>
    <n v="641"/>
    <n v="590"/>
    <n v="1"/>
  </r>
  <r>
    <n v="29760"/>
    <n v="1"/>
    <x v="3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5"/>
    <n v="2828"/>
    <n v="0"/>
    <n v="0"/>
    <n v="1"/>
    <n v="0"/>
    <n v="0"/>
    <n v="0"/>
    <n v="0"/>
    <n v="1"/>
    <n v="0"/>
    <n v="0"/>
    <n v="148"/>
    <n v="131"/>
    <n v="0"/>
  </r>
  <r>
    <n v="26304"/>
    <n v="1"/>
    <x v="3"/>
    <n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1"/>
    <n v="2530"/>
    <n v="0"/>
    <n v="1"/>
    <n v="0"/>
    <n v="0"/>
    <n v="0"/>
    <n v="0"/>
    <n v="0"/>
    <n v="1"/>
    <n v="0"/>
    <n v="0"/>
    <n v="12"/>
    <n v="8"/>
    <n v="0"/>
  </r>
  <r>
    <n v="23559"/>
    <n v="1"/>
    <x v="3"/>
    <n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47"/>
    <n v="2520"/>
    <n v="0"/>
    <n v="1"/>
    <n v="0"/>
    <n v="0"/>
    <n v="0"/>
    <n v="1"/>
    <n v="0"/>
    <n v="0"/>
    <n v="0"/>
    <n v="0"/>
    <n v="56"/>
    <n v="33"/>
    <n v="0"/>
  </r>
  <r>
    <n v="81361"/>
    <n v="5"/>
    <x v="4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3"/>
    <n v="2283"/>
    <n v="1"/>
    <n v="0"/>
    <n v="0"/>
    <n v="0"/>
    <n v="0"/>
    <n v="0"/>
    <n v="0"/>
    <n v="1"/>
    <n v="0"/>
    <n v="0"/>
    <n v="702"/>
    <n v="626"/>
    <n v="0"/>
  </r>
  <r>
    <n v="29440"/>
    <n v="1"/>
    <x v="3"/>
    <n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0"/>
    <n v="2481"/>
    <n v="0"/>
    <n v="1"/>
    <n v="0"/>
    <n v="0"/>
    <n v="0"/>
    <n v="0"/>
    <n v="0"/>
    <n v="1"/>
    <n v="0"/>
    <n v="0"/>
    <n v="53"/>
    <n v="50"/>
    <n v="0"/>
  </r>
  <r>
    <n v="36138"/>
    <n v="2"/>
    <x v="1"/>
    <n v="1"/>
    <n v="1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0"/>
    <n v="2507"/>
    <n v="0"/>
    <n v="1"/>
    <n v="0"/>
    <n v="0"/>
    <n v="0"/>
    <n v="0"/>
    <n v="0"/>
    <n v="0"/>
    <n v="1"/>
    <n v="0"/>
    <n v="146"/>
    <n v="141"/>
    <n v="1"/>
  </r>
  <r>
    <n v="50388"/>
    <n v="2"/>
    <x v="1"/>
    <n v="0"/>
    <n v="1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3"/>
    <n v="2191"/>
    <n v="0"/>
    <n v="0"/>
    <n v="1"/>
    <n v="0"/>
    <n v="0"/>
    <n v="0"/>
    <n v="0"/>
    <n v="1"/>
    <n v="0"/>
    <n v="0"/>
    <n v="338"/>
    <n v="304"/>
    <n v="2"/>
  </r>
  <r>
    <n v="79593"/>
    <n v="4"/>
    <x v="2"/>
    <n v="0"/>
    <n v="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47"/>
    <n v="2207"/>
    <n v="0"/>
    <n v="1"/>
    <n v="0"/>
    <n v="0"/>
    <n v="0"/>
    <n v="0"/>
    <n v="0"/>
    <n v="1"/>
    <n v="0"/>
    <n v="0"/>
    <n v="1221"/>
    <n v="1076"/>
    <n v="1"/>
  </r>
  <r>
    <n v="54178"/>
    <n v="3"/>
    <x v="0"/>
    <n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3"/>
    <n v="2318"/>
    <n v="0"/>
    <n v="0"/>
    <n v="0"/>
    <n v="1"/>
    <n v="0"/>
    <n v="0"/>
    <n v="0"/>
    <n v="1"/>
    <n v="0"/>
    <n v="0"/>
    <n v="187"/>
    <n v="180"/>
    <n v="0"/>
  </r>
  <r>
    <n v="42394"/>
    <n v="2"/>
    <x v="1"/>
    <n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48"/>
    <n v="2257"/>
    <n v="0"/>
    <n v="0"/>
    <n v="1"/>
    <n v="0"/>
    <n v="0"/>
    <n v="0"/>
    <n v="0"/>
    <n v="0"/>
    <n v="1"/>
    <n v="0"/>
    <n v="28"/>
    <n v="24"/>
    <n v="0"/>
  </r>
  <r>
    <n v="23626"/>
    <n v="1"/>
    <x v="3"/>
    <n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0"/>
    <n v="2195"/>
    <n v="0"/>
    <n v="1"/>
    <n v="0"/>
    <n v="0"/>
    <n v="0"/>
    <n v="0"/>
    <n v="0"/>
    <n v="0"/>
    <n v="0"/>
    <n v="1"/>
    <n v="43"/>
    <n v="43"/>
    <n v="0"/>
  </r>
  <r>
    <n v="30096"/>
    <n v="1"/>
    <x v="3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37"/>
    <n v="2197"/>
    <n v="0"/>
    <n v="1"/>
    <n v="0"/>
    <n v="0"/>
    <n v="0"/>
    <n v="0"/>
    <n v="0"/>
    <n v="1"/>
    <n v="0"/>
    <n v="0"/>
    <n v="36"/>
    <n v="27"/>
    <n v="0"/>
  </r>
  <r>
    <n v="47916"/>
    <n v="2"/>
    <x v="1"/>
    <n v="0"/>
    <n v="1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0"/>
    <n v="2743"/>
    <n v="0"/>
    <n v="0"/>
    <n v="0"/>
    <n v="0"/>
    <n v="1"/>
    <n v="0"/>
    <n v="0"/>
    <n v="1"/>
    <n v="0"/>
    <n v="0"/>
    <n v="531"/>
    <n v="456"/>
    <n v="1"/>
  </r>
  <r>
    <n v="51813"/>
    <n v="3"/>
    <x v="0"/>
    <n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48"/>
    <n v="2603"/>
    <n v="1"/>
    <n v="0"/>
    <n v="0"/>
    <n v="0"/>
    <n v="0"/>
    <n v="0"/>
    <n v="0"/>
    <n v="1"/>
    <n v="0"/>
    <n v="0"/>
    <n v="61"/>
    <n v="59"/>
    <n v="0"/>
  </r>
  <r>
    <n v="78497"/>
    <n v="4"/>
    <x v="2"/>
    <n v="0"/>
    <n v="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69"/>
    <n v="2369"/>
    <n v="0"/>
    <n v="1"/>
    <n v="0"/>
    <n v="0"/>
    <n v="0"/>
    <n v="1"/>
    <n v="0"/>
    <n v="0"/>
    <n v="0"/>
    <n v="0"/>
    <n v="755"/>
    <n v="532"/>
    <n v="1"/>
  </r>
  <r>
    <n v="50150"/>
    <n v="2"/>
    <x v="1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37"/>
    <n v="2533"/>
    <n v="0"/>
    <n v="1"/>
    <n v="0"/>
    <n v="0"/>
    <n v="0"/>
    <n v="0"/>
    <n v="0"/>
    <n v="0"/>
    <n v="0"/>
    <n v="1"/>
    <n v="399"/>
    <n v="388"/>
    <n v="0"/>
  </r>
  <r>
    <n v="47823"/>
    <n v="2"/>
    <x v="1"/>
    <n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0"/>
    <n v="2500"/>
    <n v="0"/>
    <n v="0"/>
    <n v="1"/>
    <n v="0"/>
    <n v="0"/>
    <n v="1"/>
    <n v="0"/>
    <n v="0"/>
    <n v="0"/>
    <n v="0"/>
    <n v="62"/>
    <n v="52"/>
    <n v="0"/>
  </r>
  <r>
    <n v="34554"/>
    <n v="1"/>
    <x v="1"/>
    <n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1"/>
    <n v="2250"/>
    <n v="0"/>
    <n v="0"/>
    <n v="1"/>
    <n v="0"/>
    <n v="0"/>
    <n v="0"/>
    <n v="0"/>
    <n v="0"/>
    <n v="0"/>
    <n v="1"/>
    <n v="50"/>
    <n v="45"/>
    <n v="0"/>
  </r>
  <r>
    <n v="85693"/>
    <n v="5"/>
    <x v="4"/>
    <n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1"/>
    <n v="2594"/>
    <n v="0"/>
    <n v="0"/>
    <n v="0"/>
    <n v="1"/>
    <n v="0"/>
    <n v="0"/>
    <n v="0"/>
    <n v="1"/>
    <n v="0"/>
    <n v="0"/>
    <n v="1058"/>
    <n v="947"/>
    <n v="0"/>
  </r>
  <r>
    <n v="65846"/>
    <n v="3"/>
    <x v="0"/>
    <n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5"/>
    <n v="2567"/>
    <n v="0"/>
    <n v="1"/>
    <n v="0"/>
    <n v="0"/>
    <n v="0"/>
    <n v="0"/>
    <n v="0"/>
    <n v="0"/>
    <n v="0"/>
    <n v="1"/>
    <n v="1039"/>
    <n v="958"/>
    <n v="0"/>
  </r>
  <r>
    <n v="87195"/>
    <n v="5"/>
    <x v="4"/>
    <n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1"/>
    <n v="2211"/>
    <n v="0"/>
    <n v="1"/>
    <n v="0"/>
    <n v="0"/>
    <n v="0"/>
    <n v="0"/>
    <n v="0"/>
    <n v="1"/>
    <n v="0"/>
    <n v="0"/>
    <n v="1059"/>
    <n v="1021"/>
    <n v="0"/>
  </r>
  <r>
    <n v="24594"/>
    <n v="1"/>
    <x v="3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1"/>
    <n v="2360"/>
    <n v="0"/>
    <n v="0"/>
    <n v="0"/>
    <n v="1"/>
    <n v="0"/>
    <n v="0"/>
    <n v="1"/>
    <n v="0"/>
    <n v="0"/>
    <n v="0"/>
    <n v="20"/>
    <n v="11"/>
    <n v="0"/>
  </r>
  <r>
    <n v="49096"/>
    <n v="2"/>
    <x v="1"/>
    <n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56"/>
    <n v="2437"/>
    <n v="0"/>
    <n v="1"/>
    <n v="0"/>
    <n v="0"/>
    <n v="0"/>
    <n v="0"/>
    <n v="0"/>
    <n v="1"/>
    <n v="0"/>
    <n v="0"/>
    <n v="180"/>
    <n v="173"/>
    <n v="0"/>
  </r>
  <r>
    <n v="52413"/>
    <n v="3"/>
    <x v="0"/>
    <n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1"/>
    <n v="2671"/>
    <n v="0"/>
    <n v="1"/>
    <n v="0"/>
    <n v="0"/>
    <n v="0"/>
    <n v="0"/>
    <n v="0"/>
    <n v="1"/>
    <n v="0"/>
    <n v="0"/>
    <n v="845"/>
    <n v="780"/>
    <n v="0"/>
  </r>
  <r>
    <n v="38557"/>
    <n v="2"/>
    <x v="1"/>
    <n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2"/>
    <n v="2716"/>
    <n v="0"/>
    <n v="0"/>
    <n v="1"/>
    <n v="0"/>
    <n v="0"/>
    <n v="0"/>
    <n v="0"/>
    <n v="1"/>
    <n v="0"/>
    <n v="0"/>
    <n v="118"/>
    <n v="91"/>
    <n v="0"/>
  </r>
  <r>
    <n v="89058"/>
    <n v="5"/>
    <x v="4"/>
    <n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0"/>
    <n v="2728"/>
    <n v="0"/>
    <n v="1"/>
    <n v="0"/>
    <n v="0"/>
    <n v="0"/>
    <n v="0"/>
    <n v="0"/>
    <n v="0"/>
    <n v="1"/>
    <n v="0"/>
    <n v="807"/>
    <n v="764"/>
    <n v="0"/>
  </r>
  <r>
    <n v="77298"/>
    <n v="4"/>
    <x v="2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1"/>
    <n v="2398"/>
    <n v="0"/>
    <n v="0"/>
    <n v="0"/>
    <n v="1"/>
    <n v="0"/>
    <n v="0"/>
    <n v="0"/>
    <n v="1"/>
    <n v="0"/>
    <n v="0"/>
    <n v="890"/>
    <n v="811"/>
    <n v="0"/>
  </r>
  <r>
    <n v="68126"/>
    <n v="3"/>
    <x v="0"/>
    <n v="0"/>
    <n v="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29"/>
    <n v="2755"/>
    <n v="0"/>
    <n v="0"/>
    <n v="1"/>
    <n v="0"/>
    <n v="0"/>
    <n v="0"/>
    <n v="0"/>
    <n v="0"/>
    <n v="0"/>
    <n v="1"/>
    <n v="1734"/>
    <n v="1648"/>
    <n v="1"/>
  </r>
  <r>
    <n v="57288"/>
    <n v="3"/>
    <x v="0"/>
    <n v="0"/>
    <n v="1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57"/>
    <n v="2163"/>
    <n v="0"/>
    <n v="0"/>
    <n v="0"/>
    <n v="1"/>
    <n v="0"/>
    <n v="0"/>
    <n v="0"/>
    <n v="0"/>
    <n v="1"/>
    <n v="0"/>
    <n v="548"/>
    <n v="488"/>
    <n v="1"/>
  </r>
  <r>
    <n v="86037"/>
    <n v="5"/>
    <x v="4"/>
    <n v="0"/>
    <n v="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29"/>
    <n v="2702"/>
    <n v="0"/>
    <n v="0"/>
    <n v="1"/>
    <n v="0"/>
    <n v="0"/>
    <n v="0"/>
    <n v="0"/>
    <n v="1"/>
    <n v="0"/>
    <n v="0"/>
    <n v="708"/>
    <n v="686"/>
    <n v="2"/>
  </r>
  <r>
    <n v="43974"/>
    <n v="2"/>
    <x v="1"/>
    <n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0"/>
    <n v="2723"/>
    <n v="0"/>
    <n v="1"/>
    <n v="0"/>
    <n v="0"/>
    <n v="0"/>
    <n v="0"/>
    <n v="0"/>
    <n v="0"/>
    <n v="0"/>
    <n v="1"/>
    <n v="479"/>
    <n v="407"/>
    <n v="0"/>
  </r>
  <r>
    <n v="50785"/>
    <n v="2"/>
    <x v="1"/>
    <n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58"/>
    <n v="2451"/>
    <n v="0"/>
    <n v="0"/>
    <n v="1"/>
    <n v="0"/>
    <n v="0"/>
    <n v="0"/>
    <n v="0"/>
    <n v="1"/>
    <n v="0"/>
    <n v="0"/>
    <n v="87"/>
    <n v="60"/>
    <n v="0"/>
  </r>
  <r>
    <n v="90765"/>
    <n v="5"/>
    <x v="4"/>
    <n v="0"/>
    <n v="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0"/>
    <n v="2315"/>
    <n v="0"/>
    <n v="1"/>
    <n v="0"/>
    <n v="0"/>
    <n v="0"/>
    <n v="0"/>
    <n v="0"/>
    <n v="1"/>
    <n v="0"/>
    <n v="0"/>
    <n v="1691"/>
    <n v="1658"/>
    <n v="2"/>
  </r>
  <r>
    <n v="36550"/>
    <n v="2"/>
    <x v="1"/>
    <n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2"/>
    <n v="2654"/>
    <n v="0"/>
    <n v="1"/>
    <n v="0"/>
    <n v="0"/>
    <n v="0"/>
    <n v="1"/>
    <n v="0"/>
    <n v="0"/>
    <n v="0"/>
    <n v="0"/>
    <n v="457"/>
    <n v="337"/>
    <n v="0"/>
  </r>
  <r>
    <n v="30753"/>
    <n v="1"/>
    <x v="3"/>
    <n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3"/>
    <n v="2512"/>
    <n v="0"/>
    <n v="0"/>
    <n v="0"/>
    <n v="1"/>
    <n v="0"/>
    <n v="1"/>
    <n v="0"/>
    <n v="0"/>
    <n v="0"/>
    <n v="0"/>
    <n v="51"/>
    <n v="21"/>
    <n v="0"/>
  </r>
  <r>
    <n v="21918"/>
    <n v="1"/>
    <x v="3"/>
    <n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1"/>
    <n v="2386"/>
    <n v="0"/>
    <n v="0"/>
    <n v="0"/>
    <n v="1"/>
    <n v="0"/>
    <n v="0"/>
    <n v="0"/>
    <n v="1"/>
    <n v="0"/>
    <n v="0"/>
    <n v="30"/>
    <n v="27"/>
    <n v="0"/>
  </r>
  <r>
    <n v="56129"/>
    <n v="3"/>
    <x v="0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67"/>
    <n v="2533"/>
    <n v="0"/>
    <n v="0"/>
    <n v="0"/>
    <n v="1"/>
    <n v="0"/>
    <n v="0"/>
    <n v="0"/>
    <n v="0"/>
    <n v="1"/>
    <n v="0"/>
    <n v="612"/>
    <n v="564"/>
    <n v="0"/>
  </r>
  <r>
    <n v="32557"/>
    <n v="1"/>
    <x v="1"/>
    <n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3"/>
    <n v="2284"/>
    <n v="0"/>
    <n v="0"/>
    <n v="1"/>
    <n v="0"/>
    <n v="0"/>
    <n v="0"/>
    <n v="0"/>
    <n v="0"/>
    <n v="1"/>
    <n v="0"/>
    <n v="70"/>
    <n v="60"/>
    <n v="0"/>
  </r>
  <r>
    <n v="19510"/>
    <n v="1"/>
    <x v="3"/>
    <n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5"/>
    <n v="2457"/>
    <n v="0"/>
    <n v="1"/>
    <n v="0"/>
    <n v="0"/>
    <n v="0"/>
    <n v="0"/>
    <n v="0"/>
    <n v="0"/>
    <n v="1"/>
    <n v="0"/>
    <n v="23"/>
    <n v="16"/>
    <n v="0"/>
  </r>
  <r>
    <n v="30992"/>
    <n v="1"/>
    <x v="3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4"/>
    <n v="2592"/>
    <n v="1"/>
    <n v="0"/>
    <n v="0"/>
    <n v="0"/>
    <n v="0"/>
    <n v="0"/>
    <n v="0"/>
    <n v="1"/>
    <n v="0"/>
    <n v="0"/>
    <n v="41"/>
    <n v="39"/>
    <n v="0"/>
  </r>
  <r>
    <n v="101970"/>
    <n v="6"/>
    <x v="4"/>
    <n v="0"/>
    <n v="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37"/>
    <n v="2633"/>
    <n v="0"/>
    <n v="0"/>
    <n v="1"/>
    <n v="0"/>
    <n v="0"/>
    <n v="0"/>
    <n v="0"/>
    <n v="1"/>
    <n v="0"/>
    <n v="0"/>
    <n v="967"/>
    <n v="799"/>
    <n v="3"/>
  </r>
  <r>
    <n v="71488"/>
    <n v="4"/>
    <x v="2"/>
    <n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5"/>
    <n v="2655"/>
    <n v="0"/>
    <n v="0"/>
    <n v="0"/>
    <n v="1"/>
    <n v="0"/>
    <n v="1"/>
    <n v="0"/>
    <n v="0"/>
    <n v="0"/>
    <n v="0"/>
    <n v="387"/>
    <n v="215"/>
    <n v="0"/>
  </r>
  <r>
    <n v="79607"/>
    <n v="5"/>
    <x v="4"/>
    <n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36"/>
    <n v="2593"/>
    <n v="0"/>
    <n v="0"/>
    <n v="1"/>
    <n v="0"/>
    <n v="0"/>
    <n v="0"/>
    <n v="0"/>
    <n v="1"/>
    <n v="0"/>
    <n v="0"/>
    <n v="1707"/>
    <n v="1491"/>
    <n v="0"/>
  </r>
  <r>
    <n v="54348"/>
    <n v="3"/>
    <x v="0"/>
    <n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67"/>
    <n v="2180"/>
    <n v="0"/>
    <n v="1"/>
    <n v="0"/>
    <n v="0"/>
    <n v="0"/>
    <n v="0"/>
    <n v="0"/>
    <n v="0"/>
    <n v="1"/>
    <n v="0"/>
    <n v="86"/>
    <n v="82"/>
    <n v="0"/>
  </r>
  <r>
    <n v="77376"/>
    <n v="4"/>
    <x v="2"/>
    <n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4"/>
    <n v="2209"/>
    <n v="0"/>
    <n v="0"/>
    <n v="0"/>
    <n v="1"/>
    <n v="0"/>
    <n v="0"/>
    <n v="0"/>
    <n v="0"/>
    <n v="0"/>
    <n v="1"/>
    <n v="649"/>
    <n v="637"/>
    <n v="0"/>
  </r>
  <r>
    <n v="62998"/>
    <n v="3"/>
    <x v="0"/>
    <n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68"/>
    <n v="2431"/>
    <n v="0"/>
    <n v="1"/>
    <n v="0"/>
    <n v="0"/>
    <n v="0"/>
    <n v="0"/>
    <n v="0"/>
    <n v="1"/>
    <n v="0"/>
    <n v="0"/>
    <n v="405"/>
    <n v="347"/>
    <n v="0"/>
  </r>
  <r>
    <n v="61331"/>
    <n v="3"/>
    <x v="0"/>
    <n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2"/>
    <n v="2635"/>
    <n v="0"/>
    <n v="0"/>
    <n v="1"/>
    <n v="0"/>
    <n v="0"/>
    <n v="0"/>
    <n v="0"/>
    <n v="0"/>
    <n v="1"/>
    <n v="0"/>
    <n v="591"/>
    <n v="550"/>
    <n v="0"/>
  </r>
  <r>
    <n v="73448"/>
    <n v="4"/>
    <x v="2"/>
    <n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1"/>
    <n v="2298"/>
    <n v="0"/>
    <n v="1"/>
    <n v="0"/>
    <n v="0"/>
    <n v="0"/>
    <n v="0"/>
    <n v="0"/>
    <n v="1"/>
    <n v="0"/>
    <n v="0"/>
    <n v="595"/>
    <n v="465"/>
    <n v="0"/>
  </r>
  <r>
    <n v="41551"/>
    <n v="2"/>
    <x v="1"/>
    <n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56"/>
    <n v="2478"/>
    <n v="0"/>
    <n v="1"/>
    <n v="0"/>
    <n v="0"/>
    <n v="0"/>
    <n v="0"/>
    <n v="0"/>
    <n v="0"/>
    <n v="0"/>
    <n v="1"/>
    <n v="256"/>
    <n v="233"/>
    <n v="0"/>
  </r>
  <r>
    <n v="62981"/>
    <n v="3"/>
    <x v="0"/>
    <n v="0"/>
    <n v="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3"/>
    <n v="2628"/>
    <n v="0"/>
    <n v="0"/>
    <n v="0"/>
    <n v="1"/>
    <n v="0"/>
    <n v="0"/>
    <n v="0"/>
    <n v="0"/>
    <n v="0"/>
    <n v="1"/>
    <n v="1482"/>
    <n v="1482"/>
    <n v="1"/>
  </r>
  <r>
    <n v="9548"/>
    <n v="1"/>
    <x v="3"/>
    <n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4"/>
    <n v="2849"/>
    <n v="1"/>
    <n v="0"/>
    <n v="0"/>
    <n v="0"/>
    <n v="0"/>
    <n v="0"/>
    <n v="1"/>
    <n v="0"/>
    <n v="0"/>
    <n v="0"/>
    <n v="20"/>
    <n v="11"/>
    <n v="0"/>
  </r>
  <r>
    <n v="33762"/>
    <n v="1"/>
    <x v="1"/>
    <n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1"/>
    <n v="2516"/>
    <n v="0"/>
    <n v="1"/>
    <n v="0"/>
    <n v="0"/>
    <n v="0"/>
    <n v="0"/>
    <n v="0"/>
    <n v="0"/>
    <n v="0"/>
    <n v="1"/>
    <n v="90"/>
    <n v="74"/>
    <n v="0"/>
  </r>
  <r>
    <n v="35860"/>
    <n v="2"/>
    <x v="1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47"/>
    <n v="2200"/>
    <n v="0"/>
    <n v="0"/>
    <n v="1"/>
    <n v="0"/>
    <n v="0"/>
    <n v="0"/>
    <n v="0"/>
    <n v="0"/>
    <n v="0"/>
    <n v="1"/>
    <n v="29"/>
    <n v="9"/>
    <n v="1"/>
  </r>
  <r>
    <n v="36921"/>
    <n v="2"/>
    <x v="1"/>
    <n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5"/>
    <n v="2495"/>
    <n v="1"/>
    <n v="0"/>
    <n v="0"/>
    <n v="0"/>
    <n v="0"/>
    <n v="0"/>
    <n v="0"/>
    <n v="0"/>
    <n v="0"/>
    <n v="1"/>
    <n v="34"/>
    <n v="30"/>
    <n v="0"/>
  </r>
  <r>
    <n v="92859"/>
    <n v="6"/>
    <x v="4"/>
    <n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28"/>
    <n v="2777"/>
    <n v="0"/>
    <n v="0"/>
    <n v="1"/>
    <n v="0"/>
    <n v="0"/>
    <n v="0"/>
    <n v="0"/>
    <n v="0"/>
    <n v="1"/>
    <n v="0"/>
    <n v="2057"/>
    <n v="2037"/>
    <n v="0"/>
  </r>
  <r>
    <n v="65104"/>
    <n v="3"/>
    <x v="0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4"/>
    <n v="2386"/>
    <n v="0"/>
    <n v="0"/>
    <n v="0"/>
    <n v="1"/>
    <n v="0"/>
    <n v="0"/>
    <n v="0"/>
    <n v="0"/>
    <n v="1"/>
    <n v="0"/>
    <n v="1003"/>
    <n v="953"/>
    <n v="0"/>
  </r>
  <r>
    <n v="86111"/>
    <n v="5"/>
    <x v="4"/>
    <n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58"/>
    <n v="2595"/>
    <n v="0"/>
    <n v="1"/>
    <n v="0"/>
    <n v="0"/>
    <n v="0"/>
    <n v="0"/>
    <n v="0"/>
    <n v="1"/>
    <n v="0"/>
    <n v="0"/>
    <n v="1259"/>
    <n v="1133"/>
    <n v="0"/>
  </r>
  <r>
    <n v="68352"/>
    <n v="4"/>
    <x v="2"/>
    <n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46"/>
    <n v="2464"/>
    <n v="0"/>
    <n v="0"/>
    <n v="1"/>
    <n v="0"/>
    <n v="0"/>
    <n v="0"/>
    <n v="0"/>
    <n v="0"/>
    <n v="0"/>
    <n v="1"/>
    <n v="838"/>
    <n v="805"/>
    <n v="0"/>
  </r>
  <r>
    <n v="41883"/>
    <n v="2"/>
    <x v="1"/>
    <n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2"/>
    <n v="2626"/>
    <n v="0"/>
    <n v="0"/>
    <n v="0"/>
    <n v="1"/>
    <n v="0"/>
    <n v="0"/>
    <n v="0"/>
    <n v="1"/>
    <n v="0"/>
    <n v="0"/>
    <n v="196"/>
    <n v="80"/>
    <n v="0"/>
  </r>
  <r>
    <n v="59809"/>
    <n v="3"/>
    <x v="0"/>
    <n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4"/>
    <n v="2778"/>
    <n v="0"/>
    <n v="1"/>
    <n v="0"/>
    <n v="0"/>
    <n v="0"/>
    <n v="0"/>
    <n v="0"/>
    <n v="1"/>
    <n v="0"/>
    <n v="0"/>
    <n v="828"/>
    <n v="779"/>
    <n v="0"/>
  </r>
  <r>
    <n v="23957"/>
    <n v="1"/>
    <x v="3"/>
    <n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5"/>
    <n v="2768"/>
    <n v="0"/>
    <n v="1"/>
    <n v="0"/>
    <n v="0"/>
    <n v="0"/>
    <n v="0"/>
    <n v="0"/>
    <n v="1"/>
    <n v="0"/>
    <n v="0"/>
    <n v="52"/>
    <n v="36"/>
    <n v="0"/>
  </r>
  <r>
    <n v="38547"/>
    <n v="2"/>
    <x v="1"/>
    <n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39"/>
    <n v="2464"/>
    <n v="0"/>
    <n v="0"/>
    <n v="0"/>
    <n v="1"/>
    <n v="0"/>
    <n v="0"/>
    <n v="0"/>
    <n v="1"/>
    <n v="0"/>
    <n v="0"/>
    <n v="18"/>
    <n v="14"/>
    <n v="0"/>
  </r>
  <r>
    <n v="35688"/>
    <n v="2"/>
    <x v="1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47"/>
    <n v="2835"/>
    <n v="0"/>
    <n v="1"/>
    <n v="0"/>
    <n v="0"/>
    <n v="0"/>
    <n v="1"/>
    <n v="0"/>
    <n v="0"/>
    <n v="0"/>
    <n v="0"/>
    <n v="179"/>
    <n v="147"/>
    <n v="0"/>
  </r>
  <r>
    <n v="49605"/>
    <n v="2"/>
    <x v="1"/>
    <n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4"/>
    <n v="2167"/>
    <n v="0"/>
    <n v="1"/>
    <n v="0"/>
    <n v="0"/>
    <n v="0"/>
    <n v="0"/>
    <n v="0"/>
    <n v="0"/>
    <n v="1"/>
    <n v="0"/>
    <n v="119"/>
    <n v="111"/>
    <n v="0"/>
  </r>
  <r>
    <n v="59354"/>
    <n v="3"/>
    <x v="0"/>
    <n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67"/>
    <n v="2225"/>
    <n v="0"/>
    <n v="1"/>
    <n v="0"/>
    <n v="0"/>
    <n v="0"/>
    <n v="0"/>
    <n v="0"/>
    <n v="0"/>
    <n v="1"/>
    <n v="0"/>
    <n v="446"/>
    <n v="433"/>
    <n v="0"/>
  </r>
  <r>
    <n v="65747"/>
    <n v="3"/>
    <x v="0"/>
    <n v="0"/>
    <n v="1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1"/>
    <n v="2273"/>
    <n v="0"/>
    <n v="1"/>
    <n v="0"/>
    <n v="0"/>
    <n v="0"/>
    <n v="0"/>
    <n v="0"/>
    <n v="1"/>
    <n v="0"/>
    <n v="0"/>
    <n v="447"/>
    <n v="434"/>
    <n v="1"/>
  </r>
  <r>
    <n v="46344"/>
    <n v="2"/>
    <x v="1"/>
    <n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48"/>
    <n v="2721"/>
    <n v="0"/>
    <n v="0"/>
    <n v="0"/>
    <n v="1"/>
    <n v="0"/>
    <n v="1"/>
    <n v="0"/>
    <n v="0"/>
    <n v="0"/>
    <n v="0"/>
    <n v="338"/>
    <n v="247"/>
    <n v="0"/>
  </r>
  <r>
    <n v="34176"/>
    <n v="1"/>
    <x v="1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2"/>
    <n v="2207"/>
    <n v="0"/>
    <n v="0"/>
    <n v="1"/>
    <n v="0"/>
    <n v="0"/>
    <n v="0"/>
    <n v="0"/>
    <n v="1"/>
    <n v="0"/>
    <n v="0"/>
    <n v="69"/>
    <n v="49"/>
    <n v="0"/>
  </r>
  <r>
    <n v="61010"/>
    <n v="3"/>
    <x v="0"/>
    <n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68"/>
    <n v="2787"/>
    <n v="0"/>
    <n v="0"/>
    <n v="0"/>
    <n v="1"/>
    <n v="0"/>
    <n v="0"/>
    <n v="0"/>
    <n v="0"/>
    <n v="0"/>
    <n v="1"/>
    <n v="945"/>
    <n v="869"/>
    <n v="0"/>
  </r>
  <r>
    <n v="69372"/>
    <n v="4"/>
    <x v="2"/>
    <n v="0"/>
    <n v="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1"/>
    <n v="2654"/>
    <n v="0"/>
    <n v="0"/>
    <n v="0"/>
    <n v="1"/>
    <n v="0"/>
    <n v="0"/>
    <n v="0"/>
    <n v="1"/>
    <n v="0"/>
    <n v="0"/>
    <n v="1339"/>
    <n v="1297"/>
    <n v="2"/>
  </r>
  <r>
    <n v="49967"/>
    <n v="2"/>
    <x v="1"/>
    <n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2"/>
    <n v="2515"/>
    <n v="0"/>
    <n v="0"/>
    <n v="1"/>
    <n v="0"/>
    <n v="0"/>
    <n v="0"/>
    <n v="0"/>
    <n v="1"/>
    <n v="0"/>
    <n v="0"/>
    <n v="303"/>
    <n v="300"/>
    <n v="0"/>
  </r>
  <r>
    <n v="60199"/>
    <n v="3"/>
    <x v="0"/>
    <n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2"/>
    <n v="2449"/>
    <n v="0"/>
    <n v="0"/>
    <n v="1"/>
    <n v="0"/>
    <n v="0"/>
    <n v="0"/>
    <n v="0"/>
    <n v="1"/>
    <n v="0"/>
    <n v="0"/>
    <n v="18"/>
    <n v="18"/>
    <n v="0"/>
  </r>
  <r>
    <n v="55375"/>
    <n v="3"/>
    <x v="0"/>
    <n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3"/>
    <n v="2414"/>
    <n v="0"/>
    <n v="0"/>
    <n v="0"/>
    <n v="1"/>
    <n v="0"/>
    <n v="0"/>
    <n v="0"/>
    <n v="1"/>
    <n v="0"/>
    <n v="0"/>
    <n v="148"/>
    <n v="134"/>
    <n v="0"/>
  </r>
  <r>
    <n v="80317"/>
    <n v="5"/>
    <x v="4"/>
    <n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5"/>
    <n v="2472"/>
    <n v="0"/>
    <n v="0"/>
    <n v="1"/>
    <n v="0"/>
    <n v="0"/>
    <n v="0"/>
    <n v="0"/>
    <n v="1"/>
    <n v="0"/>
    <n v="0"/>
    <n v="1174"/>
    <n v="1117"/>
    <n v="0"/>
  </r>
  <r>
    <n v="30523"/>
    <n v="1"/>
    <x v="3"/>
    <n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2"/>
    <n v="2522"/>
    <n v="0"/>
    <n v="0"/>
    <n v="1"/>
    <n v="0"/>
    <n v="0"/>
    <n v="0"/>
    <n v="0"/>
    <n v="0"/>
    <n v="1"/>
    <n v="0"/>
    <n v="8"/>
    <n v="3"/>
    <n v="0"/>
  </r>
  <r>
    <n v="70356"/>
    <n v="4"/>
    <x v="2"/>
    <n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5"/>
    <n v="2760"/>
    <n v="0"/>
    <n v="1"/>
    <n v="0"/>
    <n v="0"/>
    <n v="0"/>
    <n v="0"/>
    <n v="0"/>
    <n v="0"/>
    <n v="0"/>
    <n v="1"/>
    <n v="1673"/>
    <n v="1640"/>
    <n v="0"/>
  </r>
  <r>
    <n v="23228"/>
    <n v="1"/>
    <x v="3"/>
    <n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36"/>
    <n v="2334"/>
    <n v="0"/>
    <n v="1"/>
    <n v="0"/>
    <n v="0"/>
    <n v="0"/>
    <n v="0"/>
    <n v="0"/>
    <n v="1"/>
    <n v="0"/>
    <n v="0"/>
    <n v="116"/>
    <n v="111"/>
    <n v="0"/>
  </r>
  <r>
    <n v="74165"/>
    <n v="4"/>
    <x v="2"/>
    <n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5"/>
    <n v="2583"/>
    <n v="1"/>
    <n v="0"/>
    <n v="0"/>
    <n v="0"/>
    <n v="0"/>
    <n v="0"/>
    <n v="0"/>
    <n v="0"/>
    <n v="0"/>
    <n v="1"/>
    <n v="1281"/>
    <n v="1269"/>
    <n v="0"/>
  </r>
  <r>
    <n v="43482"/>
    <n v="2"/>
    <x v="1"/>
    <n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4"/>
    <n v="2387"/>
    <n v="0"/>
    <n v="0"/>
    <n v="0"/>
    <n v="1"/>
    <n v="0"/>
    <n v="0"/>
    <n v="0"/>
    <n v="1"/>
    <n v="0"/>
    <n v="0"/>
    <n v="60"/>
    <n v="32"/>
    <n v="0"/>
  </r>
  <r>
    <n v="62551"/>
    <n v="3"/>
    <x v="0"/>
    <n v="0"/>
    <n v="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67"/>
    <n v="2382"/>
    <n v="1"/>
    <n v="0"/>
    <n v="0"/>
    <n v="0"/>
    <n v="0"/>
    <n v="0"/>
    <n v="0"/>
    <n v="1"/>
    <n v="0"/>
    <n v="0"/>
    <n v="394"/>
    <n v="367"/>
    <n v="1"/>
  </r>
  <r>
    <n v="52332"/>
    <n v="3"/>
    <x v="0"/>
    <n v="0"/>
    <n v="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1"/>
    <n v="2464"/>
    <n v="1"/>
    <n v="0"/>
    <n v="0"/>
    <n v="0"/>
    <n v="0"/>
    <n v="0"/>
    <n v="0"/>
    <n v="1"/>
    <n v="0"/>
    <n v="0"/>
    <n v="257"/>
    <n v="255"/>
    <n v="1"/>
  </r>
  <r>
    <n v="66951"/>
    <n v="3"/>
    <x v="0"/>
    <n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2"/>
    <n v="2398"/>
    <n v="0"/>
    <n v="0"/>
    <n v="1"/>
    <n v="0"/>
    <n v="0"/>
    <n v="0"/>
    <n v="0"/>
    <n v="1"/>
    <n v="0"/>
    <n v="0"/>
    <n v="993"/>
    <n v="869"/>
    <n v="0"/>
  </r>
  <r>
    <n v="26091"/>
    <n v="1"/>
    <x v="3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3"/>
    <n v="2283"/>
    <n v="0"/>
    <n v="0"/>
    <n v="0"/>
    <n v="1"/>
    <n v="0"/>
    <n v="0"/>
    <n v="0"/>
    <n v="1"/>
    <n v="0"/>
    <n v="0"/>
    <n v="69"/>
    <n v="49"/>
    <n v="0"/>
  </r>
  <r>
    <n v="33456"/>
    <n v="1"/>
    <x v="1"/>
    <n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5"/>
    <n v="2228"/>
    <n v="0"/>
    <n v="0"/>
    <n v="0"/>
    <n v="1"/>
    <n v="0"/>
    <n v="0"/>
    <n v="0"/>
    <n v="1"/>
    <n v="0"/>
    <n v="0"/>
    <n v="29"/>
    <n v="22"/>
    <n v="0"/>
  </r>
  <r>
    <n v="28718"/>
    <n v="1"/>
    <x v="3"/>
    <n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38"/>
    <n v="2510"/>
    <n v="0"/>
    <n v="1"/>
    <n v="0"/>
    <n v="0"/>
    <n v="0"/>
    <n v="0"/>
    <n v="0"/>
    <n v="1"/>
    <n v="0"/>
    <n v="0"/>
    <n v="41"/>
    <n v="25"/>
    <n v="0"/>
  </r>
  <r>
    <n v="50447"/>
    <n v="2"/>
    <x v="1"/>
    <n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0"/>
    <n v="2228"/>
    <n v="0"/>
    <n v="1"/>
    <n v="0"/>
    <n v="0"/>
    <n v="0"/>
    <n v="0"/>
    <n v="0"/>
    <n v="1"/>
    <n v="0"/>
    <n v="0"/>
    <n v="121"/>
    <n v="94"/>
    <n v="0"/>
  </r>
  <r>
    <n v="53537"/>
    <n v="3"/>
    <x v="0"/>
    <n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1"/>
    <n v="2309"/>
    <n v="0"/>
    <n v="0"/>
    <n v="0"/>
    <n v="1"/>
    <n v="0"/>
    <n v="0"/>
    <n v="0"/>
    <n v="0"/>
    <n v="0"/>
    <n v="1"/>
    <n v="87"/>
    <n v="81"/>
    <n v="0"/>
  </r>
  <r>
    <n v="52074"/>
    <n v="3"/>
    <x v="0"/>
    <n v="0"/>
    <n v="1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3"/>
    <n v="2245"/>
    <n v="0"/>
    <n v="0"/>
    <n v="1"/>
    <n v="0"/>
    <n v="0"/>
    <n v="0"/>
    <n v="0"/>
    <n v="1"/>
    <n v="0"/>
    <n v="0"/>
    <n v="71"/>
    <n v="23"/>
    <n v="1"/>
  </r>
  <r>
    <n v="80427"/>
    <n v="5"/>
    <x v="4"/>
    <n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5"/>
    <n v="2814"/>
    <n v="0"/>
    <n v="1"/>
    <n v="0"/>
    <n v="0"/>
    <n v="0"/>
    <n v="0"/>
    <n v="0"/>
    <n v="0"/>
    <n v="0"/>
    <n v="1"/>
    <n v="1809"/>
    <n v="1783"/>
    <n v="0"/>
  </r>
  <r>
    <n v="83837"/>
    <n v="5"/>
    <x v="4"/>
    <n v="0"/>
    <n v="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2"/>
    <n v="2719"/>
    <n v="0"/>
    <n v="1"/>
    <n v="0"/>
    <n v="0"/>
    <n v="0"/>
    <n v="0"/>
    <n v="0"/>
    <n v="0"/>
    <n v="0"/>
    <n v="1"/>
    <n v="1207"/>
    <n v="1096"/>
    <n v="2"/>
  </r>
  <r>
    <n v="38853"/>
    <n v="2"/>
    <x v="1"/>
    <n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0"/>
    <n v="2196"/>
    <n v="0"/>
    <n v="1"/>
    <n v="0"/>
    <n v="0"/>
    <n v="0"/>
    <n v="0"/>
    <n v="0"/>
    <n v="0"/>
    <n v="0"/>
    <n v="1"/>
    <n v="43"/>
    <n v="41"/>
    <n v="0"/>
  </r>
  <r>
    <n v="38285"/>
    <n v="2"/>
    <x v="1"/>
    <n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1"/>
    <n v="2164"/>
    <n v="0"/>
    <n v="0"/>
    <n v="0"/>
    <n v="1"/>
    <n v="0"/>
    <n v="0"/>
    <n v="0"/>
    <n v="1"/>
    <n v="0"/>
    <n v="0"/>
    <n v="9"/>
    <n v="8"/>
    <n v="0"/>
  </r>
  <r>
    <n v="51650"/>
    <n v="3"/>
    <x v="0"/>
    <n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4"/>
    <n v="2208"/>
    <n v="0"/>
    <n v="1"/>
    <n v="0"/>
    <n v="0"/>
    <n v="0"/>
    <n v="0"/>
    <n v="0"/>
    <n v="0"/>
    <n v="0"/>
    <n v="1"/>
    <n v="184"/>
    <n v="177"/>
    <n v="0"/>
  </r>
  <r>
    <n v="16248"/>
    <n v="1"/>
    <x v="3"/>
    <n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2"/>
    <n v="2209"/>
    <n v="0"/>
    <n v="1"/>
    <n v="0"/>
    <n v="0"/>
    <n v="0"/>
    <n v="1"/>
    <n v="0"/>
    <n v="0"/>
    <n v="0"/>
    <n v="0"/>
    <n v="48"/>
    <n v="39"/>
    <n v="0"/>
  </r>
  <r>
    <n v="66835"/>
    <n v="3"/>
    <x v="0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4"/>
    <n v="2433"/>
    <n v="0"/>
    <n v="1"/>
    <n v="0"/>
    <n v="0"/>
    <n v="0"/>
    <n v="0"/>
    <n v="0"/>
    <n v="0"/>
    <n v="1"/>
    <n v="0"/>
    <n v="892"/>
    <n v="751"/>
    <n v="0"/>
  </r>
  <r>
    <n v="30477"/>
    <n v="1"/>
    <x v="3"/>
    <n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36"/>
    <n v="2317"/>
    <n v="0"/>
    <n v="1"/>
    <n v="0"/>
    <n v="0"/>
    <n v="0"/>
    <n v="0"/>
    <n v="0"/>
    <n v="0"/>
    <n v="1"/>
    <n v="0"/>
    <n v="54"/>
    <n v="42"/>
    <n v="0"/>
  </r>
  <r>
    <n v="28249"/>
    <n v="1"/>
    <x v="3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59"/>
    <n v="2173"/>
    <n v="0"/>
    <n v="1"/>
    <n v="0"/>
    <n v="0"/>
    <n v="0"/>
    <n v="0"/>
    <n v="1"/>
    <n v="0"/>
    <n v="0"/>
    <n v="0"/>
    <n v="33"/>
    <n v="23"/>
    <n v="0"/>
  </r>
  <r>
    <n v="25271"/>
    <n v="1"/>
    <x v="3"/>
    <n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37"/>
    <n v="2730"/>
    <n v="0"/>
    <n v="1"/>
    <n v="0"/>
    <n v="0"/>
    <n v="0"/>
    <n v="0"/>
    <n v="0"/>
    <n v="1"/>
    <n v="0"/>
    <n v="0"/>
    <n v="43"/>
    <n v="36"/>
    <n v="0"/>
  </r>
  <r>
    <n v="32303"/>
    <n v="1"/>
    <x v="1"/>
    <n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0"/>
    <n v="2272"/>
    <n v="0"/>
    <n v="0"/>
    <n v="1"/>
    <n v="0"/>
    <n v="0"/>
    <n v="0"/>
    <n v="0"/>
    <n v="0"/>
    <n v="0"/>
    <n v="1"/>
    <n v="37"/>
    <n v="35"/>
    <n v="0"/>
  </r>
  <r>
    <n v="61286"/>
    <n v="3"/>
    <x v="0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4"/>
    <n v="2490"/>
    <n v="0"/>
    <n v="1"/>
    <n v="0"/>
    <n v="0"/>
    <n v="0"/>
    <n v="0"/>
    <n v="0"/>
    <n v="1"/>
    <n v="0"/>
    <n v="0"/>
    <n v="491"/>
    <n v="374"/>
    <n v="0"/>
  </r>
  <r>
    <n v="74068"/>
    <n v="4"/>
    <x v="2"/>
    <n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4"/>
    <n v="2626"/>
    <n v="0"/>
    <n v="1"/>
    <n v="0"/>
    <n v="0"/>
    <n v="0"/>
    <n v="0"/>
    <n v="0"/>
    <n v="1"/>
    <n v="0"/>
    <n v="0"/>
    <n v="1566"/>
    <n v="1551"/>
    <n v="0"/>
  </r>
  <r>
    <n v="45759"/>
    <n v="2"/>
    <x v="1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56"/>
    <n v="2650"/>
    <n v="0"/>
    <n v="1"/>
    <n v="0"/>
    <n v="0"/>
    <n v="0"/>
    <n v="0"/>
    <n v="0"/>
    <n v="0"/>
    <n v="0"/>
    <n v="1"/>
    <n v="64"/>
    <n v="60"/>
    <n v="0"/>
  </r>
  <r>
    <n v="24882"/>
    <n v="1"/>
    <x v="3"/>
    <n v="1"/>
    <n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2"/>
    <n v="2817"/>
    <n v="0"/>
    <n v="0"/>
    <n v="0"/>
    <n v="1"/>
    <n v="0"/>
    <n v="0"/>
    <n v="1"/>
    <n v="0"/>
    <n v="0"/>
    <n v="0"/>
    <n v="44"/>
    <n v="8"/>
    <n v="1"/>
  </r>
  <r>
    <n v="66973"/>
    <n v="3"/>
    <x v="0"/>
    <n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1"/>
    <n v="2567"/>
    <n v="0"/>
    <n v="0"/>
    <n v="0"/>
    <n v="1"/>
    <n v="0"/>
    <n v="0"/>
    <n v="0"/>
    <n v="0"/>
    <n v="0"/>
    <n v="1"/>
    <n v="1180"/>
    <n v="1078"/>
    <n v="0"/>
  </r>
  <r>
    <n v="38872"/>
    <n v="2"/>
    <x v="1"/>
    <n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2"/>
    <n v="2554"/>
    <n v="0"/>
    <n v="1"/>
    <n v="0"/>
    <n v="0"/>
    <n v="0"/>
    <n v="0"/>
    <n v="0"/>
    <n v="1"/>
    <n v="0"/>
    <n v="0"/>
    <n v="69"/>
    <n v="47"/>
    <n v="0"/>
  </r>
  <r>
    <n v="51148"/>
    <n v="2"/>
    <x v="1"/>
    <n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47"/>
    <n v="2655"/>
    <n v="0"/>
    <n v="1"/>
    <n v="0"/>
    <n v="0"/>
    <n v="0"/>
    <n v="0"/>
    <n v="0"/>
    <n v="1"/>
    <n v="0"/>
    <n v="0"/>
    <n v="303"/>
    <n v="291"/>
    <n v="0"/>
  </r>
  <r>
    <n v="31353"/>
    <n v="1"/>
    <x v="3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3"/>
    <n v="2341"/>
    <n v="0"/>
    <n v="1"/>
    <n v="0"/>
    <n v="0"/>
    <n v="0"/>
    <n v="0"/>
    <n v="0"/>
    <n v="1"/>
    <n v="0"/>
    <n v="0"/>
    <n v="24"/>
    <n v="17"/>
    <n v="0"/>
  </r>
  <r>
    <n v="69661"/>
    <n v="4"/>
    <x v="2"/>
    <n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0"/>
    <n v="2206"/>
    <n v="0"/>
    <n v="1"/>
    <n v="0"/>
    <n v="0"/>
    <n v="0"/>
    <n v="0"/>
    <n v="0"/>
    <n v="0"/>
    <n v="1"/>
    <n v="0"/>
    <n v="826"/>
    <n v="818"/>
    <n v="0"/>
  </r>
  <r>
    <n v="80067"/>
    <n v="5"/>
    <x v="4"/>
    <n v="0"/>
    <n v="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66"/>
    <n v="2442"/>
    <n v="0"/>
    <n v="1"/>
    <n v="0"/>
    <n v="0"/>
    <n v="0"/>
    <n v="0"/>
    <n v="0"/>
    <n v="1"/>
    <n v="0"/>
    <n v="0"/>
    <n v="1549"/>
    <n v="1498"/>
    <n v="1"/>
  </r>
  <r>
    <n v="86718"/>
    <n v="5"/>
    <x v="4"/>
    <n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66"/>
    <n v="2687"/>
    <n v="0"/>
    <n v="1"/>
    <n v="0"/>
    <n v="0"/>
    <n v="0"/>
    <n v="0"/>
    <n v="0"/>
    <n v="1"/>
    <n v="0"/>
    <n v="0"/>
    <n v="1098"/>
    <n v="926"/>
    <n v="0"/>
  </r>
  <r>
    <n v="46854"/>
    <n v="2"/>
    <x v="1"/>
    <n v="1"/>
    <n v="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47"/>
    <n v="2249"/>
    <n v="0"/>
    <n v="0"/>
    <n v="1"/>
    <n v="0"/>
    <n v="0"/>
    <n v="0"/>
    <n v="0"/>
    <n v="0"/>
    <n v="0"/>
    <n v="1"/>
    <n v="184"/>
    <n v="105"/>
    <n v="1"/>
  </r>
  <r>
    <n v="69142"/>
    <n v="4"/>
    <x v="2"/>
    <n v="0"/>
    <n v="1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68"/>
    <n v="2159"/>
    <n v="1"/>
    <n v="0"/>
    <n v="0"/>
    <n v="0"/>
    <n v="0"/>
    <n v="0"/>
    <n v="0"/>
    <n v="1"/>
    <n v="0"/>
    <n v="0"/>
    <n v="496"/>
    <n v="457"/>
    <n v="1"/>
  </r>
  <r>
    <n v="75922"/>
    <n v="4"/>
    <x v="2"/>
    <n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2"/>
    <n v="2361"/>
    <n v="0"/>
    <n v="0"/>
    <n v="1"/>
    <n v="0"/>
    <n v="0"/>
    <n v="0"/>
    <n v="0"/>
    <n v="1"/>
    <n v="0"/>
    <n v="0"/>
    <n v="1203"/>
    <n v="1111"/>
    <n v="0"/>
  </r>
  <r>
    <n v="63693"/>
    <n v="3"/>
    <x v="0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2"/>
    <n v="2417"/>
    <n v="1"/>
    <n v="0"/>
    <n v="0"/>
    <n v="0"/>
    <n v="0"/>
    <n v="0"/>
    <n v="0"/>
    <n v="1"/>
    <n v="0"/>
    <n v="0"/>
    <n v="1096"/>
    <n v="1042"/>
    <n v="0"/>
  </r>
  <r>
    <n v="102160"/>
    <n v="6"/>
    <x v="4"/>
    <n v="0"/>
    <n v="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3"/>
    <n v="2763"/>
    <n v="0"/>
    <n v="0"/>
    <n v="0"/>
    <n v="1"/>
    <n v="0"/>
    <n v="0"/>
    <n v="0"/>
    <n v="0"/>
    <n v="0"/>
    <n v="1"/>
    <n v="1182"/>
    <n v="1124"/>
    <n v="3"/>
  </r>
  <r>
    <n v="40637"/>
    <n v="2"/>
    <x v="1"/>
    <n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5"/>
    <n v="2506"/>
    <n v="0"/>
    <n v="0"/>
    <n v="1"/>
    <n v="0"/>
    <n v="0"/>
    <n v="0"/>
    <n v="0"/>
    <n v="0"/>
    <n v="0"/>
    <n v="1"/>
    <n v="35"/>
    <n v="32"/>
    <n v="0"/>
  </r>
  <r>
    <n v="18890"/>
    <n v="1"/>
    <x v="3"/>
    <n v="0"/>
    <n v="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36"/>
    <n v="2755"/>
    <n v="0"/>
    <n v="0"/>
    <n v="1"/>
    <n v="0"/>
    <n v="0"/>
    <n v="0"/>
    <n v="0"/>
    <n v="0"/>
    <n v="1"/>
    <n v="0"/>
    <n v="20"/>
    <n v="5"/>
    <n v="1"/>
  </r>
  <r>
    <n v="29604"/>
    <n v="1"/>
    <x v="3"/>
    <n v="1"/>
    <n v="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2"/>
    <n v="2362"/>
    <n v="0"/>
    <n v="0"/>
    <n v="0"/>
    <n v="1"/>
    <n v="0"/>
    <n v="0"/>
    <n v="0"/>
    <n v="1"/>
    <n v="0"/>
    <n v="0"/>
    <n v="39"/>
    <n v="25"/>
    <n v="1"/>
  </r>
  <r>
    <n v="48721"/>
    <n v="2"/>
    <x v="1"/>
    <n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57"/>
    <n v="2571"/>
    <n v="1"/>
    <n v="0"/>
    <n v="0"/>
    <n v="0"/>
    <n v="0"/>
    <n v="0"/>
    <n v="0"/>
    <n v="0"/>
    <n v="1"/>
    <n v="0"/>
    <n v="272"/>
    <n v="251"/>
    <n v="0"/>
  </r>
  <r>
    <n v="44794"/>
    <n v="2"/>
    <x v="1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4"/>
    <n v="2180"/>
    <n v="0"/>
    <n v="1"/>
    <n v="0"/>
    <n v="0"/>
    <n v="0"/>
    <n v="0"/>
    <n v="0"/>
    <n v="1"/>
    <n v="0"/>
    <n v="0"/>
    <n v="61"/>
    <n v="57"/>
    <n v="0"/>
  </r>
  <r>
    <n v="64497"/>
    <n v="3"/>
    <x v="0"/>
    <n v="0"/>
    <n v="1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66"/>
    <n v="2816"/>
    <n v="1"/>
    <n v="0"/>
    <n v="0"/>
    <n v="0"/>
    <n v="0"/>
    <n v="0"/>
    <n v="0"/>
    <n v="1"/>
    <n v="0"/>
    <n v="0"/>
    <n v="1612"/>
    <n v="1420"/>
    <n v="1"/>
  </r>
  <r>
    <n v="46097"/>
    <n v="2"/>
    <x v="1"/>
    <n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4"/>
    <n v="2614"/>
    <n v="0"/>
    <n v="0"/>
    <n v="0"/>
    <n v="1"/>
    <n v="0"/>
    <n v="0"/>
    <n v="0"/>
    <n v="1"/>
    <n v="0"/>
    <n v="0"/>
    <n v="233"/>
    <n v="225"/>
    <n v="0"/>
  </r>
  <r>
    <n v="77972"/>
    <n v="4"/>
    <x v="2"/>
    <n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66"/>
    <n v="2262"/>
    <n v="0"/>
    <n v="0"/>
    <n v="0"/>
    <n v="1"/>
    <n v="0"/>
    <n v="0"/>
    <n v="0"/>
    <n v="1"/>
    <n v="0"/>
    <n v="0"/>
    <n v="1089"/>
    <n v="1077"/>
    <n v="0"/>
  </r>
  <r>
    <n v="44377"/>
    <n v="2"/>
    <x v="1"/>
    <n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2"/>
    <n v="2791"/>
    <n v="0"/>
    <n v="1"/>
    <n v="0"/>
    <n v="0"/>
    <n v="0"/>
    <n v="0"/>
    <n v="0"/>
    <n v="0"/>
    <n v="0"/>
    <n v="1"/>
    <n v="254"/>
    <n v="244"/>
    <n v="0"/>
  </r>
  <r>
    <n v="46014"/>
    <n v="2"/>
    <x v="1"/>
    <n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46"/>
    <n v="2683"/>
    <n v="0"/>
    <n v="0"/>
    <n v="0"/>
    <n v="1"/>
    <n v="0"/>
    <n v="0"/>
    <n v="0"/>
    <n v="0"/>
    <n v="1"/>
    <n v="0"/>
    <n v="497"/>
    <n v="453"/>
    <n v="0"/>
  </r>
  <r>
    <n v="70951"/>
    <n v="4"/>
    <x v="2"/>
    <n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5"/>
    <n v="2580"/>
    <n v="0"/>
    <n v="1"/>
    <n v="0"/>
    <n v="0"/>
    <n v="0"/>
    <n v="0"/>
    <n v="0"/>
    <n v="1"/>
    <n v="0"/>
    <n v="0"/>
    <n v="1144"/>
    <n v="1090"/>
    <n v="0"/>
  </r>
  <r>
    <n v="41443"/>
    <n v="2"/>
    <x v="1"/>
    <n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3"/>
    <n v="2248"/>
    <n v="0"/>
    <n v="1"/>
    <n v="0"/>
    <n v="0"/>
    <n v="0"/>
    <n v="0"/>
    <n v="0"/>
    <n v="1"/>
    <n v="0"/>
    <n v="0"/>
    <n v="393"/>
    <n v="304"/>
    <n v="0"/>
  </r>
  <r>
    <n v="52195"/>
    <n v="3"/>
    <x v="0"/>
    <n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2"/>
    <n v="2207"/>
    <n v="0"/>
    <n v="0"/>
    <n v="1"/>
    <n v="0"/>
    <n v="0"/>
    <n v="1"/>
    <n v="0"/>
    <n v="0"/>
    <n v="0"/>
    <n v="0"/>
    <n v="16"/>
    <n v="15"/>
    <n v="0"/>
  </r>
  <r>
    <n v="83790"/>
    <n v="5"/>
    <x v="4"/>
    <n v="0"/>
    <n v="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2"/>
    <n v="2385"/>
    <n v="0"/>
    <n v="1"/>
    <n v="0"/>
    <n v="0"/>
    <n v="0"/>
    <n v="0"/>
    <n v="0"/>
    <n v="0"/>
    <n v="1"/>
    <n v="0"/>
    <n v="1599"/>
    <n v="1583"/>
    <n v="2"/>
  </r>
  <r>
    <n v="44551"/>
    <n v="2"/>
    <x v="1"/>
    <n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66"/>
    <n v="2461"/>
    <n v="0"/>
    <n v="0"/>
    <n v="0"/>
    <n v="0"/>
    <n v="1"/>
    <n v="0"/>
    <n v="0"/>
    <n v="0"/>
    <n v="1"/>
    <n v="0"/>
    <n v="219"/>
    <n v="153"/>
    <n v="0"/>
  </r>
  <r>
    <n v="69508"/>
    <n v="4"/>
    <x v="2"/>
    <n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0"/>
    <n v="2751"/>
    <n v="0"/>
    <n v="0"/>
    <n v="0"/>
    <n v="1"/>
    <n v="0"/>
    <n v="0"/>
    <n v="0"/>
    <n v="1"/>
    <n v="0"/>
    <n v="0"/>
    <n v="1092"/>
    <n v="1049"/>
    <n v="0"/>
  </r>
  <r>
    <n v="45204"/>
    <n v="2"/>
    <x v="1"/>
    <n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2"/>
    <n v="2238"/>
    <n v="0"/>
    <n v="0"/>
    <n v="0"/>
    <n v="1"/>
    <n v="0"/>
    <n v="1"/>
    <n v="0"/>
    <n v="0"/>
    <n v="0"/>
    <n v="0"/>
    <n v="96"/>
    <n v="78"/>
    <n v="0"/>
  </r>
  <r>
    <n v="72460"/>
    <n v="4"/>
    <x v="2"/>
    <n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1"/>
    <n v="2386"/>
    <n v="0"/>
    <n v="1"/>
    <n v="0"/>
    <n v="0"/>
    <n v="0"/>
    <n v="0"/>
    <n v="0"/>
    <n v="1"/>
    <n v="0"/>
    <n v="0"/>
    <n v="1037"/>
    <n v="1027"/>
    <n v="0"/>
  </r>
  <r>
    <n v="77622"/>
    <n v="4"/>
    <x v="2"/>
    <n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0"/>
    <n v="2235"/>
    <n v="0"/>
    <n v="0"/>
    <n v="0"/>
    <n v="1"/>
    <n v="0"/>
    <n v="0"/>
    <n v="0"/>
    <n v="0"/>
    <n v="0"/>
    <n v="1"/>
    <n v="700"/>
    <n v="686"/>
    <n v="0"/>
  </r>
  <r>
    <n v="30732"/>
    <n v="1"/>
    <x v="3"/>
    <n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0"/>
    <n v="2699"/>
    <n v="0"/>
    <n v="1"/>
    <n v="0"/>
    <n v="0"/>
    <n v="0"/>
    <n v="0"/>
    <n v="0"/>
    <n v="0"/>
    <n v="0"/>
    <n v="1"/>
    <n v="182"/>
    <n v="179"/>
    <n v="0"/>
  </r>
  <r>
    <n v="63887"/>
    <n v="3"/>
    <x v="0"/>
    <n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58"/>
    <n v="2818"/>
    <n v="1"/>
    <n v="0"/>
    <n v="0"/>
    <n v="0"/>
    <n v="0"/>
    <n v="0"/>
    <n v="0"/>
    <n v="1"/>
    <n v="0"/>
    <n v="0"/>
    <n v="1153"/>
    <n v="1061"/>
    <n v="0"/>
  </r>
  <r>
    <n v="42011"/>
    <n v="2"/>
    <x v="1"/>
    <n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2"/>
    <n v="2619"/>
    <n v="0"/>
    <n v="0"/>
    <n v="0"/>
    <n v="1"/>
    <n v="0"/>
    <n v="0"/>
    <n v="0"/>
    <n v="1"/>
    <n v="0"/>
    <n v="0"/>
    <n v="150"/>
    <n v="111"/>
    <n v="0"/>
  </r>
  <r>
    <n v="51369"/>
    <n v="2"/>
    <x v="1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4"/>
    <n v="2771"/>
    <n v="0"/>
    <n v="0"/>
    <n v="0"/>
    <n v="1"/>
    <n v="0"/>
    <n v="0"/>
    <n v="0"/>
    <n v="1"/>
    <n v="0"/>
    <n v="0"/>
    <n v="394"/>
    <n v="212"/>
    <n v="0"/>
  </r>
  <r>
    <n v="51537"/>
    <n v="2"/>
    <x v="1"/>
    <n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68"/>
    <n v="2726"/>
    <n v="1"/>
    <n v="0"/>
    <n v="0"/>
    <n v="0"/>
    <n v="0"/>
    <n v="0"/>
    <n v="0"/>
    <n v="1"/>
    <n v="0"/>
    <n v="0"/>
    <n v="1011"/>
    <n v="919"/>
    <n v="0"/>
  </r>
  <r>
    <n v="79930"/>
    <n v="5"/>
    <x v="4"/>
    <n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48"/>
    <n v="2849"/>
    <n v="0"/>
    <n v="1"/>
    <n v="0"/>
    <n v="0"/>
    <n v="0"/>
    <n v="0"/>
    <n v="0"/>
    <n v="0"/>
    <n v="0"/>
    <n v="1"/>
    <n v="1736"/>
    <n v="1719"/>
    <n v="0"/>
  </r>
  <r>
    <n v="34320"/>
    <n v="1"/>
    <x v="1"/>
    <n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4"/>
    <n v="2292"/>
    <n v="0"/>
    <n v="0"/>
    <n v="0"/>
    <n v="1"/>
    <n v="0"/>
    <n v="0"/>
    <n v="0"/>
    <n v="0"/>
    <n v="0"/>
    <n v="1"/>
    <n v="17"/>
    <n v="17"/>
    <n v="0"/>
  </r>
  <r>
    <n v="37070"/>
    <n v="2"/>
    <x v="1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4"/>
    <n v="2625"/>
    <n v="0"/>
    <n v="0"/>
    <n v="1"/>
    <n v="0"/>
    <n v="0"/>
    <n v="0"/>
    <n v="0"/>
    <n v="1"/>
    <n v="0"/>
    <n v="0"/>
    <n v="394"/>
    <n v="355"/>
    <n v="0"/>
  </r>
  <r>
    <n v="81975"/>
    <n v="5"/>
    <x v="4"/>
    <n v="0"/>
    <n v="1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58"/>
    <n v="2699"/>
    <n v="1"/>
    <n v="0"/>
    <n v="0"/>
    <n v="0"/>
    <n v="0"/>
    <n v="1"/>
    <n v="0"/>
    <n v="0"/>
    <n v="0"/>
    <n v="0"/>
    <n v="1561"/>
    <n v="1534"/>
    <n v="1"/>
  </r>
  <r>
    <n v="38590"/>
    <n v="2"/>
    <x v="1"/>
    <n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49"/>
    <n v="2569"/>
    <n v="0"/>
    <n v="0"/>
    <n v="0"/>
    <n v="1"/>
    <n v="0"/>
    <n v="0"/>
    <n v="0"/>
    <n v="1"/>
    <n v="0"/>
    <n v="0"/>
    <n v="19"/>
    <n v="16"/>
    <n v="0"/>
  </r>
  <r>
    <n v="15033"/>
    <n v="1"/>
    <x v="3"/>
    <n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69"/>
    <n v="2233"/>
    <n v="0"/>
    <n v="0"/>
    <n v="1"/>
    <n v="0"/>
    <n v="0"/>
    <n v="0"/>
    <n v="0"/>
    <n v="1"/>
    <n v="0"/>
    <n v="0"/>
    <n v="15"/>
    <n v="11"/>
    <n v="0"/>
  </r>
  <r>
    <n v="62745"/>
    <n v="3"/>
    <x v="0"/>
    <n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5"/>
    <n v="2622"/>
    <n v="0"/>
    <n v="1"/>
    <n v="0"/>
    <n v="0"/>
    <n v="0"/>
    <n v="0"/>
    <n v="0"/>
    <n v="0"/>
    <n v="0"/>
    <n v="1"/>
    <n v="1085"/>
    <n v="1053"/>
    <n v="0"/>
  </r>
  <r>
    <n v="22212"/>
    <n v="1"/>
    <x v="3"/>
    <n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5"/>
    <n v="2361"/>
    <n v="0"/>
    <n v="1"/>
    <n v="0"/>
    <n v="0"/>
    <n v="0"/>
    <n v="1"/>
    <n v="0"/>
    <n v="0"/>
    <n v="0"/>
    <n v="0"/>
    <n v="48"/>
    <n v="27"/>
    <n v="0"/>
  </r>
  <r>
    <n v="23661"/>
    <n v="1"/>
    <x v="3"/>
    <n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38"/>
    <n v="2366"/>
    <n v="0"/>
    <n v="0"/>
    <n v="0"/>
    <n v="1"/>
    <n v="0"/>
    <n v="0"/>
    <n v="0"/>
    <n v="0"/>
    <n v="1"/>
    <n v="0"/>
    <n v="22"/>
    <n v="21"/>
    <n v="0"/>
  </r>
  <r>
    <n v="79761"/>
    <n v="5"/>
    <x v="4"/>
    <n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2"/>
    <n v="2427"/>
    <n v="0"/>
    <n v="0"/>
    <n v="1"/>
    <n v="0"/>
    <n v="0"/>
    <n v="0"/>
    <n v="0"/>
    <n v="0"/>
    <n v="0"/>
    <n v="1"/>
    <n v="594"/>
    <n v="583"/>
    <n v="0"/>
  </r>
  <r>
    <n v="7500"/>
    <n v="1"/>
    <x v="3"/>
    <n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47"/>
    <n v="2344"/>
    <n v="0"/>
    <n v="0"/>
    <n v="1"/>
    <n v="0"/>
    <n v="0"/>
    <n v="0"/>
    <n v="0"/>
    <n v="1"/>
    <n v="0"/>
    <n v="0"/>
    <n v="37"/>
    <n v="17"/>
    <n v="0"/>
  </r>
  <r>
    <n v="73455"/>
    <n v="4"/>
    <x v="2"/>
    <n v="0"/>
    <n v="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2"/>
    <n v="2403"/>
    <n v="0"/>
    <n v="0"/>
    <n v="0"/>
    <n v="0"/>
    <n v="1"/>
    <n v="0"/>
    <n v="0"/>
    <n v="1"/>
    <n v="0"/>
    <n v="0"/>
    <n v="2068"/>
    <n v="2048"/>
    <n v="1"/>
  </r>
  <r>
    <n v="64961"/>
    <n v="3"/>
    <x v="0"/>
    <n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2"/>
    <n v="2712"/>
    <n v="0"/>
    <n v="0"/>
    <n v="0"/>
    <n v="1"/>
    <n v="0"/>
    <n v="0"/>
    <n v="0"/>
    <n v="1"/>
    <n v="0"/>
    <n v="0"/>
    <n v="971"/>
    <n v="933"/>
    <n v="0"/>
  </r>
  <r>
    <n v="22804"/>
    <n v="1"/>
    <x v="3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49"/>
    <n v="2492"/>
    <n v="0"/>
    <n v="0"/>
    <n v="1"/>
    <n v="0"/>
    <n v="0"/>
    <n v="0"/>
    <n v="0"/>
    <n v="1"/>
    <n v="0"/>
    <n v="0"/>
    <n v="25"/>
    <n v="24"/>
    <n v="0"/>
  </r>
  <r>
    <n v="73687"/>
    <n v="4"/>
    <x v="2"/>
    <n v="0"/>
    <n v="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0"/>
    <n v="2372"/>
    <n v="0"/>
    <n v="1"/>
    <n v="0"/>
    <n v="0"/>
    <n v="0"/>
    <n v="0"/>
    <n v="0"/>
    <n v="1"/>
    <n v="0"/>
    <n v="0"/>
    <n v="1446"/>
    <n v="1265"/>
    <n v="1"/>
  </r>
  <r>
    <n v="61074"/>
    <n v="3"/>
    <x v="0"/>
    <n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2"/>
    <n v="2840"/>
    <n v="0"/>
    <n v="1"/>
    <n v="0"/>
    <n v="0"/>
    <n v="0"/>
    <n v="0"/>
    <n v="0"/>
    <n v="1"/>
    <n v="0"/>
    <n v="0"/>
    <n v="950"/>
    <n v="798"/>
    <n v="0"/>
  </r>
  <r>
    <n v="31686"/>
    <n v="1"/>
    <x v="3"/>
    <n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56"/>
    <n v="2183"/>
    <n v="0"/>
    <n v="1"/>
    <n v="0"/>
    <n v="0"/>
    <n v="0"/>
    <n v="0"/>
    <n v="0"/>
    <n v="0"/>
    <n v="0"/>
    <n v="1"/>
    <n v="16"/>
    <n v="15"/>
    <n v="0"/>
  </r>
  <r>
    <n v="80134"/>
    <n v="5"/>
    <x v="4"/>
    <n v="1"/>
    <n v="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48"/>
    <n v="2564"/>
    <n v="0"/>
    <n v="1"/>
    <n v="0"/>
    <n v="0"/>
    <n v="0"/>
    <n v="0"/>
    <n v="0"/>
    <n v="1"/>
    <n v="0"/>
    <n v="0"/>
    <n v="1610"/>
    <n v="1530"/>
    <n v="3"/>
  </r>
  <r>
    <n v="75027"/>
    <n v="4"/>
    <x v="2"/>
    <n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67"/>
    <n v="2695"/>
    <n v="0"/>
    <n v="1"/>
    <n v="0"/>
    <n v="0"/>
    <n v="0"/>
    <n v="0"/>
    <n v="0"/>
    <n v="1"/>
    <n v="0"/>
    <n v="0"/>
    <n v="1313"/>
    <n v="1236"/>
    <n v="0"/>
  </r>
  <r>
    <n v="67546"/>
    <n v="3"/>
    <x v="0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2"/>
    <n v="2826"/>
    <n v="0"/>
    <n v="1"/>
    <n v="0"/>
    <n v="0"/>
    <n v="0"/>
    <n v="0"/>
    <n v="0"/>
    <n v="0"/>
    <n v="0"/>
    <n v="1"/>
    <n v="1954"/>
    <n v="1782"/>
    <n v="0"/>
  </r>
  <r>
    <n v="65176"/>
    <n v="3"/>
    <x v="0"/>
    <n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1"/>
    <n v="2767"/>
    <n v="0"/>
    <n v="0"/>
    <n v="0"/>
    <n v="1"/>
    <n v="0"/>
    <n v="0"/>
    <n v="0"/>
    <n v="0"/>
    <n v="1"/>
    <n v="0"/>
    <n v="1461"/>
    <n v="1391"/>
    <n v="0"/>
  </r>
  <r>
    <n v="31160"/>
    <n v="1"/>
    <x v="3"/>
    <n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5"/>
    <n v="2445"/>
    <n v="0"/>
    <n v="0"/>
    <n v="1"/>
    <n v="0"/>
    <n v="0"/>
    <n v="0"/>
    <n v="0"/>
    <n v="0"/>
    <n v="1"/>
    <n v="0"/>
    <n v="51"/>
    <n v="38"/>
    <n v="0"/>
  </r>
  <r>
    <n v="29938"/>
    <n v="1"/>
    <x v="3"/>
    <n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5"/>
    <n v="2404"/>
    <n v="0"/>
    <n v="0"/>
    <n v="1"/>
    <n v="0"/>
    <n v="0"/>
    <n v="0"/>
    <n v="0"/>
    <n v="1"/>
    <n v="0"/>
    <n v="0"/>
    <n v="15"/>
    <n v="4"/>
    <n v="0"/>
  </r>
  <r>
    <n v="102692"/>
    <n v="6"/>
    <x v="4"/>
    <n v="0"/>
    <n v="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46"/>
    <n v="2609"/>
    <n v="1"/>
    <n v="0"/>
    <n v="0"/>
    <n v="0"/>
    <n v="0"/>
    <n v="0"/>
    <n v="0"/>
    <n v="1"/>
    <n v="0"/>
    <n v="0"/>
    <n v="964"/>
    <n v="816"/>
    <n v="4"/>
  </r>
  <r>
    <n v="26490"/>
    <n v="1"/>
    <x v="3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2"/>
    <n v="2804"/>
    <n v="0"/>
    <n v="0"/>
    <n v="0"/>
    <n v="1"/>
    <n v="0"/>
    <n v="1"/>
    <n v="0"/>
    <n v="0"/>
    <n v="0"/>
    <n v="0"/>
    <n v="185"/>
    <n v="160"/>
    <n v="0"/>
  </r>
  <r>
    <n v="75702"/>
    <n v="4"/>
    <x v="2"/>
    <n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3"/>
    <n v="2828"/>
    <n v="0"/>
    <n v="0"/>
    <n v="0"/>
    <n v="1"/>
    <n v="0"/>
    <n v="0"/>
    <n v="0"/>
    <n v="1"/>
    <n v="0"/>
    <n v="0"/>
    <n v="1118"/>
    <n v="1088"/>
    <n v="0"/>
  </r>
  <r>
    <n v="30899"/>
    <n v="1"/>
    <x v="3"/>
    <n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46"/>
    <n v="2783"/>
    <n v="0"/>
    <n v="0"/>
    <n v="1"/>
    <n v="0"/>
    <n v="0"/>
    <n v="0"/>
    <n v="0"/>
    <n v="0"/>
    <n v="0"/>
    <n v="1"/>
    <n v="32"/>
    <n v="31"/>
    <n v="0"/>
  </r>
  <r>
    <n v="63342"/>
    <n v="3"/>
    <x v="0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59"/>
    <n v="2780"/>
    <n v="0"/>
    <n v="0"/>
    <n v="0"/>
    <n v="1"/>
    <n v="0"/>
    <n v="0"/>
    <n v="0"/>
    <n v="0"/>
    <n v="0"/>
    <n v="1"/>
    <n v="1080"/>
    <n v="1059"/>
    <n v="1"/>
  </r>
  <r>
    <n v="45989"/>
    <n v="2"/>
    <x v="1"/>
    <n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56"/>
    <n v="2774"/>
    <n v="0"/>
    <n v="0"/>
    <n v="1"/>
    <n v="0"/>
    <n v="0"/>
    <n v="0"/>
    <n v="0"/>
    <n v="1"/>
    <n v="0"/>
    <n v="0"/>
    <n v="310"/>
    <n v="298"/>
    <n v="0"/>
  </r>
  <r>
    <n v="18701"/>
    <n v="1"/>
    <x v="3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56"/>
    <n v="2549"/>
    <n v="0"/>
    <n v="0"/>
    <n v="1"/>
    <n v="0"/>
    <n v="0"/>
    <n v="0"/>
    <n v="0"/>
    <n v="1"/>
    <n v="0"/>
    <n v="0"/>
    <n v="34"/>
    <n v="24"/>
    <n v="0"/>
  </r>
  <r>
    <n v="40737"/>
    <n v="2"/>
    <x v="1"/>
    <n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3"/>
    <n v="2362"/>
    <n v="0"/>
    <n v="0"/>
    <n v="1"/>
    <n v="0"/>
    <n v="0"/>
    <n v="0"/>
    <n v="0"/>
    <n v="0"/>
    <n v="0"/>
    <n v="1"/>
    <n v="15"/>
    <n v="13"/>
    <n v="0"/>
  </r>
  <r>
    <n v="15287"/>
    <n v="1"/>
    <x v="3"/>
    <n v="1"/>
    <n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1"/>
    <n v="2786"/>
    <n v="1"/>
    <n v="0"/>
    <n v="0"/>
    <n v="0"/>
    <n v="0"/>
    <n v="0"/>
    <n v="0"/>
    <n v="1"/>
    <n v="0"/>
    <n v="0"/>
    <n v="18"/>
    <n v="5"/>
    <n v="1"/>
  </r>
  <r>
    <n v="69674"/>
    <n v="4"/>
    <x v="2"/>
    <n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2"/>
    <n v="2562"/>
    <n v="1"/>
    <n v="0"/>
    <n v="0"/>
    <n v="0"/>
    <n v="0"/>
    <n v="0"/>
    <n v="0"/>
    <n v="0"/>
    <n v="0"/>
    <n v="1"/>
    <n v="821"/>
    <n v="797"/>
    <n v="0"/>
  </r>
  <r>
    <n v="44159"/>
    <n v="2"/>
    <x v="1"/>
    <n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0"/>
    <n v="2171"/>
    <n v="0"/>
    <n v="1"/>
    <n v="0"/>
    <n v="0"/>
    <n v="0"/>
    <n v="0"/>
    <n v="0"/>
    <n v="0"/>
    <n v="1"/>
    <n v="0"/>
    <n v="268"/>
    <n v="261"/>
    <n v="0"/>
  </r>
  <r>
    <n v="37717"/>
    <n v="2"/>
    <x v="1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2"/>
    <n v="2742"/>
    <n v="0"/>
    <n v="1"/>
    <n v="0"/>
    <n v="0"/>
    <n v="0"/>
    <n v="0"/>
    <n v="0"/>
    <n v="0"/>
    <n v="0"/>
    <n v="1"/>
    <n v="20"/>
    <n v="15"/>
    <n v="0"/>
  </r>
  <r>
    <n v="43776"/>
    <n v="2"/>
    <x v="1"/>
    <n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68"/>
    <n v="2670"/>
    <n v="0"/>
    <n v="0"/>
    <n v="0"/>
    <n v="1"/>
    <n v="0"/>
    <n v="0"/>
    <n v="0"/>
    <n v="0"/>
    <n v="1"/>
    <n v="0"/>
    <n v="255"/>
    <n v="235"/>
    <n v="0"/>
  </r>
  <r>
    <n v="38179"/>
    <n v="2"/>
    <x v="1"/>
    <n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4"/>
    <n v="2631"/>
    <n v="0"/>
    <n v="1"/>
    <n v="0"/>
    <n v="0"/>
    <n v="0"/>
    <n v="0"/>
    <n v="0"/>
    <n v="0"/>
    <n v="1"/>
    <n v="0"/>
    <n v="70"/>
    <n v="50"/>
    <n v="0"/>
  </r>
  <r>
    <n v="80124"/>
    <n v="5"/>
    <x v="4"/>
    <n v="0"/>
    <n v="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57"/>
    <n v="2162"/>
    <n v="0"/>
    <n v="1"/>
    <n v="0"/>
    <n v="0"/>
    <n v="0"/>
    <n v="0"/>
    <n v="0"/>
    <n v="1"/>
    <n v="0"/>
    <n v="0"/>
    <n v="1254"/>
    <n v="1013"/>
    <n v="1"/>
  </r>
  <r>
    <n v="38097"/>
    <n v="2"/>
    <x v="1"/>
    <n v="1"/>
    <n v="1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0"/>
    <n v="2781"/>
    <n v="0"/>
    <n v="1"/>
    <n v="0"/>
    <n v="0"/>
    <n v="0"/>
    <n v="0"/>
    <n v="0"/>
    <n v="0"/>
    <n v="0"/>
    <n v="1"/>
    <n v="115"/>
    <n v="46"/>
    <n v="1"/>
  </r>
  <r>
    <n v="72940"/>
    <n v="4"/>
    <x v="2"/>
    <n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0"/>
    <n v="2534"/>
    <n v="0"/>
    <n v="1"/>
    <n v="0"/>
    <n v="0"/>
    <n v="0"/>
    <n v="0"/>
    <n v="0"/>
    <n v="1"/>
    <n v="0"/>
    <n v="0"/>
    <n v="865"/>
    <n v="749"/>
    <n v="0"/>
  </r>
  <r>
    <n v="22070"/>
    <n v="1"/>
    <x v="3"/>
    <n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0"/>
    <n v="2427"/>
    <n v="0"/>
    <n v="0"/>
    <n v="0"/>
    <n v="1"/>
    <n v="0"/>
    <n v="0"/>
    <n v="0"/>
    <n v="1"/>
    <n v="0"/>
    <n v="0"/>
    <n v="46"/>
    <n v="25"/>
    <n v="0"/>
  </r>
  <r>
    <n v="69267"/>
    <n v="4"/>
    <x v="2"/>
    <n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67"/>
    <n v="2804"/>
    <n v="0"/>
    <n v="0"/>
    <n v="1"/>
    <n v="0"/>
    <n v="0"/>
    <n v="0"/>
    <n v="0"/>
    <n v="1"/>
    <n v="0"/>
    <n v="0"/>
    <n v="1489"/>
    <n v="1343"/>
    <n v="0"/>
  </r>
  <r>
    <n v="31788"/>
    <n v="1"/>
    <x v="3"/>
    <n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37"/>
    <n v="2260"/>
    <n v="0"/>
    <n v="0"/>
    <n v="1"/>
    <n v="0"/>
    <n v="0"/>
    <n v="0"/>
    <n v="0"/>
    <n v="0"/>
    <n v="1"/>
    <n v="0"/>
    <n v="54"/>
    <n v="48"/>
    <n v="0"/>
  </r>
  <r>
    <n v="61905"/>
    <n v="3"/>
    <x v="0"/>
    <n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5"/>
    <n v="2304"/>
    <n v="0"/>
    <n v="0"/>
    <n v="0"/>
    <n v="1"/>
    <n v="0"/>
    <n v="0"/>
    <n v="0"/>
    <n v="0"/>
    <n v="0"/>
    <n v="1"/>
    <n v="218"/>
    <n v="205"/>
    <n v="0"/>
  </r>
  <r>
    <n v="29315"/>
    <n v="1"/>
    <x v="3"/>
    <n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0"/>
    <n v="2243"/>
    <n v="0"/>
    <n v="1"/>
    <n v="0"/>
    <n v="0"/>
    <n v="0"/>
    <n v="0"/>
    <n v="0"/>
    <n v="1"/>
    <n v="0"/>
    <n v="0"/>
    <n v="44"/>
    <n v="40"/>
    <n v="0"/>
  </r>
  <r>
    <n v="33378"/>
    <n v="1"/>
    <x v="1"/>
    <n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57"/>
    <n v="2667"/>
    <n v="1"/>
    <n v="0"/>
    <n v="0"/>
    <n v="0"/>
    <n v="0"/>
    <n v="0"/>
    <n v="0"/>
    <n v="1"/>
    <n v="0"/>
    <n v="0"/>
    <n v="89"/>
    <n v="79"/>
    <n v="0"/>
  </r>
  <r>
    <n v="66313"/>
    <n v="3"/>
    <x v="0"/>
    <n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57"/>
    <n v="2445"/>
    <n v="0"/>
    <n v="0"/>
    <n v="0"/>
    <n v="1"/>
    <n v="0"/>
    <n v="0"/>
    <n v="0"/>
    <n v="0"/>
    <n v="0"/>
    <n v="1"/>
    <n v="763"/>
    <n v="756"/>
    <n v="0"/>
  </r>
  <r>
    <n v="60714"/>
    <n v="3"/>
    <x v="0"/>
    <n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4"/>
    <n v="2687"/>
    <n v="0"/>
    <n v="0"/>
    <n v="1"/>
    <n v="0"/>
    <n v="0"/>
    <n v="0"/>
    <n v="0"/>
    <n v="1"/>
    <n v="0"/>
    <n v="0"/>
    <n v="795"/>
    <n v="633"/>
    <n v="0"/>
  </r>
  <r>
    <n v="77882"/>
    <n v="4"/>
    <x v="2"/>
    <n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39"/>
    <n v="2219"/>
    <n v="0"/>
    <n v="0"/>
    <n v="0"/>
    <n v="1"/>
    <n v="0"/>
    <n v="0"/>
    <n v="0"/>
    <n v="0"/>
    <n v="1"/>
    <n v="0"/>
    <n v="803"/>
    <n v="788"/>
    <n v="0"/>
  </r>
  <r>
    <n v="69867"/>
    <n v="4"/>
    <x v="2"/>
    <n v="0"/>
    <n v="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4"/>
    <n v="2612"/>
    <n v="0"/>
    <n v="0"/>
    <n v="1"/>
    <n v="0"/>
    <n v="0"/>
    <n v="0"/>
    <n v="0"/>
    <n v="0"/>
    <n v="0"/>
    <n v="1"/>
    <n v="871"/>
    <n v="817"/>
    <n v="1"/>
  </r>
  <r>
    <n v="63841"/>
    <n v="3"/>
    <x v="0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2"/>
    <n v="2593"/>
    <n v="1"/>
    <n v="0"/>
    <n v="0"/>
    <n v="0"/>
    <n v="0"/>
    <n v="0"/>
    <n v="0"/>
    <n v="0"/>
    <n v="1"/>
    <n v="0"/>
    <n v="777"/>
    <n v="646"/>
    <n v="0"/>
  </r>
  <r>
    <n v="24480"/>
    <n v="1"/>
    <x v="3"/>
    <n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39"/>
    <n v="2662"/>
    <n v="0"/>
    <n v="1"/>
    <n v="0"/>
    <n v="0"/>
    <n v="0"/>
    <n v="0"/>
    <n v="1"/>
    <n v="0"/>
    <n v="0"/>
    <n v="0"/>
    <n v="85"/>
    <n v="68"/>
    <n v="0"/>
  </r>
  <r>
    <n v="65640"/>
    <n v="3"/>
    <x v="0"/>
    <n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46"/>
    <n v="2279"/>
    <n v="0"/>
    <n v="0"/>
    <n v="0"/>
    <n v="1"/>
    <n v="0"/>
    <n v="0"/>
    <n v="0"/>
    <n v="0"/>
    <n v="0"/>
    <n v="1"/>
    <n v="395"/>
    <n v="329"/>
    <n v="0"/>
  </r>
  <r>
    <n v="44319"/>
    <n v="2"/>
    <x v="1"/>
    <n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5"/>
    <n v="2232"/>
    <n v="0"/>
    <n v="1"/>
    <n v="0"/>
    <n v="0"/>
    <n v="0"/>
    <n v="0"/>
    <n v="0"/>
    <n v="0"/>
    <n v="1"/>
    <n v="0"/>
    <n v="34"/>
    <n v="31"/>
    <n v="0"/>
  </r>
  <r>
    <n v="30631"/>
    <n v="1"/>
    <x v="3"/>
    <n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46"/>
    <n v="2511"/>
    <n v="0"/>
    <n v="1"/>
    <n v="0"/>
    <n v="0"/>
    <n v="0"/>
    <n v="0"/>
    <n v="0"/>
    <n v="1"/>
    <n v="0"/>
    <n v="0"/>
    <n v="50"/>
    <n v="30"/>
    <n v="0"/>
  </r>
  <r>
    <n v="75278"/>
    <n v="4"/>
    <x v="2"/>
    <n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68"/>
    <n v="2675"/>
    <n v="0"/>
    <n v="0"/>
    <n v="0"/>
    <n v="1"/>
    <n v="0"/>
    <n v="0"/>
    <n v="0"/>
    <n v="1"/>
    <n v="0"/>
    <n v="0"/>
    <n v="856"/>
    <n v="782"/>
    <n v="0"/>
  </r>
  <r>
    <n v="50898"/>
    <n v="2"/>
    <x v="1"/>
    <n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4"/>
    <n v="2696"/>
    <n v="0"/>
    <n v="0"/>
    <n v="0"/>
    <n v="1"/>
    <n v="0"/>
    <n v="0"/>
    <n v="0"/>
    <n v="0"/>
    <n v="1"/>
    <n v="0"/>
    <n v="724"/>
    <n v="589"/>
    <n v="0"/>
  </r>
  <r>
    <n v="79946"/>
    <n v="5"/>
    <x v="4"/>
    <n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4"/>
    <n v="2207"/>
    <n v="0"/>
    <n v="0"/>
    <n v="0"/>
    <n v="0"/>
    <n v="1"/>
    <n v="0"/>
    <n v="0"/>
    <n v="1"/>
    <n v="0"/>
    <n v="0"/>
    <n v="1450"/>
    <n v="1422"/>
    <n v="0"/>
  </r>
  <r>
    <n v="35416"/>
    <n v="2"/>
    <x v="1"/>
    <n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1"/>
    <n v="2540"/>
    <n v="1"/>
    <n v="0"/>
    <n v="0"/>
    <n v="0"/>
    <n v="0"/>
    <n v="0"/>
    <n v="0"/>
    <n v="0"/>
    <n v="1"/>
    <n v="0"/>
    <n v="339"/>
    <n v="288"/>
    <n v="0"/>
  </r>
  <r>
    <n v="32414"/>
    <n v="1"/>
    <x v="1"/>
    <n v="0"/>
    <n v="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36"/>
    <n v="2519"/>
    <n v="0"/>
    <n v="0"/>
    <n v="0"/>
    <n v="1"/>
    <n v="0"/>
    <n v="1"/>
    <n v="0"/>
    <n v="0"/>
    <n v="0"/>
    <n v="0"/>
    <n v="40"/>
    <n v="28"/>
    <n v="1"/>
  </r>
  <r>
    <n v="38361"/>
    <n v="2"/>
    <x v="1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1"/>
    <n v="2343"/>
    <n v="0"/>
    <n v="0"/>
    <n v="0"/>
    <n v="1"/>
    <n v="0"/>
    <n v="0"/>
    <n v="0"/>
    <n v="1"/>
    <n v="0"/>
    <n v="0"/>
    <n v="123"/>
    <n v="109"/>
    <n v="0"/>
  </r>
  <r>
    <n v="82497"/>
    <n v="5"/>
    <x v="4"/>
    <n v="0"/>
    <n v="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0"/>
    <n v="2765"/>
    <n v="0"/>
    <n v="1"/>
    <n v="0"/>
    <n v="0"/>
    <n v="0"/>
    <n v="0"/>
    <n v="0"/>
    <n v="1"/>
    <n v="0"/>
    <n v="0"/>
    <n v="1716"/>
    <n v="1513"/>
    <n v="1"/>
  </r>
  <r>
    <n v="16626"/>
    <n v="1"/>
    <x v="3"/>
    <n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49"/>
    <n v="2324"/>
    <n v="0"/>
    <n v="0"/>
    <n v="0"/>
    <n v="1"/>
    <n v="0"/>
    <n v="0"/>
    <n v="0"/>
    <n v="1"/>
    <n v="0"/>
    <n v="0"/>
    <n v="55"/>
    <n v="42"/>
    <n v="0"/>
  </r>
  <r>
    <n v="29672"/>
    <n v="1"/>
    <x v="3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5"/>
    <n v="2633"/>
    <n v="0"/>
    <n v="0"/>
    <n v="0"/>
    <n v="1"/>
    <n v="0"/>
    <n v="0"/>
    <n v="0"/>
    <n v="1"/>
    <n v="0"/>
    <n v="0"/>
    <n v="17"/>
    <n v="9"/>
    <n v="0"/>
  </r>
  <r>
    <n v="55951"/>
    <n v="3"/>
    <x v="0"/>
    <n v="0"/>
    <n v="1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68"/>
    <n v="2834"/>
    <n v="0"/>
    <n v="0"/>
    <n v="0"/>
    <n v="1"/>
    <n v="0"/>
    <n v="0"/>
    <n v="0"/>
    <n v="0"/>
    <n v="1"/>
    <n v="0"/>
    <n v="1334"/>
    <n v="1294"/>
    <n v="2"/>
  </r>
  <r>
    <n v="35388"/>
    <n v="2"/>
    <x v="1"/>
    <n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2"/>
    <n v="2638"/>
    <n v="1"/>
    <n v="0"/>
    <n v="0"/>
    <n v="0"/>
    <n v="0"/>
    <n v="1"/>
    <n v="0"/>
    <n v="0"/>
    <n v="0"/>
    <n v="0"/>
    <n v="24"/>
    <n v="16"/>
    <n v="0"/>
  </r>
  <r>
    <n v="42386"/>
    <n v="2"/>
    <x v="1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4"/>
    <n v="2691"/>
    <n v="0"/>
    <n v="0"/>
    <n v="0"/>
    <n v="1"/>
    <n v="0"/>
    <n v="0"/>
    <n v="0"/>
    <n v="0"/>
    <n v="1"/>
    <n v="0"/>
    <n v="89"/>
    <n v="78"/>
    <n v="0"/>
  </r>
  <r>
    <n v="68627"/>
    <n v="4"/>
    <x v="2"/>
    <n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38"/>
    <n v="2692"/>
    <n v="0"/>
    <n v="0"/>
    <n v="1"/>
    <n v="0"/>
    <n v="0"/>
    <n v="0"/>
    <n v="0"/>
    <n v="1"/>
    <n v="0"/>
    <n v="0"/>
    <n v="787"/>
    <n v="749"/>
    <n v="0"/>
  </r>
  <r>
    <n v="57912"/>
    <n v="3"/>
    <x v="0"/>
    <n v="0"/>
    <n v="1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5"/>
    <n v="2263"/>
    <n v="1"/>
    <n v="0"/>
    <n v="0"/>
    <n v="0"/>
    <n v="0"/>
    <n v="0"/>
    <n v="0"/>
    <n v="0"/>
    <n v="0"/>
    <n v="1"/>
    <n v="881"/>
    <n v="846"/>
    <n v="1"/>
  </r>
  <r>
    <n v="35246"/>
    <n v="2"/>
    <x v="1"/>
    <n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2"/>
    <n v="2233"/>
    <n v="1"/>
    <n v="0"/>
    <n v="0"/>
    <n v="0"/>
    <n v="0"/>
    <n v="0"/>
    <n v="0"/>
    <n v="1"/>
    <n v="0"/>
    <n v="0"/>
    <n v="52"/>
    <n v="42"/>
    <n v="0"/>
  </r>
  <r>
    <n v="58821"/>
    <n v="3"/>
    <x v="0"/>
    <n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4"/>
    <n v="2419"/>
    <n v="0"/>
    <n v="0"/>
    <n v="0"/>
    <n v="1"/>
    <n v="0"/>
    <n v="1"/>
    <n v="0"/>
    <n v="0"/>
    <n v="0"/>
    <n v="0"/>
    <n v="700"/>
    <n v="672"/>
    <n v="0"/>
  </r>
  <r>
    <n v="46377"/>
    <n v="2"/>
    <x v="1"/>
    <n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2"/>
    <n v="2279"/>
    <n v="0"/>
    <n v="1"/>
    <n v="0"/>
    <n v="0"/>
    <n v="0"/>
    <n v="0"/>
    <n v="0"/>
    <n v="0"/>
    <n v="0"/>
    <n v="1"/>
    <n v="90"/>
    <n v="90"/>
    <n v="0"/>
  </r>
  <r>
    <n v="39747"/>
    <n v="2"/>
    <x v="1"/>
    <n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2"/>
    <n v="2236"/>
    <n v="0"/>
    <n v="0"/>
    <n v="1"/>
    <n v="0"/>
    <n v="0"/>
    <n v="0"/>
    <n v="0"/>
    <n v="1"/>
    <n v="0"/>
    <n v="0"/>
    <n v="221"/>
    <n v="169"/>
    <n v="0"/>
  </r>
  <r>
    <n v="23976"/>
    <n v="1"/>
    <x v="3"/>
    <n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36"/>
    <n v="2343"/>
    <n v="0"/>
    <n v="0"/>
    <n v="0"/>
    <n v="1"/>
    <n v="0"/>
    <n v="0"/>
    <n v="0"/>
    <n v="1"/>
    <n v="0"/>
    <n v="0"/>
    <n v="41"/>
    <n v="16"/>
    <n v="0"/>
  </r>
  <r>
    <n v="80950"/>
    <n v="5"/>
    <x v="4"/>
    <n v="0"/>
    <n v="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59"/>
    <n v="2617"/>
    <n v="0"/>
    <n v="1"/>
    <n v="0"/>
    <n v="0"/>
    <n v="0"/>
    <n v="0"/>
    <n v="0"/>
    <n v="0"/>
    <n v="1"/>
    <n v="0"/>
    <n v="1150"/>
    <n v="1087"/>
    <n v="1"/>
  </r>
  <r>
    <n v="27038"/>
    <n v="1"/>
    <x v="3"/>
    <n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4"/>
    <n v="2808"/>
    <n v="0"/>
    <n v="0"/>
    <n v="0"/>
    <n v="0"/>
    <n v="1"/>
    <n v="0"/>
    <n v="0"/>
    <n v="1"/>
    <n v="0"/>
    <n v="0"/>
    <n v="92"/>
    <n v="77"/>
    <n v="0"/>
  </r>
  <r>
    <n v="77457"/>
    <n v="4"/>
    <x v="2"/>
    <n v="0"/>
    <n v="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3"/>
    <n v="2275"/>
    <n v="0"/>
    <n v="0"/>
    <n v="1"/>
    <n v="0"/>
    <n v="0"/>
    <n v="0"/>
    <n v="0"/>
    <n v="1"/>
    <n v="0"/>
    <n v="0"/>
    <n v="1146"/>
    <n v="1135"/>
    <n v="1"/>
  </r>
  <r>
    <n v="64100"/>
    <n v="3"/>
    <x v="0"/>
    <n v="0"/>
    <n v="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56"/>
    <n v="2451"/>
    <n v="0"/>
    <n v="1"/>
    <n v="0"/>
    <n v="0"/>
    <n v="0"/>
    <n v="0"/>
    <n v="0"/>
    <n v="0"/>
    <n v="1"/>
    <n v="0"/>
    <n v="536"/>
    <n v="526"/>
    <n v="1"/>
  </r>
  <r>
    <n v="42670"/>
    <n v="2"/>
    <x v="1"/>
    <n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28"/>
    <n v="2587"/>
    <n v="0"/>
    <n v="0"/>
    <n v="0"/>
    <n v="1"/>
    <n v="0"/>
    <n v="0"/>
    <n v="0"/>
    <n v="0"/>
    <n v="1"/>
    <n v="0"/>
    <n v="226"/>
    <n v="211"/>
    <n v="0"/>
  </r>
  <r>
    <n v="12571"/>
    <n v="1"/>
    <x v="3"/>
    <n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4"/>
    <n v="2321"/>
    <n v="1"/>
    <n v="0"/>
    <n v="0"/>
    <n v="0"/>
    <n v="0"/>
    <n v="0"/>
    <n v="0"/>
    <n v="1"/>
    <n v="0"/>
    <n v="0"/>
    <n v="36"/>
    <n v="19"/>
    <n v="0"/>
  </r>
  <r>
    <n v="22574"/>
    <n v="1"/>
    <x v="3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3"/>
    <n v="2403"/>
    <n v="0"/>
    <n v="1"/>
    <n v="0"/>
    <n v="0"/>
    <n v="0"/>
    <n v="0"/>
    <n v="0"/>
    <n v="1"/>
    <n v="0"/>
    <n v="0"/>
    <n v="35"/>
    <n v="33"/>
    <n v="0"/>
  </r>
  <r>
    <n v="70893"/>
    <n v="4"/>
    <x v="2"/>
    <n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4"/>
    <n v="2667"/>
    <n v="0"/>
    <n v="0"/>
    <n v="1"/>
    <n v="0"/>
    <n v="0"/>
    <n v="0"/>
    <n v="0"/>
    <n v="0"/>
    <n v="1"/>
    <n v="0"/>
    <n v="1494"/>
    <n v="1480"/>
    <n v="0"/>
  </r>
  <r>
    <n v="54198"/>
    <n v="3"/>
    <x v="0"/>
    <n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4"/>
    <n v="2353"/>
    <n v="0"/>
    <n v="1"/>
    <n v="0"/>
    <n v="0"/>
    <n v="0"/>
    <n v="0"/>
    <n v="0"/>
    <n v="1"/>
    <n v="0"/>
    <n v="0"/>
    <n v="218"/>
    <n v="201"/>
    <n v="0"/>
  </r>
  <r>
    <n v="28839"/>
    <n v="1"/>
    <x v="3"/>
    <n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4"/>
    <n v="2269"/>
    <n v="0"/>
    <n v="0"/>
    <n v="0"/>
    <n v="1"/>
    <n v="0"/>
    <n v="0"/>
    <n v="0"/>
    <n v="0"/>
    <n v="1"/>
    <n v="0"/>
    <n v="31"/>
    <n v="30"/>
    <n v="0"/>
  </r>
  <r>
    <n v="40321"/>
    <n v="2"/>
    <x v="1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48"/>
    <n v="2494"/>
    <n v="0"/>
    <n v="1"/>
    <n v="0"/>
    <n v="0"/>
    <n v="0"/>
    <n v="0"/>
    <n v="0"/>
    <n v="1"/>
    <n v="0"/>
    <n v="0"/>
    <n v="75"/>
    <n v="48"/>
    <n v="0"/>
  </r>
  <r>
    <n v="66503"/>
    <n v="3"/>
    <x v="0"/>
    <n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5"/>
    <n v="2843"/>
    <n v="0"/>
    <n v="0"/>
    <n v="1"/>
    <n v="0"/>
    <n v="0"/>
    <n v="0"/>
    <n v="0"/>
    <n v="1"/>
    <n v="0"/>
    <n v="0"/>
    <n v="351"/>
    <n v="301"/>
    <n v="0"/>
  </r>
  <r>
    <n v="30833"/>
    <n v="1"/>
    <x v="3"/>
    <n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69"/>
    <n v="2507"/>
    <n v="0"/>
    <n v="1"/>
    <n v="0"/>
    <n v="0"/>
    <n v="0"/>
    <n v="0"/>
    <n v="0"/>
    <n v="1"/>
    <n v="0"/>
    <n v="0"/>
    <n v="22"/>
    <n v="16"/>
    <n v="0"/>
  </r>
  <r>
    <n v="64795"/>
    <n v="3"/>
    <x v="0"/>
    <n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49"/>
    <n v="2687"/>
    <n v="0"/>
    <n v="1"/>
    <n v="0"/>
    <n v="0"/>
    <n v="0"/>
    <n v="0"/>
    <n v="0"/>
    <n v="1"/>
    <n v="0"/>
    <n v="0"/>
    <n v="603"/>
    <n v="526"/>
    <n v="0"/>
  </r>
  <r>
    <n v="34421"/>
    <n v="1"/>
    <x v="1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46"/>
    <n v="2522"/>
    <n v="0"/>
    <n v="1"/>
    <n v="0"/>
    <n v="0"/>
    <n v="0"/>
    <n v="0"/>
    <n v="0"/>
    <n v="1"/>
    <n v="0"/>
    <n v="0"/>
    <n v="21"/>
    <n v="12"/>
    <n v="0"/>
  </r>
  <r>
    <n v="47025"/>
    <n v="2"/>
    <x v="1"/>
    <n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5"/>
    <n v="2299"/>
    <n v="1"/>
    <n v="0"/>
    <n v="0"/>
    <n v="0"/>
    <n v="0"/>
    <n v="0"/>
    <n v="0"/>
    <n v="0"/>
    <n v="0"/>
    <n v="1"/>
    <n v="19"/>
    <n v="18"/>
    <n v="0"/>
  </r>
  <r>
    <n v="64325"/>
    <n v="3"/>
    <x v="0"/>
    <n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59"/>
    <n v="2666"/>
    <n v="1"/>
    <n v="0"/>
    <n v="0"/>
    <n v="0"/>
    <n v="0"/>
    <n v="0"/>
    <n v="0"/>
    <n v="0"/>
    <n v="0"/>
    <n v="1"/>
    <n v="1234"/>
    <n v="1161"/>
    <n v="0"/>
  </r>
  <r>
    <n v="40464"/>
    <n v="2"/>
    <x v="1"/>
    <n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67"/>
    <n v="2693"/>
    <n v="0"/>
    <n v="0"/>
    <n v="1"/>
    <n v="0"/>
    <n v="0"/>
    <n v="0"/>
    <n v="0"/>
    <n v="1"/>
    <n v="0"/>
    <n v="0"/>
    <n v="589"/>
    <n v="548"/>
    <n v="0"/>
  </r>
  <r>
    <n v="62187"/>
    <n v="3"/>
    <x v="0"/>
    <n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3"/>
    <n v="2518"/>
    <n v="0"/>
    <n v="1"/>
    <n v="0"/>
    <n v="0"/>
    <n v="0"/>
    <n v="0"/>
    <n v="0"/>
    <n v="1"/>
    <n v="0"/>
    <n v="0"/>
    <n v="1157"/>
    <n v="1031"/>
    <n v="0"/>
  </r>
  <r>
    <n v="14849"/>
    <n v="1"/>
    <x v="3"/>
    <n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4"/>
    <n v="2521"/>
    <n v="1"/>
    <n v="0"/>
    <n v="0"/>
    <n v="0"/>
    <n v="0"/>
    <n v="0"/>
    <n v="0"/>
    <n v="0"/>
    <n v="0"/>
    <n v="1"/>
    <n v="56"/>
    <n v="47"/>
    <n v="0"/>
  </r>
  <r>
    <n v="27255"/>
    <n v="1"/>
    <x v="3"/>
    <n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36"/>
    <n v="2393"/>
    <n v="0"/>
    <n v="1"/>
    <n v="0"/>
    <n v="0"/>
    <n v="0"/>
    <n v="0"/>
    <n v="0"/>
    <n v="1"/>
    <n v="0"/>
    <n v="0"/>
    <n v="35"/>
    <n v="33"/>
    <n v="0"/>
  </r>
  <r>
    <n v="54432"/>
    <n v="3"/>
    <x v="0"/>
    <n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0"/>
    <n v="2575"/>
    <n v="0"/>
    <n v="1"/>
    <n v="0"/>
    <n v="0"/>
    <n v="0"/>
    <n v="0"/>
    <n v="0"/>
    <n v="0"/>
    <n v="0"/>
    <n v="1"/>
    <n v="38"/>
    <n v="38"/>
    <n v="0"/>
  </r>
  <r>
    <n v="29999"/>
    <n v="1"/>
    <x v="3"/>
    <n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4"/>
    <n v="2660"/>
    <n v="0"/>
    <n v="0"/>
    <n v="1"/>
    <n v="0"/>
    <n v="0"/>
    <n v="0"/>
    <n v="0"/>
    <n v="0"/>
    <n v="0"/>
    <n v="1"/>
    <n v="149"/>
    <n v="138"/>
    <n v="0"/>
  </r>
  <r>
    <n v="24072"/>
    <n v="1"/>
    <x v="3"/>
    <n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37"/>
    <n v="2598"/>
    <n v="0"/>
    <n v="0"/>
    <n v="1"/>
    <n v="0"/>
    <n v="0"/>
    <n v="0"/>
    <n v="0"/>
    <n v="1"/>
    <n v="0"/>
    <n v="0"/>
    <n v="19"/>
    <n v="15"/>
    <n v="0"/>
  </r>
  <r>
    <n v="33996"/>
    <n v="1"/>
    <x v="1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1"/>
    <n v="2450"/>
    <n v="0"/>
    <n v="0"/>
    <n v="1"/>
    <n v="0"/>
    <n v="0"/>
    <n v="0"/>
    <n v="0"/>
    <n v="0"/>
    <n v="0"/>
    <n v="1"/>
    <n v="65"/>
    <n v="59"/>
    <n v="0"/>
  </r>
  <r>
    <n v="66334"/>
    <n v="3"/>
    <x v="0"/>
    <n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4"/>
    <n v="2611"/>
    <n v="0"/>
    <n v="1"/>
    <n v="0"/>
    <n v="0"/>
    <n v="0"/>
    <n v="0"/>
    <n v="0"/>
    <n v="0"/>
    <n v="0"/>
    <n v="1"/>
    <n v="1138"/>
    <n v="1115"/>
    <n v="0"/>
  </r>
  <r>
    <n v="35178"/>
    <n v="1"/>
    <x v="1"/>
    <n v="1"/>
    <n v="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49"/>
    <n v="2694"/>
    <n v="0"/>
    <n v="1"/>
    <n v="0"/>
    <n v="0"/>
    <n v="0"/>
    <n v="0"/>
    <n v="0"/>
    <n v="0"/>
    <n v="1"/>
    <n v="0"/>
    <n v="41"/>
    <n v="23"/>
    <n v="1"/>
  </r>
  <r>
    <n v="22010"/>
    <n v="1"/>
    <x v="3"/>
    <n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37"/>
    <n v="2523"/>
    <n v="0"/>
    <n v="0"/>
    <n v="0"/>
    <n v="1"/>
    <n v="0"/>
    <n v="0"/>
    <n v="0"/>
    <n v="1"/>
    <n v="0"/>
    <n v="0"/>
    <n v="25"/>
    <n v="17"/>
    <n v="0"/>
  </r>
  <r>
    <n v="62204"/>
    <n v="3"/>
    <x v="0"/>
    <n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0"/>
    <n v="2814"/>
    <n v="1"/>
    <n v="0"/>
    <n v="0"/>
    <n v="0"/>
    <n v="0"/>
    <n v="0"/>
    <n v="0"/>
    <n v="1"/>
    <n v="0"/>
    <n v="0"/>
    <n v="807"/>
    <n v="668"/>
    <n v="0"/>
  </r>
  <r>
    <n v="75693"/>
    <n v="4"/>
    <x v="2"/>
    <n v="0"/>
    <n v="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2"/>
    <n v="2729"/>
    <n v="1"/>
    <n v="0"/>
    <n v="0"/>
    <n v="0"/>
    <n v="0"/>
    <n v="0"/>
    <n v="0"/>
    <n v="1"/>
    <n v="0"/>
    <n v="0"/>
    <n v="1412"/>
    <n v="1382"/>
    <n v="3"/>
  </r>
  <r>
    <n v="30675"/>
    <n v="1"/>
    <x v="3"/>
    <n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48"/>
    <n v="2753"/>
    <n v="0"/>
    <n v="1"/>
    <n v="0"/>
    <n v="0"/>
    <n v="0"/>
    <n v="0"/>
    <n v="0"/>
    <n v="1"/>
    <n v="0"/>
    <n v="0"/>
    <n v="41"/>
    <n v="20"/>
    <n v="0"/>
  </r>
  <r>
    <n v="83003"/>
    <n v="5"/>
    <x v="4"/>
    <n v="0"/>
    <n v="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5"/>
    <n v="2642"/>
    <n v="0"/>
    <n v="0"/>
    <n v="0"/>
    <n v="1"/>
    <n v="0"/>
    <n v="0"/>
    <n v="0"/>
    <n v="1"/>
    <n v="0"/>
    <n v="0"/>
    <n v="1552"/>
    <n v="1430"/>
    <n v="1"/>
  </r>
  <r>
    <n v="68655"/>
    <n v="4"/>
    <x v="2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2"/>
    <n v="2847"/>
    <n v="0"/>
    <n v="0"/>
    <n v="1"/>
    <n v="0"/>
    <n v="0"/>
    <n v="0"/>
    <n v="0"/>
    <n v="1"/>
    <n v="0"/>
    <n v="0"/>
    <n v="1500"/>
    <n v="1462"/>
    <n v="0"/>
  </r>
  <r>
    <n v="41411"/>
    <n v="2"/>
    <x v="1"/>
    <n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4"/>
    <n v="2363"/>
    <n v="1"/>
    <n v="0"/>
    <n v="0"/>
    <n v="0"/>
    <n v="0"/>
    <n v="0"/>
    <n v="0"/>
    <n v="1"/>
    <n v="0"/>
    <n v="0"/>
    <n v="121"/>
    <n v="103"/>
    <n v="0"/>
  </r>
  <r>
    <n v="55212"/>
    <n v="3"/>
    <x v="0"/>
    <n v="0"/>
    <n v="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1"/>
    <n v="2742"/>
    <n v="0"/>
    <n v="1"/>
    <n v="0"/>
    <n v="0"/>
    <n v="0"/>
    <n v="0"/>
    <n v="0"/>
    <n v="0"/>
    <n v="0"/>
    <n v="1"/>
    <n v="1148"/>
    <n v="1114"/>
    <n v="2"/>
  </r>
  <r>
    <n v="59292"/>
    <n v="3"/>
    <x v="0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0"/>
    <n v="2540"/>
    <n v="0"/>
    <n v="0"/>
    <n v="0"/>
    <n v="1"/>
    <n v="0"/>
    <n v="0"/>
    <n v="0"/>
    <n v="0"/>
    <n v="0"/>
    <n v="1"/>
    <n v="493"/>
    <n v="479"/>
    <n v="0"/>
  </r>
  <r>
    <n v="27190"/>
    <n v="1"/>
    <x v="3"/>
    <n v="1"/>
    <n v="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47"/>
    <n v="2477"/>
    <n v="0"/>
    <n v="0"/>
    <n v="0"/>
    <n v="1"/>
    <n v="0"/>
    <n v="0"/>
    <n v="1"/>
    <n v="0"/>
    <n v="0"/>
    <n v="0"/>
    <n v="15"/>
    <n v="12"/>
    <n v="1"/>
  </r>
  <r>
    <n v="82623"/>
    <n v="5"/>
    <x v="4"/>
    <n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68"/>
    <n v="2390"/>
    <n v="1"/>
    <n v="0"/>
    <n v="0"/>
    <n v="0"/>
    <n v="0"/>
    <n v="0"/>
    <n v="0"/>
    <n v="1"/>
    <n v="0"/>
    <n v="0"/>
    <n v="767"/>
    <n v="594"/>
    <n v="0"/>
  </r>
  <r>
    <n v="44300"/>
    <n v="2"/>
    <x v="1"/>
    <n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5"/>
    <n v="2530"/>
    <n v="0"/>
    <n v="1"/>
    <n v="0"/>
    <n v="0"/>
    <n v="0"/>
    <n v="0"/>
    <n v="0"/>
    <n v="1"/>
    <n v="0"/>
    <n v="0"/>
    <n v="39"/>
    <n v="36"/>
    <n v="0"/>
  </r>
  <r>
    <n v="84835"/>
    <n v="5"/>
    <x v="4"/>
    <n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0"/>
    <n v="2172"/>
    <n v="1"/>
    <n v="0"/>
    <n v="0"/>
    <n v="0"/>
    <n v="0"/>
    <n v="0"/>
    <n v="0"/>
    <n v="1"/>
    <n v="0"/>
    <n v="0"/>
    <n v="972"/>
    <n v="754"/>
    <n v="0"/>
  </r>
  <r>
    <n v="30372"/>
    <n v="1"/>
    <x v="3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49"/>
    <n v="2710"/>
    <n v="0"/>
    <n v="0"/>
    <n v="0"/>
    <n v="0"/>
    <n v="1"/>
    <n v="0"/>
    <n v="0"/>
    <n v="1"/>
    <n v="0"/>
    <n v="0"/>
    <n v="37"/>
    <n v="30"/>
    <n v="0"/>
  </r>
  <r>
    <n v="33181"/>
    <n v="1"/>
    <x v="1"/>
    <n v="1"/>
    <n v="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4"/>
    <n v="2336"/>
    <n v="0"/>
    <n v="1"/>
    <n v="0"/>
    <n v="0"/>
    <n v="0"/>
    <n v="0"/>
    <n v="0"/>
    <n v="0"/>
    <n v="1"/>
    <n v="0"/>
    <n v="12"/>
    <n v="8"/>
    <n v="1"/>
  </r>
  <r>
    <n v="71113"/>
    <n v="4"/>
    <x v="2"/>
    <n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3"/>
    <n v="2353"/>
    <n v="0"/>
    <n v="1"/>
    <n v="0"/>
    <n v="0"/>
    <n v="0"/>
    <n v="0"/>
    <n v="0"/>
    <n v="1"/>
    <n v="0"/>
    <n v="0"/>
    <n v="827"/>
    <n v="819"/>
    <n v="0"/>
  </r>
  <r>
    <n v="71952"/>
    <n v="4"/>
    <x v="2"/>
    <n v="1"/>
    <n v="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4"/>
    <n v="2694"/>
    <n v="0"/>
    <n v="1"/>
    <n v="0"/>
    <n v="0"/>
    <n v="0"/>
    <n v="0"/>
    <n v="0"/>
    <n v="1"/>
    <n v="0"/>
    <n v="0"/>
    <n v="1350"/>
    <n v="1257"/>
    <n v="2"/>
  </r>
  <r>
    <n v="69759"/>
    <n v="4"/>
    <x v="2"/>
    <n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4"/>
    <n v="2403"/>
    <n v="0"/>
    <n v="0"/>
    <n v="1"/>
    <n v="0"/>
    <n v="0"/>
    <n v="0"/>
    <n v="0"/>
    <n v="0"/>
    <n v="0"/>
    <n v="1"/>
    <n v="1029"/>
    <n v="1029"/>
    <n v="0"/>
  </r>
  <r>
    <n v="72099"/>
    <n v="4"/>
    <x v="2"/>
    <n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46"/>
    <n v="2769"/>
    <n v="0"/>
    <n v="1"/>
    <n v="0"/>
    <n v="0"/>
    <n v="0"/>
    <n v="0"/>
    <n v="0"/>
    <n v="1"/>
    <n v="0"/>
    <n v="0"/>
    <n v="1166"/>
    <n v="1144"/>
    <n v="0"/>
  </r>
  <r>
    <n v="60000"/>
    <n v="3"/>
    <x v="0"/>
    <n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4"/>
    <n v="2713"/>
    <n v="0"/>
    <n v="0"/>
    <n v="1"/>
    <n v="0"/>
    <n v="0"/>
    <n v="0"/>
    <n v="0"/>
    <n v="0"/>
    <n v="0"/>
    <n v="1"/>
    <n v="1265"/>
    <n v="1253"/>
    <n v="0"/>
  </r>
  <r>
    <n v="38643"/>
    <n v="2"/>
    <x v="1"/>
    <n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2"/>
    <n v="2371"/>
    <n v="0"/>
    <n v="0"/>
    <n v="1"/>
    <n v="0"/>
    <n v="0"/>
    <n v="0"/>
    <n v="0"/>
    <n v="1"/>
    <n v="0"/>
    <n v="0"/>
    <n v="39"/>
    <n v="29"/>
    <n v="0"/>
  </r>
  <r>
    <n v="50737"/>
    <n v="2"/>
    <x v="1"/>
    <n v="0"/>
    <n v="1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5"/>
    <n v="2573"/>
    <n v="0"/>
    <n v="1"/>
    <n v="0"/>
    <n v="0"/>
    <n v="0"/>
    <n v="0"/>
    <n v="0"/>
    <n v="1"/>
    <n v="0"/>
    <n v="0"/>
    <n v="89"/>
    <n v="79"/>
    <n v="1"/>
  </r>
  <r>
    <n v="68462"/>
    <n v="4"/>
    <x v="2"/>
    <n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1"/>
    <n v="2723"/>
    <n v="0"/>
    <n v="1"/>
    <n v="0"/>
    <n v="0"/>
    <n v="0"/>
    <n v="0"/>
    <n v="0"/>
    <n v="0"/>
    <n v="0"/>
    <n v="1"/>
    <n v="1622"/>
    <n v="1574"/>
    <n v="0"/>
  </r>
  <r>
    <n v="65073"/>
    <n v="3"/>
    <x v="0"/>
    <n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77"/>
    <n v="2472"/>
    <n v="0"/>
    <n v="1"/>
    <n v="0"/>
    <n v="0"/>
    <n v="0"/>
    <n v="0"/>
    <n v="0"/>
    <n v="0"/>
    <n v="1"/>
    <n v="0"/>
    <n v="892"/>
    <n v="884"/>
    <n v="0"/>
  </r>
  <r>
    <n v="46681"/>
    <n v="2"/>
    <x v="1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2"/>
    <n v="2423"/>
    <n v="0"/>
    <n v="0"/>
    <n v="0"/>
    <n v="1"/>
    <n v="0"/>
    <n v="0"/>
    <n v="0"/>
    <n v="0"/>
    <n v="0"/>
    <n v="1"/>
    <n v="387"/>
    <n v="349"/>
    <n v="0"/>
  </r>
  <r>
    <n v="78618"/>
    <n v="4"/>
    <x v="2"/>
    <n v="0"/>
    <n v="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3"/>
    <n v="2798"/>
    <n v="0"/>
    <n v="1"/>
    <n v="0"/>
    <n v="0"/>
    <n v="0"/>
    <n v="0"/>
    <n v="0"/>
    <n v="1"/>
    <n v="0"/>
    <n v="0"/>
    <n v="2092"/>
    <n v="2031"/>
    <n v="1"/>
  </r>
  <r>
    <n v="62187"/>
    <n v="3"/>
    <x v="0"/>
    <n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1"/>
    <n v="2258"/>
    <n v="0"/>
    <n v="0"/>
    <n v="0"/>
    <n v="0"/>
    <n v="1"/>
    <n v="0"/>
    <n v="0"/>
    <n v="0"/>
    <n v="0"/>
    <n v="1"/>
    <n v="595"/>
    <n v="554"/>
    <n v="0"/>
  </r>
  <r>
    <n v="28442"/>
    <n v="1"/>
    <x v="3"/>
    <n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2"/>
    <n v="2284"/>
    <n v="0"/>
    <n v="1"/>
    <n v="0"/>
    <n v="0"/>
    <n v="0"/>
    <n v="0"/>
    <n v="0"/>
    <n v="1"/>
    <n v="0"/>
    <n v="0"/>
    <n v="51"/>
    <n v="45"/>
    <n v="0"/>
  </r>
  <r>
    <n v="51479"/>
    <n v="2"/>
    <x v="1"/>
    <n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3"/>
    <n v="2707"/>
    <n v="0"/>
    <n v="1"/>
    <n v="0"/>
    <n v="0"/>
    <n v="0"/>
    <n v="0"/>
    <n v="0"/>
    <n v="1"/>
    <n v="0"/>
    <n v="0"/>
    <n v="429"/>
    <n v="364"/>
    <n v="0"/>
  </r>
  <r>
    <n v="54803"/>
    <n v="3"/>
    <x v="0"/>
    <n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1"/>
    <n v="2836"/>
    <n v="0"/>
    <n v="0"/>
    <n v="1"/>
    <n v="0"/>
    <n v="0"/>
    <n v="0"/>
    <n v="0"/>
    <n v="1"/>
    <n v="0"/>
    <n v="0"/>
    <n v="551"/>
    <n v="409"/>
    <n v="0"/>
  </r>
  <r>
    <n v="79530"/>
    <n v="4"/>
    <x v="2"/>
    <n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0"/>
    <n v="2567"/>
    <n v="0"/>
    <n v="1"/>
    <n v="0"/>
    <n v="0"/>
    <n v="0"/>
    <n v="0"/>
    <n v="0"/>
    <n v="1"/>
    <n v="0"/>
    <n v="0"/>
    <n v="1319"/>
    <n v="1290"/>
    <n v="0"/>
  </r>
  <r>
    <n v="31615"/>
    <n v="1"/>
    <x v="3"/>
    <n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4"/>
    <n v="2629"/>
    <n v="1"/>
    <n v="0"/>
    <n v="0"/>
    <n v="0"/>
    <n v="0"/>
    <n v="0"/>
    <n v="0"/>
    <n v="1"/>
    <n v="0"/>
    <n v="0"/>
    <n v="42"/>
    <n v="33"/>
    <n v="0"/>
  </r>
  <r>
    <n v="72025"/>
    <n v="4"/>
    <x v="2"/>
    <n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58"/>
    <n v="2748"/>
    <n v="0"/>
    <n v="0"/>
    <n v="0"/>
    <n v="1"/>
    <n v="0"/>
    <n v="0"/>
    <n v="0"/>
    <n v="1"/>
    <n v="0"/>
    <n v="0"/>
    <n v="1699"/>
    <n v="1466"/>
    <n v="0"/>
  </r>
  <r>
    <n v="52614"/>
    <n v="3"/>
    <x v="0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5"/>
    <n v="2734"/>
    <n v="0"/>
    <n v="0"/>
    <n v="1"/>
    <n v="0"/>
    <n v="0"/>
    <n v="0"/>
    <n v="0"/>
    <n v="0"/>
    <n v="0"/>
    <n v="1"/>
    <n v="952"/>
    <n v="914"/>
    <n v="0"/>
  </r>
  <r>
    <n v="35684"/>
    <n v="2"/>
    <x v="1"/>
    <n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36"/>
    <n v="2227"/>
    <n v="0"/>
    <n v="1"/>
    <n v="0"/>
    <n v="0"/>
    <n v="0"/>
    <n v="1"/>
    <n v="0"/>
    <n v="0"/>
    <n v="0"/>
    <n v="0"/>
    <n v="27"/>
    <n v="24"/>
    <n v="0"/>
  </r>
  <r>
    <n v="48178"/>
    <n v="2"/>
    <x v="1"/>
    <n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5"/>
    <n v="2768"/>
    <n v="0"/>
    <n v="1"/>
    <n v="0"/>
    <n v="0"/>
    <n v="0"/>
    <n v="0"/>
    <n v="0"/>
    <n v="1"/>
    <n v="0"/>
    <n v="0"/>
    <n v="216"/>
    <n v="178"/>
    <n v="0"/>
  </r>
  <r>
    <n v="29548"/>
    <n v="1"/>
    <x v="3"/>
    <n v="1"/>
    <n v="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0"/>
    <n v="2463"/>
    <n v="0"/>
    <n v="0"/>
    <n v="1"/>
    <n v="0"/>
    <n v="0"/>
    <n v="0"/>
    <n v="0"/>
    <n v="0"/>
    <n v="1"/>
    <n v="0"/>
    <n v="18"/>
    <n v="7"/>
    <n v="1"/>
  </r>
  <r>
    <n v="63810"/>
    <n v="3"/>
    <x v="0"/>
    <n v="0"/>
    <n v="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4"/>
    <n v="2754"/>
    <n v="0"/>
    <n v="0"/>
    <n v="1"/>
    <n v="0"/>
    <n v="0"/>
    <n v="0"/>
    <n v="0"/>
    <n v="1"/>
    <n v="0"/>
    <n v="0"/>
    <n v="1270"/>
    <n v="1169"/>
    <n v="1"/>
  </r>
  <r>
    <n v="38578"/>
    <n v="2"/>
    <x v="1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48"/>
    <n v="2531"/>
    <n v="0"/>
    <n v="0"/>
    <n v="1"/>
    <n v="0"/>
    <n v="0"/>
    <n v="0"/>
    <n v="0"/>
    <n v="0"/>
    <n v="0"/>
    <n v="1"/>
    <n v="70"/>
    <n v="67"/>
    <n v="0"/>
  </r>
  <r>
    <n v="46098"/>
    <n v="2"/>
    <x v="1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5"/>
    <n v="2839"/>
    <n v="0"/>
    <n v="0"/>
    <n v="1"/>
    <n v="0"/>
    <n v="0"/>
    <n v="0"/>
    <n v="0"/>
    <n v="0"/>
    <n v="1"/>
    <n v="0"/>
    <n v="84"/>
    <n v="48"/>
    <n v="0"/>
  </r>
  <r>
    <n v="22585"/>
    <n v="1"/>
    <x v="3"/>
    <n v="0"/>
    <n v="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0"/>
    <n v="2627"/>
    <n v="0"/>
    <n v="0"/>
    <n v="1"/>
    <n v="0"/>
    <n v="0"/>
    <n v="0"/>
    <n v="0"/>
    <n v="1"/>
    <n v="0"/>
    <n v="0"/>
    <n v="42"/>
    <n v="3"/>
    <n v="1"/>
  </r>
  <r>
    <n v="30279"/>
    <n v="1"/>
    <x v="3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1"/>
    <n v="2705"/>
    <n v="0"/>
    <n v="0"/>
    <n v="1"/>
    <n v="0"/>
    <n v="0"/>
    <n v="0"/>
    <n v="0"/>
    <n v="1"/>
    <n v="0"/>
    <n v="0"/>
    <n v="36"/>
    <n v="35"/>
    <n v="0"/>
  </r>
  <r>
    <n v="66426"/>
    <n v="3"/>
    <x v="0"/>
    <n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59"/>
    <n v="2429"/>
    <n v="0"/>
    <n v="0"/>
    <n v="0"/>
    <n v="1"/>
    <n v="0"/>
    <n v="0"/>
    <n v="0"/>
    <n v="0"/>
    <n v="0"/>
    <n v="1"/>
    <n v="1220"/>
    <n v="1063"/>
    <n v="0"/>
  </r>
  <r>
    <n v="30822"/>
    <n v="1"/>
    <x v="3"/>
    <n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1"/>
    <n v="2539"/>
    <n v="0"/>
    <n v="0"/>
    <n v="1"/>
    <n v="0"/>
    <n v="0"/>
    <n v="0"/>
    <n v="0"/>
    <n v="1"/>
    <n v="0"/>
    <n v="0"/>
    <n v="39"/>
    <n v="27"/>
    <n v="0"/>
  </r>
  <r>
    <n v="33581"/>
    <n v="1"/>
    <x v="1"/>
    <n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1"/>
    <n v="2696"/>
    <n v="0"/>
    <n v="1"/>
    <n v="0"/>
    <n v="0"/>
    <n v="0"/>
    <n v="0"/>
    <n v="0"/>
    <n v="0"/>
    <n v="0"/>
    <n v="1"/>
    <n v="16"/>
    <n v="15"/>
    <n v="0"/>
  </r>
  <r>
    <n v="19986"/>
    <n v="1"/>
    <x v="3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5"/>
    <n v="2386"/>
    <n v="0"/>
    <n v="1"/>
    <n v="0"/>
    <n v="0"/>
    <n v="0"/>
    <n v="0"/>
    <n v="0"/>
    <n v="1"/>
    <n v="0"/>
    <n v="0"/>
    <n v="16"/>
    <n v="10"/>
    <n v="0"/>
  </r>
  <r>
    <n v="27421"/>
    <n v="1"/>
    <x v="3"/>
    <n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66"/>
    <n v="2723"/>
    <n v="0"/>
    <n v="0"/>
    <n v="0"/>
    <n v="0"/>
    <n v="1"/>
    <n v="0"/>
    <n v="0"/>
    <n v="1"/>
    <n v="0"/>
    <n v="0"/>
    <n v="269"/>
    <n v="214"/>
    <n v="0"/>
  </r>
  <r>
    <n v="36143"/>
    <n v="2"/>
    <x v="1"/>
    <n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39"/>
    <n v="2250"/>
    <n v="0"/>
    <n v="0"/>
    <n v="1"/>
    <n v="0"/>
    <n v="0"/>
    <n v="0"/>
    <n v="0"/>
    <n v="0"/>
    <n v="1"/>
    <n v="0"/>
    <n v="13"/>
    <n v="7"/>
    <n v="0"/>
  </r>
  <r>
    <n v="10245"/>
    <n v="1"/>
    <x v="3"/>
    <n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49"/>
    <n v="2569"/>
    <n v="0"/>
    <n v="0"/>
    <n v="1"/>
    <n v="0"/>
    <n v="0"/>
    <n v="0"/>
    <n v="0"/>
    <n v="1"/>
    <n v="0"/>
    <n v="0"/>
    <n v="28"/>
    <n v="15"/>
    <n v="0"/>
  </r>
  <r>
    <n v="43795"/>
    <n v="2"/>
    <x v="1"/>
    <n v="0"/>
    <n v="1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2"/>
    <n v="2415"/>
    <n v="0"/>
    <n v="0"/>
    <n v="0"/>
    <n v="1"/>
    <n v="0"/>
    <n v="0"/>
    <n v="0"/>
    <n v="0"/>
    <n v="1"/>
    <n v="0"/>
    <n v="385"/>
    <n v="278"/>
    <n v="1"/>
  </r>
  <r>
    <n v="63381"/>
    <n v="3"/>
    <x v="0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0"/>
    <n v="2791"/>
    <n v="0"/>
    <n v="0"/>
    <n v="0"/>
    <n v="1"/>
    <n v="0"/>
    <n v="0"/>
    <n v="0"/>
    <n v="1"/>
    <n v="0"/>
    <n v="0"/>
    <n v="846"/>
    <n v="687"/>
    <n v="0"/>
  </r>
  <r>
    <n v="38823"/>
    <n v="2"/>
    <x v="1"/>
    <n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1"/>
    <n v="2827"/>
    <n v="0"/>
    <n v="0"/>
    <n v="0"/>
    <n v="1"/>
    <n v="0"/>
    <n v="0"/>
    <n v="0"/>
    <n v="1"/>
    <n v="0"/>
    <n v="0"/>
    <n v="91"/>
    <n v="68"/>
    <n v="0"/>
  </r>
  <r>
    <n v="83664"/>
    <n v="5"/>
    <x v="4"/>
    <n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2"/>
    <n v="2576"/>
    <n v="1"/>
    <n v="0"/>
    <n v="0"/>
    <n v="0"/>
    <n v="0"/>
    <n v="0"/>
    <n v="0"/>
    <n v="0"/>
    <n v="0"/>
    <n v="1"/>
    <n v="1087"/>
    <n v="1001"/>
    <n v="0"/>
  </r>
  <r>
    <n v="90300"/>
    <n v="5"/>
    <x v="4"/>
    <n v="0"/>
    <n v="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1"/>
    <n v="2336"/>
    <n v="0"/>
    <n v="0"/>
    <n v="0"/>
    <n v="1"/>
    <n v="0"/>
    <n v="0"/>
    <n v="0"/>
    <n v="1"/>
    <n v="0"/>
    <n v="0"/>
    <n v="1681"/>
    <n v="1624"/>
    <n v="1"/>
  </r>
  <r>
    <n v="62499"/>
    <n v="3"/>
    <x v="0"/>
    <n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1"/>
    <n v="2361"/>
    <n v="0"/>
    <n v="0"/>
    <n v="0"/>
    <n v="1"/>
    <n v="0"/>
    <n v="0"/>
    <n v="0"/>
    <n v="0"/>
    <n v="1"/>
    <n v="0"/>
    <n v="218"/>
    <n v="214"/>
    <n v="0"/>
  </r>
  <r>
    <n v="74293"/>
    <n v="4"/>
    <x v="2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27"/>
    <n v="2215"/>
    <n v="0"/>
    <n v="0"/>
    <n v="1"/>
    <n v="0"/>
    <n v="0"/>
    <n v="0"/>
    <n v="0"/>
    <n v="1"/>
    <n v="0"/>
    <n v="0"/>
    <n v="1046"/>
    <n v="965"/>
    <n v="0"/>
  </r>
  <r>
    <n v="51012"/>
    <n v="2"/>
    <x v="1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4"/>
    <n v="2596"/>
    <n v="0"/>
    <n v="1"/>
    <n v="0"/>
    <n v="0"/>
    <n v="0"/>
    <n v="0"/>
    <n v="0"/>
    <n v="0"/>
    <n v="0"/>
    <n v="1"/>
    <n v="185"/>
    <n v="161"/>
    <n v="0"/>
  </r>
  <r>
    <n v="70777"/>
    <n v="4"/>
    <x v="2"/>
    <n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2"/>
    <n v="2283"/>
    <n v="0"/>
    <n v="1"/>
    <n v="0"/>
    <n v="0"/>
    <n v="0"/>
    <n v="0"/>
    <n v="0"/>
    <n v="0"/>
    <n v="1"/>
    <n v="0"/>
    <n v="709"/>
    <n v="631"/>
    <n v="0"/>
  </r>
  <r>
    <n v="68682"/>
    <n v="4"/>
    <x v="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29"/>
    <n v="2425"/>
    <n v="0"/>
    <n v="0"/>
    <n v="0"/>
    <n v="1"/>
    <n v="0"/>
    <n v="0"/>
    <n v="0"/>
    <n v="0"/>
    <n v="0"/>
    <n v="1"/>
    <n v="1553"/>
    <n v="1508"/>
    <n v="0"/>
  </r>
  <r>
    <n v="43824"/>
    <n v="2"/>
    <x v="1"/>
    <n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49"/>
    <n v="2811"/>
    <n v="0"/>
    <n v="1"/>
    <n v="0"/>
    <n v="0"/>
    <n v="0"/>
    <n v="0"/>
    <n v="0"/>
    <n v="1"/>
    <n v="0"/>
    <n v="0"/>
    <n v="154"/>
    <n v="122"/>
    <n v="0"/>
  </r>
  <r>
    <n v="15345"/>
    <n v="1"/>
    <x v="3"/>
    <n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36"/>
    <n v="2826"/>
    <n v="0"/>
    <n v="0"/>
    <n v="0"/>
    <n v="1"/>
    <n v="0"/>
    <n v="0"/>
    <n v="0"/>
    <n v="1"/>
    <n v="0"/>
    <n v="0"/>
    <n v="28"/>
    <n v="9"/>
    <n v="0"/>
  </r>
  <r>
    <n v="23442"/>
    <n v="1"/>
    <x v="3"/>
    <n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3"/>
    <n v="2711"/>
    <n v="0"/>
    <n v="0"/>
    <n v="1"/>
    <n v="0"/>
    <n v="0"/>
    <n v="0"/>
    <n v="0"/>
    <n v="1"/>
    <n v="0"/>
    <n v="0"/>
    <n v="22"/>
    <n v="17"/>
    <n v="0"/>
  </r>
  <r>
    <n v="14515"/>
    <n v="1"/>
    <x v="3"/>
    <n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0"/>
    <n v="2756"/>
    <n v="0"/>
    <n v="0"/>
    <n v="0"/>
    <n v="1"/>
    <n v="0"/>
    <n v="1"/>
    <n v="0"/>
    <n v="0"/>
    <n v="0"/>
    <n v="0"/>
    <n v="61"/>
    <n v="26"/>
    <n v="0"/>
  </r>
  <r>
    <n v="31395"/>
    <n v="1"/>
    <x v="3"/>
    <n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4"/>
    <n v="2622"/>
    <n v="1"/>
    <n v="0"/>
    <n v="0"/>
    <n v="0"/>
    <n v="0"/>
    <n v="1"/>
    <n v="0"/>
    <n v="0"/>
    <n v="0"/>
    <n v="0"/>
    <n v="57"/>
    <n v="50"/>
    <n v="0"/>
  </r>
  <r>
    <n v="75276"/>
    <n v="4"/>
    <x v="2"/>
    <n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5"/>
    <n v="2799"/>
    <n v="0"/>
    <n v="0"/>
    <n v="0"/>
    <n v="1"/>
    <n v="0"/>
    <n v="0"/>
    <n v="0"/>
    <n v="1"/>
    <n v="0"/>
    <n v="0"/>
    <n v="1019"/>
    <n v="998"/>
    <n v="0"/>
  </r>
  <r>
    <n v="42373"/>
    <n v="2"/>
    <x v="1"/>
    <n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46"/>
    <n v="2477"/>
    <n v="0"/>
    <n v="0"/>
    <n v="1"/>
    <n v="0"/>
    <n v="0"/>
    <n v="0"/>
    <n v="0"/>
    <n v="1"/>
    <n v="0"/>
    <n v="0"/>
    <n v="144"/>
    <n v="125"/>
    <n v="0"/>
  </r>
  <r>
    <n v="30507"/>
    <n v="1"/>
    <x v="3"/>
    <n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0"/>
    <n v="2634"/>
    <n v="0"/>
    <n v="0"/>
    <n v="0"/>
    <n v="1"/>
    <n v="0"/>
    <n v="0"/>
    <n v="0"/>
    <n v="1"/>
    <n v="0"/>
    <n v="0"/>
    <n v="233"/>
    <n v="123"/>
    <n v="0"/>
  </r>
  <r>
    <n v="55521"/>
    <n v="3"/>
    <x v="0"/>
    <n v="1"/>
    <n v="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5"/>
    <n v="2409"/>
    <n v="0"/>
    <n v="0"/>
    <n v="1"/>
    <n v="0"/>
    <n v="0"/>
    <n v="0"/>
    <n v="0"/>
    <n v="0"/>
    <n v="0"/>
    <n v="1"/>
    <n v="442"/>
    <n v="438"/>
    <n v="1"/>
  </r>
  <r>
    <n v="48006"/>
    <n v="2"/>
    <x v="1"/>
    <n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5"/>
    <n v="2179"/>
    <n v="0"/>
    <n v="1"/>
    <n v="0"/>
    <n v="0"/>
    <n v="0"/>
    <n v="0"/>
    <n v="0"/>
    <n v="1"/>
    <n v="0"/>
    <n v="0"/>
    <n v="39"/>
    <n v="37"/>
    <n v="0"/>
  </r>
  <r>
    <n v="27213"/>
    <n v="1"/>
    <x v="3"/>
    <n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48"/>
    <n v="2827"/>
    <n v="0"/>
    <n v="0"/>
    <n v="1"/>
    <n v="0"/>
    <n v="0"/>
    <n v="0"/>
    <n v="0"/>
    <n v="0"/>
    <n v="0"/>
    <n v="1"/>
    <n v="67"/>
    <n v="64"/>
    <n v="0"/>
  </r>
  <r>
    <n v="65808"/>
    <n v="3"/>
    <x v="0"/>
    <n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49"/>
    <n v="2189"/>
    <n v="1"/>
    <n v="0"/>
    <n v="0"/>
    <n v="0"/>
    <n v="0"/>
    <n v="0"/>
    <n v="0"/>
    <n v="0"/>
    <n v="0"/>
    <n v="1"/>
    <n v="262"/>
    <n v="252"/>
    <n v="0"/>
  </r>
  <r>
    <n v="30351"/>
    <n v="1"/>
    <x v="3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46"/>
    <n v="2547"/>
    <n v="0"/>
    <n v="0"/>
    <n v="0"/>
    <n v="1"/>
    <n v="0"/>
    <n v="0"/>
    <n v="0"/>
    <n v="0"/>
    <n v="0"/>
    <n v="1"/>
    <n v="44"/>
    <n v="42"/>
    <n v="0"/>
  </r>
  <r>
    <n v="50437"/>
    <n v="2"/>
    <x v="1"/>
    <n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57"/>
    <n v="2779"/>
    <n v="0"/>
    <n v="1"/>
    <n v="0"/>
    <n v="0"/>
    <n v="0"/>
    <n v="0"/>
    <n v="0"/>
    <n v="1"/>
    <n v="0"/>
    <n v="0"/>
    <n v="486"/>
    <n v="482"/>
    <n v="0"/>
  </r>
  <r>
    <n v="23616"/>
    <n v="1"/>
    <x v="3"/>
    <n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38"/>
    <n v="2748"/>
    <n v="0"/>
    <n v="0"/>
    <n v="1"/>
    <n v="0"/>
    <n v="0"/>
    <n v="1"/>
    <n v="0"/>
    <n v="0"/>
    <n v="0"/>
    <n v="0"/>
    <n v="47"/>
    <n v="15"/>
    <n v="0"/>
  </r>
  <r>
    <n v="53858"/>
    <n v="3"/>
    <x v="0"/>
    <n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4"/>
    <n v="2756"/>
    <n v="0"/>
    <n v="1"/>
    <n v="0"/>
    <n v="0"/>
    <n v="0"/>
    <n v="0"/>
    <n v="0"/>
    <n v="1"/>
    <n v="0"/>
    <n v="0"/>
    <n v="889"/>
    <n v="863"/>
    <n v="0"/>
  </r>
  <r>
    <n v="66465"/>
    <n v="3"/>
    <x v="0"/>
    <n v="0"/>
    <n v="1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5"/>
    <n v="2615"/>
    <n v="0"/>
    <n v="1"/>
    <n v="0"/>
    <n v="0"/>
    <n v="0"/>
    <n v="0"/>
    <n v="0"/>
    <n v="0"/>
    <n v="0"/>
    <n v="1"/>
    <n v="1471"/>
    <n v="1457"/>
    <n v="1"/>
  </r>
  <r>
    <n v="46923"/>
    <n v="2"/>
    <x v="1"/>
    <n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3"/>
    <n v="2835"/>
    <n v="0"/>
    <n v="0"/>
    <n v="1"/>
    <n v="0"/>
    <n v="0"/>
    <n v="0"/>
    <n v="0"/>
    <n v="1"/>
    <n v="0"/>
    <n v="0"/>
    <n v="363"/>
    <n v="357"/>
    <n v="0"/>
  </r>
  <r>
    <n v="75072"/>
    <n v="4"/>
    <x v="2"/>
    <n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58"/>
    <n v="2681"/>
    <n v="0"/>
    <n v="0"/>
    <n v="0"/>
    <n v="1"/>
    <n v="0"/>
    <n v="0"/>
    <n v="0"/>
    <n v="1"/>
    <n v="0"/>
    <n v="0"/>
    <n v="948"/>
    <n v="823"/>
    <n v="0"/>
  </r>
  <r>
    <n v="75865"/>
    <n v="4"/>
    <x v="2"/>
    <n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77"/>
    <n v="2249"/>
    <n v="0"/>
    <n v="1"/>
    <n v="0"/>
    <n v="0"/>
    <n v="0"/>
    <n v="0"/>
    <n v="0"/>
    <n v="0"/>
    <n v="0"/>
    <n v="1"/>
    <n v="1230"/>
    <n v="1218"/>
    <n v="0"/>
  </r>
  <r>
    <n v="19789"/>
    <n v="1"/>
    <x v="3"/>
    <n v="1"/>
    <n v="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5"/>
    <n v="2380"/>
    <n v="0"/>
    <n v="0"/>
    <n v="0"/>
    <n v="1"/>
    <n v="0"/>
    <n v="1"/>
    <n v="0"/>
    <n v="0"/>
    <n v="0"/>
    <n v="0"/>
    <n v="50"/>
    <n v="22"/>
    <n v="1"/>
  </r>
  <r>
    <n v="80134"/>
    <n v="5"/>
    <x v="4"/>
    <n v="0"/>
    <n v="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26"/>
    <n v="2294"/>
    <n v="0"/>
    <n v="0"/>
    <n v="0"/>
    <n v="1"/>
    <n v="0"/>
    <n v="0"/>
    <n v="0"/>
    <n v="1"/>
    <n v="0"/>
    <n v="0"/>
    <n v="1352"/>
    <n v="1326"/>
    <n v="4"/>
  </r>
  <r>
    <n v="91065"/>
    <n v="5"/>
    <x v="4"/>
    <n v="0"/>
    <n v="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39"/>
    <n v="2651"/>
    <n v="0"/>
    <n v="0"/>
    <n v="1"/>
    <n v="0"/>
    <n v="0"/>
    <n v="0"/>
    <n v="0"/>
    <n v="1"/>
    <n v="0"/>
    <n v="0"/>
    <n v="1360"/>
    <n v="1246"/>
    <n v="2"/>
  </r>
  <r>
    <n v="49505"/>
    <n v="2"/>
    <x v="1"/>
    <n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49"/>
    <n v="2640"/>
    <n v="0"/>
    <n v="1"/>
    <n v="0"/>
    <n v="0"/>
    <n v="0"/>
    <n v="0"/>
    <n v="0"/>
    <n v="0"/>
    <n v="1"/>
    <n v="0"/>
    <n v="723"/>
    <n v="695"/>
    <n v="0"/>
  </r>
  <r>
    <n v="37401"/>
    <n v="2"/>
    <x v="1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47"/>
    <n v="2213"/>
    <n v="0"/>
    <n v="1"/>
    <n v="0"/>
    <n v="0"/>
    <n v="0"/>
    <n v="0"/>
    <n v="0"/>
    <n v="0"/>
    <n v="0"/>
    <n v="1"/>
    <n v="45"/>
    <n v="42"/>
    <n v="0"/>
  </r>
  <r>
    <n v="18492"/>
    <n v="1"/>
    <x v="3"/>
    <n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38"/>
    <n v="2183"/>
    <n v="0"/>
    <n v="0"/>
    <n v="0"/>
    <n v="1"/>
    <n v="0"/>
    <n v="0"/>
    <n v="0"/>
    <n v="0"/>
    <n v="1"/>
    <n v="0"/>
    <n v="9"/>
    <n v="8"/>
    <n v="0"/>
  </r>
  <r>
    <n v="82584"/>
    <n v="5"/>
    <x v="4"/>
    <n v="0"/>
    <n v="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46"/>
    <n v="2549"/>
    <n v="0"/>
    <n v="1"/>
    <n v="0"/>
    <n v="0"/>
    <n v="0"/>
    <n v="0"/>
    <n v="0"/>
    <n v="0"/>
    <n v="1"/>
    <n v="0"/>
    <n v="1367"/>
    <n v="1299"/>
    <n v="2"/>
  </r>
  <r>
    <n v="93027"/>
    <n v="6"/>
    <x v="4"/>
    <n v="0"/>
    <n v="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79"/>
    <n v="2601"/>
    <n v="0"/>
    <n v="1"/>
    <n v="0"/>
    <n v="0"/>
    <n v="0"/>
    <n v="0"/>
    <n v="0"/>
    <n v="0"/>
    <n v="0"/>
    <n v="1"/>
    <n v="2098"/>
    <n v="2077"/>
    <n v="1"/>
  </r>
  <r>
    <n v="48686"/>
    <n v="2"/>
    <x v="1"/>
    <n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67"/>
    <n v="2366"/>
    <n v="0"/>
    <n v="1"/>
    <n v="0"/>
    <n v="0"/>
    <n v="0"/>
    <n v="0"/>
    <n v="0"/>
    <n v="1"/>
    <n v="0"/>
    <n v="0"/>
    <n v="19"/>
    <n v="18"/>
    <n v="0"/>
  </r>
  <r>
    <n v="92910"/>
    <n v="6"/>
    <x v="4"/>
    <n v="0"/>
    <n v="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4"/>
    <n v="2225"/>
    <n v="0"/>
    <n v="1"/>
    <n v="0"/>
    <n v="0"/>
    <n v="0"/>
    <n v="0"/>
    <n v="0"/>
    <n v="1"/>
    <n v="0"/>
    <n v="0"/>
    <n v="1762"/>
    <n v="1729"/>
    <n v="3"/>
  </r>
  <r>
    <n v="75433"/>
    <n v="4"/>
    <x v="2"/>
    <n v="1"/>
    <n v="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1"/>
    <n v="2244"/>
    <n v="0"/>
    <n v="1"/>
    <n v="0"/>
    <n v="0"/>
    <n v="0"/>
    <n v="0"/>
    <n v="0"/>
    <n v="1"/>
    <n v="0"/>
    <n v="0"/>
    <n v="1131"/>
    <n v="1074"/>
    <n v="2"/>
  </r>
  <r>
    <n v="10404"/>
    <n v="1"/>
    <x v="3"/>
    <n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1"/>
    <n v="2215"/>
    <n v="0"/>
    <n v="0"/>
    <n v="0"/>
    <n v="1"/>
    <n v="0"/>
    <n v="1"/>
    <n v="0"/>
    <n v="0"/>
    <n v="0"/>
    <n v="0"/>
    <n v="31"/>
    <n v="19"/>
    <n v="0"/>
  </r>
  <r>
    <n v="61314"/>
    <n v="3"/>
    <x v="0"/>
    <n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2"/>
    <n v="2589"/>
    <n v="0"/>
    <n v="1"/>
    <n v="0"/>
    <n v="0"/>
    <n v="0"/>
    <n v="0"/>
    <n v="0"/>
    <n v="1"/>
    <n v="0"/>
    <n v="0"/>
    <n v="836"/>
    <n v="664"/>
    <n v="0"/>
  </r>
  <r>
    <n v="84865"/>
    <n v="5"/>
    <x v="4"/>
    <n v="0"/>
    <n v="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59"/>
    <n v="2575"/>
    <n v="0"/>
    <n v="0"/>
    <n v="1"/>
    <n v="0"/>
    <n v="0"/>
    <n v="0"/>
    <n v="0"/>
    <n v="0"/>
    <n v="0"/>
    <n v="1"/>
    <n v="1672"/>
    <n v="1656"/>
    <n v="4"/>
  </r>
  <r>
    <n v="42387"/>
    <n v="2"/>
    <x v="1"/>
    <n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1"/>
    <n v="2767"/>
    <n v="0"/>
    <n v="1"/>
    <n v="0"/>
    <n v="0"/>
    <n v="0"/>
    <n v="0"/>
    <n v="0"/>
    <n v="1"/>
    <n v="0"/>
    <n v="0"/>
    <n v="493"/>
    <n v="302"/>
    <n v="0"/>
  </r>
  <r>
    <n v="67309"/>
    <n v="3"/>
    <x v="0"/>
    <n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3"/>
    <n v="2681"/>
    <n v="0"/>
    <n v="0"/>
    <n v="0"/>
    <n v="1"/>
    <n v="0"/>
    <n v="1"/>
    <n v="0"/>
    <n v="0"/>
    <n v="0"/>
    <n v="0"/>
    <n v="987"/>
    <n v="892"/>
    <n v="0"/>
  </r>
  <r>
    <n v="75236"/>
    <n v="4"/>
    <x v="2"/>
    <n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56"/>
    <n v="2375"/>
    <n v="0"/>
    <n v="1"/>
    <n v="0"/>
    <n v="0"/>
    <n v="0"/>
    <n v="0"/>
    <n v="0"/>
    <n v="1"/>
    <n v="0"/>
    <n v="0"/>
    <n v="954"/>
    <n v="840"/>
    <n v="0"/>
  </r>
  <r>
    <n v="30015"/>
    <n v="1"/>
    <x v="3"/>
    <n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0"/>
    <n v="2306"/>
    <n v="0"/>
    <n v="0"/>
    <n v="1"/>
    <n v="0"/>
    <n v="0"/>
    <n v="0"/>
    <n v="0"/>
    <n v="1"/>
    <n v="0"/>
    <n v="0"/>
    <n v="52"/>
    <n v="47"/>
    <n v="0"/>
  </r>
  <r>
    <n v="50943"/>
    <n v="2"/>
    <x v="1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4"/>
    <n v="2532"/>
    <n v="0"/>
    <n v="0"/>
    <n v="0"/>
    <n v="1"/>
    <n v="0"/>
    <n v="0"/>
    <n v="0"/>
    <n v="0"/>
    <n v="1"/>
    <n v="0"/>
    <n v="40"/>
    <n v="34"/>
    <n v="0"/>
  </r>
  <r>
    <n v="67272"/>
    <n v="3"/>
    <x v="0"/>
    <n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4"/>
    <n v="2349"/>
    <n v="1"/>
    <n v="0"/>
    <n v="0"/>
    <n v="0"/>
    <n v="0"/>
    <n v="0"/>
    <n v="0"/>
    <n v="1"/>
    <n v="0"/>
    <n v="0"/>
    <n v="719"/>
    <n v="705"/>
    <n v="0"/>
  </r>
  <r>
    <n v="51529"/>
    <n v="2"/>
    <x v="1"/>
    <n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1"/>
    <n v="2454"/>
    <n v="0"/>
    <n v="0"/>
    <n v="0"/>
    <n v="0"/>
    <n v="1"/>
    <n v="0"/>
    <n v="0"/>
    <n v="0"/>
    <n v="1"/>
    <n v="0"/>
    <n v="445"/>
    <n v="423"/>
    <n v="0"/>
  </r>
  <r>
    <n v="32011"/>
    <n v="1"/>
    <x v="3"/>
    <n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49"/>
    <n v="2470"/>
    <n v="0"/>
    <n v="1"/>
    <n v="0"/>
    <n v="0"/>
    <n v="0"/>
    <n v="0"/>
    <n v="0"/>
    <n v="0"/>
    <n v="0"/>
    <n v="1"/>
    <n v="117"/>
    <n v="112"/>
    <n v="0"/>
  </r>
  <r>
    <n v="7500"/>
    <n v="1"/>
    <x v="3"/>
    <n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4"/>
    <n v="2666"/>
    <n v="0"/>
    <n v="1"/>
    <n v="0"/>
    <n v="0"/>
    <n v="0"/>
    <n v="1"/>
    <n v="0"/>
    <n v="0"/>
    <n v="0"/>
    <n v="0"/>
    <n v="27"/>
    <n v="18"/>
    <n v="0"/>
  </r>
  <r>
    <n v="28691"/>
    <n v="1"/>
    <x v="3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1"/>
    <n v="2519"/>
    <n v="0"/>
    <n v="1"/>
    <n v="0"/>
    <n v="0"/>
    <n v="0"/>
    <n v="0"/>
    <n v="0"/>
    <n v="1"/>
    <n v="0"/>
    <n v="0"/>
    <n v="30"/>
    <n v="26"/>
    <n v="0"/>
  </r>
  <r>
    <n v="56223"/>
    <n v="3"/>
    <x v="0"/>
    <n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2"/>
    <n v="2350"/>
    <n v="0"/>
    <n v="1"/>
    <n v="0"/>
    <n v="0"/>
    <n v="0"/>
    <n v="0"/>
    <n v="0"/>
    <n v="0"/>
    <n v="0"/>
    <n v="1"/>
    <n v="152"/>
    <n v="148"/>
    <n v="0"/>
  </r>
  <r>
    <n v="18100"/>
    <n v="1"/>
    <x v="3"/>
    <n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4"/>
    <n v="2486"/>
    <n v="0"/>
    <n v="1"/>
    <n v="0"/>
    <n v="0"/>
    <n v="0"/>
    <n v="0"/>
    <n v="0"/>
    <n v="1"/>
    <n v="0"/>
    <n v="0"/>
    <n v="13"/>
    <n v="12"/>
    <n v="0"/>
  </r>
  <r>
    <n v="20130"/>
    <n v="1"/>
    <x v="3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46"/>
    <n v="2263"/>
    <n v="0"/>
    <n v="1"/>
    <n v="0"/>
    <n v="0"/>
    <n v="0"/>
    <n v="1"/>
    <n v="0"/>
    <n v="0"/>
    <n v="0"/>
    <n v="0"/>
    <n v="22"/>
    <n v="10"/>
    <n v="0"/>
  </r>
  <r>
    <n v="23295"/>
    <n v="1"/>
    <x v="3"/>
    <n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1"/>
    <n v="2510"/>
    <n v="1"/>
    <n v="0"/>
    <n v="0"/>
    <n v="0"/>
    <n v="0"/>
    <n v="0"/>
    <n v="0"/>
    <n v="1"/>
    <n v="0"/>
    <n v="0"/>
    <n v="15"/>
    <n v="10"/>
    <n v="0"/>
  </r>
  <r>
    <n v="42618"/>
    <n v="2"/>
    <x v="1"/>
    <n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48"/>
    <n v="2422"/>
    <n v="1"/>
    <n v="0"/>
    <n v="0"/>
    <n v="0"/>
    <n v="0"/>
    <n v="0"/>
    <n v="0"/>
    <n v="0"/>
    <n v="1"/>
    <n v="0"/>
    <n v="182"/>
    <n v="172"/>
    <n v="0"/>
  </r>
  <r>
    <n v="81246"/>
    <n v="5"/>
    <x v="4"/>
    <n v="0"/>
    <n v="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56"/>
    <n v="2341"/>
    <n v="0"/>
    <n v="0"/>
    <n v="1"/>
    <n v="0"/>
    <n v="0"/>
    <n v="0"/>
    <n v="0"/>
    <n v="1"/>
    <n v="0"/>
    <n v="0"/>
    <n v="1342"/>
    <n v="1305"/>
    <n v="2"/>
  </r>
  <r>
    <n v="24027"/>
    <n v="1"/>
    <x v="3"/>
    <n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4"/>
    <n v="2544"/>
    <n v="0"/>
    <n v="1"/>
    <n v="0"/>
    <n v="0"/>
    <n v="0"/>
    <n v="0"/>
    <n v="0"/>
    <n v="1"/>
    <n v="0"/>
    <n v="0"/>
    <n v="43"/>
    <n v="38"/>
    <n v="0"/>
  </r>
  <r>
    <n v="55707"/>
    <n v="3"/>
    <x v="0"/>
    <n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67"/>
    <n v="2348"/>
    <n v="0"/>
    <n v="1"/>
    <n v="0"/>
    <n v="0"/>
    <n v="0"/>
    <n v="0"/>
    <n v="0"/>
    <n v="0"/>
    <n v="0"/>
    <n v="1"/>
    <n v="393"/>
    <n v="358"/>
    <n v="0"/>
  </r>
  <r>
    <n v="57959"/>
    <n v="3"/>
    <x v="0"/>
    <n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5"/>
    <n v="2582"/>
    <n v="0"/>
    <n v="0"/>
    <n v="1"/>
    <n v="0"/>
    <n v="0"/>
    <n v="0"/>
    <n v="0"/>
    <n v="1"/>
    <n v="0"/>
    <n v="0"/>
    <n v="835"/>
    <n v="802"/>
    <n v="0"/>
  </r>
  <r>
    <n v="56796"/>
    <n v="3"/>
    <x v="0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1"/>
    <n v="2657"/>
    <n v="0"/>
    <n v="1"/>
    <n v="0"/>
    <n v="0"/>
    <n v="0"/>
    <n v="0"/>
    <n v="0"/>
    <n v="1"/>
    <n v="0"/>
    <n v="0"/>
    <n v="964"/>
    <n v="927"/>
    <n v="0"/>
  </r>
  <r>
    <n v="36230"/>
    <n v="2"/>
    <x v="1"/>
    <n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49"/>
    <n v="2414"/>
    <n v="0"/>
    <n v="0"/>
    <n v="1"/>
    <n v="0"/>
    <n v="0"/>
    <n v="0"/>
    <n v="0"/>
    <n v="0"/>
    <n v="1"/>
    <n v="0"/>
    <n v="56"/>
    <n v="53"/>
    <n v="0"/>
  </r>
  <r>
    <n v="70829"/>
    <n v="4"/>
    <x v="2"/>
    <n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0"/>
    <n v="2369"/>
    <n v="0"/>
    <n v="1"/>
    <n v="0"/>
    <n v="0"/>
    <n v="0"/>
    <n v="1"/>
    <n v="0"/>
    <n v="0"/>
    <n v="0"/>
    <n v="0"/>
    <n v="408"/>
    <n v="385"/>
    <n v="0"/>
  </r>
  <r>
    <n v="65991"/>
    <n v="3"/>
    <x v="0"/>
    <n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4"/>
    <n v="2819"/>
    <n v="0"/>
    <n v="1"/>
    <n v="0"/>
    <n v="0"/>
    <n v="0"/>
    <n v="0"/>
    <n v="0"/>
    <n v="1"/>
    <n v="0"/>
    <n v="0"/>
    <n v="962"/>
    <n v="953"/>
    <n v="0"/>
  </r>
  <r>
    <n v="38988"/>
    <n v="2"/>
    <x v="1"/>
    <n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48"/>
    <n v="2837"/>
    <n v="0"/>
    <n v="1"/>
    <n v="0"/>
    <n v="0"/>
    <n v="0"/>
    <n v="0"/>
    <n v="0"/>
    <n v="1"/>
    <n v="0"/>
    <n v="0"/>
    <n v="306"/>
    <n v="264"/>
    <n v="0"/>
  </r>
  <r>
    <n v="89572"/>
    <n v="5"/>
    <x v="4"/>
    <n v="0"/>
    <n v="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4"/>
    <n v="2811"/>
    <n v="0"/>
    <n v="0"/>
    <n v="1"/>
    <n v="0"/>
    <n v="0"/>
    <n v="1"/>
    <n v="0"/>
    <n v="0"/>
    <n v="0"/>
    <n v="0"/>
    <n v="1995"/>
    <n v="1931"/>
    <n v="2"/>
  </r>
  <r>
    <n v="42207"/>
    <n v="2"/>
    <x v="1"/>
    <n v="1"/>
    <n v="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36"/>
    <n v="2613"/>
    <n v="0"/>
    <n v="1"/>
    <n v="0"/>
    <n v="0"/>
    <n v="0"/>
    <n v="0"/>
    <n v="0"/>
    <n v="0"/>
    <n v="1"/>
    <n v="0"/>
    <n v="219"/>
    <n v="173"/>
    <n v="1"/>
  </r>
  <r>
    <n v="50300"/>
    <n v="2"/>
    <x v="1"/>
    <n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68"/>
    <n v="2194"/>
    <n v="0"/>
    <n v="1"/>
    <n v="0"/>
    <n v="0"/>
    <n v="0"/>
    <n v="0"/>
    <n v="0"/>
    <n v="1"/>
    <n v="0"/>
    <n v="0"/>
    <n v="265"/>
    <n v="260"/>
    <n v="0"/>
  </r>
  <r>
    <n v="66664"/>
    <n v="3"/>
    <x v="0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38"/>
    <n v="2801"/>
    <n v="0"/>
    <n v="0"/>
    <n v="0"/>
    <n v="1"/>
    <n v="0"/>
    <n v="1"/>
    <n v="0"/>
    <n v="0"/>
    <n v="0"/>
    <n v="0"/>
    <n v="1257"/>
    <n v="1225"/>
    <n v="0"/>
  </r>
  <r>
    <n v="60597"/>
    <n v="3"/>
    <x v="0"/>
    <n v="0"/>
    <n v="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56"/>
    <n v="2338"/>
    <n v="0"/>
    <n v="1"/>
    <n v="0"/>
    <n v="0"/>
    <n v="0"/>
    <n v="0"/>
    <n v="0"/>
    <n v="1"/>
    <n v="0"/>
    <n v="0"/>
    <n v="827"/>
    <n v="761"/>
    <n v="1"/>
  </r>
  <r>
    <n v="70165"/>
    <n v="4"/>
    <x v="2"/>
    <n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1"/>
    <n v="2439"/>
    <n v="0"/>
    <n v="0"/>
    <n v="0"/>
    <n v="0"/>
    <n v="1"/>
    <n v="0"/>
    <n v="0"/>
    <n v="1"/>
    <n v="0"/>
    <n v="0"/>
    <n v="804"/>
    <n v="682"/>
    <n v="0"/>
  </r>
  <r>
    <n v="50520"/>
    <n v="2"/>
    <x v="1"/>
    <n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2"/>
    <n v="2311"/>
    <n v="0"/>
    <n v="0"/>
    <n v="0"/>
    <n v="0"/>
    <n v="1"/>
    <n v="0"/>
    <n v="0"/>
    <n v="0"/>
    <n v="0"/>
    <n v="1"/>
    <n v="121"/>
    <n v="107"/>
    <n v="0"/>
  </r>
  <r>
    <n v="33183"/>
    <n v="1"/>
    <x v="1"/>
    <n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5"/>
    <n v="2284"/>
    <n v="0"/>
    <n v="1"/>
    <n v="0"/>
    <n v="0"/>
    <n v="0"/>
    <n v="0"/>
    <n v="0"/>
    <n v="1"/>
    <n v="0"/>
    <n v="0"/>
    <n v="83"/>
    <n v="46"/>
    <n v="0"/>
  </r>
  <r>
    <n v="66582"/>
    <n v="3"/>
    <x v="0"/>
    <n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1"/>
    <n v="2277"/>
    <n v="0"/>
    <n v="0"/>
    <n v="1"/>
    <n v="0"/>
    <n v="0"/>
    <n v="0"/>
    <n v="0"/>
    <n v="0"/>
    <n v="0"/>
    <n v="1"/>
    <n v="1288"/>
    <n v="1288"/>
    <n v="0"/>
  </r>
  <r>
    <n v="75261"/>
    <n v="4"/>
    <x v="2"/>
    <n v="0"/>
    <n v="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5"/>
    <n v="2591"/>
    <n v="0"/>
    <n v="0"/>
    <n v="0"/>
    <n v="1"/>
    <n v="0"/>
    <n v="0"/>
    <n v="0"/>
    <n v="0"/>
    <n v="0"/>
    <n v="1"/>
    <n v="1726"/>
    <n v="1709"/>
    <n v="2"/>
  </r>
  <r>
    <n v="31880"/>
    <n v="1"/>
    <x v="3"/>
    <n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0"/>
    <n v="2765"/>
    <n v="0"/>
    <n v="0"/>
    <n v="0"/>
    <n v="0"/>
    <n v="1"/>
    <n v="0"/>
    <n v="0"/>
    <n v="1"/>
    <n v="0"/>
    <n v="0"/>
    <n v="12"/>
    <n v="9"/>
    <n v="0"/>
  </r>
  <r>
    <n v="53790"/>
    <n v="3"/>
    <x v="0"/>
    <n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69"/>
    <n v="2274"/>
    <n v="0"/>
    <n v="1"/>
    <n v="0"/>
    <n v="0"/>
    <n v="0"/>
    <n v="0"/>
    <n v="0"/>
    <n v="1"/>
    <n v="0"/>
    <n v="0"/>
    <n v="537"/>
    <n v="532"/>
    <n v="0"/>
  </r>
  <r>
    <n v="49269"/>
    <n v="2"/>
    <x v="1"/>
    <n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49"/>
    <n v="2842"/>
    <n v="0"/>
    <n v="0"/>
    <n v="0"/>
    <n v="1"/>
    <n v="0"/>
    <n v="0"/>
    <n v="0"/>
    <n v="0"/>
    <n v="0"/>
    <n v="1"/>
    <n v="832"/>
    <n v="774"/>
    <n v="0"/>
  </r>
  <r>
    <n v="61456"/>
    <n v="3"/>
    <x v="0"/>
    <n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5"/>
    <n v="2618"/>
    <n v="0"/>
    <n v="1"/>
    <n v="0"/>
    <n v="0"/>
    <n v="0"/>
    <n v="0"/>
    <n v="0"/>
    <n v="1"/>
    <n v="0"/>
    <n v="0"/>
    <n v="1299"/>
    <n v="1210"/>
    <n v="0"/>
  </r>
  <r>
    <n v="37406"/>
    <n v="2"/>
    <x v="1"/>
    <n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0"/>
    <n v="2421"/>
    <n v="0"/>
    <n v="1"/>
    <n v="0"/>
    <n v="0"/>
    <n v="0"/>
    <n v="0"/>
    <n v="0"/>
    <n v="1"/>
    <n v="0"/>
    <n v="0"/>
    <n v="14"/>
    <n v="11"/>
    <n v="0"/>
  </r>
  <r>
    <n v="56937"/>
    <n v="3"/>
    <x v="0"/>
    <n v="1"/>
    <n v="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39"/>
    <n v="2853"/>
    <n v="0"/>
    <n v="0"/>
    <n v="0"/>
    <n v="1"/>
    <n v="0"/>
    <n v="0"/>
    <n v="0"/>
    <n v="0"/>
    <n v="0"/>
    <n v="1"/>
    <n v="898"/>
    <n v="890"/>
    <n v="1"/>
  </r>
  <r>
    <n v="38415"/>
    <n v="2"/>
    <x v="1"/>
    <n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2"/>
    <n v="2702"/>
    <n v="0"/>
    <n v="1"/>
    <n v="0"/>
    <n v="0"/>
    <n v="0"/>
    <n v="0"/>
    <n v="0"/>
    <n v="1"/>
    <n v="0"/>
    <n v="0"/>
    <n v="40"/>
    <n v="36"/>
    <n v="0"/>
  </r>
  <r>
    <n v="20518"/>
    <n v="1"/>
    <x v="3"/>
    <n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2"/>
    <n v="2201"/>
    <n v="0"/>
    <n v="0"/>
    <n v="1"/>
    <n v="0"/>
    <n v="0"/>
    <n v="0"/>
    <n v="0"/>
    <n v="1"/>
    <n v="0"/>
    <n v="0"/>
    <n v="16"/>
    <n v="7"/>
    <n v="0"/>
  </r>
  <r>
    <n v="62503"/>
    <n v="3"/>
    <x v="0"/>
    <n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4"/>
    <n v="2655"/>
    <n v="0"/>
    <n v="1"/>
    <n v="0"/>
    <n v="0"/>
    <n v="0"/>
    <n v="0"/>
    <n v="0"/>
    <n v="1"/>
    <n v="0"/>
    <n v="0"/>
    <n v="856"/>
    <n v="739"/>
    <n v="0"/>
  </r>
  <r>
    <n v="41644"/>
    <n v="2"/>
    <x v="1"/>
    <n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48"/>
    <n v="2210"/>
    <n v="0"/>
    <n v="0"/>
    <n v="1"/>
    <n v="0"/>
    <n v="0"/>
    <n v="0"/>
    <n v="0"/>
    <n v="0"/>
    <n v="0"/>
    <n v="1"/>
    <n v="29"/>
    <n v="27"/>
    <n v="0"/>
  </r>
  <r>
    <n v="55842"/>
    <n v="3"/>
    <x v="0"/>
    <n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3"/>
    <n v="2196"/>
    <n v="0"/>
    <n v="1"/>
    <n v="0"/>
    <n v="0"/>
    <n v="0"/>
    <n v="0"/>
    <n v="0"/>
    <n v="0"/>
    <n v="1"/>
    <n v="0"/>
    <n v="494"/>
    <n v="470"/>
    <n v="0"/>
  </r>
  <r>
    <n v="62010"/>
    <n v="3"/>
    <x v="0"/>
    <n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48"/>
    <n v="2773"/>
    <n v="0"/>
    <n v="1"/>
    <n v="0"/>
    <n v="0"/>
    <n v="0"/>
    <n v="0"/>
    <n v="0"/>
    <n v="0"/>
    <n v="0"/>
    <n v="1"/>
    <n v="438"/>
    <n v="346"/>
    <n v="0"/>
  </r>
  <r>
    <n v="41124"/>
    <n v="2"/>
    <x v="1"/>
    <n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3"/>
    <n v="2765"/>
    <n v="0"/>
    <n v="1"/>
    <n v="0"/>
    <n v="0"/>
    <n v="0"/>
    <n v="0"/>
    <n v="0"/>
    <n v="1"/>
    <n v="0"/>
    <n v="0"/>
    <n v="387"/>
    <n v="268"/>
    <n v="0"/>
  </r>
  <r>
    <n v="38961"/>
    <n v="2"/>
    <x v="1"/>
    <n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47"/>
    <n v="2340"/>
    <n v="0"/>
    <n v="1"/>
    <n v="0"/>
    <n v="0"/>
    <n v="0"/>
    <n v="0"/>
    <n v="0"/>
    <n v="0"/>
    <n v="1"/>
    <n v="0"/>
    <n v="46"/>
    <n v="22"/>
    <n v="0"/>
  </r>
  <r>
    <n v="37760"/>
    <n v="2"/>
    <x v="1"/>
    <n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48"/>
    <n v="2481"/>
    <n v="1"/>
    <n v="0"/>
    <n v="0"/>
    <n v="0"/>
    <n v="0"/>
    <n v="0"/>
    <n v="0"/>
    <n v="0"/>
    <n v="1"/>
    <n v="0"/>
    <n v="54"/>
    <n v="54"/>
    <n v="0"/>
  </r>
  <r>
    <n v="32233"/>
    <n v="1"/>
    <x v="1"/>
    <n v="1"/>
    <n v="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46"/>
    <n v="2838"/>
    <n v="0"/>
    <n v="0"/>
    <n v="1"/>
    <n v="0"/>
    <n v="0"/>
    <n v="0"/>
    <n v="0"/>
    <n v="1"/>
    <n v="0"/>
    <n v="0"/>
    <n v="224"/>
    <n v="152"/>
    <n v="1"/>
  </r>
  <r>
    <n v="43057"/>
    <n v="2"/>
    <x v="1"/>
    <n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5"/>
    <n v="2401"/>
    <n v="0"/>
    <n v="1"/>
    <n v="0"/>
    <n v="0"/>
    <n v="0"/>
    <n v="0"/>
    <n v="0"/>
    <n v="1"/>
    <n v="0"/>
    <n v="0"/>
    <n v="261"/>
    <n v="256"/>
    <n v="0"/>
  </r>
  <r>
    <n v="83151"/>
    <n v="5"/>
    <x v="4"/>
    <n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0"/>
    <n v="2786"/>
    <n v="0"/>
    <n v="0"/>
    <n v="0"/>
    <n v="1"/>
    <n v="0"/>
    <n v="0"/>
    <n v="0"/>
    <n v="0"/>
    <n v="1"/>
    <n v="0"/>
    <n v="729"/>
    <n v="711"/>
    <n v="0"/>
  </r>
  <r>
    <n v="78825"/>
    <n v="4"/>
    <x v="2"/>
    <n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56"/>
    <n v="2812"/>
    <n v="1"/>
    <n v="0"/>
    <n v="0"/>
    <n v="0"/>
    <n v="0"/>
    <n v="0"/>
    <n v="0"/>
    <n v="0"/>
    <n v="0"/>
    <n v="1"/>
    <n v="877"/>
    <n v="859"/>
    <n v="0"/>
  </r>
  <r>
    <n v="65104"/>
    <n v="3"/>
    <x v="0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4"/>
    <n v="2386"/>
    <n v="0"/>
    <n v="0"/>
    <n v="0"/>
    <n v="1"/>
    <n v="0"/>
    <n v="0"/>
    <n v="0"/>
    <n v="0"/>
    <n v="1"/>
    <n v="0"/>
    <n v="1003"/>
    <n v="953"/>
    <n v="0"/>
  </r>
  <r>
    <n v="60093"/>
    <n v="3"/>
    <x v="0"/>
    <n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46"/>
    <n v="2527"/>
    <n v="0"/>
    <n v="1"/>
    <n v="0"/>
    <n v="0"/>
    <n v="0"/>
    <n v="0"/>
    <n v="0"/>
    <n v="1"/>
    <n v="0"/>
    <n v="0"/>
    <n v="645"/>
    <n v="555"/>
    <n v="0"/>
  </r>
  <r>
    <n v="14045"/>
    <n v="1"/>
    <x v="3"/>
    <n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1"/>
    <n v="2313"/>
    <n v="0"/>
    <n v="1"/>
    <n v="0"/>
    <n v="0"/>
    <n v="0"/>
    <n v="0"/>
    <n v="0"/>
    <n v="1"/>
    <n v="0"/>
    <n v="0"/>
    <n v="19"/>
    <n v="18"/>
    <n v="0"/>
  </r>
  <r>
    <n v="28457"/>
    <n v="1"/>
    <x v="3"/>
    <n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68"/>
    <n v="2768"/>
    <n v="0"/>
    <n v="0"/>
    <n v="0"/>
    <n v="0"/>
    <n v="1"/>
    <n v="1"/>
    <n v="0"/>
    <n v="0"/>
    <n v="0"/>
    <n v="0"/>
    <n v="191"/>
    <n v="177"/>
    <n v="0"/>
  </r>
  <r>
    <n v="78952"/>
    <n v="4"/>
    <x v="2"/>
    <n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2"/>
    <n v="2802"/>
    <n v="0"/>
    <n v="0"/>
    <n v="0"/>
    <n v="1"/>
    <n v="0"/>
    <n v="0"/>
    <n v="0"/>
    <n v="0"/>
    <n v="0"/>
    <n v="1"/>
    <n v="1958"/>
    <n v="1824"/>
    <n v="0"/>
  </r>
  <r>
    <n v="46310"/>
    <n v="2"/>
    <x v="1"/>
    <n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4"/>
    <n v="2732"/>
    <n v="1"/>
    <n v="0"/>
    <n v="0"/>
    <n v="0"/>
    <n v="0"/>
    <n v="0"/>
    <n v="0"/>
    <n v="1"/>
    <n v="0"/>
    <n v="0"/>
    <n v="295"/>
    <n v="281"/>
    <n v="0"/>
  </r>
  <r>
    <n v="76005"/>
    <n v="4"/>
    <x v="2"/>
    <n v="0"/>
    <n v="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5"/>
    <n v="2651"/>
    <n v="0"/>
    <n v="0"/>
    <n v="0"/>
    <n v="1"/>
    <n v="0"/>
    <n v="0"/>
    <n v="0"/>
    <n v="1"/>
    <n v="0"/>
    <n v="0"/>
    <n v="1682"/>
    <n v="1642"/>
    <n v="1"/>
  </r>
  <r>
    <n v="58308"/>
    <n v="3"/>
    <x v="0"/>
    <n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56"/>
    <n v="2692"/>
    <n v="0"/>
    <n v="0"/>
    <n v="1"/>
    <n v="0"/>
    <n v="0"/>
    <n v="0"/>
    <n v="0"/>
    <n v="0"/>
    <n v="1"/>
    <n v="0"/>
    <n v="770"/>
    <n v="640"/>
    <n v="0"/>
  </r>
  <r>
    <n v="55614"/>
    <n v="3"/>
    <x v="0"/>
    <n v="0"/>
    <n v="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76"/>
    <n v="2373"/>
    <n v="1"/>
    <n v="0"/>
    <n v="0"/>
    <n v="0"/>
    <n v="0"/>
    <n v="0"/>
    <n v="0"/>
    <n v="0"/>
    <n v="0"/>
    <n v="1"/>
    <n v="656"/>
    <n v="630"/>
    <n v="1"/>
  </r>
  <r>
    <n v="59432"/>
    <n v="3"/>
    <x v="0"/>
    <n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58"/>
    <n v="2601"/>
    <n v="1"/>
    <n v="0"/>
    <n v="0"/>
    <n v="0"/>
    <n v="0"/>
    <n v="0"/>
    <n v="0"/>
    <n v="0"/>
    <n v="1"/>
    <n v="0"/>
    <n v="651"/>
    <n v="639"/>
    <n v="0"/>
  </r>
  <r>
    <n v="55563"/>
    <n v="3"/>
    <x v="0"/>
    <n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2"/>
    <n v="2244"/>
    <n v="1"/>
    <n v="0"/>
    <n v="0"/>
    <n v="0"/>
    <n v="0"/>
    <n v="0"/>
    <n v="0"/>
    <n v="1"/>
    <n v="0"/>
    <n v="0"/>
    <n v="41"/>
    <n v="39"/>
    <n v="0"/>
  </r>
  <r>
    <n v="78642"/>
    <n v="4"/>
    <x v="2"/>
    <n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49"/>
    <n v="2593"/>
    <n v="0"/>
    <n v="0"/>
    <n v="0"/>
    <n v="1"/>
    <n v="0"/>
    <n v="0"/>
    <n v="0"/>
    <n v="0"/>
    <n v="0"/>
    <n v="1"/>
    <n v="1799"/>
    <n v="1782"/>
    <n v="0"/>
  </r>
  <r>
    <n v="67911"/>
    <n v="3"/>
    <x v="0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1"/>
    <n v="2197"/>
    <n v="0"/>
    <n v="0"/>
    <n v="0"/>
    <n v="1"/>
    <n v="0"/>
    <n v="0"/>
    <n v="0"/>
    <n v="0"/>
    <n v="0"/>
    <n v="1"/>
    <n v="976"/>
    <n v="976"/>
    <n v="0"/>
  </r>
  <r>
    <n v="65275"/>
    <n v="3"/>
    <x v="0"/>
    <n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76"/>
    <n v="2611"/>
    <n v="0"/>
    <n v="1"/>
    <n v="0"/>
    <n v="0"/>
    <n v="0"/>
    <n v="0"/>
    <n v="0"/>
    <n v="1"/>
    <n v="0"/>
    <n v="0"/>
    <n v="725"/>
    <n v="704"/>
    <n v="0"/>
  </r>
  <r>
    <n v="27203"/>
    <n v="1"/>
    <x v="3"/>
    <n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0"/>
    <n v="2851"/>
    <n v="0"/>
    <n v="0"/>
    <n v="0"/>
    <n v="1"/>
    <n v="0"/>
    <n v="0"/>
    <n v="0"/>
    <n v="1"/>
    <n v="0"/>
    <n v="0"/>
    <n v="40"/>
    <n v="16"/>
    <n v="0"/>
  </r>
  <r>
    <n v="48330"/>
    <n v="2"/>
    <x v="1"/>
    <n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59"/>
    <n v="2385"/>
    <n v="0"/>
    <n v="0"/>
    <n v="0"/>
    <n v="1"/>
    <n v="0"/>
    <n v="0"/>
    <n v="0"/>
    <n v="0"/>
    <n v="1"/>
    <n v="0"/>
    <n v="32"/>
    <n v="32"/>
    <n v="0"/>
  </r>
  <r>
    <n v="24279"/>
    <n v="1"/>
    <x v="3"/>
    <n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0"/>
    <n v="2706"/>
    <n v="0"/>
    <n v="1"/>
    <n v="0"/>
    <n v="0"/>
    <n v="0"/>
    <n v="0"/>
    <n v="1"/>
    <n v="0"/>
    <n v="0"/>
    <n v="0"/>
    <n v="155"/>
    <n v="47"/>
    <n v="0"/>
  </r>
  <r>
    <n v="64355"/>
    <n v="3"/>
    <x v="0"/>
    <n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5"/>
    <n v="2833"/>
    <n v="0"/>
    <n v="1"/>
    <n v="0"/>
    <n v="0"/>
    <n v="0"/>
    <n v="0"/>
    <n v="0"/>
    <n v="0"/>
    <n v="0"/>
    <n v="1"/>
    <n v="1292"/>
    <n v="1139"/>
    <n v="0"/>
  </r>
  <r>
    <n v="53653"/>
    <n v="3"/>
    <x v="0"/>
    <n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67"/>
    <n v="2758"/>
    <n v="0"/>
    <n v="0"/>
    <n v="0"/>
    <n v="0"/>
    <n v="1"/>
    <n v="0"/>
    <n v="0"/>
    <n v="1"/>
    <n v="0"/>
    <n v="0"/>
    <n v="1102"/>
    <n v="994"/>
    <n v="0"/>
  </r>
  <r>
    <n v="65665"/>
    <n v="3"/>
    <x v="0"/>
    <n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4"/>
    <n v="2368"/>
    <n v="0"/>
    <n v="1"/>
    <n v="0"/>
    <n v="0"/>
    <n v="0"/>
    <n v="0"/>
    <n v="0"/>
    <n v="1"/>
    <n v="0"/>
    <n v="0"/>
    <n v="916"/>
    <n v="887"/>
    <n v="0"/>
  </r>
  <r>
    <n v="81217"/>
    <n v="5"/>
    <x v="4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1"/>
    <n v="2504"/>
    <n v="0"/>
    <n v="0"/>
    <n v="1"/>
    <n v="0"/>
    <n v="0"/>
    <n v="0"/>
    <n v="0"/>
    <n v="1"/>
    <n v="0"/>
    <n v="0"/>
    <n v="1073"/>
    <n v="989"/>
    <n v="0"/>
  </r>
  <r>
    <n v="34935"/>
    <n v="1"/>
    <x v="1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28"/>
    <n v="2532"/>
    <n v="0"/>
    <n v="1"/>
    <n v="0"/>
    <n v="0"/>
    <n v="0"/>
    <n v="0"/>
    <n v="0"/>
    <n v="1"/>
    <n v="0"/>
    <n v="0"/>
    <n v="117"/>
    <n v="97"/>
    <n v="0"/>
  </r>
  <r>
    <n v="61250"/>
    <n v="3"/>
    <x v="0"/>
    <n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1"/>
    <n v="2719"/>
    <n v="1"/>
    <n v="0"/>
    <n v="0"/>
    <n v="0"/>
    <n v="0"/>
    <n v="0"/>
    <n v="0"/>
    <n v="1"/>
    <n v="0"/>
    <n v="0"/>
    <n v="671"/>
    <n v="612"/>
    <n v="0"/>
  </r>
  <r>
    <n v="39665"/>
    <n v="2"/>
    <x v="1"/>
    <n v="1"/>
    <n v="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39"/>
    <n v="2559"/>
    <n v="0"/>
    <n v="0"/>
    <n v="0"/>
    <n v="1"/>
    <n v="0"/>
    <n v="0"/>
    <n v="0"/>
    <n v="0"/>
    <n v="0"/>
    <n v="1"/>
    <n v="185"/>
    <n v="154"/>
    <n v="1"/>
  </r>
  <r>
    <n v="60152"/>
    <n v="3"/>
    <x v="0"/>
    <n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1"/>
    <n v="2617"/>
    <n v="0"/>
    <n v="0"/>
    <n v="1"/>
    <n v="0"/>
    <n v="0"/>
    <n v="0"/>
    <n v="0"/>
    <n v="1"/>
    <n v="0"/>
    <n v="0"/>
    <n v="852"/>
    <n v="761"/>
    <n v="0"/>
  </r>
  <r>
    <n v="48920"/>
    <n v="2"/>
    <x v="1"/>
    <n v="0"/>
    <n v="2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56"/>
    <n v="2411"/>
    <n v="0"/>
    <n v="1"/>
    <n v="0"/>
    <n v="0"/>
    <n v="0"/>
    <n v="0"/>
    <n v="0"/>
    <n v="1"/>
    <n v="0"/>
    <n v="0"/>
    <n v="341"/>
    <n v="335"/>
    <n v="1"/>
  </r>
  <r>
    <n v="89120"/>
    <n v="5"/>
    <x v="4"/>
    <n v="0"/>
    <n v="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1"/>
    <n v="2263"/>
    <n v="0"/>
    <n v="0"/>
    <n v="0"/>
    <n v="1"/>
    <n v="0"/>
    <n v="0"/>
    <n v="0"/>
    <n v="0"/>
    <n v="1"/>
    <n v="0"/>
    <n v="1869"/>
    <n v="1814"/>
    <n v="1"/>
  </r>
  <r>
    <n v="44124"/>
    <n v="2"/>
    <x v="1"/>
    <n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4"/>
    <n v="2573"/>
    <n v="0"/>
    <n v="0"/>
    <n v="0"/>
    <n v="1"/>
    <n v="0"/>
    <n v="0"/>
    <n v="0"/>
    <n v="0"/>
    <n v="0"/>
    <n v="1"/>
    <n v="345"/>
    <n v="293"/>
    <n v="0"/>
  </r>
  <r>
    <n v="81169"/>
    <n v="5"/>
    <x v="4"/>
    <n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5"/>
    <n v="2600"/>
    <n v="0"/>
    <n v="0"/>
    <n v="1"/>
    <n v="0"/>
    <n v="0"/>
    <n v="0"/>
    <n v="0"/>
    <n v="0"/>
    <n v="1"/>
    <n v="0"/>
    <n v="2062"/>
    <n v="2035"/>
    <n v="0"/>
  </r>
  <r>
    <n v="36443"/>
    <n v="2"/>
    <x v="1"/>
    <n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59"/>
    <n v="2670"/>
    <n v="0"/>
    <n v="1"/>
    <n v="0"/>
    <n v="0"/>
    <n v="0"/>
    <n v="0"/>
    <n v="0"/>
    <n v="1"/>
    <n v="0"/>
    <n v="0"/>
    <n v="118"/>
    <n v="98"/>
    <n v="0"/>
  </r>
  <r>
    <n v="26095"/>
    <n v="1"/>
    <x v="3"/>
    <n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0"/>
    <n v="2523"/>
    <n v="0"/>
    <n v="0"/>
    <n v="1"/>
    <n v="0"/>
    <n v="0"/>
    <n v="0"/>
    <n v="0"/>
    <n v="1"/>
    <n v="0"/>
    <n v="0"/>
    <n v="31"/>
    <n v="20"/>
    <n v="0"/>
  </r>
  <r>
    <n v="71367"/>
    <n v="4"/>
    <x v="2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1"/>
    <n v="2469"/>
    <n v="0"/>
    <n v="0"/>
    <n v="0"/>
    <n v="1"/>
    <n v="0"/>
    <n v="0"/>
    <n v="0"/>
    <n v="1"/>
    <n v="0"/>
    <n v="0"/>
    <n v="702"/>
    <n v="627"/>
    <n v="0"/>
  </r>
  <r>
    <n v="80184"/>
    <n v="5"/>
    <x v="4"/>
    <n v="0"/>
    <n v="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76"/>
    <n v="2279"/>
    <n v="0"/>
    <n v="1"/>
    <n v="0"/>
    <n v="0"/>
    <n v="0"/>
    <n v="0"/>
    <n v="0"/>
    <n v="0"/>
    <n v="1"/>
    <n v="0"/>
    <n v="1902"/>
    <n v="1902"/>
    <n v="2"/>
  </r>
  <r>
    <n v="30630"/>
    <n v="1"/>
    <x v="3"/>
    <n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5"/>
    <n v="2312"/>
    <n v="1"/>
    <n v="0"/>
    <n v="0"/>
    <n v="0"/>
    <n v="0"/>
    <n v="0"/>
    <n v="0"/>
    <n v="1"/>
    <n v="0"/>
    <n v="0"/>
    <n v="42"/>
    <n v="32"/>
    <n v="0"/>
  </r>
  <r>
    <n v="73454"/>
    <n v="4"/>
    <x v="2"/>
    <n v="0"/>
    <n v="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3"/>
    <n v="2279"/>
    <n v="0"/>
    <n v="0"/>
    <n v="1"/>
    <n v="0"/>
    <n v="0"/>
    <n v="0"/>
    <n v="0"/>
    <n v="0"/>
    <n v="1"/>
    <n v="0"/>
    <n v="1476"/>
    <n v="1301"/>
    <n v="1"/>
  </r>
  <r>
    <n v="42691"/>
    <n v="2"/>
    <x v="1"/>
    <n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29"/>
    <n v="2476"/>
    <n v="0"/>
    <n v="1"/>
    <n v="0"/>
    <n v="0"/>
    <n v="0"/>
    <n v="0"/>
    <n v="0"/>
    <n v="1"/>
    <n v="0"/>
    <n v="0"/>
    <n v="300"/>
    <n v="242"/>
    <n v="0"/>
  </r>
  <r>
    <n v="70503"/>
    <n v="4"/>
    <x v="2"/>
    <n v="0"/>
    <n v="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67"/>
    <n v="2796"/>
    <n v="0"/>
    <n v="1"/>
    <n v="0"/>
    <n v="0"/>
    <n v="0"/>
    <n v="0"/>
    <n v="0"/>
    <n v="1"/>
    <n v="0"/>
    <n v="0"/>
    <n v="1661"/>
    <n v="1595"/>
    <n v="2"/>
  </r>
  <r>
    <n v="25545"/>
    <n v="1"/>
    <x v="3"/>
    <n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3"/>
    <n v="2818"/>
    <n v="0"/>
    <n v="1"/>
    <n v="0"/>
    <n v="0"/>
    <n v="0"/>
    <n v="0"/>
    <n v="0"/>
    <n v="1"/>
    <n v="0"/>
    <n v="0"/>
    <n v="125"/>
    <n v="40"/>
    <n v="0"/>
  </r>
  <r>
    <n v="32880"/>
    <n v="1"/>
    <x v="1"/>
    <n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4"/>
    <n v="2731"/>
    <n v="0"/>
    <n v="1"/>
    <n v="0"/>
    <n v="0"/>
    <n v="0"/>
    <n v="0"/>
    <n v="0"/>
    <n v="1"/>
    <n v="0"/>
    <n v="0"/>
    <n v="40"/>
    <n v="38"/>
    <n v="0"/>
  </r>
  <r>
    <n v="77863"/>
    <n v="4"/>
    <x v="2"/>
    <n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2"/>
    <n v="2373"/>
    <n v="0"/>
    <n v="0"/>
    <n v="0"/>
    <n v="1"/>
    <n v="0"/>
    <n v="0"/>
    <n v="0"/>
    <n v="0"/>
    <n v="0"/>
    <n v="1"/>
    <n v="1279"/>
    <n v="1267"/>
    <n v="0"/>
  </r>
  <r>
    <n v="50353"/>
    <n v="2"/>
    <x v="1"/>
    <n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3"/>
    <n v="2180"/>
    <n v="0"/>
    <n v="1"/>
    <n v="0"/>
    <n v="0"/>
    <n v="0"/>
    <n v="0"/>
    <n v="0"/>
    <n v="0"/>
    <n v="1"/>
    <n v="0"/>
    <n v="407"/>
    <n v="372"/>
    <n v="0"/>
  </r>
  <r>
    <n v="61839"/>
    <n v="3"/>
    <x v="0"/>
    <n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56"/>
    <n v="2845"/>
    <n v="0"/>
    <n v="0"/>
    <n v="1"/>
    <n v="0"/>
    <n v="0"/>
    <n v="0"/>
    <n v="0"/>
    <n v="1"/>
    <n v="0"/>
    <n v="0"/>
    <n v="1775"/>
    <n v="1655"/>
    <n v="0"/>
  </r>
  <r>
    <n v="49154"/>
    <n v="2"/>
    <x v="1"/>
    <n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0"/>
    <n v="2397"/>
    <n v="0"/>
    <n v="1"/>
    <n v="0"/>
    <n v="0"/>
    <n v="0"/>
    <n v="0"/>
    <n v="0"/>
    <n v="0"/>
    <n v="0"/>
    <n v="1"/>
    <n v="340"/>
    <n v="269"/>
    <n v="0"/>
  </r>
  <r>
    <n v="47682"/>
    <n v="2"/>
    <x v="1"/>
    <n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5"/>
    <n v="2658"/>
    <n v="0"/>
    <n v="0"/>
    <n v="0"/>
    <n v="0"/>
    <n v="1"/>
    <n v="1"/>
    <n v="0"/>
    <n v="0"/>
    <n v="0"/>
    <n v="0"/>
    <n v="460"/>
    <n v="399"/>
    <n v="0"/>
  </r>
  <r>
    <n v="72679"/>
    <n v="4"/>
    <x v="2"/>
    <n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1"/>
    <n v="2443"/>
    <n v="0"/>
    <n v="0"/>
    <n v="1"/>
    <n v="0"/>
    <n v="0"/>
    <n v="0"/>
    <n v="0"/>
    <n v="1"/>
    <n v="0"/>
    <n v="0"/>
    <n v="1114"/>
    <n v="1060"/>
    <n v="0"/>
  </r>
  <r>
    <n v="57954"/>
    <n v="3"/>
    <x v="0"/>
    <n v="1"/>
    <n v="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3"/>
    <n v="2170"/>
    <n v="0"/>
    <n v="0"/>
    <n v="0"/>
    <n v="1"/>
    <n v="0"/>
    <n v="0"/>
    <n v="0"/>
    <n v="0"/>
    <n v="1"/>
    <n v="0"/>
    <n v="484"/>
    <n v="475"/>
    <n v="1"/>
  </r>
  <r>
    <n v="65316"/>
    <n v="3"/>
    <x v="0"/>
    <n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58"/>
    <n v="2590"/>
    <n v="0"/>
    <n v="1"/>
    <n v="0"/>
    <n v="0"/>
    <n v="0"/>
    <n v="0"/>
    <n v="0"/>
    <n v="1"/>
    <n v="0"/>
    <n v="0"/>
    <n v="222"/>
    <n v="184"/>
    <n v="0"/>
  </r>
  <r>
    <n v="28567"/>
    <n v="1"/>
    <x v="3"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38"/>
    <n v="2536"/>
    <n v="0"/>
    <n v="0"/>
    <n v="1"/>
    <n v="0"/>
    <n v="0"/>
    <n v="0"/>
    <n v="0"/>
    <n v="1"/>
    <n v="0"/>
    <n v="0"/>
    <n v="40"/>
    <n v="34"/>
    <n v="0"/>
  </r>
  <r>
    <n v="47352"/>
    <n v="2"/>
    <x v="1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69"/>
    <n v="2603"/>
    <n v="0"/>
    <n v="0"/>
    <n v="0"/>
    <n v="1"/>
    <n v="0"/>
    <n v="0"/>
    <n v="0"/>
    <n v="0"/>
    <n v="1"/>
    <n v="0"/>
    <n v="304"/>
    <n v="289"/>
    <n v="0"/>
  </r>
  <r>
    <n v="44931"/>
    <n v="2"/>
    <x v="1"/>
    <n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3"/>
    <n v="2321"/>
    <n v="0"/>
    <n v="0"/>
    <n v="0"/>
    <n v="1"/>
    <n v="0"/>
    <n v="0"/>
    <n v="0"/>
    <n v="1"/>
    <n v="0"/>
    <n v="0"/>
    <n v="89"/>
    <n v="82"/>
    <n v="0"/>
  </r>
  <r>
    <n v="76982"/>
    <n v="4"/>
    <x v="2"/>
    <n v="0"/>
    <n v="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3"/>
    <n v="2293"/>
    <n v="1"/>
    <n v="0"/>
    <n v="0"/>
    <n v="0"/>
    <n v="0"/>
    <n v="0"/>
    <n v="0"/>
    <n v="1"/>
    <n v="0"/>
    <n v="0"/>
    <n v="1032"/>
    <n v="1002"/>
    <n v="1"/>
  </r>
  <r>
    <n v="57247"/>
    <n v="3"/>
    <x v="0"/>
    <n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68"/>
    <n v="2484"/>
    <n v="0"/>
    <n v="0"/>
    <n v="0"/>
    <n v="1"/>
    <n v="0"/>
    <n v="1"/>
    <n v="0"/>
    <n v="0"/>
    <n v="0"/>
    <n v="0"/>
    <n v="226"/>
    <n v="220"/>
    <n v="0"/>
  </r>
  <r>
    <n v="22944"/>
    <n v="1"/>
    <x v="3"/>
    <n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39"/>
    <n v="2347"/>
    <n v="0"/>
    <n v="0"/>
    <n v="1"/>
    <n v="0"/>
    <n v="0"/>
    <n v="0"/>
    <n v="0"/>
    <n v="0"/>
    <n v="1"/>
    <n v="0"/>
    <n v="50"/>
    <n v="24"/>
    <n v="0"/>
  </r>
  <r>
    <n v="25315"/>
    <n v="1"/>
    <x v="3"/>
    <n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3"/>
    <n v="2393"/>
    <n v="0"/>
    <n v="0"/>
    <n v="0"/>
    <n v="1"/>
    <n v="0"/>
    <n v="1"/>
    <n v="0"/>
    <n v="0"/>
    <n v="0"/>
    <n v="0"/>
    <n v="32"/>
    <n v="10"/>
    <n v="0"/>
  </r>
  <r>
    <n v="43638"/>
    <n v="2"/>
    <x v="1"/>
    <n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1"/>
    <n v="2851"/>
    <n v="0"/>
    <n v="0"/>
    <n v="0"/>
    <n v="0"/>
    <n v="1"/>
    <n v="0"/>
    <n v="0"/>
    <n v="1"/>
    <n v="0"/>
    <n v="0"/>
    <n v="182"/>
    <n v="163"/>
    <n v="0"/>
  </r>
  <r>
    <n v="42710"/>
    <n v="2"/>
    <x v="1"/>
    <n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36"/>
    <n v="2737"/>
    <n v="0"/>
    <n v="0"/>
    <n v="1"/>
    <n v="0"/>
    <n v="0"/>
    <n v="0"/>
    <n v="0"/>
    <n v="0"/>
    <n v="0"/>
    <n v="1"/>
    <n v="304"/>
    <n v="202"/>
    <n v="0"/>
  </r>
  <r>
    <n v="84169"/>
    <n v="5"/>
    <x v="4"/>
    <n v="0"/>
    <n v="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38"/>
    <n v="2485"/>
    <n v="0"/>
    <n v="1"/>
    <n v="0"/>
    <n v="0"/>
    <n v="0"/>
    <n v="0"/>
    <n v="0"/>
    <n v="0"/>
    <n v="0"/>
    <n v="1"/>
    <n v="1919"/>
    <n v="1919"/>
    <n v="2"/>
  </r>
  <r>
    <n v="54058"/>
    <n v="3"/>
    <x v="0"/>
    <n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4"/>
    <n v="2549"/>
    <n v="0"/>
    <n v="0"/>
    <n v="0"/>
    <n v="1"/>
    <n v="0"/>
    <n v="0"/>
    <n v="0"/>
    <n v="1"/>
    <n v="0"/>
    <n v="0"/>
    <n v="608"/>
    <n v="554"/>
    <n v="0"/>
  </r>
  <r>
    <n v="24683"/>
    <n v="1"/>
    <x v="3"/>
    <n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0"/>
    <n v="2272"/>
    <n v="0"/>
    <n v="1"/>
    <n v="0"/>
    <n v="0"/>
    <n v="0"/>
    <n v="1"/>
    <n v="0"/>
    <n v="0"/>
    <n v="0"/>
    <n v="0"/>
    <n v="35"/>
    <n v="29"/>
    <n v="0"/>
  </r>
  <r>
    <n v="85620"/>
    <n v="5"/>
    <x v="4"/>
    <n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56"/>
    <n v="2332"/>
    <n v="0"/>
    <n v="0"/>
    <n v="0"/>
    <n v="0"/>
    <n v="1"/>
    <n v="0"/>
    <n v="0"/>
    <n v="1"/>
    <n v="0"/>
    <n v="0"/>
    <n v="1554"/>
    <n v="1508"/>
    <n v="0"/>
  </r>
  <r>
    <n v="47850"/>
    <n v="2"/>
    <x v="1"/>
    <n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0"/>
    <n v="2367"/>
    <n v="0"/>
    <n v="1"/>
    <n v="0"/>
    <n v="0"/>
    <n v="0"/>
    <n v="0"/>
    <n v="0"/>
    <n v="1"/>
    <n v="0"/>
    <n v="0"/>
    <n v="124"/>
    <n v="114"/>
    <n v="0"/>
  </r>
  <r>
    <n v="19514"/>
    <n v="1"/>
    <x v="3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2"/>
    <n v="2313"/>
    <n v="0"/>
    <n v="1"/>
    <n v="0"/>
    <n v="0"/>
    <n v="0"/>
    <n v="0"/>
    <n v="0"/>
    <n v="1"/>
    <n v="0"/>
    <n v="0"/>
    <n v="41"/>
    <n v="13"/>
    <n v="1"/>
  </r>
  <r>
    <n v="27159"/>
    <n v="1"/>
    <x v="3"/>
    <n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47"/>
    <n v="2251"/>
    <n v="0"/>
    <n v="1"/>
    <n v="0"/>
    <n v="0"/>
    <n v="0"/>
    <n v="0"/>
    <n v="0"/>
    <n v="0"/>
    <n v="1"/>
    <n v="0"/>
    <n v="20"/>
    <n v="19"/>
    <n v="0"/>
  </r>
  <r>
    <n v="39548"/>
    <n v="2"/>
    <x v="1"/>
    <n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57"/>
    <n v="2249"/>
    <n v="0"/>
    <n v="0"/>
    <n v="1"/>
    <n v="0"/>
    <n v="0"/>
    <n v="1"/>
    <n v="0"/>
    <n v="0"/>
    <n v="0"/>
    <n v="0"/>
    <n v="36"/>
    <n v="18"/>
    <n v="0"/>
  </r>
  <r>
    <n v="21474"/>
    <n v="1"/>
    <x v="3"/>
    <n v="1"/>
    <n v="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1"/>
    <n v="2241"/>
    <n v="0"/>
    <n v="0"/>
    <n v="1"/>
    <n v="0"/>
    <n v="0"/>
    <n v="0"/>
    <n v="0"/>
    <n v="1"/>
    <n v="0"/>
    <n v="0"/>
    <n v="57"/>
    <n v="23"/>
    <n v="1"/>
  </r>
  <r>
    <n v="60504"/>
    <n v="3"/>
    <x v="0"/>
    <n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49"/>
    <n v="2301"/>
    <n v="0"/>
    <n v="0"/>
    <n v="1"/>
    <n v="0"/>
    <n v="0"/>
    <n v="0"/>
    <n v="0"/>
    <n v="0"/>
    <n v="0"/>
    <n v="1"/>
    <n v="492"/>
    <n v="458"/>
    <n v="0"/>
  </r>
  <r>
    <n v="22419"/>
    <n v="1"/>
    <x v="3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57"/>
    <n v="2596"/>
    <n v="0"/>
    <n v="1"/>
    <n v="0"/>
    <n v="0"/>
    <n v="0"/>
    <n v="0"/>
    <n v="0"/>
    <n v="1"/>
    <n v="0"/>
    <n v="0"/>
    <n v="120"/>
    <n v="78"/>
    <n v="0"/>
  </r>
  <r>
    <n v="81698"/>
    <n v="5"/>
    <x v="4"/>
    <n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1"/>
    <n v="2394"/>
    <n v="0"/>
    <n v="1"/>
    <n v="0"/>
    <n v="0"/>
    <n v="0"/>
    <n v="0"/>
    <n v="0"/>
    <n v="0"/>
    <n v="1"/>
    <n v="0"/>
    <n v="961"/>
    <n v="914"/>
    <n v="0"/>
  </r>
  <r>
    <n v="43462"/>
    <n v="2"/>
    <x v="1"/>
    <n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68"/>
    <n v="2814"/>
    <n v="0"/>
    <n v="0"/>
    <n v="0"/>
    <n v="1"/>
    <n v="0"/>
    <n v="0"/>
    <n v="0"/>
    <n v="1"/>
    <n v="0"/>
    <n v="0"/>
    <n v="225"/>
    <n v="210"/>
    <n v="0"/>
  </r>
  <r>
    <n v="54880"/>
    <n v="3"/>
    <x v="0"/>
    <n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2"/>
    <n v="2644"/>
    <n v="0"/>
    <n v="0"/>
    <n v="1"/>
    <n v="0"/>
    <n v="0"/>
    <n v="0"/>
    <n v="0"/>
    <n v="0"/>
    <n v="0"/>
    <n v="1"/>
    <n v="677"/>
    <n v="559"/>
    <n v="0"/>
  </r>
  <r>
    <n v="79908"/>
    <n v="5"/>
    <x v="4"/>
    <n v="0"/>
    <n v="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38"/>
    <n v="2609"/>
    <n v="0"/>
    <n v="1"/>
    <n v="0"/>
    <n v="0"/>
    <n v="0"/>
    <n v="0"/>
    <n v="0"/>
    <n v="1"/>
    <n v="0"/>
    <n v="0"/>
    <n v="1661"/>
    <n v="1550"/>
    <n v="1"/>
  </r>
  <r>
    <n v="15315"/>
    <n v="1"/>
    <x v="3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0"/>
    <n v="2489"/>
    <n v="0"/>
    <n v="1"/>
    <n v="0"/>
    <n v="0"/>
    <n v="0"/>
    <n v="1"/>
    <n v="0"/>
    <n v="0"/>
    <n v="0"/>
    <n v="0"/>
    <n v="47"/>
    <n v="30"/>
    <n v="0"/>
  </r>
  <r>
    <n v="87771"/>
    <n v="5"/>
    <x v="4"/>
    <n v="0"/>
    <n v="1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1"/>
    <n v="2562"/>
    <n v="0"/>
    <n v="0"/>
    <n v="0"/>
    <n v="1"/>
    <n v="0"/>
    <n v="0"/>
    <n v="0"/>
    <n v="1"/>
    <n v="0"/>
    <n v="0"/>
    <n v="1924"/>
    <n v="1891"/>
    <n v="4"/>
  </r>
  <r>
    <n v="33039"/>
    <n v="1"/>
    <x v="1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2"/>
    <n v="2452"/>
    <n v="0"/>
    <n v="1"/>
    <n v="0"/>
    <n v="0"/>
    <n v="0"/>
    <n v="0"/>
    <n v="0"/>
    <n v="1"/>
    <n v="0"/>
    <n v="0"/>
    <n v="66"/>
    <n v="54"/>
    <n v="0"/>
  </r>
  <r>
    <n v="81741"/>
    <n v="5"/>
    <x v="4"/>
    <n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0"/>
    <n v="2537"/>
    <n v="0"/>
    <n v="0"/>
    <n v="1"/>
    <n v="0"/>
    <n v="0"/>
    <n v="0"/>
    <n v="0"/>
    <n v="1"/>
    <n v="0"/>
    <n v="0"/>
    <n v="1534"/>
    <n v="1496"/>
    <n v="0"/>
  </r>
  <r>
    <n v="71499"/>
    <n v="4"/>
    <x v="2"/>
    <n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49"/>
    <n v="2528"/>
    <n v="0"/>
    <n v="0"/>
    <n v="0"/>
    <n v="1"/>
    <n v="0"/>
    <n v="0"/>
    <n v="0"/>
    <n v="0"/>
    <n v="1"/>
    <n v="0"/>
    <n v="758"/>
    <n v="721"/>
    <n v="0"/>
  </r>
  <r>
    <n v="62466"/>
    <n v="3"/>
    <x v="0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0"/>
    <n v="2324"/>
    <n v="0"/>
    <n v="1"/>
    <n v="0"/>
    <n v="0"/>
    <n v="0"/>
    <n v="1"/>
    <n v="0"/>
    <n v="0"/>
    <n v="0"/>
    <n v="0"/>
    <n v="806"/>
    <n v="723"/>
    <n v="0"/>
  </r>
  <r>
    <n v="48799"/>
    <n v="2"/>
    <x v="1"/>
    <n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57"/>
    <n v="2395"/>
    <n v="1"/>
    <n v="0"/>
    <n v="0"/>
    <n v="0"/>
    <n v="0"/>
    <n v="0"/>
    <n v="0"/>
    <n v="0"/>
    <n v="0"/>
    <n v="1"/>
    <n v="307"/>
    <n v="283"/>
    <n v="0"/>
  </r>
  <r>
    <n v="52157"/>
    <n v="3"/>
    <x v="0"/>
    <n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0"/>
    <n v="2181"/>
    <n v="0"/>
    <n v="0"/>
    <n v="0"/>
    <n v="1"/>
    <n v="0"/>
    <n v="0"/>
    <n v="0"/>
    <n v="0"/>
    <n v="0"/>
    <n v="1"/>
    <n v="225"/>
    <n v="185"/>
    <n v="0"/>
  </r>
  <r>
    <n v="66565"/>
    <n v="3"/>
    <x v="0"/>
    <n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58"/>
    <n v="2730"/>
    <n v="0"/>
    <n v="0"/>
    <n v="1"/>
    <n v="0"/>
    <n v="0"/>
    <n v="0"/>
    <n v="0"/>
    <n v="1"/>
    <n v="0"/>
    <n v="0"/>
    <n v="1023"/>
    <n v="981"/>
    <n v="0"/>
  </r>
  <r>
    <n v="29298"/>
    <n v="1"/>
    <x v="3"/>
    <n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69"/>
    <n v="2454"/>
    <n v="0"/>
    <n v="0"/>
    <n v="0"/>
    <n v="1"/>
    <n v="0"/>
    <n v="0"/>
    <n v="0"/>
    <n v="0"/>
    <n v="1"/>
    <n v="0"/>
    <n v="10"/>
    <n v="9"/>
    <n v="0"/>
  </r>
  <r>
    <n v="47691"/>
    <n v="2"/>
    <x v="1"/>
    <n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1"/>
    <n v="2518"/>
    <n v="0"/>
    <n v="0"/>
    <n v="1"/>
    <n v="0"/>
    <n v="0"/>
    <n v="0"/>
    <n v="0"/>
    <n v="1"/>
    <n v="0"/>
    <n v="0"/>
    <n v="17"/>
    <n v="13"/>
    <n v="0"/>
  </r>
  <r>
    <n v="38200"/>
    <n v="2"/>
    <x v="1"/>
    <n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0"/>
    <n v="2728"/>
    <n v="0"/>
    <n v="0"/>
    <n v="0"/>
    <n v="1"/>
    <n v="0"/>
    <n v="0"/>
    <n v="0"/>
    <n v="1"/>
    <n v="0"/>
    <n v="0"/>
    <n v="16"/>
    <n v="15"/>
    <n v="0"/>
  </r>
  <r>
    <n v="44989"/>
    <n v="2"/>
    <x v="1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46"/>
    <n v="2814"/>
    <n v="0"/>
    <n v="1"/>
    <n v="0"/>
    <n v="0"/>
    <n v="0"/>
    <n v="0"/>
    <n v="0"/>
    <n v="1"/>
    <n v="0"/>
    <n v="0"/>
    <n v="263"/>
    <n v="157"/>
    <n v="0"/>
  </r>
  <r>
    <n v="38443"/>
    <n v="2"/>
    <x v="1"/>
    <n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2"/>
    <n v="2312"/>
    <n v="0"/>
    <n v="1"/>
    <n v="0"/>
    <n v="0"/>
    <n v="0"/>
    <n v="0"/>
    <n v="0"/>
    <n v="0"/>
    <n v="0"/>
    <n v="1"/>
    <n v="37"/>
    <n v="36"/>
    <n v="0"/>
  </r>
  <r>
    <n v="38593"/>
    <n v="2"/>
    <x v="1"/>
    <n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2"/>
    <n v="2448"/>
    <n v="0"/>
    <n v="0"/>
    <n v="1"/>
    <n v="0"/>
    <n v="0"/>
    <n v="1"/>
    <n v="0"/>
    <n v="0"/>
    <n v="0"/>
    <n v="0"/>
    <n v="153"/>
    <n v="129"/>
    <n v="0"/>
  </r>
  <r>
    <n v="64413"/>
    <n v="3"/>
    <x v="0"/>
    <n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0"/>
    <n v="2491"/>
    <n v="0"/>
    <n v="0"/>
    <n v="0"/>
    <n v="1"/>
    <n v="0"/>
    <n v="0"/>
    <n v="0"/>
    <n v="0"/>
    <n v="0"/>
    <n v="1"/>
    <n v="259"/>
    <n v="239"/>
    <n v="0"/>
  </r>
  <r>
    <n v="36959"/>
    <n v="2"/>
    <x v="1"/>
    <n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39"/>
    <n v="2429"/>
    <n v="0"/>
    <n v="1"/>
    <n v="0"/>
    <n v="0"/>
    <n v="0"/>
    <n v="0"/>
    <n v="0"/>
    <n v="0"/>
    <n v="1"/>
    <n v="0"/>
    <n v="62"/>
    <n v="62"/>
    <n v="0"/>
  </r>
  <r>
    <n v="61996"/>
    <n v="3"/>
    <x v="0"/>
    <n v="0"/>
    <n v="1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3"/>
    <n v="2673"/>
    <n v="0"/>
    <n v="1"/>
    <n v="0"/>
    <n v="0"/>
    <n v="0"/>
    <n v="0"/>
    <n v="0"/>
    <n v="0"/>
    <n v="0"/>
    <n v="1"/>
    <n v="1206"/>
    <n v="1182"/>
    <n v="3"/>
  </r>
  <r>
    <n v="51287"/>
    <n v="2"/>
    <x v="1"/>
    <n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2"/>
    <n v="2248"/>
    <n v="0"/>
    <n v="1"/>
    <n v="0"/>
    <n v="0"/>
    <n v="0"/>
    <n v="0"/>
    <n v="0"/>
    <n v="1"/>
    <n v="0"/>
    <n v="0"/>
    <n v="152"/>
    <n v="122"/>
    <n v="0"/>
  </r>
  <r>
    <n v="13260"/>
    <n v="1"/>
    <x v="3"/>
    <n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0"/>
    <n v="2469"/>
    <n v="0"/>
    <n v="1"/>
    <n v="0"/>
    <n v="0"/>
    <n v="0"/>
    <n v="0"/>
    <n v="0"/>
    <n v="1"/>
    <n v="0"/>
    <n v="0"/>
    <n v="42"/>
    <n v="35"/>
    <n v="0"/>
  </r>
  <r>
    <n v="47472"/>
    <n v="2"/>
    <x v="1"/>
    <n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4"/>
    <n v="2445"/>
    <n v="0"/>
    <n v="0"/>
    <n v="0"/>
    <n v="1"/>
    <n v="0"/>
    <n v="0"/>
    <n v="0"/>
    <n v="0"/>
    <n v="0"/>
    <n v="1"/>
    <n v="67"/>
    <n v="59"/>
    <n v="0"/>
  </r>
  <r>
    <n v="54603"/>
    <n v="3"/>
    <x v="0"/>
    <n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4"/>
    <n v="2514"/>
    <n v="0"/>
    <n v="0"/>
    <n v="0"/>
    <n v="1"/>
    <n v="0"/>
    <n v="0"/>
    <n v="0"/>
    <n v="0"/>
    <n v="1"/>
    <n v="0"/>
    <n v="223"/>
    <n v="219"/>
    <n v="0"/>
  </r>
  <r>
    <n v="45207"/>
    <n v="2"/>
    <x v="1"/>
    <n v="1"/>
    <n v="1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46"/>
    <n v="2755"/>
    <n v="0"/>
    <n v="1"/>
    <n v="0"/>
    <n v="0"/>
    <n v="0"/>
    <n v="0"/>
    <n v="0"/>
    <n v="0"/>
    <n v="0"/>
    <n v="1"/>
    <n v="213"/>
    <n v="211"/>
    <n v="1"/>
  </r>
  <r>
    <n v="47821"/>
    <n v="2"/>
    <x v="1"/>
    <n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3"/>
    <n v="2411"/>
    <n v="0"/>
    <n v="0"/>
    <n v="0"/>
    <n v="1"/>
    <n v="0"/>
    <n v="1"/>
    <n v="0"/>
    <n v="0"/>
    <n v="0"/>
    <n v="0"/>
    <n v="37"/>
    <n v="27"/>
    <n v="0"/>
  </r>
  <r>
    <n v="27450"/>
    <n v="1"/>
    <x v="3"/>
    <n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69"/>
    <n v="2599"/>
    <n v="0"/>
    <n v="1"/>
    <n v="0"/>
    <n v="0"/>
    <n v="0"/>
    <n v="0"/>
    <n v="0"/>
    <n v="0"/>
    <n v="1"/>
    <n v="0"/>
    <n v="91"/>
    <n v="39"/>
    <n v="0"/>
  </r>
  <r>
    <n v="39453"/>
    <n v="2"/>
    <x v="1"/>
    <n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37"/>
    <n v="2246"/>
    <n v="0"/>
    <n v="0"/>
    <n v="0"/>
    <n v="1"/>
    <n v="0"/>
    <n v="0"/>
    <n v="0"/>
    <n v="1"/>
    <n v="0"/>
    <n v="0"/>
    <n v="53"/>
    <n v="51"/>
    <n v="0"/>
  </r>
  <r>
    <n v="26850"/>
    <n v="1"/>
    <x v="3"/>
    <n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49"/>
    <n v="2231"/>
    <n v="0"/>
    <n v="0"/>
    <n v="0"/>
    <n v="1"/>
    <n v="0"/>
    <n v="1"/>
    <n v="0"/>
    <n v="0"/>
    <n v="0"/>
    <n v="0"/>
    <n v="54"/>
    <n v="45"/>
    <n v="0"/>
  </r>
  <r>
    <n v="79800"/>
    <n v="5"/>
    <x v="4"/>
    <n v="0"/>
    <n v="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5"/>
    <n v="2803"/>
    <n v="0"/>
    <n v="0"/>
    <n v="0"/>
    <n v="0"/>
    <n v="1"/>
    <n v="0"/>
    <n v="0"/>
    <n v="1"/>
    <n v="0"/>
    <n v="0"/>
    <n v="1643"/>
    <n v="1419"/>
    <n v="3"/>
  </r>
  <r>
    <n v="61794"/>
    <n v="3"/>
    <x v="0"/>
    <n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59"/>
    <n v="2447"/>
    <n v="0"/>
    <n v="1"/>
    <n v="0"/>
    <n v="0"/>
    <n v="0"/>
    <n v="0"/>
    <n v="0"/>
    <n v="0"/>
    <n v="1"/>
    <n v="0"/>
    <n v="600"/>
    <n v="589"/>
    <n v="0"/>
  </r>
  <r>
    <n v="53863"/>
    <n v="3"/>
    <x v="0"/>
    <n v="0"/>
    <n v="1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5"/>
    <n v="2202"/>
    <n v="0"/>
    <n v="0"/>
    <n v="0"/>
    <n v="1"/>
    <n v="0"/>
    <n v="0"/>
    <n v="0"/>
    <n v="1"/>
    <n v="0"/>
    <n v="0"/>
    <n v="443"/>
    <n v="413"/>
    <n v="1"/>
  </r>
  <r>
    <n v="24221"/>
    <n v="1"/>
    <x v="3"/>
    <n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1"/>
    <n v="2472"/>
    <n v="0"/>
    <n v="0"/>
    <n v="0"/>
    <n v="1"/>
    <n v="0"/>
    <n v="0"/>
    <n v="0"/>
    <n v="1"/>
    <n v="0"/>
    <n v="0"/>
    <n v="33"/>
    <n v="11"/>
    <n v="0"/>
  </r>
  <r>
    <n v="39684"/>
    <n v="2"/>
    <x v="1"/>
    <n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36"/>
    <n v="2784"/>
    <n v="0"/>
    <n v="0"/>
    <n v="1"/>
    <n v="0"/>
    <n v="0"/>
    <n v="0"/>
    <n v="0"/>
    <n v="0"/>
    <n v="0"/>
    <n v="1"/>
    <n v="64"/>
    <n v="47"/>
    <n v="0"/>
  </r>
  <r>
    <n v="92163"/>
    <n v="5"/>
    <x v="4"/>
    <n v="0"/>
    <n v="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5"/>
    <n v="2723"/>
    <n v="0"/>
    <n v="1"/>
    <n v="0"/>
    <n v="0"/>
    <n v="0"/>
    <n v="0"/>
    <n v="0"/>
    <n v="0"/>
    <n v="1"/>
    <n v="0"/>
    <n v="2066"/>
    <n v="2046"/>
    <n v="2"/>
  </r>
  <r>
    <n v="69882"/>
    <n v="4"/>
    <x v="2"/>
    <n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5"/>
    <n v="2390"/>
    <n v="0"/>
    <n v="0"/>
    <n v="1"/>
    <n v="0"/>
    <n v="0"/>
    <n v="0"/>
    <n v="0"/>
    <n v="0"/>
    <n v="1"/>
    <n v="0"/>
    <n v="1313"/>
    <n v="1148"/>
    <n v="0"/>
  </r>
  <r>
    <n v="33178"/>
    <n v="1"/>
    <x v="1"/>
    <n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3"/>
    <n v="2309"/>
    <n v="0"/>
    <n v="0"/>
    <n v="0"/>
    <n v="1"/>
    <n v="0"/>
    <n v="0"/>
    <n v="0"/>
    <n v="1"/>
    <n v="0"/>
    <n v="0"/>
    <n v="33"/>
    <n v="17"/>
    <n v="0"/>
  </r>
  <r>
    <n v="59973"/>
    <n v="3"/>
    <x v="0"/>
    <n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48"/>
    <n v="2450"/>
    <n v="0"/>
    <n v="1"/>
    <n v="0"/>
    <n v="0"/>
    <n v="0"/>
    <n v="0"/>
    <n v="0"/>
    <n v="0"/>
    <n v="0"/>
    <n v="1"/>
    <n v="382"/>
    <n v="382"/>
    <n v="0"/>
  </r>
  <r>
    <n v="17459"/>
    <n v="1"/>
    <x v="3"/>
    <n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5"/>
    <n v="2442"/>
    <n v="0"/>
    <n v="0"/>
    <n v="0"/>
    <n v="1"/>
    <n v="0"/>
    <n v="0"/>
    <n v="0"/>
    <n v="0"/>
    <n v="1"/>
    <n v="0"/>
    <n v="39"/>
    <n v="9"/>
    <n v="0"/>
  </r>
  <r>
    <n v="23910"/>
    <n v="1"/>
    <x v="3"/>
    <n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1"/>
    <n v="2770"/>
    <n v="1"/>
    <n v="0"/>
    <n v="0"/>
    <n v="0"/>
    <n v="0"/>
    <n v="0"/>
    <n v="0"/>
    <n v="1"/>
    <n v="0"/>
    <n v="0"/>
    <n v="54"/>
    <n v="41"/>
    <n v="0"/>
  </r>
  <r>
    <n v="42169"/>
    <n v="2"/>
    <x v="1"/>
    <n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1"/>
    <n v="2412"/>
    <n v="0"/>
    <n v="1"/>
    <n v="0"/>
    <n v="0"/>
    <n v="0"/>
    <n v="0"/>
    <n v="0"/>
    <n v="0"/>
    <n v="1"/>
    <n v="0"/>
    <n v="28"/>
    <n v="26"/>
    <n v="0"/>
  </r>
  <r>
    <n v="26224"/>
    <n v="1"/>
    <x v="3"/>
    <n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2"/>
    <n v="2549"/>
    <n v="0"/>
    <n v="1"/>
    <n v="0"/>
    <n v="0"/>
    <n v="0"/>
    <n v="1"/>
    <n v="0"/>
    <n v="0"/>
    <n v="0"/>
    <n v="0"/>
    <n v="48"/>
    <n v="33"/>
    <n v="0"/>
  </r>
  <r>
    <n v="31089"/>
    <n v="1"/>
    <x v="3"/>
    <n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39"/>
    <n v="2840"/>
    <n v="0"/>
    <n v="0"/>
    <n v="0"/>
    <n v="1"/>
    <n v="0"/>
    <n v="0"/>
    <n v="0"/>
    <n v="1"/>
    <n v="0"/>
    <n v="0"/>
    <n v="75"/>
    <n v="71"/>
    <n v="0"/>
  </r>
  <r>
    <n v="30081"/>
    <n v="1"/>
    <x v="3"/>
    <n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59"/>
    <n v="2652"/>
    <n v="0"/>
    <n v="0"/>
    <n v="1"/>
    <n v="0"/>
    <n v="0"/>
    <n v="0"/>
    <n v="0"/>
    <n v="1"/>
    <n v="0"/>
    <n v="0"/>
    <n v="38"/>
    <n v="34"/>
    <n v="0"/>
  </r>
  <r>
    <n v="62807"/>
    <n v="3"/>
    <x v="0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0"/>
    <n v="2826"/>
    <n v="0"/>
    <n v="0"/>
    <n v="0"/>
    <n v="1"/>
    <n v="0"/>
    <n v="0"/>
    <n v="0"/>
    <n v="1"/>
    <n v="0"/>
    <n v="0"/>
    <n v="720"/>
    <n v="621"/>
    <n v="0"/>
  </r>
  <r>
    <n v="72906"/>
    <n v="4"/>
    <x v="2"/>
    <n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5"/>
    <n v="2444"/>
    <n v="0"/>
    <n v="0"/>
    <n v="1"/>
    <n v="0"/>
    <n v="0"/>
    <n v="0"/>
    <n v="0"/>
    <n v="1"/>
    <n v="0"/>
    <n v="0"/>
    <n v="1097"/>
    <n v="1043"/>
    <n v="0"/>
  </r>
  <r>
    <n v="61467"/>
    <n v="3"/>
    <x v="0"/>
    <n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2"/>
    <n v="2726"/>
    <n v="0"/>
    <n v="1"/>
    <n v="0"/>
    <n v="0"/>
    <n v="0"/>
    <n v="0"/>
    <n v="0"/>
    <n v="0"/>
    <n v="0"/>
    <n v="1"/>
    <n v="545"/>
    <n v="496"/>
    <n v="0"/>
  </r>
  <r>
    <n v="49618"/>
    <n v="2"/>
    <x v="1"/>
    <n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4"/>
    <n v="2678"/>
    <n v="0"/>
    <n v="0"/>
    <n v="0"/>
    <n v="1"/>
    <n v="0"/>
    <n v="0"/>
    <n v="0"/>
    <n v="0"/>
    <n v="1"/>
    <n v="0"/>
    <n v="115"/>
    <n v="101"/>
    <n v="0"/>
  </r>
  <r>
    <n v="21888"/>
    <n v="1"/>
    <x v="3"/>
    <n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4"/>
    <n v="2706"/>
    <n v="0"/>
    <n v="0"/>
    <n v="1"/>
    <n v="0"/>
    <n v="0"/>
    <n v="0"/>
    <n v="0"/>
    <n v="0"/>
    <n v="1"/>
    <n v="0"/>
    <n v="149"/>
    <n v="85"/>
    <n v="0"/>
  </r>
  <r>
    <n v="26150"/>
    <n v="1"/>
    <x v="3"/>
    <n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4"/>
    <n v="2634"/>
    <n v="1"/>
    <n v="0"/>
    <n v="0"/>
    <n v="0"/>
    <n v="0"/>
    <n v="0"/>
    <n v="0"/>
    <n v="1"/>
    <n v="0"/>
    <n v="0"/>
    <n v="27"/>
    <n v="26"/>
    <n v="0"/>
  </r>
  <r>
    <n v="30801"/>
    <n v="1"/>
    <x v="3"/>
    <n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5"/>
    <n v="2770"/>
    <n v="0"/>
    <n v="1"/>
    <n v="0"/>
    <n v="0"/>
    <n v="0"/>
    <n v="0"/>
    <n v="1"/>
    <n v="0"/>
    <n v="0"/>
    <n v="0"/>
    <n v="34"/>
    <n v="23"/>
    <n v="0"/>
  </r>
  <r>
    <n v="81168"/>
    <n v="5"/>
    <x v="4"/>
    <n v="0"/>
    <n v="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5"/>
    <n v="2212"/>
    <n v="0"/>
    <n v="1"/>
    <n v="0"/>
    <n v="0"/>
    <n v="0"/>
    <n v="0"/>
    <n v="0"/>
    <n v="1"/>
    <n v="0"/>
    <n v="0"/>
    <n v="1171"/>
    <n v="1149"/>
    <n v="1"/>
  </r>
  <r>
    <n v="26877"/>
    <n v="1"/>
    <x v="3"/>
    <n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1"/>
    <n v="2473"/>
    <n v="0"/>
    <n v="0"/>
    <n v="1"/>
    <n v="0"/>
    <n v="0"/>
    <n v="0"/>
    <n v="0"/>
    <n v="0"/>
    <n v="1"/>
    <n v="0"/>
    <n v="228"/>
    <n v="188"/>
    <n v="0"/>
  </r>
  <r>
    <n v="45006"/>
    <n v="2"/>
    <x v="1"/>
    <n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76"/>
    <n v="2505"/>
    <n v="0"/>
    <n v="0"/>
    <n v="0"/>
    <n v="0"/>
    <n v="1"/>
    <n v="0"/>
    <n v="0"/>
    <n v="0"/>
    <n v="1"/>
    <n v="0"/>
    <n v="256"/>
    <n v="246"/>
    <n v="0"/>
  </r>
  <r>
    <n v="18978"/>
    <n v="1"/>
    <x v="3"/>
    <n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47"/>
    <n v="2724"/>
    <n v="0"/>
    <n v="1"/>
    <n v="0"/>
    <n v="0"/>
    <n v="0"/>
    <n v="0"/>
    <n v="1"/>
    <n v="0"/>
    <n v="0"/>
    <n v="0"/>
    <n v="22"/>
    <n v="7"/>
    <n v="0"/>
  </r>
  <r>
    <n v="48240"/>
    <n v="2"/>
    <x v="1"/>
    <n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1"/>
    <n v="2756"/>
    <n v="0"/>
    <n v="0"/>
    <n v="1"/>
    <n v="0"/>
    <n v="0"/>
    <n v="0"/>
    <n v="0"/>
    <n v="0"/>
    <n v="0"/>
    <n v="1"/>
    <n v="841"/>
    <n v="800"/>
    <n v="0"/>
  </r>
  <r>
    <n v="45837"/>
    <n v="2"/>
    <x v="1"/>
    <n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46"/>
    <n v="2497"/>
    <n v="0"/>
    <n v="1"/>
    <n v="0"/>
    <n v="0"/>
    <n v="0"/>
    <n v="0"/>
    <n v="0"/>
    <n v="1"/>
    <n v="0"/>
    <n v="0"/>
    <n v="349"/>
    <n v="325"/>
    <n v="0"/>
  </r>
  <r>
    <n v="35791"/>
    <n v="2"/>
    <x v="1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5"/>
    <n v="2578"/>
    <n v="0"/>
    <n v="0"/>
    <n v="1"/>
    <n v="0"/>
    <n v="0"/>
    <n v="0"/>
    <n v="0"/>
    <n v="0"/>
    <n v="1"/>
    <n v="0"/>
    <n v="32"/>
    <n v="29"/>
    <n v="0"/>
  </r>
  <r>
    <n v="54162"/>
    <n v="3"/>
    <x v="0"/>
    <n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2"/>
    <n v="2627"/>
    <n v="0"/>
    <n v="0"/>
    <n v="0"/>
    <n v="0"/>
    <n v="1"/>
    <n v="0"/>
    <n v="0"/>
    <n v="1"/>
    <n v="0"/>
    <n v="0"/>
    <n v="32"/>
    <n v="22"/>
    <n v="0"/>
  </r>
  <r>
    <n v="30522"/>
    <n v="1"/>
    <x v="3"/>
    <n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0"/>
    <n v="2840"/>
    <n v="0"/>
    <n v="1"/>
    <n v="0"/>
    <n v="0"/>
    <n v="0"/>
    <n v="0"/>
    <n v="0"/>
    <n v="0"/>
    <n v="1"/>
    <n v="0"/>
    <n v="300"/>
    <n v="274"/>
    <n v="0"/>
  </r>
  <r>
    <n v="54456"/>
    <n v="3"/>
    <x v="0"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59"/>
    <n v="2512"/>
    <n v="0"/>
    <n v="1"/>
    <n v="0"/>
    <n v="0"/>
    <n v="0"/>
    <n v="0"/>
    <n v="0"/>
    <n v="0"/>
    <n v="0"/>
    <n v="1"/>
    <n v="389"/>
    <n v="374"/>
    <n v="0"/>
  </r>
  <r>
    <n v="31632"/>
    <n v="1"/>
    <x v="3"/>
    <n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49"/>
    <n v="2509"/>
    <n v="0"/>
    <n v="0"/>
    <n v="1"/>
    <n v="0"/>
    <n v="0"/>
    <n v="0"/>
    <n v="0"/>
    <n v="1"/>
    <n v="0"/>
    <n v="0"/>
    <n v="63"/>
    <n v="31"/>
    <n v="0"/>
  </r>
  <r>
    <n v="72298"/>
    <n v="4"/>
    <x v="2"/>
    <n v="0"/>
    <n v="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1"/>
    <n v="2270"/>
    <n v="0"/>
    <n v="0"/>
    <n v="0"/>
    <n v="0"/>
    <n v="1"/>
    <n v="0"/>
    <n v="0"/>
    <n v="1"/>
    <n v="0"/>
    <n v="0"/>
    <n v="904"/>
    <n v="869"/>
    <n v="2"/>
  </r>
  <r>
    <n v="36975"/>
    <n v="2"/>
    <x v="1"/>
    <n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2"/>
    <n v="2342"/>
    <n v="0"/>
    <n v="0"/>
    <n v="1"/>
    <n v="0"/>
    <n v="0"/>
    <n v="1"/>
    <n v="0"/>
    <n v="0"/>
    <n v="0"/>
    <n v="0"/>
    <n v="31"/>
    <n v="29"/>
    <n v="0"/>
  </r>
  <r>
    <n v="72635"/>
    <n v="4"/>
    <x v="2"/>
    <n v="0"/>
    <n v="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5"/>
    <n v="2550"/>
    <n v="0"/>
    <n v="1"/>
    <n v="0"/>
    <n v="0"/>
    <n v="0"/>
    <n v="1"/>
    <n v="0"/>
    <n v="0"/>
    <n v="0"/>
    <n v="0"/>
    <n v="874"/>
    <n v="767"/>
    <n v="1"/>
  </r>
  <r>
    <n v="13624"/>
    <n v="1"/>
    <x v="3"/>
    <n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4"/>
    <n v="2684"/>
    <n v="0"/>
    <n v="1"/>
    <n v="0"/>
    <n v="0"/>
    <n v="0"/>
    <n v="0"/>
    <n v="0"/>
    <n v="1"/>
    <n v="0"/>
    <n v="0"/>
    <n v="30"/>
    <n v="24"/>
    <n v="0"/>
  </r>
  <r>
    <n v="84196"/>
    <n v="5"/>
    <x v="4"/>
    <n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5"/>
    <n v="2550"/>
    <n v="0"/>
    <n v="0"/>
    <n v="1"/>
    <n v="0"/>
    <n v="0"/>
    <n v="0"/>
    <n v="0"/>
    <n v="1"/>
    <n v="0"/>
    <n v="0"/>
    <n v="1047"/>
    <n v="857"/>
    <n v="0"/>
  </r>
  <r>
    <n v="70971"/>
    <n v="4"/>
    <x v="2"/>
    <n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0"/>
    <n v="2805"/>
    <n v="0"/>
    <n v="0"/>
    <n v="0"/>
    <n v="1"/>
    <n v="0"/>
    <n v="0"/>
    <n v="0"/>
    <n v="1"/>
    <n v="0"/>
    <n v="0"/>
    <n v="1808"/>
    <n v="1791"/>
    <n v="0"/>
  </r>
  <r>
    <n v="34487"/>
    <n v="1"/>
    <x v="1"/>
    <n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3"/>
    <n v="2820"/>
    <n v="1"/>
    <n v="0"/>
    <n v="0"/>
    <n v="0"/>
    <n v="0"/>
    <n v="0"/>
    <n v="0"/>
    <n v="0"/>
    <n v="0"/>
    <n v="1"/>
    <n v="95"/>
    <n v="87"/>
    <n v="0"/>
  </r>
  <r>
    <n v="28769"/>
    <n v="1"/>
    <x v="3"/>
    <n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3"/>
    <n v="2717"/>
    <n v="0"/>
    <n v="0"/>
    <n v="1"/>
    <n v="0"/>
    <n v="0"/>
    <n v="0"/>
    <n v="0"/>
    <n v="1"/>
    <n v="0"/>
    <n v="0"/>
    <n v="188"/>
    <n v="185"/>
    <n v="0"/>
  </r>
  <r>
    <n v="69084"/>
    <n v="4"/>
    <x v="2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0"/>
    <n v="2381"/>
    <n v="0"/>
    <n v="1"/>
    <n v="0"/>
    <n v="0"/>
    <n v="0"/>
    <n v="0"/>
    <n v="0"/>
    <n v="0"/>
    <n v="0"/>
    <n v="1"/>
    <n v="1556"/>
    <n v="1526"/>
    <n v="0"/>
  </r>
  <r>
    <n v="65488"/>
    <n v="3"/>
    <x v="0"/>
    <n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2"/>
    <n v="2175"/>
    <n v="0"/>
    <n v="0"/>
    <n v="0"/>
    <n v="1"/>
    <n v="0"/>
    <n v="0"/>
    <n v="0"/>
    <n v="0"/>
    <n v="0"/>
    <n v="1"/>
    <n v="909"/>
    <n v="855"/>
    <n v="0"/>
  </r>
  <r>
    <n v="32218"/>
    <n v="1"/>
    <x v="1"/>
    <n v="0"/>
    <n v="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0"/>
    <n v="2293"/>
    <n v="0"/>
    <n v="0"/>
    <n v="1"/>
    <n v="0"/>
    <n v="0"/>
    <n v="1"/>
    <n v="0"/>
    <n v="0"/>
    <n v="0"/>
    <n v="0"/>
    <n v="63"/>
    <n v="33"/>
    <n v="1"/>
  </r>
  <r>
    <n v="83917"/>
    <n v="5"/>
    <x v="4"/>
    <n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47"/>
    <n v="2596"/>
    <n v="0"/>
    <n v="0"/>
    <n v="1"/>
    <n v="0"/>
    <n v="0"/>
    <n v="0"/>
    <n v="0"/>
    <n v="1"/>
    <n v="0"/>
    <n v="0"/>
    <n v="1508"/>
    <n v="1429"/>
    <n v="0"/>
  </r>
  <r>
    <n v="46102"/>
    <n v="2"/>
    <x v="1"/>
    <n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58"/>
    <n v="2270"/>
    <n v="1"/>
    <n v="0"/>
    <n v="0"/>
    <n v="0"/>
    <n v="0"/>
    <n v="0"/>
    <n v="0"/>
    <n v="1"/>
    <n v="0"/>
    <n v="0"/>
    <n v="15"/>
    <n v="14"/>
    <n v="0"/>
  </r>
  <r>
    <n v="84574"/>
    <n v="5"/>
    <x v="4"/>
    <n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68"/>
    <n v="2549"/>
    <n v="0"/>
    <n v="0"/>
    <n v="1"/>
    <n v="0"/>
    <n v="0"/>
    <n v="0"/>
    <n v="0"/>
    <n v="1"/>
    <n v="0"/>
    <n v="0"/>
    <n v="1212"/>
    <n v="1049"/>
    <n v="0"/>
  </r>
  <r>
    <n v="56181"/>
    <n v="3"/>
    <x v="0"/>
    <n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58"/>
    <n v="2696"/>
    <n v="0"/>
    <n v="1"/>
    <n v="0"/>
    <n v="0"/>
    <n v="0"/>
    <n v="0"/>
    <n v="0"/>
    <n v="1"/>
    <n v="0"/>
    <n v="0"/>
    <n v="345"/>
    <n v="297"/>
    <n v="0"/>
  </r>
  <r>
    <n v="63120"/>
    <n v="3"/>
    <x v="0"/>
    <n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0"/>
    <n v="2798"/>
    <n v="1"/>
    <n v="0"/>
    <n v="0"/>
    <n v="0"/>
    <n v="0"/>
    <n v="0"/>
    <n v="0"/>
    <n v="0"/>
    <n v="1"/>
    <n v="0"/>
    <n v="1408"/>
    <n v="1339"/>
    <n v="0"/>
  </r>
  <r>
    <n v="73691"/>
    <n v="4"/>
    <x v="2"/>
    <n v="0"/>
    <n v="1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49"/>
    <n v="2394"/>
    <n v="0"/>
    <n v="1"/>
    <n v="0"/>
    <n v="0"/>
    <n v="0"/>
    <n v="0"/>
    <n v="0"/>
    <n v="1"/>
    <n v="0"/>
    <n v="0"/>
    <n v="1106"/>
    <n v="1033"/>
    <n v="1"/>
  </r>
  <r>
    <n v="76140"/>
    <n v="4"/>
    <x v="2"/>
    <n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2"/>
    <n v="2206"/>
    <n v="0"/>
    <n v="0"/>
    <n v="0"/>
    <n v="1"/>
    <n v="0"/>
    <n v="0"/>
    <n v="0"/>
    <n v="0"/>
    <n v="0"/>
    <n v="1"/>
    <n v="1322"/>
    <n v="1296"/>
    <n v="0"/>
  </r>
  <r>
    <n v="62859"/>
    <n v="3"/>
    <x v="0"/>
    <n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1"/>
    <n v="2705"/>
    <n v="1"/>
    <n v="0"/>
    <n v="0"/>
    <n v="0"/>
    <n v="0"/>
    <n v="0"/>
    <n v="0"/>
    <n v="0"/>
    <n v="0"/>
    <n v="1"/>
    <n v="1282"/>
    <n v="1257"/>
    <n v="0"/>
  </r>
  <r>
    <n v="45906"/>
    <n v="2"/>
    <x v="1"/>
    <n v="0"/>
    <n v="1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56"/>
    <n v="2577"/>
    <n v="0"/>
    <n v="0"/>
    <n v="1"/>
    <n v="0"/>
    <n v="0"/>
    <n v="0"/>
    <n v="0"/>
    <n v="1"/>
    <n v="0"/>
    <n v="0"/>
    <n v="342"/>
    <n v="198"/>
    <n v="1"/>
  </r>
  <r>
    <n v="77632"/>
    <n v="4"/>
    <x v="2"/>
    <n v="0"/>
    <n v="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3"/>
    <n v="2635"/>
    <n v="0"/>
    <n v="0"/>
    <n v="0"/>
    <n v="1"/>
    <n v="0"/>
    <n v="0"/>
    <n v="0"/>
    <n v="0"/>
    <n v="1"/>
    <n v="0"/>
    <n v="2105"/>
    <n v="1958"/>
    <n v="2"/>
  </r>
  <r>
    <n v="46463"/>
    <n v="2"/>
    <x v="1"/>
    <n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49"/>
    <n v="2474"/>
    <n v="0"/>
    <n v="1"/>
    <n v="0"/>
    <n v="0"/>
    <n v="0"/>
    <n v="0"/>
    <n v="0"/>
    <n v="0"/>
    <n v="0"/>
    <n v="1"/>
    <n v="224"/>
    <n v="213"/>
    <n v="0"/>
  </r>
  <r>
    <n v="105471"/>
    <n v="6"/>
    <x v="4"/>
    <n v="0"/>
    <n v="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0"/>
    <n v="2683"/>
    <n v="0"/>
    <n v="0"/>
    <n v="0"/>
    <n v="1"/>
    <n v="0"/>
    <n v="0"/>
    <n v="0"/>
    <n v="1"/>
    <n v="0"/>
    <n v="0"/>
    <n v="1517"/>
    <n v="1310"/>
    <n v="2"/>
  </r>
  <r>
    <n v="55282"/>
    <n v="3"/>
    <x v="0"/>
    <n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0"/>
    <n v="2357"/>
    <n v="1"/>
    <n v="0"/>
    <n v="0"/>
    <n v="0"/>
    <n v="0"/>
    <n v="0"/>
    <n v="0"/>
    <n v="0"/>
    <n v="1"/>
    <n v="0"/>
    <n v="216"/>
    <n v="197"/>
    <n v="0"/>
  </r>
  <r>
    <n v="78710"/>
    <n v="4"/>
    <x v="2"/>
    <n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3"/>
    <n v="2196"/>
    <n v="0"/>
    <n v="1"/>
    <n v="0"/>
    <n v="0"/>
    <n v="0"/>
    <n v="0"/>
    <n v="0"/>
    <n v="0"/>
    <n v="1"/>
    <n v="0"/>
    <n v="1042"/>
    <n v="992"/>
    <n v="0"/>
  </r>
  <r>
    <n v="66886"/>
    <n v="3"/>
    <x v="0"/>
    <n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2"/>
    <n v="2445"/>
    <n v="0"/>
    <n v="0"/>
    <n v="0"/>
    <n v="1"/>
    <n v="0"/>
    <n v="0"/>
    <n v="0"/>
    <n v="1"/>
    <n v="0"/>
    <n v="0"/>
    <n v="453"/>
    <n v="307"/>
    <n v="0"/>
  </r>
  <r>
    <n v="98777"/>
    <n v="6"/>
    <x v="4"/>
    <n v="0"/>
    <n v="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0"/>
    <n v="2291"/>
    <n v="0"/>
    <n v="0"/>
    <n v="1"/>
    <n v="0"/>
    <n v="0"/>
    <n v="0"/>
    <n v="0"/>
    <n v="0"/>
    <n v="1"/>
    <n v="0"/>
    <n v="1970"/>
    <n v="1932"/>
    <n v="1"/>
  </r>
  <r>
    <n v="29103"/>
    <n v="1"/>
    <x v="3"/>
    <n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5"/>
    <n v="2830"/>
    <n v="0"/>
    <n v="0"/>
    <n v="0"/>
    <n v="1"/>
    <n v="0"/>
    <n v="0"/>
    <n v="0"/>
    <n v="1"/>
    <n v="0"/>
    <n v="0"/>
    <n v="42"/>
    <n v="36"/>
    <n v="0"/>
  </r>
  <r>
    <n v="67445"/>
    <n v="3"/>
    <x v="0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46"/>
    <n v="2845"/>
    <n v="0"/>
    <n v="1"/>
    <n v="0"/>
    <n v="0"/>
    <n v="0"/>
    <n v="0"/>
    <n v="0"/>
    <n v="1"/>
    <n v="0"/>
    <n v="0"/>
    <n v="1163"/>
    <n v="1152"/>
    <n v="0"/>
  </r>
  <r>
    <n v="50616"/>
    <n v="2"/>
    <x v="1"/>
    <n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0"/>
    <n v="2236"/>
    <n v="0"/>
    <n v="0"/>
    <n v="0"/>
    <n v="1"/>
    <n v="0"/>
    <n v="0"/>
    <n v="0"/>
    <n v="0"/>
    <n v="0"/>
    <n v="1"/>
    <n v="58"/>
    <n v="49"/>
    <n v="0"/>
  </r>
  <r>
    <n v="49431"/>
    <n v="2"/>
    <x v="1"/>
    <n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5"/>
    <n v="2854"/>
    <n v="1"/>
    <n v="0"/>
    <n v="0"/>
    <n v="0"/>
    <n v="0"/>
    <n v="0"/>
    <n v="0"/>
    <n v="1"/>
    <n v="0"/>
    <n v="0"/>
    <n v="348"/>
    <n v="331"/>
    <n v="0"/>
  </r>
  <r>
    <n v="61278"/>
    <n v="3"/>
    <x v="0"/>
    <n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67"/>
    <n v="2335"/>
    <n v="0"/>
    <n v="0"/>
    <n v="0"/>
    <n v="1"/>
    <n v="0"/>
    <n v="0"/>
    <n v="0"/>
    <n v="1"/>
    <n v="0"/>
    <n v="0"/>
    <n v="150"/>
    <n v="135"/>
    <n v="0"/>
  </r>
  <r>
    <n v="73059"/>
    <n v="4"/>
    <x v="2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3"/>
    <n v="2461"/>
    <n v="0"/>
    <n v="0"/>
    <n v="0"/>
    <n v="1"/>
    <n v="0"/>
    <n v="0"/>
    <n v="0"/>
    <n v="0"/>
    <n v="0"/>
    <n v="1"/>
    <n v="1024"/>
    <n v="953"/>
    <n v="0"/>
  </r>
  <r>
    <n v="46734"/>
    <n v="2"/>
    <x v="1"/>
    <n v="1"/>
    <n v="2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4"/>
    <n v="2410"/>
    <n v="0"/>
    <n v="0"/>
    <n v="1"/>
    <n v="0"/>
    <n v="0"/>
    <n v="0"/>
    <n v="0"/>
    <n v="0"/>
    <n v="0"/>
    <n v="1"/>
    <n v="147"/>
    <n v="71"/>
    <n v="1"/>
  </r>
  <r>
    <n v="56253"/>
    <n v="3"/>
    <x v="0"/>
    <n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57"/>
    <n v="2728"/>
    <n v="0"/>
    <n v="0"/>
    <n v="0"/>
    <n v="1"/>
    <n v="0"/>
    <n v="0"/>
    <n v="0"/>
    <n v="1"/>
    <n v="0"/>
    <n v="0"/>
    <n v="592"/>
    <n v="587"/>
    <n v="0"/>
  </r>
  <r>
    <n v="58330"/>
    <n v="3"/>
    <x v="0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5"/>
    <n v="2345"/>
    <n v="0"/>
    <n v="0"/>
    <n v="0"/>
    <n v="0"/>
    <n v="1"/>
    <n v="0"/>
    <n v="0"/>
    <n v="1"/>
    <n v="0"/>
    <n v="0"/>
    <n v="913"/>
    <n v="762"/>
    <n v="0"/>
  </r>
  <r>
    <n v="25965"/>
    <n v="1"/>
    <x v="3"/>
    <n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0"/>
    <n v="2819"/>
    <n v="0"/>
    <n v="1"/>
    <n v="0"/>
    <n v="0"/>
    <n v="0"/>
    <n v="0"/>
    <n v="1"/>
    <n v="0"/>
    <n v="0"/>
    <n v="0"/>
    <n v="63"/>
    <n v="52"/>
    <n v="0"/>
  </r>
  <r>
    <n v="14661"/>
    <n v="1"/>
    <x v="3"/>
    <n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4"/>
    <n v="2703"/>
    <n v="0"/>
    <n v="0"/>
    <n v="0"/>
    <n v="1"/>
    <n v="0"/>
    <n v="0"/>
    <n v="0"/>
    <n v="0"/>
    <n v="1"/>
    <n v="0"/>
    <n v="24"/>
    <n v="22"/>
    <n v="0"/>
  </r>
  <r>
    <n v="18690"/>
    <n v="1"/>
    <x v="3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1"/>
    <n v="2707"/>
    <n v="0"/>
    <n v="1"/>
    <n v="0"/>
    <n v="0"/>
    <n v="0"/>
    <n v="0"/>
    <n v="0"/>
    <n v="1"/>
    <n v="0"/>
    <n v="0"/>
    <n v="41"/>
    <n v="22"/>
    <n v="0"/>
  </r>
  <r>
    <n v="45068"/>
    <n v="2"/>
    <x v="1"/>
    <n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46"/>
    <n v="2568"/>
    <n v="0"/>
    <n v="0"/>
    <n v="0"/>
    <n v="1"/>
    <n v="0"/>
    <n v="0"/>
    <n v="0"/>
    <n v="0"/>
    <n v="0"/>
    <n v="1"/>
    <n v="17"/>
    <n v="14"/>
    <n v="0"/>
  </r>
  <r>
    <n v="21063"/>
    <n v="1"/>
    <x v="3"/>
    <n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3"/>
    <n v="2436"/>
    <n v="0"/>
    <n v="0"/>
    <n v="1"/>
    <n v="0"/>
    <n v="0"/>
    <n v="0"/>
    <n v="1"/>
    <n v="0"/>
    <n v="0"/>
    <n v="0"/>
    <n v="44"/>
    <n v="29"/>
    <n v="0"/>
  </r>
  <r>
    <n v="29187"/>
    <n v="1"/>
    <x v="3"/>
    <n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2"/>
    <n v="2575"/>
    <n v="0"/>
    <n v="1"/>
    <n v="0"/>
    <n v="0"/>
    <n v="0"/>
    <n v="0"/>
    <n v="0"/>
    <n v="0"/>
    <n v="0"/>
    <n v="1"/>
    <n v="32"/>
    <n v="30"/>
    <n v="0"/>
  </r>
  <r>
    <n v="54690"/>
    <n v="3"/>
    <x v="0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49"/>
    <n v="2393"/>
    <n v="0"/>
    <n v="1"/>
    <n v="0"/>
    <n v="0"/>
    <n v="0"/>
    <n v="1"/>
    <n v="0"/>
    <n v="0"/>
    <n v="0"/>
    <n v="0"/>
    <n v="180"/>
    <n v="162"/>
    <n v="0"/>
  </r>
  <r>
    <n v="59304"/>
    <n v="3"/>
    <x v="0"/>
    <n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56"/>
    <n v="2494"/>
    <n v="0"/>
    <n v="1"/>
    <n v="0"/>
    <n v="0"/>
    <n v="0"/>
    <n v="0"/>
    <n v="0"/>
    <n v="0"/>
    <n v="0"/>
    <n v="1"/>
    <n v="1038"/>
    <n v="1028"/>
    <n v="0"/>
  </r>
  <r>
    <n v="59247"/>
    <n v="3"/>
    <x v="0"/>
    <n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58"/>
    <n v="2392"/>
    <n v="0"/>
    <n v="0"/>
    <n v="1"/>
    <n v="0"/>
    <n v="0"/>
    <n v="0"/>
    <n v="0"/>
    <n v="0"/>
    <n v="1"/>
    <n v="0"/>
    <n v="491"/>
    <n v="408"/>
    <n v="0"/>
  </r>
  <r>
    <n v="66731"/>
    <n v="3"/>
    <x v="0"/>
    <n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0"/>
    <n v="2814"/>
    <n v="0"/>
    <n v="0"/>
    <n v="0"/>
    <n v="0"/>
    <n v="1"/>
    <n v="0"/>
    <n v="0"/>
    <n v="1"/>
    <n v="0"/>
    <n v="0"/>
    <n v="888"/>
    <n v="747"/>
    <n v="0"/>
  </r>
  <r>
    <n v="77353"/>
    <n v="4"/>
    <x v="2"/>
    <n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0"/>
    <n v="2354"/>
    <n v="0"/>
    <n v="1"/>
    <n v="0"/>
    <n v="0"/>
    <n v="0"/>
    <n v="0"/>
    <n v="0"/>
    <n v="1"/>
    <n v="0"/>
    <n v="0"/>
    <n v="611"/>
    <n v="552"/>
    <n v="0"/>
  </r>
  <r>
    <n v="26751"/>
    <n v="1"/>
    <x v="3"/>
    <n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46"/>
    <n v="2197"/>
    <n v="0"/>
    <n v="1"/>
    <n v="0"/>
    <n v="0"/>
    <n v="0"/>
    <n v="0"/>
    <n v="0"/>
    <n v="1"/>
    <n v="0"/>
    <n v="0"/>
    <n v="10"/>
    <n v="9"/>
    <n v="0"/>
  </r>
  <r>
    <n v="81300"/>
    <n v="5"/>
    <x v="4"/>
    <n v="0"/>
    <n v="1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57"/>
    <n v="2766"/>
    <n v="0"/>
    <n v="1"/>
    <n v="0"/>
    <n v="0"/>
    <n v="0"/>
    <n v="0"/>
    <n v="0"/>
    <n v="0"/>
    <n v="0"/>
    <n v="1"/>
    <n v="1205"/>
    <n v="1169"/>
    <n v="1"/>
  </r>
  <r>
    <n v="70337"/>
    <n v="4"/>
    <x v="2"/>
    <n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1"/>
    <n v="2337"/>
    <n v="0"/>
    <n v="0"/>
    <n v="1"/>
    <n v="0"/>
    <n v="0"/>
    <n v="0"/>
    <n v="0"/>
    <n v="1"/>
    <n v="0"/>
    <n v="0"/>
    <n v="485"/>
    <n v="394"/>
    <n v="0"/>
  </r>
  <r>
    <n v="36145"/>
    <n v="2"/>
    <x v="1"/>
    <n v="1"/>
    <n v="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5"/>
    <n v="2537"/>
    <n v="0"/>
    <n v="1"/>
    <n v="0"/>
    <n v="0"/>
    <n v="0"/>
    <n v="1"/>
    <n v="0"/>
    <n v="0"/>
    <n v="0"/>
    <n v="0"/>
    <n v="154"/>
    <n v="136"/>
    <n v="1"/>
  </r>
  <r>
    <n v="65295"/>
    <n v="3"/>
    <x v="0"/>
    <n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0"/>
    <n v="2347"/>
    <n v="0"/>
    <n v="0"/>
    <n v="1"/>
    <n v="0"/>
    <n v="0"/>
    <n v="0"/>
    <n v="0"/>
    <n v="0"/>
    <n v="0"/>
    <n v="1"/>
    <n v="658"/>
    <n v="652"/>
    <n v="0"/>
  </r>
  <r>
    <n v="68118"/>
    <n v="3"/>
    <x v="0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57"/>
    <n v="2413"/>
    <n v="1"/>
    <n v="0"/>
    <n v="0"/>
    <n v="0"/>
    <n v="0"/>
    <n v="0"/>
    <n v="0"/>
    <n v="1"/>
    <n v="0"/>
    <n v="0"/>
    <n v="774"/>
    <n v="620"/>
    <n v="0"/>
  </r>
  <r>
    <n v="68743"/>
    <n v="4"/>
    <x v="2"/>
    <n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3"/>
    <n v="2827"/>
    <n v="1"/>
    <n v="0"/>
    <n v="0"/>
    <n v="0"/>
    <n v="0"/>
    <n v="0"/>
    <n v="0"/>
    <n v="1"/>
    <n v="0"/>
    <n v="0"/>
    <n v="1959"/>
    <n v="1844"/>
    <n v="0"/>
  </r>
  <r>
    <n v="41039"/>
    <n v="2"/>
    <x v="1"/>
    <n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38"/>
    <n v="2498"/>
    <n v="0"/>
    <n v="0"/>
    <n v="0"/>
    <n v="1"/>
    <n v="0"/>
    <n v="1"/>
    <n v="0"/>
    <n v="0"/>
    <n v="0"/>
    <n v="0"/>
    <n v="422"/>
    <n v="377"/>
    <n v="0"/>
  </r>
  <r>
    <n v="38946"/>
    <n v="2"/>
    <x v="1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5"/>
    <n v="2407"/>
    <n v="0"/>
    <n v="0"/>
    <n v="0"/>
    <n v="1"/>
    <n v="0"/>
    <n v="0"/>
    <n v="0"/>
    <n v="1"/>
    <n v="0"/>
    <n v="0"/>
    <n v="216"/>
    <n v="175"/>
    <n v="0"/>
  </r>
  <r>
    <n v="65777"/>
    <n v="3"/>
    <x v="0"/>
    <n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3"/>
    <n v="2351"/>
    <n v="0"/>
    <n v="0"/>
    <n v="0"/>
    <n v="1"/>
    <n v="0"/>
    <n v="0"/>
    <n v="0"/>
    <n v="1"/>
    <n v="0"/>
    <n v="0"/>
    <n v="1092"/>
    <n v="1038"/>
    <n v="0"/>
  </r>
  <r>
    <n v="66476"/>
    <n v="3"/>
    <x v="0"/>
    <n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4"/>
    <n v="2638"/>
    <n v="1"/>
    <n v="0"/>
    <n v="0"/>
    <n v="0"/>
    <n v="0"/>
    <n v="0"/>
    <n v="0"/>
    <n v="0"/>
    <n v="0"/>
    <n v="1"/>
    <n v="611"/>
    <n v="533"/>
    <n v="0"/>
  </r>
  <r>
    <n v="86857"/>
    <n v="5"/>
    <x v="4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48"/>
    <n v="2814"/>
    <n v="0"/>
    <n v="0"/>
    <n v="1"/>
    <n v="0"/>
    <n v="0"/>
    <n v="0"/>
    <n v="0"/>
    <n v="0"/>
    <n v="0"/>
    <n v="1"/>
    <n v="2074"/>
    <n v="2034"/>
    <n v="0"/>
  </r>
  <r>
    <n v="77845"/>
    <n v="4"/>
    <x v="2"/>
    <n v="0"/>
    <n v="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1"/>
    <n v="2203"/>
    <n v="0"/>
    <n v="0"/>
    <n v="0"/>
    <n v="1"/>
    <n v="0"/>
    <n v="0"/>
    <n v="0"/>
    <n v="0"/>
    <n v="0"/>
    <n v="1"/>
    <n v="1320"/>
    <n v="1294"/>
    <n v="2"/>
  </r>
  <r>
    <n v="69476"/>
    <n v="4"/>
    <x v="2"/>
    <n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1"/>
    <n v="2431"/>
    <n v="0"/>
    <n v="0"/>
    <n v="0"/>
    <n v="1"/>
    <n v="0"/>
    <n v="0"/>
    <n v="0"/>
    <n v="0"/>
    <n v="0"/>
    <n v="1"/>
    <n v="977"/>
    <n v="910"/>
    <n v="0"/>
  </r>
  <r>
    <n v="50611"/>
    <n v="2"/>
    <x v="1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0"/>
    <n v="2792"/>
    <n v="1"/>
    <n v="0"/>
    <n v="0"/>
    <n v="0"/>
    <n v="0"/>
    <n v="0"/>
    <n v="0"/>
    <n v="0"/>
    <n v="0"/>
    <n v="1"/>
    <n v="489"/>
    <n v="485"/>
    <n v="1"/>
  </r>
  <r>
    <n v="61209"/>
    <n v="3"/>
    <x v="0"/>
    <n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0"/>
    <n v="2467"/>
    <n v="0"/>
    <n v="0"/>
    <n v="1"/>
    <n v="0"/>
    <n v="0"/>
    <n v="0"/>
    <n v="0"/>
    <n v="1"/>
    <n v="0"/>
    <n v="0"/>
    <n v="858"/>
    <n v="759"/>
    <n v="0"/>
  </r>
  <r>
    <n v="42315"/>
    <n v="2"/>
    <x v="1"/>
    <n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2"/>
    <n v="2511"/>
    <n v="0"/>
    <n v="0"/>
    <n v="0"/>
    <n v="1"/>
    <n v="0"/>
    <n v="0"/>
    <n v="0"/>
    <n v="0"/>
    <n v="1"/>
    <n v="0"/>
    <n v="190"/>
    <n v="110"/>
    <n v="0"/>
  </r>
  <r>
    <n v="13084"/>
    <n v="1"/>
    <x v="3"/>
    <n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68"/>
    <n v="2398"/>
    <n v="0"/>
    <n v="0"/>
    <n v="0"/>
    <n v="1"/>
    <n v="0"/>
    <n v="0"/>
    <n v="1"/>
    <n v="0"/>
    <n v="0"/>
    <n v="0"/>
    <n v="19"/>
    <n v="9"/>
    <n v="0"/>
  </r>
  <r>
    <n v="47570"/>
    <n v="2"/>
    <x v="1"/>
    <n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1"/>
    <n v="2555"/>
    <n v="0"/>
    <n v="0"/>
    <n v="0"/>
    <n v="0"/>
    <n v="1"/>
    <n v="0"/>
    <n v="0"/>
    <n v="0"/>
    <n v="1"/>
    <n v="0"/>
    <n v="90"/>
    <n v="59"/>
    <n v="0"/>
  </r>
  <r>
    <n v="61923"/>
    <n v="3"/>
    <x v="0"/>
    <n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59"/>
    <n v="2497"/>
    <n v="0"/>
    <n v="1"/>
    <n v="0"/>
    <n v="0"/>
    <n v="0"/>
    <n v="0"/>
    <n v="0"/>
    <n v="0"/>
    <n v="1"/>
    <n v="0"/>
    <n v="120"/>
    <n v="114"/>
    <n v="0"/>
  </r>
  <r>
    <n v="34824"/>
    <n v="1"/>
    <x v="1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5"/>
    <n v="2254"/>
    <n v="0"/>
    <n v="0"/>
    <n v="1"/>
    <n v="0"/>
    <n v="0"/>
    <n v="0"/>
    <n v="0"/>
    <n v="1"/>
    <n v="0"/>
    <n v="0"/>
    <n v="19"/>
    <n v="15"/>
    <n v="0"/>
  </r>
  <r>
    <n v="26518"/>
    <n v="1"/>
    <x v="3"/>
    <n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1"/>
    <n v="2606"/>
    <n v="0"/>
    <n v="0"/>
    <n v="1"/>
    <n v="0"/>
    <n v="0"/>
    <n v="0"/>
    <n v="0"/>
    <n v="0"/>
    <n v="0"/>
    <n v="1"/>
    <n v="55"/>
    <n v="53"/>
    <n v="0"/>
  </r>
  <r>
    <n v="45938"/>
    <n v="2"/>
    <x v="1"/>
    <n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59"/>
    <n v="2397"/>
    <n v="0"/>
    <n v="0"/>
    <n v="1"/>
    <n v="0"/>
    <n v="0"/>
    <n v="0"/>
    <n v="0"/>
    <n v="1"/>
    <n v="0"/>
    <n v="0"/>
    <n v="607"/>
    <n v="578"/>
    <n v="0"/>
  </r>
  <r>
    <n v="78468"/>
    <n v="4"/>
    <x v="2"/>
    <n v="0"/>
    <n v="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0"/>
    <n v="2240"/>
    <n v="0"/>
    <n v="0"/>
    <n v="0"/>
    <n v="1"/>
    <n v="0"/>
    <n v="0"/>
    <n v="0"/>
    <n v="1"/>
    <n v="0"/>
    <n v="0"/>
    <n v="970"/>
    <n v="936"/>
    <n v="1"/>
  </r>
  <r>
    <n v="78901"/>
    <n v="4"/>
    <x v="2"/>
    <n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47"/>
    <n v="2444"/>
    <n v="1"/>
    <n v="0"/>
    <n v="0"/>
    <n v="0"/>
    <n v="0"/>
    <n v="0"/>
    <n v="0"/>
    <n v="1"/>
    <n v="0"/>
    <n v="0"/>
    <n v="700"/>
    <n v="666"/>
    <n v="0"/>
  </r>
  <r>
    <n v="71427"/>
    <n v="4"/>
    <x v="2"/>
    <n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2"/>
    <n v="2268"/>
    <n v="0"/>
    <n v="1"/>
    <n v="0"/>
    <n v="0"/>
    <n v="0"/>
    <n v="0"/>
    <n v="0"/>
    <n v="1"/>
    <n v="0"/>
    <n v="0"/>
    <n v="591"/>
    <n v="568"/>
    <n v="0"/>
  </r>
  <r>
    <n v="71022"/>
    <n v="4"/>
    <x v="2"/>
    <n v="0"/>
    <n v="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2"/>
    <n v="2297"/>
    <n v="1"/>
    <n v="0"/>
    <n v="0"/>
    <n v="0"/>
    <n v="0"/>
    <n v="0"/>
    <n v="0"/>
    <n v="1"/>
    <n v="0"/>
    <n v="0"/>
    <n v="1211"/>
    <n v="969"/>
    <n v="1"/>
  </r>
  <r>
    <n v="90247"/>
    <n v="5"/>
    <x v="4"/>
    <n v="0"/>
    <n v="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2"/>
    <n v="2220"/>
    <n v="0"/>
    <n v="0"/>
    <n v="1"/>
    <n v="0"/>
    <n v="0"/>
    <n v="0"/>
    <n v="0"/>
    <n v="0"/>
    <n v="1"/>
    <n v="0"/>
    <n v="1605"/>
    <n v="1589"/>
    <n v="3"/>
  </r>
  <r>
    <n v="41335"/>
    <n v="2"/>
    <x v="1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2"/>
    <n v="2344"/>
    <n v="1"/>
    <n v="0"/>
    <n v="0"/>
    <n v="0"/>
    <n v="0"/>
    <n v="0"/>
    <n v="0"/>
    <n v="0"/>
    <n v="1"/>
    <n v="0"/>
    <n v="182"/>
    <n v="177"/>
    <n v="0"/>
  </r>
  <r>
    <n v="35682"/>
    <n v="2"/>
    <x v="1"/>
    <n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0"/>
    <n v="2161"/>
    <n v="1"/>
    <n v="0"/>
    <n v="0"/>
    <n v="0"/>
    <n v="0"/>
    <n v="0"/>
    <n v="0"/>
    <n v="0"/>
    <n v="0"/>
    <n v="1"/>
    <n v="39"/>
    <n v="21"/>
    <n v="0"/>
  </r>
  <r>
    <n v="43185"/>
    <n v="2"/>
    <x v="1"/>
    <n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69"/>
    <n v="2604"/>
    <n v="1"/>
    <n v="0"/>
    <n v="0"/>
    <n v="0"/>
    <n v="0"/>
    <n v="0"/>
    <n v="0"/>
    <n v="1"/>
    <n v="0"/>
    <n v="0"/>
    <n v="607"/>
    <n v="577"/>
    <n v="0"/>
  </r>
  <r>
    <n v="66375"/>
    <n v="3"/>
    <x v="0"/>
    <n v="0"/>
    <n v="1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2"/>
    <n v="2379"/>
    <n v="0"/>
    <n v="0"/>
    <n v="0"/>
    <n v="1"/>
    <n v="0"/>
    <n v="0"/>
    <n v="0"/>
    <n v="0"/>
    <n v="0"/>
    <n v="1"/>
    <n v="757"/>
    <n v="566"/>
    <n v="1"/>
  </r>
  <r>
    <n v="25252"/>
    <n v="1"/>
    <x v="3"/>
    <n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4"/>
    <n v="2511"/>
    <n v="0"/>
    <n v="1"/>
    <n v="0"/>
    <n v="0"/>
    <n v="0"/>
    <n v="0"/>
    <n v="0"/>
    <n v="1"/>
    <n v="0"/>
    <n v="0"/>
    <n v="12"/>
    <n v="6"/>
    <n v="0"/>
  </r>
  <r>
    <n v="55250"/>
    <n v="3"/>
    <x v="0"/>
    <n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5"/>
    <n v="2775"/>
    <n v="0"/>
    <n v="0"/>
    <n v="1"/>
    <n v="0"/>
    <n v="0"/>
    <n v="0"/>
    <n v="0"/>
    <n v="0"/>
    <n v="1"/>
    <n v="0"/>
    <n v="837"/>
    <n v="771"/>
    <n v="0"/>
  </r>
  <r>
    <n v="33249"/>
    <n v="1"/>
    <x v="1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5"/>
    <n v="2653"/>
    <n v="0"/>
    <n v="0"/>
    <n v="1"/>
    <n v="0"/>
    <n v="0"/>
    <n v="0"/>
    <n v="0"/>
    <n v="1"/>
    <n v="0"/>
    <n v="0"/>
    <n v="70"/>
    <n v="28"/>
    <n v="0"/>
  </r>
  <r>
    <n v="58398"/>
    <n v="3"/>
    <x v="0"/>
    <n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67"/>
    <n v="2570"/>
    <n v="0"/>
    <n v="0"/>
    <n v="0"/>
    <n v="1"/>
    <n v="0"/>
    <n v="0"/>
    <n v="0"/>
    <n v="1"/>
    <n v="0"/>
    <n v="0"/>
    <n v="547"/>
    <n v="498"/>
    <n v="0"/>
  </r>
  <r>
    <n v="50272"/>
    <n v="2"/>
    <x v="1"/>
    <n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38"/>
    <n v="2485"/>
    <n v="0"/>
    <n v="0"/>
    <n v="0"/>
    <n v="1"/>
    <n v="0"/>
    <n v="0"/>
    <n v="0"/>
    <n v="1"/>
    <n v="0"/>
    <n v="0"/>
    <n v="229"/>
    <n v="225"/>
    <n v="0"/>
  </r>
  <r>
    <n v="76618"/>
    <n v="4"/>
    <x v="2"/>
    <n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5"/>
    <n v="2728"/>
    <n v="0"/>
    <n v="1"/>
    <n v="0"/>
    <n v="0"/>
    <n v="0"/>
    <n v="0"/>
    <n v="0"/>
    <n v="0"/>
    <n v="0"/>
    <n v="1"/>
    <n v="1364"/>
    <n v="1217"/>
    <n v="0"/>
  </r>
  <r>
    <n v="87305"/>
    <n v="5"/>
    <x v="4"/>
    <n v="0"/>
    <n v="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0"/>
    <n v="2803"/>
    <n v="1"/>
    <n v="0"/>
    <n v="0"/>
    <n v="0"/>
    <n v="0"/>
    <n v="1"/>
    <n v="0"/>
    <n v="0"/>
    <n v="0"/>
    <n v="0"/>
    <n v="1072"/>
    <n v="992"/>
    <n v="1"/>
  </r>
  <r>
    <n v="25851"/>
    <n v="1"/>
    <x v="3"/>
    <n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2"/>
    <n v="2662"/>
    <n v="0"/>
    <n v="0"/>
    <n v="0"/>
    <n v="1"/>
    <n v="0"/>
    <n v="0"/>
    <n v="0"/>
    <n v="1"/>
    <n v="0"/>
    <n v="0"/>
    <n v="43"/>
    <n v="38"/>
    <n v="0"/>
  </r>
  <r>
    <n v="58710"/>
    <n v="3"/>
    <x v="0"/>
    <n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0"/>
    <n v="2614"/>
    <n v="1"/>
    <n v="0"/>
    <n v="0"/>
    <n v="0"/>
    <n v="0"/>
    <n v="0"/>
    <n v="0"/>
    <n v="1"/>
    <n v="0"/>
    <n v="0"/>
    <n v="1011"/>
    <n v="837"/>
    <n v="0"/>
  </r>
  <r>
    <n v="45160"/>
    <n v="2"/>
    <x v="1"/>
    <n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2"/>
    <n v="2251"/>
    <n v="0"/>
    <n v="0"/>
    <n v="1"/>
    <n v="0"/>
    <n v="0"/>
    <n v="0"/>
    <n v="0"/>
    <n v="1"/>
    <n v="0"/>
    <n v="0"/>
    <n v="18"/>
    <n v="15"/>
    <n v="0"/>
  </r>
  <r>
    <n v="74806"/>
    <n v="4"/>
    <x v="2"/>
    <n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5"/>
    <n v="2716"/>
    <n v="0"/>
    <n v="1"/>
    <n v="0"/>
    <n v="0"/>
    <n v="0"/>
    <n v="0"/>
    <n v="0"/>
    <n v="0"/>
    <n v="1"/>
    <n v="0"/>
    <n v="956"/>
    <n v="947"/>
    <n v="0"/>
  </r>
  <r>
    <n v="59111"/>
    <n v="3"/>
    <x v="0"/>
    <n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66"/>
    <n v="2582"/>
    <n v="0"/>
    <n v="1"/>
    <n v="0"/>
    <n v="0"/>
    <n v="0"/>
    <n v="0"/>
    <n v="0"/>
    <n v="1"/>
    <n v="0"/>
    <n v="0"/>
    <n v="714"/>
    <n v="559"/>
    <n v="0"/>
  </r>
  <r>
    <n v="18988"/>
    <n v="1"/>
    <x v="3"/>
    <n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36"/>
    <n v="2196"/>
    <n v="0"/>
    <n v="1"/>
    <n v="0"/>
    <n v="0"/>
    <n v="0"/>
    <n v="0"/>
    <n v="0"/>
    <n v="0"/>
    <n v="0"/>
    <n v="1"/>
    <n v="15"/>
    <n v="14"/>
    <n v="0"/>
  </r>
  <r>
    <n v="72190"/>
    <n v="4"/>
    <x v="2"/>
    <n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5"/>
    <n v="2660"/>
    <n v="0"/>
    <n v="1"/>
    <n v="0"/>
    <n v="0"/>
    <n v="0"/>
    <n v="0"/>
    <n v="0"/>
    <n v="1"/>
    <n v="0"/>
    <n v="0"/>
    <n v="1698"/>
    <n v="1449"/>
    <n v="0"/>
  </r>
  <r>
    <n v="7500"/>
    <n v="1"/>
    <x v="3"/>
    <n v="1"/>
    <n v="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4"/>
    <n v="2856"/>
    <n v="0"/>
    <n v="1"/>
    <n v="0"/>
    <n v="0"/>
    <n v="0"/>
    <n v="0"/>
    <n v="0"/>
    <n v="1"/>
    <n v="0"/>
    <n v="0"/>
    <n v="39"/>
    <n v="7"/>
    <n v="1"/>
  </r>
  <r>
    <n v="80395"/>
    <n v="5"/>
    <x v="4"/>
    <n v="0"/>
    <n v="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5"/>
    <n v="2377"/>
    <n v="0"/>
    <n v="1"/>
    <n v="0"/>
    <n v="0"/>
    <n v="0"/>
    <n v="0"/>
    <n v="0"/>
    <n v="1"/>
    <n v="0"/>
    <n v="0"/>
    <n v="1332"/>
    <n v="1284"/>
    <n v="1"/>
  </r>
  <r>
    <n v="75012"/>
    <n v="4"/>
    <x v="2"/>
    <n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4"/>
    <n v="2314"/>
    <n v="1"/>
    <n v="0"/>
    <n v="0"/>
    <n v="0"/>
    <n v="0"/>
    <n v="0"/>
    <n v="0"/>
    <n v="0"/>
    <n v="1"/>
    <n v="0"/>
    <n v="876"/>
    <n v="725"/>
    <n v="0"/>
  </r>
  <r>
    <n v="56962"/>
    <n v="3"/>
    <x v="0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5"/>
    <n v="2420"/>
    <n v="0"/>
    <n v="1"/>
    <n v="0"/>
    <n v="0"/>
    <n v="0"/>
    <n v="0"/>
    <n v="0"/>
    <n v="0"/>
    <n v="1"/>
    <n v="0"/>
    <n v="385"/>
    <n v="359"/>
    <n v="0"/>
  </r>
  <r>
    <n v="89891"/>
    <n v="5"/>
    <x v="4"/>
    <n v="0"/>
    <n v="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29"/>
    <n v="2599"/>
    <n v="0"/>
    <n v="0"/>
    <n v="0"/>
    <n v="1"/>
    <n v="0"/>
    <n v="0"/>
    <n v="0"/>
    <n v="1"/>
    <n v="0"/>
    <n v="0"/>
    <n v="653"/>
    <n v="470"/>
    <n v="1"/>
  </r>
  <r>
    <n v="35946"/>
    <n v="2"/>
    <x v="1"/>
    <n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1"/>
    <n v="2434"/>
    <n v="1"/>
    <n v="0"/>
    <n v="0"/>
    <n v="0"/>
    <n v="0"/>
    <n v="0"/>
    <n v="0"/>
    <n v="0"/>
    <n v="0"/>
    <n v="1"/>
    <n v="11"/>
    <n v="11"/>
    <n v="0"/>
  </r>
  <r>
    <n v="53593"/>
    <n v="3"/>
    <x v="0"/>
    <n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67"/>
    <n v="2850"/>
    <n v="0"/>
    <n v="0"/>
    <n v="0"/>
    <n v="1"/>
    <n v="0"/>
    <n v="0"/>
    <n v="0"/>
    <n v="0"/>
    <n v="0"/>
    <n v="1"/>
    <n v="437"/>
    <n v="394"/>
    <n v="0"/>
  </r>
  <r>
    <n v="45072"/>
    <n v="2"/>
    <x v="1"/>
    <n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2"/>
    <n v="2415"/>
    <n v="1"/>
    <n v="0"/>
    <n v="0"/>
    <n v="0"/>
    <n v="0"/>
    <n v="0"/>
    <n v="0"/>
    <n v="0"/>
    <n v="0"/>
    <n v="1"/>
    <n v="254"/>
    <n v="224"/>
    <n v="0"/>
  </r>
  <r>
    <n v="89694"/>
    <n v="5"/>
    <x v="4"/>
    <n v="1"/>
    <n v="1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47"/>
    <n v="2422"/>
    <n v="1"/>
    <n v="0"/>
    <n v="0"/>
    <n v="0"/>
    <n v="0"/>
    <n v="0"/>
    <n v="0"/>
    <n v="1"/>
    <n v="0"/>
    <n v="0"/>
    <n v="1430"/>
    <n v="1388"/>
    <n v="3"/>
  </r>
  <r>
    <n v="72025"/>
    <n v="4"/>
    <x v="2"/>
    <n v="0"/>
    <n v="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1"/>
    <n v="2220"/>
    <n v="0"/>
    <n v="1"/>
    <n v="0"/>
    <n v="0"/>
    <n v="0"/>
    <n v="0"/>
    <n v="0"/>
    <n v="1"/>
    <n v="0"/>
    <n v="0"/>
    <n v="1677"/>
    <n v="1677"/>
    <n v="3"/>
  </r>
  <r>
    <n v="67432"/>
    <n v="3"/>
    <x v="0"/>
    <n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47"/>
    <n v="2616"/>
    <n v="0"/>
    <n v="1"/>
    <n v="0"/>
    <n v="0"/>
    <n v="0"/>
    <n v="0"/>
    <n v="0"/>
    <n v="1"/>
    <n v="0"/>
    <n v="0"/>
    <n v="1165"/>
    <n v="995"/>
    <n v="0"/>
  </r>
  <r>
    <n v="70545"/>
    <n v="4"/>
    <x v="2"/>
    <n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68"/>
    <n v="2185"/>
    <n v="0"/>
    <n v="0"/>
    <n v="0"/>
    <n v="1"/>
    <n v="0"/>
    <n v="0"/>
    <n v="0"/>
    <n v="0"/>
    <n v="1"/>
    <n v="0"/>
    <n v="313"/>
    <n v="292"/>
    <n v="0"/>
  </r>
  <r>
    <n v="17487"/>
    <n v="1"/>
    <x v="3"/>
    <n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1"/>
    <n v="2627"/>
    <n v="0"/>
    <n v="1"/>
    <n v="0"/>
    <n v="0"/>
    <n v="0"/>
    <n v="0"/>
    <n v="1"/>
    <n v="0"/>
    <n v="0"/>
    <n v="0"/>
    <n v="12"/>
    <n v="6"/>
    <n v="0"/>
  </r>
  <r>
    <n v="62882"/>
    <n v="3"/>
    <x v="0"/>
    <n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1"/>
    <n v="2848"/>
    <n v="0"/>
    <n v="0"/>
    <n v="0"/>
    <n v="1"/>
    <n v="0"/>
    <n v="0"/>
    <n v="0"/>
    <n v="1"/>
    <n v="0"/>
    <n v="0"/>
    <n v="1241"/>
    <n v="1144"/>
    <n v="0"/>
  </r>
  <r>
    <n v="64108"/>
    <n v="3"/>
    <x v="0"/>
    <n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67"/>
    <n v="2622"/>
    <n v="0"/>
    <n v="0"/>
    <n v="1"/>
    <n v="0"/>
    <n v="0"/>
    <n v="0"/>
    <n v="0"/>
    <n v="0"/>
    <n v="0"/>
    <n v="1"/>
    <n v="1078"/>
    <n v="1057"/>
    <n v="0"/>
  </r>
  <r>
    <n v="34941"/>
    <n v="1"/>
    <x v="1"/>
    <n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4"/>
    <n v="2639"/>
    <n v="0"/>
    <n v="0"/>
    <n v="0"/>
    <n v="1"/>
    <n v="0"/>
    <n v="0"/>
    <n v="0"/>
    <n v="0"/>
    <n v="1"/>
    <n v="0"/>
    <n v="73"/>
    <n v="49"/>
    <n v="0"/>
  </r>
  <r>
    <n v="48767"/>
    <n v="2"/>
    <x v="1"/>
    <n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0"/>
    <n v="2338"/>
    <n v="0"/>
    <n v="0"/>
    <n v="1"/>
    <n v="0"/>
    <n v="0"/>
    <n v="0"/>
    <n v="0"/>
    <n v="0"/>
    <n v="0"/>
    <n v="1"/>
    <n v="53"/>
    <n v="43"/>
    <n v="0"/>
  </r>
  <r>
    <n v="38702"/>
    <n v="2"/>
    <x v="1"/>
    <n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2"/>
    <n v="2491"/>
    <n v="0"/>
    <n v="0"/>
    <n v="0"/>
    <n v="1"/>
    <n v="0"/>
    <n v="1"/>
    <n v="0"/>
    <n v="0"/>
    <n v="0"/>
    <n v="0"/>
    <n v="69"/>
    <n v="29"/>
    <n v="0"/>
  </r>
  <r>
    <n v="82224"/>
    <n v="5"/>
    <x v="4"/>
    <n v="0"/>
    <n v="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56"/>
    <n v="2314"/>
    <n v="0"/>
    <n v="1"/>
    <n v="0"/>
    <n v="0"/>
    <n v="0"/>
    <n v="0"/>
    <n v="0"/>
    <n v="1"/>
    <n v="0"/>
    <n v="0"/>
    <n v="862"/>
    <n v="822"/>
    <n v="1"/>
  </r>
  <r>
    <n v="83844"/>
    <n v="5"/>
    <x v="4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68"/>
    <n v="2572"/>
    <n v="0"/>
    <n v="0"/>
    <n v="0"/>
    <n v="1"/>
    <n v="0"/>
    <n v="0"/>
    <n v="0"/>
    <n v="1"/>
    <n v="0"/>
    <n v="0"/>
    <n v="1383"/>
    <n v="1192"/>
    <n v="1"/>
  </r>
  <r>
    <n v="17003"/>
    <n v="1"/>
    <x v="3"/>
    <n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5"/>
    <n v="2361"/>
    <n v="0"/>
    <n v="1"/>
    <n v="0"/>
    <n v="0"/>
    <n v="0"/>
    <n v="1"/>
    <n v="0"/>
    <n v="0"/>
    <n v="0"/>
    <n v="0"/>
    <n v="31"/>
    <n v="24"/>
    <n v="0"/>
  </r>
  <r>
    <n v="71163"/>
    <n v="4"/>
    <x v="2"/>
    <n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5"/>
    <n v="2271"/>
    <n v="0"/>
    <n v="0"/>
    <n v="1"/>
    <n v="0"/>
    <n v="0"/>
    <n v="0"/>
    <n v="0"/>
    <n v="1"/>
    <n v="0"/>
    <n v="0"/>
    <n v="916"/>
    <n v="872"/>
    <n v="0"/>
  </r>
  <r>
    <n v="33697"/>
    <n v="1"/>
    <x v="1"/>
    <n v="1"/>
    <n v="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0"/>
    <n v="2446"/>
    <n v="0"/>
    <n v="0"/>
    <n v="1"/>
    <n v="0"/>
    <n v="0"/>
    <n v="0"/>
    <n v="0"/>
    <n v="1"/>
    <n v="0"/>
    <n v="0"/>
    <n v="17"/>
    <n v="6"/>
    <n v="1"/>
  </r>
  <r>
    <n v="63564"/>
    <n v="3"/>
    <x v="0"/>
    <n v="0"/>
    <n v="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66"/>
    <n v="2310"/>
    <n v="0"/>
    <n v="1"/>
    <n v="0"/>
    <n v="0"/>
    <n v="0"/>
    <n v="1"/>
    <n v="0"/>
    <n v="0"/>
    <n v="0"/>
    <n v="0"/>
    <n v="1150"/>
    <n v="1085"/>
    <n v="1"/>
  </r>
  <r>
    <n v="83443"/>
    <n v="5"/>
    <x v="4"/>
    <n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48"/>
    <n v="2339"/>
    <n v="0"/>
    <n v="0"/>
    <n v="0"/>
    <n v="1"/>
    <n v="0"/>
    <n v="0"/>
    <n v="0"/>
    <n v="0"/>
    <n v="0"/>
    <n v="1"/>
    <n v="1413"/>
    <n v="1329"/>
    <n v="0"/>
  </r>
  <r>
    <n v="51518"/>
    <n v="2"/>
    <x v="1"/>
    <n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2"/>
    <n v="2428"/>
    <n v="0"/>
    <n v="0"/>
    <n v="0"/>
    <n v="1"/>
    <n v="0"/>
    <n v="0"/>
    <n v="0"/>
    <n v="0"/>
    <n v="0"/>
    <n v="1"/>
    <n v="445"/>
    <n v="441"/>
    <n v="0"/>
  </r>
  <r>
    <n v="80952"/>
    <n v="5"/>
    <x v="4"/>
    <n v="0"/>
    <n v="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1"/>
    <n v="2645"/>
    <n v="0"/>
    <n v="1"/>
    <n v="0"/>
    <n v="0"/>
    <n v="0"/>
    <n v="0"/>
    <n v="0"/>
    <n v="1"/>
    <n v="0"/>
    <n v="0"/>
    <n v="1713"/>
    <n v="1669"/>
    <n v="3"/>
  </r>
  <r>
    <n v="75507"/>
    <n v="4"/>
    <x v="2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1"/>
    <n v="2217"/>
    <n v="0"/>
    <n v="0"/>
    <n v="0"/>
    <n v="1"/>
    <n v="0"/>
    <n v="0"/>
    <n v="0"/>
    <n v="1"/>
    <n v="0"/>
    <n v="0"/>
    <n v="1360"/>
    <n v="1280"/>
    <n v="0"/>
  </r>
  <r>
    <n v="63855"/>
    <n v="3"/>
    <x v="0"/>
    <n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2"/>
    <n v="2664"/>
    <n v="0"/>
    <n v="0"/>
    <n v="0"/>
    <n v="1"/>
    <n v="0"/>
    <n v="1"/>
    <n v="0"/>
    <n v="0"/>
    <n v="0"/>
    <n v="0"/>
    <n v="917"/>
    <n v="828"/>
    <n v="0"/>
  </r>
  <r>
    <n v="62220"/>
    <n v="3"/>
    <x v="0"/>
    <n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48"/>
    <n v="2846"/>
    <n v="0"/>
    <n v="0"/>
    <n v="0"/>
    <n v="1"/>
    <n v="0"/>
    <n v="0"/>
    <n v="0"/>
    <n v="0"/>
    <n v="0"/>
    <n v="1"/>
    <n v="1214"/>
    <n v="1202"/>
    <n v="0"/>
  </r>
  <r>
    <n v="58512"/>
    <n v="3"/>
    <x v="0"/>
    <n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56"/>
    <n v="2442"/>
    <n v="0"/>
    <n v="1"/>
    <n v="0"/>
    <n v="0"/>
    <n v="0"/>
    <n v="0"/>
    <n v="0"/>
    <n v="1"/>
    <n v="0"/>
    <n v="0"/>
    <n v="1019"/>
    <n v="867"/>
    <n v="0"/>
  </r>
  <r>
    <n v="40662"/>
    <n v="2"/>
    <x v="1"/>
    <n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1"/>
    <n v="2630"/>
    <n v="0"/>
    <n v="1"/>
    <n v="0"/>
    <n v="0"/>
    <n v="0"/>
    <n v="0"/>
    <n v="0"/>
    <n v="0"/>
    <n v="1"/>
    <n v="0"/>
    <n v="69"/>
    <n v="46"/>
    <n v="0"/>
  </r>
  <r>
    <n v="38829"/>
    <n v="2"/>
    <x v="1"/>
    <n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1"/>
    <n v="2243"/>
    <n v="0"/>
    <n v="1"/>
    <n v="0"/>
    <n v="0"/>
    <n v="0"/>
    <n v="0"/>
    <n v="0"/>
    <n v="0"/>
    <n v="0"/>
    <n v="1"/>
    <n v="83"/>
    <n v="67"/>
    <n v="0"/>
  </r>
  <r>
    <n v="35523"/>
    <n v="2"/>
    <x v="1"/>
    <n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39"/>
    <n v="2428"/>
    <n v="0"/>
    <n v="1"/>
    <n v="0"/>
    <n v="0"/>
    <n v="0"/>
    <n v="1"/>
    <n v="0"/>
    <n v="0"/>
    <n v="0"/>
    <n v="0"/>
    <n v="55"/>
    <n v="44"/>
    <n v="0"/>
  </r>
  <r>
    <n v="79146"/>
    <n v="4"/>
    <x v="2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3"/>
    <n v="2225"/>
    <n v="0"/>
    <n v="0"/>
    <n v="1"/>
    <n v="0"/>
    <n v="0"/>
    <n v="0"/>
    <n v="0"/>
    <n v="1"/>
    <n v="0"/>
    <n v="0"/>
    <n v="548"/>
    <n v="532"/>
    <n v="0"/>
  </r>
  <r>
    <n v="78285"/>
    <n v="4"/>
    <x v="2"/>
    <n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2"/>
    <n v="2403"/>
    <n v="0"/>
    <n v="1"/>
    <n v="0"/>
    <n v="0"/>
    <n v="0"/>
    <n v="0"/>
    <n v="0"/>
    <n v="0"/>
    <n v="1"/>
    <n v="0"/>
    <n v="1387"/>
    <n v="1347"/>
    <n v="0"/>
  </r>
  <r>
    <n v="31626"/>
    <n v="1"/>
    <x v="3"/>
    <n v="1"/>
    <n v="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2"/>
    <n v="2574"/>
    <n v="0"/>
    <n v="0"/>
    <n v="1"/>
    <n v="0"/>
    <n v="0"/>
    <n v="0"/>
    <n v="0"/>
    <n v="0"/>
    <n v="0"/>
    <n v="1"/>
    <n v="52"/>
    <n v="18"/>
    <n v="1"/>
  </r>
  <r>
    <n v="75127"/>
    <n v="4"/>
    <x v="2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68"/>
    <n v="2197"/>
    <n v="0"/>
    <n v="0"/>
    <n v="1"/>
    <n v="0"/>
    <n v="0"/>
    <n v="0"/>
    <n v="0"/>
    <n v="1"/>
    <n v="0"/>
    <n v="0"/>
    <n v="606"/>
    <n v="379"/>
    <n v="0"/>
  </r>
  <r>
    <n v="48726"/>
    <n v="2"/>
    <x v="1"/>
    <n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5"/>
    <n v="2587"/>
    <n v="0"/>
    <n v="1"/>
    <n v="0"/>
    <n v="0"/>
    <n v="0"/>
    <n v="0"/>
    <n v="0"/>
    <n v="1"/>
    <n v="0"/>
    <n v="0"/>
    <n v="183"/>
    <n v="124"/>
    <n v="0"/>
  </r>
  <r>
    <n v="74985"/>
    <n v="4"/>
    <x v="2"/>
    <n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3"/>
    <n v="2815"/>
    <n v="0"/>
    <n v="1"/>
    <n v="0"/>
    <n v="0"/>
    <n v="0"/>
    <n v="0"/>
    <n v="0"/>
    <n v="1"/>
    <n v="0"/>
    <n v="0"/>
    <n v="1783"/>
    <n v="1697"/>
    <n v="0"/>
  </r>
  <r>
    <n v="67430"/>
    <n v="3"/>
    <x v="0"/>
    <n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3"/>
    <n v="2821"/>
    <n v="0"/>
    <n v="0"/>
    <n v="0"/>
    <n v="1"/>
    <n v="0"/>
    <n v="0"/>
    <n v="0"/>
    <n v="1"/>
    <n v="0"/>
    <n v="0"/>
    <n v="1243"/>
    <n v="1122"/>
    <n v="0"/>
  </r>
  <r>
    <n v="46891"/>
    <n v="2"/>
    <x v="1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5"/>
    <n v="2460"/>
    <n v="0"/>
    <n v="1"/>
    <n v="0"/>
    <n v="0"/>
    <n v="0"/>
    <n v="1"/>
    <n v="0"/>
    <n v="0"/>
    <n v="0"/>
    <n v="0"/>
    <n v="122"/>
    <n v="61"/>
    <n v="0"/>
  </r>
  <r>
    <n v="62058"/>
    <n v="3"/>
    <x v="0"/>
    <n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4"/>
    <n v="2558"/>
    <n v="0"/>
    <n v="1"/>
    <n v="0"/>
    <n v="0"/>
    <n v="0"/>
    <n v="0"/>
    <n v="0"/>
    <n v="0"/>
    <n v="1"/>
    <n v="0"/>
    <n v="392"/>
    <n v="334"/>
    <n v="0"/>
  </r>
  <r>
    <n v="72063"/>
    <n v="4"/>
    <x v="2"/>
    <n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1"/>
    <n v="2520"/>
    <n v="0"/>
    <n v="1"/>
    <n v="0"/>
    <n v="0"/>
    <n v="0"/>
    <n v="0"/>
    <n v="0"/>
    <n v="1"/>
    <n v="0"/>
    <n v="0"/>
    <n v="668"/>
    <n v="578"/>
    <n v="0"/>
  </r>
  <r>
    <n v="78939"/>
    <n v="4"/>
    <x v="2"/>
    <n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69"/>
    <n v="2358"/>
    <n v="0"/>
    <n v="1"/>
    <n v="0"/>
    <n v="0"/>
    <n v="0"/>
    <n v="0"/>
    <n v="0"/>
    <n v="0"/>
    <n v="0"/>
    <n v="1"/>
    <n v="1302"/>
    <n v="1097"/>
    <n v="0"/>
  </r>
  <r>
    <n v="42720"/>
    <n v="2"/>
    <x v="1"/>
    <n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5"/>
    <n v="2590"/>
    <n v="0"/>
    <n v="0"/>
    <n v="1"/>
    <n v="0"/>
    <n v="0"/>
    <n v="0"/>
    <n v="0"/>
    <n v="1"/>
    <n v="0"/>
    <n v="0"/>
    <n v="542"/>
    <n v="430"/>
    <n v="0"/>
  </r>
  <r>
    <n v="33622"/>
    <n v="1"/>
    <x v="1"/>
    <n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48"/>
    <n v="2601"/>
    <n v="0"/>
    <n v="1"/>
    <n v="0"/>
    <n v="0"/>
    <n v="0"/>
    <n v="0"/>
    <n v="0"/>
    <n v="1"/>
    <n v="0"/>
    <n v="0"/>
    <n v="69"/>
    <n v="57"/>
    <n v="0"/>
  </r>
  <r>
    <n v="6835"/>
    <n v="1"/>
    <x v="3"/>
    <n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3"/>
    <n v="2727"/>
    <n v="0"/>
    <n v="0"/>
    <n v="0"/>
    <n v="1"/>
    <n v="0"/>
    <n v="0"/>
    <n v="0"/>
    <n v="0"/>
    <n v="0"/>
    <n v="1"/>
    <n v="125"/>
    <n v="113"/>
    <n v="0"/>
  </r>
  <r>
    <n v="41452"/>
    <n v="2"/>
    <x v="1"/>
    <n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67"/>
    <n v="2639"/>
    <n v="0"/>
    <n v="0"/>
    <n v="0"/>
    <n v="1"/>
    <n v="0"/>
    <n v="0"/>
    <n v="0"/>
    <n v="1"/>
    <n v="0"/>
    <n v="0"/>
    <n v="16"/>
    <n v="16"/>
    <n v="0"/>
  </r>
  <r>
    <n v="40760"/>
    <n v="2"/>
    <x v="1"/>
    <n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5"/>
    <n v="2462"/>
    <n v="0"/>
    <n v="0"/>
    <n v="1"/>
    <n v="0"/>
    <n v="0"/>
    <n v="0"/>
    <n v="0"/>
    <n v="0"/>
    <n v="0"/>
    <n v="1"/>
    <n v="87"/>
    <n v="81"/>
    <n v="0"/>
  </r>
  <r>
    <n v="74250"/>
    <n v="4"/>
    <x v="2"/>
    <n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2"/>
    <n v="2313"/>
    <n v="0"/>
    <n v="0"/>
    <n v="0"/>
    <n v="1"/>
    <n v="0"/>
    <n v="0"/>
    <n v="0"/>
    <n v="0"/>
    <n v="0"/>
    <n v="1"/>
    <n v="1158"/>
    <n v="1158"/>
    <n v="0"/>
  </r>
  <r>
    <n v="51124"/>
    <n v="2"/>
    <x v="1"/>
    <n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5"/>
    <n v="2352"/>
    <n v="0"/>
    <n v="0"/>
    <n v="1"/>
    <n v="0"/>
    <n v="0"/>
    <n v="0"/>
    <n v="0"/>
    <n v="0"/>
    <n v="1"/>
    <n v="0"/>
    <n v="39"/>
    <n v="35"/>
    <n v="0"/>
  </r>
  <r>
    <n v="72258"/>
    <n v="4"/>
    <x v="2"/>
    <n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49"/>
    <n v="2449"/>
    <n v="0"/>
    <n v="0"/>
    <n v="1"/>
    <n v="0"/>
    <n v="0"/>
    <n v="0"/>
    <n v="0"/>
    <n v="1"/>
    <n v="0"/>
    <n v="0"/>
    <n v="1391"/>
    <n v="1257"/>
    <n v="0"/>
  </r>
  <r>
    <n v="71466"/>
    <n v="4"/>
    <x v="2"/>
    <n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46"/>
    <n v="2244"/>
    <n v="0"/>
    <n v="0"/>
    <n v="1"/>
    <n v="0"/>
    <n v="0"/>
    <n v="0"/>
    <n v="0"/>
    <n v="0"/>
    <n v="0"/>
    <n v="1"/>
    <n v="1230"/>
    <n v="1230"/>
    <n v="0"/>
  </r>
  <r>
    <n v="36283"/>
    <n v="2"/>
    <x v="1"/>
    <n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4"/>
    <n v="2235"/>
    <n v="0"/>
    <n v="0"/>
    <n v="0"/>
    <n v="1"/>
    <n v="0"/>
    <n v="0"/>
    <n v="0"/>
    <n v="1"/>
    <n v="0"/>
    <n v="0"/>
    <n v="24"/>
    <n v="19"/>
    <n v="0"/>
  </r>
  <r>
    <n v="20587"/>
    <n v="1"/>
    <x v="3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0"/>
    <n v="2208"/>
    <n v="0"/>
    <n v="0"/>
    <n v="1"/>
    <n v="0"/>
    <n v="0"/>
    <n v="0"/>
    <n v="0"/>
    <n v="1"/>
    <n v="0"/>
    <n v="0"/>
    <n v="16"/>
    <n v="7"/>
    <n v="0"/>
  </r>
  <r>
    <n v="30467"/>
    <n v="1"/>
    <x v="3"/>
    <n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48"/>
    <n v="2261"/>
    <n v="0"/>
    <n v="1"/>
    <n v="0"/>
    <n v="0"/>
    <n v="0"/>
    <n v="0"/>
    <n v="0"/>
    <n v="1"/>
    <n v="0"/>
    <n v="0"/>
    <n v="19"/>
    <n v="14"/>
    <n v="0"/>
  </r>
  <r>
    <n v="31590"/>
    <n v="1"/>
    <x v="3"/>
    <n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48"/>
    <n v="2535"/>
    <n v="0"/>
    <n v="0"/>
    <n v="0"/>
    <n v="1"/>
    <n v="0"/>
    <n v="0"/>
    <n v="0"/>
    <n v="1"/>
    <n v="0"/>
    <n v="0"/>
    <n v="35"/>
    <n v="32"/>
    <n v="0"/>
  </r>
  <r>
    <n v="20425"/>
    <n v="1"/>
    <x v="3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4"/>
    <n v="2767"/>
    <n v="0"/>
    <n v="1"/>
    <n v="0"/>
    <n v="0"/>
    <n v="0"/>
    <n v="0"/>
    <n v="1"/>
    <n v="0"/>
    <n v="0"/>
    <n v="0"/>
    <n v="40"/>
    <n v="23"/>
    <n v="0"/>
  </r>
  <r>
    <n v="17144"/>
    <n v="1"/>
    <x v="3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0"/>
    <n v="2293"/>
    <n v="0"/>
    <n v="0"/>
    <n v="0"/>
    <n v="1"/>
    <n v="0"/>
    <n v="0"/>
    <n v="0"/>
    <n v="0"/>
    <n v="1"/>
    <n v="0"/>
    <n v="41"/>
    <n v="35"/>
    <n v="0"/>
  </r>
  <r>
    <n v="42564"/>
    <n v="2"/>
    <x v="1"/>
    <n v="0"/>
    <n v="1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2"/>
    <n v="2702"/>
    <n v="1"/>
    <n v="0"/>
    <n v="0"/>
    <n v="0"/>
    <n v="0"/>
    <n v="0"/>
    <n v="0"/>
    <n v="0"/>
    <n v="0"/>
    <n v="1"/>
    <n v="615"/>
    <n v="417"/>
    <n v="1"/>
  </r>
  <r>
    <n v="43783"/>
    <n v="2"/>
    <x v="1"/>
    <n v="1"/>
    <n v="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2"/>
    <n v="2190"/>
    <n v="0"/>
    <n v="1"/>
    <n v="0"/>
    <n v="0"/>
    <n v="0"/>
    <n v="0"/>
    <n v="0"/>
    <n v="0"/>
    <n v="1"/>
    <n v="0"/>
    <n v="490"/>
    <n v="351"/>
    <n v="1"/>
  </r>
  <r>
    <n v="40780"/>
    <n v="2"/>
    <x v="1"/>
    <n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4"/>
    <n v="2818"/>
    <n v="1"/>
    <n v="0"/>
    <n v="0"/>
    <n v="0"/>
    <n v="0"/>
    <n v="0"/>
    <n v="0"/>
    <n v="1"/>
    <n v="0"/>
    <n v="0"/>
    <n v="343"/>
    <n v="309"/>
    <n v="0"/>
  </r>
  <r>
    <n v="62847"/>
    <n v="3"/>
    <x v="0"/>
    <n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5"/>
    <n v="2689"/>
    <n v="0"/>
    <n v="0"/>
    <n v="0"/>
    <n v="1"/>
    <n v="0"/>
    <n v="0"/>
    <n v="0"/>
    <n v="0"/>
    <n v="1"/>
    <n v="0"/>
    <n v="1551"/>
    <n v="1490"/>
    <n v="0"/>
  </r>
  <r>
    <n v="82017"/>
    <n v="5"/>
    <x v="4"/>
    <n v="0"/>
    <n v="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3"/>
    <n v="2758"/>
    <n v="0"/>
    <n v="1"/>
    <n v="0"/>
    <n v="0"/>
    <n v="0"/>
    <n v="0"/>
    <n v="0"/>
    <n v="0"/>
    <n v="0"/>
    <n v="1"/>
    <n v="706"/>
    <n v="683"/>
    <n v="3"/>
  </r>
  <r>
    <n v="16813"/>
    <n v="1"/>
    <x v="3"/>
    <n v="0"/>
    <n v="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0"/>
    <n v="2504"/>
    <n v="0"/>
    <n v="0"/>
    <n v="1"/>
    <n v="0"/>
    <n v="0"/>
    <n v="0"/>
    <n v="0"/>
    <n v="1"/>
    <n v="0"/>
    <n v="0"/>
    <n v="37"/>
    <n v="24"/>
    <n v="1"/>
  </r>
  <r>
    <n v="51267"/>
    <n v="2"/>
    <x v="1"/>
    <n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2"/>
    <n v="2402"/>
    <n v="0"/>
    <n v="1"/>
    <n v="0"/>
    <n v="0"/>
    <n v="0"/>
    <n v="0"/>
    <n v="0"/>
    <n v="1"/>
    <n v="0"/>
    <n v="0"/>
    <n v="258"/>
    <n v="246"/>
    <n v="0"/>
  </r>
  <r>
    <n v="46524"/>
    <n v="2"/>
    <x v="1"/>
    <n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59"/>
    <n v="2609"/>
    <n v="0"/>
    <n v="0"/>
    <n v="1"/>
    <n v="0"/>
    <n v="0"/>
    <n v="0"/>
    <n v="0"/>
    <n v="1"/>
    <n v="0"/>
    <n v="0"/>
    <n v="125"/>
    <n v="73"/>
    <n v="0"/>
  </r>
  <r>
    <n v="45183"/>
    <n v="2"/>
    <x v="1"/>
    <n v="0"/>
    <n v="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58"/>
    <n v="2684"/>
    <n v="0"/>
    <n v="0"/>
    <n v="1"/>
    <n v="0"/>
    <n v="0"/>
    <n v="0"/>
    <n v="0"/>
    <n v="0"/>
    <n v="1"/>
    <n v="0"/>
    <n v="303"/>
    <n v="291"/>
    <n v="1"/>
  </r>
  <r>
    <n v="70421"/>
    <n v="4"/>
    <x v="2"/>
    <n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66"/>
    <n v="2160"/>
    <n v="0"/>
    <n v="1"/>
    <n v="0"/>
    <n v="0"/>
    <n v="0"/>
    <n v="0"/>
    <n v="0"/>
    <n v="0"/>
    <n v="0"/>
    <n v="1"/>
    <n v="732"/>
    <n v="697"/>
    <n v="0"/>
  </r>
  <r>
    <n v="60161"/>
    <n v="3"/>
    <x v="0"/>
    <n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5"/>
    <n v="2773"/>
    <n v="1"/>
    <n v="0"/>
    <n v="0"/>
    <n v="0"/>
    <n v="0"/>
    <n v="1"/>
    <n v="0"/>
    <n v="0"/>
    <n v="0"/>
    <n v="0"/>
    <n v="894"/>
    <n v="717"/>
    <n v="0"/>
  </r>
  <r>
    <n v="73926"/>
    <n v="4"/>
    <x v="2"/>
    <n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47"/>
    <n v="2643"/>
    <n v="0"/>
    <n v="0"/>
    <n v="0"/>
    <n v="1"/>
    <n v="0"/>
    <n v="0"/>
    <n v="0"/>
    <n v="1"/>
    <n v="0"/>
    <n v="0"/>
    <n v="1565"/>
    <n v="1550"/>
    <n v="0"/>
  </r>
  <r>
    <n v="19329"/>
    <n v="1"/>
    <x v="3"/>
    <n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2"/>
    <n v="2356"/>
    <n v="0"/>
    <n v="1"/>
    <n v="0"/>
    <n v="0"/>
    <n v="0"/>
    <n v="0"/>
    <n v="0"/>
    <n v="1"/>
    <n v="0"/>
    <n v="0"/>
    <n v="55"/>
    <n v="50"/>
    <n v="0"/>
  </r>
  <r>
    <n v="61872"/>
    <n v="3"/>
    <x v="0"/>
    <n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0"/>
    <n v="2357"/>
    <n v="0"/>
    <n v="1"/>
    <n v="0"/>
    <n v="0"/>
    <n v="0"/>
    <n v="0"/>
    <n v="0"/>
    <n v="0"/>
    <n v="1"/>
    <n v="0"/>
    <n v="557"/>
    <n v="541"/>
    <n v="0"/>
  </r>
  <r>
    <n v="46984"/>
    <n v="2"/>
    <x v="1"/>
    <n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4"/>
    <n v="2619"/>
    <n v="0"/>
    <n v="0"/>
    <n v="0"/>
    <n v="0"/>
    <n v="1"/>
    <n v="0"/>
    <n v="0"/>
    <n v="1"/>
    <n v="0"/>
    <n v="0"/>
    <n v="33"/>
    <n v="25"/>
    <n v="0"/>
  </r>
  <r>
    <n v="34838"/>
    <n v="1"/>
    <x v="1"/>
    <n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69"/>
    <n v="2685"/>
    <n v="0"/>
    <n v="1"/>
    <n v="0"/>
    <n v="0"/>
    <n v="0"/>
    <n v="0"/>
    <n v="0"/>
    <n v="1"/>
    <n v="0"/>
    <n v="0"/>
    <n v="123"/>
    <n v="76"/>
    <n v="0"/>
  </r>
  <r>
    <n v="82716"/>
    <n v="5"/>
    <x v="4"/>
    <n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76"/>
    <n v="2395"/>
    <n v="0"/>
    <n v="0"/>
    <n v="1"/>
    <n v="0"/>
    <n v="0"/>
    <n v="0"/>
    <n v="0"/>
    <n v="0"/>
    <n v="0"/>
    <n v="1"/>
    <n v="1145"/>
    <n v="1123"/>
    <n v="0"/>
  </r>
  <r>
    <n v="48192"/>
    <n v="2"/>
    <x v="1"/>
    <n v="0"/>
    <n v="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2"/>
    <n v="2608"/>
    <n v="0"/>
    <n v="1"/>
    <n v="0"/>
    <n v="0"/>
    <n v="0"/>
    <n v="0"/>
    <n v="0"/>
    <n v="1"/>
    <n v="0"/>
    <n v="0"/>
    <n v="1497"/>
    <n v="1468"/>
    <n v="3"/>
  </r>
  <r>
    <n v="49681"/>
    <n v="2"/>
    <x v="1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4"/>
    <n v="2396"/>
    <n v="0"/>
    <n v="1"/>
    <n v="0"/>
    <n v="0"/>
    <n v="0"/>
    <n v="0"/>
    <n v="0"/>
    <n v="0"/>
    <n v="1"/>
    <n v="0"/>
    <n v="437"/>
    <n v="416"/>
    <n v="0"/>
  </r>
  <r>
    <n v="56850"/>
    <n v="3"/>
    <x v="0"/>
    <n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49"/>
    <n v="2257"/>
    <n v="0"/>
    <n v="1"/>
    <n v="0"/>
    <n v="0"/>
    <n v="0"/>
    <n v="0"/>
    <n v="0"/>
    <n v="0"/>
    <n v="1"/>
    <n v="0"/>
    <n v="63"/>
    <n v="63"/>
    <n v="0"/>
  </r>
  <r>
    <n v="55267"/>
    <n v="3"/>
    <x v="0"/>
    <n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3"/>
    <n v="2410"/>
    <n v="0"/>
    <n v="1"/>
    <n v="0"/>
    <n v="0"/>
    <n v="0"/>
    <n v="0"/>
    <n v="0"/>
    <n v="1"/>
    <n v="0"/>
    <n v="0"/>
    <n v="360"/>
    <n v="315"/>
    <n v="0"/>
  </r>
  <r>
    <n v="59666"/>
    <n v="3"/>
    <x v="0"/>
    <n v="1"/>
    <n v="1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48"/>
    <n v="2623"/>
    <n v="0"/>
    <n v="1"/>
    <n v="0"/>
    <n v="0"/>
    <n v="0"/>
    <n v="0"/>
    <n v="0"/>
    <n v="1"/>
    <n v="0"/>
    <n v="0"/>
    <n v="894"/>
    <n v="761"/>
    <n v="1"/>
  </r>
  <r>
    <n v="72504"/>
    <n v="4"/>
    <x v="2"/>
    <n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48"/>
    <n v="2608"/>
    <n v="0"/>
    <n v="0"/>
    <n v="1"/>
    <n v="0"/>
    <n v="0"/>
    <n v="0"/>
    <n v="0"/>
    <n v="1"/>
    <n v="0"/>
    <n v="0"/>
    <n v="1384"/>
    <n v="1290"/>
    <n v="0"/>
  </r>
  <r>
    <n v="26872"/>
    <n v="1"/>
    <x v="3"/>
    <n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39"/>
    <n v="2415"/>
    <n v="0"/>
    <n v="1"/>
    <n v="0"/>
    <n v="0"/>
    <n v="0"/>
    <n v="0"/>
    <n v="0"/>
    <n v="1"/>
    <n v="0"/>
    <n v="0"/>
    <n v="40"/>
    <n v="8"/>
    <n v="0"/>
  </r>
  <r>
    <n v="21359"/>
    <n v="1"/>
    <x v="3"/>
    <n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48"/>
    <n v="2594"/>
    <n v="0"/>
    <n v="0"/>
    <n v="1"/>
    <n v="0"/>
    <n v="0"/>
    <n v="0"/>
    <n v="0"/>
    <n v="1"/>
    <n v="0"/>
    <n v="0"/>
    <n v="38"/>
    <n v="28"/>
    <n v="0"/>
  </r>
  <r>
    <n v="73170"/>
    <n v="4"/>
    <x v="2"/>
    <n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5"/>
    <n v="2188"/>
    <n v="0"/>
    <n v="0"/>
    <n v="1"/>
    <n v="0"/>
    <n v="0"/>
    <n v="0"/>
    <n v="0"/>
    <n v="1"/>
    <n v="0"/>
    <n v="0"/>
    <n v="694"/>
    <n v="662"/>
    <n v="0"/>
  </r>
  <r>
    <n v="52750"/>
    <n v="3"/>
    <x v="0"/>
    <n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5"/>
    <n v="2669"/>
    <n v="0"/>
    <n v="1"/>
    <n v="0"/>
    <n v="0"/>
    <n v="0"/>
    <n v="0"/>
    <n v="0"/>
    <n v="0"/>
    <n v="1"/>
    <n v="0"/>
    <n v="791"/>
    <n v="722"/>
    <n v="0"/>
  </r>
  <r>
    <n v="91820"/>
    <n v="5"/>
    <x v="4"/>
    <n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4"/>
    <n v="2377"/>
    <n v="0"/>
    <n v="0"/>
    <n v="0"/>
    <n v="1"/>
    <n v="0"/>
    <n v="0"/>
    <n v="0"/>
    <n v="0"/>
    <n v="0"/>
    <n v="1"/>
    <n v="1467"/>
    <n v="1437"/>
    <n v="0"/>
  </r>
  <r>
    <n v="65968"/>
    <n v="3"/>
    <x v="0"/>
    <n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0"/>
    <n v="2207"/>
    <n v="0"/>
    <n v="0"/>
    <n v="0"/>
    <n v="1"/>
    <n v="0"/>
    <n v="0"/>
    <n v="0"/>
    <n v="0"/>
    <n v="0"/>
    <n v="1"/>
    <n v="491"/>
    <n v="487"/>
    <n v="0"/>
  </r>
  <r>
    <n v="30772"/>
    <n v="1"/>
    <x v="3"/>
    <n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4"/>
    <n v="2268"/>
    <n v="0"/>
    <n v="1"/>
    <n v="0"/>
    <n v="0"/>
    <n v="0"/>
    <n v="0"/>
    <n v="0"/>
    <n v="1"/>
    <n v="0"/>
    <n v="0"/>
    <n v="16"/>
    <n v="12"/>
    <n v="0"/>
  </r>
  <r>
    <n v="22507"/>
    <n v="1"/>
    <x v="3"/>
    <n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66"/>
    <n v="2741"/>
    <n v="0"/>
    <n v="0"/>
    <n v="1"/>
    <n v="0"/>
    <n v="0"/>
    <n v="0"/>
    <n v="0"/>
    <n v="1"/>
    <n v="0"/>
    <n v="0"/>
    <n v="502"/>
    <n v="434"/>
    <n v="0"/>
  </r>
  <r>
    <n v="65685"/>
    <n v="3"/>
    <x v="0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48"/>
    <n v="2251"/>
    <n v="0"/>
    <n v="1"/>
    <n v="0"/>
    <n v="0"/>
    <n v="0"/>
    <n v="0"/>
    <n v="0"/>
    <n v="1"/>
    <n v="0"/>
    <n v="0"/>
    <n v="712"/>
    <n v="655"/>
    <n v="0"/>
  </r>
  <r>
    <n v="25804"/>
    <n v="1"/>
    <x v="3"/>
    <n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2"/>
    <n v="2460"/>
    <n v="0"/>
    <n v="1"/>
    <n v="0"/>
    <n v="0"/>
    <n v="0"/>
    <n v="1"/>
    <n v="0"/>
    <n v="0"/>
    <n v="0"/>
    <n v="0"/>
    <n v="43"/>
    <n v="31"/>
    <n v="0"/>
  </r>
  <r>
    <n v="76412"/>
    <n v="4"/>
    <x v="2"/>
    <n v="0"/>
    <n v="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0"/>
    <n v="2579"/>
    <n v="0"/>
    <n v="0"/>
    <n v="1"/>
    <n v="0"/>
    <n v="0"/>
    <n v="0"/>
    <n v="0"/>
    <n v="0"/>
    <n v="0"/>
    <n v="1"/>
    <n v="1791"/>
    <n v="1774"/>
    <n v="2"/>
  </r>
  <r>
    <n v="22063"/>
    <n v="1"/>
    <x v="3"/>
    <n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48"/>
    <n v="2484"/>
    <n v="0"/>
    <n v="1"/>
    <n v="0"/>
    <n v="0"/>
    <n v="0"/>
    <n v="0"/>
    <n v="0"/>
    <n v="1"/>
    <n v="0"/>
    <n v="0"/>
    <n v="44"/>
    <n v="33"/>
    <n v="0"/>
  </r>
  <r>
    <n v="57091"/>
    <n v="3"/>
    <x v="0"/>
    <n v="0"/>
    <n v="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59"/>
    <n v="2173"/>
    <n v="0"/>
    <n v="0"/>
    <n v="1"/>
    <n v="0"/>
    <n v="0"/>
    <n v="0"/>
    <n v="0"/>
    <n v="1"/>
    <n v="0"/>
    <n v="0"/>
    <n v="540"/>
    <n v="503"/>
    <n v="1"/>
  </r>
  <r>
    <n v="78353"/>
    <n v="4"/>
    <x v="2"/>
    <n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1"/>
    <n v="2598"/>
    <n v="1"/>
    <n v="0"/>
    <n v="0"/>
    <n v="0"/>
    <n v="0"/>
    <n v="1"/>
    <n v="0"/>
    <n v="0"/>
    <n v="0"/>
    <n v="0"/>
    <n v="1542"/>
    <n v="1508"/>
    <n v="0"/>
  </r>
  <r>
    <n v="93404"/>
    <n v="6"/>
    <x v="4"/>
    <n v="1"/>
    <n v="2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66"/>
    <n v="2577"/>
    <n v="0"/>
    <n v="1"/>
    <n v="0"/>
    <n v="0"/>
    <n v="0"/>
    <n v="0"/>
    <n v="0"/>
    <n v="1"/>
    <n v="0"/>
    <n v="0"/>
    <n v="1601"/>
    <n v="1586"/>
    <n v="2"/>
  </r>
  <r>
    <n v="37859"/>
    <n v="2"/>
    <x v="1"/>
    <n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58"/>
    <n v="2692"/>
    <n v="1"/>
    <n v="0"/>
    <n v="0"/>
    <n v="0"/>
    <n v="0"/>
    <n v="0"/>
    <n v="0"/>
    <n v="1"/>
    <n v="0"/>
    <n v="0"/>
    <n v="34"/>
    <n v="32"/>
    <n v="0"/>
  </r>
  <r>
    <n v="80995"/>
    <n v="5"/>
    <x v="4"/>
    <n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2"/>
    <n v="2573"/>
    <n v="0"/>
    <n v="0"/>
    <n v="0"/>
    <n v="0"/>
    <n v="1"/>
    <n v="0"/>
    <n v="0"/>
    <n v="0"/>
    <n v="0"/>
    <n v="1"/>
    <n v="1426"/>
    <n v="1370"/>
    <n v="0"/>
  </r>
  <r>
    <n v="16529"/>
    <n v="1"/>
    <x v="3"/>
    <n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36"/>
    <n v="2279"/>
    <n v="0"/>
    <n v="0"/>
    <n v="0"/>
    <n v="1"/>
    <n v="0"/>
    <n v="0"/>
    <n v="0"/>
    <n v="1"/>
    <n v="0"/>
    <n v="0"/>
    <n v="21"/>
    <n v="20"/>
    <n v="0"/>
  </r>
  <r>
    <n v="55412"/>
    <n v="3"/>
    <x v="0"/>
    <n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4"/>
    <n v="2378"/>
    <n v="1"/>
    <n v="0"/>
    <n v="0"/>
    <n v="0"/>
    <n v="0"/>
    <n v="0"/>
    <n v="0"/>
    <n v="0"/>
    <n v="0"/>
    <n v="1"/>
    <n v="55"/>
    <n v="47"/>
    <n v="0"/>
  </r>
  <r>
    <n v="48789"/>
    <n v="2"/>
    <x v="1"/>
    <n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28"/>
    <n v="2816"/>
    <n v="0"/>
    <n v="0"/>
    <n v="1"/>
    <n v="0"/>
    <n v="0"/>
    <n v="0"/>
    <n v="0"/>
    <n v="1"/>
    <n v="0"/>
    <n v="0"/>
    <n v="535"/>
    <n v="390"/>
    <n v="0"/>
  </r>
  <r>
    <n v="56575"/>
    <n v="3"/>
    <x v="0"/>
    <n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3"/>
    <n v="2579"/>
    <n v="0"/>
    <n v="0"/>
    <n v="0"/>
    <n v="1"/>
    <n v="0"/>
    <n v="0"/>
    <n v="0"/>
    <n v="0"/>
    <n v="0"/>
    <n v="1"/>
    <n v="532"/>
    <n v="522"/>
    <n v="0"/>
  </r>
  <r>
    <n v="25130"/>
    <n v="1"/>
    <x v="3"/>
    <n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0"/>
    <n v="2429"/>
    <n v="0"/>
    <n v="0"/>
    <n v="0"/>
    <n v="1"/>
    <n v="0"/>
    <n v="1"/>
    <n v="0"/>
    <n v="0"/>
    <n v="0"/>
    <n v="0"/>
    <n v="32"/>
    <n v="14"/>
    <n v="0"/>
  </r>
  <r>
    <n v="35441"/>
    <n v="2"/>
    <x v="1"/>
    <n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3"/>
    <n v="2659"/>
    <n v="0"/>
    <n v="1"/>
    <n v="0"/>
    <n v="0"/>
    <n v="0"/>
    <n v="0"/>
    <n v="0"/>
    <n v="1"/>
    <n v="0"/>
    <n v="0"/>
    <n v="38"/>
    <n v="37"/>
    <n v="0"/>
  </r>
  <r>
    <n v="71391"/>
    <n v="4"/>
    <x v="2"/>
    <n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4"/>
    <n v="2616"/>
    <n v="0"/>
    <n v="1"/>
    <n v="0"/>
    <n v="0"/>
    <n v="0"/>
    <n v="0"/>
    <n v="0"/>
    <n v="1"/>
    <n v="0"/>
    <n v="0"/>
    <n v="902"/>
    <n v="761"/>
    <n v="0"/>
  </r>
  <r>
    <n v="49494"/>
    <n v="2"/>
    <x v="1"/>
    <n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48"/>
    <n v="2589"/>
    <n v="0"/>
    <n v="0"/>
    <n v="1"/>
    <n v="0"/>
    <n v="0"/>
    <n v="0"/>
    <n v="0"/>
    <n v="0"/>
    <n v="1"/>
    <n v="0"/>
    <n v="303"/>
    <n v="221"/>
    <n v="0"/>
  </r>
  <r>
    <n v="81702"/>
    <n v="5"/>
    <x v="4"/>
    <n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0"/>
    <n v="2803"/>
    <n v="1"/>
    <n v="0"/>
    <n v="0"/>
    <n v="0"/>
    <n v="0"/>
    <n v="0"/>
    <n v="0"/>
    <n v="1"/>
    <n v="0"/>
    <n v="0"/>
    <n v="1446"/>
    <n v="1259"/>
    <n v="0"/>
  </r>
  <r>
    <n v="45889"/>
    <n v="2"/>
    <x v="1"/>
    <n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0"/>
    <n v="2521"/>
    <n v="0"/>
    <n v="0"/>
    <n v="1"/>
    <n v="0"/>
    <n v="0"/>
    <n v="1"/>
    <n v="0"/>
    <n v="0"/>
    <n v="0"/>
    <n v="0"/>
    <n v="38"/>
    <n v="30"/>
    <n v="0"/>
  </r>
  <r>
    <n v="56628"/>
    <n v="3"/>
    <x v="0"/>
    <n v="0"/>
    <n v="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3"/>
    <n v="2259"/>
    <n v="0"/>
    <n v="0"/>
    <n v="1"/>
    <n v="0"/>
    <n v="0"/>
    <n v="0"/>
    <n v="0"/>
    <n v="1"/>
    <n v="0"/>
    <n v="0"/>
    <n v="590"/>
    <n v="419"/>
    <n v="1"/>
  </r>
  <r>
    <n v="34026"/>
    <n v="1"/>
    <x v="1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0"/>
    <n v="2487"/>
    <n v="0"/>
    <n v="0"/>
    <n v="0"/>
    <n v="1"/>
    <n v="0"/>
    <n v="0"/>
    <n v="0"/>
    <n v="1"/>
    <n v="0"/>
    <n v="0"/>
    <n v="59"/>
    <n v="42"/>
    <n v="0"/>
  </r>
  <r>
    <n v="40049"/>
    <n v="2"/>
    <x v="1"/>
    <n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46"/>
    <n v="2736"/>
    <n v="0"/>
    <n v="1"/>
    <n v="0"/>
    <n v="0"/>
    <n v="0"/>
    <n v="0"/>
    <n v="0"/>
    <n v="1"/>
    <n v="0"/>
    <n v="0"/>
    <n v="262"/>
    <n v="234"/>
    <n v="0"/>
  </r>
  <r>
    <n v="19419"/>
    <n v="1"/>
    <x v="3"/>
    <n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39"/>
    <n v="2755"/>
    <n v="0"/>
    <n v="1"/>
    <n v="0"/>
    <n v="0"/>
    <n v="0"/>
    <n v="0"/>
    <n v="0"/>
    <n v="1"/>
    <n v="0"/>
    <n v="0"/>
    <n v="63"/>
    <n v="56"/>
    <n v="0"/>
  </r>
  <r>
    <n v="82504"/>
    <n v="5"/>
    <x v="4"/>
    <n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0"/>
    <n v="2496"/>
    <n v="0"/>
    <n v="1"/>
    <n v="0"/>
    <n v="0"/>
    <n v="0"/>
    <n v="1"/>
    <n v="0"/>
    <n v="0"/>
    <n v="0"/>
    <n v="0"/>
    <n v="1012"/>
    <n v="958"/>
    <n v="0"/>
  </r>
  <r>
    <n v="81205"/>
    <n v="5"/>
    <x v="4"/>
    <n v="0"/>
    <n v="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0"/>
    <n v="2326"/>
    <n v="0"/>
    <n v="0"/>
    <n v="0"/>
    <n v="1"/>
    <n v="0"/>
    <n v="0"/>
    <n v="0"/>
    <n v="1"/>
    <n v="0"/>
    <n v="0"/>
    <n v="1879"/>
    <n v="1749"/>
    <n v="3"/>
  </r>
  <r>
    <n v="61618"/>
    <n v="3"/>
    <x v="0"/>
    <n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29"/>
    <n v="2797"/>
    <n v="0"/>
    <n v="0"/>
    <n v="1"/>
    <n v="0"/>
    <n v="0"/>
    <n v="1"/>
    <n v="0"/>
    <n v="0"/>
    <n v="0"/>
    <n v="0"/>
    <n v="1140"/>
    <n v="935"/>
    <n v="0"/>
  </r>
  <r>
    <n v="55284"/>
    <n v="3"/>
    <x v="0"/>
    <n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4"/>
    <n v="2711"/>
    <n v="0"/>
    <n v="0"/>
    <n v="1"/>
    <n v="0"/>
    <n v="0"/>
    <n v="0"/>
    <n v="0"/>
    <n v="0"/>
    <n v="1"/>
    <n v="0"/>
    <n v="701"/>
    <n v="638"/>
    <n v="0"/>
  </r>
  <r>
    <n v="49980"/>
    <n v="2"/>
    <x v="1"/>
    <n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57"/>
    <n v="2408"/>
    <n v="0"/>
    <n v="0"/>
    <n v="1"/>
    <n v="0"/>
    <n v="0"/>
    <n v="0"/>
    <n v="0"/>
    <n v="1"/>
    <n v="0"/>
    <n v="0"/>
    <n v="181"/>
    <n v="167"/>
    <n v="0"/>
  </r>
  <r>
    <n v="15072"/>
    <n v="1"/>
    <x v="3"/>
    <n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0"/>
    <n v="2574"/>
    <n v="0"/>
    <n v="1"/>
    <n v="0"/>
    <n v="0"/>
    <n v="0"/>
    <n v="0"/>
    <n v="0"/>
    <n v="1"/>
    <n v="0"/>
    <n v="0"/>
    <n v="35"/>
    <n v="17"/>
    <n v="0"/>
  </r>
  <r>
    <n v="49166"/>
    <n v="2"/>
    <x v="1"/>
    <n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46"/>
    <n v="2540"/>
    <n v="0"/>
    <n v="0"/>
    <n v="1"/>
    <n v="0"/>
    <n v="0"/>
    <n v="0"/>
    <n v="0"/>
    <n v="1"/>
    <n v="0"/>
    <n v="0"/>
    <n v="258"/>
    <n v="148"/>
    <n v="0"/>
  </r>
  <r>
    <n v="82347"/>
    <n v="5"/>
    <x v="4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3"/>
    <n v="2759"/>
    <n v="0"/>
    <n v="1"/>
    <n v="0"/>
    <n v="0"/>
    <n v="0"/>
    <n v="1"/>
    <n v="0"/>
    <n v="0"/>
    <n v="0"/>
    <n v="0"/>
    <n v="1790"/>
    <n v="1727"/>
    <n v="2"/>
  </r>
  <r>
    <n v="30843"/>
    <n v="1"/>
    <x v="3"/>
    <n v="1"/>
    <n v="1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4"/>
    <n v="2193"/>
    <n v="0"/>
    <n v="0"/>
    <n v="0"/>
    <n v="1"/>
    <n v="0"/>
    <n v="0"/>
    <n v="0"/>
    <n v="0"/>
    <n v="0"/>
    <n v="1"/>
    <n v="26"/>
    <n v="17"/>
    <n v="1"/>
  </r>
  <r>
    <n v="46374"/>
    <n v="2"/>
    <x v="1"/>
    <n v="0"/>
    <n v="1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46"/>
    <n v="2263"/>
    <n v="0"/>
    <n v="1"/>
    <n v="0"/>
    <n v="0"/>
    <n v="0"/>
    <n v="0"/>
    <n v="0"/>
    <n v="0"/>
    <n v="0"/>
    <n v="1"/>
    <n v="429"/>
    <n v="412"/>
    <n v="2"/>
  </r>
  <r>
    <n v="60474"/>
    <n v="3"/>
    <x v="0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1"/>
    <n v="2613"/>
    <n v="0"/>
    <n v="0"/>
    <n v="1"/>
    <n v="0"/>
    <n v="0"/>
    <n v="0"/>
    <n v="0"/>
    <n v="1"/>
    <n v="0"/>
    <n v="0"/>
    <n v="1010"/>
    <n v="840"/>
    <n v="0"/>
  </r>
  <r>
    <n v="38576"/>
    <n v="2"/>
    <x v="1"/>
    <n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47"/>
    <n v="2276"/>
    <n v="0"/>
    <n v="1"/>
    <n v="0"/>
    <n v="0"/>
    <n v="0"/>
    <n v="0"/>
    <n v="0"/>
    <n v="0"/>
    <n v="1"/>
    <n v="0"/>
    <n v="41"/>
    <n v="41"/>
    <n v="0"/>
  </r>
  <r>
    <n v="55357"/>
    <n v="3"/>
    <x v="0"/>
    <n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5"/>
    <n v="2654"/>
    <n v="0"/>
    <n v="1"/>
    <n v="0"/>
    <n v="0"/>
    <n v="0"/>
    <n v="0"/>
    <n v="0"/>
    <n v="1"/>
    <n v="0"/>
    <n v="0"/>
    <n v="663"/>
    <n v="599"/>
    <n v="0"/>
  </r>
  <r>
    <n v="37758"/>
    <n v="2"/>
    <x v="1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4"/>
    <n v="2792"/>
    <n v="0"/>
    <n v="0"/>
    <n v="0"/>
    <n v="1"/>
    <n v="0"/>
    <n v="0"/>
    <n v="0"/>
    <n v="1"/>
    <n v="0"/>
    <n v="0"/>
    <n v="39"/>
    <n v="38"/>
    <n v="0"/>
  </r>
  <r>
    <n v="85710"/>
    <n v="5"/>
    <x v="4"/>
    <n v="0"/>
    <n v="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1"/>
    <n v="2579"/>
    <n v="0"/>
    <n v="1"/>
    <n v="0"/>
    <n v="0"/>
    <n v="0"/>
    <n v="1"/>
    <n v="0"/>
    <n v="0"/>
    <n v="0"/>
    <n v="0"/>
    <n v="1029"/>
    <n v="996"/>
    <n v="1"/>
  </r>
  <r>
    <n v="23228"/>
    <n v="1"/>
    <x v="3"/>
    <n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1"/>
    <n v="2313"/>
    <n v="0"/>
    <n v="0"/>
    <n v="0"/>
    <n v="1"/>
    <n v="0"/>
    <n v="0"/>
    <n v="0"/>
    <n v="1"/>
    <n v="0"/>
    <n v="0"/>
    <n v="40"/>
    <n v="40"/>
    <n v="0"/>
  </r>
  <r>
    <n v="44602"/>
    <n v="2"/>
    <x v="1"/>
    <n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1"/>
    <n v="2293"/>
    <n v="0"/>
    <n v="0"/>
    <n v="0"/>
    <n v="1"/>
    <n v="0"/>
    <n v="0"/>
    <n v="0"/>
    <n v="0"/>
    <n v="1"/>
    <n v="0"/>
    <n v="258"/>
    <n v="224"/>
    <n v="0"/>
  </r>
  <r>
    <n v="7500"/>
    <n v="1"/>
    <x v="3"/>
    <n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3"/>
    <n v="2695"/>
    <n v="0"/>
    <n v="1"/>
    <n v="0"/>
    <n v="0"/>
    <n v="0"/>
    <n v="0"/>
    <n v="0"/>
    <n v="1"/>
    <n v="0"/>
    <n v="0"/>
    <n v="10"/>
    <n v="5"/>
    <n v="0"/>
  </r>
  <r>
    <n v="38683"/>
    <n v="2"/>
    <x v="1"/>
    <n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1"/>
    <n v="2792"/>
    <n v="0"/>
    <n v="0"/>
    <n v="0"/>
    <n v="1"/>
    <n v="0"/>
    <n v="1"/>
    <n v="0"/>
    <n v="0"/>
    <n v="0"/>
    <n v="0"/>
    <n v="275"/>
    <n v="209"/>
    <n v="0"/>
  </r>
  <r>
    <n v="49514"/>
    <n v="2"/>
    <x v="1"/>
    <n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5"/>
    <n v="2353"/>
    <n v="0"/>
    <n v="0"/>
    <n v="1"/>
    <n v="0"/>
    <n v="0"/>
    <n v="1"/>
    <n v="0"/>
    <n v="0"/>
    <n v="0"/>
    <n v="0"/>
    <n v="276"/>
    <n v="183"/>
    <n v="0"/>
  </r>
  <r>
    <n v="57906"/>
    <n v="3"/>
    <x v="0"/>
    <n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47"/>
    <n v="2542"/>
    <n v="0"/>
    <n v="0"/>
    <n v="0"/>
    <n v="1"/>
    <n v="0"/>
    <n v="0"/>
    <n v="0"/>
    <n v="0"/>
    <n v="0"/>
    <n v="1"/>
    <n v="386"/>
    <n v="371"/>
    <n v="0"/>
  </r>
  <r>
    <n v="43456"/>
    <n v="2"/>
    <x v="1"/>
    <n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4"/>
    <n v="2619"/>
    <n v="0"/>
    <n v="0"/>
    <n v="1"/>
    <n v="0"/>
    <n v="0"/>
    <n v="0"/>
    <n v="0"/>
    <n v="0"/>
    <n v="1"/>
    <n v="0"/>
    <n v="386"/>
    <n v="379"/>
    <n v="0"/>
  </r>
  <r>
    <n v="19485"/>
    <n v="1"/>
    <x v="3"/>
    <n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4"/>
    <n v="2437"/>
    <n v="0"/>
    <n v="0"/>
    <n v="1"/>
    <n v="0"/>
    <n v="0"/>
    <n v="0"/>
    <n v="0"/>
    <n v="0"/>
    <n v="1"/>
    <n v="0"/>
    <n v="10"/>
    <n v="10"/>
    <n v="0"/>
  </r>
  <r>
    <n v="53172"/>
    <n v="3"/>
    <x v="0"/>
    <n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2"/>
    <n v="2578"/>
    <n v="0"/>
    <n v="0"/>
    <n v="0"/>
    <n v="1"/>
    <n v="0"/>
    <n v="0"/>
    <n v="0"/>
    <n v="1"/>
    <n v="0"/>
    <n v="0"/>
    <n v="361"/>
    <n v="236"/>
    <n v="0"/>
  </r>
  <r>
    <n v="30545"/>
    <n v="1"/>
    <x v="3"/>
    <n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1"/>
    <n v="2779"/>
    <n v="0"/>
    <n v="0"/>
    <n v="0"/>
    <n v="1"/>
    <n v="0"/>
    <n v="0"/>
    <n v="0"/>
    <n v="1"/>
    <n v="0"/>
    <n v="0"/>
    <n v="57"/>
    <n v="45"/>
    <n v="0"/>
  </r>
  <r>
    <n v="70123"/>
    <n v="4"/>
    <x v="2"/>
    <n v="0"/>
    <n v="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37"/>
    <n v="2433"/>
    <n v="0"/>
    <n v="0"/>
    <n v="0"/>
    <n v="1"/>
    <n v="0"/>
    <n v="0"/>
    <n v="0"/>
    <n v="0"/>
    <n v="0"/>
    <n v="1"/>
    <n v="1727"/>
    <n v="1727"/>
    <n v="2"/>
  </r>
  <r>
    <n v="62450"/>
    <n v="3"/>
    <x v="0"/>
    <n v="0"/>
    <n v="1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1"/>
    <n v="2333"/>
    <n v="0"/>
    <n v="0"/>
    <n v="1"/>
    <n v="0"/>
    <n v="0"/>
    <n v="0"/>
    <n v="0"/>
    <n v="1"/>
    <n v="0"/>
    <n v="0"/>
    <n v="957"/>
    <n v="919"/>
    <n v="1"/>
  </r>
  <r>
    <n v="21675"/>
    <n v="1"/>
    <x v="3"/>
    <n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4"/>
    <n v="2177"/>
    <n v="0"/>
    <n v="0"/>
    <n v="0"/>
    <n v="1"/>
    <n v="0"/>
    <n v="0"/>
    <n v="0"/>
    <n v="1"/>
    <n v="0"/>
    <n v="0"/>
    <n v="41"/>
    <n v="37"/>
    <n v="0"/>
  </r>
  <r>
    <n v="42395"/>
    <n v="2"/>
    <x v="1"/>
    <n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39"/>
    <n v="2245"/>
    <n v="0"/>
    <n v="0"/>
    <n v="1"/>
    <n v="0"/>
    <n v="0"/>
    <n v="1"/>
    <n v="0"/>
    <n v="0"/>
    <n v="0"/>
    <n v="0"/>
    <n v="157"/>
    <n v="132"/>
    <n v="0"/>
  </r>
  <r>
    <n v="61346"/>
    <n v="3"/>
    <x v="0"/>
    <n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2"/>
    <n v="2425"/>
    <n v="0"/>
    <n v="0"/>
    <n v="0"/>
    <n v="1"/>
    <n v="0"/>
    <n v="0"/>
    <n v="0"/>
    <n v="0"/>
    <n v="1"/>
    <n v="0"/>
    <n v="847"/>
    <n v="705"/>
    <n v="0"/>
  </r>
  <r>
    <n v="80812"/>
    <n v="5"/>
    <x v="4"/>
    <n v="0"/>
    <n v="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67"/>
    <n v="2444"/>
    <n v="0"/>
    <n v="0"/>
    <n v="0"/>
    <n v="1"/>
    <n v="0"/>
    <n v="0"/>
    <n v="0"/>
    <n v="1"/>
    <n v="0"/>
    <n v="0"/>
    <n v="1644"/>
    <n v="1611"/>
    <n v="3"/>
  </r>
  <r>
    <n v="42835"/>
    <n v="2"/>
    <x v="1"/>
    <n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49"/>
    <n v="2523"/>
    <n v="1"/>
    <n v="0"/>
    <n v="0"/>
    <n v="0"/>
    <n v="0"/>
    <n v="0"/>
    <n v="0"/>
    <n v="0"/>
    <n v="1"/>
    <n v="0"/>
    <n v="497"/>
    <n v="399"/>
    <n v="0"/>
  </r>
  <r>
    <n v="39922"/>
    <n v="2"/>
    <x v="1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37"/>
    <n v="2659"/>
    <n v="0"/>
    <n v="1"/>
    <n v="0"/>
    <n v="0"/>
    <n v="0"/>
    <n v="0"/>
    <n v="0"/>
    <n v="1"/>
    <n v="0"/>
    <n v="0"/>
    <n v="120"/>
    <n v="84"/>
    <n v="0"/>
  </r>
  <r>
    <n v="86424"/>
    <n v="5"/>
    <x v="4"/>
    <n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4"/>
    <n v="2244"/>
    <n v="0"/>
    <n v="0"/>
    <n v="1"/>
    <n v="0"/>
    <n v="0"/>
    <n v="0"/>
    <n v="0"/>
    <n v="0"/>
    <n v="1"/>
    <n v="0"/>
    <n v="1158"/>
    <n v="1090"/>
    <n v="0"/>
  </r>
  <r>
    <n v="17117"/>
    <n v="1"/>
    <x v="3"/>
    <n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2"/>
    <n v="2687"/>
    <n v="0"/>
    <n v="0"/>
    <n v="0"/>
    <n v="1"/>
    <n v="0"/>
    <n v="1"/>
    <n v="0"/>
    <n v="0"/>
    <n v="0"/>
    <n v="0"/>
    <n v="121"/>
    <n v="114"/>
    <n v="0"/>
  </r>
  <r>
    <n v="24762"/>
    <n v="1"/>
    <x v="3"/>
    <n v="1"/>
    <n v="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48"/>
    <n v="2298"/>
    <n v="0"/>
    <n v="0"/>
    <n v="1"/>
    <n v="0"/>
    <n v="0"/>
    <n v="0"/>
    <n v="0"/>
    <n v="1"/>
    <n v="0"/>
    <n v="0"/>
    <n v="46"/>
    <n v="6"/>
    <n v="1"/>
  </r>
  <r>
    <n v="35797"/>
    <n v="2"/>
    <x v="1"/>
    <n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5"/>
    <n v="2780"/>
    <n v="0"/>
    <n v="1"/>
    <n v="0"/>
    <n v="0"/>
    <n v="0"/>
    <n v="0"/>
    <n v="0"/>
    <n v="1"/>
    <n v="0"/>
    <n v="0"/>
    <n v="47"/>
    <n v="26"/>
    <n v="0"/>
  </r>
  <r>
    <n v="36627"/>
    <n v="2"/>
    <x v="1"/>
    <n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5"/>
    <n v="2500"/>
    <n v="1"/>
    <n v="0"/>
    <n v="0"/>
    <n v="0"/>
    <n v="0"/>
    <n v="0"/>
    <n v="0"/>
    <n v="1"/>
    <n v="0"/>
    <n v="0"/>
    <n v="15"/>
    <n v="14"/>
    <n v="0"/>
  </r>
  <r>
    <n v="51111"/>
    <n v="2"/>
    <x v="1"/>
    <n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39"/>
    <n v="2169"/>
    <n v="0"/>
    <n v="1"/>
    <n v="0"/>
    <n v="0"/>
    <n v="0"/>
    <n v="1"/>
    <n v="0"/>
    <n v="0"/>
    <n v="0"/>
    <n v="0"/>
    <n v="52"/>
    <n v="49"/>
    <n v="0"/>
  </r>
  <r>
    <n v="82072"/>
    <n v="5"/>
    <x v="4"/>
    <n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0"/>
    <n v="2521"/>
    <n v="0"/>
    <n v="0"/>
    <n v="0"/>
    <n v="1"/>
    <n v="0"/>
    <n v="0"/>
    <n v="0"/>
    <n v="0"/>
    <n v="0"/>
    <n v="1"/>
    <n v="1889"/>
    <n v="1760"/>
    <n v="0"/>
  </r>
  <r>
    <n v="46231"/>
    <n v="2"/>
    <x v="1"/>
    <n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67"/>
    <n v="2739"/>
    <n v="0"/>
    <n v="0"/>
    <n v="1"/>
    <n v="0"/>
    <n v="0"/>
    <n v="0"/>
    <n v="0"/>
    <n v="0"/>
    <n v="0"/>
    <n v="1"/>
    <n v="251"/>
    <n v="239"/>
    <n v="0"/>
  </r>
  <r>
    <n v="42243"/>
    <n v="2"/>
    <x v="1"/>
    <n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1"/>
    <n v="2359"/>
    <n v="0"/>
    <n v="1"/>
    <n v="0"/>
    <n v="0"/>
    <n v="0"/>
    <n v="0"/>
    <n v="0"/>
    <n v="1"/>
    <n v="0"/>
    <n v="0"/>
    <n v="50"/>
    <n v="45"/>
    <n v="0"/>
  </r>
  <r>
    <n v="51195"/>
    <n v="2"/>
    <x v="1"/>
    <n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58"/>
    <n v="2613"/>
    <n v="0"/>
    <n v="0"/>
    <n v="0"/>
    <n v="1"/>
    <n v="0"/>
    <n v="0"/>
    <n v="0"/>
    <n v="1"/>
    <n v="0"/>
    <n v="0"/>
    <n v="506"/>
    <n v="448"/>
    <n v="0"/>
  </r>
  <r>
    <n v="68092"/>
    <n v="3"/>
    <x v="0"/>
    <n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2"/>
    <n v="2354"/>
    <n v="0"/>
    <n v="0"/>
    <n v="1"/>
    <n v="0"/>
    <n v="0"/>
    <n v="0"/>
    <n v="0"/>
    <n v="0"/>
    <n v="1"/>
    <n v="0"/>
    <n v="1233"/>
    <n v="1185"/>
    <n v="0"/>
  </r>
  <r>
    <n v="31814"/>
    <n v="1"/>
    <x v="3"/>
    <n v="1"/>
    <n v="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47"/>
    <n v="2664"/>
    <n v="0"/>
    <n v="1"/>
    <n v="0"/>
    <n v="0"/>
    <n v="0"/>
    <n v="0"/>
    <n v="0"/>
    <n v="1"/>
    <n v="0"/>
    <n v="0"/>
    <n v="63"/>
    <n v="43"/>
    <n v="1"/>
  </r>
  <r>
    <n v="51390"/>
    <n v="2"/>
    <x v="1"/>
    <n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5"/>
    <n v="2818"/>
    <n v="0"/>
    <n v="0"/>
    <n v="0"/>
    <n v="0"/>
    <n v="1"/>
    <n v="0"/>
    <n v="0"/>
    <n v="0"/>
    <n v="1"/>
    <n v="0"/>
    <n v="297"/>
    <n v="241"/>
    <n v="0"/>
  </r>
  <r>
    <n v="76630"/>
    <n v="4"/>
    <x v="2"/>
    <n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37"/>
    <n v="2325"/>
    <n v="0"/>
    <n v="1"/>
    <n v="0"/>
    <n v="0"/>
    <n v="0"/>
    <n v="0"/>
    <n v="0"/>
    <n v="1"/>
    <n v="0"/>
    <n v="0"/>
    <n v="828"/>
    <n v="653"/>
    <n v="0"/>
  </r>
  <r>
    <n v="26868"/>
    <n v="1"/>
    <x v="3"/>
    <n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29"/>
    <n v="2219"/>
    <n v="0"/>
    <n v="0"/>
    <n v="1"/>
    <n v="0"/>
    <n v="0"/>
    <n v="0"/>
    <n v="1"/>
    <n v="0"/>
    <n v="0"/>
    <n v="0"/>
    <n v="12"/>
    <n v="10"/>
    <n v="0"/>
  </r>
  <r>
    <n v="55260"/>
    <n v="3"/>
    <x v="0"/>
    <n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48"/>
    <n v="2723"/>
    <n v="0"/>
    <n v="0"/>
    <n v="1"/>
    <n v="0"/>
    <n v="0"/>
    <n v="0"/>
    <n v="0"/>
    <n v="0"/>
    <n v="0"/>
    <n v="1"/>
    <n v="897"/>
    <n v="655"/>
    <n v="0"/>
  </r>
  <r>
    <n v="64090"/>
    <n v="3"/>
    <x v="0"/>
    <n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4"/>
    <n v="2485"/>
    <n v="0"/>
    <n v="0"/>
    <n v="0"/>
    <n v="1"/>
    <n v="0"/>
    <n v="0"/>
    <n v="0"/>
    <n v="1"/>
    <n v="0"/>
    <n v="0"/>
    <n v="662"/>
    <n v="527"/>
    <n v="0"/>
  </r>
  <r>
    <n v="78331"/>
    <n v="4"/>
    <x v="2"/>
    <n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2"/>
    <n v="2316"/>
    <n v="1"/>
    <n v="0"/>
    <n v="0"/>
    <n v="0"/>
    <n v="0"/>
    <n v="0"/>
    <n v="0"/>
    <n v="1"/>
    <n v="0"/>
    <n v="0"/>
    <n v="1577"/>
    <n v="1516"/>
    <n v="0"/>
  </r>
  <r>
    <n v="37087"/>
    <n v="2"/>
    <x v="1"/>
    <n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46"/>
    <n v="2481"/>
    <n v="0"/>
    <n v="1"/>
    <n v="0"/>
    <n v="0"/>
    <n v="0"/>
    <n v="0"/>
    <n v="0"/>
    <n v="0"/>
    <n v="0"/>
    <n v="1"/>
    <n v="398"/>
    <n v="395"/>
    <n v="0"/>
  </r>
  <r>
    <n v="21846"/>
    <n v="1"/>
    <x v="3"/>
    <n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4"/>
    <n v="2409"/>
    <n v="1"/>
    <n v="0"/>
    <n v="0"/>
    <n v="0"/>
    <n v="0"/>
    <n v="0"/>
    <n v="0"/>
    <n v="1"/>
    <n v="0"/>
    <n v="0"/>
    <n v="58"/>
    <n v="32"/>
    <n v="0"/>
  </r>
  <r>
    <n v="81320"/>
    <n v="5"/>
    <x v="4"/>
    <n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2"/>
    <n v="2667"/>
    <n v="0"/>
    <n v="1"/>
    <n v="0"/>
    <n v="0"/>
    <n v="0"/>
    <n v="0"/>
    <n v="0"/>
    <n v="1"/>
    <n v="0"/>
    <n v="0"/>
    <n v="871"/>
    <n v="814"/>
    <n v="0"/>
  </r>
  <r>
    <n v="54137"/>
    <n v="3"/>
    <x v="0"/>
    <n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0"/>
    <n v="2476"/>
    <n v="1"/>
    <n v="0"/>
    <n v="0"/>
    <n v="0"/>
    <n v="0"/>
    <n v="0"/>
    <n v="0"/>
    <n v="1"/>
    <n v="0"/>
    <n v="0"/>
    <n v="183"/>
    <n v="163"/>
    <n v="0"/>
  </r>
  <r>
    <n v="66825"/>
    <n v="3"/>
    <x v="0"/>
    <n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3"/>
    <n v="2509"/>
    <n v="0"/>
    <n v="0"/>
    <n v="0"/>
    <n v="1"/>
    <n v="0"/>
    <n v="0"/>
    <n v="0"/>
    <n v="1"/>
    <n v="0"/>
    <n v="0"/>
    <n v="818"/>
    <n v="778"/>
    <n v="0"/>
  </r>
  <r>
    <n v="57100"/>
    <n v="3"/>
    <x v="0"/>
    <n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47"/>
    <n v="2366"/>
    <n v="0"/>
    <n v="0"/>
    <n v="0"/>
    <n v="1"/>
    <n v="0"/>
    <n v="0"/>
    <n v="0"/>
    <n v="1"/>
    <n v="0"/>
    <n v="0"/>
    <n v="313"/>
    <n v="217"/>
    <n v="0"/>
  </r>
  <r>
    <n v="58917"/>
    <n v="3"/>
    <x v="0"/>
    <n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1"/>
    <n v="2621"/>
    <n v="0"/>
    <n v="0"/>
    <n v="0"/>
    <n v="1"/>
    <n v="0"/>
    <n v="0"/>
    <n v="0"/>
    <n v="1"/>
    <n v="0"/>
    <n v="0"/>
    <n v="254"/>
    <n v="226"/>
    <n v="0"/>
  </r>
  <r>
    <n v="85072"/>
    <n v="5"/>
    <x v="4"/>
    <n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3"/>
    <n v="2240"/>
    <n v="0"/>
    <n v="0"/>
    <n v="1"/>
    <n v="0"/>
    <n v="0"/>
    <n v="0"/>
    <n v="0"/>
    <n v="1"/>
    <n v="0"/>
    <n v="0"/>
    <n v="1182"/>
    <n v="941"/>
    <n v="0"/>
  </r>
  <r>
    <n v="86429"/>
    <n v="5"/>
    <x v="4"/>
    <n v="0"/>
    <n v="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59"/>
    <n v="2379"/>
    <n v="0"/>
    <n v="0"/>
    <n v="1"/>
    <n v="0"/>
    <n v="0"/>
    <n v="0"/>
    <n v="0"/>
    <n v="1"/>
    <n v="0"/>
    <n v="0"/>
    <n v="1412"/>
    <n v="1375"/>
    <n v="1"/>
  </r>
  <r>
    <n v="45684"/>
    <n v="2"/>
    <x v="1"/>
    <n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49"/>
    <n v="2368"/>
    <n v="0"/>
    <n v="0"/>
    <n v="0"/>
    <n v="0"/>
    <n v="1"/>
    <n v="0"/>
    <n v="0"/>
    <n v="1"/>
    <n v="0"/>
    <n v="0"/>
    <n v="21"/>
    <n v="14"/>
    <n v="0"/>
  </r>
  <r>
    <n v="47889"/>
    <n v="2"/>
    <x v="1"/>
    <n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46"/>
    <n v="2335"/>
    <n v="0"/>
    <n v="0"/>
    <n v="0"/>
    <n v="1"/>
    <n v="0"/>
    <n v="0"/>
    <n v="0"/>
    <n v="1"/>
    <n v="0"/>
    <n v="0"/>
    <n v="63"/>
    <n v="59"/>
    <n v="0"/>
  </r>
  <r>
    <n v="45921"/>
    <n v="2"/>
    <x v="1"/>
    <n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4"/>
    <n v="2270"/>
    <n v="0"/>
    <n v="1"/>
    <n v="0"/>
    <n v="0"/>
    <n v="0"/>
    <n v="0"/>
    <n v="0"/>
    <n v="0"/>
    <n v="0"/>
    <n v="1"/>
    <n v="187"/>
    <n v="175"/>
    <n v="0"/>
  </r>
  <r>
    <n v="78420"/>
    <n v="4"/>
    <x v="2"/>
    <n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4"/>
    <n v="2524"/>
    <n v="0"/>
    <n v="0"/>
    <n v="1"/>
    <n v="0"/>
    <n v="0"/>
    <n v="0"/>
    <n v="0"/>
    <n v="0"/>
    <n v="0"/>
    <n v="1"/>
    <n v="1425"/>
    <n v="1397"/>
    <n v="0"/>
  </r>
  <r>
    <n v="75114"/>
    <n v="4"/>
    <x v="2"/>
    <n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28"/>
    <n v="2393"/>
    <n v="0"/>
    <n v="0"/>
    <n v="0"/>
    <n v="1"/>
    <n v="0"/>
    <n v="0"/>
    <n v="0"/>
    <n v="1"/>
    <n v="0"/>
    <n v="0"/>
    <n v="1229"/>
    <n v="1205"/>
    <n v="0"/>
  </r>
  <r>
    <n v="52278"/>
    <n v="3"/>
    <x v="0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57"/>
    <n v="2679"/>
    <n v="0"/>
    <n v="0"/>
    <n v="0"/>
    <n v="0"/>
    <n v="1"/>
    <n v="0"/>
    <n v="0"/>
    <n v="0"/>
    <n v="0"/>
    <n v="1"/>
    <n v="1024"/>
    <n v="850"/>
    <n v="0"/>
  </r>
  <r>
    <n v="35641"/>
    <n v="2"/>
    <x v="1"/>
    <n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48"/>
    <n v="2509"/>
    <n v="0"/>
    <n v="1"/>
    <n v="0"/>
    <n v="0"/>
    <n v="0"/>
    <n v="0"/>
    <n v="0"/>
    <n v="0"/>
    <n v="1"/>
    <n v="0"/>
    <n v="150"/>
    <n v="122"/>
    <n v="0"/>
  </r>
  <r>
    <n v="95529"/>
    <n v="6"/>
    <x v="4"/>
    <n v="0"/>
    <n v="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26"/>
    <n v="2732"/>
    <n v="0"/>
    <n v="0"/>
    <n v="1"/>
    <n v="0"/>
    <n v="0"/>
    <n v="0"/>
    <n v="0"/>
    <n v="1"/>
    <n v="0"/>
    <n v="0"/>
    <n v="1966"/>
    <n v="1942"/>
    <n v="1"/>
  </r>
  <r>
    <n v="62820"/>
    <n v="3"/>
    <x v="0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66"/>
    <n v="2573"/>
    <n v="0"/>
    <n v="1"/>
    <n v="0"/>
    <n v="0"/>
    <n v="0"/>
    <n v="0"/>
    <n v="0"/>
    <n v="1"/>
    <n v="0"/>
    <n v="0"/>
    <n v="923"/>
    <n v="870"/>
    <n v="0"/>
  </r>
  <r>
    <n v="73113"/>
    <n v="4"/>
    <x v="2"/>
    <n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0"/>
    <n v="2344"/>
    <n v="0"/>
    <n v="0"/>
    <n v="0"/>
    <n v="1"/>
    <n v="0"/>
    <n v="0"/>
    <n v="0"/>
    <n v="0"/>
    <n v="1"/>
    <n v="0"/>
    <n v="973"/>
    <n v="945"/>
    <n v="0"/>
  </r>
  <r>
    <n v="42607"/>
    <n v="2"/>
    <x v="1"/>
    <n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66"/>
    <n v="2383"/>
    <n v="0"/>
    <n v="0"/>
    <n v="1"/>
    <n v="0"/>
    <n v="0"/>
    <n v="1"/>
    <n v="0"/>
    <n v="0"/>
    <n v="0"/>
    <n v="0"/>
    <n v="303"/>
    <n v="256"/>
    <n v="0"/>
  </r>
  <r>
    <n v="74637"/>
    <n v="4"/>
    <x v="2"/>
    <n v="0"/>
    <n v="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66"/>
    <n v="2566"/>
    <n v="0"/>
    <n v="0"/>
    <n v="1"/>
    <n v="0"/>
    <n v="0"/>
    <n v="0"/>
    <n v="0"/>
    <n v="0"/>
    <n v="0"/>
    <n v="1"/>
    <n v="1634"/>
    <n v="1618"/>
    <n v="1"/>
  </r>
  <r>
    <n v="46015"/>
    <n v="2"/>
    <x v="1"/>
    <n v="1"/>
    <n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5"/>
    <n v="2236"/>
    <n v="0"/>
    <n v="0"/>
    <n v="0"/>
    <n v="1"/>
    <n v="0"/>
    <n v="0"/>
    <n v="0"/>
    <n v="0"/>
    <n v="0"/>
    <n v="1"/>
    <n v="40"/>
    <n v="34"/>
    <n v="2"/>
  </r>
  <r>
    <n v="72354"/>
    <n v="4"/>
    <x v="2"/>
    <n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27"/>
    <n v="2597"/>
    <n v="0"/>
    <n v="0"/>
    <n v="1"/>
    <n v="0"/>
    <n v="0"/>
    <n v="0"/>
    <n v="0"/>
    <n v="1"/>
    <n v="0"/>
    <n v="0"/>
    <n v="1046"/>
    <n v="864"/>
    <n v="0"/>
  </r>
  <r>
    <n v="39858"/>
    <n v="2"/>
    <x v="1"/>
    <n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1"/>
    <n v="2680"/>
    <n v="0"/>
    <n v="0"/>
    <n v="1"/>
    <n v="0"/>
    <n v="0"/>
    <n v="0"/>
    <n v="0"/>
    <n v="0"/>
    <n v="1"/>
    <n v="0"/>
    <n v="69"/>
    <n v="43"/>
    <n v="0"/>
  </r>
  <r>
    <n v="34469"/>
    <n v="1"/>
    <x v="1"/>
    <n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2"/>
    <n v="2215"/>
    <n v="0"/>
    <n v="1"/>
    <n v="0"/>
    <n v="0"/>
    <n v="0"/>
    <n v="0"/>
    <n v="0"/>
    <n v="0"/>
    <n v="0"/>
    <n v="1"/>
    <n v="50"/>
    <n v="38"/>
    <n v="0"/>
  </r>
  <r>
    <n v="83033"/>
    <n v="5"/>
    <x v="4"/>
    <n v="1"/>
    <n v="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4"/>
    <n v="2201"/>
    <n v="0"/>
    <n v="0"/>
    <n v="0"/>
    <n v="1"/>
    <n v="0"/>
    <n v="0"/>
    <n v="0"/>
    <n v="1"/>
    <n v="0"/>
    <n v="0"/>
    <n v="1728"/>
    <n v="1695"/>
    <n v="1"/>
  </r>
  <r>
    <n v="24401"/>
    <n v="1"/>
    <x v="3"/>
    <n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1"/>
    <n v="2826"/>
    <n v="0"/>
    <n v="0"/>
    <n v="0"/>
    <n v="1"/>
    <n v="0"/>
    <n v="0"/>
    <n v="0"/>
    <n v="0"/>
    <n v="1"/>
    <n v="0"/>
    <n v="352"/>
    <n v="237"/>
    <n v="0"/>
  </r>
  <r>
    <n v="77583"/>
    <n v="4"/>
    <x v="2"/>
    <n v="0"/>
    <n v="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2"/>
    <n v="2298"/>
    <n v="0"/>
    <n v="1"/>
    <n v="0"/>
    <n v="0"/>
    <n v="0"/>
    <n v="0"/>
    <n v="0"/>
    <n v="1"/>
    <n v="0"/>
    <n v="0"/>
    <n v="1041"/>
    <n v="933"/>
    <n v="1"/>
  </r>
  <r>
    <n v="74116"/>
    <n v="4"/>
    <x v="2"/>
    <n v="0"/>
    <n v="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38"/>
    <n v="2340"/>
    <n v="0"/>
    <n v="0"/>
    <n v="1"/>
    <n v="0"/>
    <n v="0"/>
    <n v="1"/>
    <n v="0"/>
    <n v="0"/>
    <n v="0"/>
    <n v="0"/>
    <n v="1886"/>
    <n v="1720"/>
    <n v="1"/>
  </r>
  <r>
    <n v="68397"/>
    <n v="4"/>
    <x v="2"/>
    <n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4"/>
    <n v="2383"/>
    <n v="0"/>
    <n v="1"/>
    <n v="0"/>
    <n v="0"/>
    <n v="0"/>
    <n v="0"/>
    <n v="0"/>
    <n v="0"/>
    <n v="0"/>
    <n v="1"/>
    <n v="1336"/>
    <n v="1256"/>
    <n v="0"/>
  </r>
  <r>
    <n v="79632"/>
    <n v="5"/>
    <x v="4"/>
    <n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46"/>
    <n v="2241"/>
    <n v="0"/>
    <n v="0"/>
    <n v="0"/>
    <n v="1"/>
    <n v="0"/>
    <n v="0"/>
    <n v="0"/>
    <n v="0"/>
    <n v="0"/>
    <n v="1"/>
    <n v="1101"/>
    <n v="1089"/>
    <n v="0"/>
  </r>
  <r>
    <n v="46107"/>
    <n v="2"/>
    <x v="1"/>
    <n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1"/>
    <n v="2298"/>
    <n v="0"/>
    <n v="0"/>
    <n v="1"/>
    <n v="0"/>
    <n v="0"/>
    <n v="0"/>
    <n v="0"/>
    <n v="1"/>
    <n v="0"/>
    <n v="0"/>
    <n v="92"/>
    <n v="59"/>
    <n v="0"/>
  </r>
  <r>
    <n v="64950"/>
    <n v="3"/>
    <x v="0"/>
    <n v="0"/>
    <n v="1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69"/>
    <n v="2845"/>
    <n v="0"/>
    <n v="0"/>
    <n v="1"/>
    <n v="0"/>
    <n v="0"/>
    <n v="0"/>
    <n v="0"/>
    <n v="0"/>
    <n v="0"/>
    <n v="1"/>
    <n v="903"/>
    <n v="840"/>
    <n v="1"/>
  </r>
  <r>
    <n v="25443"/>
    <n v="1"/>
    <x v="3"/>
    <n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1"/>
    <n v="2713"/>
    <n v="0"/>
    <n v="1"/>
    <n v="0"/>
    <n v="0"/>
    <n v="0"/>
    <n v="0"/>
    <n v="1"/>
    <n v="0"/>
    <n v="0"/>
    <n v="0"/>
    <n v="25"/>
    <n v="18"/>
    <n v="0"/>
  </r>
  <r>
    <n v="32892"/>
    <n v="1"/>
    <x v="1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49"/>
    <n v="2194"/>
    <n v="0"/>
    <n v="0"/>
    <n v="0"/>
    <n v="1"/>
    <n v="0"/>
    <n v="0"/>
    <n v="0"/>
    <n v="0"/>
    <n v="0"/>
    <n v="1"/>
    <n v="44"/>
    <n v="42"/>
    <n v="0"/>
  </r>
  <r>
    <n v="71796"/>
    <n v="4"/>
    <x v="2"/>
    <n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49"/>
    <n v="2407"/>
    <n v="0"/>
    <n v="0"/>
    <n v="0"/>
    <n v="1"/>
    <n v="0"/>
    <n v="0"/>
    <n v="0"/>
    <n v="1"/>
    <n v="0"/>
    <n v="0"/>
    <n v="928"/>
    <n v="896"/>
    <n v="0"/>
  </r>
  <r>
    <n v="67536"/>
    <n v="3"/>
    <x v="0"/>
    <n v="0"/>
    <n v="1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0"/>
    <n v="2562"/>
    <n v="0"/>
    <n v="1"/>
    <n v="0"/>
    <n v="0"/>
    <n v="0"/>
    <n v="0"/>
    <n v="0"/>
    <n v="0"/>
    <n v="0"/>
    <n v="1"/>
    <n v="1794"/>
    <n v="1759"/>
    <n v="1"/>
  </r>
  <r>
    <n v="55239"/>
    <n v="3"/>
    <x v="0"/>
    <n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49"/>
    <n v="2509"/>
    <n v="0"/>
    <n v="0"/>
    <n v="1"/>
    <n v="0"/>
    <n v="0"/>
    <n v="0"/>
    <n v="0"/>
    <n v="1"/>
    <n v="0"/>
    <n v="0"/>
    <n v="673"/>
    <n v="567"/>
    <n v="0"/>
  </r>
  <r>
    <n v="60554"/>
    <n v="3"/>
    <x v="0"/>
    <n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5"/>
    <n v="2483"/>
    <n v="1"/>
    <n v="0"/>
    <n v="0"/>
    <n v="0"/>
    <n v="0"/>
    <n v="0"/>
    <n v="0"/>
    <n v="0"/>
    <n v="0"/>
    <n v="1"/>
    <n v="796"/>
    <n v="781"/>
    <n v="0"/>
  </r>
  <r>
    <n v="64831"/>
    <n v="3"/>
    <x v="0"/>
    <n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68"/>
    <n v="2543"/>
    <n v="0"/>
    <n v="0"/>
    <n v="1"/>
    <n v="0"/>
    <n v="0"/>
    <n v="1"/>
    <n v="0"/>
    <n v="0"/>
    <n v="0"/>
    <n v="0"/>
    <n v="976"/>
    <n v="832"/>
    <n v="0"/>
  </r>
  <r>
    <n v="56067"/>
    <n v="3"/>
    <x v="0"/>
    <n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58"/>
    <n v="2503"/>
    <n v="0"/>
    <n v="0"/>
    <n v="0"/>
    <n v="1"/>
    <n v="0"/>
    <n v="0"/>
    <n v="0"/>
    <n v="0"/>
    <n v="0"/>
    <n v="1"/>
    <n v="605"/>
    <n v="485"/>
    <n v="0"/>
  </r>
  <r>
    <n v="82025"/>
    <n v="5"/>
    <x v="4"/>
    <n v="0"/>
    <n v="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37"/>
    <n v="2556"/>
    <n v="1"/>
    <n v="0"/>
    <n v="0"/>
    <n v="0"/>
    <n v="0"/>
    <n v="0"/>
    <n v="0"/>
    <n v="1"/>
    <n v="0"/>
    <n v="0"/>
    <n v="1089"/>
    <n v="991"/>
    <n v="1"/>
  </r>
  <r>
    <n v="94384"/>
    <n v="6"/>
    <x v="4"/>
    <n v="0"/>
    <n v="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67"/>
    <n v="2641"/>
    <n v="0"/>
    <n v="0"/>
    <n v="0"/>
    <n v="1"/>
    <n v="0"/>
    <n v="0"/>
    <n v="0"/>
    <n v="1"/>
    <n v="0"/>
    <n v="0"/>
    <n v="2130"/>
    <n v="1958"/>
    <n v="3"/>
  </r>
  <r>
    <n v="14906"/>
    <n v="1"/>
    <x v="3"/>
    <n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4"/>
    <n v="2713"/>
    <n v="0"/>
    <n v="0"/>
    <n v="1"/>
    <n v="0"/>
    <n v="0"/>
    <n v="0"/>
    <n v="1"/>
    <n v="0"/>
    <n v="0"/>
    <n v="0"/>
    <n v="51"/>
    <n v="36"/>
    <n v="0"/>
  </r>
  <r>
    <n v="51563"/>
    <n v="2"/>
    <x v="1"/>
    <n v="0"/>
    <n v="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3"/>
    <n v="2795"/>
    <n v="0"/>
    <n v="1"/>
    <n v="0"/>
    <n v="0"/>
    <n v="0"/>
    <n v="0"/>
    <n v="0"/>
    <n v="0"/>
    <n v="0"/>
    <n v="1"/>
    <n v="1214"/>
    <n v="1178"/>
    <n v="2"/>
  </r>
  <r>
    <n v="57937"/>
    <n v="3"/>
    <x v="0"/>
    <n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38"/>
    <n v="2292"/>
    <n v="0"/>
    <n v="1"/>
    <n v="0"/>
    <n v="0"/>
    <n v="0"/>
    <n v="1"/>
    <n v="0"/>
    <n v="0"/>
    <n v="0"/>
    <n v="0"/>
    <n v="550"/>
    <n v="417"/>
    <n v="0"/>
  </r>
  <r>
    <n v="68274"/>
    <n v="3"/>
    <x v="0"/>
    <n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1"/>
    <n v="2431"/>
    <n v="1"/>
    <n v="0"/>
    <n v="0"/>
    <n v="0"/>
    <n v="0"/>
    <n v="0"/>
    <n v="0"/>
    <n v="1"/>
    <n v="0"/>
    <n v="0"/>
    <n v="259"/>
    <n v="213"/>
    <n v="0"/>
  </r>
  <r>
    <n v="39771"/>
    <n v="2"/>
    <x v="1"/>
    <n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3"/>
    <n v="2364"/>
    <n v="0"/>
    <n v="0"/>
    <n v="0"/>
    <n v="1"/>
    <n v="0"/>
    <n v="0"/>
    <n v="0"/>
    <n v="1"/>
    <n v="0"/>
    <n v="0"/>
    <n v="36"/>
    <n v="22"/>
    <n v="0"/>
  </r>
  <r>
    <n v="67893"/>
    <n v="3"/>
    <x v="0"/>
    <n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5"/>
    <n v="2795"/>
    <n v="1"/>
    <n v="0"/>
    <n v="0"/>
    <n v="0"/>
    <n v="0"/>
    <n v="1"/>
    <n v="0"/>
    <n v="0"/>
    <n v="0"/>
    <n v="0"/>
    <n v="948"/>
    <n v="901"/>
    <n v="0"/>
  </r>
  <r>
    <n v="27922"/>
    <n v="1"/>
    <x v="3"/>
    <n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1"/>
    <n v="2209"/>
    <n v="0"/>
    <n v="0"/>
    <n v="0"/>
    <n v="1"/>
    <n v="0"/>
    <n v="0"/>
    <n v="0"/>
    <n v="0"/>
    <n v="0"/>
    <n v="1"/>
    <n v="30"/>
    <n v="19"/>
    <n v="0"/>
  </r>
  <r>
    <n v="52190"/>
    <n v="3"/>
    <x v="0"/>
    <n v="1"/>
    <n v="1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4"/>
    <n v="2211"/>
    <n v="0"/>
    <n v="0"/>
    <n v="0"/>
    <n v="1"/>
    <n v="0"/>
    <n v="0"/>
    <n v="0"/>
    <n v="0"/>
    <n v="0"/>
    <n v="1"/>
    <n v="59"/>
    <n v="41"/>
    <n v="1"/>
  </r>
  <r>
    <n v="44051"/>
    <n v="2"/>
    <x v="1"/>
    <n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47"/>
    <n v="2675"/>
    <n v="1"/>
    <n v="0"/>
    <n v="0"/>
    <n v="0"/>
    <n v="0"/>
    <n v="0"/>
    <n v="0"/>
    <n v="0"/>
    <n v="1"/>
    <n v="0"/>
    <n v="153"/>
    <n v="135"/>
    <n v="0"/>
  </r>
  <r>
    <n v="42767"/>
    <n v="2"/>
    <x v="1"/>
    <n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49"/>
    <n v="2573"/>
    <n v="0"/>
    <n v="0"/>
    <n v="1"/>
    <n v="0"/>
    <n v="0"/>
    <n v="0"/>
    <n v="0"/>
    <n v="0"/>
    <n v="0"/>
    <n v="1"/>
    <n v="93"/>
    <n v="55"/>
    <n v="0"/>
  </r>
  <r>
    <n v="46106"/>
    <n v="2"/>
    <x v="1"/>
    <n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4"/>
    <n v="2208"/>
    <n v="0"/>
    <n v="0"/>
    <n v="0"/>
    <n v="1"/>
    <n v="0"/>
    <n v="0"/>
    <n v="0"/>
    <n v="0"/>
    <n v="1"/>
    <n v="0"/>
    <n v="40"/>
    <n v="26"/>
    <n v="0"/>
  </r>
  <r>
    <n v="16927"/>
    <n v="1"/>
    <x v="3"/>
    <n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4"/>
    <n v="2663"/>
    <n v="0"/>
    <n v="1"/>
    <n v="0"/>
    <n v="0"/>
    <n v="0"/>
    <n v="0"/>
    <n v="0"/>
    <n v="0"/>
    <n v="0"/>
    <n v="1"/>
    <n v="49"/>
    <n v="45"/>
    <n v="0"/>
  </r>
  <r>
    <n v="59754"/>
    <n v="3"/>
    <x v="0"/>
    <n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5"/>
    <n v="2734"/>
    <n v="0"/>
    <n v="1"/>
    <n v="0"/>
    <n v="0"/>
    <n v="0"/>
    <n v="0"/>
    <n v="0"/>
    <n v="1"/>
    <n v="0"/>
    <n v="0"/>
    <n v="336"/>
    <n v="197"/>
    <n v="0"/>
  </r>
  <r>
    <n v="53700"/>
    <n v="3"/>
    <x v="0"/>
    <n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68"/>
    <n v="2840"/>
    <n v="0"/>
    <n v="0"/>
    <n v="1"/>
    <n v="0"/>
    <n v="0"/>
    <n v="0"/>
    <n v="0"/>
    <n v="1"/>
    <n v="0"/>
    <n v="0"/>
    <n v="611"/>
    <n v="528"/>
    <n v="0"/>
  </r>
  <r>
    <n v="59041"/>
    <n v="3"/>
    <x v="0"/>
    <n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47"/>
    <n v="2212"/>
    <n v="0"/>
    <n v="1"/>
    <n v="0"/>
    <n v="0"/>
    <n v="0"/>
    <n v="0"/>
    <n v="0"/>
    <n v="1"/>
    <n v="0"/>
    <n v="0"/>
    <n v="90"/>
    <n v="84"/>
    <n v="0"/>
  </r>
  <r>
    <n v="54237"/>
    <n v="3"/>
    <x v="0"/>
    <n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3"/>
    <n v="2587"/>
    <n v="1"/>
    <n v="0"/>
    <n v="0"/>
    <n v="0"/>
    <n v="0"/>
    <n v="0"/>
    <n v="0"/>
    <n v="0"/>
    <n v="0"/>
    <n v="1"/>
    <n v="304"/>
    <n v="247"/>
    <n v="0"/>
  </r>
  <r>
    <n v="70647"/>
    <n v="4"/>
    <x v="2"/>
    <n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3"/>
    <n v="2805"/>
    <n v="1"/>
    <n v="0"/>
    <n v="0"/>
    <n v="0"/>
    <n v="0"/>
    <n v="0"/>
    <n v="0"/>
    <n v="1"/>
    <n v="0"/>
    <n v="0"/>
    <n v="965"/>
    <n v="851"/>
    <n v="0"/>
  </r>
  <r>
    <n v="52597"/>
    <n v="3"/>
    <x v="0"/>
    <n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58"/>
    <n v="2212"/>
    <n v="0"/>
    <n v="0"/>
    <n v="1"/>
    <n v="0"/>
    <n v="0"/>
    <n v="0"/>
    <n v="0"/>
    <n v="0"/>
    <n v="0"/>
    <n v="1"/>
    <n v="536"/>
    <n v="494"/>
    <n v="0"/>
  </r>
  <r>
    <n v="41021"/>
    <n v="2"/>
    <x v="1"/>
    <n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1"/>
    <n v="2705"/>
    <n v="0"/>
    <n v="0"/>
    <n v="0"/>
    <n v="1"/>
    <n v="0"/>
    <n v="0"/>
    <n v="0"/>
    <n v="0"/>
    <n v="1"/>
    <n v="0"/>
    <n v="52"/>
    <n v="40"/>
    <n v="0"/>
  </r>
  <r>
    <n v="40233"/>
    <n v="2"/>
    <x v="1"/>
    <n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5"/>
    <n v="2417"/>
    <n v="0"/>
    <n v="1"/>
    <n v="0"/>
    <n v="0"/>
    <n v="0"/>
    <n v="0"/>
    <n v="0"/>
    <n v="0"/>
    <n v="0"/>
    <n v="1"/>
    <n v="147"/>
    <n v="145"/>
    <n v="0"/>
  </r>
  <r>
    <n v="50183"/>
    <n v="2"/>
    <x v="1"/>
    <n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0"/>
    <n v="2163"/>
    <n v="0"/>
    <n v="1"/>
    <n v="0"/>
    <n v="0"/>
    <n v="0"/>
    <n v="0"/>
    <n v="0"/>
    <n v="1"/>
    <n v="0"/>
    <n v="0"/>
    <n v="216"/>
    <n v="201"/>
    <n v="0"/>
  </r>
  <r>
    <n v="54753"/>
    <n v="3"/>
    <x v="0"/>
    <n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1"/>
    <n v="2449"/>
    <n v="0"/>
    <n v="0"/>
    <n v="0"/>
    <n v="1"/>
    <n v="0"/>
    <n v="0"/>
    <n v="0"/>
    <n v="1"/>
    <n v="0"/>
    <n v="0"/>
    <n v="597"/>
    <n v="466"/>
    <n v="0"/>
  </r>
  <r>
    <n v="92955"/>
    <n v="6"/>
    <x v="4"/>
    <n v="0"/>
    <n v="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47"/>
    <n v="2473"/>
    <n v="0"/>
    <n v="1"/>
    <n v="0"/>
    <n v="0"/>
    <n v="0"/>
    <n v="0"/>
    <n v="0"/>
    <n v="1"/>
    <n v="0"/>
    <n v="0"/>
    <n v="1694"/>
    <n v="1610"/>
    <n v="2"/>
  </r>
  <r>
    <n v="33471"/>
    <n v="1"/>
    <x v="1"/>
    <n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47"/>
    <n v="2784"/>
    <n v="0"/>
    <n v="1"/>
    <n v="0"/>
    <n v="0"/>
    <n v="0"/>
    <n v="0"/>
    <n v="0"/>
    <n v="1"/>
    <n v="0"/>
    <n v="0"/>
    <n v="81"/>
    <n v="69"/>
    <n v="0"/>
  </r>
  <r>
    <n v="34596"/>
    <n v="1"/>
    <x v="1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46"/>
    <n v="2601"/>
    <n v="0"/>
    <n v="1"/>
    <n v="0"/>
    <n v="0"/>
    <n v="0"/>
    <n v="0"/>
    <n v="0"/>
    <n v="0"/>
    <n v="0"/>
    <n v="1"/>
    <n v="16"/>
    <n v="9"/>
    <n v="0"/>
  </r>
  <r>
    <n v="44010"/>
    <n v="2"/>
    <x v="1"/>
    <n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0"/>
    <n v="2783"/>
    <n v="0"/>
    <n v="0"/>
    <n v="0"/>
    <n v="1"/>
    <n v="0"/>
    <n v="0"/>
    <n v="0"/>
    <n v="1"/>
    <n v="0"/>
    <n v="0"/>
    <n v="614"/>
    <n v="566"/>
    <n v="0"/>
  </r>
  <r>
    <n v="84219"/>
    <n v="5"/>
    <x v="4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2"/>
    <n v="2306"/>
    <n v="0"/>
    <n v="1"/>
    <n v="0"/>
    <n v="0"/>
    <n v="0"/>
    <n v="0"/>
    <n v="0"/>
    <n v="1"/>
    <n v="0"/>
    <n v="0"/>
    <n v="1153"/>
    <n v="1108"/>
    <n v="0"/>
  </r>
  <r>
    <n v="40706"/>
    <n v="2"/>
    <x v="1"/>
    <n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2"/>
    <n v="2687"/>
    <n v="0"/>
    <n v="0"/>
    <n v="0"/>
    <n v="1"/>
    <n v="0"/>
    <n v="0"/>
    <n v="0"/>
    <n v="0"/>
    <n v="0"/>
    <n v="1"/>
    <n v="76"/>
    <n v="71"/>
    <n v="0"/>
  </r>
  <r>
    <n v="15716"/>
    <n v="1"/>
    <x v="3"/>
    <n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2"/>
    <n v="2753"/>
    <n v="0"/>
    <n v="1"/>
    <n v="0"/>
    <n v="0"/>
    <n v="0"/>
    <n v="1"/>
    <n v="0"/>
    <n v="0"/>
    <n v="0"/>
    <n v="0"/>
    <n v="66"/>
    <n v="40"/>
    <n v="0"/>
  </r>
  <r>
    <n v="59052"/>
    <n v="3"/>
    <x v="0"/>
    <n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1"/>
    <n v="2383"/>
    <n v="1"/>
    <n v="0"/>
    <n v="0"/>
    <n v="0"/>
    <n v="0"/>
    <n v="1"/>
    <n v="0"/>
    <n v="0"/>
    <n v="0"/>
    <n v="0"/>
    <n v="460"/>
    <n v="429"/>
    <n v="0"/>
  </r>
  <r>
    <n v="80573"/>
    <n v="5"/>
    <x v="4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49"/>
    <n v="2782"/>
    <n v="0"/>
    <n v="0"/>
    <n v="0"/>
    <n v="1"/>
    <n v="0"/>
    <n v="0"/>
    <n v="0"/>
    <n v="0"/>
    <n v="1"/>
    <n v="0"/>
    <n v="1549"/>
    <n v="1534"/>
    <n v="0"/>
  </r>
  <r>
    <n v="83715"/>
    <n v="5"/>
    <x v="4"/>
    <n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58"/>
    <n v="2305"/>
    <n v="0"/>
    <n v="1"/>
    <n v="0"/>
    <n v="0"/>
    <n v="0"/>
    <n v="0"/>
    <n v="0"/>
    <n v="1"/>
    <n v="0"/>
    <n v="0"/>
    <n v="918"/>
    <n v="910"/>
    <n v="0"/>
  </r>
  <r>
    <n v="82576"/>
    <n v="5"/>
    <x v="4"/>
    <n v="0"/>
    <n v="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1"/>
    <n v="2856"/>
    <n v="0"/>
    <n v="0"/>
    <n v="0"/>
    <n v="1"/>
    <n v="0"/>
    <n v="0"/>
    <n v="0"/>
    <n v="0"/>
    <n v="1"/>
    <n v="0"/>
    <n v="1892"/>
    <n v="1874"/>
    <n v="1"/>
  </r>
  <r>
    <n v="35704"/>
    <n v="2"/>
    <x v="1"/>
    <n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68"/>
    <n v="2336"/>
    <n v="0"/>
    <n v="1"/>
    <n v="0"/>
    <n v="0"/>
    <n v="0"/>
    <n v="0"/>
    <n v="0"/>
    <n v="1"/>
    <n v="0"/>
    <n v="0"/>
    <n v="64"/>
    <n v="34"/>
    <n v="0"/>
  </r>
  <r>
    <n v="53103"/>
    <n v="3"/>
    <x v="0"/>
    <n v="0"/>
    <n v="1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66"/>
    <n v="2449"/>
    <n v="0"/>
    <n v="0"/>
    <n v="0"/>
    <n v="1"/>
    <n v="0"/>
    <n v="0"/>
    <n v="0"/>
    <n v="1"/>
    <n v="0"/>
    <n v="0"/>
    <n v="890"/>
    <n v="695"/>
    <n v="1"/>
  </r>
  <r>
    <n v="46779"/>
    <n v="2"/>
    <x v="1"/>
    <n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0"/>
    <n v="2511"/>
    <n v="0"/>
    <n v="0"/>
    <n v="0"/>
    <n v="0"/>
    <n v="1"/>
    <n v="1"/>
    <n v="0"/>
    <n v="0"/>
    <n v="0"/>
    <n v="0"/>
    <n v="16"/>
    <n v="9"/>
    <n v="0"/>
  </r>
  <r>
    <n v="4861"/>
    <n v="1"/>
    <x v="3"/>
    <n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5"/>
    <n v="2166"/>
    <n v="1"/>
    <n v="0"/>
    <n v="0"/>
    <n v="0"/>
    <n v="0"/>
    <n v="0"/>
    <n v="0"/>
    <n v="1"/>
    <n v="0"/>
    <n v="0"/>
    <n v="5"/>
    <n v="4"/>
    <n v="0"/>
  </r>
  <r>
    <n v="33462"/>
    <n v="1"/>
    <x v="1"/>
    <n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1"/>
    <n v="2485"/>
    <n v="1"/>
    <n v="0"/>
    <n v="0"/>
    <n v="0"/>
    <n v="0"/>
    <n v="0"/>
    <n v="0"/>
    <n v="0"/>
    <n v="1"/>
    <n v="0"/>
    <n v="43"/>
    <n v="32"/>
    <n v="0"/>
  </r>
  <r>
    <n v="80763"/>
    <n v="5"/>
    <x v="4"/>
    <n v="0"/>
    <n v="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0"/>
    <n v="2477"/>
    <n v="0"/>
    <n v="1"/>
    <n v="0"/>
    <n v="0"/>
    <n v="0"/>
    <n v="0"/>
    <n v="0"/>
    <n v="1"/>
    <n v="0"/>
    <n v="0"/>
    <n v="1184"/>
    <n v="953"/>
    <n v="2"/>
  </r>
  <r>
    <n v="65352"/>
    <n v="3"/>
    <x v="0"/>
    <n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46"/>
    <n v="2471"/>
    <n v="0"/>
    <n v="1"/>
    <n v="0"/>
    <n v="0"/>
    <n v="0"/>
    <n v="0"/>
    <n v="0"/>
    <n v="0"/>
    <n v="0"/>
    <n v="1"/>
    <n v="382"/>
    <n v="359"/>
    <n v="0"/>
  </r>
  <r>
    <n v="82170"/>
    <n v="5"/>
    <x v="4"/>
    <n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2"/>
    <n v="2375"/>
    <n v="0"/>
    <n v="1"/>
    <n v="0"/>
    <n v="0"/>
    <n v="0"/>
    <n v="0"/>
    <n v="0"/>
    <n v="0"/>
    <n v="0"/>
    <n v="1"/>
    <n v="1871"/>
    <n v="1834"/>
    <n v="0"/>
  </r>
  <r>
    <n v="75759"/>
    <n v="4"/>
    <x v="2"/>
    <n v="0"/>
    <n v="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1"/>
    <n v="2406"/>
    <n v="0"/>
    <n v="1"/>
    <n v="0"/>
    <n v="0"/>
    <n v="0"/>
    <n v="0"/>
    <n v="0"/>
    <n v="1"/>
    <n v="0"/>
    <n v="0"/>
    <n v="2304"/>
    <n v="2122"/>
    <n v="3"/>
  </r>
  <r>
    <n v="79689"/>
    <n v="5"/>
    <x v="4"/>
    <n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4"/>
    <n v="2572"/>
    <n v="0"/>
    <n v="0"/>
    <n v="1"/>
    <n v="0"/>
    <n v="0"/>
    <n v="1"/>
    <n v="0"/>
    <n v="0"/>
    <n v="0"/>
    <n v="0"/>
    <n v="1194"/>
    <n v="1073"/>
    <n v="0"/>
  </r>
  <r>
    <n v="35340"/>
    <n v="2"/>
    <x v="1"/>
    <n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4"/>
    <n v="2159"/>
    <n v="0"/>
    <n v="0"/>
    <n v="0"/>
    <n v="0"/>
    <n v="1"/>
    <n v="0"/>
    <n v="0"/>
    <n v="0"/>
    <n v="0"/>
    <n v="1"/>
    <n v="40"/>
    <n v="35"/>
    <n v="0"/>
  </r>
  <r>
    <n v="85683"/>
    <n v="5"/>
    <x v="4"/>
    <n v="0"/>
    <n v="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66"/>
    <n v="2259"/>
    <n v="1"/>
    <n v="0"/>
    <n v="0"/>
    <n v="0"/>
    <n v="0"/>
    <n v="0"/>
    <n v="0"/>
    <n v="1"/>
    <n v="0"/>
    <n v="0"/>
    <n v="1738"/>
    <n v="1687"/>
    <n v="4"/>
  </r>
  <r>
    <n v="24884"/>
    <n v="1"/>
    <x v="3"/>
    <n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48"/>
    <n v="2736"/>
    <n v="0"/>
    <n v="1"/>
    <n v="0"/>
    <n v="0"/>
    <n v="0"/>
    <n v="1"/>
    <n v="0"/>
    <n v="0"/>
    <n v="0"/>
    <n v="0"/>
    <n v="16"/>
    <n v="13"/>
    <n v="0"/>
  </r>
  <r>
    <n v="42021"/>
    <n v="2"/>
    <x v="1"/>
    <n v="1"/>
    <n v="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39"/>
    <n v="2826"/>
    <n v="0"/>
    <n v="0"/>
    <n v="0"/>
    <n v="1"/>
    <n v="0"/>
    <n v="0"/>
    <n v="0"/>
    <n v="0"/>
    <n v="1"/>
    <n v="0"/>
    <n v="546"/>
    <n v="519"/>
    <n v="1"/>
  </r>
  <r>
    <n v="64449"/>
    <n v="3"/>
    <x v="0"/>
    <n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1"/>
    <n v="2290"/>
    <n v="0"/>
    <n v="0"/>
    <n v="1"/>
    <n v="0"/>
    <n v="0"/>
    <n v="0"/>
    <n v="0"/>
    <n v="1"/>
    <n v="0"/>
    <n v="0"/>
    <n v="735"/>
    <n v="665"/>
    <n v="0"/>
  </r>
  <r>
    <n v="64587"/>
    <n v="3"/>
    <x v="0"/>
    <n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66"/>
    <n v="2166"/>
    <n v="1"/>
    <n v="0"/>
    <n v="0"/>
    <n v="0"/>
    <n v="0"/>
    <n v="0"/>
    <n v="0"/>
    <n v="1"/>
    <n v="0"/>
    <n v="0"/>
    <n v="88"/>
    <n v="68"/>
    <n v="0"/>
  </r>
  <r>
    <n v="75437"/>
    <n v="4"/>
    <x v="2"/>
    <n v="0"/>
    <n v="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2"/>
    <n v="2391"/>
    <n v="0"/>
    <n v="0"/>
    <n v="0"/>
    <n v="1"/>
    <n v="0"/>
    <n v="0"/>
    <n v="0"/>
    <n v="1"/>
    <n v="0"/>
    <n v="0"/>
    <n v="1493"/>
    <n v="1493"/>
    <n v="1"/>
  </r>
  <r>
    <n v="52845"/>
    <n v="3"/>
    <x v="0"/>
    <n v="1"/>
    <n v="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47"/>
    <n v="2479"/>
    <n v="0"/>
    <n v="1"/>
    <n v="0"/>
    <n v="0"/>
    <n v="0"/>
    <n v="0"/>
    <n v="0"/>
    <n v="1"/>
    <n v="0"/>
    <n v="0"/>
    <n v="872"/>
    <n v="808"/>
    <n v="1"/>
  </r>
  <r>
    <n v="46086"/>
    <n v="2"/>
    <x v="1"/>
    <n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4"/>
    <n v="2397"/>
    <n v="1"/>
    <n v="0"/>
    <n v="0"/>
    <n v="0"/>
    <n v="0"/>
    <n v="0"/>
    <n v="0"/>
    <n v="1"/>
    <n v="0"/>
    <n v="0"/>
    <n v="293"/>
    <n v="243"/>
    <n v="0"/>
  </r>
  <r>
    <n v="78028"/>
    <n v="4"/>
    <x v="2"/>
    <n v="0"/>
    <n v="1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4"/>
    <n v="2816"/>
    <n v="0"/>
    <n v="0"/>
    <n v="0"/>
    <n v="0"/>
    <n v="1"/>
    <n v="0"/>
    <n v="0"/>
    <n v="0"/>
    <n v="0"/>
    <n v="1"/>
    <n v="490"/>
    <n v="452"/>
    <n v="2"/>
  </r>
  <r>
    <n v="95169"/>
    <n v="6"/>
    <x v="4"/>
    <n v="0"/>
    <n v="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3"/>
    <n v="2422"/>
    <n v="0"/>
    <n v="0"/>
    <n v="1"/>
    <n v="0"/>
    <n v="0"/>
    <n v="0"/>
    <n v="0"/>
    <n v="0"/>
    <n v="0"/>
    <n v="1"/>
    <n v="1881"/>
    <n v="1861"/>
    <n v="2"/>
  </r>
  <r>
    <n v="56337"/>
    <n v="3"/>
    <x v="0"/>
    <n v="1"/>
    <n v="1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39"/>
    <n v="2618"/>
    <n v="0"/>
    <n v="1"/>
    <n v="0"/>
    <n v="0"/>
    <n v="0"/>
    <n v="1"/>
    <n v="0"/>
    <n v="0"/>
    <n v="0"/>
    <n v="0"/>
    <n v="542"/>
    <n v="360"/>
    <n v="2"/>
  </r>
  <r>
    <n v="22434"/>
    <n v="1"/>
    <x v="3"/>
    <n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3"/>
    <n v="2660"/>
    <n v="0"/>
    <n v="0"/>
    <n v="0"/>
    <n v="1"/>
    <n v="0"/>
    <n v="0"/>
    <n v="0"/>
    <n v="1"/>
    <n v="0"/>
    <n v="0"/>
    <n v="43"/>
    <n v="28"/>
    <n v="0"/>
  </r>
  <r>
    <n v="36930"/>
    <n v="2"/>
    <x v="1"/>
    <n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66"/>
    <n v="2567"/>
    <n v="0"/>
    <n v="1"/>
    <n v="0"/>
    <n v="0"/>
    <n v="0"/>
    <n v="0"/>
    <n v="0"/>
    <n v="0"/>
    <n v="0"/>
    <n v="1"/>
    <n v="258"/>
    <n v="219"/>
    <n v="0"/>
  </r>
  <r>
    <n v="36130"/>
    <n v="2"/>
    <x v="1"/>
    <n v="0"/>
    <n v="1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66"/>
    <n v="2671"/>
    <n v="0"/>
    <n v="0"/>
    <n v="1"/>
    <n v="0"/>
    <n v="0"/>
    <n v="0"/>
    <n v="0"/>
    <n v="1"/>
    <n v="0"/>
    <n v="0"/>
    <n v="451"/>
    <n v="414"/>
    <n v="1"/>
  </r>
  <r>
    <n v="65569"/>
    <n v="3"/>
    <x v="0"/>
    <n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67"/>
    <n v="2760"/>
    <n v="0"/>
    <n v="1"/>
    <n v="0"/>
    <n v="0"/>
    <n v="0"/>
    <n v="0"/>
    <n v="0"/>
    <n v="0"/>
    <n v="1"/>
    <n v="0"/>
    <n v="789"/>
    <n v="719"/>
    <n v="0"/>
  </r>
  <r>
    <n v="19514"/>
    <n v="1"/>
    <x v="3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2"/>
    <n v="2313"/>
    <n v="0"/>
    <n v="1"/>
    <n v="0"/>
    <n v="0"/>
    <n v="0"/>
    <n v="0"/>
    <n v="0"/>
    <n v="1"/>
    <n v="0"/>
    <n v="0"/>
    <n v="41"/>
    <n v="13"/>
    <n v="1"/>
  </r>
  <r>
    <n v="36736"/>
    <n v="2"/>
    <x v="1"/>
    <n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57"/>
    <n v="2574"/>
    <n v="0"/>
    <n v="0"/>
    <n v="1"/>
    <n v="0"/>
    <n v="0"/>
    <n v="0"/>
    <n v="0"/>
    <n v="0"/>
    <n v="0"/>
    <n v="1"/>
    <n v="13"/>
    <n v="9"/>
    <n v="0"/>
  </r>
  <r>
    <n v="77568"/>
    <n v="4"/>
    <x v="2"/>
    <n v="0"/>
    <n v="1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1"/>
    <n v="2832"/>
    <n v="0"/>
    <n v="0"/>
    <n v="0"/>
    <n v="1"/>
    <n v="0"/>
    <n v="0"/>
    <n v="0"/>
    <n v="1"/>
    <n v="0"/>
    <n v="0"/>
    <n v="2036"/>
    <n v="1878"/>
    <n v="3"/>
  </r>
  <r>
    <n v="49187"/>
    <n v="2"/>
    <x v="1"/>
    <n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4"/>
    <n v="2328"/>
    <n v="0"/>
    <n v="0"/>
    <n v="0"/>
    <n v="1"/>
    <n v="0"/>
    <n v="0"/>
    <n v="0"/>
    <n v="0"/>
    <n v="0"/>
    <n v="1"/>
    <n v="116"/>
    <n v="116"/>
    <n v="0"/>
  </r>
  <r>
    <n v="30168"/>
    <n v="1"/>
    <x v="3"/>
    <n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2"/>
    <n v="2638"/>
    <n v="0"/>
    <n v="0"/>
    <n v="1"/>
    <n v="0"/>
    <n v="0"/>
    <n v="0"/>
    <n v="0"/>
    <n v="1"/>
    <n v="0"/>
    <n v="0"/>
    <n v="252"/>
    <n v="225"/>
    <n v="0"/>
  </r>
  <r>
    <n v="34053"/>
    <n v="1"/>
    <x v="1"/>
    <n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2"/>
    <n v="2816"/>
    <n v="0"/>
    <n v="0"/>
    <n v="0"/>
    <n v="1"/>
    <n v="0"/>
    <n v="0"/>
    <n v="0"/>
    <n v="0"/>
    <n v="1"/>
    <n v="0"/>
    <n v="91"/>
    <n v="79"/>
    <n v="0"/>
  </r>
  <r>
    <n v="38196"/>
    <n v="2"/>
    <x v="1"/>
    <n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49"/>
    <n v="2231"/>
    <n v="0"/>
    <n v="1"/>
    <n v="0"/>
    <n v="0"/>
    <n v="0"/>
    <n v="0"/>
    <n v="0"/>
    <n v="0"/>
    <n v="1"/>
    <n v="0"/>
    <n v="41"/>
    <n v="38"/>
    <n v="0"/>
  </r>
  <r>
    <n v="59412"/>
    <n v="3"/>
    <x v="0"/>
    <n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69"/>
    <n v="2230"/>
    <n v="0"/>
    <n v="1"/>
    <n v="0"/>
    <n v="0"/>
    <n v="0"/>
    <n v="0"/>
    <n v="0"/>
    <n v="0"/>
    <n v="1"/>
    <n v="0"/>
    <n v="395"/>
    <n v="384"/>
    <n v="0"/>
  </r>
  <r>
    <n v="70924"/>
    <n v="4"/>
    <x v="2"/>
    <n v="0"/>
    <n v="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5"/>
    <n v="2242"/>
    <n v="0"/>
    <n v="1"/>
    <n v="0"/>
    <n v="0"/>
    <n v="0"/>
    <n v="1"/>
    <n v="0"/>
    <n v="0"/>
    <n v="0"/>
    <n v="0"/>
    <n v="1287"/>
    <n v="1211"/>
    <n v="1"/>
  </r>
  <r>
    <n v="54165"/>
    <n v="3"/>
    <x v="0"/>
    <n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1"/>
    <n v="2556"/>
    <n v="0"/>
    <n v="0"/>
    <n v="0"/>
    <n v="1"/>
    <n v="0"/>
    <n v="0"/>
    <n v="0"/>
    <n v="1"/>
    <n v="0"/>
    <n v="0"/>
    <n v="225"/>
    <n v="214"/>
    <n v="0"/>
  </r>
  <r>
    <n v="32300"/>
    <n v="1"/>
    <x v="1"/>
    <n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47"/>
    <n v="2701"/>
    <n v="0"/>
    <n v="1"/>
    <n v="0"/>
    <n v="0"/>
    <n v="0"/>
    <n v="0"/>
    <n v="0"/>
    <n v="1"/>
    <n v="0"/>
    <n v="0"/>
    <n v="33"/>
    <n v="27"/>
    <n v="0"/>
  </r>
  <r>
    <n v="20180"/>
    <n v="1"/>
    <x v="3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4"/>
    <n v="2653"/>
    <n v="0"/>
    <n v="0"/>
    <n v="1"/>
    <n v="0"/>
    <n v="0"/>
    <n v="0"/>
    <n v="0"/>
    <n v="1"/>
    <n v="0"/>
    <n v="0"/>
    <n v="119"/>
    <n v="101"/>
    <n v="0"/>
  </r>
  <r>
    <n v="34961"/>
    <n v="1"/>
    <x v="1"/>
    <n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47"/>
    <n v="2169"/>
    <n v="0"/>
    <n v="1"/>
    <n v="0"/>
    <n v="0"/>
    <n v="0"/>
    <n v="0"/>
    <n v="0"/>
    <n v="1"/>
    <n v="0"/>
    <n v="0"/>
    <n v="78"/>
    <n v="77"/>
    <n v="0"/>
  </r>
  <r>
    <n v="28440"/>
    <n v="1"/>
    <x v="3"/>
    <n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46"/>
    <n v="2516"/>
    <n v="0"/>
    <n v="0"/>
    <n v="0"/>
    <n v="1"/>
    <n v="0"/>
    <n v="0"/>
    <n v="0"/>
    <n v="0"/>
    <n v="0"/>
    <n v="1"/>
    <n v="63"/>
    <n v="63"/>
    <n v="0"/>
  </r>
  <r>
    <n v="64504"/>
    <n v="3"/>
    <x v="0"/>
    <n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67"/>
    <n v="2641"/>
    <n v="0"/>
    <n v="0"/>
    <n v="0"/>
    <n v="1"/>
    <n v="0"/>
    <n v="0"/>
    <n v="0"/>
    <n v="0"/>
    <n v="0"/>
    <n v="1"/>
    <n v="1206"/>
    <n v="1098"/>
    <n v="0"/>
  </r>
  <r>
    <n v="33564"/>
    <n v="1"/>
    <x v="1"/>
    <n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4"/>
    <n v="2164"/>
    <n v="0"/>
    <n v="0"/>
    <n v="0"/>
    <n v="1"/>
    <n v="0"/>
    <n v="0"/>
    <n v="0"/>
    <n v="0"/>
    <n v="1"/>
    <n v="0"/>
    <n v="64"/>
    <n v="57"/>
    <n v="0"/>
  </r>
  <r>
    <n v="17345"/>
    <n v="1"/>
    <x v="3"/>
    <n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2"/>
    <n v="2762"/>
    <n v="0"/>
    <n v="1"/>
    <n v="0"/>
    <n v="0"/>
    <n v="0"/>
    <n v="0"/>
    <n v="0"/>
    <n v="1"/>
    <n v="0"/>
    <n v="0"/>
    <n v="46"/>
    <n v="34"/>
    <n v="0"/>
  </r>
  <r>
    <n v="56320"/>
    <n v="3"/>
    <x v="0"/>
    <n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3"/>
    <n v="2606"/>
    <n v="0"/>
    <n v="1"/>
    <n v="0"/>
    <n v="0"/>
    <n v="0"/>
    <n v="0"/>
    <n v="0"/>
    <n v="0"/>
    <n v="0"/>
    <n v="1"/>
    <n v="619"/>
    <n v="536"/>
    <n v="0"/>
  </r>
  <r>
    <n v="28647"/>
    <n v="1"/>
    <x v="3"/>
    <n v="1"/>
    <n v="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2"/>
    <n v="2471"/>
    <n v="0"/>
    <n v="0"/>
    <n v="1"/>
    <n v="0"/>
    <n v="0"/>
    <n v="0"/>
    <n v="0"/>
    <n v="1"/>
    <n v="0"/>
    <n v="0"/>
    <n v="68"/>
    <n v="42"/>
    <n v="1"/>
  </r>
  <r>
    <n v="15038"/>
    <n v="1"/>
    <x v="3"/>
    <n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3"/>
    <n v="2675"/>
    <n v="0"/>
    <n v="0"/>
    <n v="1"/>
    <n v="0"/>
    <n v="0"/>
    <n v="0"/>
    <n v="1"/>
    <n v="0"/>
    <n v="0"/>
    <n v="0"/>
    <n v="54"/>
    <n v="28"/>
    <n v="0"/>
  </r>
  <r>
    <n v="32173"/>
    <n v="1"/>
    <x v="3"/>
    <n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2"/>
    <n v="2491"/>
    <n v="1"/>
    <n v="0"/>
    <n v="0"/>
    <n v="0"/>
    <n v="0"/>
    <n v="0"/>
    <n v="0"/>
    <n v="0"/>
    <n v="0"/>
    <n v="1"/>
    <n v="20"/>
    <n v="18"/>
    <n v="0"/>
  </r>
  <r>
    <n v="68316"/>
    <n v="4"/>
    <x v="2"/>
    <n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56"/>
    <n v="2761"/>
    <n v="0"/>
    <n v="0"/>
    <n v="0"/>
    <n v="1"/>
    <n v="0"/>
    <n v="1"/>
    <n v="0"/>
    <n v="0"/>
    <n v="0"/>
    <n v="0"/>
    <n v="1178"/>
    <n v="1145"/>
    <n v="0"/>
  </r>
  <r>
    <n v="74538"/>
    <n v="4"/>
    <x v="2"/>
    <n v="0"/>
    <n v="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49"/>
    <n v="2524"/>
    <n v="0"/>
    <n v="0"/>
    <n v="0"/>
    <n v="1"/>
    <n v="0"/>
    <n v="0"/>
    <n v="0"/>
    <n v="1"/>
    <n v="0"/>
    <n v="0"/>
    <n v="1433"/>
    <n v="1405"/>
    <n v="1"/>
  </r>
  <r>
    <n v="91700"/>
    <n v="5"/>
    <x v="4"/>
    <n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49"/>
    <n v="2687"/>
    <n v="0"/>
    <n v="0"/>
    <n v="1"/>
    <n v="0"/>
    <n v="0"/>
    <n v="0"/>
    <n v="0"/>
    <n v="1"/>
    <n v="0"/>
    <n v="0"/>
    <n v="1949"/>
    <n v="1930"/>
    <n v="0"/>
  </r>
  <r>
    <n v="68695"/>
    <n v="4"/>
    <x v="2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1"/>
    <n v="2163"/>
    <n v="0"/>
    <n v="0"/>
    <n v="0"/>
    <n v="1"/>
    <n v="0"/>
    <n v="0"/>
    <n v="0"/>
    <n v="1"/>
    <n v="0"/>
    <n v="0"/>
    <n v="1051"/>
    <n v="1011"/>
    <n v="0"/>
  </r>
  <r>
    <n v="31056"/>
    <n v="1"/>
    <x v="3"/>
    <n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3"/>
    <n v="2682"/>
    <n v="0"/>
    <n v="1"/>
    <n v="0"/>
    <n v="0"/>
    <n v="0"/>
    <n v="1"/>
    <n v="0"/>
    <n v="0"/>
    <n v="0"/>
    <n v="0"/>
    <n v="39"/>
    <n v="23"/>
    <n v="0"/>
  </r>
  <r>
    <n v="28071"/>
    <n v="1"/>
    <x v="3"/>
    <n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0"/>
    <n v="2828"/>
    <n v="0"/>
    <n v="0"/>
    <n v="1"/>
    <n v="0"/>
    <n v="0"/>
    <n v="0"/>
    <n v="0"/>
    <n v="1"/>
    <n v="0"/>
    <n v="0"/>
    <n v="269"/>
    <n v="225"/>
    <n v="0"/>
  </r>
  <r>
    <n v="37334"/>
    <n v="2"/>
    <x v="1"/>
    <n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2"/>
    <n v="2282"/>
    <n v="0"/>
    <n v="0"/>
    <n v="0"/>
    <n v="1"/>
    <n v="0"/>
    <n v="0"/>
    <n v="0"/>
    <n v="0"/>
    <n v="0"/>
    <n v="1"/>
    <n v="47"/>
    <n v="32"/>
    <n v="0"/>
  </r>
  <r>
    <n v="46423"/>
    <n v="2"/>
    <x v="1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48"/>
    <n v="2443"/>
    <n v="0"/>
    <n v="0"/>
    <n v="1"/>
    <n v="0"/>
    <n v="0"/>
    <n v="0"/>
    <n v="0"/>
    <n v="0"/>
    <n v="1"/>
    <n v="0"/>
    <n v="84"/>
    <n v="76"/>
    <n v="0"/>
  </r>
  <r>
    <n v="37126"/>
    <n v="2"/>
    <x v="1"/>
    <n v="1"/>
    <n v="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49"/>
    <n v="2250"/>
    <n v="0"/>
    <n v="1"/>
    <n v="0"/>
    <n v="0"/>
    <n v="0"/>
    <n v="0"/>
    <n v="0"/>
    <n v="0"/>
    <n v="0"/>
    <n v="1"/>
    <n v="65"/>
    <n v="58"/>
    <n v="1"/>
  </r>
  <r>
    <n v="47703"/>
    <n v="2"/>
    <x v="1"/>
    <n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67"/>
    <n v="2555"/>
    <n v="0"/>
    <n v="1"/>
    <n v="0"/>
    <n v="0"/>
    <n v="0"/>
    <n v="0"/>
    <n v="0"/>
    <n v="1"/>
    <n v="0"/>
    <n v="0"/>
    <n v="532"/>
    <n v="409"/>
    <n v="0"/>
  </r>
  <r>
    <n v="61180"/>
    <n v="3"/>
    <x v="0"/>
    <n v="0"/>
    <n v="1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1"/>
    <n v="2226"/>
    <n v="0"/>
    <n v="1"/>
    <n v="0"/>
    <n v="0"/>
    <n v="0"/>
    <n v="0"/>
    <n v="0"/>
    <n v="1"/>
    <n v="0"/>
    <n v="0"/>
    <n v="486"/>
    <n v="268"/>
    <n v="1"/>
  </r>
  <r>
    <n v="38998"/>
    <n v="2"/>
    <x v="1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66"/>
    <n v="2762"/>
    <n v="0"/>
    <n v="1"/>
    <n v="0"/>
    <n v="0"/>
    <n v="0"/>
    <n v="0"/>
    <n v="0"/>
    <n v="1"/>
    <n v="0"/>
    <n v="0"/>
    <n v="49"/>
    <n v="44"/>
    <n v="0"/>
  </r>
  <r>
    <n v="8028"/>
    <n v="1"/>
    <x v="3"/>
    <n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29"/>
    <n v="2808"/>
    <n v="0"/>
    <n v="0"/>
    <n v="1"/>
    <n v="0"/>
    <n v="0"/>
    <n v="0"/>
    <n v="0"/>
    <n v="1"/>
    <n v="0"/>
    <n v="0"/>
    <n v="176"/>
    <n v="174"/>
    <n v="0"/>
  </r>
  <r>
    <n v="76081"/>
    <n v="4"/>
    <x v="2"/>
    <n v="0"/>
    <n v="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58"/>
    <n v="2196"/>
    <n v="0"/>
    <n v="0"/>
    <n v="0"/>
    <n v="1"/>
    <n v="0"/>
    <n v="0"/>
    <n v="0"/>
    <n v="1"/>
    <n v="0"/>
    <n v="0"/>
    <n v="833"/>
    <n v="633"/>
    <n v="1"/>
  </r>
  <r>
    <n v="34728"/>
    <n v="1"/>
    <x v="1"/>
    <n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4"/>
    <n v="2493"/>
    <n v="0"/>
    <n v="0"/>
    <n v="0"/>
    <n v="1"/>
    <n v="0"/>
    <n v="0"/>
    <n v="0"/>
    <n v="1"/>
    <n v="0"/>
    <n v="0"/>
    <n v="30"/>
    <n v="24"/>
    <n v="0"/>
  </r>
  <r>
    <n v="33168"/>
    <n v="1"/>
    <x v="1"/>
    <n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5"/>
    <n v="2783"/>
    <n v="0"/>
    <n v="0"/>
    <n v="1"/>
    <n v="0"/>
    <n v="0"/>
    <n v="0"/>
    <n v="0"/>
    <n v="0"/>
    <n v="1"/>
    <n v="0"/>
    <n v="119"/>
    <n v="116"/>
    <n v="0"/>
  </r>
  <r>
    <n v="33585"/>
    <n v="1"/>
    <x v="1"/>
    <n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4"/>
    <n v="2436"/>
    <n v="0"/>
    <n v="1"/>
    <n v="0"/>
    <n v="0"/>
    <n v="0"/>
    <n v="0"/>
    <n v="0"/>
    <n v="0"/>
    <n v="1"/>
    <n v="0"/>
    <n v="93"/>
    <n v="64"/>
    <n v="0"/>
  </r>
  <r>
    <n v="77037"/>
    <n v="4"/>
    <x v="2"/>
    <n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0"/>
    <n v="2418"/>
    <n v="0"/>
    <n v="1"/>
    <n v="0"/>
    <n v="0"/>
    <n v="0"/>
    <n v="0"/>
    <n v="0"/>
    <n v="0"/>
    <n v="0"/>
    <n v="1"/>
    <n v="1113"/>
    <n v="1103"/>
    <n v="0"/>
  </r>
  <r>
    <n v="35196"/>
    <n v="1"/>
    <x v="1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36"/>
    <n v="2752"/>
    <n v="0"/>
    <n v="0"/>
    <n v="0"/>
    <n v="1"/>
    <n v="0"/>
    <n v="0"/>
    <n v="0"/>
    <n v="1"/>
    <n v="0"/>
    <n v="0"/>
    <n v="310"/>
    <n v="123"/>
    <n v="0"/>
  </r>
  <r>
    <n v="44529"/>
    <n v="2"/>
    <x v="1"/>
    <n v="0"/>
    <n v="1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4"/>
    <n v="2518"/>
    <n v="0"/>
    <n v="1"/>
    <n v="0"/>
    <n v="0"/>
    <n v="0"/>
    <n v="0"/>
    <n v="0"/>
    <n v="1"/>
    <n v="0"/>
    <n v="0"/>
    <n v="665"/>
    <n v="639"/>
    <n v="1"/>
  </r>
  <r>
    <n v="28764"/>
    <n v="1"/>
    <x v="3"/>
    <n v="1"/>
    <n v="1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4"/>
    <n v="2183"/>
    <n v="0"/>
    <n v="0"/>
    <n v="0"/>
    <n v="1"/>
    <n v="0"/>
    <n v="0"/>
    <n v="0"/>
    <n v="0"/>
    <n v="0"/>
    <n v="1"/>
    <n v="11"/>
    <n v="10"/>
    <n v="1"/>
  </r>
  <r>
    <n v="69098"/>
    <n v="4"/>
    <x v="2"/>
    <n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1"/>
    <n v="2657"/>
    <n v="0"/>
    <n v="1"/>
    <n v="0"/>
    <n v="0"/>
    <n v="0"/>
    <n v="0"/>
    <n v="0"/>
    <n v="0"/>
    <n v="0"/>
    <n v="1"/>
    <n v="2262"/>
    <n v="2084"/>
    <n v="0"/>
  </r>
  <r>
    <n v="25959"/>
    <n v="1"/>
    <x v="3"/>
    <n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0"/>
    <n v="2659"/>
    <n v="1"/>
    <n v="0"/>
    <n v="0"/>
    <n v="0"/>
    <n v="0"/>
    <n v="1"/>
    <n v="0"/>
    <n v="0"/>
    <n v="0"/>
    <n v="0"/>
    <n v="30"/>
    <n v="4"/>
    <n v="0"/>
  </r>
  <r>
    <n v="27100"/>
    <n v="1"/>
    <x v="3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37"/>
    <n v="2609"/>
    <n v="0"/>
    <n v="1"/>
    <n v="0"/>
    <n v="0"/>
    <n v="0"/>
    <n v="0"/>
    <n v="0"/>
    <n v="0"/>
    <n v="1"/>
    <n v="0"/>
    <n v="27"/>
    <n v="17"/>
    <n v="0"/>
  </r>
  <r>
    <n v="70596"/>
    <n v="4"/>
    <x v="2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5"/>
    <n v="2791"/>
    <n v="0"/>
    <n v="0"/>
    <n v="1"/>
    <n v="0"/>
    <n v="0"/>
    <n v="0"/>
    <n v="0"/>
    <n v="1"/>
    <n v="0"/>
    <n v="0"/>
    <n v="942"/>
    <n v="916"/>
    <n v="0"/>
  </r>
  <r>
    <n v="42557"/>
    <n v="2"/>
    <x v="1"/>
    <n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46"/>
    <n v="2828"/>
    <n v="0"/>
    <n v="1"/>
    <n v="0"/>
    <n v="0"/>
    <n v="0"/>
    <n v="0"/>
    <n v="0"/>
    <n v="1"/>
    <n v="0"/>
    <n v="0"/>
    <n v="255"/>
    <n v="240"/>
    <n v="0"/>
  </r>
  <r>
    <n v="53312"/>
    <n v="3"/>
    <x v="0"/>
    <n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69"/>
    <n v="2483"/>
    <n v="0"/>
    <n v="1"/>
    <n v="0"/>
    <n v="0"/>
    <n v="0"/>
    <n v="0"/>
    <n v="0"/>
    <n v="0"/>
    <n v="0"/>
    <n v="1"/>
    <n v="253"/>
    <n v="228"/>
    <n v="0"/>
  </r>
  <r>
    <n v="72228"/>
    <n v="4"/>
    <x v="2"/>
    <n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68"/>
    <n v="2738"/>
    <n v="0"/>
    <n v="0"/>
    <n v="1"/>
    <n v="0"/>
    <n v="0"/>
    <n v="0"/>
    <n v="0"/>
    <n v="1"/>
    <n v="0"/>
    <n v="0"/>
    <n v="1194"/>
    <n v="1138"/>
    <n v="0"/>
  </r>
  <r>
    <n v="67605"/>
    <n v="3"/>
    <x v="0"/>
    <n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3"/>
    <n v="2614"/>
    <n v="0"/>
    <n v="0"/>
    <n v="0"/>
    <n v="1"/>
    <n v="0"/>
    <n v="0"/>
    <n v="0"/>
    <n v="1"/>
    <n v="0"/>
    <n v="0"/>
    <n v="884"/>
    <n v="830"/>
    <n v="0"/>
  </r>
  <r>
    <n v="62845"/>
    <n v="3"/>
    <x v="0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1"/>
    <n v="2795"/>
    <n v="0"/>
    <n v="1"/>
    <n v="0"/>
    <n v="0"/>
    <n v="0"/>
    <n v="0"/>
    <n v="0"/>
    <n v="0"/>
    <n v="1"/>
    <n v="0"/>
    <n v="1144"/>
    <n v="1110"/>
    <n v="1"/>
  </r>
  <r>
    <n v="65196"/>
    <n v="3"/>
    <x v="0"/>
    <n v="0"/>
    <n v="2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2"/>
    <n v="2498"/>
    <n v="0"/>
    <n v="0"/>
    <n v="0"/>
    <n v="1"/>
    <n v="0"/>
    <n v="0"/>
    <n v="0"/>
    <n v="1"/>
    <n v="0"/>
    <n v="0"/>
    <n v="955"/>
    <n v="755"/>
    <n v="1"/>
  </r>
  <r>
    <n v="42000"/>
    <n v="2"/>
    <x v="1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3"/>
    <n v="2694"/>
    <n v="0"/>
    <n v="0"/>
    <n v="1"/>
    <n v="0"/>
    <n v="0"/>
    <n v="0"/>
    <n v="0"/>
    <n v="0"/>
    <n v="0"/>
    <n v="1"/>
    <n v="618"/>
    <n v="583"/>
    <n v="0"/>
  </r>
  <r>
    <n v="35860"/>
    <n v="2"/>
    <x v="1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47"/>
    <n v="2200"/>
    <n v="1"/>
    <n v="0"/>
    <n v="0"/>
    <n v="0"/>
    <n v="0"/>
    <n v="0"/>
    <n v="0"/>
    <n v="0"/>
    <n v="0"/>
    <n v="1"/>
    <n v="29"/>
    <n v="9"/>
    <n v="1"/>
  </r>
  <r>
    <n v="65526"/>
    <n v="3"/>
    <x v="0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56"/>
    <n v="2238"/>
    <n v="0"/>
    <n v="1"/>
    <n v="0"/>
    <n v="0"/>
    <n v="0"/>
    <n v="0"/>
    <n v="0"/>
    <n v="0"/>
    <n v="0"/>
    <n v="1"/>
    <n v="497"/>
    <n v="488"/>
    <n v="0"/>
  </r>
  <r>
    <n v="16860"/>
    <n v="1"/>
    <x v="3"/>
    <n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59"/>
    <n v="2814"/>
    <n v="0"/>
    <n v="1"/>
    <n v="0"/>
    <n v="0"/>
    <n v="0"/>
    <n v="0"/>
    <n v="0"/>
    <n v="1"/>
    <n v="0"/>
    <n v="0"/>
    <n v="24"/>
    <n v="10"/>
    <n v="0"/>
  </r>
  <r>
    <n v="83528"/>
    <n v="5"/>
    <x v="4"/>
    <n v="0"/>
    <n v="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28"/>
    <n v="2218"/>
    <n v="0"/>
    <n v="0"/>
    <n v="1"/>
    <n v="0"/>
    <n v="0"/>
    <n v="0"/>
    <n v="0"/>
    <n v="1"/>
    <n v="0"/>
    <n v="0"/>
    <n v="1503"/>
    <n v="1356"/>
    <n v="2"/>
  </r>
  <r>
    <n v="64176"/>
    <n v="3"/>
    <x v="0"/>
    <n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5"/>
    <n v="2854"/>
    <n v="1"/>
    <n v="0"/>
    <n v="0"/>
    <n v="0"/>
    <n v="0"/>
    <n v="1"/>
    <n v="0"/>
    <n v="0"/>
    <n v="0"/>
    <n v="0"/>
    <n v="1677"/>
    <n v="1528"/>
    <n v="0"/>
  </r>
  <r>
    <n v="22304"/>
    <n v="1"/>
    <x v="3"/>
    <n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4"/>
    <n v="2853"/>
    <n v="1"/>
    <n v="0"/>
    <n v="0"/>
    <n v="0"/>
    <n v="0"/>
    <n v="0"/>
    <n v="0"/>
    <n v="1"/>
    <n v="0"/>
    <n v="0"/>
    <n v="16"/>
    <n v="14"/>
    <n v="0"/>
  </r>
  <r>
    <n v="67023"/>
    <n v="3"/>
    <x v="0"/>
    <n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2"/>
    <n v="2276"/>
    <n v="0"/>
    <n v="1"/>
    <n v="0"/>
    <n v="0"/>
    <n v="0"/>
    <n v="0"/>
    <n v="0"/>
    <n v="1"/>
    <n v="0"/>
    <n v="0"/>
    <n v="889"/>
    <n v="872"/>
    <n v="0"/>
  </r>
  <r>
    <n v="70713"/>
    <n v="4"/>
    <x v="2"/>
    <n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4"/>
    <n v="2732"/>
    <n v="0"/>
    <n v="0"/>
    <n v="0"/>
    <n v="1"/>
    <n v="0"/>
    <n v="0"/>
    <n v="0"/>
    <n v="1"/>
    <n v="0"/>
    <n v="0"/>
    <n v="1287"/>
    <n v="1097"/>
    <n v="0"/>
  </r>
  <r>
    <n v="59925"/>
    <n v="3"/>
    <x v="0"/>
    <n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5"/>
    <n v="2735"/>
    <n v="0"/>
    <n v="0"/>
    <n v="0"/>
    <n v="1"/>
    <n v="0"/>
    <n v="0"/>
    <n v="0"/>
    <n v="1"/>
    <n v="0"/>
    <n v="0"/>
    <n v="710"/>
    <n v="654"/>
    <n v="0"/>
  </r>
  <r>
    <n v="39722"/>
    <n v="2"/>
    <x v="1"/>
    <n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67"/>
    <n v="2284"/>
    <n v="0"/>
    <n v="1"/>
    <n v="0"/>
    <n v="0"/>
    <n v="0"/>
    <n v="0"/>
    <n v="0"/>
    <n v="1"/>
    <n v="0"/>
    <n v="0"/>
    <n v="39"/>
    <n v="31"/>
    <n v="0"/>
  </r>
  <r>
    <n v="46610"/>
    <n v="2"/>
    <x v="1"/>
    <n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2"/>
    <n v="2505"/>
    <n v="0"/>
    <n v="0"/>
    <n v="0"/>
    <n v="1"/>
    <n v="0"/>
    <n v="0"/>
    <n v="0"/>
    <n v="1"/>
    <n v="0"/>
    <n v="0"/>
    <n v="342"/>
    <n v="217"/>
    <n v="0"/>
  </r>
  <r>
    <n v="88347"/>
    <n v="5"/>
    <x v="4"/>
    <n v="0"/>
    <n v="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59"/>
    <n v="2520"/>
    <n v="0"/>
    <n v="0"/>
    <n v="0"/>
    <n v="1"/>
    <n v="0"/>
    <n v="0"/>
    <n v="0"/>
    <n v="1"/>
    <n v="0"/>
    <n v="0"/>
    <n v="1998"/>
    <n v="1880"/>
    <n v="1"/>
  </r>
  <r>
    <n v="87171"/>
    <n v="5"/>
    <x v="4"/>
    <n v="0"/>
    <n v="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39"/>
    <n v="2583"/>
    <n v="0"/>
    <n v="1"/>
    <n v="0"/>
    <n v="0"/>
    <n v="0"/>
    <n v="0"/>
    <n v="0"/>
    <n v="0"/>
    <n v="0"/>
    <n v="1"/>
    <n v="1254"/>
    <n v="1210"/>
    <n v="2"/>
  </r>
  <r>
    <n v="26907"/>
    <n v="1"/>
    <x v="3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4"/>
    <n v="2472"/>
    <n v="0"/>
    <n v="0"/>
    <n v="0"/>
    <n v="1"/>
    <n v="0"/>
    <n v="1"/>
    <n v="0"/>
    <n v="0"/>
    <n v="0"/>
    <n v="0"/>
    <n v="20"/>
    <n v="18"/>
    <n v="0"/>
  </r>
  <r>
    <n v="50014"/>
    <n v="2"/>
    <x v="1"/>
    <n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2"/>
    <n v="2317"/>
    <n v="0"/>
    <n v="0"/>
    <n v="1"/>
    <n v="0"/>
    <n v="0"/>
    <n v="0"/>
    <n v="0"/>
    <n v="0"/>
    <n v="1"/>
    <n v="0"/>
    <n v="354"/>
    <n v="312"/>
    <n v="0"/>
  </r>
  <r>
    <n v="41014"/>
    <n v="2"/>
    <x v="1"/>
    <n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2"/>
    <n v="2592"/>
    <n v="0"/>
    <n v="1"/>
    <n v="0"/>
    <n v="0"/>
    <n v="0"/>
    <n v="0"/>
    <n v="0"/>
    <n v="0"/>
    <n v="0"/>
    <n v="1"/>
    <n v="17"/>
    <n v="14"/>
    <n v="0"/>
  </r>
  <r>
    <n v="66294"/>
    <n v="3"/>
    <x v="0"/>
    <n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5"/>
    <n v="2263"/>
    <n v="0"/>
    <n v="0"/>
    <n v="1"/>
    <n v="0"/>
    <n v="0"/>
    <n v="0"/>
    <n v="0"/>
    <n v="1"/>
    <n v="0"/>
    <n v="0"/>
    <n v="850"/>
    <n v="733"/>
    <n v="0"/>
  </r>
  <r>
    <n v="36715"/>
    <n v="2"/>
    <x v="1"/>
    <n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49"/>
    <n v="2748"/>
    <n v="0"/>
    <n v="1"/>
    <n v="0"/>
    <n v="0"/>
    <n v="0"/>
    <n v="0"/>
    <n v="0"/>
    <n v="1"/>
    <n v="0"/>
    <n v="0"/>
    <n v="341"/>
    <n v="325"/>
    <n v="0"/>
  </r>
  <r>
    <n v="79456"/>
    <n v="4"/>
    <x v="2"/>
    <n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4"/>
    <n v="2835"/>
    <n v="0"/>
    <n v="1"/>
    <n v="0"/>
    <n v="0"/>
    <n v="0"/>
    <n v="0"/>
    <n v="0"/>
    <n v="1"/>
    <n v="0"/>
    <n v="0"/>
    <n v="1302"/>
    <n v="1203"/>
    <n v="0"/>
  </r>
  <r>
    <n v="40479"/>
    <n v="2"/>
    <x v="1"/>
    <n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38"/>
    <n v="2475"/>
    <n v="0"/>
    <n v="0"/>
    <n v="0"/>
    <n v="1"/>
    <n v="0"/>
    <n v="0"/>
    <n v="0"/>
    <n v="1"/>
    <n v="0"/>
    <n v="0"/>
    <n v="15"/>
    <n v="15"/>
    <n v="0"/>
  </r>
  <r>
    <n v="75345"/>
    <n v="4"/>
    <x v="2"/>
    <n v="0"/>
    <n v="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0"/>
    <n v="2671"/>
    <n v="0"/>
    <n v="0"/>
    <n v="1"/>
    <n v="0"/>
    <n v="0"/>
    <n v="0"/>
    <n v="0"/>
    <n v="0"/>
    <n v="1"/>
    <n v="0"/>
    <n v="1954"/>
    <n v="1821"/>
    <n v="1"/>
  </r>
  <r>
    <n v="54233"/>
    <n v="3"/>
    <x v="0"/>
    <n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3"/>
    <n v="2669"/>
    <n v="0"/>
    <n v="1"/>
    <n v="0"/>
    <n v="0"/>
    <n v="0"/>
    <n v="0"/>
    <n v="0"/>
    <n v="1"/>
    <n v="0"/>
    <n v="0"/>
    <n v="839"/>
    <n v="697"/>
    <n v="0"/>
  </r>
  <r>
    <n v="24163"/>
    <n v="1"/>
    <x v="3"/>
    <n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0"/>
    <n v="2419"/>
    <n v="0"/>
    <n v="0"/>
    <n v="1"/>
    <n v="0"/>
    <n v="0"/>
    <n v="0"/>
    <n v="0"/>
    <n v="1"/>
    <n v="0"/>
    <n v="0"/>
    <n v="15"/>
    <n v="13"/>
    <n v="0"/>
  </r>
  <r>
    <n v="84460"/>
    <n v="5"/>
    <x v="4"/>
    <n v="0"/>
    <n v="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2"/>
    <n v="2700"/>
    <n v="0"/>
    <n v="0"/>
    <n v="0"/>
    <n v="1"/>
    <n v="0"/>
    <n v="0"/>
    <n v="0"/>
    <n v="0"/>
    <n v="0"/>
    <n v="1"/>
    <n v="442"/>
    <n v="361"/>
    <n v="4"/>
  </r>
  <r>
    <n v="43776"/>
    <n v="2"/>
    <x v="1"/>
    <n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37"/>
    <n v="2216"/>
    <n v="0"/>
    <n v="0"/>
    <n v="0"/>
    <n v="1"/>
    <n v="0"/>
    <n v="0"/>
    <n v="0"/>
    <n v="1"/>
    <n v="0"/>
    <n v="0"/>
    <n v="20"/>
    <n v="17"/>
    <n v="0"/>
  </r>
  <r>
    <n v="71691"/>
    <n v="4"/>
    <x v="2"/>
    <n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2"/>
    <n v="2263"/>
    <n v="0"/>
    <n v="0"/>
    <n v="1"/>
    <n v="0"/>
    <n v="0"/>
    <n v="0"/>
    <n v="0"/>
    <n v="0"/>
    <n v="0"/>
    <n v="1"/>
    <n v="1149"/>
    <n v="1106"/>
    <n v="0"/>
  </r>
  <r>
    <n v="85844"/>
    <n v="5"/>
    <x v="4"/>
    <n v="0"/>
    <n v="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47"/>
    <n v="2190"/>
    <n v="0"/>
    <n v="1"/>
    <n v="0"/>
    <n v="0"/>
    <n v="0"/>
    <n v="0"/>
    <n v="0"/>
    <n v="0"/>
    <n v="0"/>
    <n v="1"/>
    <n v="1920"/>
    <n v="1882"/>
    <n v="1"/>
  </r>
  <r>
    <n v="39190"/>
    <n v="2"/>
    <x v="1"/>
    <n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46"/>
    <n v="2223"/>
    <n v="0"/>
    <n v="0"/>
    <n v="1"/>
    <n v="0"/>
    <n v="0"/>
    <n v="0"/>
    <n v="0"/>
    <n v="0"/>
    <n v="0"/>
    <n v="1"/>
    <n v="121"/>
    <n v="109"/>
    <n v="0"/>
  </r>
  <r>
    <n v="38578"/>
    <n v="2"/>
    <x v="1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48"/>
    <n v="2531"/>
    <n v="0"/>
    <n v="0"/>
    <n v="1"/>
    <n v="0"/>
    <n v="0"/>
    <n v="0"/>
    <n v="0"/>
    <n v="0"/>
    <n v="0"/>
    <n v="1"/>
    <n v="70"/>
    <n v="67"/>
    <n v="0"/>
  </r>
  <r>
    <n v="57236"/>
    <n v="3"/>
    <x v="0"/>
    <n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5"/>
    <n v="2268"/>
    <n v="0"/>
    <n v="1"/>
    <n v="0"/>
    <n v="0"/>
    <n v="0"/>
    <n v="0"/>
    <n v="0"/>
    <n v="0"/>
    <n v="0"/>
    <n v="1"/>
    <n v="117"/>
    <n v="113"/>
    <n v="0"/>
  </r>
  <r>
    <n v="61825"/>
    <n v="3"/>
    <x v="0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1"/>
    <n v="2485"/>
    <n v="0"/>
    <n v="0"/>
    <n v="1"/>
    <n v="0"/>
    <n v="0"/>
    <n v="0"/>
    <n v="0"/>
    <n v="1"/>
    <n v="0"/>
    <n v="0"/>
    <n v="397"/>
    <n v="370"/>
    <n v="0"/>
  </r>
  <r>
    <n v="79803"/>
    <n v="5"/>
    <x v="4"/>
    <n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2"/>
    <n v="2186"/>
    <n v="1"/>
    <n v="0"/>
    <n v="0"/>
    <n v="0"/>
    <n v="0"/>
    <n v="0"/>
    <n v="0"/>
    <n v="1"/>
    <n v="0"/>
    <n v="0"/>
    <n v="835"/>
    <n v="802"/>
    <n v="0"/>
  </r>
  <r>
    <n v="80910"/>
    <n v="5"/>
    <x v="4"/>
    <n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4"/>
    <n v="2765"/>
    <n v="0"/>
    <n v="0"/>
    <n v="1"/>
    <n v="0"/>
    <n v="0"/>
    <n v="1"/>
    <n v="0"/>
    <n v="0"/>
    <n v="0"/>
    <n v="0"/>
    <n v="715"/>
    <n v="674"/>
    <n v="0"/>
  </r>
  <r>
    <n v="27590"/>
    <n v="1"/>
    <x v="3"/>
    <n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38"/>
    <n v="2591"/>
    <n v="0"/>
    <n v="0"/>
    <n v="0"/>
    <n v="1"/>
    <n v="0"/>
    <n v="0"/>
    <n v="0"/>
    <n v="0"/>
    <n v="1"/>
    <n v="0"/>
    <n v="11"/>
    <n v="10"/>
    <n v="0"/>
  </r>
  <r>
    <n v="56775"/>
    <n v="3"/>
    <x v="0"/>
    <n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1"/>
    <n v="2702"/>
    <n v="0"/>
    <n v="1"/>
    <n v="0"/>
    <n v="0"/>
    <n v="0"/>
    <n v="0"/>
    <n v="0"/>
    <n v="1"/>
    <n v="0"/>
    <n v="0"/>
    <n v="902"/>
    <n v="867"/>
    <n v="0"/>
  </r>
  <r>
    <n v="83829"/>
    <n v="5"/>
    <x v="4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5"/>
    <n v="2423"/>
    <n v="1"/>
    <n v="0"/>
    <n v="0"/>
    <n v="0"/>
    <n v="0"/>
    <n v="0"/>
    <n v="0"/>
    <n v="1"/>
    <n v="0"/>
    <n v="0"/>
    <n v="1835"/>
    <n v="1808"/>
    <n v="3"/>
  </r>
  <r>
    <n v="54210"/>
    <n v="3"/>
    <x v="0"/>
    <n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1"/>
    <n v="2564"/>
    <n v="0"/>
    <n v="1"/>
    <n v="0"/>
    <n v="0"/>
    <n v="0"/>
    <n v="1"/>
    <n v="0"/>
    <n v="0"/>
    <n v="0"/>
    <n v="0"/>
    <n v="322"/>
    <n v="277"/>
    <n v="0"/>
  </r>
  <r>
    <n v="38508"/>
    <n v="2"/>
    <x v="1"/>
    <n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4"/>
    <n v="2490"/>
    <n v="0"/>
    <n v="1"/>
    <n v="0"/>
    <n v="0"/>
    <n v="0"/>
    <n v="0"/>
    <n v="0"/>
    <n v="1"/>
    <n v="0"/>
    <n v="0"/>
    <n v="389"/>
    <n v="335"/>
    <n v="0"/>
  </r>
  <r>
    <n v="53187"/>
    <n v="3"/>
    <x v="0"/>
    <n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0"/>
    <n v="2405"/>
    <n v="0"/>
    <n v="0"/>
    <n v="0"/>
    <n v="1"/>
    <n v="0"/>
    <n v="0"/>
    <n v="0"/>
    <n v="1"/>
    <n v="0"/>
    <n v="0"/>
    <n v="257"/>
    <n v="247"/>
    <n v="0"/>
  </r>
  <r>
    <n v="30023"/>
    <n v="1"/>
    <x v="3"/>
    <n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48"/>
    <n v="2256"/>
    <n v="0"/>
    <n v="1"/>
    <n v="0"/>
    <n v="0"/>
    <n v="0"/>
    <n v="0"/>
    <n v="0"/>
    <n v="1"/>
    <n v="0"/>
    <n v="0"/>
    <n v="40"/>
    <n v="19"/>
    <n v="0"/>
  </r>
  <r>
    <n v="76045"/>
    <n v="4"/>
    <x v="2"/>
    <n v="0"/>
    <n v="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0"/>
    <n v="2385"/>
    <n v="0"/>
    <n v="0"/>
    <n v="1"/>
    <n v="0"/>
    <n v="0"/>
    <n v="0"/>
    <n v="0"/>
    <n v="0"/>
    <n v="0"/>
    <n v="1"/>
    <n v="1323"/>
    <n v="1323"/>
    <n v="1"/>
  </r>
  <r>
    <n v="50870"/>
    <n v="2"/>
    <x v="1"/>
    <n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68"/>
    <n v="2169"/>
    <n v="0"/>
    <n v="1"/>
    <n v="0"/>
    <n v="0"/>
    <n v="0"/>
    <n v="0"/>
    <n v="0"/>
    <n v="0"/>
    <n v="0"/>
    <n v="1"/>
    <n v="61"/>
    <n v="59"/>
    <n v="0"/>
  </r>
  <r>
    <n v="65463"/>
    <n v="3"/>
    <x v="0"/>
    <n v="1"/>
    <n v="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46"/>
    <n v="2309"/>
    <n v="0"/>
    <n v="1"/>
    <n v="0"/>
    <n v="0"/>
    <n v="0"/>
    <n v="1"/>
    <n v="0"/>
    <n v="0"/>
    <n v="0"/>
    <n v="0"/>
    <n v="546"/>
    <n v="530"/>
    <n v="1"/>
  </r>
  <r>
    <n v="66480"/>
    <n v="3"/>
    <x v="0"/>
    <n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5"/>
    <n v="2188"/>
    <n v="0"/>
    <n v="1"/>
    <n v="0"/>
    <n v="0"/>
    <n v="0"/>
    <n v="0"/>
    <n v="0"/>
    <n v="1"/>
    <n v="0"/>
    <n v="0"/>
    <n v="306"/>
    <n v="300"/>
    <n v="0"/>
  </r>
  <r>
    <n v="76773"/>
    <n v="4"/>
    <x v="2"/>
    <n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66"/>
    <n v="2648"/>
    <n v="1"/>
    <n v="0"/>
    <n v="0"/>
    <n v="0"/>
    <n v="0"/>
    <n v="0"/>
    <n v="0"/>
    <n v="1"/>
    <n v="0"/>
    <n v="0"/>
    <n v="1140"/>
    <n v="1124"/>
    <n v="0"/>
  </r>
  <r>
    <n v="81698"/>
    <n v="5"/>
    <x v="4"/>
    <n v="0"/>
    <n v="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37"/>
    <n v="2644"/>
    <n v="0"/>
    <n v="0"/>
    <n v="1"/>
    <n v="0"/>
    <n v="0"/>
    <n v="1"/>
    <n v="0"/>
    <n v="0"/>
    <n v="0"/>
    <n v="0"/>
    <n v="1059"/>
    <n v="1014"/>
    <n v="1"/>
  </r>
  <r>
    <n v="54466"/>
    <n v="3"/>
    <x v="0"/>
    <n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47"/>
    <n v="2299"/>
    <n v="0"/>
    <n v="0"/>
    <n v="1"/>
    <n v="0"/>
    <n v="0"/>
    <n v="0"/>
    <n v="0"/>
    <n v="0"/>
    <n v="0"/>
    <n v="1"/>
    <n v="16"/>
    <n v="16"/>
    <n v="0"/>
  </r>
  <r>
    <n v="16269"/>
    <n v="1"/>
    <x v="3"/>
    <n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36"/>
    <n v="2462"/>
    <n v="0"/>
    <n v="0"/>
    <n v="1"/>
    <n v="0"/>
    <n v="0"/>
    <n v="0"/>
    <n v="0"/>
    <n v="0"/>
    <n v="0"/>
    <n v="1"/>
    <n v="44"/>
    <n v="44"/>
    <n v="0"/>
  </r>
  <r>
    <n v="71819"/>
    <n v="4"/>
    <x v="2"/>
    <n v="0"/>
    <n v="1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49"/>
    <n v="2464"/>
    <n v="0"/>
    <n v="0"/>
    <n v="0"/>
    <n v="1"/>
    <n v="0"/>
    <n v="0"/>
    <n v="0"/>
    <n v="1"/>
    <n v="0"/>
    <n v="0"/>
    <n v="1406"/>
    <n v="1238"/>
    <n v="2"/>
  </r>
  <r>
    <n v="33569"/>
    <n v="1"/>
    <x v="1"/>
    <n v="1"/>
    <n v="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37"/>
    <n v="2415"/>
    <n v="0"/>
    <n v="1"/>
    <n v="0"/>
    <n v="0"/>
    <n v="0"/>
    <n v="0"/>
    <n v="0"/>
    <n v="0"/>
    <n v="0"/>
    <n v="1"/>
    <n v="39"/>
    <n v="15"/>
    <n v="1"/>
  </r>
  <r>
    <n v="36262"/>
    <n v="2"/>
    <x v="1"/>
    <n v="0"/>
    <n v="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37"/>
    <n v="2441"/>
    <n v="0"/>
    <n v="1"/>
    <n v="0"/>
    <n v="0"/>
    <n v="0"/>
    <n v="0"/>
    <n v="0"/>
    <n v="0"/>
    <n v="1"/>
    <n v="0"/>
    <n v="273"/>
    <n v="120"/>
    <n v="1"/>
  </r>
  <r>
    <n v="22634"/>
    <n v="1"/>
    <x v="3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4"/>
    <n v="2688"/>
    <n v="0"/>
    <n v="0"/>
    <n v="0"/>
    <n v="1"/>
    <n v="0"/>
    <n v="0"/>
    <n v="1"/>
    <n v="0"/>
    <n v="0"/>
    <n v="0"/>
    <n v="50"/>
    <n v="4"/>
    <n v="0"/>
  </r>
  <r>
    <n v="47025"/>
    <n v="2"/>
    <x v="1"/>
    <n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2"/>
    <n v="2449"/>
    <n v="0"/>
    <n v="1"/>
    <n v="0"/>
    <n v="0"/>
    <n v="0"/>
    <n v="1"/>
    <n v="0"/>
    <n v="0"/>
    <n v="0"/>
    <n v="0"/>
    <n v="606"/>
    <n v="577"/>
    <n v="0"/>
  </r>
  <r>
    <n v="70566"/>
    <n v="4"/>
    <x v="2"/>
    <n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2"/>
    <n v="2425"/>
    <n v="0"/>
    <n v="0"/>
    <n v="1"/>
    <n v="0"/>
    <n v="0"/>
    <n v="0"/>
    <n v="0"/>
    <n v="1"/>
    <n v="0"/>
    <n v="0"/>
    <n v="736"/>
    <n v="715"/>
    <n v="0"/>
  </r>
  <r>
    <n v="31605"/>
    <n v="1"/>
    <x v="3"/>
    <n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1"/>
    <n v="2743"/>
    <n v="0"/>
    <n v="1"/>
    <n v="0"/>
    <n v="0"/>
    <n v="0"/>
    <n v="0"/>
    <n v="0"/>
    <n v="0"/>
    <n v="0"/>
    <n v="1"/>
    <n v="119"/>
    <n v="113"/>
    <n v="0"/>
  </r>
  <r>
    <n v="52034"/>
    <n v="3"/>
    <x v="0"/>
    <n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47"/>
    <n v="2567"/>
    <n v="1"/>
    <n v="0"/>
    <n v="0"/>
    <n v="0"/>
    <n v="0"/>
    <n v="0"/>
    <n v="0"/>
    <n v="0"/>
    <n v="1"/>
    <n v="0"/>
    <n v="259"/>
    <n v="186"/>
    <n v="0"/>
  </r>
  <r>
    <n v="48526"/>
    <n v="2"/>
    <x v="1"/>
    <n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1"/>
    <n v="2346"/>
    <n v="0"/>
    <n v="0"/>
    <n v="1"/>
    <n v="0"/>
    <n v="0"/>
    <n v="0"/>
    <n v="0"/>
    <n v="1"/>
    <n v="0"/>
    <n v="0"/>
    <n v="126"/>
    <n v="117"/>
    <n v="0"/>
  </r>
  <r>
    <n v="46734"/>
    <n v="2"/>
    <x v="1"/>
    <n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66"/>
    <n v="2747"/>
    <n v="0"/>
    <n v="1"/>
    <n v="0"/>
    <n v="0"/>
    <n v="0"/>
    <n v="0"/>
    <n v="0"/>
    <n v="1"/>
    <n v="0"/>
    <n v="0"/>
    <n v="301"/>
    <n v="272"/>
    <n v="0"/>
  </r>
  <r>
    <n v="39552"/>
    <n v="2"/>
    <x v="1"/>
    <n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58"/>
    <n v="2717"/>
    <n v="1"/>
    <n v="0"/>
    <n v="0"/>
    <n v="0"/>
    <n v="0"/>
    <n v="0"/>
    <n v="0"/>
    <n v="1"/>
    <n v="0"/>
    <n v="0"/>
    <n v="343"/>
    <n v="302"/>
    <n v="0"/>
  </r>
  <r>
    <n v="86358"/>
    <n v="5"/>
    <x v="4"/>
    <n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4"/>
    <n v="2849"/>
    <n v="0"/>
    <n v="0"/>
    <n v="1"/>
    <n v="0"/>
    <n v="0"/>
    <n v="0"/>
    <n v="0"/>
    <n v="1"/>
    <n v="0"/>
    <n v="0"/>
    <n v="1627"/>
    <n v="1532"/>
    <n v="0"/>
  </r>
  <r>
    <n v="46931"/>
    <n v="2"/>
    <x v="1"/>
    <n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3"/>
    <n v="2225"/>
    <n v="0"/>
    <n v="0"/>
    <n v="0"/>
    <n v="1"/>
    <n v="0"/>
    <n v="0"/>
    <n v="0"/>
    <n v="1"/>
    <n v="0"/>
    <n v="0"/>
    <n v="62"/>
    <n v="46"/>
    <n v="0"/>
  </r>
  <r>
    <n v="16581"/>
    <n v="1"/>
    <x v="3"/>
    <n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5"/>
    <n v="2692"/>
    <n v="0"/>
    <n v="0"/>
    <n v="1"/>
    <n v="0"/>
    <n v="0"/>
    <n v="0"/>
    <n v="1"/>
    <n v="0"/>
    <n v="0"/>
    <n v="0"/>
    <n v="13"/>
    <n v="2"/>
    <n v="0"/>
  </r>
  <r>
    <n v="63998"/>
    <n v="3"/>
    <x v="0"/>
    <n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68"/>
    <n v="2350"/>
    <n v="1"/>
    <n v="0"/>
    <n v="0"/>
    <n v="0"/>
    <n v="0"/>
    <n v="1"/>
    <n v="0"/>
    <n v="0"/>
    <n v="0"/>
    <n v="0"/>
    <n v="1056"/>
    <n v="944"/>
    <n v="0"/>
  </r>
  <r>
    <n v="67381"/>
    <n v="3"/>
    <x v="0"/>
    <n v="0"/>
    <n v="1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69"/>
    <n v="2689"/>
    <n v="0"/>
    <n v="1"/>
    <n v="0"/>
    <n v="0"/>
    <n v="0"/>
    <n v="0"/>
    <n v="0"/>
    <n v="0"/>
    <n v="1"/>
    <n v="0"/>
    <n v="887"/>
    <n v="817"/>
    <n v="1"/>
  </r>
  <r>
    <n v="25930"/>
    <n v="1"/>
    <x v="3"/>
    <n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3"/>
    <n v="2421"/>
    <n v="0"/>
    <n v="0"/>
    <n v="1"/>
    <n v="0"/>
    <n v="0"/>
    <n v="0"/>
    <n v="0"/>
    <n v="1"/>
    <n v="0"/>
    <n v="0"/>
    <n v="11"/>
    <n v="7"/>
    <n v="0"/>
  </r>
  <r>
    <n v="42693"/>
    <n v="2"/>
    <x v="1"/>
    <n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2"/>
    <n v="2181"/>
    <n v="0"/>
    <n v="1"/>
    <n v="0"/>
    <n v="0"/>
    <n v="0"/>
    <n v="0"/>
    <n v="0"/>
    <n v="1"/>
    <n v="0"/>
    <n v="0"/>
    <n v="41"/>
    <n v="25"/>
    <n v="0"/>
  </r>
  <r>
    <n v="85606"/>
    <n v="5"/>
    <x v="4"/>
    <n v="0"/>
    <n v="1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4"/>
    <n v="2753"/>
    <n v="0"/>
    <n v="0"/>
    <n v="0"/>
    <n v="1"/>
    <n v="0"/>
    <n v="0"/>
    <n v="0"/>
    <n v="1"/>
    <n v="0"/>
    <n v="0"/>
    <n v="1872"/>
    <n v="1788"/>
    <n v="1"/>
  </r>
  <r>
    <n v="72903"/>
    <n v="4"/>
    <x v="2"/>
    <n v="0"/>
    <n v="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5"/>
    <n v="2402"/>
    <n v="0"/>
    <n v="0"/>
    <n v="1"/>
    <n v="0"/>
    <n v="0"/>
    <n v="0"/>
    <n v="0"/>
    <n v="1"/>
    <n v="0"/>
    <n v="0"/>
    <n v="1974"/>
    <n v="1935"/>
    <n v="3"/>
  </r>
  <r>
    <n v="49669"/>
    <n v="2"/>
    <x v="1"/>
    <n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46"/>
    <n v="2195"/>
    <n v="0"/>
    <n v="0"/>
    <n v="0"/>
    <n v="1"/>
    <n v="0"/>
    <n v="1"/>
    <n v="0"/>
    <n v="0"/>
    <n v="0"/>
    <n v="0"/>
    <n v="297"/>
    <n v="268"/>
    <n v="0"/>
  </r>
  <r>
    <n v="36778"/>
    <n v="2"/>
    <x v="1"/>
    <n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2"/>
    <n v="2852"/>
    <n v="0"/>
    <n v="1"/>
    <n v="0"/>
    <n v="0"/>
    <n v="0"/>
    <n v="0"/>
    <n v="0"/>
    <n v="0"/>
    <n v="0"/>
    <n v="1"/>
    <n v="73"/>
    <n v="69"/>
    <n v="0"/>
  </r>
  <r>
    <n v="85696"/>
    <n v="5"/>
    <x v="4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58"/>
    <n v="2581"/>
    <n v="1"/>
    <n v="0"/>
    <n v="0"/>
    <n v="0"/>
    <n v="0"/>
    <n v="0"/>
    <n v="0"/>
    <n v="0"/>
    <n v="0"/>
    <n v="1"/>
    <n v="1301"/>
    <n v="1289"/>
    <n v="0"/>
  </r>
  <r>
    <n v="49678"/>
    <n v="2"/>
    <x v="1"/>
    <n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59"/>
    <n v="2671"/>
    <n v="0"/>
    <n v="1"/>
    <n v="0"/>
    <n v="0"/>
    <n v="0"/>
    <n v="0"/>
    <n v="0"/>
    <n v="1"/>
    <n v="0"/>
    <n v="0"/>
    <n v="295"/>
    <n v="275"/>
    <n v="0"/>
  </r>
  <r>
    <n v="37155"/>
    <n v="2"/>
    <x v="1"/>
    <n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1"/>
    <n v="2673"/>
    <n v="0"/>
    <n v="1"/>
    <n v="0"/>
    <n v="0"/>
    <n v="0"/>
    <n v="0"/>
    <n v="0"/>
    <n v="1"/>
    <n v="0"/>
    <n v="0"/>
    <n v="71"/>
    <n v="68"/>
    <n v="0"/>
  </r>
  <r>
    <n v="21282"/>
    <n v="1"/>
    <x v="3"/>
    <n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2"/>
    <n v="2208"/>
    <n v="1"/>
    <n v="0"/>
    <n v="0"/>
    <n v="0"/>
    <n v="0"/>
    <n v="1"/>
    <n v="0"/>
    <n v="0"/>
    <n v="0"/>
    <n v="0"/>
    <n v="26"/>
    <n v="6"/>
    <n v="0"/>
  </r>
  <r>
    <n v="33419"/>
    <n v="1"/>
    <x v="1"/>
    <n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58"/>
    <n v="2475"/>
    <n v="0"/>
    <n v="0"/>
    <n v="1"/>
    <n v="0"/>
    <n v="0"/>
    <n v="0"/>
    <n v="0"/>
    <n v="0"/>
    <n v="0"/>
    <n v="1"/>
    <n v="68"/>
    <n v="50"/>
    <n v="0"/>
  </r>
  <r>
    <n v="63285"/>
    <n v="3"/>
    <x v="0"/>
    <n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5"/>
    <n v="2395"/>
    <n v="0"/>
    <n v="0"/>
    <n v="0"/>
    <n v="0"/>
    <n v="1"/>
    <n v="0"/>
    <n v="0"/>
    <n v="1"/>
    <n v="0"/>
    <n v="0"/>
    <n v="969"/>
    <n v="835"/>
    <n v="0"/>
  </r>
  <r>
    <n v="21255"/>
    <n v="1"/>
    <x v="3"/>
    <n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46"/>
    <n v="2318"/>
    <n v="0"/>
    <n v="0"/>
    <n v="0"/>
    <n v="1"/>
    <n v="0"/>
    <n v="0"/>
    <n v="0"/>
    <n v="0"/>
    <n v="1"/>
    <n v="0"/>
    <n v="58"/>
    <n v="55"/>
    <n v="0"/>
  </r>
  <r>
    <n v="42162"/>
    <n v="2"/>
    <x v="1"/>
    <n v="1"/>
    <n v="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39"/>
    <n v="2381"/>
    <n v="0"/>
    <n v="0"/>
    <n v="0"/>
    <n v="1"/>
    <n v="0"/>
    <n v="0"/>
    <n v="0"/>
    <n v="1"/>
    <n v="0"/>
    <n v="0"/>
    <n v="118"/>
    <n v="91"/>
    <n v="1"/>
  </r>
  <r>
    <n v="54450"/>
    <n v="3"/>
    <x v="0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4"/>
    <n v="2812"/>
    <n v="0"/>
    <n v="0"/>
    <n v="0"/>
    <n v="1"/>
    <n v="0"/>
    <n v="0"/>
    <n v="0"/>
    <n v="1"/>
    <n v="0"/>
    <n v="0"/>
    <n v="652"/>
    <n v="620"/>
    <n v="0"/>
  </r>
  <r>
    <n v="57744"/>
    <n v="3"/>
    <x v="0"/>
    <n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66"/>
    <n v="2388"/>
    <n v="0"/>
    <n v="1"/>
    <n v="0"/>
    <n v="0"/>
    <n v="0"/>
    <n v="0"/>
    <n v="0"/>
    <n v="0"/>
    <n v="0"/>
    <n v="1"/>
    <n v="392"/>
    <n v="373"/>
    <n v="0"/>
  </r>
  <r>
    <n v="26576"/>
    <n v="1"/>
    <x v="3"/>
    <n v="1"/>
    <n v="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4"/>
    <n v="2783"/>
    <n v="0"/>
    <n v="0"/>
    <n v="1"/>
    <n v="0"/>
    <n v="0"/>
    <n v="0"/>
    <n v="0"/>
    <n v="1"/>
    <n v="0"/>
    <n v="0"/>
    <n v="18"/>
    <n v="9"/>
    <n v="1"/>
  </r>
  <r>
    <n v="57513"/>
    <n v="3"/>
    <x v="0"/>
    <n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77"/>
    <n v="2517"/>
    <n v="0"/>
    <n v="0"/>
    <n v="0"/>
    <n v="0"/>
    <n v="1"/>
    <n v="0"/>
    <n v="0"/>
    <n v="0"/>
    <n v="0"/>
    <n v="1"/>
    <n v="1030"/>
    <n v="1000"/>
    <n v="0"/>
  </r>
  <r>
    <n v="68142"/>
    <n v="3"/>
    <x v="0"/>
    <n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56"/>
    <n v="2828"/>
    <n v="0"/>
    <n v="0"/>
    <n v="0"/>
    <n v="1"/>
    <n v="0"/>
    <n v="0"/>
    <n v="0"/>
    <n v="1"/>
    <n v="0"/>
    <n v="0"/>
    <n v="1422"/>
    <n v="1385"/>
    <n v="0"/>
  </r>
  <r>
    <n v="7500"/>
    <n v="1"/>
    <x v="3"/>
    <n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1"/>
    <n v="2828"/>
    <n v="0"/>
    <n v="1"/>
    <n v="0"/>
    <n v="0"/>
    <n v="0"/>
    <n v="0"/>
    <n v="0"/>
    <n v="1"/>
    <n v="0"/>
    <n v="0"/>
    <n v="13"/>
    <n v="8"/>
    <n v="0"/>
  </r>
  <r>
    <n v="83145"/>
    <n v="5"/>
    <x v="4"/>
    <n v="0"/>
    <n v="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46"/>
    <n v="2804"/>
    <n v="0"/>
    <n v="0"/>
    <n v="0"/>
    <n v="1"/>
    <n v="0"/>
    <n v="0"/>
    <n v="0"/>
    <n v="1"/>
    <n v="0"/>
    <n v="0"/>
    <n v="1719"/>
    <n v="1605"/>
    <n v="1"/>
  </r>
  <r>
    <n v="54197"/>
    <n v="3"/>
    <x v="0"/>
    <n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0"/>
    <n v="2246"/>
    <n v="0"/>
    <n v="1"/>
    <n v="0"/>
    <n v="0"/>
    <n v="0"/>
    <n v="0"/>
    <n v="0"/>
    <n v="0"/>
    <n v="1"/>
    <n v="0"/>
    <n v="224"/>
    <n v="211"/>
    <n v="0"/>
  </r>
  <r>
    <n v="23091"/>
    <n v="1"/>
    <x v="3"/>
    <n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57"/>
    <n v="2191"/>
    <n v="0"/>
    <n v="0"/>
    <n v="1"/>
    <n v="0"/>
    <n v="0"/>
    <n v="0"/>
    <n v="0"/>
    <n v="0"/>
    <n v="0"/>
    <n v="1"/>
    <n v="46"/>
    <n v="44"/>
    <n v="0"/>
  </r>
  <r>
    <n v="46049"/>
    <n v="2"/>
    <x v="1"/>
    <n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4"/>
    <n v="2502"/>
    <n v="0"/>
    <n v="1"/>
    <n v="0"/>
    <n v="0"/>
    <n v="0"/>
    <n v="0"/>
    <n v="0"/>
    <n v="1"/>
    <n v="0"/>
    <n v="0"/>
    <n v="496"/>
    <n v="477"/>
    <n v="0"/>
  </r>
  <r>
    <n v="56715"/>
    <n v="3"/>
    <x v="0"/>
    <n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46"/>
    <n v="2730"/>
    <n v="0"/>
    <n v="0"/>
    <n v="0"/>
    <n v="1"/>
    <n v="0"/>
    <n v="0"/>
    <n v="0"/>
    <n v="1"/>
    <n v="0"/>
    <n v="0"/>
    <n v="1011"/>
    <n v="1002"/>
    <n v="0"/>
  </r>
  <r>
    <n v="79410"/>
    <n v="4"/>
    <x v="2"/>
    <n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59"/>
    <n v="2190"/>
    <n v="0"/>
    <n v="1"/>
    <n v="0"/>
    <n v="0"/>
    <n v="0"/>
    <n v="0"/>
    <n v="0"/>
    <n v="1"/>
    <n v="0"/>
    <n v="0"/>
    <n v="1357"/>
    <n v="1344"/>
    <n v="0"/>
  </r>
  <r>
    <n v="57304"/>
    <n v="3"/>
    <x v="0"/>
    <n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69"/>
    <n v="2634"/>
    <n v="0"/>
    <n v="1"/>
    <n v="0"/>
    <n v="0"/>
    <n v="0"/>
    <n v="0"/>
    <n v="0"/>
    <n v="1"/>
    <n v="0"/>
    <n v="0"/>
    <n v="920"/>
    <n v="814"/>
    <n v="0"/>
  </r>
  <r>
    <n v="44375"/>
    <n v="2"/>
    <x v="1"/>
    <n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5"/>
    <n v="2257"/>
    <n v="0"/>
    <n v="1"/>
    <n v="0"/>
    <n v="0"/>
    <n v="0"/>
    <n v="0"/>
    <n v="0"/>
    <n v="1"/>
    <n v="0"/>
    <n v="0"/>
    <n v="260"/>
    <n v="219"/>
    <n v="0"/>
  </r>
  <r>
    <n v="59594"/>
    <n v="3"/>
    <x v="0"/>
    <n v="0"/>
    <n v="1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5"/>
    <n v="2776"/>
    <n v="0"/>
    <n v="1"/>
    <n v="0"/>
    <n v="0"/>
    <n v="0"/>
    <n v="0"/>
    <n v="0"/>
    <n v="1"/>
    <n v="0"/>
    <n v="0"/>
    <n v="490"/>
    <n v="481"/>
    <n v="1"/>
  </r>
  <r>
    <n v="80685"/>
    <n v="5"/>
    <x v="4"/>
    <n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26"/>
    <n v="2835"/>
    <n v="0"/>
    <n v="0"/>
    <n v="0"/>
    <n v="1"/>
    <n v="0"/>
    <n v="0"/>
    <n v="0"/>
    <n v="1"/>
    <n v="0"/>
    <n v="0"/>
    <n v="950"/>
    <n v="896"/>
    <n v="0"/>
  </r>
  <r>
    <n v="40344"/>
    <n v="2"/>
    <x v="1"/>
    <n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46"/>
    <n v="2418"/>
    <n v="0"/>
    <n v="1"/>
    <n v="0"/>
    <n v="0"/>
    <n v="0"/>
    <n v="0"/>
    <n v="0"/>
    <n v="0"/>
    <n v="0"/>
    <n v="1"/>
    <n v="216"/>
    <n v="214"/>
    <n v="0"/>
  </r>
  <r>
    <n v="62710"/>
    <n v="3"/>
    <x v="0"/>
    <n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48"/>
    <n v="2561"/>
    <n v="0"/>
    <n v="1"/>
    <n v="0"/>
    <n v="0"/>
    <n v="0"/>
    <n v="0"/>
    <n v="0"/>
    <n v="1"/>
    <n v="0"/>
    <n v="0"/>
    <n v="595"/>
    <n v="584"/>
    <n v="0"/>
  </r>
  <r>
    <n v="48985"/>
    <n v="2"/>
    <x v="1"/>
    <n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2"/>
    <n v="2518"/>
    <n v="0"/>
    <n v="1"/>
    <n v="0"/>
    <n v="0"/>
    <n v="0"/>
    <n v="1"/>
    <n v="0"/>
    <n v="0"/>
    <n v="0"/>
    <n v="0"/>
    <n v="67"/>
    <n v="59"/>
    <n v="0"/>
  </r>
  <r>
    <n v="35322"/>
    <n v="2"/>
    <x v="1"/>
    <n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2"/>
    <n v="2835"/>
    <n v="0"/>
    <n v="0"/>
    <n v="0"/>
    <n v="1"/>
    <n v="0"/>
    <n v="0"/>
    <n v="0"/>
    <n v="1"/>
    <n v="0"/>
    <n v="0"/>
    <n v="93"/>
    <n v="80"/>
    <n v="0"/>
  </r>
  <r>
    <n v="77142"/>
    <n v="4"/>
    <x v="2"/>
    <n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2"/>
    <n v="2555"/>
    <n v="0"/>
    <n v="1"/>
    <n v="0"/>
    <n v="0"/>
    <n v="0"/>
    <n v="0"/>
    <n v="0"/>
    <n v="1"/>
    <n v="0"/>
    <n v="0"/>
    <n v="893"/>
    <n v="796"/>
    <n v="0"/>
  </r>
  <r>
    <n v="81657"/>
    <n v="5"/>
    <x v="4"/>
    <n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1"/>
    <n v="2317"/>
    <n v="0"/>
    <n v="0"/>
    <n v="1"/>
    <n v="0"/>
    <n v="0"/>
    <n v="0"/>
    <n v="0"/>
    <n v="1"/>
    <n v="0"/>
    <n v="0"/>
    <n v="1047"/>
    <n v="997"/>
    <n v="0"/>
  </r>
  <r>
    <n v="14421"/>
    <n v="1"/>
    <x v="3"/>
    <n v="0"/>
    <n v="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4"/>
    <n v="2291"/>
    <n v="0"/>
    <n v="1"/>
    <n v="0"/>
    <n v="0"/>
    <n v="0"/>
    <n v="0"/>
    <n v="1"/>
    <n v="0"/>
    <n v="0"/>
    <n v="0"/>
    <n v="8"/>
    <n v="0"/>
    <n v="1"/>
  </r>
  <r>
    <n v="74214"/>
    <n v="4"/>
    <x v="2"/>
    <n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0"/>
    <n v="2831"/>
    <n v="0"/>
    <n v="1"/>
    <n v="0"/>
    <n v="0"/>
    <n v="0"/>
    <n v="0"/>
    <n v="0"/>
    <n v="0"/>
    <n v="0"/>
    <n v="1"/>
    <n v="1678"/>
    <n v="1645"/>
    <n v="0"/>
  </r>
  <r>
    <n v="66726"/>
    <n v="3"/>
    <x v="0"/>
    <n v="1"/>
    <n v="1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3"/>
    <n v="2327"/>
    <n v="0"/>
    <n v="1"/>
    <n v="0"/>
    <n v="0"/>
    <n v="0"/>
    <n v="0"/>
    <n v="0"/>
    <n v="0"/>
    <n v="1"/>
    <n v="0"/>
    <n v="391"/>
    <n v="344"/>
    <n v="1"/>
  </r>
  <r>
    <n v="23724"/>
    <n v="1"/>
    <x v="3"/>
    <n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1"/>
    <n v="2696"/>
    <n v="0"/>
    <n v="0"/>
    <n v="0"/>
    <n v="1"/>
    <n v="0"/>
    <n v="0"/>
    <n v="1"/>
    <n v="0"/>
    <n v="0"/>
    <n v="0"/>
    <n v="61"/>
    <n v="47"/>
    <n v="0"/>
  </r>
  <r>
    <n v="47353"/>
    <n v="2"/>
    <x v="1"/>
    <n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0"/>
    <n v="2387"/>
    <n v="0"/>
    <n v="1"/>
    <n v="0"/>
    <n v="0"/>
    <n v="0"/>
    <n v="0"/>
    <n v="0"/>
    <n v="0"/>
    <n v="1"/>
    <n v="0"/>
    <n v="221"/>
    <n v="217"/>
    <n v="0"/>
  </r>
  <r>
    <n v="33444"/>
    <n v="1"/>
    <x v="1"/>
    <n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68"/>
    <n v="2762"/>
    <n v="0"/>
    <n v="1"/>
    <n v="0"/>
    <n v="0"/>
    <n v="0"/>
    <n v="0"/>
    <n v="0"/>
    <n v="0"/>
    <n v="1"/>
    <n v="0"/>
    <n v="16"/>
    <n v="14"/>
    <n v="0"/>
  </r>
  <r>
    <n v="54386"/>
    <n v="3"/>
    <x v="0"/>
    <n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39"/>
    <n v="2567"/>
    <n v="0"/>
    <n v="1"/>
    <n v="0"/>
    <n v="0"/>
    <n v="0"/>
    <n v="0"/>
    <n v="0"/>
    <n v="1"/>
    <n v="0"/>
    <n v="0"/>
    <n v="445"/>
    <n v="420"/>
    <n v="0"/>
  </r>
  <r>
    <n v="28510"/>
    <n v="1"/>
    <x v="3"/>
    <n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39"/>
    <n v="2601"/>
    <n v="1"/>
    <n v="0"/>
    <n v="0"/>
    <n v="0"/>
    <n v="0"/>
    <n v="0"/>
    <n v="0"/>
    <n v="1"/>
    <n v="0"/>
    <n v="0"/>
    <n v="72"/>
    <n v="53"/>
    <n v="0"/>
  </r>
  <r>
    <n v="90638"/>
    <n v="5"/>
    <x v="4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29"/>
    <n v="2295"/>
    <n v="0"/>
    <n v="0"/>
    <n v="1"/>
    <n v="0"/>
    <n v="0"/>
    <n v="0"/>
    <n v="0"/>
    <n v="0"/>
    <n v="1"/>
    <n v="0"/>
    <n v="2429"/>
    <n v="2333"/>
    <n v="1"/>
  </r>
  <r>
    <n v="48070"/>
    <n v="2"/>
    <x v="1"/>
    <n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0"/>
    <n v="2691"/>
    <n v="0"/>
    <n v="0"/>
    <n v="0"/>
    <n v="1"/>
    <n v="0"/>
    <n v="0"/>
    <n v="0"/>
    <n v="1"/>
    <n v="0"/>
    <n v="0"/>
    <n v="485"/>
    <n v="466"/>
    <n v="0"/>
  </r>
  <r>
    <n v="43140"/>
    <n v="2"/>
    <x v="1"/>
    <n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3"/>
    <n v="2699"/>
    <n v="0"/>
    <n v="1"/>
    <n v="0"/>
    <n v="0"/>
    <n v="0"/>
    <n v="0"/>
    <n v="0"/>
    <n v="1"/>
    <n v="0"/>
    <n v="0"/>
    <n v="224"/>
    <n v="213"/>
    <n v="0"/>
  </r>
  <r>
    <n v="54959"/>
    <n v="3"/>
    <x v="0"/>
    <n v="0"/>
    <n v="1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59"/>
    <n v="2685"/>
    <n v="1"/>
    <n v="0"/>
    <n v="0"/>
    <n v="0"/>
    <n v="0"/>
    <n v="0"/>
    <n v="0"/>
    <n v="0"/>
    <n v="0"/>
    <n v="1"/>
    <n v="1208"/>
    <n v="1184"/>
    <n v="1"/>
  </r>
  <r>
    <n v="15056"/>
    <n v="1"/>
    <x v="3"/>
    <n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2"/>
    <n v="2581"/>
    <n v="0"/>
    <n v="0"/>
    <n v="1"/>
    <n v="0"/>
    <n v="0"/>
    <n v="0"/>
    <n v="1"/>
    <n v="0"/>
    <n v="0"/>
    <n v="0"/>
    <n v="48"/>
    <n v="8"/>
    <n v="0"/>
  </r>
  <r>
    <n v="26954"/>
    <n v="1"/>
    <x v="3"/>
    <n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49"/>
    <n v="2211"/>
    <n v="0"/>
    <n v="0"/>
    <n v="1"/>
    <n v="0"/>
    <n v="0"/>
    <n v="0"/>
    <n v="0"/>
    <n v="1"/>
    <n v="0"/>
    <n v="0"/>
    <n v="16"/>
    <n v="15"/>
    <n v="0"/>
  </r>
  <r>
    <n v="22327"/>
    <n v="1"/>
    <x v="3"/>
    <n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5"/>
    <n v="2490"/>
    <n v="0"/>
    <n v="0"/>
    <n v="1"/>
    <n v="0"/>
    <n v="0"/>
    <n v="0"/>
    <n v="0"/>
    <n v="1"/>
    <n v="0"/>
    <n v="0"/>
    <n v="19"/>
    <n v="14"/>
    <n v="0"/>
  </r>
  <r>
    <n v="44393"/>
    <n v="2"/>
    <x v="1"/>
    <n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5"/>
    <n v="2470"/>
    <n v="0"/>
    <n v="1"/>
    <n v="0"/>
    <n v="0"/>
    <n v="0"/>
    <n v="0"/>
    <n v="0"/>
    <n v="1"/>
    <n v="0"/>
    <n v="0"/>
    <n v="50"/>
    <n v="40"/>
    <n v="0"/>
  </r>
  <r>
    <n v="62000"/>
    <n v="3"/>
    <x v="0"/>
    <n v="0"/>
    <n v="1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68"/>
    <n v="2467"/>
    <n v="0"/>
    <n v="0"/>
    <n v="1"/>
    <n v="0"/>
    <n v="0"/>
    <n v="0"/>
    <n v="0"/>
    <n v="0"/>
    <n v="0"/>
    <n v="1"/>
    <n v="1000"/>
    <n v="980"/>
    <n v="1"/>
  </r>
  <r>
    <n v="31497"/>
    <n v="1"/>
    <x v="3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58"/>
    <n v="2729"/>
    <n v="0"/>
    <n v="0"/>
    <n v="0"/>
    <n v="1"/>
    <n v="0"/>
    <n v="0"/>
    <n v="0"/>
    <n v="0"/>
    <n v="0"/>
    <n v="1"/>
    <n v="151"/>
    <n v="147"/>
    <n v="0"/>
  </r>
  <r>
    <n v="45894"/>
    <n v="2"/>
    <x v="1"/>
    <n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46"/>
    <n v="2281"/>
    <n v="0"/>
    <n v="1"/>
    <n v="0"/>
    <n v="0"/>
    <n v="0"/>
    <n v="1"/>
    <n v="0"/>
    <n v="0"/>
    <n v="0"/>
    <n v="0"/>
    <n v="38"/>
    <n v="25"/>
    <n v="0"/>
  </r>
  <r>
    <n v="78579"/>
    <n v="4"/>
    <x v="2"/>
    <n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0"/>
    <n v="2713"/>
    <n v="1"/>
    <n v="0"/>
    <n v="0"/>
    <n v="0"/>
    <n v="0"/>
    <n v="0"/>
    <n v="0"/>
    <n v="0"/>
    <n v="1"/>
    <n v="0"/>
    <n v="1713"/>
    <n v="1614"/>
    <n v="0"/>
  </r>
  <r>
    <n v="67369"/>
    <n v="3"/>
    <x v="0"/>
    <n v="0"/>
    <n v="1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1"/>
    <n v="2748"/>
    <n v="0"/>
    <n v="0"/>
    <n v="0"/>
    <n v="0"/>
    <n v="1"/>
    <n v="0"/>
    <n v="0"/>
    <n v="0"/>
    <n v="1"/>
    <n v="0"/>
    <n v="1419"/>
    <n v="1377"/>
    <n v="2"/>
  </r>
  <r>
    <n v="58401"/>
    <n v="3"/>
    <x v="0"/>
    <n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0"/>
    <n v="2229"/>
    <n v="1"/>
    <n v="0"/>
    <n v="0"/>
    <n v="0"/>
    <n v="0"/>
    <n v="0"/>
    <n v="0"/>
    <n v="1"/>
    <n v="0"/>
    <n v="0"/>
    <n v="67"/>
    <n v="38"/>
    <n v="0"/>
  </r>
  <r>
    <n v="62307"/>
    <n v="3"/>
    <x v="0"/>
    <n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68"/>
    <n v="2291"/>
    <n v="0"/>
    <n v="0"/>
    <n v="1"/>
    <n v="0"/>
    <n v="0"/>
    <n v="0"/>
    <n v="0"/>
    <n v="1"/>
    <n v="0"/>
    <n v="0"/>
    <n v="150"/>
    <n v="140"/>
    <n v="0"/>
  </r>
  <r>
    <n v="43641"/>
    <n v="2"/>
    <x v="1"/>
    <n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1"/>
    <n v="2592"/>
    <n v="0"/>
    <n v="1"/>
    <n v="0"/>
    <n v="0"/>
    <n v="0"/>
    <n v="0"/>
    <n v="0"/>
    <n v="0"/>
    <n v="1"/>
    <n v="0"/>
    <n v="116"/>
    <n v="93"/>
    <n v="0"/>
  </r>
  <r>
    <n v="70091"/>
    <n v="4"/>
    <x v="2"/>
    <n v="1"/>
    <n v="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1"/>
    <n v="2614"/>
    <n v="0"/>
    <n v="1"/>
    <n v="0"/>
    <n v="0"/>
    <n v="0"/>
    <n v="0"/>
    <n v="0"/>
    <n v="0"/>
    <n v="1"/>
    <n v="0"/>
    <n v="1150"/>
    <n v="1139"/>
    <n v="1"/>
  </r>
  <r>
    <n v="78075"/>
    <n v="4"/>
    <x v="2"/>
    <n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48"/>
    <n v="2244"/>
    <n v="0"/>
    <n v="1"/>
    <n v="0"/>
    <n v="0"/>
    <n v="0"/>
    <n v="0"/>
    <n v="0"/>
    <n v="0"/>
    <n v="0"/>
    <n v="1"/>
    <n v="908"/>
    <n v="828"/>
    <n v="0"/>
  </r>
  <r>
    <n v="59184"/>
    <n v="3"/>
    <x v="0"/>
    <n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59"/>
    <n v="2817"/>
    <n v="0"/>
    <n v="0"/>
    <n v="0"/>
    <n v="0"/>
    <n v="1"/>
    <n v="1"/>
    <n v="0"/>
    <n v="0"/>
    <n v="0"/>
    <n v="0"/>
    <n v="1006"/>
    <n v="940"/>
    <n v="0"/>
  </r>
  <r>
    <n v="54809"/>
    <n v="3"/>
    <x v="0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3"/>
    <n v="2450"/>
    <n v="0"/>
    <n v="1"/>
    <n v="0"/>
    <n v="0"/>
    <n v="0"/>
    <n v="0"/>
    <n v="0"/>
    <n v="1"/>
    <n v="0"/>
    <n v="0"/>
    <n v="152"/>
    <n v="130"/>
    <n v="0"/>
  </r>
  <r>
    <n v="58113"/>
    <n v="3"/>
    <x v="0"/>
    <n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1"/>
    <n v="2679"/>
    <n v="0"/>
    <n v="1"/>
    <n v="0"/>
    <n v="0"/>
    <n v="0"/>
    <n v="0"/>
    <n v="0"/>
    <n v="1"/>
    <n v="0"/>
    <n v="0"/>
    <n v="674"/>
    <n v="590"/>
    <n v="0"/>
  </r>
  <r>
    <n v="51412"/>
    <n v="2"/>
    <x v="1"/>
    <n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2"/>
    <n v="2339"/>
    <n v="0"/>
    <n v="1"/>
    <n v="0"/>
    <n v="0"/>
    <n v="0"/>
    <n v="0"/>
    <n v="0"/>
    <n v="0"/>
    <n v="1"/>
    <n v="0"/>
    <n v="181"/>
    <n v="167"/>
    <n v="0"/>
  </r>
  <r>
    <n v="66636"/>
    <n v="3"/>
    <x v="0"/>
    <n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3"/>
    <n v="2475"/>
    <n v="0"/>
    <n v="0"/>
    <n v="0"/>
    <n v="1"/>
    <n v="0"/>
    <n v="0"/>
    <n v="0"/>
    <n v="0"/>
    <n v="1"/>
    <n v="0"/>
    <n v="1084"/>
    <n v="1084"/>
    <n v="0"/>
  </r>
  <r>
    <n v="50965"/>
    <n v="2"/>
    <x v="1"/>
    <n v="0"/>
    <n v="1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4"/>
    <n v="2653"/>
    <n v="0"/>
    <n v="1"/>
    <n v="0"/>
    <n v="0"/>
    <n v="0"/>
    <n v="0"/>
    <n v="0"/>
    <n v="0"/>
    <n v="1"/>
    <n v="0"/>
    <n v="656"/>
    <n v="627"/>
    <n v="1"/>
  </r>
  <r>
    <n v="18351"/>
    <n v="1"/>
    <x v="3"/>
    <n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0"/>
    <n v="2402"/>
    <n v="0"/>
    <n v="1"/>
    <n v="0"/>
    <n v="0"/>
    <n v="0"/>
    <n v="0"/>
    <n v="0"/>
    <n v="1"/>
    <n v="0"/>
    <n v="0"/>
    <n v="36"/>
    <n v="29"/>
    <n v="0"/>
  </r>
  <r>
    <n v="40451"/>
    <n v="2"/>
    <x v="1"/>
    <n v="0"/>
    <n v="2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3"/>
    <n v="2292"/>
    <n v="0"/>
    <n v="0"/>
    <n v="0"/>
    <n v="1"/>
    <n v="0"/>
    <n v="0"/>
    <n v="0"/>
    <n v="0"/>
    <n v="0"/>
    <n v="1"/>
    <n v="39"/>
    <n v="29"/>
    <n v="1"/>
  </r>
  <r>
    <n v="36317"/>
    <n v="2"/>
    <x v="1"/>
    <n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5"/>
    <n v="2562"/>
    <n v="0"/>
    <n v="0"/>
    <n v="0"/>
    <n v="1"/>
    <n v="0"/>
    <n v="0"/>
    <n v="0"/>
    <n v="1"/>
    <n v="0"/>
    <n v="0"/>
    <n v="120"/>
    <n v="107"/>
    <n v="0"/>
  </r>
  <r>
    <n v="42213"/>
    <n v="2"/>
    <x v="1"/>
    <n v="0"/>
    <n v="1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3"/>
    <n v="2419"/>
    <n v="0"/>
    <n v="0"/>
    <n v="0"/>
    <n v="1"/>
    <n v="0"/>
    <n v="0"/>
    <n v="0"/>
    <n v="1"/>
    <n v="0"/>
    <n v="0"/>
    <n v="343"/>
    <n v="323"/>
    <n v="1"/>
  </r>
  <r>
    <n v="65748"/>
    <n v="3"/>
    <x v="0"/>
    <n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5"/>
    <n v="2599"/>
    <n v="0"/>
    <n v="0"/>
    <n v="0"/>
    <n v="1"/>
    <n v="0"/>
    <n v="0"/>
    <n v="0"/>
    <n v="1"/>
    <n v="0"/>
    <n v="0"/>
    <n v="511"/>
    <n v="477"/>
    <n v="0"/>
  </r>
  <r>
    <n v="77044"/>
    <n v="4"/>
    <x v="2"/>
    <n v="0"/>
    <n v="1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48"/>
    <n v="2404"/>
    <n v="0"/>
    <n v="0"/>
    <n v="0"/>
    <n v="1"/>
    <n v="0"/>
    <n v="0"/>
    <n v="0"/>
    <n v="1"/>
    <n v="0"/>
    <n v="0"/>
    <n v="989"/>
    <n v="913"/>
    <n v="1"/>
  </r>
  <r>
    <n v="74918"/>
    <n v="4"/>
    <x v="2"/>
    <n v="0"/>
    <n v="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1"/>
    <n v="2633"/>
    <n v="0"/>
    <n v="0"/>
    <n v="0"/>
    <n v="1"/>
    <n v="0"/>
    <n v="0"/>
    <n v="0"/>
    <n v="1"/>
    <n v="0"/>
    <n v="0"/>
    <n v="1988"/>
    <n v="1929"/>
    <n v="1"/>
  </r>
  <r>
    <n v="56721"/>
    <n v="3"/>
    <x v="0"/>
    <n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48"/>
    <n v="2765"/>
    <n v="0"/>
    <n v="1"/>
    <n v="0"/>
    <n v="0"/>
    <n v="0"/>
    <n v="0"/>
    <n v="0"/>
    <n v="1"/>
    <n v="0"/>
    <n v="0"/>
    <n v="221"/>
    <n v="146"/>
    <n v="0"/>
  </r>
  <r>
    <n v="42160"/>
    <n v="2"/>
    <x v="1"/>
    <n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5"/>
    <n v="2525"/>
    <n v="0"/>
    <n v="0"/>
    <n v="1"/>
    <n v="0"/>
    <n v="0"/>
    <n v="0"/>
    <n v="0"/>
    <n v="1"/>
    <n v="0"/>
    <n v="0"/>
    <n v="120"/>
    <n v="100"/>
    <n v="0"/>
  </r>
  <r>
    <n v="61559"/>
    <n v="3"/>
    <x v="0"/>
    <n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5"/>
    <n v="2506"/>
    <n v="0"/>
    <n v="0"/>
    <n v="1"/>
    <n v="0"/>
    <n v="0"/>
    <n v="0"/>
    <n v="0"/>
    <n v="1"/>
    <n v="0"/>
    <n v="0"/>
    <n v="496"/>
    <n v="462"/>
    <n v="0"/>
  </r>
  <r>
    <n v="33629"/>
    <n v="1"/>
    <x v="1"/>
    <n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57"/>
    <n v="2849"/>
    <n v="0"/>
    <n v="0"/>
    <n v="0"/>
    <n v="1"/>
    <n v="0"/>
    <n v="0"/>
    <n v="0"/>
    <n v="0"/>
    <n v="0"/>
    <n v="1"/>
    <n v="148"/>
    <n v="144"/>
    <n v="0"/>
  </r>
  <r>
    <n v="34377"/>
    <n v="1"/>
    <x v="1"/>
    <n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57"/>
    <n v="2685"/>
    <n v="0"/>
    <n v="0"/>
    <n v="1"/>
    <n v="0"/>
    <n v="0"/>
    <n v="0"/>
    <n v="0"/>
    <n v="1"/>
    <n v="0"/>
    <n v="0"/>
    <n v="88"/>
    <n v="62"/>
    <n v="0"/>
  </r>
  <r>
    <n v="8940"/>
    <n v="1"/>
    <x v="3"/>
    <n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4"/>
    <n v="2835"/>
    <n v="0"/>
    <n v="0"/>
    <n v="1"/>
    <n v="0"/>
    <n v="0"/>
    <n v="0"/>
    <n v="1"/>
    <n v="0"/>
    <n v="0"/>
    <n v="0"/>
    <n v="59"/>
    <n v="17"/>
    <n v="0"/>
  </r>
  <r>
    <n v="26228"/>
    <n v="1"/>
    <x v="3"/>
    <n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47"/>
    <n v="2439"/>
    <n v="0"/>
    <n v="1"/>
    <n v="0"/>
    <n v="0"/>
    <n v="0"/>
    <n v="0"/>
    <n v="0"/>
    <n v="1"/>
    <n v="0"/>
    <n v="0"/>
    <n v="16"/>
    <n v="7"/>
    <n v="0"/>
  </r>
  <r>
    <n v="77297"/>
    <n v="4"/>
    <x v="2"/>
    <n v="0"/>
    <n v="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3"/>
    <n v="2678"/>
    <n v="1"/>
    <n v="0"/>
    <n v="0"/>
    <n v="0"/>
    <n v="0"/>
    <n v="1"/>
    <n v="0"/>
    <n v="0"/>
    <n v="0"/>
    <n v="0"/>
    <n v="748"/>
    <n v="707"/>
    <n v="1"/>
  </r>
  <r>
    <n v="40211"/>
    <n v="2"/>
    <x v="1"/>
    <n v="1"/>
    <n v="1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39"/>
    <n v="2493"/>
    <n v="0"/>
    <n v="1"/>
    <n v="0"/>
    <n v="0"/>
    <n v="0"/>
    <n v="0"/>
    <n v="0"/>
    <n v="1"/>
    <n v="0"/>
    <n v="0"/>
    <n v="62"/>
    <n v="37"/>
    <n v="1"/>
  </r>
  <r>
    <n v="33438"/>
    <n v="1"/>
    <x v="1"/>
    <n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2"/>
    <n v="2439"/>
    <n v="0"/>
    <n v="0"/>
    <n v="0"/>
    <n v="0"/>
    <n v="1"/>
    <n v="0"/>
    <n v="0"/>
    <n v="0"/>
    <n v="0"/>
    <n v="1"/>
    <n v="84"/>
    <n v="78"/>
    <n v="0"/>
  </r>
  <r>
    <n v="75032"/>
    <n v="4"/>
    <x v="2"/>
    <n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1"/>
    <n v="2586"/>
    <n v="0"/>
    <n v="1"/>
    <n v="0"/>
    <n v="0"/>
    <n v="0"/>
    <n v="0"/>
    <n v="0"/>
    <n v="0"/>
    <n v="0"/>
    <n v="1"/>
    <n v="1203"/>
    <n v="1191"/>
    <n v="0"/>
  </r>
  <r>
    <n v="61284"/>
    <n v="3"/>
    <x v="0"/>
    <n v="0"/>
    <n v="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5"/>
    <n v="2419"/>
    <n v="0"/>
    <n v="0"/>
    <n v="1"/>
    <n v="0"/>
    <n v="0"/>
    <n v="0"/>
    <n v="0"/>
    <n v="0"/>
    <n v="0"/>
    <n v="1"/>
    <n v="766"/>
    <n v="721"/>
    <n v="1"/>
  </r>
  <r>
    <n v="22518"/>
    <n v="1"/>
    <x v="3"/>
    <n v="1"/>
    <n v="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4"/>
    <n v="2774"/>
    <n v="0"/>
    <n v="1"/>
    <n v="0"/>
    <n v="0"/>
    <n v="0"/>
    <n v="0"/>
    <n v="0"/>
    <n v="1"/>
    <n v="0"/>
    <n v="0"/>
    <n v="34"/>
    <n v="7"/>
    <n v="1"/>
  </r>
  <r>
    <n v="54730"/>
    <n v="3"/>
    <x v="0"/>
    <n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5"/>
    <n v="2477"/>
    <n v="0"/>
    <n v="1"/>
    <n v="0"/>
    <n v="0"/>
    <n v="0"/>
    <n v="0"/>
    <n v="0"/>
    <n v="0"/>
    <n v="1"/>
    <n v="0"/>
    <n v="349"/>
    <n v="293"/>
    <n v="0"/>
  </r>
  <r>
    <n v="38452"/>
    <n v="2"/>
    <x v="1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5"/>
    <n v="2250"/>
    <n v="0"/>
    <n v="1"/>
    <n v="0"/>
    <n v="0"/>
    <n v="0"/>
    <n v="0"/>
    <n v="0"/>
    <n v="0"/>
    <n v="1"/>
    <n v="0"/>
    <n v="70"/>
    <n v="68"/>
    <n v="0"/>
  </r>
  <r>
    <n v="44421"/>
    <n v="2"/>
    <x v="1"/>
    <n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49"/>
    <n v="2658"/>
    <n v="1"/>
    <n v="0"/>
    <n v="0"/>
    <n v="0"/>
    <n v="0"/>
    <n v="0"/>
    <n v="0"/>
    <n v="1"/>
    <n v="0"/>
    <n v="0"/>
    <n v="182"/>
    <n v="175"/>
    <n v="0"/>
  </r>
  <r>
    <n v="38197"/>
    <n v="2"/>
    <x v="1"/>
    <n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4"/>
    <n v="2524"/>
    <n v="0"/>
    <n v="0"/>
    <n v="0"/>
    <n v="1"/>
    <n v="0"/>
    <n v="0"/>
    <n v="0"/>
    <n v="0"/>
    <n v="0"/>
    <n v="1"/>
    <n v="37"/>
    <n v="34"/>
    <n v="0"/>
  </r>
  <r>
    <n v="41986"/>
    <n v="2"/>
    <x v="1"/>
    <n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2"/>
    <n v="2299"/>
    <n v="1"/>
    <n v="0"/>
    <n v="0"/>
    <n v="0"/>
    <n v="0"/>
    <n v="0"/>
    <n v="0"/>
    <n v="1"/>
    <n v="0"/>
    <n v="0"/>
    <n v="51"/>
    <n v="39"/>
    <n v="0"/>
  </r>
  <r>
    <n v="28427"/>
    <n v="1"/>
    <x v="3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37"/>
    <n v="2624"/>
    <n v="0"/>
    <n v="0"/>
    <n v="0"/>
    <n v="1"/>
    <n v="0"/>
    <n v="0"/>
    <n v="0"/>
    <n v="1"/>
    <n v="0"/>
    <n v="0"/>
    <n v="46"/>
    <n v="40"/>
    <n v="0"/>
  </r>
  <r>
    <n v="37395"/>
    <n v="2"/>
    <x v="1"/>
    <n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4"/>
    <n v="2217"/>
    <n v="0"/>
    <n v="0"/>
    <n v="0"/>
    <n v="1"/>
    <n v="0"/>
    <n v="0"/>
    <n v="0"/>
    <n v="0"/>
    <n v="0"/>
    <n v="1"/>
    <n v="28"/>
    <n v="17"/>
    <n v="0"/>
  </r>
  <r>
    <n v="64722"/>
    <n v="3"/>
    <x v="0"/>
    <n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49"/>
    <n v="2193"/>
    <n v="0"/>
    <n v="1"/>
    <n v="0"/>
    <n v="0"/>
    <n v="0"/>
    <n v="0"/>
    <n v="0"/>
    <n v="1"/>
    <n v="0"/>
    <n v="0"/>
    <n v="790"/>
    <n v="775"/>
    <n v="0"/>
  </r>
  <r>
    <n v="55249"/>
    <n v="3"/>
    <x v="0"/>
    <n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4"/>
    <n v="2232"/>
    <n v="0"/>
    <n v="0"/>
    <n v="0"/>
    <n v="1"/>
    <n v="0"/>
    <n v="0"/>
    <n v="0"/>
    <n v="0"/>
    <n v="1"/>
    <n v="0"/>
    <n v="119"/>
    <n v="108"/>
    <n v="0"/>
  </r>
  <r>
    <n v="84906"/>
    <n v="5"/>
    <x v="4"/>
    <n v="0"/>
    <n v="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48"/>
    <n v="2427"/>
    <n v="0"/>
    <n v="0"/>
    <n v="0"/>
    <n v="1"/>
    <n v="0"/>
    <n v="0"/>
    <n v="0"/>
    <n v="1"/>
    <n v="0"/>
    <n v="0"/>
    <n v="1555"/>
    <n v="1479"/>
    <n v="3"/>
  </r>
  <r>
    <n v="44213"/>
    <n v="2"/>
    <x v="1"/>
    <n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68"/>
    <n v="2371"/>
    <n v="0"/>
    <n v="0"/>
    <n v="1"/>
    <n v="0"/>
    <n v="0"/>
    <n v="0"/>
    <n v="0"/>
    <n v="1"/>
    <n v="0"/>
    <n v="0"/>
    <n v="145"/>
    <n v="138"/>
    <n v="0"/>
  </r>
  <r>
    <n v="25707"/>
    <n v="1"/>
    <x v="3"/>
    <n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36"/>
    <n v="2321"/>
    <n v="0"/>
    <n v="0"/>
    <n v="1"/>
    <n v="0"/>
    <n v="0"/>
    <n v="0"/>
    <n v="1"/>
    <n v="0"/>
    <n v="0"/>
    <n v="0"/>
    <n v="18"/>
    <n v="15"/>
    <n v="0"/>
  </r>
  <r>
    <n v="59062"/>
    <n v="3"/>
    <x v="0"/>
    <n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3"/>
    <n v="2428"/>
    <n v="0"/>
    <n v="1"/>
    <n v="0"/>
    <n v="0"/>
    <n v="0"/>
    <n v="0"/>
    <n v="0"/>
    <n v="0"/>
    <n v="0"/>
    <n v="1"/>
    <n v="62"/>
    <n v="53"/>
    <n v="0"/>
  </r>
  <r>
    <n v="76624"/>
    <n v="4"/>
    <x v="2"/>
    <n v="0"/>
    <n v="1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58"/>
    <n v="2195"/>
    <n v="0"/>
    <n v="0"/>
    <n v="1"/>
    <n v="0"/>
    <n v="0"/>
    <n v="0"/>
    <n v="0"/>
    <n v="1"/>
    <n v="0"/>
    <n v="0"/>
    <n v="833"/>
    <n v="767"/>
    <n v="1"/>
  </r>
  <r>
    <n v="66000"/>
    <n v="3"/>
    <x v="0"/>
    <n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3"/>
    <n v="2229"/>
    <n v="0"/>
    <n v="0"/>
    <n v="0"/>
    <n v="1"/>
    <n v="0"/>
    <n v="0"/>
    <n v="0"/>
    <n v="0"/>
    <n v="1"/>
    <n v="0"/>
    <n v="666"/>
    <n v="621"/>
    <n v="0"/>
  </r>
  <r>
    <n v="27683"/>
    <n v="1"/>
    <x v="3"/>
    <n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2"/>
    <n v="2853"/>
    <n v="0"/>
    <n v="0"/>
    <n v="0"/>
    <n v="1"/>
    <n v="0"/>
    <n v="0"/>
    <n v="0"/>
    <n v="0"/>
    <n v="0"/>
    <n v="1"/>
    <n v="306"/>
    <n v="261"/>
    <n v="0"/>
  </r>
  <r>
    <n v="1730"/>
    <n v="1"/>
    <x v="3"/>
    <n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49"/>
    <n v="2201"/>
    <n v="1"/>
    <n v="0"/>
    <n v="0"/>
    <n v="0"/>
    <n v="0"/>
    <n v="0"/>
    <n v="0"/>
    <n v="1"/>
    <n v="0"/>
    <n v="0"/>
    <n v="7"/>
    <n v="6"/>
    <n v="0"/>
  </r>
  <r>
    <n v="7500"/>
    <n v="1"/>
    <x v="3"/>
    <n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28"/>
    <n v="2732"/>
    <n v="0"/>
    <n v="0"/>
    <n v="1"/>
    <n v="0"/>
    <n v="0"/>
    <n v="0"/>
    <n v="1"/>
    <n v="0"/>
    <n v="0"/>
    <n v="0"/>
    <n v="79"/>
    <n v="39"/>
    <n v="0"/>
  </r>
  <r>
    <n v="40521"/>
    <n v="2"/>
    <x v="1"/>
    <n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2"/>
    <n v="2609"/>
    <n v="0"/>
    <n v="0"/>
    <n v="0"/>
    <n v="1"/>
    <n v="0"/>
    <n v="0"/>
    <n v="0"/>
    <n v="1"/>
    <n v="0"/>
    <n v="0"/>
    <n v="17"/>
    <n v="13"/>
    <n v="0"/>
  </r>
  <r>
    <n v="20427"/>
    <n v="1"/>
    <x v="3"/>
    <n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7"/>
    <n v="2256"/>
    <n v="0"/>
    <n v="0"/>
    <n v="0"/>
    <n v="1"/>
    <n v="0"/>
    <n v="0"/>
    <n v="0"/>
    <n v="0"/>
    <n v="0"/>
    <n v="1"/>
    <n v="9"/>
    <n v="8"/>
    <n v="0"/>
  </r>
  <r>
    <n v="65106"/>
    <n v="3"/>
    <x v="0"/>
    <n v="0"/>
    <n v="1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5"/>
    <n v="2195"/>
    <n v="0"/>
    <n v="1"/>
    <n v="0"/>
    <n v="0"/>
    <n v="0"/>
    <n v="0"/>
    <n v="0"/>
    <n v="1"/>
    <n v="0"/>
    <n v="0"/>
    <n v="954"/>
    <n v="935"/>
    <n v="1"/>
  </r>
  <r>
    <n v="69969"/>
    <n v="4"/>
    <x v="2"/>
    <n v="0"/>
    <n v="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5"/>
    <n v="2465"/>
    <n v="0"/>
    <n v="1"/>
    <n v="0"/>
    <n v="0"/>
    <n v="0"/>
    <n v="0"/>
    <n v="0"/>
    <n v="0"/>
    <n v="0"/>
    <n v="1"/>
    <n v="1492"/>
    <n v="1448"/>
    <n v="2"/>
  </r>
  <r>
    <n v="67433"/>
    <n v="3"/>
    <x v="0"/>
    <n v="0"/>
    <n v="2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68"/>
    <n v="2507"/>
    <n v="0"/>
    <n v="1"/>
    <n v="0"/>
    <n v="0"/>
    <n v="0"/>
    <n v="0"/>
    <n v="0"/>
    <n v="1"/>
    <n v="0"/>
    <n v="0"/>
    <n v="962"/>
    <n v="932"/>
    <n v="1"/>
  </r>
  <r>
    <n v="77766"/>
    <n v="4"/>
    <x v="2"/>
    <n v="0"/>
    <n v="1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3"/>
    <n v="2651"/>
    <n v="0"/>
    <n v="1"/>
    <n v="0"/>
    <n v="0"/>
    <n v="0"/>
    <n v="0"/>
    <n v="0"/>
    <n v="0"/>
    <n v="0"/>
    <n v="1"/>
    <n v="1502"/>
    <n v="1475"/>
    <n v="1"/>
  </r>
  <r>
    <n v="74716"/>
    <n v="4"/>
    <x v="2"/>
    <n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48"/>
    <n v="2449"/>
    <n v="0"/>
    <n v="1"/>
    <n v="0"/>
    <n v="0"/>
    <n v="0"/>
    <n v="0"/>
    <n v="0"/>
    <n v="1"/>
    <n v="0"/>
    <n v="0"/>
    <n v="789"/>
    <n v="718"/>
    <n v="0"/>
  </r>
  <r>
    <n v="55158"/>
    <n v="3"/>
    <x v="0"/>
    <n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0"/>
    <n v="2858"/>
    <n v="0"/>
    <n v="1"/>
    <n v="0"/>
    <n v="0"/>
    <n v="0"/>
    <n v="0"/>
    <n v="0"/>
    <n v="0"/>
    <n v="0"/>
    <n v="1"/>
    <n v="395"/>
    <n v="372"/>
    <n v="0"/>
  </r>
  <r>
    <n v="62972"/>
    <n v="3"/>
    <x v="0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5"/>
    <n v="2854"/>
    <n v="0"/>
    <n v="1"/>
    <n v="0"/>
    <n v="0"/>
    <n v="0"/>
    <n v="1"/>
    <n v="0"/>
    <n v="0"/>
    <n v="0"/>
    <n v="0"/>
    <n v="395"/>
    <n v="203"/>
    <n v="0"/>
  </r>
  <r>
    <n v="74190"/>
    <n v="4"/>
    <x v="2"/>
    <n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5"/>
    <n v="2207"/>
    <n v="0"/>
    <n v="1"/>
    <n v="0"/>
    <n v="0"/>
    <n v="0"/>
    <n v="0"/>
    <n v="0"/>
    <n v="1"/>
    <n v="0"/>
    <n v="0"/>
    <n v="577"/>
    <n v="513"/>
    <n v="0"/>
  </r>
  <r>
    <n v="39356"/>
    <n v="2"/>
    <x v="1"/>
    <n v="1"/>
    <n v="1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4"/>
    <n v="2261"/>
    <n v="0"/>
    <n v="1"/>
    <n v="0"/>
    <n v="0"/>
    <n v="0"/>
    <n v="0"/>
    <n v="0"/>
    <n v="1"/>
    <n v="0"/>
    <n v="0"/>
    <n v="17"/>
    <n v="11"/>
    <n v="1"/>
  </r>
  <r>
    <n v="76653"/>
    <n v="4"/>
    <x v="2"/>
    <n v="0"/>
    <n v="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1"/>
    <n v="2476"/>
    <n v="0"/>
    <n v="0"/>
    <n v="0"/>
    <n v="1"/>
    <n v="0"/>
    <n v="0"/>
    <n v="0"/>
    <n v="1"/>
    <n v="0"/>
    <n v="0"/>
    <n v="2153"/>
    <n v="2027"/>
    <n v="2"/>
  </r>
  <r>
    <n v="90687"/>
    <n v="5"/>
    <x v="4"/>
    <n v="0"/>
    <n v="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37"/>
    <n v="2562"/>
    <n v="1"/>
    <n v="0"/>
    <n v="0"/>
    <n v="0"/>
    <n v="0"/>
    <n v="0"/>
    <n v="0"/>
    <n v="0"/>
    <n v="0"/>
    <n v="1"/>
    <n v="1728"/>
    <n v="1677"/>
    <n v="1"/>
  </r>
  <r>
    <n v="73450"/>
    <n v="4"/>
    <x v="2"/>
    <n v="0"/>
    <n v="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38"/>
    <n v="2365"/>
    <n v="0"/>
    <n v="0"/>
    <n v="0"/>
    <n v="1"/>
    <n v="0"/>
    <n v="0"/>
    <n v="0"/>
    <n v="0"/>
    <n v="1"/>
    <n v="0"/>
    <n v="1767"/>
    <n v="1730"/>
    <n v="2"/>
  </r>
  <r>
    <n v="31454"/>
    <n v="1"/>
    <x v="3"/>
    <n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0"/>
    <n v="2517"/>
    <n v="0"/>
    <n v="1"/>
    <n v="0"/>
    <n v="0"/>
    <n v="0"/>
    <n v="0"/>
    <n v="0"/>
    <n v="1"/>
    <n v="0"/>
    <n v="0"/>
    <n v="39"/>
    <n v="30"/>
    <n v="0"/>
  </r>
  <r>
    <n v="47139"/>
    <n v="2"/>
    <x v="1"/>
    <n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68"/>
    <n v="2274"/>
    <n v="0"/>
    <n v="0"/>
    <n v="1"/>
    <n v="0"/>
    <n v="0"/>
    <n v="0"/>
    <n v="0"/>
    <n v="1"/>
    <n v="0"/>
    <n v="0"/>
    <n v="60"/>
    <n v="37"/>
    <n v="0"/>
  </r>
  <r>
    <n v="53378"/>
    <n v="3"/>
    <x v="0"/>
    <n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57"/>
    <n v="2802"/>
    <n v="0"/>
    <n v="1"/>
    <n v="0"/>
    <n v="0"/>
    <n v="0"/>
    <n v="0"/>
    <n v="0"/>
    <n v="0"/>
    <n v="0"/>
    <n v="1"/>
    <n v="661"/>
    <n v="529"/>
    <n v="0"/>
  </r>
  <r>
    <n v="19656"/>
    <n v="1"/>
    <x v="3"/>
    <n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0"/>
    <n v="2665"/>
    <n v="0"/>
    <n v="0"/>
    <n v="0"/>
    <n v="1"/>
    <n v="0"/>
    <n v="0"/>
    <n v="0"/>
    <n v="1"/>
    <n v="0"/>
    <n v="0"/>
    <n v="52"/>
    <n v="20"/>
    <n v="0"/>
  </r>
  <r>
    <n v="45579"/>
    <n v="2"/>
    <x v="1"/>
    <n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2"/>
    <n v="2472"/>
    <n v="0"/>
    <n v="1"/>
    <n v="0"/>
    <n v="0"/>
    <n v="0"/>
    <n v="0"/>
    <n v="0"/>
    <n v="0"/>
    <n v="0"/>
    <n v="1"/>
    <n v="182"/>
    <n v="181"/>
    <n v="0"/>
  </r>
  <r>
    <n v="85485"/>
    <n v="5"/>
    <x v="4"/>
    <n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2"/>
    <n v="2167"/>
    <n v="0"/>
    <n v="0"/>
    <n v="1"/>
    <n v="0"/>
    <n v="0"/>
    <n v="1"/>
    <n v="0"/>
    <n v="0"/>
    <n v="0"/>
    <n v="0"/>
    <n v="1329"/>
    <n v="1275"/>
    <n v="0"/>
  </r>
  <r>
    <n v="55956"/>
    <n v="3"/>
    <x v="0"/>
    <n v="0"/>
    <n v="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76"/>
    <n v="2242"/>
    <n v="0"/>
    <n v="1"/>
    <n v="0"/>
    <n v="0"/>
    <n v="0"/>
    <n v="0"/>
    <n v="0"/>
    <n v="1"/>
    <n v="0"/>
    <n v="0"/>
    <n v="961"/>
    <n v="923"/>
    <n v="1"/>
  </r>
  <r>
    <n v="64191"/>
    <n v="3"/>
    <x v="0"/>
    <n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57"/>
    <n v="2682"/>
    <n v="0"/>
    <n v="0"/>
    <n v="1"/>
    <n v="0"/>
    <n v="0"/>
    <n v="0"/>
    <n v="0"/>
    <n v="0"/>
    <n v="1"/>
    <n v="0"/>
    <n v="810"/>
    <n v="795"/>
    <n v="0"/>
  </r>
  <r>
    <n v="38808"/>
    <n v="2"/>
    <x v="1"/>
    <n v="1"/>
    <n v="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48"/>
    <n v="2831"/>
    <n v="0"/>
    <n v="0"/>
    <n v="1"/>
    <n v="0"/>
    <n v="0"/>
    <n v="0"/>
    <n v="0"/>
    <n v="1"/>
    <n v="0"/>
    <n v="0"/>
    <n v="216"/>
    <n v="186"/>
    <n v="1"/>
  </r>
  <r>
    <n v="57183"/>
    <n v="3"/>
    <x v="0"/>
    <n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4"/>
    <n v="2626"/>
    <n v="0"/>
    <n v="1"/>
    <n v="0"/>
    <n v="0"/>
    <n v="0"/>
    <n v="0"/>
    <n v="0"/>
    <n v="0"/>
    <n v="1"/>
    <n v="0"/>
    <n v="540"/>
    <n v="470"/>
    <n v="0"/>
  </r>
  <r>
    <n v="23748"/>
    <n v="1"/>
    <x v="3"/>
    <n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2"/>
    <n v="2744"/>
    <n v="1"/>
    <n v="0"/>
    <n v="0"/>
    <n v="0"/>
    <n v="0"/>
    <n v="0"/>
    <n v="0"/>
    <n v="0"/>
    <n v="1"/>
    <n v="0"/>
    <n v="68"/>
    <n v="60"/>
    <n v="0"/>
  </r>
  <r>
    <n v="66303"/>
    <n v="3"/>
    <x v="0"/>
    <n v="0"/>
    <n v="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49"/>
    <n v="2647"/>
    <n v="0"/>
    <n v="1"/>
    <n v="0"/>
    <n v="0"/>
    <n v="0"/>
    <n v="0"/>
    <n v="0"/>
    <n v="1"/>
    <n v="0"/>
    <n v="0"/>
    <n v="1226"/>
    <n v="1166"/>
    <n v="1"/>
  </r>
  <r>
    <n v="37368"/>
    <n v="2"/>
    <x v="1"/>
    <n v="1"/>
    <n v="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5"/>
    <n v="2354"/>
    <n v="0"/>
    <n v="1"/>
    <n v="0"/>
    <n v="0"/>
    <n v="0"/>
    <n v="0"/>
    <n v="0"/>
    <n v="0"/>
    <n v="1"/>
    <n v="0"/>
    <n v="20"/>
    <n v="10"/>
    <n v="1"/>
  </r>
  <r>
    <n v="40800"/>
    <n v="2"/>
    <x v="1"/>
    <n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56"/>
    <n v="2703"/>
    <n v="0"/>
    <n v="1"/>
    <n v="0"/>
    <n v="0"/>
    <n v="0"/>
    <n v="0"/>
    <n v="0"/>
    <n v="1"/>
    <n v="0"/>
    <n v="0"/>
    <n v="89"/>
    <n v="79"/>
    <n v="0"/>
  </r>
  <r>
    <n v="71847"/>
    <n v="4"/>
    <x v="2"/>
    <n v="0"/>
    <n v="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2"/>
    <n v="2805"/>
    <n v="1"/>
    <n v="0"/>
    <n v="0"/>
    <n v="0"/>
    <n v="0"/>
    <n v="0"/>
    <n v="0"/>
    <n v="1"/>
    <n v="0"/>
    <n v="0"/>
    <n v="982"/>
    <n v="772"/>
    <n v="1"/>
  </r>
  <r>
    <n v="46149"/>
    <n v="2"/>
    <x v="1"/>
    <n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5"/>
    <n v="2371"/>
    <n v="0"/>
    <n v="1"/>
    <n v="0"/>
    <n v="0"/>
    <n v="0"/>
    <n v="0"/>
    <n v="0"/>
    <n v="1"/>
    <n v="0"/>
    <n v="0"/>
    <n v="335"/>
    <n v="308"/>
    <n v="0"/>
  </r>
  <r>
    <n v="78687"/>
    <n v="4"/>
    <x v="2"/>
    <n v="0"/>
    <n v="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37"/>
    <n v="2848"/>
    <n v="0"/>
    <n v="0"/>
    <n v="0"/>
    <n v="1"/>
    <n v="0"/>
    <n v="0"/>
    <n v="0"/>
    <n v="1"/>
    <n v="0"/>
    <n v="0"/>
    <n v="1889"/>
    <n v="1648"/>
    <n v="1"/>
  </r>
  <r>
    <n v="49118"/>
    <n v="2"/>
    <x v="1"/>
    <n v="0"/>
    <n v="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49"/>
    <n v="2839"/>
    <n v="1"/>
    <n v="0"/>
    <n v="0"/>
    <n v="0"/>
    <n v="0"/>
    <n v="1"/>
    <n v="0"/>
    <n v="0"/>
    <n v="0"/>
    <n v="0"/>
    <n v="1110"/>
    <n v="991"/>
    <n v="2"/>
  </r>
  <r>
    <n v="37633"/>
    <n v="2"/>
    <x v="1"/>
    <n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3"/>
    <n v="2806"/>
    <n v="0"/>
    <n v="1"/>
    <n v="0"/>
    <n v="0"/>
    <n v="0"/>
    <n v="0"/>
    <n v="0"/>
    <n v="0"/>
    <n v="0"/>
    <n v="1"/>
    <n v="37"/>
    <n v="36"/>
    <n v="0"/>
  </r>
  <r>
    <n v="39767"/>
    <n v="2"/>
    <x v="1"/>
    <n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69"/>
    <n v="2502"/>
    <n v="0"/>
    <n v="0"/>
    <n v="0"/>
    <n v="1"/>
    <n v="0"/>
    <n v="0"/>
    <n v="0"/>
    <n v="0"/>
    <n v="1"/>
    <n v="0"/>
    <n v="438"/>
    <n v="391"/>
    <n v="0"/>
  </r>
  <r>
    <n v="26997"/>
    <n v="1"/>
    <x v="3"/>
    <n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69"/>
    <n v="2760"/>
    <n v="0"/>
    <n v="1"/>
    <n v="0"/>
    <n v="0"/>
    <n v="0"/>
    <n v="0"/>
    <n v="1"/>
    <n v="0"/>
    <n v="0"/>
    <n v="0"/>
    <n v="290"/>
    <n v="146"/>
    <n v="0"/>
  </r>
  <r>
    <n v="33986"/>
    <n v="1"/>
    <x v="1"/>
    <n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0"/>
    <n v="2631"/>
    <n v="1"/>
    <n v="0"/>
    <n v="0"/>
    <n v="0"/>
    <n v="0"/>
    <n v="0"/>
    <n v="0"/>
    <n v="1"/>
    <n v="0"/>
    <n v="0"/>
    <n v="39"/>
    <n v="34"/>
    <n v="0"/>
  </r>
  <r>
    <n v="57091"/>
    <n v="3"/>
    <x v="0"/>
    <n v="0"/>
    <n v="1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48"/>
    <n v="2742"/>
    <n v="0"/>
    <n v="1"/>
    <n v="0"/>
    <n v="0"/>
    <n v="0"/>
    <n v="0"/>
    <n v="0"/>
    <n v="0"/>
    <n v="0"/>
    <n v="1"/>
    <n v="492"/>
    <n v="488"/>
    <n v="1"/>
  </r>
  <r>
    <n v="46831"/>
    <n v="2"/>
    <x v="1"/>
    <n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1"/>
    <n v="2545"/>
    <n v="0"/>
    <n v="1"/>
    <n v="0"/>
    <n v="0"/>
    <n v="0"/>
    <n v="1"/>
    <n v="0"/>
    <n v="0"/>
    <n v="0"/>
    <n v="0"/>
    <n v="44"/>
    <n v="10"/>
    <n v="0"/>
  </r>
  <r>
    <n v="83151"/>
    <n v="5"/>
    <x v="4"/>
    <n v="0"/>
    <n v="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48"/>
    <n v="2663"/>
    <n v="0"/>
    <n v="1"/>
    <n v="0"/>
    <n v="0"/>
    <n v="0"/>
    <n v="0"/>
    <n v="0"/>
    <n v="0"/>
    <n v="1"/>
    <n v="0"/>
    <n v="2136"/>
    <n v="1926"/>
    <n v="3"/>
  </r>
  <r>
    <n v="52531"/>
    <n v="3"/>
    <x v="0"/>
    <n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49"/>
    <n v="2705"/>
    <n v="0"/>
    <n v="1"/>
    <n v="0"/>
    <n v="0"/>
    <n v="0"/>
    <n v="0"/>
    <n v="0"/>
    <n v="1"/>
    <n v="0"/>
    <n v="0"/>
    <n v="669"/>
    <n v="544"/>
    <n v="0"/>
  </r>
  <r>
    <n v="15759"/>
    <n v="1"/>
    <x v="3"/>
    <n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4"/>
    <n v="2456"/>
    <n v="0"/>
    <n v="1"/>
    <n v="0"/>
    <n v="0"/>
    <n v="0"/>
    <n v="0"/>
    <n v="0"/>
    <n v="1"/>
    <n v="0"/>
    <n v="0"/>
    <n v="14"/>
    <n v="11"/>
    <n v="0"/>
  </r>
  <r>
    <n v="43050"/>
    <n v="2"/>
    <x v="1"/>
    <n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47"/>
    <n v="2262"/>
    <n v="0"/>
    <n v="1"/>
    <n v="0"/>
    <n v="0"/>
    <n v="0"/>
    <n v="1"/>
    <n v="0"/>
    <n v="0"/>
    <n v="0"/>
    <n v="0"/>
    <n v="68"/>
    <n v="60"/>
    <n v="0"/>
  </r>
  <r>
    <n v="42997"/>
    <n v="2"/>
    <x v="1"/>
    <n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3"/>
    <n v="2363"/>
    <n v="0"/>
    <n v="0"/>
    <n v="1"/>
    <n v="0"/>
    <n v="0"/>
    <n v="0"/>
    <n v="0"/>
    <n v="0"/>
    <n v="0"/>
    <n v="1"/>
    <n v="10"/>
    <n v="5"/>
    <n v="0"/>
  </r>
  <r>
    <n v="48918"/>
    <n v="2"/>
    <x v="1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57"/>
    <n v="2237"/>
    <n v="0"/>
    <n v="0"/>
    <n v="1"/>
    <n v="0"/>
    <n v="0"/>
    <n v="0"/>
    <n v="0"/>
    <n v="0"/>
    <n v="0"/>
    <n v="1"/>
    <n v="61"/>
    <n v="60"/>
    <n v="0"/>
  </r>
  <r>
    <n v="60033"/>
    <n v="3"/>
    <x v="0"/>
    <n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66"/>
    <n v="2251"/>
    <n v="0"/>
    <n v="0"/>
    <n v="0"/>
    <n v="1"/>
    <n v="0"/>
    <n v="0"/>
    <n v="0"/>
    <n v="0"/>
    <n v="1"/>
    <n v="0"/>
    <n v="150"/>
    <n v="102"/>
    <n v="0"/>
  </r>
  <r>
    <n v="34043"/>
    <n v="1"/>
    <x v="1"/>
    <n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2"/>
    <n v="2406"/>
    <n v="0"/>
    <n v="0"/>
    <n v="0"/>
    <n v="1"/>
    <n v="0"/>
    <n v="0"/>
    <n v="0"/>
    <n v="0"/>
    <n v="0"/>
    <n v="1"/>
    <n v="39"/>
    <n v="29"/>
    <n v="0"/>
  </r>
  <r>
    <n v="57811"/>
    <n v="3"/>
    <x v="0"/>
    <n v="0"/>
    <n v="1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4"/>
    <n v="2529"/>
    <n v="0"/>
    <n v="0"/>
    <n v="0"/>
    <n v="1"/>
    <n v="0"/>
    <n v="0"/>
    <n v="0"/>
    <n v="1"/>
    <n v="0"/>
    <n v="0"/>
    <n v="724"/>
    <n v="646"/>
    <n v="1"/>
  </r>
  <r>
    <n v="78569"/>
    <n v="4"/>
    <x v="2"/>
    <n v="0"/>
    <n v="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4"/>
    <n v="2289"/>
    <n v="0"/>
    <n v="1"/>
    <n v="0"/>
    <n v="0"/>
    <n v="0"/>
    <n v="0"/>
    <n v="0"/>
    <n v="1"/>
    <n v="0"/>
    <n v="0"/>
    <n v="1641"/>
    <n v="1546"/>
    <n v="1"/>
  </r>
  <r>
    <n v="7500"/>
    <n v="1"/>
    <x v="3"/>
    <n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2"/>
    <n v="2708"/>
    <n v="0"/>
    <n v="0"/>
    <n v="1"/>
    <n v="0"/>
    <n v="0"/>
    <n v="0"/>
    <n v="0"/>
    <n v="1"/>
    <n v="0"/>
    <n v="0"/>
    <n v="32"/>
    <n v="7"/>
    <n v="0"/>
  </r>
  <r>
    <n v="23148"/>
    <n v="1"/>
    <x v="3"/>
    <n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5"/>
    <n v="2290"/>
    <n v="0"/>
    <n v="1"/>
    <n v="0"/>
    <n v="0"/>
    <n v="0"/>
    <n v="1"/>
    <n v="0"/>
    <n v="0"/>
    <n v="0"/>
    <n v="0"/>
    <n v="27"/>
    <n v="17"/>
    <n v="0"/>
  </r>
  <r>
    <n v="44267"/>
    <n v="2"/>
    <x v="1"/>
    <n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0"/>
    <n v="2648"/>
    <n v="1"/>
    <n v="0"/>
    <n v="0"/>
    <n v="0"/>
    <n v="0"/>
    <n v="0"/>
    <n v="0"/>
    <n v="1"/>
    <n v="0"/>
    <n v="0"/>
    <n v="261"/>
    <n v="212"/>
    <n v="0"/>
  </r>
  <r>
    <n v="71626"/>
    <n v="4"/>
    <x v="2"/>
    <n v="0"/>
    <n v="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1"/>
    <n v="2764"/>
    <n v="0"/>
    <n v="1"/>
    <n v="0"/>
    <n v="0"/>
    <n v="0"/>
    <n v="0"/>
    <n v="0"/>
    <n v="1"/>
    <n v="0"/>
    <n v="0"/>
    <n v="1233"/>
    <n v="1161"/>
    <n v="1"/>
  </r>
  <r>
    <n v="60894"/>
    <n v="3"/>
    <x v="0"/>
    <n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4"/>
    <n v="2525"/>
    <n v="0"/>
    <n v="0"/>
    <n v="0"/>
    <n v="1"/>
    <n v="0"/>
    <n v="0"/>
    <n v="0"/>
    <n v="1"/>
    <n v="0"/>
    <n v="0"/>
    <n v="778"/>
    <n v="724"/>
    <n v="0"/>
  </r>
  <r>
    <n v="50200"/>
    <n v="2"/>
    <x v="1"/>
    <n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4"/>
    <n v="2611"/>
    <n v="0"/>
    <n v="0"/>
    <n v="0"/>
    <n v="1"/>
    <n v="0"/>
    <n v="0"/>
    <n v="0"/>
    <n v="1"/>
    <n v="0"/>
    <n v="0"/>
    <n v="337"/>
    <n v="273"/>
    <n v="0"/>
  </r>
  <r>
    <n v="81051"/>
    <n v="5"/>
    <x v="4"/>
    <n v="0"/>
    <n v="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5"/>
    <n v="2196"/>
    <n v="0"/>
    <n v="1"/>
    <n v="0"/>
    <n v="0"/>
    <n v="0"/>
    <n v="0"/>
    <n v="0"/>
    <n v="0"/>
    <n v="0"/>
    <n v="1"/>
    <n v="1487"/>
    <n v="1473"/>
    <n v="2"/>
  </r>
  <r>
    <n v="65169"/>
    <n v="3"/>
    <x v="0"/>
    <n v="0"/>
    <n v="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38"/>
    <n v="2325"/>
    <n v="0"/>
    <n v="1"/>
    <n v="0"/>
    <n v="0"/>
    <n v="0"/>
    <n v="0"/>
    <n v="0"/>
    <n v="1"/>
    <n v="0"/>
    <n v="0"/>
    <n v="1143"/>
    <n v="1097"/>
    <n v="4"/>
  </r>
  <r>
    <n v="59868"/>
    <n v="3"/>
    <x v="0"/>
    <n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48"/>
    <n v="2501"/>
    <n v="0"/>
    <n v="0"/>
    <n v="0"/>
    <n v="1"/>
    <n v="0"/>
    <n v="0"/>
    <n v="0"/>
    <n v="1"/>
    <n v="0"/>
    <n v="0"/>
    <n v="1040"/>
    <n v="886"/>
    <n v="0"/>
  </r>
  <r>
    <n v="65695"/>
    <n v="3"/>
    <x v="0"/>
    <n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0"/>
    <n v="2308"/>
    <n v="0"/>
    <n v="1"/>
    <n v="0"/>
    <n v="0"/>
    <n v="0"/>
    <n v="0"/>
    <n v="0"/>
    <n v="0"/>
    <n v="0"/>
    <n v="1"/>
    <n v="650"/>
    <n v="644"/>
    <n v="0"/>
  </r>
  <r>
    <n v="64857"/>
    <n v="3"/>
    <x v="0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4"/>
    <n v="2742"/>
    <n v="0"/>
    <n v="0"/>
    <n v="1"/>
    <n v="0"/>
    <n v="0"/>
    <n v="0"/>
    <n v="0"/>
    <n v="0"/>
    <n v="1"/>
    <n v="0"/>
    <n v="1497"/>
    <n v="1454"/>
    <n v="0"/>
  </r>
  <r>
    <n v="45143"/>
    <n v="2"/>
    <x v="1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5"/>
    <n v="2466"/>
    <n v="0"/>
    <n v="0"/>
    <n v="0"/>
    <n v="1"/>
    <n v="0"/>
    <n v="0"/>
    <n v="0"/>
    <n v="0"/>
    <n v="1"/>
    <n v="0"/>
    <n v="297"/>
    <n v="283"/>
    <n v="0"/>
  </r>
  <r>
    <n v="74805"/>
    <n v="4"/>
    <x v="2"/>
    <n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5"/>
    <n v="2394"/>
    <n v="0"/>
    <n v="0"/>
    <n v="0"/>
    <n v="1"/>
    <n v="0"/>
    <n v="1"/>
    <n v="0"/>
    <n v="0"/>
    <n v="0"/>
    <n v="0"/>
    <n v="783"/>
    <n v="746"/>
    <n v="0"/>
  </r>
  <r>
    <n v="59060"/>
    <n v="3"/>
    <x v="0"/>
    <n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1"/>
    <n v="2328"/>
    <n v="0"/>
    <n v="1"/>
    <n v="0"/>
    <n v="0"/>
    <n v="0"/>
    <n v="1"/>
    <n v="0"/>
    <n v="0"/>
    <n v="0"/>
    <n v="0"/>
    <n v="262"/>
    <n v="250"/>
    <n v="0"/>
  </r>
  <r>
    <n v="27238"/>
    <n v="1"/>
    <x v="3"/>
    <n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58"/>
    <n v="2594"/>
    <n v="0"/>
    <n v="0"/>
    <n v="1"/>
    <n v="0"/>
    <n v="0"/>
    <n v="0"/>
    <n v="0"/>
    <n v="0"/>
    <n v="0"/>
    <n v="1"/>
    <n v="54"/>
    <n v="51"/>
    <n v="0"/>
  </r>
  <r>
    <n v="47009"/>
    <n v="2"/>
    <x v="1"/>
    <n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5"/>
    <n v="2430"/>
    <n v="0"/>
    <n v="0"/>
    <n v="0"/>
    <n v="1"/>
    <n v="0"/>
    <n v="0"/>
    <n v="0"/>
    <n v="1"/>
    <n v="0"/>
    <n v="0"/>
    <n v="358"/>
    <n v="268"/>
    <n v="0"/>
  </r>
  <r>
    <n v="46094"/>
    <n v="2"/>
    <x v="1"/>
    <n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47"/>
    <n v="2178"/>
    <n v="0"/>
    <n v="1"/>
    <n v="0"/>
    <n v="0"/>
    <n v="0"/>
    <n v="1"/>
    <n v="0"/>
    <n v="0"/>
    <n v="0"/>
    <n v="0"/>
    <n v="39"/>
    <n v="34"/>
    <n v="0"/>
  </r>
  <r>
    <n v="37235"/>
    <n v="2"/>
    <x v="1"/>
    <n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36"/>
    <n v="2307"/>
    <n v="0"/>
    <n v="0"/>
    <n v="0"/>
    <n v="1"/>
    <n v="0"/>
    <n v="0"/>
    <n v="0"/>
    <n v="1"/>
    <n v="0"/>
    <n v="0"/>
    <n v="41"/>
    <n v="21"/>
    <n v="0"/>
  </r>
  <r>
    <n v="81843"/>
    <n v="5"/>
    <x v="4"/>
    <n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0"/>
    <n v="2592"/>
    <n v="0"/>
    <n v="1"/>
    <n v="0"/>
    <n v="0"/>
    <n v="0"/>
    <n v="0"/>
    <n v="0"/>
    <n v="0"/>
    <n v="1"/>
    <n v="0"/>
    <n v="1505"/>
    <n v="1367"/>
    <n v="0"/>
  </r>
  <r>
    <n v="46692"/>
    <n v="2"/>
    <x v="1"/>
    <n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2"/>
    <n v="2547"/>
    <n v="0"/>
    <n v="0"/>
    <n v="0"/>
    <n v="1"/>
    <n v="0"/>
    <n v="0"/>
    <n v="0"/>
    <n v="0"/>
    <n v="1"/>
    <n v="0"/>
    <n v="309"/>
    <n v="221"/>
    <n v="0"/>
  </r>
  <r>
    <n v="77382"/>
    <n v="4"/>
    <x v="2"/>
    <n v="0"/>
    <n v="1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2"/>
    <n v="2332"/>
    <n v="0"/>
    <n v="0"/>
    <n v="0"/>
    <n v="1"/>
    <n v="0"/>
    <n v="0"/>
    <n v="0"/>
    <n v="1"/>
    <n v="0"/>
    <n v="0"/>
    <n v="987"/>
    <n v="853"/>
    <n v="1"/>
  </r>
  <r>
    <n v="37774"/>
    <n v="2"/>
    <x v="1"/>
    <n v="2"/>
    <n v="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3"/>
    <n v="2823"/>
    <n v="0"/>
    <n v="0"/>
    <n v="1"/>
    <n v="0"/>
    <n v="0"/>
    <n v="0"/>
    <n v="0"/>
    <n v="1"/>
    <n v="0"/>
    <n v="0"/>
    <n v="297"/>
    <n v="121"/>
    <n v="1"/>
  </r>
  <r>
    <n v="18393"/>
    <n v="1"/>
    <x v="3"/>
    <n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46"/>
    <n v="2251"/>
    <n v="0"/>
    <n v="1"/>
    <n v="0"/>
    <n v="0"/>
    <n v="0"/>
    <n v="0"/>
    <n v="1"/>
    <n v="0"/>
    <n v="0"/>
    <n v="0"/>
    <n v="46"/>
    <n v="42"/>
    <n v="0"/>
  </r>
  <r>
    <n v="72828"/>
    <n v="4"/>
    <x v="2"/>
    <n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58"/>
    <n v="2659"/>
    <n v="0"/>
    <n v="1"/>
    <n v="0"/>
    <n v="0"/>
    <n v="0"/>
    <n v="0"/>
    <n v="0"/>
    <n v="0"/>
    <n v="1"/>
    <n v="0"/>
    <n v="1473"/>
    <n v="1268"/>
    <n v="0"/>
  </r>
  <r>
    <n v="24711"/>
    <n v="1"/>
    <x v="3"/>
    <n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38"/>
    <n v="2231"/>
    <n v="0"/>
    <n v="1"/>
    <n v="0"/>
    <n v="0"/>
    <n v="0"/>
    <n v="0"/>
    <n v="0"/>
    <n v="1"/>
    <n v="0"/>
    <n v="0"/>
    <n v="51"/>
    <n v="44"/>
    <n v="0"/>
  </r>
  <r>
    <n v="45503"/>
    <n v="2"/>
    <x v="1"/>
    <n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5"/>
    <n v="2436"/>
    <n v="0"/>
    <n v="1"/>
    <n v="0"/>
    <n v="0"/>
    <n v="0"/>
    <n v="0"/>
    <n v="0"/>
    <n v="0"/>
    <n v="0"/>
    <n v="1"/>
    <n v="152"/>
    <n v="134"/>
    <n v="0"/>
  </r>
  <r>
    <n v="6560"/>
    <n v="1"/>
    <x v="3"/>
    <n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38"/>
    <n v="2358"/>
    <n v="0"/>
    <n v="0"/>
    <n v="1"/>
    <n v="0"/>
    <n v="0"/>
    <n v="0"/>
    <n v="0"/>
    <n v="0"/>
    <n v="1"/>
    <n v="0"/>
    <n v="111"/>
    <n v="-151"/>
    <n v="0"/>
  </r>
  <r>
    <n v="71604"/>
    <n v="4"/>
    <x v="2"/>
    <n v="0"/>
    <n v="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5"/>
    <n v="2383"/>
    <n v="0"/>
    <n v="0"/>
    <n v="0"/>
    <n v="1"/>
    <n v="0"/>
    <n v="0"/>
    <n v="0"/>
    <n v="0"/>
    <n v="0"/>
    <n v="1"/>
    <n v="1099"/>
    <n v="1002"/>
    <n v="1"/>
  </r>
  <r>
    <n v="27244"/>
    <n v="1"/>
    <x v="3"/>
    <n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1"/>
    <n v="2273"/>
    <n v="0"/>
    <n v="1"/>
    <n v="0"/>
    <n v="0"/>
    <n v="0"/>
    <n v="0"/>
    <n v="0"/>
    <n v="1"/>
    <n v="0"/>
    <n v="0"/>
    <n v="55"/>
    <n v="9"/>
    <n v="0"/>
  </r>
  <r>
    <n v="48752"/>
    <n v="2"/>
    <x v="1"/>
    <n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1"/>
    <n v="2723"/>
    <n v="0"/>
    <n v="1"/>
    <n v="0"/>
    <n v="0"/>
    <n v="0"/>
    <n v="0"/>
    <n v="0"/>
    <n v="1"/>
    <n v="0"/>
    <n v="0"/>
    <n v="316"/>
    <n v="316"/>
    <n v="0"/>
  </r>
  <r>
    <n v="71434"/>
    <n v="4"/>
    <x v="2"/>
    <n v="0"/>
    <n v="1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58"/>
    <n v="2443"/>
    <n v="0"/>
    <n v="1"/>
    <n v="0"/>
    <n v="0"/>
    <n v="0"/>
    <n v="0"/>
    <n v="0"/>
    <n v="1"/>
    <n v="0"/>
    <n v="0"/>
    <n v="1232"/>
    <n v="1064"/>
    <n v="2"/>
  </r>
  <r>
    <n v="90842"/>
    <n v="5"/>
    <x v="4"/>
    <n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2"/>
    <n v="2494"/>
    <n v="0"/>
    <n v="0"/>
    <n v="1"/>
    <n v="0"/>
    <n v="0"/>
    <n v="0"/>
    <n v="0"/>
    <n v="1"/>
    <n v="0"/>
    <n v="0"/>
    <n v="1331"/>
    <n v="1238"/>
    <n v="0"/>
  </r>
  <r>
    <n v="88097"/>
    <n v="5"/>
    <x v="4"/>
    <n v="1"/>
    <n v="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2"/>
    <n v="2839"/>
    <n v="0"/>
    <n v="1"/>
    <n v="0"/>
    <n v="0"/>
    <n v="0"/>
    <n v="0"/>
    <n v="0"/>
    <n v="0"/>
    <n v="1"/>
    <n v="0"/>
    <n v="769"/>
    <n v="694"/>
    <n v="3"/>
  </r>
  <r>
    <n v="51948"/>
    <n v="3"/>
    <x v="0"/>
    <n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5"/>
    <n v="2444"/>
    <n v="0"/>
    <n v="1"/>
    <n v="0"/>
    <n v="0"/>
    <n v="0"/>
    <n v="0"/>
    <n v="0"/>
    <n v="1"/>
    <n v="0"/>
    <n v="0"/>
    <n v="270"/>
    <n v="229"/>
    <n v="0"/>
  </r>
  <r>
    <n v="71853"/>
    <n v="4"/>
    <x v="2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38"/>
    <n v="2576"/>
    <n v="0"/>
    <n v="0"/>
    <n v="0"/>
    <n v="1"/>
    <n v="0"/>
    <n v="0"/>
    <n v="0"/>
    <n v="1"/>
    <n v="0"/>
    <n v="0"/>
    <n v="1117"/>
    <n v="1085"/>
    <n v="0"/>
  </r>
  <r>
    <n v="35876"/>
    <n v="2"/>
    <x v="1"/>
    <n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37"/>
    <n v="2229"/>
    <n v="0"/>
    <n v="1"/>
    <n v="0"/>
    <n v="0"/>
    <n v="0"/>
    <n v="0"/>
    <n v="0"/>
    <n v="0"/>
    <n v="1"/>
    <n v="0"/>
    <n v="115"/>
    <n v="101"/>
    <n v="0"/>
  </r>
  <r>
    <n v="40049"/>
    <n v="2"/>
    <x v="1"/>
    <n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68"/>
    <n v="2415"/>
    <n v="0"/>
    <n v="0"/>
    <n v="0"/>
    <n v="0"/>
    <n v="1"/>
    <n v="0"/>
    <n v="0"/>
    <n v="1"/>
    <n v="0"/>
    <n v="0"/>
    <n v="29"/>
    <n v="26"/>
    <n v="0"/>
  </r>
  <r>
    <n v="39660"/>
    <n v="2"/>
    <x v="1"/>
    <n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38"/>
    <n v="2849"/>
    <n v="0"/>
    <n v="0"/>
    <n v="1"/>
    <n v="0"/>
    <n v="0"/>
    <n v="0"/>
    <n v="0"/>
    <n v="1"/>
    <n v="0"/>
    <n v="0"/>
    <n v="263"/>
    <n v="227"/>
    <n v="0"/>
  </r>
  <r>
    <n v="50127"/>
    <n v="2"/>
    <x v="1"/>
    <n v="0"/>
    <n v="1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58"/>
    <n v="2190"/>
    <n v="0"/>
    <n v="0"/>
    <n v="0"/>
    <n v="1"/>
    <n v="0"/>
    <n v="0"/>
    <n v="0"/>
    <n v="1"/>
    <n v="0"/>
    <n v="0"/>
    <n v="305"/>
    <n v="290"/>
    <n v="1"/>
  </r>
  <r>
    <n v="43263"/>
    <n v="2"/>
    <x v="1"/>
    <n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3"/>
    <n v="2744"/>
    <n v="0"/>
    <n v="1"/>
    <n v="0"/>
    <n v="0"/>
    <n v="0"/>
    <n v="0"/>
    <n v="0"/>
    <n v="0"/>
    <n v="1"/>
    <n v="0"/>
    <n v="339"/>
    <n v="237"/>
    <n v="0"/>
  </r>
  <r>
    <n v="62845"/>
    <n v="3"/>
    <x v="0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1"/>
    <n v="2795"/>
    <n v="0"/>
    <n v="1"/>
    <n v="0"/>
    <n v="0"/>
    <n v="0"/>
    <n v="0"/>
    <n v="0"/>
    <n v="0"/>
    <n v="1"/>
    <n v="0"/>
    <n v="1144"/>
    <n v="1110"/>
    <n v="1"/>
  </r>
  <r>
    <n v="18929"/>
    <n v="1"/>
    <x v="3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0"/>
    <n v="2657"/>
    <n v="0"/>
    <n v="1"/>
    <n v="0"/>
    <n v="0"/>
    <n v="0"/>
    <n v="0"/>
    <n v="0"/>
    <n v="1"/>
    <n v="0"/>
    <n v="0"/>
    <n v="67"/>
    <n v="49"/>
    <n v="0"/>
  </r>
  <r>
    <n v="24367"/>
    <n v="1"/>
    <x v="3"/>
    <n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38"/>
    <n v="2625"/>
    <n v="0"/>
    <n v="0"/>
    <n v="1"/>
    <n v="0"/>
    <n v="0"/>
    <n v="0"/>
    <n v="1"/>
    <n v="0"/>
    <n v="0"/>
    <n v="0"/>
    <n v="19"/>
    <n v="14"/>
    <n v="0"/>
  </r>
  <r>
    <n v="26887"/>
    <n v="1"/>
    <x v="3"/>
    <n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1"/>
    <n v="2663"/>
    <n v="0"/>
    <n v="1"/>
    <n v="0"/>
    <n v="0"/>
    <n v="0"/>
    <n v="1"/>
    <n v="0"/>
    <n v="0"/>
    <n v="0"/>
    <n v="0"/>
    <n v="24"/>
    <n v="18"/>
    <n v="0"/>
  </r>
  <r>
    <n v="62061"/>
    <n v="3"/>
    <x v="0"/>
    <n v="0"/>
    <n v="1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4"/>
    <n v="2461"/>
    <n v="0"/>
    <n v="0"/>
    <n v="0"/>
    <n v="1"/>
    <n v="0"/>
    <n v="0"/>
    <n v="0"/>
    <n v="1"/>
    <n v="0"/>
    <n v="0"/>
    <n v="762"/>
    <n v="724"/>
    <n v="1"/>
  </r>
  <r>
    <n v="76542"/>
    <n v="4"/>
    <x v="2"/>
    <n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4"/>
    <n v="2615"/>
    <n v="0"/>
    <n v="0"/>
    <n v="0"/>
    <n v="1"/>
    <n v="0"/>
    <n v="0"/>
    <n v="0"/>
    <n v="0"/>
    <n v="0"/>
    <n v="1"/>
    <n v="1469"/>
    <n v="1455"/>
    <n v="0"/>
  </r>
  <r>
    <n v="70515"/>
    <n v="4"/>
    <x v="2"/>
    <n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27"/>
    <n v="2410"/>
    <n v="0"/>
    <n v="0"/>
    <n v="1"/>
    <n v="0"/>
    <n v="0"/>
    <n v="0"/>
    <n v="0"/>
    <n v="1"/>
    <n v="0"/>
    <n v="0"/>
    <n v="1118"/>
    <n v="978"/>
    <n v="0"/>
  </r>
  <r>
    <n v="18227"/>
    <n v="1"/>
    <x v="3"/>
    <n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3"/>
    <n v="2757"/>
    <n v="0"/>
    <n v="0"/>
    <n v="0"/>
    <n v="1"/>
    <n v="0"/>
    <n v="0"/>
    <n v="0"/>
    <n v="1"/>
    <n v="0"/>
    <n v="0"/>
    <n v="17"/>
    <n v="6"/>
    <n v="0"/>
  </r>
  <r>
    <n v="69139"/>
    <n v="4"/>
    <x v="2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5"/>
    <n v="2312"/>
    <n v="0"/>
    <n v="1"/>
    <n v="0"/>
    <n v="0"/>
    <n v="0"/>
    <n v="0"/>
    <n v="0"/>
    <n v="1"/>
    <n v="0"/>
    <n v="0"/>
    <n v="221"/>
    <n v="215"/>
    <n v="0"/>
  </r>
  <r>
    <n v="69109"/>
    <n v="4"/>
    <x v="2"/>
    <n v="0"/>
    <n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38"/>
    <n v="2756"/>
    <n v="0"/>
    <n v="1"/>
    <n v="0"/>
    <n v="0"/>
    <n v="0"/>
    <n v="0"/>
    <n v="0"/>
    <n v="1"/>
    <n v="0"/>
    <n v="0"/>
    <n v="1460"/>
    <n v="1365"/>
    <n v="1"/>
  </r>
  <r>
    <n v="69627"/>
    <n v="4"/>
    <x v="2"/>
    <n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58"/>
    <n v="2628"/>
    <n v="0"/>
    <n v="0"/>
    <n v="1"/>
    <n v="0"/>
    <n v="0"/>
    <n v="0"/>
    <n v="0"/>
    <n v="1"/>
    <n v="0"/>
    <n v="0"/>
    <n v="808"/>
    <n v="755"/>
    <n v="0"/>
  </r>
  <r>
    <n v="38136"/>
    <n v="2"/>
    <x v="1"/>
    <n v="1"/>
    <n v="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2"/>
    <n v="2592"/>
    <n v="0"/>
    <n v="1"/>
    <n v="0"/>
    <n v="0"/>
    <n v="0"/>
    <n v="0"/>
    <n v="0"/>
    <n v="1"/>
    <n v="0"/>
    <n v="0"/>
    <n v="70"/>
    <n v="37"/>
    <n v="1"/>
  </r>
  <r>
    <n v="62159"/>
    <n v="3"/>
    <x v="0"/>
    <n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4"/>
    <n v="2221"/>
    <n v="0"/>
    <n v="0"/>
    <n v="1"/>
    <n v="0"/>
    <n v="0"/>
    <n v="0"/>
    <n v="0"/>
    <n v="0"/>
    <n v="0"/>
    <n v="1"/>
    <n v="605"/>
    <n v="576"/>
    <n v="0"/>
  </r>
  <r>
    <n v="80695"/>
    <n v="5"/>
    <x v="4"/>
    <n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57"/>
    <n v="2341"/>
    <n v="0"/>
    <n v="0"/>
    <n v="1"/>
    <n v="0"/>
    <n v="0"/>
    <n v="0"/>
    <n v="0"/>
    <n v="1"/>
    <n v="0"/>
    <n v="0"/>
    <n v="1900"/>
    <n v="1882"/>
    <n v="0"/>
  </r>
  <r>
    <n v="33316"/>
    <n v="1"/>
    <x v="1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49"/>
    <n v="2427"/>
    <n v="0"/>
    <n v="0"/>
    <n v="1"/>
    <n v="0"/>
    <n v="0"/>
    <n v="0"/>
    <n v="0"/>
    <n v="0"/>
    <n v="1"/>
    <n v="0"/>
    <n v="119"/>
    <n v="107"/>
    <n v="0"/>
  </r>
  <r>
    <n v="58554"/>
    <n v="3"/>
    <x v="0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2"/>
    <n v="2800"/>
    <n v="0"/>
    <n v="0"/>
    <n v="0"/>
    <n v="1"/>
    <n v="0"/>
    <n v="0"/>
    <n v="0"/>
    <n v="1"/>
    <n v="0"/>
    <n v="0"/>
    <n v="498"/>
    <n v="410"/>
    <n v="0"/>
  </r>
  <r>
    <n v="17256"/>
    <n v="1"/>
    <x v="3"/>
    <n v="1"/>
    <n v="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28"/>
    <n v="2377"/>
    <n v="0"/>
    <n v="1"/>
    <n v="0"/>
    <n v="0"/>
    <n v="0"/>
    <n v="0"/>
    <n v="1"/>
    <n v="0"/>
    <n v="0"/>
    <n v="0"/>
    <n v="40"/>
    <n v="18"/>
    <n v="1"/>
  </r>
  <r>
    <n v="53034"/>
    <n v="3"/>
    <x v="0"/>
    <n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46"/>
    <n v="2554"/>
    <n v="1"/>
    <n v="0"/>
    <n v="0"/>
    <n v="0"/>
    <n v="0"/>
    <n v="0"/>
    <n v="0"/>
    <n v="1"/>
    <n v="0"/>
    <n v="0"/>
    <n v="397"/>
    <n v="347"/>
    <n v="0"/>
  </r>
  <r>
    <n v="52203"/>
    <n v="3"/>
    <x v="0"/>
    <n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0"/>
    <n v="2857"/>
    <n v="0"/>
    <n v="0"/>
    <n v="0"/>
    <n v="1"/>
    <n v="0"/>
    <n v="1"/>
    <n v="0"/>
    <n v="0"/>
    <n v="0"/>
    <n v="0"/>
    <n v="911"/>
    <n v="883"/>
    <n v="0"/>
  </r>
  <r>
    <n v="59601"/>
    <n v="3"/>
    <x v="0"/>
    <n v="0"/>
    <n v="1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3"/>
    <n v="2498"/>
    <n v="1"/>
    <n v="0"/>
    <n v="0"/>
    <n v="0"/>
    <n v="0"/>
    <n v="1"/>
    <n v="0"/>
    <n v="0"/>
    <n v="0"/>
    <n v="0"/>
    <n v="774"/>
    <n v="751"/>
    <n v="1"/>
  </r>
  <r>
    <n v="75154"/>
    <n v="4"/>
    <x v="2"/>
    <n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2"/>
    <n v="2822"/>
    <n v="0"/>
    <n v="0"/>
    <n v="1"/>
    <n v="0"/>
    <n v="0"/>
    <n v="0"/>
    <n v="0"/>
    <n v="0"/>
    <n v="1"/>
    <n v="0"/>
    <n v="1061"/>
    <n v="979"/>
    <n v="0"/>
  </r>
  <r>
    <n v="47025"/>
    <n v="2"/>
    <x v="1"/>
    <n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4"/>
    <n v="2393"/>
    <n v="0"/>
    <n v="0"/>
    <n v="1"/>
    <n v="0"/>
    <n v="0"/>
    <n v="0"/>
    <n v="0"/>
    <n v="1"/>
    <n v="0"/>
    <n v="0"/>
    <n v="389"/>
    <n v="363"/>
    <n v="0"/>
  </r>
  <r>
    <n v="37971"/>
    <n v="2"/>
    <x v="1"/>
    <n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47"/>
    <n v="2375"/>
    <n v="0"/>
    <n v="1"/>
    <n v="0"/>
    <n v="0"/>
    <n v="0"/>
    <n v="0"/>
    <n v="0"/>
    <n v="1"/>
    <n v="0"/>
    <n v="0"/>
    <n v="23"/>
    <n v="16"/>
    <n v="0"/>
  </r>
  <r>
    <n v="67267"/>
    <n v="3"/>
    <x v="0"/>
    <n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2"/>
    <n v="2206"/>
    <n v="0"/>
    <n v="1"/>
    <n v="0"/>
    <n v="0"/>
    <n v="0"/>
    <n v="0"/>
    <n v="0"/>
    <n v="1"/>
    <n v="0"/>
    <n v="0"/>
    <n v="221"/>
    <n v="191"/>
    <n v="0"/>
  </r>
  <r>
    <n v="57338"/>
    <n v="3"/>
    <x v="0"/>
    <n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5"/>
    <n v="2220"/>
    <n v="0"/>
    <n v="0"/>
    <n v="1"/>
    <n v="0"/>
    <n v="0"/>
    <n v="0"/>
    <n v="0"/>
    <n v="1"/>
    <n v="0"/>
    <n v="0"/>
    <n v="220"/>
    <n v="203"/>
    <n v="0"/>
  </r>
  <r>
    <n v="50523"/>
    <n v="2"/>
    <x v="1"/>
    <n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0"/>
    <n v="2345"/>
    <n v="0"/>
    <n v="0"/>
    <n v="0"/>
    <n v="1"/>
    <n v="0"/>
    <n v="1"/>
    <n v="0"/>
    <n v="0"/>
    <n v="0"/>
    <n v="0"/>
    <n v="90"/>
    <n v="89"/>
    <n v="0"/>
  </r>
  <r>
    <n v="50611"/>
    <n v="2"/>
    <x v="1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0"/>
    <n v="2792"/>
    <n v="1"/>
    <n v="0"/>
    <n v="0"/>
    <n v="0"/>
    <n v="0"/>
    <n v="0"/>
    <n v="0"/>
    <n v="0"/>
    <n v="0"/>
    <n v="1"/>
    <n v="489"/>
    <n v="485"/>
    <n v="1"/>
  </r>
  <r>
    <n v="56242"/>
    <n v="3"/>
    <x v="0"/>
    <n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1"/>
    <n v="2642"/>
    <n v="0"/>
    <n v="1"/>
    <n v="0"/>
    <n v="0"/>
    <n v="0"/>
    <n v="0"/>
    <n v="0"/>
    <n v="0"/>
    <n v="0"/>
    <n v="1"/>
    <n v="883"/>
    <n v="795"/>
    <n v="0"/>
  </r>
  <r>
    <n v="48904"/>
    <n v="2"/>
    <x v="1"/>
    <n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0"/>
    <n v="2733"/>
    <n v="0"/>
    <n v="0"/>
    <n v="1"/>
    <n v="0"/>
    <n v="0"/>
    <n v="0"/>
    <n v="0"/>
    <n v="1"/>
    <n v="0"/>
    <n v="0"/>
    <n v="344"/>
    <n v="317"/>
    <n v="0"/>
  </r>
  <r>
    <n v="56243"/>
    <n v="3"/>
    <x v="0"/>
    <n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5"/>
    <n v="2340"/>
    <n v="0"/>
    <n v="0"/>
    <n v="1"/>
    <n v="0"/>
    <n v="0"/>
    <n v="0"/>
    <n v="0"/>
    <n v="1"/>
    <n v="0"/>
    <n v="0"/>
    <n v="389"/>
    <n v="382"/>
    <n v="0"/>
  </r>
  <r>
    <n v="21355"/>
    <n v="1"/>
    <x v="3"/>
    <n v="1"/>
    <n v="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5"/>
    <n v="2472"/>
    <n v="0"/>
    <n v="1"/>
    <n v="0"/>
    <n v="0"/>
    <n v="0"/>
    <n v="0"/>
    <n v="0"/>
    <n v="1"/>
    <n v="0"/>
    <n v="0"/>
    <n v="37"/>
    <n v="6"/>
    <n v="1"/>
  </r>
  <r>
    <n v="57420"/>
    <n v="3"/>
    <x v="0"/>
    <n v="0"/>
    <n v="1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49"/>
    <n v="2528"/>
    <n v="0"/>
    <n v="0"/>
    <n v="0"/>
    <n v="1"/>
    <n v="0"/>
    <n v="0"/>
    <n v="0"/>
    <n v="0"/>
    <n v="1"/>
    <n v="0"/>
    <n v="298"/>
    <n v="274"/>
    <n v="1"/>
  </r>
  <r>
    <n v="46390"/>
    <n v="2"/>
    <x v="1"/>
    <n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5"/>
    <n v="2214"/>
    <n v="1"/>
    <n v="0"/>
    <n v="0"/>
    <n v="0"/>
    <n v="0"/>
    <n v="0"/>
    <n v="0"/>
    <n v="0"/>
    <n v="1"/>
    <n v="0"/>
    <n v="184"/>
    <n v="146"/>
    <n v="0"/>
  </r>
  <r>
    <n v="54342"/>
    <n v="3"/>
    <x v="0"/>
    <n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4"/>
    <n v="2520"/>
    <n v="0"/>
    <n v="0"/>
    <n v="0"/>
    <n v="1"/>
    <n v="0"/>
    <n v="1"/>
    <n v="0"/>
    <n v="0"/>
    <n v="0"/>
    <n v="0"/>
    <n v="149"/>
    <n v="121"/>
    <n v="0"/>
  </r>
  <r>
    <n v="20895"/>
    <n v="1"/>
    <x v="3"/>
    <n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47"/>
    <n v="2790"/>
    <n v="0"/>
    <n v="1"/>
    <n v="0"/>
    <n v="0"/>
    <n v="0"/>
    <n v="0"/>
    <n v="0"/>
    <n v="1"/>
    <n v="0"/>
    <n v="0"/>
    <n v="41"/>
    <n v="37"/>
    <n v="0"/>
  </r>
  <r>
    <n v="92344"/>
    <n v="5"/>
    <x v="4"/>
    <n v="0"/>
    <n v="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2"/>
    <n v="2324"/>
    <n v="0"/>
    <n v="1"/>
    <n v="0"/>
    <n v="0"/>
    <n v="0"/>
    <n v="0"/>
    <n v="0"/>
    <n v="1"/>
    <n v="0"/>
    <n v="0"/>
    <n v="1780"/>
    <n v="1661"/>
    <n v="2"/>
  </r>
  <r>
    <n v="44964"/>
    <n v="2"/>
    <x v="1"/>
    <n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0"/>
    <n v="2719"/>
    <n v="0"/>
    <n v="0"/>
    <n v="0"/>
    <n v="1"/>
    <n v="0"/>
    <n v="0"/>
    <n v="0"/>
    <n v="1"/>
    <n v="0"/>
    <n v="0"/>
    <n v="39"/>
    <n v="37"/>
    <n v="0"/>
  </r>
  <r>
    <n v="53761"/>
    <n v="3"/>
    <x v="0"/>
    <n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48"/>
    <n v="2420"/>
    <n v="0"/>
    <n v="1"/>
    <n v="0"/>
    <n v="0"/>
    <n v="0"/>
    <n v="0"/>
    <n v="0"/>
    <n v="0"/>
    <n v="1"/>
    <n v="0"/>
    <n v="254"/>
    <n v="183"/>
    <n v="0"/>
  </r>
  <r>
    <n v="22682"/>
    <n v="1"/>
    <x v="3"/>
    <n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47"/>
    <n v="2428"/>
    <n v="0"/>
    <n v="0"/>
    <n v="0"/>
    <n v="1"/>
    <n v="0"/>
    <n v="0"/>
    <n v="0"/>
    <n v="1"/>
    <n v="0"/>
    <n v="0"/>
    <n v="59"/>
    <n v="23"/>
    <n v="0"/>
  </r>
  <r>
    <n v="38887"/>
    <n v="2"/>
    <x v="1"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48"/>
    <n v="2278"/>
    <n v="0"/>
    <n v="0"/>
    <n v="0"/>
    <n v="1"/>
    <n v="0"/>
    <n v="0"/>
    <n v="0"/>
    <n v="0"/>
    <n v="0"/>
    <n v="1"/>
    <n v="39"/>
    <n v="36"/>
    <n v="0"/>
  </r>
  <r>
    <n v="41658"/>
    <n v="2"/>
    <x v="1"/>
    <n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5"/>
    <n v="2756"/>
    <n v="0"/>
    <n v="0"/>
    <n v="1"/>
    <n v="0"/>
    <n v="0"/>
    <n v="1"/>
    <n v="0"/>
    <n v="0"/>
    <n v="0"/>
    <n v="0"/>
    <n v="43"/>
    <n v="14"/>
    <n v="0"/>
  </r>
  <r>
    <n v="29791"/>
    <n v="1"/>
    <x v="3"/>
    <n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48"/>
    <n v="2204"/>
    <n v="0"/>
    <n v="1"/>
    <n v="0"/>
    <n v="0"/>
    <n v="0"/>
    <n v="0"/>
    <n v="0"/>
    <n v="0"/>
    <n v="0"/>
    <n v="1"/>
    <n v="20"/>
    <n v="20"/>
    <n v="0"/>
  </r>
  <r>
    <n v="63915"/>
    <n v="3"/>
    <x v="0"/>
    <n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4"/>
    <n v="2493"/>
    <n v="0"/>
    <n v="1"/>
    <n v="0"/>
    <n v="0"/>
    <n v="0"/>
    <n v="0"/>
    <n v="0"/>
    <n v="0"/>
    <n v="1"/>
    <n v="0"/>
    <n v="774"/>
    <n v="759"/>
    <n v="0"/>
  </r>
  <r>
    <n v="39996"/>
    <n v="2"/>
    <x v="1"/>
    <n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46"/>
    <n v="2197"/>
    <n v="1"/>
    <n v="0"/>
    <n v="0"/>
    <n v="0"/>
    <n v="0"/>
    <n v="0"/>
    <n v="0"/>
    <n v="1"/>
    <n v="0"/>
    <n v="0"/>
    <n v="14"/>
    <n v="13"/>
    <n v="0"/>
  </r>
  <r>
    <n v="26759"/>
    <n v="1"/>
    <x v="3"/>
    <n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48"/>
    <n v="2301"/>
    <n v="1"/>
    <n v="0"/>
    <n v="0"/>
    <n v="0"/>
    <n v="0"/>
    <n v="0"/>
    <n v="0"/>
    <n v="1"/>
    <n v="0"/>
    <n v="0"/>
    <n v="57"/>
    <n v="55"/>
    <n v="0"/>
  </r>
  <r>
    <n v="51039"/>
    <n v="2"/>
    <x v="1"/>
    <n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1"/>
    <n v="2725"/>
    <n v="0"/>
    <n v="1"/>
    <n v="0"/>
    <n v="0"/>
    <n v="0"/>
    <n v="0"/>
    <n v="0"/>
    <n v="0"/>
    <n v="0"/>
    <n v="1"/>
    <n v="308"/>
    <n v="199"/>
    <n v="0"/>
  </r>
  <r>
    <n v="60544"/>
    <n v="3"/>
    <x v="0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59"/>
    <n v="2832"/>
    <n v="0"/>
    <n v="1"/>
    <n v="0"/>
    <n v="0"/>
    <n v="0"/>
    <n v="0"/>
    <n v="0"/>
    <n v="1"/>
    <n v="0"/>
    <n v="0"/>
    <n v="254"/>
    <n v="219"/>
    <n v="0"/>
  </r>
  <r>
    <n v="37716"/>
    <n v="2"/>
    <x v="1"/>
    <n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67"/>
    <n v="2228"/>
    <n v="0"/>
    <n v="1"/>
    <n v="0"/>
    <n v="0"/>
    <n v="0"/>
    <n v="0"/>
    <n v="0"/>
    <n v="1"/>
    <n v="0"/>
    <n v="0"/>
    <n v="147"/>
    <n v="106"/>
    <n v="0"/>
  </r>
  <r>
    <n v="36864"/>
    <n v="2"/>
    <x v="1"/>
    <n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3"/>
    <n v="2844"/>
    <n v="0"/>
    <n v="0"/>
    <n v="1"/>
    <n v="0"/>
    <n v="0"/>
    <n v="0"/>
    <n v="0"/>
    <n v="1"/>
    <n v="0"/>
    <n v="0"/>
    <n v="265"/>
    <n v="176"/>
    <n v="0"/>
  </r>
  <r>
    <n v="44511"/>
    <n v="2"/>
    <x v="1"/>
    <n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0"/>
    <n v="2784"/>
    <n v="0"/>
    <n v="1"/>
    <n v="0"/>
    <n v="0"/>
    <n v="0"/>
    <n v="0"/>
    <n v="0"/>
    <n v="0"/>
    <n v="1"/>
    <n v="0"/>
    <n v="713"/>
    <n v="699"/>
    <n v="0"/>
  </r>
  <r>
    <n v="36947"/>
    <n v="2"/>
    <x v="1"/>
    <n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3"/>
    <n v="2850"/>
    <n v="0"/>
    <n v="1"/>
    <n v="0"/>
    <n v="0"/>
    <n v="0"/>
    <n v="0"/>
    <n v="0"/>
    <n v="0"/>
    <n v="0"/>
    <n v="1"/>
    <n v="117"/>
    <n v="88"/>
    <n v="0"/>
  </r>
  <r>
    <n v="67087"/>
    <n v="3"/>
    <x v="0"/>
    <n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67"/>
    <n v="2353"/>
    <n v="0"/>
    <n v="1"/>
    <n v="0"/>
    <n v="0"/>
    <n v="0"/>
    <n v="0"/>
    <n v="0"/>
    <n v="0"/>
    <n v="1"/>
    <n v="0"/>
    <n v="751"/>
    <n v="708"/>
    <n v="0"/>
  </r>
  <r>
    <n v="57045"/>
    <n v="3"/>
    <x v="0"/>
    <n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0"/>
    <n v="2818"/>
    <n v="0"/>
    <n v="1"/>
    <n v="0"/>
    <n v="0"/>
    <n v="0"/>
    <n v="0"/>
    <n v="0"/>
    <n v="1"/>
    <n v="0"/>
    <n v="0"/>
    <n v="437"/>
    <n v="420"/>
    <n v="0"/>
  </r>
  <r>
    <n v="36957"/>
    <n v="2"/>
    <x v="1"/>
    <n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67"/>
    <n v="2820"/>
    <n v="1"/>
    <n v="0"/>
    <n v="0"/>
    <n v="0"/>
    <n v="0"/>
    <n v="0"/>
    <n v="0"/>
    <n v="0"/>
    <n v="0"/>
    <n v="1"/>
    <n v="121"/>
    <n v="90"/>
    <n v="0"/>
  </r>
  <r>
    <n v="69389"/>
    <n v="4"/>
    <x v="2"/>
    <n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3"/>
    <n v="2798"/>
    <n v="0"/>
    <n v="1"/>
    <n v="0"/>
    <n v="0"/>
    <n v="0"/>
    <n v="0"/>
    <n v="0"/>
    <n v="0"/>
    <n v="0"/>
    <n v="1"/>
    <n v="782"/>
    <n v="767"/>
    <n v="0"/>
  </r>
  <r>
    <n v="43142"/>
    <n v="2"/>
    <x v="1"/>
    <n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1"/>
    <n v="2290"/>
    <n v="0"/>
    <n v="1"/>
    <n v="0"/>
    <n v="0"/>
    <n v="0"/>
    <n v="0"/>
    <n v="0"/>
    <n v="0"/>
    <n v="1"/>
    <n v="0"/>
    <n v="16"/>
    <n v="12"/>
    <n v="0"/>
  </r>
  <r>
    <n v="80589"/>
    <n v="5"/>
    <x v="4"/>
    <n v="0"/>
    <n v="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76"/>
    <n v="2317"/>
    <n v="0"/>
    <n v="1"/>
    <n v="0"/>
    <n v="0"/>
    <n v="0"/>
    <n v="0"/>
    <n v="0"/>
    <n v="1"/>
    <n v="0"/>
    <n v="0"/>
    <n v="1402"/>
    <n v="1376"/>
    <n v="1"/>
  </r>
  <r>
    <n v="34412"/>
    <n v="1"/>
    <x v="1"/>
    <n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0"/>
    <n v="2660"/>
    <n v="0"/>
    <n v="0"/>
    <n v="1"/>
    <n v="0"/>
    <n v="0"/>
    <n v="0"/>
    <n v="0"/>
    <n v="1"/>
    <n v="0"/>
    <n v="0"/>
    <n v="154"/>
    <n v="99"/>
    <n v="0"/>
  </r>
  <r>
    <n v="57537"/>
    <n v="3"/>
    <x v="0"/>
    <n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1"/>
    <n v="2543"/>
    <n v="0"/>
    <n v="0"/>
    <n v="1"/>
    <n v="0"/>
    <n v="0"/>
    <n v="0"/>
    <n v="0"/>
    <n v="1"/>
    <n v="0"/>
    <n v="0"/>
    <n v="445"/>
    <n v="345"/>
    <n v="0"/>
  </r>
  <r>
    <n v="51315"/>
    <n v="2"/>
    <x v="1"/>
    <n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2"/>
    <n v="2285"/>
    <n v="0"/>
    <n v="0"/>
    <n v="0"/>
    <n v="1"/>
    <n v="0"/>
    <n v="0"/>
    <n v="0"/>
    <n v="1"/>
    <n v="0"/>
    <n v="0"/>
    <n v="181"/>
    <n v="140"/>
    <n v="0"/>
  </r>
  <r>
    <n v="36026"/>
    <n v="2"/>
    <x v="1"/>
    <n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48"/>
    <n v="2264"/>
    <n v="0"/>
    <n v="1"/>
    <n v="0"/>
    <n v="0"/>
    <n v="0"/>
    <n v="0"/>
    <n v="0"/>
    <n v="1"/>
    <n v="0"/>
    <n v="0"/>
    <n v="44"/>
    <n v="27"/>
    <n v="0"/>
  </r>
  <r>
    <n v="24639"/>
    <n v="1"/>
    <x v="3"/>
    <n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47"/>
    <n v="2311"/>
    <n v="0"/>
    <n v="1"/>
    <n v="0"/>
    <n v="0"/>
    <n v="0"/>
    <n v="0"/>
    <n v="0"/>
    <n v="1"/>
    <n v="0"/>
    <n v="0"/>
    <n v="43"/>
    <n v="42"/>
    <n v="0"/>
  </r>
  <r>
    <n v="34578"/>
    <n v="1"/>
    <x v="1"/>
    <n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48"/>
    <n v="2238"/>
    <n v="0"/>
    <n v="0"/>
    <n v="0"/>
    <n v="1"/>
    <n v="0"/>
    <n v="0"/>
    <n v="0"/>
    <n v="0"/>
    <n v="0"/>
    <n v="1"/>
    <n v="8"/>
    <n v="8"/>
    <n v="0"/>
  </r>
  <r>
    <n v="65704"/>
    <n v="3"/>
    <x v="0"/>
    <n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48"/>
    <n v="2418"/>
    <n v="0"/>
    <n v="0"/>
    <n v="1"/>
    <n v="0"/>
    <n v="0"/>
    <n v="1"/>
    <n v="0"/>
    <n v="0"/>
    <n v="0"/>
    <n v="0"/>
    <n v="571"/>
    <n v="325"/>
    <n v="0"/>
  </r>
  <r>
    <n v="54132"/>
    <n v="3"/>
    <x v="0"/>
    <n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1"/>
    <n v="2292"/>
    <n v="0"/>
    <n v="0"/>
    <n v="0"/>
    <n v="1"/>
    <n v="0"/>
    <n v="0"/>
    <n v="0"/>
    <n v="0"/>
    <n v="0"/>
    <n v="1"/>
    <n v="39"/>
    <n v="36"/>
    <n v="0"/>
  </r>
  <r>
    <n v="28164"/>
    <n v="1"/>
    <x v="3"/>
    <n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0"/>
    <n v="2580"/>
    <n v="0"/>
    <n v="1"/>
    <n v="0"/>
    <n v="0"/>
    <n v="0"/>
    <n v="0"/>
    <n v="0"/>
    <n v="1"/>
    <n v="0"/>
    <n v="0"/>
    <n v="66"/>
    <n v="54"/>
    <n v="0"/>
  </r>
  <r>
    <n v="34596"/>
    <n v="1"/>
    <x v="1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46"/>
    <n v="2601"/>
    <n v="0"/>
    <n v="1"/>
    <n v="0"/>
    <n v="0"/>
    <n v="0"/>
    <n v="0"/>
    <n v="0"/>
    <n v="0"/>
    <n v="0"/>
    <n v="1"/>
    <n v="16"/>
    <n v="9"/>
    <n v="0"/>
  </r>
  <r>
    <n v="43269"/>
    <n v="2"/>
    <x v="1"/>
    <n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48"/>
    <n v="2445"/>
    <n v="0"/>
    <n v="1"/>
    <n v="0"/>
    <n v="0"/>
    <n v="0"/>
    <n v="0"/>
    <n v="0"/>
    <n v="0"/>
    <n v="0"/>
    <n v="1"/>
    <n v="18"/>
    <n v="17"/>
    <n v="0"/>
  </r>
  <r>
    <n v="38741"/>
    <n v="2"/>
    <x v="1"/>
    <n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2"/>
    <n v="2250"/>
    <n v="0"/>
    <n v="0"/>
    <n v="1"/>
    <n v="0"/>
    <n v="0"/>
    <n v="1"/>
    <n v="0"/>
    <n v="0"/>
    <n v="0"/>
    <n v="0"/>
    <n v="48"/>
    <n v="35"/>
    <n v="0"/>
  </r>
  <r>
    <n v="31907"/>
    <n v="1"/>
    <x v="3"/>
    <n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48"/>
    <n v="2641"/>
    <n v="0"/>
    <n v="0"/>
    <n v="1"/>
    <n v="0"/>
    <n v="0"/>
    <n v="0"/>
    <n v="0"/>
    <n v="1"/>
    <n v="0"/>
    <n v="0"/>
    <n v="375"/>
    <n v="301"/>
    <n v="0"/>
  </r>
  <r>
    <n v="31163"/>
    <n v="1"/>
    <x v="3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47"/>
    <n v="2295"/>
    <n v="1"/>
    <n v="0"/>
    <n v="0"/>
    <n v="0"/>
    <n v="0"/>
    <n v="1"/>
    <n v="0"/>
    <n v="0"/>
    <n v="0"/>
    <n v="0"/>
    <n v="28"/>
    <n v="18"/>
    <n v="0"/>
  </r>
  <r>
    <n v="92533"/>
    <n v="5"/>
    <x v="4"/>
    <n v="0"/>
    <n v="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5"/>
    <n v="2351"/>
    <n v="0"/>
    <n v="1"/>
    <n v="0"/>
    <n v="0"/>
    <n v="0"/>
    <n v="0"/>
    <n v="0"/>
    <n v="1"/>
    <n v="0"/>
    <n v="0"/>
    <n v="1089"/>
    <n v="1047"/>
    <n v="2"/>
  </r>
  <r>
    <n v="34853"/>
    <n v="1"/>
    <x v="1"/>
    <n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47"/>
    <n v="2347"/>
    <n v="0"/>
    <n v="0"/>
    <n v="1"/>
    <n v="0"/>
    <n v="0"/>
    <n v="0"/>
    <n v="0"/>
    <n v="1"/>
    <n v="0"/>
    <n v="0"/>
    <n v="32"/>
    <n v="30"/>
    <n v="0"/>
  </r>
  <r>
    <n v="70844"/>
    <n v="4"/>
    <x v="2"/>
    <n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3"/>
    <n v="2401"/>
    <n v="1"/>
    <n v="0"/>
    <n v="0"/>
    <n v="0"/>
    <n v="0"/>
    <n v="0"/>
    <n v="0"/>
    <n v="1"/>
    <n v="0"/>
    <n v="0"/>
    <n v="292"/>
    <n v="290"/>
    <n v="0"/>
  </r>
  <r>
    <n v="31086"/>
    <n v="1"/>
    <x v="3"/>
    <n v="1"/>
    <n v="1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1"/>
    <n v="2580"/>
    <n v="0"/>
    <n v="1"/>
    <n v="0"/>
    <n v="0"/>
    <n v="0"/>
    <n v="1"/>
    <n v="0"/>
    <n v="0"/>
    <n v="0"/>
    <n v="0"/>
    <n v="32"/>
    <n v="16"/>
    <n v="1"/>
  </r>
  <r>
    <n v="20491"/>
    <n v="1"/>
    <x v="3"/>
    <n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4"/>
    <n v="2679"/>
    <n v="0"/>
    <n v="0"/>
    <n v="0"/>
    <n v="1"/>
    <n v="0"/>
    <n v="1"/>
    <n v="0"/>
    <n v="0"/>
    <n v="0"/>
    <n v="0"/>
    <n v="20"/>
    <n v="10"/>
    <n v="0"/>
  </r>
  <r>
    <n v="42523"/>
    <n v="2"/>
    <x v="1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56"/>
    <n v="2226"/>
    <n v="0"/>
    <n v="1"/>
    <n v="0"/>
    <n v="0"/>
    <n v="0"/>
    <n v="0"/>
    <n v="0"/>
    <n v="1"/>
    <n v="0"/>
    <n v="0"/>
    <n v="90"/>
    <n v="55"/>
    <n v="0"/>
  </r>
  <r>
    <n v="33402"/>
    <n v="1"/>
    <x v="1"/>
    <n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68"/>
    <n v="2505"/>
    <n v="0"/>
    <n v="0"/>
    <n v="0"/>
    <n v="1"/>
    <n v="0"/>
    <n v="0"/>
    <n v="0"/>
    <n v="1"/>
    <n v="0"/>
    <n v="0"/>
    <n v="62"/>
    <n v="54"/>
    <n v="0"/>
  </r>
  <r>
    <n v="36408"/>
    <n v="2"/>
    <x v="1"/>
    <n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1"/>
    <n v="2440"/>
    <n v="0"/>
    <n v="1"/>
    <n v="0"/>
    <n v="0"/>
    <n v="0"/>
    <n v="0"/>
    <n v="0"/>
    <n v="0"/>
    <n v="1"/>
    <n v="0"/>
    <n v="19"/>
    <n v="16"/>
    <n v="0"/>
  </r>
  <r>
    <n v="21645"/>
    <n v="1"/>
    <x v="3"/>
    <n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1"/>
    <n v="2823"/>
    <n v="0"/>
    <n v="0"/>
    <n v="0"/>
    <n v="1"/>
    <n v="0"/>
    <n v="0"/>
    <n v="0"/>
    <n v="1"/>
    <n v="0"/>
    <n v="0"/>
    <n v="46"/>
    <n v="27"/>
    <n v="0"/>
  </r>
  <r>
    <n v="78427"/>
    <n v="4"/>
    <x v="2"/>
    <n v="0"/>
    <n v="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2"/>
    <n v="2772"/>
    <n v="0"/>
    <n v="0"/>
    <n v="0"/>
    <n v="0"/>
    <n v="1"/>
    <n v="0"/>
    <n v="0"/>
    <n v="0"/>
    <n v="1"/>
    <n v="0"/>
    <n v="1792"/>
    <n v="1654"/>
    <n v="1"/>
  </r>
  <r>
    <n v="82657"/>
    <n v="5"/>
    <x v="4"/>
    <n v="0"/>
    <n v="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4"/>
    <n v="2434"/>
    <n v="0"/>
    <n v="0"/>
    <n v="0"/>
    <n v="1"/>
    <n v="0"/>
    <n v="0"/>
    <n v="0"/>
    <n v="1"/>
    <n v="0"/>
    <n v="0"/>
    <n v="2157"/>
    <n v="2031"/>
    <n v="2"/>
  </r>
  <r>
    <n v="51876"/>
    <n v="3"/>
    <x v="0"/>
    <n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2"/>
    <n v="2416"/>
    <n v="0"/>
    <n v="1"/>
    <n v="0"/>
    <n v="0"/>
    <n v="0"/>
    <n v="0"/>
    <n v="0"/>
    <n v="1"/>
    <n v="0"/>
    <n v="0"/>
    <n v="304"/>
    <n v="298"/>
    <n v="0"/>
  </r>
  <r>
    <n v="78041"/>
    <n v="4"/>
    <x v="2"/>
    <n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49"/>
    <n v="2719"/>
    <n v="0"/>
    <n v="1"/>
    <n v="0"/>
    <n v="0"/>
    <n v="0"/>
    <n v="1"/>
    <n v="0"/>
    <n v="0"/>
    <n v="0"/>
    <n v="0"/>
    <n v="1302"/>
    <n v="1285"/>
    <n v="0"/>
  </r>
  <r>
    <n v="52852"/>
    <n v="3"/>
    <x v="0"/>
    <n v="0"/>
    <n v="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3"/>
    <n v="2734"/>
    <n v="0"/>
    <n v="1"/>
    <n v="0"/>
    <n v="0"/>
    <n v="0"/>
    <n v="0"/>
    <n v="0"/>
    <n v="1"/>
    <n v="0"/>
    <n v="0"/>
    <n v="832"/>
    <n v="785"/>
    <n v="1"/>
  </r>
  <r>
    <n v="70038"/>
    <n v="4"/>
    <x v="2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38"/>
    <n v="2406"/>
    <n v="0"/>
    <n v="0"/>
    <n v="0"/>
    <n v="1"/>
    <n v="0"/>
    <n v="0"/>
    <n v="0"/>
    <n v="0"/>
    <n v="0"/>
    <n v="1"/>
    <n v="1114"/>
    <n v="984"/>
    <n v="0"/>
  </r>
  <r>
    <n v="69401"/>
    <n v="4"/>
    <x v="2"/>
    <n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47"/>
    <n v="2257"/>
    <n v="0"/>
    <n v="0"/>
    <n v="0"/>
    <n v="1"/>
    <n v="0"/>
    <n v="1"/>
    <n v="0"/>
    <n v="0"/>
    <n v="0"/>
    <n v="0"/>
    <n v="651"/>
    <n v="612"/>
    <n v="0"/>
  </r>
  <r>
    <n v="46053"/>
    <n v="2"/>
    <x v="1"/>
    <n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48"/>
    <n v="2656"/>
    <n v="0"/>
    <n v="0"/>
    <n v="0"/>
    <n v="1"/>
    <n v="0"/>
    <n v="0"/>
    <n v="0"/>
    <n v="1"/>
    <n v="0"/>
    <n v="0"/>
    <n v="184"/>
    <n v="159"/>
    <n v="0"/>
  </r>
  <r>
    <n v="77343"/>
    <n v="4"/>
    <x v="2"/>
    <n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5"/>
    <n v="2179"/>
    <n v="0"/>
    <n v="1"/>
    <n v="0"/>
    <n v="0"/>
    <n v="0"/>
    <n v="0"/>
    <n v="0"/>
    <n v="1"/>
    <n v="0"/>
    <n v="0"/>
    <n v="1103"/>
    <n v="1072"/>
    <n v="0"/>
  </r>
  <r>
    <n v="73892"/>
    <n v="4"/>
    <x v="2"/>
    <n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67"/>
    <n v="2387"/>
    <n v="0"/>
    <n v="0"/>
    <n v="1"/>
    <n v="0"/>
    <n v="0"/>
    <n v="0"/>
    <n v="0"/>
    <n v="1"/>
    <n v="0"/>
    <n v="0"/>
    <n v="1464"/>
    <n v="1421"/>
    <n v="0"/>
  </r>
  <r>
    <n v="40304"/>
    <n v="2"/>
    <x v="1"/>
    <n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3"/>
    <n v="2431"/>
    <n v="0"/>
    <n v="0"/>
    <n v="1"/>
    <n v="0"/>
    <n v="0"/>
    <n v="0"/>
    <n v="0"/>
    <n v="0"/>
    <n v="0"/>
    <n v="1"/>
    <n v="54"/>
    <n v="51"/>
    <n v="0"/>
  </r>
  <r>
    <n v="32727"/>
    <n v="1"/>
    <x v="1"/>
    <n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5"/>
    <n v="2829"/>
    <n v="0"/>
    <n v="0"/>
    <n v="0"/>
    <n v="1"/>
    <n v="0"/>
    <n v="0"/>
    <n v="0"/>
    <n v="0"/>
    <n v="0"/>
    <n v="1"/>
    <n v="459"/>
    <n v="389"/>
    <n v="0"/>
  </r>
  <r>
    <n v="43300"/>
    <n v="2"/>
    <x v="1"/>
    <n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49"/>
    <n v="2783"/>
    <n v="1"/>
    <n v="0"/>
    <n v="0"/>
    <n v="0"/>
    <n v="0"/>
    <n v="0"/>
    <n v="0"/>
    <n v="1"/>
    <n v="0"/>
    <n v="0"/>
    <n v="149"/>
    <n v="118"/>
    <n v="0"/>
  </r>
  <r>
    <n v="26290"/>
    <n v="1"/>
    <x v="3"/>
    <n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48"/>
    <n v="2692"/>
    <n v="0"/>
    <n v="0"/>
    <n v="0"/>
    <n v="1"/>
    <n v="0"/>
    <n v="0"/>
    <n v="0"/>
    <n v="1"/>
    <n v="0"/>
    <n v="0"/>
    <n v="55"/>
    <n v="33"/>
    <n v="0"/>
  </r>
  <r>
    <n v="93790"/>
    <n v="6"/>
    <x v="4"/>
    <n v="0"/>
    <n v="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0"/>
    <n v="2296"/>
    <n v="0"/>
    <n v="0"/>
    <n v="1"/>
    <n v="0"/>
    <n v="0"/>
    <n v="0"/>
    <n v="0"/>
    <n v="1"/>
    <n v="0"/>
    <n v="0"/>
    <n v="2304"/>
    <n v="2259"/>
    <n v="3"/>
  </r>
  <r>
    <n v="38410"/>
    <n v="2"/>
    <x v="1"/>
    <n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46"/>
    <n v="2812"/>
    <n v="0"/>
    <n v="1"/>
    <n v="0"/>
    <n v="0"/>
    <n v="0"/>
    <n v="0"/>
    <n v="0"/>
    <n v="0"/>
    <n v="0"/>
    <n v="1"/>
    <n v="520"/>
    <n v="506"/>
    <n v="0"/>
  </r>
  <r>
    <n v="64866"/>
    <n v="3"/>
    <x v="0"/>
    <n v="0"/>
    <n v="1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0"/>
    <n v="2313"/>
    <n v="0"/>
    <n v="0"/>
    <n v="0"/>
    <n v="0"/>
    <n v="1"/>
    <n v="0"/>
    <n v="0"/>
    <n v="0"/>
    <n v="1"/>
    <n v="0"/>
    <n v="546"/>
    <n v="536"/>
    <n v="1"/>
  </r>
  <r>
    <n v="57957"/>
    <n v="3"/>
    <x v="0"/>
    <n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1"/>
    <n v="2473"/>
    <n v="0"/>
    <n v="0"/>
    <n v="0"/>
    <n v="1"/>
    <n v="0"/>
    <n v="0"/>
    <n v="0"/>
    <n v="1"/>
    <n v="0"/>
    <n v="0"/>
    <n v="608"/>
    <n v="579"/>
    <n v="0"/>
  </r>
  <r>
    <n v="16531"/>
    <n v="1"/>
    <x v="3"/>
    <n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2"/>
    <n v="2170"/>
    <n v="0"/>
    <n v="0"/>
    <n v="0"/>
    <n v="1"/>
    <n v="0"/>
    <n v="0"/>
    <n v="0"/>
    <n v="1"/>
    <n v="0"/>
    <n v="0"/>
    <n v="33"/>
    <n v="22"/>
    <n v="0"/>
  </r>
  <r>
    <n v="28072"/>
    <n v="1"/>
    <x v="3"/>
    <n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4"/>
    <n v="2515"/>
    <n v="0"/>
    <n v="1"/>
    <n v="0"/>
    <n v="0"/>
    <n v="0"/>
    <n v="0"/>
    <n v="0"/>
    <n v="0"/>
    <n v="1"/>
    <n v="0"/>
    <n v="42"/>
    <n v="37"/>
    <n v="0"/>
  </r>
  <r>
    <n v="49476"/>
    <n v="2"/>
    <x v="1"/>
    <n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57"/>
    <n v="2533"/>
    <n v="1"/>
    <n v="0"/>
    <n v="0"/>
    <n v="0"/>
    <n v="0"/>
    <n v="0"/>
    <n v="0"/>
    <n v="0"/>
    <n v="1"/>
    <n v="0"/>
    <n v="599"/>
    <n v="403"/>
    <n v="0"/>
  </r>
  <r>
    <n v="50725"/>
    <n v="2"/>
    <x v="1"/>
    <n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67"/>
    <n v="2660"/>
    <n v="0"/>
    <n v="1"/>
    <n v="0"/>
    <n v="0"/>
    <n v="0"/>
    <n v="0"/>
    <n v="0"/>
    <n v="1"/>
    <n v="0"/>
    <n v="0"/>
    <n v="538"/>
    <n v="490"/>
    <n v="0"/>
  </r>
  <r>
    <n v="41145"/>
    <n v="2"/>
    <x v="1"/>
    <n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0"/>
    <n v="2300"/>
    <n v="0"/>
    <n v="1"/>
    <n v="0"/>
    <n v="0"/>
    <n v="0"/>
    <n v="0"/>
    <n v="0"/>
    <n v="0"/>
    <n v="0"/>
    <n v="1"/>
    <n v="12"/>
    <n v="11"/>
    <n v="0"/>
  </r>
  <r>
    <n v="67419"/>
    <n v="3"/>
    <x v="0"/>
    <n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0"/>
    <n v="2688"/>
    <n v="0"/>
    <n v="0"/>
    <n v="0"/>
    <n v="1"/>
    <n v="0"/>
    <n v="0"/>
    <n v="0"/>
    <n v="1"/>
    <n v="0"/>
    <n v="0"/>
    <n v="1429"/>
    <n v="1387"/>
    <n v="0"/>
  </r>
  <r>
    <n v="23162"/>
    <n v="1"/>
    <x v="3"/>
    <n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0"/>
    <n v="2349"/>
    <n v="0"/>
    <n v="1"/>
    <n v="0"/>
    <n v="0"/>
    <n v="0"/>
    <n v="1"/>
    <n v="0"/>
    <n v="0"/>
    <n v="0"/>
    <n v="0"/>
    <n v="43"/>
    <n v="21"/>
    <n v="0"/>
  </r>
  <r>
    <n v="34380"/>
    <n v="1"/>
    <x v="1"/>
    <n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3"/>
    <n v="2582"/>
    <n v="0"/>
    <n v="1"/>
    <n v="0"/>
    <n v="0"/>
    <n v="0"/>
    <n v="0"/>
    <n v="0"/>
    <n v="1"/>
    <n v="0"/>
    <n v="0"/>
    <n v="151"/>
    <n v="127"/>
    <n v="0"/>
  </r>
  <r>
    <n v="34704"/>
    <n v="1"/>
    <x v="1"/>
    <n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4"/>
    <n v="2587"/>
    <n v="0"/>
    <n v="0"/>
    <n v="1"/>
    <n v="0"/>
    <n v="0"/>
    <n v="0"/>
    <n v="0"/>
    <n v="1"/>
    <n v="0"/>
    <n v="0"/>
    <n v="35"/>
    <n v="30"/>
    <n v="0"/>
  </r>
  <r>
    <n v="94871"/>
    <n v="6"/>
    <x v="4"/>
    <n v="0"/>
    <n v="2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1"/>
    <n v="2825"/>
    <n v="0"/>
    <n v="1"/>
    <n v="0"/>
    <n v="0"/>
    <n v="0"/>
    <n v="0"/>
    <n v="0"/>
    <n v="0"/>
    <n v="0"/>
    <n v="1"/>
    <n v="934"/>
    <n v="790"/>
    <n v="2"/>
  </r>
  <r>
    <n v="65148"/>
    <n v="3"/>
    <x v="0"/>
    <n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2"/>
    <n v="2749"/>
    <n v="0"/>
    <n v="1"/>
    <n v="0"/>
    <n v="0"/>
    <n v="0"/>
    <n v="0"/>
    <n v="0"/>
    <n v="1"/>
    <n v="0"/>
    <n v="0"/>
    <n v="962"/>
    <n v="809"/>
    <n v="0"/>
  </r>
  <r>
    <n v="39898"/>
    <n v="2"/>
    <x v="1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66"/>
    <n v="2661"/>
    <n v="0"/>
    <n v="0"/>
    <n v="0"/>
    <n v="1"/>
    <n v="0"/>
    <n v="0"/>
    <n v="0"/>
    <n v="1"/>
    <n v="0"/>
    <n v="0"/>
    <n v="122"/>
    <n v="110"/>
    <n v="0"/>
  </r>
  <r>
    <n v="59892"/>
    <n v="3"/>
    <x v="0"/>
    <n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0"/>
    <n v="2398"/>
    <n v="0"/>
    <n v="1"/>
    <n v="0"/>
    <n v="0"/>
    <n v="0"/>
    <n v="0"/>
    <n v="0"/>
    <n v="0"/>
    <n v="0"/>
    <n v="1"/>
    <n v="87"/>
    <n v="87"/>
    <n v="0"/>
  </r>
  <r>
    <n v="41020"/>
    <n v="2"/>
    <x v="1"/>
    <n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3"/>
    <n v="2403"/>
    <n v="0"/>
    <n v="0"/>
    <n v="1"/>
    <n v="0"/>
    <n v="0"/>
    <n v="0"/>
    <n v="0"/>
    <n v="0"/>
    <n v="1"/>
    <n v="0"/>
    <n v="181"/>
    <n v="145"/>
    <n v="0"/>
  </r>
  <r>
    <n v="57072"/>
    <n v="3"/>
    <x v="0"/>
    <n v="0"/>
    <n v="1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59"/>
    <n v="2315"/>
    <n v="0"/>
    <n v="1"/>
    <n v="0"/>
    <n v="0"/>
    <n v="0"/>
    <n v="0"/>
    <n v="0"/>
    <n v="0"/>
    <n v="0"/>
    <n v="1"/>
    <n v="1004"/>
    <n v="974"/>
    <n v="1"/>
  </r>
  <r>
    <n v="19414"/>
    <n v="1"/>
    <x v="3"/>
    <n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39"/>
    <n v="2415"/>
    <n v="0"/>
    <n v="0"/>
    <n v="0"/>
    <n v="1"/>
    <n v="0"/>
    <n v="1"/>
    <n v="0"/>
    <n v="0"/>
    <n v="0"/>
    <n v="0"/>
    <n v="25"/>
    <n v="18"/>
    <n v="0"/>
  </r>
  <r>
    <n v="19107"/>
    <n v="1"/>
    <x v="3"/>
    <n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0"/>
    <n v="2470"/>
    <n v="0"/>
    <n v="1"/>
    <n v="0"/>
    <n v="0"/>
    <n v="0"/>
    <n v="0"/>
    <n v="0"/>
    <n v="1"/>
    <n v="0"/>
    <n v="0"/>
    <n v="30"/>
    <n v="14"/>
    <n v="0"/>
  </r>
  <r>
    <n v="75484"/>
    <n v="4"/>
    <x v="2"/>
    <n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4"/>
    <n v="2855"/>
    <n v="0"/>
    <n v="0"/>
    <n v="0"/>
    <n v="1"/>
    <n v="0"/>
    <n v="1"/>
    <n v="0"/>
    <n v="0"/>
    <n v="0"/>
    <n v="0"/>
    <n v="1125"/>
    <n v="1091"/>
    <n v="0"/>
  </r>
  <r>
    <n v="70379"/>
    <n v="4"/>
    <x v="2"/>
    <n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4"/>
    <n v="2642"/>
    <n v="0"/>
    <n v="0"/>
    <n v="1"/>
    <n v="0"/>
    <n v="0"/>
    <n v="0"/>
    <n v="0"/>
    <n v="0"/>
    <n v="1"/>
    <n v="0"/>
    <n v="852"/>
    <n v="844"/>
    <n v="0"/>
  </r>
  <r>
    <n v="79419"/>
    <n v="4"/>
    <x v="2"/>
    <n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0"/>
    <n v="2166"/>
    <n v="0"/>
    <n v="0"/>
    <n v="0"/>
    <n v="1"/>
    <n v="0"/>
    <n v="0"/>
    <n v="0"/>
    <n v="0"/>
    <n v="1"/>
    <n v="0"/>
    <n v="1600"/>
    <n v="1569"/>
    <n v="0"/>
  </r>
  <r>
    <n v="64014"/>
    <n v="3"/>
    <x v="0"/>
    <n v="2"/>
    <n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4"/>
    <n v="2178"/>
    <n v="0"/>
    <n v="0"/>
    <n v="0"/>
    <n v="1"/>
    <n v="0"/>
    <n v="0"/>
    <n v="0"/>
    <n v="0"/>
    <n v="0"/>
    <n v="1"/>
    <n v="436"/>
    <n v="428"/>
    <n v="1"/>
  </r>
  <r>
    <n v="76998"/>
    <n v="4"/>
    <x v="2"/>
    <n v="0"/>
    <n v="1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5"/>
    <n v="2693"/>
    <n v="0"/>
    <n v="1"/>
    <n v="0"/>
    <n v="0"/>
    <n v="0"/>
    <n v="0"/>
    <n v="0"/>
    <n v="1"/>
    <n v="0"/>
    <n v="0"/>
    <n v="1803"/>
    <n v="1696"/>
    <n v="1"/>
  </r>
  <r>
    <n v="49854"/>
    <n v="2"/>
    <x v="1"/>
    <n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48"/>
    <n v="2390"/>
    <n v="0"/>
    <n v="0"/>
    <n v="0"/>
    <n v="1"/>
    <n v="0"/>
    <n v="0"/>
    <n v="0"/>
    <n v="0"/>
    <n v="1"/>
    <n v="0"/>
    <n v="350"/>
    <n v="320"/>
    <n v="0"/>
  </r>
  <r>
    <n v="60585"/>
    <n v="3"/>
    <x v="0"/>
    <n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49"/>
    <n v="2529"/>
    <n v="0"/>
    <n v="1"/>
    <n v="0"/>
    <n v="0"/>
    <n v="0"/>
    <n v="0"/>
    <n v="0"/>
    <n v="0"/>
    <n v="0"/>
    <n v="1"/>
    <n v="715"/>
    <n v="694"/>
    <n v="0"/>
  </r>
  <r>
    <n v="42873"/>
    <n v="2"/>
    <x v="1"/>
    <n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0"/>
    <n v="2683"/>
    <n v="1"/>
    <n v="0"/>
    <n v="0"/>
    <n v="0"/>
    <n v="0"/>
    <n v="0"/>
    <n v="0"/>
    <n v="0"/>
    <n v="0"/>
    <n v="1"/>
    <n v="254"/>
    <n v="239"/>
    <n v="0"/>
  </r>
  <r>
    <n v="87679"/>
    <n v="5"/>
    <x v="4"/>
    <n v="0"/>
    <n v="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2"/>
    <n v="2496"/>
    <n v="0"/>
    <n v="0"/>
    <n v="0"/>
    <n v="1"/>
    <n v="0"/>
    <n v="0"/>
    <n v="0"/>
    <n v="1"/>
    <n v="0"/>
    <n v="0"/>
    <n v="2491"/>
    <n v="2458"/>
    <n v="3"/>
  </r>
  <r>
    <n v="57867"/>
    <n v="3"/>
    <x v="0"/>
    <n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2"/>
    <n v="2430"/>
    <n v="0"/>
    <n v="0"/>
    <n v="0"/>
    <n v="1"/>
    <n v="0"/>
    <n v="0"/>
    <n v="0"/>
    <n v="1"/>
    <n v="0"/>
    <n v="0"/>
    <n v="595"/>
    <n v="578"/>
    <n v="0"/>
  </r>
  <r>
    <n v="35765"/>
    <n v="2"/>
    <x v="1"/>
    <n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0"/>
    <n v="2359"/>
    <n v="0"/>
    <n v="1"/>
    <n v="0"/>
    <n v="0"/>
    <n v="0"/>
    <n v="0"/>
    <n v="0"/>
    <n v="1"/>
    <n v="0"/>
    <n v="0"/>
    <n v="60"/>
    <n v="45"/>
    <n v="0"/>
  </r>
  <r>
    <n v="65492"/>
    <n v="3"/>
    <x v="0"/>
    <n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1"/>
    <n v="2313"/>
    <n v="0"/>
    <n v="1"/>
    <n v="0"/>
    <n v="0"/>
    <n v="0"/>
    <n v="0"/>
    <n v="0"/>
    <n v="1"/>
    <n v="0"/>
    <n v="0"/>
    <n v="998"/>
    <n v="951"/>
    <n v="0"/>
  </r>
  <r>
    <n v="32952"/>
    <n v="1"/>
    <x v="1"/>
    <n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3"/>
    <n v="2369"/>
    <n v="1"/>
    <n v="0"/>
    <n v="0"/>
    <n v="0"/>
    <n v="0"/>
    <n v="0"/>
    <n v="0"/>
    <n v="1"/>
    <n v="0"/>
    <n v="0"/>
    <n v="54"/>
    <n v="53"/>
    <n v="0"/>
  </r>
  <r>
    <n v="53374"/>
    <n v="3"/>
    <x v="0"/>
    <n v="0"/>
    <n v="1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1"/>
    <n v="2841"/>
    <n v="0"/>
    <n v="0"/>
    <n v="0"/>
    <n v="1"/>
    <n v="0"/>
    <n v="0"/>
    <n v="0"/>
    <n v="0"/>
    <n v="0"/>
    <n v="1"/>
    <n v="1030"/>
    <n v="996"/>
    <n v="1"/>
  </r>
  <r>
    <n v="71706"/>
    <n v="4"/>
    <x v="2"/>
    <n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1"/>
    <n v="2752"/>
    <n v="0"/>
    <n v="0"/>
    <n v="0"/>
    <n v="1"/>
    <n v="0"/>
    <n v="0"/>
    <n v="0"/>
    <n v="1"/>
    <n v="0"/>
    <n v="0"/>
    <n v="1429"/>
    <n v="1415"/>
    <n v="0"/>
  </r>
  <r>
    <n v="68487"/>
    <n v="4"/>
    <x v="2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2"/>
    <n v="2691"/>
    <n v="0"/>
    <n v="1"/>
    <n v="0"/>
    <n v="0"/>
    <n v="0"/>
    <n v="0"/>
    <n v="0"/>
    <n v="1"/>
    <n v="0"/>
    <n v="0"/>
    <n v="1277"/>
    <n v="1188"/>
    <n v="0"/>
  </r>
  <r>
    <n v="53253"/>
    <n v="3"/>
    <x v="0"/>
    <n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5"/>
    <n v="2662"/>
    <n v="0"/>
    <n v="0"/>
    <n v="0"/>
    <n v="1"/>
    <n v="0"/>
    <n v="0"/>
    <n v="0"/>
    <n v="0"/>
    <n v="1"/>
    <n v="0"/>
    <n v="311"/>
    <n v="186"/>
    <n v="0"/>
  </r>
  <r>
    <n v="42014"/>
    <n v="2"/>
    <x v="1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3"/>
    <n v="2840"/>
    <n v="0"/>
    <n v="1"/>
    <n v="0"/>
    <n v="0"/>
    <n v="0"/>
    <n v="0"/>
    <n v="0"/>
    <n v="1"/>
    <n v="0"/>
    <n v="0"/>
    <n v="386"/>
    <n v="336"/>
    <n v="0"/>
  </r>
  <r>
    <n v="54108"/>
    <n v="3"/>
    <x v="0"/>
    <n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47"/>
    <n v="2760"/>
    <n v="0"/>
    <n v="1"/>
    <n v="0"/>
    <n v="0"/>
    <n v="0"/>
    <n v="0"/>
    <n v="0"/>
    <n v="0"/>
    <n v="1"/>
    <n v="0"/>
    <n v="650"/>
    <n v="553"/>
    <n v="0"/>
  </r>
  <r>
    <n v="49667"/>
    <n v="2"/>
    <x v="1"/>
    <n v="0"/>
    <n v="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5"/>
    <n v="2837"/>
    <n v="0"/>
    <n v="0"/>
    <n v="1"/>
    <n v="0"/>
    <n v="0"/>
    <n v="0"/>
    <n v="0"/>
    <n v="0"/>
    <n v="0"/>
    <n v="1"/>
    <n v="1357"/>
    <n v="1318"/>
    <n v="1"/>
  </r>
  <r>
    <n v="63206"/>
    <n v="3"/>
    <x v="0"/>
    <n v="0"/>
    <n v="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46"/>
    <n v="2260"/>
    <n v="0"/>
    <n v="1"/>
    <n v="0"/>
    <n v="0"/>
    <n v="0"/>
    <n v="0"/>
    <n v="0"/>
    <n v="0"/>
    <n v="1"/>
    <n v="0"/>
    <n v="902"/>
    <n v="876"/>
    <n v="1"/>
  </r>
  <r>
    <n v="57136"/>
    <n v="3"/>
    <x v="0"/>
    <n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48"/>
    <n v="2514"/>
    <n v="0"/>
    <n v="1"/>
    <n v="0"/>
    <n v="0"/>
    <n v="0"/>
    <n v="0"/>
    <n v="0"/>
    <n v="0"/>
    <n v="1"/>
    <n v="0"/>
    <n v="550"/>
    <n v="458"/>
    <n v="0"/>
  </r>
  <r>
    <n v="46772"/>
    <n v="2"/>
    <x v="1"/>
    <n v="0"/>
    <n v="1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5"/>
    <n v="2758"/>
    <n v="0"/>
    <n v="0"/>
    <n v="0"/>
    <n v="1"/>
    <n v="0"/>
    <n v="1"/>
    <n v="0"/>
    <n v="0"/>
    <n v="0"/>
    <n v="0"/>
    <n v="991"/>
    <n v="934"/>
    <n v="1"/>
  </r>
  <r>
    <n v="78931"/>
    <n v="4"/>
    <x v="2"/>
    <n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49"/>
    <n v="2406"/>
    <n v="0"/>
    <n v="1"/>
    <n v="0"/>
    <n v="0"/>
    <n v="0"/>
    <n v="0"/>
    <n v="0"/>
    <n v="0"/>
    <n v="0"/>
    <n v="1"/>
    <n v="908"/>
    <n v="873"/>
    <n v="0"/>
  </r>
  <r>
    <n v="53977"/>
    <n v="3"/>
    <x v="0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2"/>
    <n v="2545"/>
    <n v="0"/>
    <n v="0"/>
    <n v="0"/>
    <n v="1"/>
    <n v="0"/>
    <n v="0"/>
    <n v="0"/>
    <n v="1"/>
    <n v="0"/>
    <n v="0"/>
    <n v="825"/>
    <n v="743"/>
    <n v="0"/>
  </r>
  <r>
    <n v="73538"/>
    <n v="4"/>
    <x v="2"/>
    <n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5"/>
    <n v="2740"/>
    <n v="0"/>
    <n v="1"/>
    <n v="0"/>
    <n v="0"/>
    <n v="0"/>
    <n v="0"/>
    <n v="0"/>
    <n v="1"/>
    <n v="0"/>
    <n v="0"/>
    <n v="1551"/>
    <n v="1444"/>
    <n v="0"/>
  </r>
  <r>
    <n v="79529"/>
    <n v="4"/>
    <x v="2"/>
    <n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4"/>
    <n v="2222"/>
    <n v="0"/>
    <n v="1"/>
    <n v="0"/>
    <n v="0"/>
    <n v="0"/>
    <n v="0"/>
    <n v="0"/>
    <n v="1"/>
    <n v="0"/>
    <n v="0"/>
    <n v="1441"/>
    <n v="1244"/>
    <n v="0"/>
  </r>
  <r>
    <n v="20981"/>
    <n v="1"/>
    <x v="3"/>
    <n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3"/>
    <n v="2584"/>
    <n v="0"/>
    <n v="0"/>
    <n v="0"/>
    <n v="1"/>
    <n v="0"/>
    <n v="1"/>
    <n v="0"/>
    <n v="0"/>
    <n v="0"/>
    <n v="0"/>
    <n v="43"/>
    <n v="13"/>
    <n v="0"/>
  </r>
  <r>
    <n v="51766"/>
    <n v="3"/>
    <x v="0"/>
    <n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0"/>
    <n v="2269"/>
    <n v="0"/>
    <n v="0"/>
    <n v="1"/>
    <n v="0"/>
    <n v="0"/>
    <n v="0"/>
    <n v="0"/>
    <n v="1"/>
    <n v="0"/>
    <n v="0"/>
    <n v="224"/>
    <n v="173"/>
    <n v="0"/>
  </r>
  <r>
    <n v="55759"/>
    <n v="3"/>
    <x v="0"/>
    <n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58"/>
    <n v="2737"/>
    <n v="0"/>
    <n v="1"/>
    <n v="0"/>
    <n v="0"/>
    <n v="0"/>
    <n v="0"/>
    <n v="0"/>
    <n v="1"/>
    <n v="0"/>
    <n v="0"/>
    <n v="777"/>
    <n v="700"/>
    <n v="0"/>
  </r>
  <r>
    <n v="37787"/>
    <n v="2"/>
    <x v="1"/>
    <n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48"/>
    <n v="2441"/>
    <n v="0"/>
    <n v="1"/>
    <n v="0"/>
    <n v="0"/>
    <n v="0"/>
    <n v="0"/>
    <n v="0"/>
    <n v="0"/>
    <n v="1"/>
    <n v="0"/>
    <n v="88"/>
    <n v="70"/>
    <n v="0"/>
  </r>
  <r>
    <n v="27242"/>
    <n v="1"/>
    <x v="3"/>
    <n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0"/>
    <n v="2754"/>
    <n v="0"/>
    <n v="0"/>
    <n v="1"/>
    <n v="0"/>
    <n v="0"/>
    <n v="0"/>
    <n v="0"/>
    <n v="1"/>
    <n v="0"/>
    <n v="0"/>
    <n v="67"/>
    <n v="28"/>
    <n v="0"/>
  </r>
  <r>
    <n v="87188"/>
    <n v="5"/>
    <x v="4"/>
    <n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37"/>
    <n v="2550"/>
    <n v="0"/>
    <n v="0"/>
    <n v="1"/>
    <n v="0"/>
    <n v="0"/>
    <n v="0"/>
    <n v="0"/>
    <n v="0"/>
    <n v="0"/>
    <n v="1"/>
    <n v="1868"/>
    <n v="1813"/>
    <n v="0"/>
  </r>
  <r>
    <n v="69930"/>
    <n v="4"/>
    <x v="2"/>
    <n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49"/>
    <n v="2558"/>
    <n v="0"/>
    <n v="0"/>
    <n v="0"/>
    <n v="1"/>
    <n v="0"/>
    <n v="0"/>
    <n v="0"/>
    <n v="1"/>
    <n v="0"/>
    <n v="0"/>
    <n v="1466"/>
    <n v="1270"/>
    <n v="0"/>
  </r>
  <r>
    <n v="37697"/>
    <n v="2"/>
    <x v="1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4"/>
    <n v="2301"/>
    <n v="0"/>
    <n v="0"/>
    <n v="1"/>
    <n v="0"/>
    <n v="0"/>
    <n v="0"/>
    <n v="0"/>
    <n v="1"/>
    <n v="0"/>
    <n v="0"/>
    <n v="76"/>
    <n v="68"/>
    <n v="0"/>
  </r>
  <r>
    <n v="3502"/>
    <n v="1"/>
    <x v="3"/>
    <n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47"/>
    <n v="2601"/>
    <n v="0"/>
    <n v="0"/>
    <n v="1"/>
    <n v="0"/>
    <n v="0"/>
    <n v="0"/>
    <n v="0"/>
    <n v="1"/>
    <n v="0"/>
    <n v="0"/>
    <n v="4"/>
    <n v="3"/>
    <n v="0"/>
  </r>
  <r>
    <n v="58597"/>
    <n v="3"/>
    <x v="0"/>
    <n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4"/>
    <n v="2745"/>
    <n v="0"/>
    <n v="1"/>
    <n v="0"/>
    <n v="0"/>
    <n v="0"/>
    <n v="0"/>
    <n v="0"/>
    <n v="1"/>
    <n v="0"/>
    <n v="0"/>
    <n v="712"/>
    <n v="691"/>
    <n v="0"/>
  </r>
  <r>
    <n v="82032"/>
    <n v="5"/>
    <x v="4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2"/>
    <n v="2244"/>
    <n v="0"/>
    <n v="0"/>
    <n v="0"/>
    <n v="0"/>
    <n v="1"/>
    <n v="0"/>
    <n v="0"/>
    <n v="0"/>
    <n v="0"/>
    <n v="1"/>
    <n v="1177"/>
    <n v="1120"/>
    <n v="0"/>
  </r>
  <r>
    <n v="28087"/>
    <n v="1"/>
    <x v="3"/>
    <n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2"/>
    <n v="2724"/>
    <n v="0"/>
    <n v="0"/>
    <n v="0"/>
    <n v="1"/>
    <n v="0"/>
    <n v="0"/>
    <n v="0"/>
    <n v="1"/>
    <n v="0"/>
    <n v="0"/>
    <n v="91"/>
    <n v="70"/>
    <n v="0"/>
  </r>
  <r>
    <n v="74004"/>
    <n v="4"/>
    <x v="2"/>
    <n v="0"/>
    <n v="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3"/>
    <n v="2284"/>
    <n v="0"/>
    <n v="0"/>
    <n v="1"/>
    <n v="0"/>
    <n v="0"/>
    <n v="0"/>
    <n v="0"/>
    <n v="0"/>
    <n v="0"/>
    <n v="1"/>
    <n v="1610"/>
    <n v="1562"/>
    <n v="2"/>
  </r>
  <r>
    <n v="19740"/>
    <n v="1"/>
    <x v="3"/>
    <n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0"/>
    <n v="2621"/>
    <n v="0"/>
    <n v="0"/>
    <n v="0"/>
    <n v="1"/>
    <n v="0"/>
    <n v="0"/>
    <n v="0"/>
    <n v="1"/>
    <n v="0"/>
    <n v="0"/>
    <n v="35"/>
    <n v="15"/>
    <n v="0"/>
  </r>
  <r>
    <n v="57036"/>
    <n v="3"/>
    <x v="0"/>
    <n v="0"/>
    <n v="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5"/>
    <n v="2724"/>
    <n v="0"/>
    <n v="1"/>
    <n v="0"/>
    <n v="0"/>
    <n v="0"/>
    <n v="1"/>
    <n v="0"/>
    <n v="0"/>
    <n v="0"/>
    <n v="0"/>
    <n v="1466"/>
    <n v="1419"/>
    <n v="1"/>
  </r>
  <r>
    <n v="53083"/>
    <n v="3"/>
    <x v="0"/>
    <n v="1"/>
    <n v="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2"/>
    <n v="2569"/>
    <n v="0"/>
    <n v="0"/>
    <n v="0"/>
    <n v="1"/>
    <n v="0"/>
    <n v="1"/>
    <n v="0"/>
    <n v="0"/>
    <n v="0"/>
    <n v="0"/>
    <n v="258"/>
    <n v="245"/>
    <n v="1"/>
  </r>
  <r>
    <n v="69283"/>
    <n v="4"/>
    <x v="2"/>
    <n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5"/>
    <n v="2174"/>
    <n v="0"/>
    <n v="1"/>
    <n v="0"/>
    <n v="0"/>
    <n v="0"/>
    <n v="0"/>
    <n v="0"/>
    <n v="0"/>
    <n v="0"/>
    <n v="1"/>
    <n v="896"/>
    <n v="888"/>
    <n v="0"/>
  </r>
  <r>
    <n v="46098"/>
    <n v="2"/>
    <x v="1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5"/>
    <n v="2839"/>
    <n v="0"/>
    <n v="0"/>
    <n v="1"/>
    <n v="0"/>
    <n v="0"/>
    <n v="0"/>
    <n v="0"/>
    <n v="0"/>
    <n v="1"/>
    <n v="0"/>
    <n v="84"/>
    <n v="48"/>
    <n v="0"/>
  </r>
  <r>
    <n v="23331"/>
    <n v="1"/>
    <x v="3"/>
    <n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2"/>
    <n v="2822"/>
    <n v="0"/>
    <n v="1"/>
    <n v="0"/>
    <n v="0"/>
    <n v="0"/>
    <n v="1"/>
    <n v="0"/>
    <n v="0"/>
    <n v="0"/>
    <n v="0"/>
    <n v="58"/>
    <n v="13"/>
    <n v="0"/>
  </r>
  <r>
    <n v="23331"/>
    <n v="1"/>
    <x v="3"/>
    <n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2"/>
    <n v="2791"/>
    <n v="0"/>
    <n v="0"/>
    <n v="1"/>
    <n v="0"/>
    <n v="0"/>
    <n v="1"/>
    <n v="0"/>
    <n v="0"/>
    <n v="0"/>
    <n v="0"/>
    <n v="264"/>
    <n v="259"/>
    <n v="0"/>
  </r>
  <r>
    <n v="9255"/>
    <n v="1"/>
    <x v="3"/>
    <n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1"/>
    <n v="2350"/>
    <n v="0"/>
    <n v="0"/>
    <n v="1"/>
    <n v="0"/>
    <n v="0"/>
    <n v="0"/>
    <n v="0"/>
    <n v="1"/>
    <n v="0"/>
    <n v="0"/>
    <n v="18"/>
    <n v="14"/>
    <n v="0"/>
  </r>
  <r>
    <n v="67786"/>
    <n v="3"/>
    <x v="0"/>
    <n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1"/>
    <n v="2363"/>
    <n v="0"/>
    <n v="0"/>
    <n v="0"/>
    <n v="0"/>
    <n v="1"/>
    <n v="0"/>
    <n v="0"/>
    <n v="0"/>
    <n v="0"/>
    <n v="1"/>
    <n v="1054"/>
    <n v="952"/>
    <n v="0"/>
  </r>
  <r>
    <n v="71969"/>
    <n v="4"/>
    <x v="2"/>
    <n v="0"/>
    <n v="1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49"/>
    <n v="2780"/>
    <n v="0"/>
    <n v="1"/>
    <n v="0"/>
    <n v="0"/>
    <n v="0"/>
    <n v="0"/>
    <n v="0"/>
    <n v="0"/>
    <n v="0"/>
    <n v="1"/>
    <n v="1076"/>
    <n v="1066"/>
    <n v="1"/>
  </r>
  <r>
    <n v="59235"/>
    <n v="3"/>
    <x v="0"/>
    <n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3"/>
    <n v="2692"/>
    <n v="0"/>
    <n v="0"/>
    <n v="1"/>
    <n v="0"/>
    <n v="0"/>
    <n v="0"/>
    <n v="0"/>
    <n v="0"/>
    <n v="1"/>
    <n v="0"/>
    <n v="1037"/>
    <n v="946"/>
    <n v="0"/>
  </r>
  <r>
    <n v="31928"/>
    <n v="1"/>
    <x v="3"/>
    <n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1"/>
    <n v="2252"/>
    <n v="0"/>
    <n v="0"/>
    <n v="0"/>
    <n v="1"/>
    <n v="0"/>
    <n v="0"/>
    <n v="0"/>
    <n v="1"/>
    <n v="0"/>
    <n v="0"/>
    <n v="67"/>
    <n v="62"/>
    <n v="0"/>
  </r>
  <r>
    <n v="74881"/>
    <n v="4"/>
    <x v="2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59"/>
    <n v="2637"/>
    <n v="0"/>
    <n v="0"/>
    <n v="0"/>
    <n v="1"/>
    <n v="0"/>
    <n v="0"/>
    <n v="0"/>
    <n v="0"/>
    <n v="1"/>
    <n v="0"/>
    <n v="910"/>
    <n v="856"/>
    <n v="0"/>
  </r>
  <r>
    <n v="65819"/>
    <n v="3"/>
    <x v="0"/>
    <n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2"/>
    <n v="2736"/>
    <n v="0"/>
    <n v="1"/>
    <n v="0"/>
    <n v="0"/>
    <n v="0"/>
    <n v="0"/>
    <n v="0"/>
    <n v="1"/>
    <n v="0"/>
    <n v="0"/>
    <n v="1320"/>
    <n v="1257"/>
    <n v="0"/>
  </r>
  <r>
    <n v="51411"/>
    <n v="2"/>
    <x v="1"/>
    <n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67"/>
    <n v="2558"/>
    <n v="0"/>
    <n v="0"/>
    <n v="1"/>
    <n v="0"/>
    <n v="0"/>
    <n v="0"/>
    <n v="0"/>
    <n v="0"/>
    <n v="0"/>
    <n v="1"/>
    <n v="17"/>
    <n v="16"/>
    <n v="0"/>
  </r>
  <r>
    <n v="51983"/>
    <n v="3"/>
    <x v="0"/>
    <n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56"/>
    <n v="2826"/>
    <n v="1"/>
    <n v="0"/>
    <n v="0"/>
    <n v="0"/>
    <n v="0"/>
    <n v="0"/>
    <n v="0"/>
    <n v="1"/>
    <n v="0"/>
    <n v="0"/>
    <n v="763"/>
    <n v="733"/>
    <n v="0"/>
  </r>
  <r>
    <n v="30390"/>
    <n v="1"/>
    <x v="3"/>
    <n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3"/>
    <n v="2459"/>
    <n v="0"/>
    <n v="1"/>
    <n v="0"/>
    <n v="0"/>
    <n v="0"/>
    <n v="1"/>
    <n v="0"/>
    <n v="0"/>
    <n v="0"/>
    <n v="0"/>
    <n v="60"/>
    <n v="40"/>
    <n v="0"/>
  </r>
  <r>
    <n v="30983"/>
    <n v="1"/>
    <x v="3"/>
    <n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57"/>
    <n v="2756"/>
    <n v="0"/>
    <n v="0"/>
    <n v="1"/>
    <n v="0"/>
    <n v="0"/>
    <n v="0"/>
    <n v="0"/>
    <n v="1"/>
    <n v="0"/>
    <n v="0"/>
    <n v="118"/>
    <n v="69"/>
    <n v="0"/>
  </r>
  <r>
    <n v="66033"/>
    <n v="3"/>
    <x v="0"/>
    <n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3"/>
    <n v="2684"/>
    <n v="0"/>
    <n v="0"/>
    <n v="0"/>
    <n v="0"/>
    <n v="1"/>
    <n v="0"/>
    <n v="0"/>
    <n v="1"/>
    <n v="0"/>
    <n v="0"/>
    <n v="612"/>
    <n v="547"/>
    <n v="0"/>
  </r>
  <r>
    <n v="37284"/>
    <n v="2"/>
    <x v="1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5"/>
    <n v="2616"/>
    <n v="0"/>
    <n v="1"/>
    <n v="0"/>
    <n v="0"/>
    <n v="0"/>
    <n v="1"/>
    <n v="0"/>
    <n v="0"/>
    <n v="0"/>
    <n v="0"/>
    <n v="17"/>
    <n v="11"/>
    <n v="0"/>
  </r>
  <r>
    <n v="57530"/>
    <n v="3"/>
    <x v="0"/>
    <n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69"/>
    <n v="2419"/>
    <n v="1"/>
    <n v="0"/>
    <n v="0"/>
    <n v="0"/>
    <n v="0"/>
    <n v="0"/>
    <n v="0"/>
    <n v="0"/>
    <n v="1"/>
    <n v="0"/>
    <n v="91"/>
    <n v="90"/>
    <n v="0"/>
  </r>
  <r>
    <n v="76800"/>
    <n v="4"/>
    <x v="2"/>
    <n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5"/>
    <n v="2272"/>
    <n v="0"/>
    <n v="1"/>
    <n v="0"/>
    <n v="0"/>
    <n v="0"/>
    <n v="1"/>
    <n v="0"/>
    <n v="0"/>
    <n v="0"/>
    <n v="0"/>
    <n v="560"/>
    <n v="479"/>
    <n v="0"/>
  </r>
  <r>
    <n v="63943"/>
    <n v="3"/>
    <x v="0"/>
    <n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4"/>
    <n v="2824"/>
    <n v="0"/>
    <n v="1"/>
    <n v="0"/>
    <n v="0"/>
    <n v="0"/>
    <n v="0"/>
    <n v="0"/>
    <n v="1"/>
    <n v="0"/>
    <n v="0"/>
    <n v="1085"/>
    <n v="1064"/>
    <n v="0"/>
  </r>
  <r>
    <n v="37054"/>
    <n v="2"/>
    <x v="1"/>
    <n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3"/>
    <n v="2446"/>
    <n v="0"/>
    <n v="1"/>
    <n v="0"/>
    <n v="0"/>
    <n v="0"/>
    <n v="0"/>
    <n v="0"/>
    <n v="0"/>
    <n v="1"/>
    <n v="0"/>
    <n v="20"/>
    <n v="15"/>
    <n v="0"/>
  </r>
  <r>
    <n v="47175"/>
    <n v="2"/>
    <x v="1"/>
    <n v="1"/>
    <n v="1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58"/>
    <n v="2768"/>
    <n v="0"/>
    <n v="0"/>
    <n v="0"/>
    <n v="1"/>
    <n v="0"/>
    <n v="0"/>
    <n v="0"/>
    <n v="0"/>
    <n v="1"/>
    <n v="0"/>
    <n v="221"/>
    <n v="202"/>
    <n v="1"/>
  </r>
  <r>
    <n v="31859"/>
    <n v="1"/>
    <x v="3"/>
    <n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4"/>
    <n v="2539"/>
    <n v="1"/>
    <n v="0"/>
    <n v="0"/>
    <n v="0"/>
    <n v="0"/>
    <n v="0"/>
    <n v="0"/>
    <n v="1"/>
    <n v="0"/>
    <n v="0"/>
    <n v="15"/>
    <n v="10"/>
    <n v="0"/>
  </r>
  <r>
    <n v="27215"/>
    <n v="1"/>
    <x v="3"/>
    <n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59"/>
    <n v="2681"/>
    <n v="1"/>
    <n v="0"/>
    <n v="0"/>
    <n v="0"/>
    <n v="0"/>
    <n v="0"/>
    <n v="0"/>
    <n v="1"/>
    <n v="0"/>
    <n v="0"/>
    <n v="74"/>
    <n v="46"/>
    <n v="0"/>
  </r>
  <r>
    <n v="70179"/>
    <n v="4"/>
    <x v="2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4"/>
    <n v="2502"/>
    <n v="1"/>
    <n v="0"/>
    <n v="0"/>
    <n v="0"/>
    <n v="0"/>
    <n v="0"/>
    <n v="0"/>
    <n v="0"/>
    <n v="0"/>
    <n v="1"/>
    <n v="901"/>
    <n v="768"/>
    <n v="0"/>
  </r>
  <r>
    <n v="24645"/>
    <n v="1"/>
    <x v="3"/>
    <n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2"/>
    <n v="2764"/>
    <n v="0"/>
    <n v="1"/>
    <n v="0"/>
    <n v="0"/>
    <n v="0"/>
    <n v="0"/>
    <n v="0"/>
    <n v="1"/>
    <n v="0"/>
    <n v="0"/>
    <n v="17"/>
    <n v="17"/>
    <n v="0"/>
  </r>
  <r>
    <n v="79865"/>
    <n v="5"/>
    <x v="4"/>
    <n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66"/>
    <n v="2170"/>
    <n v="1"/>
    <n v="0"/>
    <n v="0"/>
    <n v="0"/>
    <n v="0"/>
    <n v="0"/>
    <n v="0"/>
    <n v="1"/>
    <n v="0"/>
    <n v="0"/>
    <n v="754"/>
    <n v="716"/>
    <n v="0"/>
  </r>
  <r>
    <n v="44322"/>
    <n v="2"/>
    <x v="1"/>
    <n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5"/>
    <n v="2172"/>
    <n v="0"/>
    <n v="1"/>
    <n v="0"/>
    <n v="0"/>
    <n v="0"/>
    <n v="0"/>
    <n v="0"/>
    <n v="1"/>
    <n v="0"/>
    <n v="0"/>
    <n v="89"/>
    <n v="86"/>
    <n v="0"/>
  </r>
  <r>
    <n v="47958"/>
    <n v="2"/>
    <x v="1"/>
    <n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68"/>
    <n v="2685"/>
    <n v="0"/>
    <n v="0"/>
    <n v="1"/>
    <n v="0"/>
    <n v="0"/>
    <n v="0"/>
    <n v="0"/>
    <n v="1"/>
    <n v="0"/>
    <n v="0"/>
    <n v="385"/>
    <n v="363"/>
    <n v="0"/>
  </r>
  <r>
    <n v="63972"/>
    <n v="3"/>
    <x v="0"/>
    <n v="0"/>
    <n v="1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56"/>
    <n v="2733"/>
    <n v="0"/>
    <n v="0"/>
    <n v="1"/>
    <n v="0"/>
    <n v="0"/>
    <n v="0"/>
    <n v="0"/>
    <n v="0"/>
    <n v="1"/>
    <n v="0"/>
    <n v="1257"/>
    <n v="1245"/>
    <n v="1"/>
  </r>
  <r>
    <n v="75315"/>
    <n v="4"/>
    <x v="2"/>
    <n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66"/>
    <n v="2234"/>
    <n v="0"/>
    <n v="0"/>
    <n v="0"/>
    <n v="1"/>
    <n v="0"/>
    <n v="0"/>
    <n v="0"/>
    <n v="1"/>
    <n v="0"/>
    <n v="0"/>
    <n v="810"/>
    <n v="779"/>
    <n v="0"/>
  </r>
  <r>
    <n v="55517"/>
    <n v="3"/>
    <x v="0"/>
    <n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0"/>
    <n v="2799"/>
    <n v="0"/>
    <n v="1"/>
    <n v="0"/>
    <n v="0"/>
    <n v="0"/>
    <n v="0"/>
    <n v="0"/>
    <n v="0"/>
    <n v="0"/>
    <n v="1"/>
    <n v="597"/>
    <n v="561"/>
    <n v="0"/>
  </r>
  <r>
    <n v="75283"/>
    <n v="4"/>
    <x v="2"/>
    <n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3"/>
    <n v="2618"/>
    <n v="0"/>
    <n v="1"/>
    <n v="0"/>
    <n v="0"/>
    <n v="0"/>
    <n v="0"/>
    <n v="0"/>
    <n v="0"/>
    <n v="0"/>
    <n v="1"/>
    <n v="953"/>
    <n v="887"/>
    <n v="0"/>
  </r>
  <r>
    <n v="90638"/>
    <n v="5"/>
    <x v="4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29"/>
    <n v="2295"/>
    <n v="0"/>
    <n v="0"/>
    <n v="1"/>
    <n v="0"/>
    <n v="0"/>
    <n v="0"/>
    <n v="0"/>
    <n v="0"/>
    <n v="1"/>
    <n v="0"/>
    <n v="2429"/>
    <n v="2333"/>
    <n v="1"/>
  </r>
  <r>
    <n v="27161"/>
    <n v="1"/>
    <x v="3"/>
    <n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4"/>
    <n v="2403"/>
    <n v="0"/>
    <n v="1"/>
    <n v="0"/>
    <n v="0"/>
    <n v="0"/>
    <n v="0"/>
    <n v="0"/>
    <n v="0"/>
    <n v="1"/>
    <n v="0"/>
    <n v="41"/>
    <n v="30"/>
    <n v="0"/>
  </r>
  <r>
    <n v="38201"/>
    <n v="2"/>
    <x v="1"/>
    <n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0"/>
    <n v="2616"/>
    <n v="0"/>
    <n v="0"/>
    <n v="0"/>
    <n v="1"/>
    <n v="0"/>
    <n v="0"/>
    <n v="0"/>
    <n v="0"/>
    <n v="0"/>
    <n v="1"/>
    <n v="256"/>
    <n v="244"/>
    <n v="0"/>
  </r>
  <r>
    <n v="45203"/>
    <n v="2"/>
    <x v="1"/>
    <n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38"/>
    <n v="2257"/>
    <n v="0"/>
    <n v="0"/>
    <n v="0"/>
    <n v="1"/>
    <n v="0"/>
    <n v="0"/>
    <n v="0"/>
    <n v="1"/>
    <n v="0"/>
    <n v="0"/>
    <n v="123"/>
    <n v="99"/>
    <n v="0"/>
  </r>
  <r>
    <n v="81574"/>
    <n v="5"/>
    <x v="4"/>
    <n v="0"/>
    <n v="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3"/>
    <n v="2221"/>
    <n v="0"/>
    <n v="0"/>
    <n v="0"/>
    <n v="1"/>
    <n v="0"/>
    <n v="0"/>
    <n v="0"/>
    <n v="0"/>
    <n v="0"/>
    <n v="1"/>
    <n v="1798"/>
    <n v="1798"/>
    <n v="2"/>
  </r>
  <r>
    <n v="60482"/>
    <n v="3"/>
    <x v="0"/>
    <n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4"/>
    <n v="2681"/>
    <n v="0"/>
    <n v="0"/>
    <n v="1"/>
    <n v="0"/>
    <n v="0"/>
    <n v="0"/>
    <n v="0"/>
    <n v="0"/>
    <n v="1"/>
    <n v="0"/>
    <n v="483"/>
    <n v="459"/>
    <n v="0"/>
  </r>
  <r>
    <n v="34633"/>
    <n v="1"/>
    <x v="1"/>
    <n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4"/>
    <n v="2316"/>
    <n v="0"/>
    <n v="0"/>
    <n v="0"/>
    <n v="1"/>
    <n v="0"/>
    <n v="0"/>
    <n v="0"/>
    <n v="1"/>
    <n v="0"/>
    <n v="0"/>
    <n v="14"/>
    <n v="13"/>
    <n v="0"/>
  </r>
  <r>
    <n v="78093"/>
    <n v="4"/>
    <x v="2"/>
    <n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3"/>
    <n v="2359"/>
    <n v="0"/>
    <n v="0"/>
    <n v="0"/>
    <n v="1"/>
    <n v="0"/>
    <n v="0"/>
    <n v="0"/>
    <n v="0"/>
    <n v="1"/>
    <n v="0"/>
    <n v="1095"/>
    <n v="1085"/>
    <n v="0"/>
  </r>
  <r>
    <n v="82460"/>
    <n v="5"/>
    <x v="4"/>
    <n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0"/>
    <n v="2368"/>
    <n v="1"/>
    <n v="0"/>
    <n v="0"/>
    <n v="0"/>
    <n v="0"/>
    <n v="0"/>
    <n v="0"/>
    <n v="1"/>
    <n v="0"/>
    <n v="0"/>
    <n v="959"/>
    <n v="944"/>
    <n v="0"/>
  </r>
  <r>
    <n v="45903"/>
    <n v="2"/>
    <x v="1"/>
    <n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4"/>
    <n v="2226"/>
    <n v="0"/>
    <n v="0"/>
    <n v="0"/>
    <n v="1"/>
    <n v="0"/>
    <n v="0"/>
    <n v="0"/>
    <n v="0"/>
    <n v="1"/>
    <n v="0"/>
    <n v="63"/>
    <n v="60"/>
    <n v="0"/>
  </r>
  <r>
    <n v="81361"/>
    <n v="5"/>
    <x v="4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3"/>
    <n v="2283"/>
    <n v="1"/>
    <n v="0"/>
    <n v="0"/>
    <n v="0"/>
    <n v="0"/>
    <n v="0"/>
    <n v="0"/>
    <n v="1"/>
    <n v="0"/>
    <n v="0"/>
    <n v="702"/>
    <n v="626"/>
    <n v="0"/>
  </r>
  <r>
    <n v="35860"/>
    <n v="2"/>
    <x v="1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47"/>
    <n v="2200"/>
    <n v="1"/>
    <n v="0"/>
    <n v="0"/>
    <n v="0"/>
    <n v="0"/>
    <n v="0"/>
    <n v="0"/>
    <n v="0"/>
    <n v="0"/>
    <n v="1"/>
    <n v="29"/>
    <n v="9"/>
    <n v="1"/>
  </r>
  <r>
    <n v="40442"/>
    <n v="2"/>
    <x v="1"/>
    <n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68"/>
    <n v="2838"/>
    <n v="0"/>
    <n v="0"/>
    <n v="0"/>
    <n v="1"/>
    <n v="0"/>
    <n v="0"/>
    <n v="0"/>
    <n v="0"/>
    <n v="1"/>
    <n v="0"/>
    <n v="156"/>
    <n v="143"/>
    <n v="0"/>
  </r>
  <r>
    <n v="61482"/>
    <n v="3"/>
    <x v="0"/>
    <n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5"/>
    <n v="2161"/>
    <n v="0"/>
    <n v="1"/>
    <n v="0"/>
    <n v="0"/>
    <n v="0"/>
    <n v="0"/>
    <n v="0"/>
    <n v="1"/>
    <n v="0"/>
    <n v="0"/>
    <n v="256"/>
    <n v="213"/>
    <n v="0"/>
  </r>
  <r>
    <n v="34968"/>
    <n v="1"/>
    <x v="1"/>
    <n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0"/>
    <n v="2604"/>
    <n v="0"/>
    <n v="1"/>
    <n v="0"/>
    <n v="0"/>
    <n v="0"/>
    <n v="0"/>
    <n v="0"/>
    <n v="1"/>
    <n v="0"/>
    <n v="0"/>
    <n v="219"/>
    <n v="217"/>
    <n v="0"/>
  </r>
  <r>
    <n v="75794"/>
    <n v="4"/>
    <x v="2"/>
    <n v="0"/>
    <n v="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3"/>
    <n v="2346"/>
    <n v="0"/>
    <n v="1"/>
    <n v="0"/>
    <n v="0"/>
    <n v="0"/>
    <n v="0"/>
    <n v="0"/>
    <n v="1"/>
    <n v="0"/>
    <n v="0"/>
    <n v="1634"/>
    <n v="1586"/>
    <n v="1"/>
  </r>
  <r>
    <n v="74268"/>
    <n v="4"/>
    <x v="2"/>
    <n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5"/>
    <n v="2659"/>
    <n v="0"/>
    <n v="1"/>
    <n v="0"/>
    <n v="0"/>
    <n v="0"/>
    <n v="0"/>
    <n v="0"/>
    <n v="1"/>
    <n v="0"/>
    <n v="0"/>
    <n v="851"/>
    <n v="810"/>
    <n v="0"/>
  </r>
  <r>
    <n v="13724"/>
    <n v="1"/>
    <x v="3"/>
    <n v="1"/>
    <n v="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2"/>
    <n v="2826"/>
    <n v="0"/>
    <n v="0"/>
    <n v="0"/>
    <n v="1"/>
    <n v="0"/>
    <n v="0"/>
    <n v="1"/>
    <n v="0"/>
    <n v="0"/>
    <n v="0"/>
    <n v="31"/>
    <n v="4"/>
    <n v="1"/>
  </r>
  <r>
    <n v="52569"/>
    <n v="3"/>
    <x v="0"/>
    <n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3"/>
    <n v="2244"/>
    <n v="0"/>
    <n v="0"/>
    <n v="1"/>
    <n v="0"/>
    <n v="0"/>
    <n v="0"/>
    <n v="0"/>
    <n v="0"/>
    <n v="0"/>
    <n v="1"/>
    <n v="88"/>
    <n v="81"/>
    <n v="0"/>
  </r>
  <r>
    <n v="48432"/>
    <n v="2"/>
    <x v="1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47"/>
    <n v="2778"/>
    <n v="0"/>
    <n v="0"/>
    <n v="1"/>
    <n v="0"/>
    <n v="0"/>
    <n v="0"/>
    <n v="0"/>
    <n v="0"/>
    <n v="0"/>
    <n v="1"/>
    <n v="382"/>
    <n v="340"/>
    <n v="0"/>
  </r>
  <r>
    <n v="36108"/>
    <n v="2"/>
    <x v="1"/>
    <n v="1"/>
    <n v="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36"/>
    <n v="2416"/>
    <n v="0"/>
    <n v="0"/>
    <n v="1"/>
    <n v="0"/>
    <n v="0"/>
    <n v="0"/>
    <n v="0"/>
    <n v="1"/>
    <n v="0"/>
    <n v="0"/>
    <n v="292"/>
    <n v="245"/>
    <n v="1"/>
  </r>
  <r>
    <n v="76445"/>
    <n v="4"/>
    <x v="2"/>
    <n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49"/>
    <n v="2798"/>
    <n v="0"/>
    <n v="1"/>
    <n v="0"/>
    <n v="0"/>
    <n v="0"/>
    <n v="0"/>
    <n v="0"/>
    <n v="1"/>
    <n v="0"/>
    <n v="0"/>
    <n v="1375"/>
    <n v="1340"/>
    <n v="0"/>
  </r>
  <r>
    <n v="36663"/>
    <n v="2"/>
    <x v="1"/>
    <n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5"/>
    <n v="2224"/>
    <n v="0"/>
    <n v="1"/>
    <n v="0"/>
    <n v="0"/>
    <n v="0"/>
    <n v="0"/>
    <n v="0"/>
    <n v="0"/>
    <n v="0"/>
    <n v="1"/>
    <n v="30"/>
    <n v="25"/>
    <n v="0"/>
  </r>
  <r>
    <n v="53843"/>
    <n v="3"/>
    <x v="0"/>
    <n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5"/>
    <n v="2526"/>
    <n v="0"/>
    <n v="1"/>
    <n v="0"/>
    <n v="0"/>
    <n v="0"/>
    <n v="0"/>
    <n v="0"/>
    <n v="0"/>
    <n v="1"/>
    <n v="0"/>
    <n v="489"/>
    <n v="416"/>
    <n v="0"/>
  </r>
  <r>
    <n v="90226"/>
    <n v="5"/>
    <x v="4"/>
    <n v="0"/>
    <n v="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4"/>
    <n v="2800"/>
    <n v="0"/>
    <n v="1"/>
    <n v="0"/>
    <n v="0"/>
    <n v="0"/>
    <n v="0"/>
    <n v="0"/>
    <n v="0"/>
    <n v="1"/>
    <n v="0"/>
    <n v="2244"/>
    <n v="2136"/>
    <n v="1"/>
  </r>
  <r>
    <n v="70638"/>
    <n v="4"/>
    <x v="2"/>
    <n v="0"/>
    <n v="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5"/>
    <n v="2552"/>
    <n v="1"/>
    <n v="0"/>
    <n v="0"/>
    <n v="0"/>
    <n v="0"/>
    <n v="0"/>
    <n v="0"/>
    <n v="0"/>
    <n v="1"/>
    <n v="0"/>
    <n v="1271"/>
    <n v="1208"/>
    <n v="1"/>
  </r>
  <r>
    <n v="44512"/>
    <n v="2"/>
    <x v="1"/>
    <n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0"/>
    <n v="2462"/>
    <n v="0"/>
    <n v="0"/>
    <n v="0"/>
    <n v="1"/>
    <n v="0"/>
    <n v="0"/>
    <n v="0"/>
    <n v="1"/>
    <n v="0"/>
    <n v="0"/>
    <n v="30"/>
    <n v="28"/>
    <n v="0"/>
  </r>
  <r>
    <n v="27116"/>
    <n v="1"/>
    <x v="3"/>
    <n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59"/>
    <n v="2278"/>
    <n v="0"/>
    <n v="1"/>
    <n v="0"/>
    <n v="0"/>
    <n v="0"/>
    <n v="0"/>
    <n v="0"/>
    <n v="1"/>
    <n v="0"/>
    <n v="0"/>
    <n v="38"/>
    <n v="35"/>
    <n v="0"/>
  </r>
  <r>
    <n v="54072"/>
    <n v="3"/>
    <x v="0"/>
    <n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57"/>
    <n v="2496"/>
    <n v="0"/>
    <n v="1"/>
    <n v="0"/>
    <n v="0"/>
    <n v="0"/>
    <n v="0"/>
    <n v="0"/>
    <n v="0"/>
    <n v="0"/>
    <n v="1"/>
    <n v="39"/>
    <n v="39"/>
    <n v="0"/>
  </r>
  <r>
    <n v="71855"/>
    <n v="4"/>
    <x v="2"/>
    <n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3"/>
    <n v="2688"/>
    <n v="0"/>
    <n v="1"/>
    <n v="0"/>
    <n v="0"/>
    <n v="0"/>
    <n v="0"/>
    <n v="0"/>
    <n v="1"/>
    <n v="0"/>
    <n v="0"/>
    <n v="1113"/>
    <n v="1085"/>
    <n v="0"/>
  </r>
  <r>
    <n v="51250"/>
    <n v="2"/>
    <x v="1"/>
    <n v="1"/>
    <n v="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0"/>
    <n v="2615"/>
    <n v="0"/>
    <n v="0"/>
    <n v="1"/>
    <n v="0"/>
    <n v="0"/>
    <n v="1"/>
    <n v="0"/>
    <n v="0"/>
    <n v="0"/>
    <n v="0"/>
    <n v="670"/>
    <n v="630"/>
    <n v="1"/>
  </r>
  <r>
    <n v="60432"/>
    <n v="3"/>
    <x v="0"/>
    <n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47"/>
    <n v="2271"/>
    <n v="0"/>
    <n v="1"/>
    <n v="0"/>
    <n v="0"/>
    <n v="0"/>
    <n v="0"/>
    <n v="0"/>
    <n v="0"/>
    <n v="1"/>
    <n v="0"/>
    <n v="390"/>
    <n v="379"/>
    <n v="0"/>
  </r>
  <r>
    <n v="12393"/>
    <n v="1"/>
    <x v="3"/>
    <n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2"/>
    <n v="2731"/>
    <n v="0"/>
    <n v="1"/>
    <n v="0"/>
    <n v="0"/>
    <n v="0"/>
    <n v="1"/>
    <n v="0"/>
    <n v="0"/>
    <n v="0"/>
    <n v="0"/>
    <n v="44"/>
    <n v="31"/>
    <n v="0"/>
  </r>
  <r>
    <n v="64509"/>
    <n v="3"/>
    <x v="0"/>
    <n v="0"/>
    <n v="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0"/>
    <n v="2475"/>
    <n v="0"/>
    <n v="0"/>
    <n v="1"/>
    <n v="0"/>
    <n v="0"/>
    <n v="0"/>
    <n v="0"/>
    <n v="1"/>
    <n v="0"/>
    <n v="0"/>
    <n v="1645"/>
    <n v="1568"/>
    <n v="1"/>
  </r>
  <r>
    <n v="33955"/>
    <n v="1"/>
    <x v="1"/>
    <n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5"/>
    <n v="2483"/>
    <n v="0"/>
    <n v="0"/>
    <n v="1"/>
    <n v="0"/>
    <n v="0"/>
    <n v="0"/>
    <n v="0"/>
    <n v="1"/>
    <n v="0"/>
    <n v="0"/>
    <n v="260"/>
    <n v="250"/>
    <n v="0"/>
  </r>
  <r>
    <n v="31353"/>
    <n v="1"/>
    <x v="3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3"/>
    <n v="2341"/>
    <n v="0"/>
    <n v="1"/>
    <n v="0"/>
    <n v="0"/>
    <n v="0"/>
    <n v="0"/>
    <n v="0"/>
    <n v="1"/>
    <n v="0"/>
    <n v="0"/>
    <n v="24"/>
    <n v="17"/>
    <n v="0"/>
  </r>
  <r>
    <n v="55434"/>
    <n v="3"/>
    <x v="0"/>
    <n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36"/>
    <n v="2426"/>
    <n v="0"/>
    <n v="1"/>
    <n v="0"/>
    <n v="0"/>
    <n v="0"/>
    <n v="0"/>
    <n v="0"/>
    <n v="1"/>
    <n v="0"/>
    <n v="0"/>
    <n v="806"/>
    <n v="730"/>
    <n v="0"/>
  </r>
  <r>
    <n v="28359"/>
    <n v="1"/>
    <x v="3"/>
    <n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37"/>
    <n v="2404"/>
    <n v="0"/>
    <n v="0"/>
    <n v="0"/>
    <n v="1"/>
    <n v="0"/>
    <n v="0"/>
    <n v="0"/>
    <n v="1"/>
    <n v="0"/>
    <n v="0"/>
    <n v="14"/>
    <n v="12"/>
    <n v="0"/>
  </r>
  <r>
    <n v="57100"/>
    <n v="3"/>
    <x v="0"/>
    <n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3"/>
    <n v="2201"/>
    <n v="0"/>
    <n v="0"/>
    <n v="1"/>
    <n v="0"/>
    <n v="0"/>
    <n v="0"/>
    <n v="0"/>
    <n v="1"/>
    <n v="0"/>
    <n v="0"/>
    <n v="294"/>
    <n v="277"/>
    <n v="0"/>
  </r>
  <r>
    <n v="52973"/>
    <n v="3"/>
    <x v="0"/>
    <n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4"/>
    <n v="2757"/>
    <n v="0"/>
    <n v="1"/>
    <n v="0"/>
    <n v="0"/>
    <n v="0"/>
    <n v="0"/>
    <n v="0"/>
    <n v="0"/>
    <n v="1"/>
    <n v="0"/>
    <n v="953"/>
    <n v="754"/>
    <n v="0"/>
  </r>
  <r>
    <n v="51717"/>
    <n v="3"/>
    <x v="0"/>
    <n v="0"/>
    <n v="1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5"/>
    <n v="2472"/>
    <n v="0"/>
    <n v="0"/>
    <n v="0"/>
    <n v="1"/>
    <n v="0"/>
    <n v="0"/>
    <n v="0"/>
    <n v="0"/>
    <n v="0"/>
    <n v="1"/>
    <n v="117"/>
    <n v="112"/>
    <n v="1"/>
  </r>
  <r>
    <n v="18793"/>
    <n v="1"/>
    <x v="3"/>
    <n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49"/>
    <n v="2692"/>
    <n v="0"/>
    <n v="1"/>
    <n v="0"/>
    <n v="0"/>
    <n v="0"/>
    <n v="0"/>
    <n v="0"/>
    <n v="1"/>
    <n v="0"/>
    <n v="0"/>
    <n v="57"/>
    <n v="37"/>
    <n v="0"/>
  </r>
  <r>
    <n v="50664"/>
    <n v="2"/>
    <x v="1"/>
    <n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1"/>
    <n v="2688"/>
    <n v="0"/>
    <n v="0"/>
    <n v="1"/>
    <n v="0"/>
    <n v="0"/>
    <n v="0"/>
    <n v="0"/>
    <n v="1"/>
    <n v="0"/>
    <n v="0"/>
    <n v="435"/>
    <n v="309"/>
    <n v="0"/>
  </r>
  <r>
    <n v="54414"/>
    <n v="3"/>
    <x v="0"/>
    <n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57"/>
    <n v="2681"/>
    <n v="0"/>
    <n v="0"/>
    <n v="0"/>
    <n v="1"/>
    <n v="0"/>
    <n v="0"/>
    <n v="0"/>
    <n v="1"/>
    <n v="0"/>
    <n v="0"/>
    <n v="193"/>
    <n v="175"/>
    <n v="0"/>
  </r>
  <r>
    <n v="54549"/>
    <n v="3"/>
    <x v="0"/>
    <n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68"/>
    <n v="2277"/>
    <n v="0"/>
    <n v="1"/>
    <n v="0"/>
    <n v="0"/>
    <n v="0"/>
    <n v="0"/>
    <n v="0"/>
    <n v="0"/>
    <n v="0"/>
    <n v="1"/>
    <n v="224"/>
    <n v="215"/>
    <n v="0"/>
  </r>
  <r>
    <n v="47111"/>
    <n v="2"/>
    <x v="1"/>
    <n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49"/>
    <n v="2818"/>
    <n v="0"/>
    <n v="0"/>
    <n v="0"/>
    <n v="0"/>
    <n v="1"/>
    <n v="0"/>
    <n v="0"/>
    <n v="0"/>
    <n v="0"/>
    <n v="1"/>
    <n v="1051"/>
    <n v="1010"/>
    <n v="0"/>
  </r>
  <r>
    <n v="41003"/>
    <n v="2"/>
    <x v="1"/>
    <n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57"/>
    <n v="2628"/>
    <n v="1"/>
    <n v="0"/>
    <n v="0"/>
    <n v="0"/>
    <n v="0"/>
    <n v="0"/>
    <n v="0"/>
    <n v="0"/>
    <n v="0"/>
    <n v="1"/>
    <n v="513"/>
    <n v="425"/>
    <n v="0"/>
  </r>
  <r>
    <n v="19444"/>
    <n v="1"/>
    <x v="3"/>
    <n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38"/>
    <n v="2286"/>
    <n v="0"/>
    <n v="0"/>
    <n v="0"/>
    <n v="1"/>
    <n v="0"/>
    <n v="0"/>
    <n v="0"/>
    <n v="1"/>
    <n v="0"/>
    <n v="0"/>
    <n v="44"/>
    <n v="34"/>
    <n v="0"/>
  </r>
  <r>
    <n v="36301"/>
    <n v="2"/>
    <x v="1"/>
    <n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4"/>
    <n v="2406"/>
    <n v="0"/>
    <n v="0"/>
    <n v="0"/>
    <n v="1"/>
    <n v="0"/>
    <n v="1"/>
    <n v="0"/>
    <n v="0"/>
    <n v="0"/>
    <n v="0"/>
    <n v="66"/>
    <n v="54"/>
    <n v="0"/>
  </r>
  <r>
    <n v="42731"/>
    <n v="2"/>
    <x v="1"/>
    <n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1"/>
    <n v="2410"/>
    <n v="0"/>
    <n v="0"/>
    <n v="0"/>
    <n v="1"/>
    <n v="0"/>
    <n v="0"/>
    <n v="0"/>
    <n v="0"/>
    <n v="0"/>
    <n v="1"/>
    <n v="220"/>
    <n v="196"/>
    <n v="0"/>
  </r>
  <r>
    <n v="52854"/>
    <n v="3"/>
    <x v="0"/>
    <n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1"/>
    <n v="2256"/>
    <n v="0"/>
    <n v="1"/>
    <n v="0"/>
    <n v="0"/>
    <n v="0"/>
    <n v="0"/>
    <n v="0"/>
    <n v="0"/>
    <n v="0"/>
    <n v="1"/>
    <n v="116"/>
    <n v="116"/>
    <n v="0"/>
  </r>
  <r>
    <n v="22775"/>
    <n v="1"/>
    <x v="3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2"/>
    <n v="2534"/>
    <n v="0"/>
    <n v="0"/>
    <n v="0"/>
    <n v="1"/>
    <n v="0"/>
    <n v="0"/>
    <n v="0"/>
    <n v="1"/>
    <n v="0"/>
    <n v="0"/>
    <n v="14"/>
    <n v="13"/>
    <n v="0"/>
  </r>
  <r>
    <n v="59821"/>
    <n v="3"/>
    <x v="0"/>
    <n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5"/>
    <n v="2602"/>
    <n v="0"/>
    <n v="1"/>
    <n v="0"/>
    <n v="0"/>
    <n v="0"/>
    <n v="0"/>
    <n v="0"/>
    <n v="0"/>
    <n v="0"/>
    <n v="1"/>
    <n v="699"/>
    <n v="664"/>
    <n v="0"/>
  </r>
  <r>
    <n v="50002"/>
    <n v="2"/>
    <x v="1"/>
    <n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66"/>
    <n v="2536"/>
    <n v="1"/>
    <n v="0"/>
    <n v="0"/>
    <n v="0"/>
    <n v="0"/>
    <n v="0"/>
    <n v="0"/>
    <n v="1"/>
    <n v="0"/>
    <n v="0"/>
    <n v="556"/>
    <n v="474"/>
    <n v="0"/>
  </r>
  <r>
    <n v="69755"/>
    <n v="4"/>
    <x v="2"/>
    <n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5"/>
    <n v="2429"/>
    <n v="0"/>
    <n v="1"/>
    <n v="0"/>
    <n v="0"/>
    <n v="0"/>
    <n v="0"/>
    <n v="0"/>
    <n v="1"/>
    <n v="0"/>
    <n v="0"/>
    <n v="801"/>
    <n v="708"/>
    <n v="0"/>
  </r>
  <r>
    <n v="44078"/>
    <n v="2"/>
    <x v="1"/>
    <n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1"/>
    <n v="2169"/>
    <n v="0"/>
    <n v="1"/>
    <n v="0"/>
    <n v="0"/>
    <n v="0"/>
    <n v="0"/>
    <n v="0"/>
    <n v="1"/>
    <n v="0"/>
    <n v="0"/>
    <n v="37"/>
    <n v="33"/>
    <n v="0"/>
  </r>
  <r>
    <n v="30560"/>
    <n v="1"/>
    <x v="3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4"/>
    <n v="2526"/>
    <n v="0"/>
    <n v="0"/>
    <n v="0"/>
    <n v="1"/>
    <n v="0"/>
    <n v="0"/>
    <n v="0"/>
    <n v="0"/>
    <n v="1"/>
    <n v="0"/>
    <n v="24"/>
    <n v="17"/>
    <n v="0"/>
  </r>
  <r>
    <n v="35924"/>
    <n v="2"/>
    <x v="1"/>
    <n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1"/>
    <n v="2257"/>
    <n v="0"/>
    <n v="0"/>
    <n v="0"/>
    <n v="1"/>
    <n v="0"/>
    <n v="0"/>
    <n v="0"/>
    <n v="0"/>
    <n v="1"/>
    <n v="0"/>
    <n v="27"/>
    <n v="20"/>
    <n v="0"/>
  </r>
  <r>
    <n v="64140"/>
    <n v="3"/>
    <x v="0"/>
    <n v="0"/>
    <n v="2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56"/>
    <n v="2438"/>
    <n v="1"/>
    <n v="0"/>
    <n v="0"/>
    <n v="0"/>
    <n v="0"/>
    <n v="0"/>
    <n v="0"/>
    <n v="0"/>
    <n v="0"/>
    <n v="1"/>
    <n v="1535"/>
    <n v="1320"/>
    <n v="3"/>
  </r>
  <r>
    <n v="56386"/>
    <n v="3"/>
    <x v="0"/>
    <n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39"/>
    <n v="2769"/>
    <n v="0"/>
    <n v="0"/>
    <n v="0"/>
    <n v="1"/>
    <n v="0"/>
    <n v="0"/>
    <n v="0"/>
    <n v="1"/>
    <n v="0"/>
    <n v="0"/>
    <n v="537"/>
    <n v="462"/>
    <n v="0"/>
  </r>
  <r>
    <n v="75774"/>
    <n v="4"/>
    <x v="2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39"/>
    <n v="2217"/>
    <n v="0"/>
    <n v="0"/>
    <n v="0"/>
    <n v="1"/>
    <n v="0"/>
    <n v="1"/>
    <n v="0"/>
    <n v="0"/>
    <n v="0"/>
    <n v="0"/>
    <n v="767"/>
    <n v="711"/>
    <n v="0"/>
  </r>
  <r>
    <n v="39228"/>
    <n v="2"/>
    <x v="1"/>
    <n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0"/>
    <n v="2574"/>
    <n v="1"/>
    <n v="0"/>
    <n v="0"/>
    <n v="0"/>
    <n v="0"/>
    <n v="0"/>
    <n v="0"/>
    <n v="0"/>
    <n v="1"/>
    <n v="0"/>
    <n v="17"/>
    <n v="14"/>
    <n v="0"/>
  </r>
  <r>
    <n v="58494"/>
    <n v="3"/>
    <x v="0"/>
    <n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46"/>
    <n v="2358"/>
    <n v="0"/>
    <n v="1"/>
    <n v="0"/>
    <n v="0"/>
    <n v="0"/>
    <n v="0"/>
    <n v="0"/>
    <n v="0"/>
    <n v="1"/>
    <n v="0"/>
    <n v="377"/>
    <n v="358"/>
    <n v="0"/>
  </r>
  <r>
    <n v="58684"/>
    <n v="3"/>
    <x v="0"/>
    <n v="0"/>
    <n v="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39"/>
    <n v="2172"/>
    <n v="0"/>
    <n v="0"/>
    <n v="1"/>
    <n v="0"/>
    <n v="0"/>
    <n v="0"/>
    <n v="0"/>
    <n v="1"/>
    <n v="0"/>
    <n v="0"/>
    <n v="728"/>
    <n v="643"/>
    <n v="1"/>
  </r>
  <r>
    <n v="57136"/>
    <n v="3"/>
    <x v="0"/>
    <n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3"/>
    <n v="2566"/>
    <n v="1"/>
    <n v="0"/>
    <n v="0"/>
    <n v="0"/>
    <n v="0"/>
    <n v="0"/>
    <n v="0"/>
    <n v="1"/>
    <n v="0"/>
    <n v="0"/>
    <n v="1052"/>
    <n v="925"/>
    <n v="0"/>
  </r>
  <r>
    <n v="56551"/>
    <n v="3"/>
    <x v="0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0"/>
    <n v="2212"/>
    <n v="0"/>
    <n v="0"/>
    <n v="0"/>
    <n v="0"/>
    <n v="1"/>
    <n v="0"/>
    <n v="0"/>
    <n v="0"/>
    <n v="0"/>
    <n v="1"/>
    <n v="122"/>
    <n v="106"/>
    <n v="0"/>
  </r>
  <r>
    <n v="22448"/>
    <n v="1"/>
    <x v="3"/>
    <n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38"/>
    <n v="2282"/>
    <n v="0"/>
    <n v="1"/>
    <n v="0"/>
    <n v="0"/>
    <n v="0"/>
    <n v="0"/>
    <n v="0"/>
    <n v="1"/>
    <n v="0"/>
    <n v="0"/>
    <n v="37"/>
    <n v="19"/>
    <n v="0"/>
  </r>
  <r>
    <n v="82014"/>
    <n v="5"/>
    <x v="4"/>
    <n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59"/>
    <n v="2837"/>
    <n v="0"/>
    <n v="0"/>
    <n v="1"/>
    <n v="0"/>
    <n v="0"/>
    <n v="0"/>
    <n v="0"/>
    <n v="1"/>
    <n v="0"/>
    <n v="0"/>
    <n v="1480"/>
    <n v="1449"/>
    <n v="0"/>
  </r>
  <r>
    <n v="34213"/>
    <n v="1"/>
    <x v="1"/>
    <n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57"/>
    <n v="2819"/>
    <n v="0"/>
    <n v="0"/>
    <n v="0"/>
    <n v="0"/>
    <n v="1"/>
    <n v="0"/>
    <n v="0"/>
    <n v="1"/>
    <n v="0"/>
    <n v="0"/>
    <n v="91"/>
    <n v="65"/>
    <n v="0"/>
  </r>
  <r>
    <n v="25358"/>
    <n v="1"/>
    <x v="3"/>
    <n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3"/>
    <n v="2501"/>
    <n v="0"/>
    <n v="0"/>
    <n v="0"/>
    <n v="0"/>
    <n v="1"/>
    <n v="0"/>
    <n v="0"/>
    <n v="0"/>
    <n v="0"/>
    <n v="1"/>
    <n v="24"/>
    <n v="16"/>
    <n v="0"/>
  </r>
  <r>
    <n v="35544"/>
    <n v="2"/>
    <x v="1"/>
    <n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2"/>
    <n v="2272"/>
    <n v="0"/>
    <n v="0"/>
    <n v="1"/>
    <n v="0"/>
    <n v="0"/>
    <n v="0"/>
    <n v="0"/>
    <n v="0"/>
    <n v="1"/>
    <n v="0"/>
    <n v="63"/>
    <n v="59"/>
    <n v="0"/>
  </r>
  <r>
    <n v="36634"/>
    <n v="2"/>
    <x v="1"/>
    <n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66"/>
    <n v="2556"/>
    <n v="0"/>
    <n v="0"/>
    <n v="0"/>
    <n v="1"/>
    <n v="0"/>
    <n v="0"/>
    <n v="0"/>
    <n v="0"/>
    <n v="1"/>
    <n v="0"/>
    <n v="305"/>
    <n v="275"/>
    <n v="0"/>
  </r>
  <r>
    <n v="62670"/>
    <n v="3"/>
    <x v="0"/>
    <n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66"/>
    <n v="2306"/>
    <n v="0"/>
    <n v="1"/>
    <n v="0"/>
    <n v="0"/>
    <n v="0"/>
    <n v="0"/>
    <n v="0"/>
    <n v="0"/>
    <n v="0"/>
    <n v="1"/>
    <n v="787"/>
    <n v="749"/>
    <n v="0"/>
  </r>
  <r>
    <n v="50334"/>
    <n v="2"/>
    <x v="1"/>
    <n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48"/>
    <n v="2499"/>
    <n v="0"/>
    <n v="0"/>
    <n v="0"/>
    <n v="1"/>
    <n v="0"/>
    <n v="1"/>
    <n v="0"/>
    <n v="0"/>
    <n v="0"/>
    <n v="0"/>
    <n v="560"/>
    <n v="426"/>
    <n v="0"/>
  </r>
  <r>
    <n v="72066"/>
    <n v="4"/>
    <x v="2"/>
    <n v="0"/>
    <n v="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39"/>
    <n v="2165"/>
    <n v="0"/>
    <n v="0"/>
    <n v="1"/>
    <n v="0"/>
    <n v="0"/>
    <n v="0"/>
    <n v="0"/>
    <n v="1"/>
    <n v="0"/>
    <n v="0"/>
    <n v="1758"/>
    <n v="1724"/>
    <n v="2"/>
  </r>
  <r>
    <n v="50729"/>
    <n v="2"/>
    <x v="1"/>
    <n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2"/>
    <n v="2582"/>
    <n v="0"/>
    <n v="0"/>
    <n v="1"/>
    <n v="0"/>
    <n v="0"/>
    <n v="0"/>
    <n v="0"/>
    <n v="0"/>
    <n v="0"/>
    <n v="1"/>
    <n v="444"/>
    <n v="392"/>
    <n v="0"/>
  </r>
  <r>
    <n v="34916"/>
    <n v="1"/>
    <x v="1"/>
    <n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2"/>
    <n v="2569"/>
    <n v="0"/>
    <n v="0"/>
    <n v="0"/>
    <n v="1"/>
    <n v="0"/>
    <n v="0"/>
    <n v="0"/>
    <n v="1"/>
    <n v="0"/>
    <n v="0"/>
    <n v="189"/>
    <n v="147"/>
    <n v="0"/>
  </r>
  <r>
    <n v="64892"/>
    <n v="3"/>
    <x v="0"/>
    <n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4"/>
    <n v="2190"/>
    <n v="1"/>
    <n v="0"/>
    <n v="0"/>
    <n v="0"/>
    <n v="0"/>
    <n v="0"/>
    <n v="0"/>
    <n v="1"/>
    <n v="0"/>
    <n v="0"/>
    <n v="837"/>
    <n v="772"/>
    <n v="0"/>
  </r>
  <r>
    <n v="43602"/>
    <n v="2"/>
    <x v="1"/>
    <n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4"/>
    <n v="2329"/>
    <n v="0"/>
    <n v="0"/>
    <n v="1"/>
    <n v="0"/>
    <n v="0"/>
    <n v="0"/>
    <n v="0"/>
    <n v="1"/>
    <n v="0"/>
    <n v="0"/>
    <n v="49"/>
    <n v="30"/>
    <n v="0"/>
  </r>
  <r>
    <n v="41473"/>
    <n v="2"/>
    <x v="1"/>
    <n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5"/>
    <n v="2534"/>
    <n v="0"/>
    <n v="0"/>
    <n v="1"/>
    <n v="0"/>
    <n v="0"/>
    <n v="1"/>
    <n v="0"/>
    <n v="0"/>
    <n v="0"/>
    <n v="0"/>
    <n v="67"/>
    <n v="58"/>
    <n v="0"/>
  </r>
  <r>
    <n v="63246"/>
    <n v="3"/>
    <x v="0"/>
    <n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3"/>
    <n v="2472"/>
    <n v="0"/>
    <n v="1"/>
    <n v="0"/>
    <n v="0"/>
    <n v="0"/>
    <n v="0"/>
    <n v="0"/>
    <n v="0"/>
    <n v="0"/>
    <n v="1"/>
    <n v="765"/>
    <n v="758"/>
    <n v="0"/>
  </r>
  <r>
    <n v="36732"/>
    <n v="2"/>
    <x v="1"/>
    <n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1"/>
    <n v="2341"/>
    <n v="0"/>
    <n v="1"/>
    <n v="0"/>
    <n v="0"/>
    <n v="0"/>
    <n v="0"/>
    <n v="0"/>
    <n v="0"/>
    <n v="0"/>
    <n v="1"/>
    <n v="40"/>
    <n v="33"/>
    <n v="0"/>
  </r>
  <r>
    <n v="37929"/>
    <n v="2"/>
    <x v="1"/>
    <n v="0"/>
    <n v="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5"/>
    <n v="2493"/>
    <n v="0"/>
    <n v="0"/>
    <n v="1"/>
    <n v="0"/>
    <n v="0"/>
    <n v="0"/>
    <n v="0"/>
    <n v="0"/>
    <n v="0"/>
    <n v="1"/>
    <n v="255"/>
    <n v="245"/>
    <n v="2"/>
  </r>
  <r>
    <n v="86610"/>
    <n v="5"/>
    <x v="4"/>
    <n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69"/>
    <n v="2456"/>
    <n v="0"/>
    <n v="0"/>
    <n v="0"/>
    <n v="1"/>
    <n v="0"/>
    <n v="0"/>
    <n v="0"/>
    <n v="1"/>
    <n v="0"/>
    <n v="0"/>
    <n v="1550"/>
    <n v="1497"/>
    <n v="0"/>
  </r>
  <r>
    <n v="80141"/>
    <n v="5"/>
    <x v="4"/>
    <n v="0"/>
    <n v="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4"/>
    <n v="2693"/>
    <n v="0"/>
    <n v="1"/>
    <n v="0"/>
    <n v="0"/>
    <n v="0"/>
    <n v="0"/>
    <n v="0"/>
    <n v="0"/>
    <n v="1"/>
    <n v="0"/>
    <n v="2051"/>
    <n v="2011"/>
    <n v="1"/>
  </r>
  <r>
    <n v="69016"/>
    <n v="4"/>
    <x v="2"/>
    <n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0"/>
    <n v="2743"/>
    <n v="0"/>
    <n v="1"/>
    <n v="0"/>
    <n v="0"/>
    <n v="0"/>
    <n v="0"/>
    <n v="0"/>
    <n v="1"/>
    <n v="0"/>
    <n v="0"/>
    <n v="1372"/>
    <n v="1211"/>
    <n v="0"/>
  </r>
  <r>
    <n v="20193"/>
    <n v="1"/>
    <x v="3"/>
    <n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29"/>
    <n v="2737"/>
    <n v="0"/>
    <n v="0"/>
    <n v="0"/>
    <n v="1"/>
    <n v="0"/>
    <n v="1"/>
    <n v="0"/>
    <n v="0"/>
    <n v="0"/>
    <n v="0"/>
    <n v="73"/>
    <n v="64"/>
    <n v="0"/>
  </r>
  <r>
    <n v="27573"/>
    <n v="1"/>
    <x v="3"/>
    <n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5"/>
    <n v="2620"/>
    <n v="0"/>
    <n v="1"/>
    <n v="0"/>
    <n v="0"/>
    <n v="0"/>
    <n v="0"/>
    <n v="0"/>
    <n v="1"/>
    <n v="0"/>
    <n v="0"/>
    <n v="229"/>
    <n v="214"/>
    <n v="0"/>
  </r>
  <r>
    <n v="15862"/>
    <n v="1"/>
    <x v="3"/>
    <n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1"/>
    <n v="2526"/>
    <n v="0"/>
    <n v="0"/>
    <n v="1"/>
    <n v="0"/>
    <n v="0"/>
    <n v="0"/>
    <n v="1"/>
    <n v="0"/>
    <n v="0"/>
    <n v="0"/>
    <n v="26"/>
    <n v="16"/>
    <n v="0"/>
  </r>
  <r>
    <n v="49544"/>
    <n v="2"/>
    <x v="1"/>
    <n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4"/>
    <n v="2661"/>
    <n v="0"/>
    <n v="1"/>
    <n v="0"/>
    <n v="0"/>
    <n v="0"/>
    <n v="0"/>
    <n v="0"/>
    <n v="0"/>
    <n v="0"/>
    <n v="1"/>
    <n v="381"/>
    <n v="358"/>
    <n v="0"/>
  </r>
  <r>
    <n v="33228"/>
    <n v="1"/>
    <x v="1"/>
    <n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0"/>
    <n v="2316"/>
    <n v="0"/>
    <n v="1"/>
    <n v="0"/>
    <n v="0"/>
    <n v="0"/>
    <n v="0"/>
    <n v="0"/>
    <n v="1"/>
    <n v="0"/>
    <n v="0"/>
    <n v="66"/>
    <n v="61"/>
    <n v="0"/>
  </r>
  <r>
    <n v="70440"/>
    <n v="4"/>
    <x v="2"/>
    <n v="0"/>
    <n v="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2"/>
    <n v="2423"/>
    <n v="0"/>
    <n v="0"/>
    <n v="0"/>
    <n v="1"/>
    <n v="0"/>
    <n v="0"/>
    <n v="0"/>
    <n v="1"/>
    <n v="0"/>
    <n v="0"/>
    <n v="1484"/>
    <n v="1396"/>
    <n v="1"/>
  </r>
  <r>
    <n v="38232"/>
    <n v="2"/>
    <x v="1"/>
    <n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49"/>
    <n v="2322"/>
    <n v="0"/>
    <n v="0"/>
    <n v="0"/>
    <n v="1"/>
    <n v="0"/>
    <n v="0"/>
    <n v="0"/>
    <n v="1"/>
    <n v="0"/>
    <n v="0"/>
    <n v="89"/>
    <n v="56"/>
    <n v="0"/>
  </r>
  <r>
    <n v="22554"/>
    <n v="1"/>
    <x v="3"/>
    <n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5"/>
    <n v="2762"/>
    <n v="0"/>
    <n v="1"/>
    <n v="0"/>
    <n v="0"/>
    <n v="0"/>
    <n v="0"/>
    <n v="0"/>
    <n v="0"/>
    <n v="0"/>
    <n v="1"/>
    <n v="37"/>
    <n v="33"/>
    <n v="0"/>
  </r>
  <r>
    <n v="23536"/>
    <n v="1"/>
    <x v="3"/>
    <n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37"/>
    <n v="2184"/>
    <n v="0"/>
    <n v="1"/>
    <n v="0"/>
    <n v="0"/>
    <n v="0"/>
    <n v="0"/>
    <n v="0"/>
    <n v="0"/>
    <n v="0"/>
    <n v="1"/>
    <n v="9"/>
    <n v="8"/>
    <n v="0"/>
  </r>
  <r>
    <n v="49413"/>
    <n v="2"/>
    <x v="1"/>
    <n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68"/>
    <n v="2406"/>
    <n v="0"/>
    <n v="1"/>
    <n v="0"/>
    <n v="0"/>
    <n v="0"/>
    <n v="0"/>
    <n v="0"/>
    <n v="1"/>
    <n v="0"/>
    <n v="0"/>
    <n v="258"/>
    <n v="212"/>
    <n v="0"/>
  </r>
  <r>
    <n v="42231"/>
    <n v="2"/>
    <x v="1"/>
    <n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1"/>
    <n v="2255"/>
    <n v="0"/>
    <n v="1"/>
    <n v="0"/>
    <n v="0"/>
    <n v="0"/>
    <n v="0"/>
    <n v="0"/>
    <n v="1"/>
    <n v="0"/>
    <n v="0"/>
    <n v="33"/>
    <n v="29"/>
    <n v="0"/>
  </r>
  <r>
    <n v="78789"/>
    <n v="4"/>
    <x v="2"/>
    <n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0"/>
    <n v="2849"/>
    <n v="1"/>
    <n v="0"/>
    <n v="0"/>
    <n v="0"/>
    <n v="0"/>
    <n v="0"/>
    <n v="0"/>
    <n v="0"/>
    <n v="1"/>
    <n v="0"/>
    <n v="1671"/>
    <n v="1588"/>
    <n v="0"/>
  </r>
  <r>
    <n v="56534"/>
    <n v="3"/>
    <x v="0"/>
    <n v="0"/>
    <n v="1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2"/>
    <n v="2500"/>
    <n v="0"/>
    <n v="0"/>
    <n v="0"/>
    <n v="1"/>
    <n v="0"/>
    <n v="0"/>
    <n v="0"/>
    <n v="1"/>
    <n v="0"/>
    <n v="0"/>
    <n v="769"/>
    <n v="723"/>
    <n v="2"/>
  </r>
  <r>
    <n v="58350"/>
    <n v="3"/>
    <x v="0"/>
    <n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49"/>
    <n v="2700"/>
    <n v="0"/>
    <n v="0"/>
    <n v="1"/>
    <n v="0"/>
    <n v="0"/>
    <n v="0"/>
    <n v="0"/>
    <n v="1"/>
    <n v="0"/>
    <n v="0"/>
    <n v="921"/>
    <n v="841"/>
    <n v="0"/>
  </r>
  <r>
    <n v="49090"/>
    <n v="2"/>
    <x v="1"/>
    <n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69"/>
    <n v="2504"/>
    <n v="0"/>
    <n v="0"/>
    <n v="1"/>
    <n v="0"/>
    <n v="0"/>
    <n v="0"/>
    <n v="0"/>
    <n v="1"/>
    <n v="0"/>
    <n v="0"/>
    <n v="588"/>
    <n v="488"/>
    <n v="0"/>
  </r>
  <r>
    <n v="61787"/>
    <n v="3"/>
    <x v="0"/>
    <n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3"/>
    <n v="2517"/>
    <n v="1"/>
    <n v="0"/>
    <n v="0"/>
    <n v="0"/>
    <n v="0"/>
    <n v="0"/>
    <n v="0"/>
    <n v="0"/>
    <n v="1"/>
    <n v="0"/>
    <n v="1234"/>
    <n v="1149"/>
    <n v="0"/>
  </r>
  <r>
    <n v="18169"/>
    <n v="1"/>
    <x v="3"/>
    <n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5"/>
    <n v="2654"/>
    <n v="0"/>
    <n v="1"/>
    <n v="0"/>
    <n v="0"/>
    <n v="0"/>
    <n v="0"/>
    <n v="0"/>
    <n v="0"/>
    <n v="0"/>
    <n v="1"/>
    <n v="14"/>
    <n v="7"/>
    <n v="0"/>
  </r>
  <r>
    <n v="24336"/>
    <n v="1"/>
    <x v="3"/>
    <n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39"/>
    <n v="2830"/>
    <n v="0"/>
    <n v="0"/>
    <n v="1"/>
    <n v="0"/>
    <n v="0"/>
    <n v="1"/>
    <n v="0"/>
    <n v="0"/>
    <n v="0"/>
    <n v="0"/>
    <n v="19"/>
    <n v="7"/>
    <n v="0"/>
  </r>
  <r>
    <n v="18222"/>
    <n v="1"/>
    <x v="3"/>
    <n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0"/>
    <n v="2704"/>
    <n v="0"/>
    <n v="1"/>
    <n v="0"/>
    <n v="0"/>
    <n v="0"/>
    <n v="0"/>
    <n v="0"/>
    <n v="1"/>
    <n v="0"/>
    <n v="0"/>
    <n v="53"/>
    <n v="39"/>
    <n v="0"/>
  </r>
  <r>
    <n v="62335"/>
    <n v="3"/>
    <x v="0"/>
    <n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68"/>
    <n v="2561"/>
    <n v="1"/>
    <n v="0"/>
    <n v="0"/>
    <n v="0"/>
    <n v="0"/>
    <n v="0"/>
    <n v="0"/>
    <n v="1"/>
    <n v="0"/>
    <n v="0"/>
    <n v="682"/>
    <n v="656"/>
    <n v="0"/>
  </r>
  <r>
    <n v="42033"/>
    <n v="2"/>
    <x v="1"/>
    <n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49"/>
    <n v="2807"/>
    <n v="0"/>
    <n v="0"/>
    <n v="0"/>
    <n v="1"/>
    <n v="0"/>
    <n v="1"/>
    <n v="0"/>
    <n v="0"/>
    <n v="0"/>
    <n v="0"/>
    <n v="18"/>
    <n v="11"/>
    <n v="0"/>
  </r>
  <r>
    <n v="86580"/>
    <n v="5"/>
    <x v="4"/>
    <n v="0"/>
    <n v="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37"/>
    <n v="2646"/>
    <n v="0"/>
    <n v="1"/>
    <n v="0"/>
    <n v="0"/>
    <n v="0"/>
    <n v="0"/>
    <n v="0"/>
    <n v="0"/>
    <n v="0"/>
    <n v="1"/>
    <n v="726"/>
    <n v="706"/>
    <n v="1"/>
  </r>
  <r>
    <n v="41437"/>
    <n v="2"/>
    <x v="1"/>
    <n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3"/>
    <n v="2804"/>
    <n v="1"/>
    <n v="0"/>
    <n v="0"/>
    <n v="0"/>
    <n v="0"/>
    <n v="0"/>
    <n v="0"/>
    <n v="0"/>
    <n v="0"/>
    <n v="1"/>
    <n v="31"/>
    <n v="30"/>
    <n v="0"/>
  </r>
  <r>
    <n v="73705"/>
    <n v="4"/>
    <x v="2"/>
    <n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69"/>
    <n v="2275"/>
    <n v="0"/>
    <n v="0"/>
    <n v="0"/>
    <n v="0"/>
    <n v="1"/>
    <n v="0"/>
    <n v="0"/>
    <n v="0"/>
    <n v="1"/>
    <n v="0"/>
    <n v="1588"/>
    <n v="1481"/>
    <n v="0"/>
  </r>
  <r>
    <n v="61064"/>
    <n v="3"/>
    <x v="0"/>
    <n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4"/>
    <n v="2826"/>
    <n v="0"/>
    <n v="1"/>
    <n v="0"/>
    <n v="0"/>
    <n v="0"/>
    <n v="0"/>
    <n v="0"/>
    <n v="1"/>
    <n v="0"/>
    <n v="0"/>
    <n v="900"/>
    <n v="720"/>
    <n v="0"/>
  </r>
  <r>
    <n v="18358"/>
    <n v="1"/>
    <x v="3"/>
    <n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1"/>
    <n v="2380"/>
    <n v="0"/>
    <n v="0"/>
    <n v="1"/>
    <n v="0"/>
    <n v="0"/>
    <n v="0"/>
    <n v="0"/>
    <n v="1"/>
    <n v="0"/>
    <n v="0"/>
    <n v="53"/>
    <n v="49"/>
    <n v="0"/>
  </r>
  <r>
    <n v="55012"/>
    <n v="3"/>
    <x v="0"/>
    <n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47"/>
    <n v="2259"/>
    <n v="0"/>
    <n v="0"/>
    <n v="0"/>
    <n v="1"/>
    <n v="0"/>
    <n v="0"/>
    <n v="0"/>
    <n v="0"/>
    <n v="0"/>
    <n v="1"/>
    <n v="647"/>
    <n v="634"/>
    <n v="0"/>
  </r>
  <r>
    <n v="9722"/>
    <n v="1"/>
    <x v="3"/>
    <n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47"/>
    <n v="2794"/>
    <n v="0"/>
    <n v="0"/>
    <n v="0"/>
    <n v="1"/>
    <n v="0"/>
    <n v="0"/>
    <n v="1"/>
    <n v="0"/>
    <n v="0"/>
    <n v="0"/>
    <n v="61"/>
    <n v="19"/>
    <n v="0"/>
  </r>
  <r>
    <n v="38175"/>
    <n v="2"/>
    <x v="1"/>
    <n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36"/>
    <n v="2438"/>
    <n v="0"/>
    <n v="1"/>
    <n v="0"/>
    <n v="0"/>
    <n v="0"/>
    <n v="0"/>
    <n v="0"/>
    <n v="0"/>
    <n v="0"/>
    <n v="1"/>
    <n v="150"/>
    <n v="147"/>
    <n v="0"/>
  </r>
  <r>
    <n v="58656"/>
    <n v="3"/>
    <x v="0"/>
    <n v="0"/>
    <n v="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4"/>
    <n v="2806"/>
    <n v="0"/>
    <n v="0"/>
    <n v="0"/>
    <n v="1"/>
    <n v="0"/>
    <n v="0"/>
    <n v="0"/>
    <n v="0"/>
    <n v="1"/>
    <n v="0"/>
    <n v="1208"/>
    <n v="1196"/>
    <n v="1"/>
  </r>
  <r>
    <n v="52117"/>
    <n v="3"/>
    <x v="0"/>
    <n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5"/>
    <n v="2841"/>
    <n v="0"/>
    <n v="0"/>
    <n v="0"/>
    <n v="1"/>
    <n v="0"/>
    <n v="0"/>
    <n v="0"/>
    <n v="1"/>
    <n v="0"/>
    <n v="0"/>
    <n v="259"/>
    <n v="239"/>
    <n v="0"/>
  </r>
  <r>
    <n v="64813"/>
    <n v="3"/>
    <x v="0"/>
    <n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2"/>
    <n v="2337"/>
    <n v="0"/>
    <n v="1"/>
    <n v="0"/>
    <n v="0"/>
    <n v="0"/>
    <n v="0"/>
    <n v="0"/>
    <n v="1"/>
    <n v="0"/>
    <n v="0"/>
    <n v="693"/>
    <n v="641"/>
    <n v="0"/>
  </r>
  <r>
    <n v="54222"/>
    <n v="3"/>
    <x v="0"/>
    <n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47"/>
    <n v="2279"/>
    <n v="0"/>
    <n v="1"/>
    <n v="0"/>
    <n v="0"/>
    <n v="0"/>
    <n v="0"/>
    <n v="0"/>
    <n v="0"/>
    <n v="0"/>
    <n v="1"/>
    <n v="257"/>
    <n v="250"/>
    <n v="0"/>
  </r>
  <r>
    <n v="83512"/>
    <n v="5"/>
    <x v="4"/>
    <n v="0"/>
    <n v="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4"/>
    <n v="2171"/>
    <n v="0"/>
    <n v="1"/>
    <n v="0"/>
    <n v="0"/>
    <n v="0"/>
    <n v="0"/>
    <n v="0"/>
    <n v="1"/>
    <n v="0"/>
    <n v="0"/>
    <n v="2056"/>
    <n v="1955"/>
    <n v="4"/>
  </r>
  <r>
    <n v="77520"/>
    <n v="4"/>
    <x v="2"/>
    <n v="0"/>
    <n v="1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1"/>
    <n v="2464"/>
    <n v="0"/>
    <n v="1"/>
    <n v="0"/>
    <n v="0"/>
    <n v="0"/>
    <n v="0"/>
    <n v="0"/>
    <n v="0"/>
    <n v="1"/>
    <n v="0"/>
    <n v="1468"/>
    <n v="1410"/>
    <n v="3"/>
  </r>
  <r>
    <n v="41154"/>
    <n v="2"/>
    <x v="1"/>
    <n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2"/>
    <n v="2605"/>
    <n v="0"/>
    <n v="0"/>
    <n v="0"/>
    <n v="1"/>
    <n v="0"/>
    <n v="0"/>
    <n v="0"/>
    <n v="1"/>
    <n v="0"/>
    <n v="0"/>
    <n v="62"/>
    <n v="55"/>
    <n v="0"/>
  </r>
  <r>
    <n v="80398"/>
    <n v="5"/>
    <x v="4"/>
    <n v="0"/>
    <n v="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4"/>
    <n v="2755"/>
    <n v="0"/>
    <n v="1"/>
    <n v="0"/>
    <n v="0"/>
    <n v="0"/>
    <n v="0"/>
    <n v="0"/>
    <n v="1"/>
    <n v="0"/>
    <n v="0"/>
    <n v="1571"/>
    <n v="1545"/>
    <n v="1"/>
  </r>
  <r>
    <n v="18746"/>
    <n v="1"/>
    <x v="3"/>
    <n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28"/>
    <n v="2190"/>
    <n v="0"/>
    <n v="0"/>
    <n v="1"/>
    <n v="0"/>
    <n v="0"/>
    <n v="0"/>
    <n v="1"/>
    <n v="0"/>
    <n v="0"/>
    <n v="0"/>
    <n v="44"/>
    <n v="24"/>
    <n v="0"/>
  </r>
  <r>
    <n v="35196"/>
    <n v="1"/>
    <x v="1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36"/>
    <n v="2752"/>
    <n v="0"/>
    <n v="0"/>
    <n v="0"/>
    <n v="1"/>
    <n v="0"/>
    <n v="0"/>
    <n v="0"/>
    <n v="1"/>
    <n v="0"/>
    <n v="0"/>
    <n v="310"/>
    <n v="123"/>
    <n v="0"/>
  </r>
  <r>
    <n v="60230"/>
    <n v="3"/>
    <x v="0"/>
    <n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4"/>
    <n v="2564"/>
    <n v="0"/>
    <n v="0"/>
    <n v="1"/>
    <n v="0"/>
    <n v="0"/>
    <n v="0"/>
    <n v="0"/>
    <n v="1"/>
    <n v="0"/>
    <n v="0"/>
    <n v="1027"/>
    <n v="987"/>
    <n v="0"/>
  </r>
  <r>
    <n v="22108"/>
    <n v="1"/>
    <x v="3"/>
    <n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3"/>
    <n v="2211"/>
    <n v="0"/>
    <n v="1"/>
    <n v="0"/>
    <n v="0"/>
    <n v="0"/>
    <n v="0"/>
    <n v="0"/>
    <n v="1"/>
    <n v="0"/>
    <n v="0"/>
    <n v="25"/>
    <n v="19"/>
    <n v="0"/>
  </r>
  <r>
    <n v="44392"/>
    <n v="2"/>
    <x v="1"/>
    <n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46"/>
    <n v="2456"/>
    <n v="0"/>
    <n v="0"/>
    <n v="0"/>
    <n v="1"/>
    <n v="0"/>
    <n v="0"/>
    <n v="0"/>
    <n v="1"/>
    <n v="0"/>
    <n v="0"/>
    <n v="182"/>
    <n v="153"/>
    <n v="0"/>
  </r>
  <r>
    <n v="55424"/>
    <n v="3"/>
    <x v="0"/>
    <n v="0"/>
    <n v="1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4"/>
    <n v="2740"/>
    <n v="0"/>
    <n v="1"/>
    <n v="0"/>
    <n v="0"/>
    <n v="0"/>
    <n v="0"/>
    <n v="0"/>
    <n v="0"/>
    <n v="0"/>
    <n v="1"/>
    <n v="770"/>
    <n v="663"/>
    <n v="1"/>
  </r>
  <r>
    <n v="17688"/>
    <n v="1"/>
    <x v="3"/>
    <n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1"/>
    <n v="2691"/>
    <n v="0"/>
    <n v="1"/>
    <n v="0"/>
    <n v="0"/>
    <n v="0"/>
    <n v="0"/>
    <n v="0"/>
    <n v="1"/>
    <n v="0"/>
    <n v="0"/>
    <n v="9"/>
    <n v="7"/>
    <n v="0"/>
  </r>
  <r>
    <n v="92491"/>
    <n v="5"/>
    <x v="4"/>
    <n v="0"/>
    <n v="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37"/>
    <n v="2583"/>
    <n v="0"/>
    <n v="1"/>
    <n v="0"/>
    <n v="0"/>
    <n v="0"/>
    <n v="0"/>
    <n v="0"/>
    <n v="0"/>
    <n v="0"/>
    <n v="1"/>
    <n v="2012"/>
    <n v="1990"/>
    <n v="3"/>
  </r>
  <r>
    <n v="90273"/>
    <n v="5"/>
    <x v="4"/>
    <n v="0"/>
    <n v="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29"/>
    <n v="2356"/>
    <n v="0"/>
    <n v="0"/>
    <n v="1"/>
    <n v="0"/>
    <n v="0"/>
    <n v="0"/>
    <n v="0"/>
    <n v="1"/>
    <n v="0"/>
    <n v="0"/>
    <n v="1880"/>
    <n v="1769"/>
    <n v="3"/>
  </r>
  <r>
    <n v="82571"/>
    <n v="5"/>
    <x v="4"/>
    <n v="0"/>
    <n v="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58"/>
    <n v="2247"/>
    <n v="0"/>
    <n v="0"/>
    <n v="0"/>
    <n v="0"/>
    <n v="1"/>
    <n v="0"/>
    <n v="0"/>
    <n v="0"/>
    <n v="0"/>
    <n v="1"/>
    <n v="1607"/>
    <n v="1528"/>
    <n v="1"/>
  </r>
  <r>
    <n v="38513"/>
    <n v="2"/>
    <x v="1"/>
    <n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38"/>
    <n v="2311"/>
    <n v="0"/>
    <n v="0"/>
    <n v="1"/>
    <n v="0"/>
    <n v="0"/>
    <n v="0"/>
    <n v="0"/>
    <n v="0"/>
    <n v="0"/>
    <n v="1"/>
    <n v="306"/>
    <n v="288"/>
    <n v="0"/>
  </r>
  <r>
    <n v="16653"/>
    <n v="1"/>
    <x v="3"/>
    <n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1"/>
    <n v="2231"/>
    <n v="0"/>
    <n v="0"/>
    <n v="1"/>
    <n v="0"/>
    <n v="0"/>
    <n v="0"/>
    <n v="0"/>
    <n v="0"/>
    <n v="1"/>
    <n v="0"/>
    <n v="62"/>
    <n v="55"/>
    <n v="0"/>
  </r>
  <r>
    <n v="42586"/>
    <n v="2"/>
    <x v="1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5"/>
    <n v="2767"/>
    <n v="0"/>
    <n v="0"/>
    <n v="0"/>
    <n v="1"/>
    <n v="0"/>
    <n v="0"/>
    <n v="0"/>
    <n v="1"/>
    <n v="0"/>
    <n v="0"/>
    <n v="252"/>
    <n v="252"/>
    <n v="0"/>
  </r>
  <r>
    <n v="23529"/>
    <n v="1"/>
    <x v="3"/>
    <n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5"/>
    <n v="2697"/>
    <n v="0"/>
    <n v="0"/>
    <n v="1"/>
    <n v="0"/>
    <n v="0"/>
    <n v="0"/>
    <n v="1"/>
    <n v="0"/>
    <n v="0"/>
    <n v="0"/>
    <n v="34"/>
    <n v="14"/>
    <n v="0"/>
  </r>
  <r>
    <n v="71107"/>
    <n v="4"/>
    <x v="2"/>
    <n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69"/>
    <n v="2656"/>
    <n v="0"/>
    <n v="1"/>
    <n v="0"/>
    <n v="0"/>
    <n v="0"/>
    <n v="0"/>
    <n v="0"/>
    <n v="1"/>
    <n v="0"/>
    <n v="0"/>
    <n v="1132"/>
    <n v="937"/>
    <n v="0"/>
  </r>
  <r>
    <n v="46910"/>
    <n v="2"/>
    <x v="1"/>
    <n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56"/>
    <n v="2257"/>
    <n v="0"/>
    <n v="0"/>
    <n v="0"/>
    <n v="1"/>
    <n v="0"/>
    <n v="0"/>
    <n v="0"/>
    <n v="0"/>
    <n v="0"/>
    <n v="1"/>
    <n v="62"/>
    <n v="56"/>
    <n v="0"/>
  </r>
  <r>
    <n v="37244"/>
    <n v="2"/>
    <x v="1"/>
    <n v="1"/>
    <n v="1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5"/>
    <n v="2587"/>
    <n v="1"/>
    <n v="0"/>
    <n v="0"/>
    <n v="0"/>
    <n v="0"/>
    <n v="0"/>
    <n v="0"/>
    <n v="1"/>
    <n v="0"/>
    <n v="0"/>
    <n v="30"/>
    <n v="5"/>
    <n v="1"/>
  </r>
  <r>
    <n v="82427"/>
    <n v="5"/>
    <x v="4"/>
    <n v="0"/>
    <n v="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4"/>
    <n v="2268"/>
    <n v="0"/>
    <n v="0"/>
    <n v="0"/>
    <n v="1"/>
    <n v="0"/>
    <n v="0"/>
    <n v="0"/>
    <n v="1"/>
    <n v="0"/>
    <n v="0"/>
    <n v="1349"/>
    <n v="1242"/>
    <n v="1"/>
  </r>
  <r>
    <n v="75342"/>
    <n v="4"/>
    <x v="2"/>
    <n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2"/>
    <n v="2578"/>
    <n v="0"/>
    <n v="0"/>
    <n v="1"/>
    <n v="0"/>
    <n v="0"/>
    <n v="1"/>
    <n v="0"/>
    <n v="0"/>
    <n v="0"/>
    <n v="0"/>
    <n v="537"/>
    <n v="511"/>
    <n v="0"/>
  </r>
  <r>
    <n v="70044"/>
    <n v="4"/>
    <x v="2"/>
    <n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66"/>
    <n v="2655"/>
    <n v="1"/>
    <n v="0"/>
    <n v="0"/>
    <n v="0"/>
    <n v="0"/>
    <n v="0"/>
    <n v="0"/>
    <n v="1"/>
    <n v="0"/>
    <n v="0"/>
    <n v="1490"/>
    <n v="1476"/>
    <n v="0"/>
  </r>
  <r>
    <n v="77437"/>
    <n v="4"/>
    <x v="2"/>
    <n v="0"/>
    <n v="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57"/>
    <n v="2374"/>
    <n v="0"/>
    <n v="1"/>
    <n v="0"/>
    <n v="0"/>
    <n v="0"/>
    <n v="0"/>
    <n v="0"/>
    <n v="1"/>
    <n v="0"/>
    <n v="0"/>
    <n v="1096"/>
    <n v="1067"/>
    <n v="1"/>
  </r>
  <r>
    <n v="54984"/>
    <n v="3"/>
    <x v="0"/>
    <n v="0"/>
    <n v="1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1"/>
    <n v="2195"/>
    <n v="0"/>
    <n v="1"/>
    <n v="0"/>
    <n v="0"/>
    <n v="0"/>
    <n v="0"/>
    <n v="0"/>
    <n v="1"/>
    <n v="0"/>
    <n v="0"/>
    <n v="352"/>
    <n v="346"/>
    <n v="1"/>
  </r>
  <r>
    <n v="42403"/>
    <n v="2"/>
    <x v="1"/>
    <n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49"/>
    <n v="2359"/>
    <n v="0"/>
    <n v="1"/>
    <n v="0"/>
    <n v="0"/>
    <n v="0"/>
    <n v="0"/>
    <n v="0"/>
    <n v="0"/>
    <n v="0"/>
    <n v="1"/>
    <n v="39"/>
    <n v="36"/>
    <n v="0"/>
  </r>
  <r>
    <n v="55761"/>
    <n v="3"/>
    <x v="0"/>
    <n v="0"/>
    <n v="1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56"/>
    <n v="2225"/>
    <n v="0"/>
    <n v="0"/>
    <n v="0"/>
    <n v="1"/>
    <n v="0"/>
    <n v="0"/>
    <n v="0"/>
    <n v="1"/>
    <n v="0"/>
    <n v="0"/>
    <n v="152"/>
    <n v="120"/>
    <n v="1"/>
  </r>
  <r>
    <n v="37292"/>
    <n v="2"/>
    <x v="1"/>
    <n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37"/>
    <n v="2596"/>
    <n v="0"/>
    <n v="0"/>
    <n v="0"/>
    <n v="1"/>
    <n v="0"/>
    <n v="0"/>
    <n v="0"/>
    <n v="1"/>
    <n v="0"/>
    <n v="0"/>
    <n v="394"/>
    <n v="328"/>
    <n v="0"/>
  </r>
  <r>
    <n v="45576"/>
    <n v="2"/>
    <x v="1"/>
    <n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5"/>
    <n v="2191"/>
    <n v="0"/>
    <n v="0"/>
    <n v="1"/>
    <n v="0"/>
    <n v="0"/>
    <n v="0"/>
    <n v="0"/>
    <n v="0"/>
    <n v="0"/>
    <n v="1"/>
    <n v="120"/>
    <n v="95"/>
    <n v="0"/>
  </r>
  <r>
    <n v="70321"/>
    <n v="4"/>
    <x v="2"/>
    <n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3"/>
    <n v="2688"/>
    <n v="0"/>
    <n v="0"/>
    <n v="0"/>
    <n v="1"/>
    <n v="0"/>
    <n v="0"/>
    <n v="0"/>
    <n v="1"/>
    <n v="0"/>
    <n v="0"/>
    <n v="1185"/>
    <n v="994"/>
    <n v="0"/>
  </r>
  <r>
    <n v="58086"/>
    <n v="3"/>
    <x v="0"/>
    <n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1"/>
    <n v="2684"/>
    <n v="1"/>
    <n v="0"/>
    <n v="0"/>
    <n v="0"/>
    <n v="0"/>
    <n v="0"/>
    <n v="0"/>
    <n v="0"/>
    <n v="0"/>
    <n v="1"/>
    <n v="777"/>
    <n v="762"/>
    <n v="0"/>
  </r>
  <r>
    <n v="81795"/>
    <n v="5"/>
    <x v="4"/>
    <n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68"/>
    <n v="2770"/>
    <n v="0"/>
    <n v="1"/>
    <n v="0"/>
    <n v="0"/>
    <n v="0"/>
    <n v="0"/>
    <n v="0"/>
    <n v="1"/>
    <n v="0"/>
    <n v="0"/>
    <n v="1294"/>
    <n v="1206"/>
    <n v="0"/>
  </r>
  <r>
    <n v="28389"/>
    <n v="1"/>
    <x v="3"/>
    <n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3"/>
    <n v="2745"/>
    <n v="0"/>
    <n v="0"/>
    <n v="0"/>
    <n v="1"/>
    <n v="0"/>
    <n v="0"/>
    <n v="1"/>
    <n v="0"/>
    <n v="0"/>
    <n v="0"/>
    <n v="20"/>
    <n v="12"/>
    <n v="0"/>
  </r>
  <r>
    <n v="69901"/>
    <n v="4"/>
    <x v="2"/>
    <n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1"/>
    <n v="2555"/>
    <n v="1"/>
    <n v="0"/>
    <n v="0"/>
    <n v="0"/>
    <n v="0"/>
    <n v="0"/>
    <n v="0"/>
    <n v="1"/>
    <n v="0"/>
    <n v="0"/>
    <n v="733"/>
    <n v="584"/>
    <n v="0"/>
  </r>
  <r>
    <n v="80360"/>
    <n v="5"/>
    <x v="4"/>
    <n v="0"/>
    <n v="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1"/>
    <n v="2642"/>
    <n v="0"/>
    <n v="1"/>
    <n v="0"/>
    <n v="0"/>
    <n v="0"/>
    <n v="0"/>
    <n v="0"/>
    <n v="0"/>
    <n v="0"/>
    <n v="1"/>
    <n v="2188"/>
    <n v="2145"/>
    <n v="3"/>
  </r>
  <r>
    <n v="63342"/>
    <n v="3"/>
    <x v="0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59"/>
    <n v="2780"/>
    <n v="0"/>
    <n v="0"/>
    <n v="0"/>
    <n v="1"/>
    <n v="0"/>
    <n v="0"/>
    <n v="0"/>
    <n v="0"/>
    <n v="0"/>
    <n v="1"/>
    <n v="1080"/>
    <n v="1059"/>
    <n v="1"/>
  </r>
  <r>
    <n v="31859"/>
    <n v="1"/>
    <x v="3"/>
    <n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0"/>
    <n v="2281"/>
    <n v="0"/>
    <n v="0"/>
    <n v="1"/>
    <n v="0"/>
    <n v="0"/>
    <n v="1"/>
    <n v="0"/>
    <n v="0"/>
    <n v="0"/>
    <n v="0"/>
    <n v="37"/>
    <n v="26"/>
    <n v="0"/>
  </r>
  <r>
    <n v="51569"/>
    <n v="2"/>
    <x v="1"/>
    <n v="0"/>
    <n v="1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1"/>
    <n v="2661"/>
    <n v="0"/>
    <n v="0"/>
    <n v="0"/>
    <n v="0"/>
    <n v="1"/>
    <n v="0"/>
    <n v="0"/>
    <n v="0"/>
    <n v="0"/>
    <n v="1"/>
    <n v="433"/>
    <n v="399"/>
    <n v="1"/>
  </r>
  <r>
    <n v="16014"/>
    <n v="1"/>
    <x v="3"/>
    <n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1"/>
    <n v="2628"/>
    <n v="0"/>
    <n v="0"/>
    <n v="1"/>
    <n v="0"/>
    <n v="0"/>
    <n v="0"/>
    <n v="1"/>
    <n v="0"/>
    <n v="0"/>
    <n v="0"/>
    <n v="31"/>
    <n v="24"/>
    <n v="0"/>
  </r>
  <r>
    <n v="41120"/>
    <n v="2"/>
    <x v="1"/>
    <n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2"/>
    <n v="2394"/>
    <n v="0"/>
    <n v="1"/>
    <n v="0"/>
    <n v="0"/>
    <n v="0"/>
    <n v="0"/>
    <n v="0"/>
    <n v="1"/>
    <n v="0"/>
    <n v="0"/>
    <n v="57"/>
    <n v="33"/>
    <n v="0"/>
  </r>
  <r>
    <n v="39763"/>
    <n v="2"/>
    <x v="1"/>
    <n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49"/>
    <n v="2488"/>
    <n v="0"/>
    <n v="0"/>
    <n v="1"/>
    <n v="0"/>
    <n v="0"/>
    <n v="0"/>
    <n v="0"/>
    <n v="0"/>
    <n v="1"/>
    <n v="0"/>
    <n v="151"/>
    <n v="135"/>
    <n v="0"/>
  </r>
  <r>
    <n v="38725"/>
    <n v="2"/>
    <x v="1"/>
    <n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5"/>
    <n v="2209"/>
    <n v="0"/>
    <n v="1"/>
    <n v="0"/>
    <n v="0"/>
    <n v="0"/>
    <n v="0"/>
    <n v="0"/>
    <n v="0"/>
    <n v="0"/>
    <n v="1"/>
    <n v="40"/>
    <n v="35"/>
    <n v="0"/>
  </r>
  <r>
    <n v="77981"/>
    <n v="4"/>
    <x v="2"/>
    <n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48"/>
    <n v="2558"/>
    <n v="0"/>
    <n v="1"/>
    <n v="0"/>
    <n v="0"/>
    <n v="0"/>
    <n v="0"/>
    <n v="0"/>
    <n v="1"/>
    <n v="0"/>
    <n v="0"/>
    <n v="604"/>
    <n v="544"/>
    <n v="0"/>
  </r>
  <r>
    <n v="62905"/>
    <n v="3"/>
    <x v="0"/>
    <n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56"/>
    <n v="2451"/>
    <n v="0"/>
    <n v="1"/>
    <n v="0"/>
    <n v="0"/>
    <n v="0"/>
    <n v="1"/>
    <n v="0"/>
    <n v="0"/>
    <n v="0"/>
    <n v="0"/>
    <n v="563"/>
    <n v="504"/>
    <n v="0"/>
  </r>
  <r>
    <n v="13533"/>
    <n v="1"/>
    <x v="3"/>
    <n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1"/>
    <n v="2635"/>
    <n v="1"/>
    <n v="0"/>
    <n v="0"/>
    <n v="0"/>
    <n v="0"/>
    <n v="1"/>
    <n v="0"/>
    <n v="0"/>
    <n v="0"/>
    <n v="0"/>
    <n v="31"/>
    <n v="14"/>
    <n v="0"/>
  </r>
  <r>
    <n v="59481"/>
    <n v="3"/>
    <x v="0"/>
    <n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5"/>
    <n v="2408"/>
    <n v="0"/>
    <n v="0"/>
    <n v="0"/>
    <n v="1"/>
    <n v="0"/>
    <n v="0"/>
    <n v="0"/>
    <n v="1"/>
    <n v="0"/>
    <n v="0"/>
    <n v="403"/>
    <n v="345"/>
    <n v="0"/>
  </r>
  <r>
    <n v="72117"/>
    <n v="4"/>
    <x v="2"/>
    <n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3"/>
    <n v="2472"/>
    <n v="0"/>
    <n v="1"/>
    <n v="0"/>
    <n v="0"/>
    <n v="0"/>
    <n v="0"/>
    <n v="0"/>
    <n v="1"/>
    <n v="0"/>
    <n v="0"/>
    <n v="1023"/>
    <n v="973"/>
    <n v="0"/>
  </r>
  <r>
    <n v="21955"/>
    <n v="1"/>
    <x v="3"/>
    <n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4"/>
    <n v="2454"/>
    <n v="0"/>
    <n v="1"/>
    <n v="0"/>
    <n v="0"/>
    <n v="0"/>
    <n v="1"/>
    <n v="0"/>
    <n v="0"/>
    <n v="0"/>
    <n v="0"/>
    <n v="44"/>
    <n v="33"/>
    <n v="0"/>
  </r>
  <r>
    <n v="67131"/>
    <n v="3"/>
    <x v="0"/>
    <n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4"/>
    <n v="2619"/>
    <n v="0"/>
    <n v="1"/>
    <n v="0"/>
    <n v="0"/>
    <n v="0"/>
    <n v="0"/>
    <n v="0"/>
    <n v="1"/>
    <n v="0"/>
    <n v="0"/>
    <n v="914"/>
    <n v="852"/>
    <n v="0"/>
  </r>
  <r>
    <n v="36802"/>
    <n v="2"/>
    <x v="1"/>
    <n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0"/>
    <n v="2172"/>
    <n v="0"/>
    <n v="0"/>
    <n v="1"/>
    <n v="0"/>
    <n v="0"/>
    <n v="0"/>
    <n v="0"/>
    <n v="0"/>
    <n v="0"/>
    <n v="1"/>
    <n v="19"/>
    <n v="18"/>
    <n v="0"/>
  </r>
  <r>
    <n v="47808"/>
    <n v="2"/>
    <x v="1"/>
    <n v="0"/>
    <n v="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5"/>
    <n v="2411"/>
    <n v="0"/>
    <n v="1"/>
    <n v="0"/>
    <n v="0"/>
    <n v="0"/>
    <n v="0"/>
    <n v="0"/>
    <n v="0"/>
    <n v="1"/>
    <n v="0"/>
    <n v="152"/>
    <n v="80"/>
    <n v="1"/>
  </r>
  <r>
    <n v="25509"/>
    <n v="1"/>
    <x v="3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46"/>
    <n v="2808"/>
    <n v="1"/>
    <n v="0"/>
    <n v="0"/>
    <n v="0"/>
    <n v="0"/>
    <n v="0"/>
    <n v="0"/>
    <n v="0"/>
    <n v="0"/>
    <n v="1"/>
    <n v="90"/>
    <n v="79"/>
    <n v="0"/>
  </r>
  <r>
    <n v="85431"/>
    <n v="5"/>
    <x v="4"/>
    <n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68"/>
    <n v="2545"/>
    <n v="0"/>
    <n v="0"/>
    <n v="0"/>
    <n v="1"/>
    <n v="0"/>
    <n v="0"/>
    <n v="0"/>
    <n v="0"/>
    <n v="0"/>
    <n v="1"/>
    <n v="1112"/>
    <n v="1059"/>
    <n v="0"/>
  </r>
  <r>
    <n v="42664"/>
    <n v="2"/>
    <x v="1"/>
    <n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3"/>
    <n v="2262"/>
    <n v="0"/>
    <n v="1"/>
    <n v="0"/>
    <n v="0"/>
    <n v="0"/>
    <n v="0"/>
    <n v="0"/>
    <n v="1"/>
    <n v="0"/>
    <n v="0"/>
    <n v="24"/>
    <n v="24"/>
    <n v="0"/>
  </r>
  <r>
    <n v="28973"/>
    <n v="1"/>
    <x v="3"/>
    <n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3"/>
    <n v="2783"/>
    <n v="0"/>
    <n v="1"/>
    <n v="0"/>
    <n v="0"/>
    <n v="0"/>
    <n v="0"/>
    <n v="0"/>
    <n v="0"/>
    <n v="0"/>
    <n v="1"/>
    <n v="257"/>
    <n v="245"/>
    <n v="0"/>
  </r>
  <r>
    <n v="39435"/>
    <n v="2"/>
    <x v="1"/>
    <n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47"/>
    <n v="2486"/>
    <n v="0"/>
    <n v="0"/>
    <n v="0"/>
    <n v="1"/>
    <n v="0"/>
    <n v="0"/>
    <n v="0"/>
    <n v="0"/>
    <n v="0"/>
    <n v="1"/>
    <n v="89"/>
    <n v="76"/>
    <n v="0"/>
  </r>
  <r>
    <n v="65370"/>
    <n v="3"/>
    <x v="0"/>
    <n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36"/>
    <n v="2491"/>
    <n v="0"/>
    <n v="1"/>
    <n v="0"/>
    <n v="0"/>
    <n v="0"/>
    <n v="1"/>
    <n v="0"/>
    <n v="0"/>
    <n v="0"/>
    <n v="0"/>
    <n v="432"/>
    <n v="403"/>
    <n v="0"/>
  </r>
  <r>
    <n v="20194"/>
    <n v="1"/>
    <x v="3"/>
    <n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1"/>
    <n v="2718"/>
    <n v="0"/>
    <n v="0"/>
    <n v="1"/>
    <n v="0"/>
    <n v="0"/>
    <n v="0"/>
    <n v="1"/>
    <n v="0"/>
    <n v="0"/>
    <n v="0"/>
    <n v="32"/>
    <n v="17"/>
    <n v="0"/>
  </r>
  <r>
    <n v="42473"/>
    <n v="2"/>
    <x v="1"/>
    <n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4"/>
    <n v="2291"/>
    <n v="0"/>
    <n v="0"/>
    <n v="1"/>
    <n v="0"/>
    <n v="0"/>
    <n v="0"/>
    <n v="0"/>
    <n v="0"/>
    <n v="0"/>
    <n v="1"/>
    <n v="119"/>
    <n v="94"/>
    <n v="0"/>
  </r>
  <r>
    <n v="64590"/>
    <n v="3"/>
    <x v="0"/>
    <n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2"/>
    <n v="2782"/>
    <n v="0"/>
    <n v="1"/>
    <n v="0"/>
    <n v="0"/>
    <n v="0"/>
    <n v="0"/>
    <n v="0"/>
    <n v="1"/>
    <n v="0"/>
    <n v="0"/>
    <n v="1308"/>
    <n v="1278"/>
    <n v="0"/>
  </r>
  <r>
    <n v="71232"/>
    <n v="4"/>
    <x v="2"/>
    <n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1"/>
    <n v="2372"/>
    <n v="0"/>
    <n v="0"/>
    <n v="0"/>
    <n v="1"/>
    <n v="0"/>
    <n v="0"/>
    <n v="0"/>
    <n v="1"/>
    <n v="0"/>
    <n v="0"/>
    <n v="900"/>
    <n v="883"/>
    <n v="0"/>
  </r>
  <r>
    <n v="34600"/>
    <n v="1"/>
    <x v="1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49"/>
    <n v="2703"/>
    <n v="0"/>
    <n v="0"/>
    <n v="0"/>
    <n v="1"/>
    <n v="0"/>
    <n v="0"/>
    <n v="0"/>
    <n v="1"/>
    <n v="0"/>
    <n v="0"/>
    <n v="303"/>
    <n v="288"/>
    <n v="0"/>
  </r>
  <r>
    <n v="46904"/>
    <n v="2"/>
    <x v="1"/>
    <n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3"/>
    <n v="2762"/>
    <n v="0"/>
    <n v="0"/>
    <n v="1"/>
    <n v="0"/>
    <n v="0"/>
    <n v="0"/>
    <n v="0"/>
    <n v="1"/>
    <n v="0"/>
    <n v="0"/>
    <n v="222"/>
    <n v="191"/>
    <n v="0"/>
  </r>
  <r>
    <n v="49094"/>
    <n v="2"/>
    <x v="1"/>
    <n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47"/>
    <n v="2805"/>
    <n v="0"/>
    <n v="1"/>
    <n v="0"/>
    <n v="0"/>
    <n v="0"/>
    <n v="0"/>
    <n v="0"/>
    <n v="1"/>
    <n v="0"/>
    <n v="0"/>
    <n v="433"/>
    <n v="364"/>
    <n v="0"/>
  </r>
  <r>
    <n v="36075"/>
    <n v="2"/>
    <x v="1"/>
    <n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37"/>
    <n v="2361"/>
    <n v="0"/>
    <n v="0"/>
    <n v="0"/>
    <n v="1"/>
    <n v="0"/>
    <n v="0"/>
    <n v="0"/>
    <n v="1"/>
    <n v="0"/>
    <n v="0"/>
    <n v="89"/>
    <n v="59"/>
    <n v="0"/>
  </r>
  <r>
    <n v="60839"/>
    <n v="3"/>
    <x v="0"/>
    <n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1"/>
    <n v="2829"/>
    <n v="0"/>
    <n v="0"/>
    <n v="0"/>
    <n v="1"/>
    <n v="0"/>
    <n v="1"/>
    <n v="0"/>
    <n v="0"/>
    <n v="0"/>
    <n v="0"/>
    <n v="1122"/>
    <n v="994"/>
    <n v="0"/>
  </r>
  <r>
    <n v="82122"/>
    <n v="5"/>
    <x v="4"/>
    <n v="0"/>
    <n v="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58"/>
    <n v="2477"/>
    <n v="0"/>
    <n v="0"/>
    <n v="0"/>
    <n v="1"/>
    <n v="0"/>
    <n v="1"/>
    <n v="0"/>
    <n v="0"/>
    <n v="0"/>
    <n v="0"/>
    <n v="1282"/>
    <n v="1182"/>
    <n v="1"/>
  </r>
  <r>
    <n v="34074"/>
    <n v="1"/>
    <x v="1"/>
    <n v="1"/>
    <n v="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68"/>
    <n v="2510"/>
    <n v="0"/>
    <n v="0"/>
    <n v="0"/>
    <n v="1"/>
    <n v="0"/>
    <n v="0"/>
    <n v="0"/>
    <n v="1"/>
    <n v="0"/>
    <n v="0"/>
    <n v="188"/>
    <n v="121"/>
    <n v="1"/>
  </r>
  <r>
    <n v="28520"/>
    <n v="1"/>
    <x v="3"/>
    <n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0"/>
    <n v="2539"/>
    <n v="0"/>
    <n v="1"/>
    <n v="0"/>
    <n v="0"/>
    <n v="0"/>
    <n v="0"/>
    <n v="0"/>
    <n v="0"/>
    <n v="1"/>
    <n v="0"/>
    <n v="23"/>
    <n v="3"/>
    <n v="0"/>
  </r>
  <r>
    <n v="62535"/>
    <n v="3"/>
    <x v="0"/>
    <n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5"/>
    <n v="2428"/>
    <n v="0"/>
    <n v="0"/>
    <n v="1"/>
    <n v="0"/>
    <n v="0"/>
    <n v="0"/>
    <n v="0"/>
    <n v="1"/>
    <n v="0"/>
    <n v="0"/>
    <n v="346"/>
    <n v="294"/>
    <n v="0"/>
  </r>
  <r>
    <n v="36273"/>
    <n v="2"/>
    <x v="1"/>
    <n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3"/>
    <n v="2233"/>
    <n v="0"/>
    <n v="0"/>
    <n v="1"/>
    <n v="0"/>
    <n v="0"/>
    <n v="0"/>
    <n v="0"/>
    <n v="0"/>
    <n v="1"/>
    <n v="0"/>
    <n v="67"/>
    <n v="58"/>
    <n v="0"/>
  </r>
  <r>
    <n v="63404"/>
    <n v="3"/>
    <x v="0"/>
    <n v="0"/>
    <n v="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56"/>
    <n v="2182"/>
    <n v="0"/>
    <n v="0"/>
    <n v="0"/>
    <n v="1"/>
    <n v="0"/>
    <n v="0"/>
    <n v="0"/>
    <n v="1"/>
    <n v="0"/>
    <n v="0"/>
    <n v="885"/>
    <n v="868"/>
    <n v="1"/>
  </r>
  <r>
    <n v="78416"/>
    <n v="4"/>
    <x v="2"/>
    <n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4"/>
    <n v="2161"/>
    <n v="0"/>
    <n v="0"/>
    <n v="0"/>
    <n v="1"/>
    <n v="0"/>
    <n v="0"/>
    <n v="0"/>
    <n v="1"/>
    <n v="0"/>
    <n v="0"/>
    <n v="996"/>
    <n v="813"/>
    <n v="0"/>
  </r>
  <r>
    <n v="75702"/>
    <n v="4"/>
    <x v="2"/>
    <n v="0"/>
    <n v="1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46"/>
    <n v="2782"/>
    <n v="0"/>
    <n v="0"/>
    <n v="0"/>
    <n v="1"/>
    <n v="0"/>
    <n v="0"/>
    <n v="0"/>
    <n v="1"/>
    <n v="0"/>
    <n v="0"/>
    <n v="1884"/>
    <n v="1847"/>
    <n v="1"/>
  </r>
  <r>
    <n v="59385"/>
    <n v="3"/>
    <x v="0"/>
    <n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69"/>
    <n v="2586"/>
    <n v="0"/>
    <n v="0"/>
    <n v="0"/>
    <n v="1"/>
    <n v="0"/>
    <n v="0"/>
    <n v="0"/>
    <n v="0"/>
    <n v="1"/>
    <n v="0"/>
    <n v="149"/>
    <n v="113"/>
    <n v="0"/>
  </r>
  <r>
    <n v="44689"/>
    <n v="2"/>
    <x v="1"/>
    <n v="1"/>
    <n v="1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69"/>
    <n v="2329"/>
    <n v="0"/>
    <n v="1"/>
    <n v="0"/>
    <n v="0"/>
    <n v="0"/>
    <n v="0"/>
    <n v="0"/>
    <n v="1"/>
    <n v="0"/>
    <n v="0"/>
    <n v="23"/>
    <n v="12"/>
    <n v="1"/>
  </r>
  <r>
    <n v="7144"/>
    <n v="1"/>
    <x v="3"/>
    <n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4"/>
    <n v="2363"/>
    <n v="0"/>
    <n v="0"/>
    <n v="1"/>
    <n v="0"/>
    <n v="0"/>
    <n v="0"/>
    <n v="0"/>
    <n v="0"/>
    <n v="0"/>
    <n v="1"/>
    <n v="125"/>
    <n v="-166"/>
    <n v="0"/>
  </r>
  <r>
    <n v="90369"/>
    <n v="5"/>
    <x v="4"/>
    <n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4"/>
    <n v="2221"/>
    <n v="0"/>
    <n v="1"/>
    <n v="0"/>
    <n v="0"/>
    <n v="0"/>
    <n v="0"/>
    <n v="0"/>
    <n v="1"/>
    <n v="0"/>
    <n v="0"/>
    <n v="1571"/>
    <n v="1554"/>
    <n v="0"/>
  </r>
  <r>
    <n v="63159"/>
    <n v="3"/>
    <x v="0"/>
    <n v="0"/>
    <n v="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46"/>
    <n v="2760"/>
    <n v="0"/>
    <n v="0"/>
    <n v="1"/>
    <n v="0"/>
    <n v="0"/>
    <n v="0"/>
    <n v="0"/>
    <n v="0"/>
    <n v="0"/>
    <n v="1"/>
    <n v="1760"/>
    <n v="1723"/>
    <n v="1"/>
  </r>
  <r>
    <n v="46757"/>
    <n v="2"/>
    <x v="1"/>
    <n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57"/>
    <n v="2749"/>
    <n v="0"/>
    <n v="0"/>
    <n v="1"/>
    <n v="0"/>
    <n v="0"/>
    <n v="0"/>
    <n v="0"/>
    <n v="0"/>
    <n v="0"/>
    <n v="1"/>
    <n v="1021"/>
    <n v="899"/>
    <n v="0"/>
  </r>
  <r>
    <n v="79734"/>
    <n v="5"/>
    <x v="4"/>
    <n v="0"/>
    <n v="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1"/>
    <n v="2160"/>
    <n v="0"/>
    <n v="1"/>
    <n v="0"/>
    <n v="0"/>
    <n v="0"/>
    <n v="0"/>
    <n v="0"/>
    <n v="0"/>
    <n v="1"/>
    <n v="0"/>
    <n v="897"/>
    <n v="880"/>
    <n v="1"/>
  </r>
  <r>
    <n v="63207"/>
    <n v="3"/>
    <x v="0"/>
    <n v="0"/>
    <n v="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28"/>
    <n v="2684"/>
    <n v="0"/>
    <n v="0"/>
    <n v="0"/>
    <n v="1"/>
    <n v="0"/>
    <n v="0"/>
    <n v="0"/>
    <n v="1"/>
    <n v="0"/>
    <n v="0"/>
    <n v="1432"/>
    <n v="1362"/>
    <n v="1"/>
  </r>
  <r>
    <n v="72071"/>
    <n v="4"/>
    <x v="2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66"/>
    <n v="2659"/>
    <n v="1"/>
    <n v="0"/>
    <n v="0"/>
    <n v="0"/>
    <n v="0"/>
    <n v="0"/>
    <n v="0"/>
    <n v="1"/>
    <n v="0"/>
    <n v="0"/>
    <n v="1188"/>
    <n v="1038"/>
    <n v="0"/>
  </r>
  <r>
    <n v="21840"/>
    <n v="1"/>
    <x v="3"/>
    <n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37"/>
    <n v="2502"/>
    <n v="0"/>
    <n v="0"/>
    <n v="0"/>
    <n v="1"/>
    <n v="0"/>
    <n v="0"/>
    <n v="0"/>
    <n v="0"/>
    <n v="0"/>
    <n v="1"/>
    <n v="26"/>
    <n v="25"/>
    <n v="0"/>
  </r>
  <r>
    <n v="58582"/>
    <n v="3"/>
    <x v="0"/>
    <n v="0"/>
    <n v="1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38"/>
    <n v="2433"/>
    <n v="0"/>
    <n v="0"/>
    <n v="0"/>
    <n v="1"/>
    <n v="0"/>
    <n v="1"/>
    <n v="0"/>
    <n v="0"/>
    <n v="0"/>
    <n v="0"/>
    <n v="721"/>
    <n v="679"/>
    <n v="1"/>
  </r>
  <r>
    <n v="72282"/>
    <n v="4"/>
    <x v="2"/>
    <n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69"/>
    <n v="2504"/>
    <n v="0"/>
    <n v="0"/>
    <n v="1"/>
    <n v="0"/>
    <n v="0"/>
    <n v="0"/>
    <n v="0"/>
    <n v="1"/>
    <n v="0"/>
    <n v="0"/>
    <n v="1178"/>
    <n v="1025"/>
    <n v="0"/>
  </r>
  <r>
    <n v="50387"/>
    <n v="2"/>
    <x v="1"/>
    <n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4"/>
    <n v="2461"/>
    <n v="0"/>
    <n v="1"/>
    <n v="0"/>
    <n v="0"/>
    <n v="0"/>
    <n v="0"/>
    <n v="0"/>
    <n v="1"/>
    <n v="0"/>
    <n v="0"/>
    <n v="491"/>
    <n v="457"/>
    <n v="0"/>
  </r>
  <r>
    <n v="32583"/>
    <n v="1"/>
    <x v="1"/>
    <n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  <n v="2173"/>
    <n v="0"/>
    <n v="0"/>
    <n v="0"/>
    <n v="1"/>
    <n v="0"/>
    <n v="0"/>
    <n v="0"/>
    <n v="0"/>
    <n v="0"/>
    <n v="1"/>
    <n v="8"/>
    <n v="7"/>
    <n v="0"/>
  </r>
  <r>
    <n v="62568"/>
    <n v="3"/>
    <x v="0"/>
    <n v="0"/>
    <n v="1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58"/>
    <n v="2242"/>
    <n v="0"/>
    <n v="0"/>
    <n v="0"/>
    <n v="1"/>
    <n v="0"/>
    <n v="0"/>
    <n v="0"/>
    <n v="1"/>
    <n v="0"/>
    <n v="0"/>
    <n v="892"/>
    <n v="831"/>
    <n v="1"/>
  </r>
  <r>
    <n v="44635"/>
    <n v="2"/>
    <x v="1"/>
    <n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49"/>
    <n v="2420"/>
    <n v="1"/>
    <n v="0"/>
    <n v="0"/>
    <n v="0"/>
    <n v="0"/>
    <n v="0"/>
    <n v="0"/>
    <n v="0"/>
    <n v="1"/>
    <n v="0"/>
    <n v="65"/>
    <n v="62"/>
    <n v="0"/>
  </r>
  <r>
    <n v="63967"/>
    <n v="3"/>
    <x v="0"/>
    <n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2"/>
    <n v="2483"/>
    <n v="0"/>
    <n v="1"/>
    <n v="0"/>
    <n v="0"/>
    <n v="0"/>
    <n v="0"/>
    <n v="0"/>
    <n v="1"/>
    <n v="0"/>
    <n v="0"/>
    <n v="720"/>
    <n v="558"/>
    <n v="0"/>
  </r>
  <r>
    <n v="52513"/>
    <n v="3"/>
    <x v="0"/>
    <n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2"/>
    <n v="2822"/>
    <n v="0"/>
    <n v="0"/>
    <n v="0"/>
    <n v="1"/>
    <n v="0"/>
    <n v="1"/>
    <n v="0"/>
    <n v="0"/>
    <n v="0"/>
    <n v="0"/>
    <n v="917"/>
    <n v="685"/>
    <n v="0"/>
  </r>
  <r>
    <n v="25293"/>
    <n v="1"/>
    <x v="3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1"/>
    <n v="2446"/>
    <n v="0"/>
    <n v="1"/>
    <n v="0"/>
    <n v="0"/>
    <n v="0"/>
    <n v="0"/>
    <n v="0"/>
    <n v="1"/>
    <n v="0"/>
    <n v="0"/>
    <n v="28"/>
    <n v="19"/>
    <n v="0"/>
  </r>
  <r>
    <n v="54111"/>
    <n v="3"/>
    <x v="0"/>
    <n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5"/>
    <n v="2467"/>
    <n v="0"/>
    <n v="0"/>
    <n v="0"/>
    <n v="0"/>
    <n v="1"/>
    <n v="0"/>
    <n v="0"/>
    <n v="0"/>
    <n v="0"/>
    <n v="1"/>
    <n v="338"/>
    <n v="288"/>
    <n v="0"/>
  </r>
  <r>
    <n v="78394"/>
    <n v="4"/>
    <x v="2"/>
    <n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4"/>
    <n v="2658"/>
    <n v="0"/>
    <n v="0"/>
    <n v="0"/>
    <n v="1"/>
    <n v="0"/>
    <n v="0"/>
    <n v="0"/>
    <n v="1"/>
    <n v="0"/>
    <n v="0"/>
    <n v="1262"/>
    <n v="1096"/>
    <n v="0"/>
  </r>
  <r>
    <n v="80739"/>
    <n v="5"/>
    <x v="4"/>
    <n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2"/>
    <n v="2561"/>
    <n v="0"/>
    <n v="1"/>
    <n v="0"/>
    <n v="0"/>
    <n v="0"/>
    <n v="0"/>
    <n v="0"/>
    <n v="0"/>
    <n v="1"/>
    <n v="0"/>
    <n v="1541"/>
    <n v="1449"/>
    <n v="0"/>
  </r>
  <r>
    <n v="22669"/>
    <n v="1"/>
    <x v="3"/>
    <n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5"/>
    <n v="2562"/>
    <n v="0"/>
    <n v="0"/>
    <n v="0"/>
    <n v="1"/>
    <n v="0"/>
    <n v="0"/>
    <n v="0"/>
    <n v="0"/>
    <n v="1"/>
    <n v="0"/>
    <n v="125"/>
    <n v="77"/>
    <n v="0"/>
  </r>
  <r>
    <n v="29236"/>
    <n v="1"/>
    <x v="3"/>
    <n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3"/>
    <n v="2423"/>
    <n v="0"/>
    <n v="0"/>
    <n v="1"/>
    <n v="0"/>
    <n v="0"/>
    <n v="0"/>
    <n v="0"/>
    <n v="1"/>
    <n v="0"/>
    <n v="0"/>
    <n v="90"/>
    <n v="81"/>
    <n v="0"/>
  </r>
  <r>
    <n v="44911"/>
    <n v="2"/>
    <x v="1"/>
    <n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1"/>
    <n v="2630"/>
    <n v="0"/>
    <n v="0"/>
    <n v="0"/>
    <n v="1"/>
    <n v="0"/>
    <n v="0"/>
    <n v="0"/>
    <n v="1"/>
    <n v="0"/>
    <n v="0"/>
    <n v="184"/>
    <n v="153"/>
    <n v="0"/>
  </r>
  <r>
    <n v="54693"/>
    <n v="3"/>
    <x v="0"/>
    <n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58"/>
    <n v="2656"/>
    <n v="0"/>
    <n v="1"/>
    <n v="0"/>
    <n v="0"/>
    <n v="0"/>
    <n v="0"/>
    <n v="0"/>
    <n v="0"/>
    <n v="0"/>
    <n v="1"/>
    <n v="894"/>
    <n v="859"/>
    <n v="0"/>
  </r>
  <r>
    <n v="48186"/>
    <n v="2"/>
    <x v="1"/>
    <n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46"/>
    <n v="2260"/>
    <n v="0"/>
    <n v="0"/>
    <n v="0"/>
    <n v="1"/>
    <n v="0"/>
    <n v="0"/>
    <n v="0"/>
    <n v="1"/>
    <n v="0"/>
    <n v="0"/>
    <n v="185"/>
    <n v="151"/>
    <n v="0"/>
  </r>
  <r>
    <n v="54809"/>
    <n v="3"/>
    <x v="0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3"/>
    <n v="2450"/>
    <n v="0"/>
    <n v="1"/>
    <n v="0"/>
    <n v="0"/>
    <n v="0"/>
    <n v="0"/>
    <n v="0"/>
    <n v="1"/>
    <n v="0"/>
    <n v="0"/>
    <n v="152"/>
    <n v="130"/>
    <n v="0"/>
  </r>
  <r>
    <n v="41580"/>
    <n v="2"/>
    <x v="1"/>
    <n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2"/>
    <n v="2725"/>
    <n v="0"/>
    <n v="0"/>
    <n v="0"/>
    <n v="1"/>
    <n v="0"/>
    <n v="0"/>
    <n v="0"/>
    <n v="1"/>
    <n v="0"/>
    <n v="0"/>
    <n v="89"/>
    <n v="86"/>
    <n v="0"/>
  </r>
  <r>
    <n v="80336"/>
    <n v="5"/>
    <x v="4"/>
    <n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0"/>
    <n v="2452"/>
    <n v="0"/>
    <n v="1"/>
    <n v="0"/>
    <n v="0"/>
    <n v="0"/>
    <n v="0"/>
    <n v="0"/>
    <n v="0"/>
    <n v="0"/>
    <n v="1"/>
    <n v="986"/>
    <n v="920"/>
    <n v="0"/>
  </r>
  <r>
    <n v="47743"/>
    <n v="2"/>
    <x v="1"/>
    <n v="0"/>
    <n v="1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3"/>
    <n v="2623"/>
    <n v="0"/>
    <n v="1"/>
    <n v="0"/>
    <n v="0"/>
    <n v="0"/>
    <n v="0"/>
    <n v="0"/>
    <n v="1"/>
    <n v="0"/>
    <n v="0"/>
    <n v="255"/>
    <n v="235"/>
    <n v="1"/>
  </r>
  <r>
    <n v="62972"/>
    <n v="3"/>
    <x v="0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5"/>
    <n v="2854"/>
    <n v="0"/>
    <n v="1"/>
    <n v="0"/>
    <n v="0"/>
    <n v="0"/>
    <n v="1"/>
    <n v="0"/>
    <n v="0"/>
    <n v="0"/>
    <n v="0"/>
    <n v="395"/>
    <n v="203"/>
    <n v="0"/>
  </r>
  <r>
    <n v="57333"/>
    <n v="3"/>
    <x v="0"/>
    <n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66"/>
    <n v="2804"/>
    <n v="1"/>
    <n v="0"/>
    <n v="0"/>
    <n v="0"/>
    <n v="0"/>
    <n v="0"/>
    <n v="0"/>
    <n v="0"/>
    <n v="0"/>
    <n v="1"/>
    <n v="1486"/>
    <n v="1310"/>
    <n v="0"/>
  </r>
  <r>
    <n v="32313"/>
    <n v="1"/>
    <x v="1"/>
    <n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38"/>
    <n v="2662"/>
    <n v="0"/>
    <n v="0"/>
    <n v="0"/>
    <n v="1"/>
    <n v="0"/>
    <n v="0"/>
    <n v="0"/>
    <n v="0"/>
    <n v="0"/>
    <n v="1"/>
    <n v="152"/>
    <n v="145"/>
    <n v="0"/>
  </r>
  <r>
    <n v="84953"/>
    <n v="5"/>
    <x v="4"/>
    <n v="0"/>
    <n v="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67"/>
    <n v="2550"/>
    <n v="0"/>
    <n v="0"/>
    <n v="0"/>
    <n v="0"/>
    <n v="1"/>
    <n v="0"/>
    <n v="0"/>
    <n v="0"/>
    <n v="1"/>
    <n v="0"/>
    <n v="952"/>
    <n v="880"/>
    <n v="3"/>
  </r>
  <r>
    <n v="27071"/>
    <n v="1"/>
    <x v="3"/>
    <n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2"/>
    <n v="2226"/>
    <n v="1"/>
    <n v="0"/>
    <n v="0"/>
    <n v="0"/>
    <n v="0"/>
    <n v="0"/>
    <n v="0"/>
    <n v="0"/>
    <n v="1"/>
    <n v="0"/>
    <n v="32"/>
    <n v="29"/>
    <n v="0"/>
  </r>
  <r>
    <n v="68148"/>
    <n v="3"/>
    <x v="0"/>
    <n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3"/>
    <n v="2461"/>
    <n v="0"/>
    <n v="0"/>
    <n v="0"/>
    <n v="1"/>
    <n v="0"/>
    <n v="0"/>
    <n v="0"/>
    <n v="0"/>
    <n v="1"/>
    <n v="0"/>
    <n v="957"/>
    <n v="872"/>
    <n v="0"/>
  </r>
  <r>
    <n v="65735"/>
    <n v="3"/>
    <x v="0"/>
    <n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5"/>
    <n v="2363"/>
    <n v="0"/>
    <n v="0"/>
    <n v="0"/>
    <n v="1"/>
    <n v="0"/>
    <n v="0"/>
    <n v="0"/>
    <n v="0"/>
    <n v="1"/>
    <n v="0"/>
    <n v="384"/>
    <n v="373"/>
    <n v="0"/>
  </r>
  <r>
    <n v="86836"/>
    <n v="5"/>
    <x v="4"/>
    <n v="0"/>
    <n v="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5"/>
    <n v="2814"/>
    <n v="0"/>
    <n v="1"/>
    <n v="0"/>
    <n v="0"/>
    <n v="0"/>
    <n v="0"/>
    <n v="0"/>
    <n v="0"/>
    <n v="0"/>
    <n v="1"/>
    <n v="494"/>
    <n v="431"/>
    <n v="3"/>
  </r>
  <r>
    <n v="4023"/>
    <n v="1"/>
    <x v="3"/>
    <n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57"/>
    <n v="2165"/>
    <n v="0"/>
    <n v="1"/>
    <n v="0"/>
    <n v="0"/>
    <n v="0"/>
    <n v="0"/>
    <n v="0"/>
    <n v="0"/>
    <n v="0"/>
    <n v="1"/>
    <n v="8"/>
    <n v="7"/>
    <n v="0"/>
  </r>
  <r>
    <n v="30093"/>
    <n v="1"/>
    <x v="3"/>
    <n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0"/>
    <n v="2515"/>
    <n v="0"/>
    <n v="1"/>
    <n v="0"/>
    <n v="0"/>
    <n v="0"/>
    <n v="0"/>
    <n v="0"/>
    <n v="1"/>
    <n v="0"/>
    <n v="0"/>
    <n v="53"/>
    <n v="37"/>
    <n v="0"/>
  </r>
  <r>
    <n v="57705"/>
    <n v="3"/>
    <x v="0"/>
    <n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4"/>
    <n v="2328"/>
    <n v="0"/>
    <n v="1"/>
    <n v="0"/>
    <n v="0"/>
    <n v="0"/>
    <n v="0"/>
    <n v="0"/>
    <n v="0"/>
    <n v="0"/>
    <n v="1"/>
    <n v="446"/>
    <n v="406"/>
    <n v="0"/>
  </r>
  <r>
    <n v="25008"/>
    <n v="1"/>
    <x v="3"/>
    <n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2"/>
    <n v="2306"/>
    <n v="0"/>
    <n v="0"/>
    <n v="1"/>
    <n v="0"/>
    <n v="0"/>
    <n v="0"/>
    <n v="0"/>
    <n v="1"/>
    <n v="0"/>
    <n v="0"/>
    <n v="25"/>
    <n v="16"/>
    <n v="0"/>
  </r>
  <r>
    <n v="83257"/>
    <n v="5"/>
    <x v="4"/>
    <n v="0"/>
    <n v="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5"/>
    <n v="2808"/>
    <n v="0"/>
    <n v="0"/>
    <n v="1"/>
    <n v="0"/>
    <n v="0"/>
    <n v="1"/>
    <n v="0"/>
    <n v="0"/>
    <n v="0"/>
    <n v="0"/>
    <n v="1298"/>
    <n v="1231"/>
    <n v="2"/>
  </r>
  <r>
    <n v="22280"/>
    <n v="1"/>
    <x v="3"/>
    <n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5"/>
    <n v="2565"/>
    <n v="0"/>
    <n v="0"/>
    <n v="0"/>
    <n v="1"/>
    <n v="0"/>
    <n v="0"/>
    <n v="0"/>
    <n v="1"/>
    <n v="0"/>
    <n v="0"/>
    <n v="11"/>
    <n v="9"/>
    <n v="0"/>
  </r>
  <r>
    <n v="72159"/>
    <n v="4"/>
    <x v="2"/>
    <n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2"/>
    <n v="2767"/>
    <n v="0"/>
    <n v="1"/>
    <n v="0"/>
    <n v="0"/>
    <n v="0"/>
    <n v="0"/>
    <n v="0"/>
    <n v="0"/>
    <n v="0"/>
    <n v="1"/>
    <n v="1348"/>
    <n v="1295"/>
    <n v="0"/>
  </r>
  <r>
    <n v="64260"/>
    <n v="3"/>
    <x v="0"/>
    <n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59"/>
    <n v="2693"/>
    <n v="0"/>
    <n v="0"/>
    <n v="0"/>
    <n v="1"/>
    <n v="0"/>
    <n v="0"/>
    <n v="0"/>
    <n v="1"/>
    <n v="0"/>
    <n v="0"/>
    <n v="1544"/>
    <n v="1514"/>
    <n v="0"/>
  </r>
  <r>
    <n v="82733"/>
    <n v="5"/>
    <x v="4"/>
    <n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36"/>
    <n v="2451"/>
    <n v="0"/>
    <n v="0"/>
    <n v="1"/>
    <n v="0"/>
    <n v="0"/>
    <n v="0"/>
    <n v="0"/>
    <n v="0"/>
    <n v="0"/>
    <n v="1"/>
    <n v="1285"/>
    <n v="1247"/>
    <n v="0"/>
  </r>
  <r>
    <n v="74290"/>
    <n v="4"/>
    <x v="2"/>
    <n v="0"/>
    <n v="1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49"/>
    <n v="2480"/>
    <n v="1"/>
    <n v="0"/>
    <n v="0"/>
    <n v="0"/>
    <n v="0"/>
    <n v="0"/>
    <n v="0"/>
    <n v="0"/>
    <n v="1"/>
    <n v="0"/>
    <n v="1205"/>
    <n v="1193"/>
    <n v="2"/>
  </r>
  <r>
    <n v="58217"/>
    <n v="3"/>
    <x v="0"/>
    <n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69"/>
    <n v="2748"/>
    <n v="0"/>
    <n v="0"/>
    <n v="1"/>
    <n v="0"/>
    <n v="0"/>
    <n v="0"/>
    <n v="0"/>
    <n v="0"/>
    <n v="1"/>
    <n v="0"/>
    <n v="90"/>
    <n v="77"/>
    <n v="0"/>
  </r>
  <r>
    <n v="21024"/>
    <n v="1"/>
    <x v="3"/>
    <n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4"/>
    <n v="2519"/>
    <n v="0"/>
    <n v="0"/>
    <n v="0"/>
    <n v="1"/>
    <n v="0"/>
    <n v="0"/>
    <n v="0"/>
    <n v="0"/>
    <n v="1"/>
    <n v="0"/>
    <n v="66"/>
    <n v="48"/>
    <n v="0"/>
  </r>
  <r>
    <n v="70116"/>
    <n v="4"/>
    <x v="2"/>
    <n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48"/>
    <n v="2678"/>
    <n v="0"/>
    <n v="1"/>
    <n v="0"/>
    <n v="0"/>
    <n v="0"/>
    <n v="0"/>
    <n v="0"/>
    <n v="0"/>
    <n v="0"/>
    <n v="1"/>
    <n v="1507"/>
    <n v="1478"/>
    <n v="0"/>
  </r>
  <r>
    <n v="54006"/>
    <n v="3"/>
    <x v="0"/>
    <n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5"/>
    <n v="2808"/>
    <n v="0"/>
    <n v="0"/>
    <n v="0"/>
    <n v="1"/>
    <n v="0"/>
    <n v="0"/>
    <n v="0"/>
    <n v="1"/>
    <n v="0"/>
    <n v="0"/>
    <n v="484"/>
    <n v="387"/>
    <n v="0"/>
  </r>
  <r>
    <n v="69063"/>
    <n v="4"/>
    <x v="2"/>
    <n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4"/>
    <n v="2758"/>
    <n v="0"/>
    <n v="1"/>
    <n v="0"/>
    <n v="0"/>
    <n v="0"/>
    <n v="0"/>
    <n v="0"/>
    <n v="0"/>
    <n v="0"/>
    <n v="1"/>
    <n v="902"/>
    <n v="876"/>
    <n v="0"/>
  </r>
  <r>
    <n v="11448"/>
    <n v="1"/>
    <x v="3"/>
    <n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5"/>
    <n v="2355"/>
    <n v="1"/>
    <n v="0"/>
    <n v="0"/>
    <n v="0"/>
    <n v="0"/>
    <n v="1"/>
    <n v="0"/>
    <n v="0"/>
    <n v="0"/>
    <n v="0"/>
    <n v="8"/>
    <n v="2"/>
    <n v="0"/>
  </r>
  <r>
    <n v="70886"/>
    <n v="4"/>
    <x v="2"/>
    <n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49"/>
    <n v="2417"/>
    <n v="0"/>
    <n v="1"/>
    <n v="0"/>
    <n v="0"/>
    <n v="0"/>
    <n v="0"/>
    <n v="0"/>
    <n v="1"/>
    <n v="0"/>
    <n v="0"/>
    <n v="907"/>
    <n v="854"/>
    <n v="0"/>
  </r>
  <r>
    <n v="60208"/>
    <n v="3"/>
    <x v="0"/>
    <n v="1"/>
    <n v="1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47"/>
    <n v="2789"/>
    <n v="0"/>
    <n v="0"/>
    <n v="0"/>
    <n v="0"/>
    <n v="1"/>
    <n v="0"/>
    <n v="0"/>
    <n v="1"/>
    <n v="0"/>
    <n v="0"/>
    <n v="597"/>
    <n v="538"/>
    <n v="1"/>
  </r>
  <r>
    <n v="32889"/>
    <n v="1"/>
    <x v="1"/>
    <n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2"/>
    <n v="2455"/>
    <n v="0"/>
    <n v="0"/>
    <n v="0"/>
    <n v="1"/>
    <n v="0"/>
    <n v="0"/>
    <n v="0"/>
    <n v="0"/>
    <n v="1"/>
    <n v="0"/>
    <n v="47"/>
    <n v="39"/>
    <n v="0"/>
  </r>
  <r>
    <n v="34738"/>
    <n v="1"/>
    <x v="1"/>
    <n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36"/>
    <n v="2208"/>
    <n v="0"/>
    <n v="0"/>
    <n v="1"/>
    <n v="0"/>
    <n v="0"/>
    <n v="0"/>
    <n v="0"/>
    <n v="1"/>
    <n v="0"/>
    <n v="0"/>
    <n v="18"/>
    <n v="16"/>
    <n v="0"/>
  </r>
  <r>
    <n v="30538"/>
    <n v="1"/>
    <x v="3"/>
    <n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49"/>
    <n v="2795"/>
    <n v="0"/>
    <n v="0"/>
    <n v="0"/>
    <n v="1"/>
    <n v="0"/>
    <n v="0"/>
    <n v="0"/>
    <n v="0"/>
    <n v="1"/>
    <n v="0"/>
    <n v="347"/>
    <n v="327"/>
    <n v="0"/>
  </r>
  <r>
    <n v="82326"/>
    <n v="5"/>
    <x v="4"/>
    <n v="0"/>
    <n v="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3"/>
    <n v="2270"/>
    <n v="0"/>
    <n v="0"/>
    <n v="0"/>
    <n v="1"/>
    <n v="0"/>
    <n v="1"/>
    <n v="0"/>
    <n v="0"/>
    <n v="0"/>
    <n v="0"/>
    <n v="2074"/>
    <n v="1891"/>
    <n v="3"/>
  </r>
  <r>
    <n v="26642"/>
    <n v="1"/>
    <x v="3"/>
    <n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3"/>
    <n v="2279"/>
    <n v="1"/>
    <n v="0"/>
    <n v="0"/>
    <n v="0"/>
    <n v="0"/>
    <n v="0"/>
    <n v="0"/>
    <n v="0"/>
    <n v="0"/>
    <n v="1"/>
    <n v="34"/>
    <n v="26"/>
    <n v="0"/>
  </r>
  <r>
    <n v="69932"/>
    <n v="4"/>
    <x v="2"/>
    <n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56"/>
    <n v="2541"/>
    <n v="1"/>
    <n v="0"/>
    <n v="0"/>
    <n v="0"/>
    <n v="0"/>
    <n v="0"/>
    <n v="0"/>
    <n v="1"/>
    <n v="0"/>
    <n v="0"/>
    <n v="992"/>
    <n v="935"/>
    <n v="0"/>
  </r>
  <r>
    <n v="44503"/>
    <n v="2"/>
    <x v="1"/>
    <n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48"/>
    <n v="2233"/>
    <n v="0"/>
    <n v="0"/>
    <n v="1"/>
    <n v="0"/>
    <n v="0"/>
    <n v="0"/>
    <n v="0"/>
    <n v="1"/>
    <n v="0"/>
    <n v="0"/>
    <n v="40"/>
    <n v="32"/>
    <n v="0"/>
  </r>
  <r>
    <n v="60200"/>
    <n v="3"/>
    <x v="0"/>
    <n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2"/>
    <n v="2702"/>
    <n v="0"/>
    <n v="0"/>
    <n v="1"/>
    <n v="0"/>
    <n v="0"/>
    <n v="0"/>
    <n v="0"/>
    <n v="0"/>
    <n v="0"/>
    <n v="1"/>
    <n v="659"/>
    <n v="633"/>
    <n v="0"/>
  </r>
  <r>
    <n v="49638"/>
    <n v="2"/>
    <x v="1"/>
    <n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68"/>
    <n v="2230"/>
    <n v="1"/>
    <n v="0"/>
    <n v="0"/>
    <n v="0"/>
    <n v="0"/>
    <n v="0"/>
    <n v="0"/>
    <n v="1"/>
    <n v="0"/>
    <n v="0"/>
    <n v="39"/>
    <n v="39"/>
    <n v="0"/>
  </r>
  <r>
    <n v="23830"/>
    <n v="1"/>
    <x v="3"/>
    <n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3"/>
    <n v="2301"/>
    <n v="0"/>
    <n v="0"/>
    <n v="1"/>
    <n v="0"/>
    <n v="0"/>
    <n v="1"/>
    <n v="0"/>
    <n v="0"/>
    <n v="0"/>
    <n v="0"/>
    <n v="27"/>
    <n v="11"/>
    <n v="0"/>
  </r>
  <r>
    <n v="33051"/>
    <n v="1"/>
    <x v="1"/>
    <n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1"/>
    <n v="2841"/>
    <n v="0"/>
    <n v="0"/>
    <n v="0"/>
    <n v="0"/>
    <n v="1"/>
    <n v="0"/>
    <n v="0"/>
    <n v="0"/>
    <n v="1"/>
    <n v="0"/>
    <n v="616"/>
    <n v="397"/>
    <n v="0"/>
  </r>
  <r>
    <n v="72905"/>
    <n v="4"/>
    <x v="2"/>
    <n v="0"/>
    <n v="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2"/>
    <n v="2318"/>
    <n v="0"/>
    <n v="1"/>
    <n v="0"/>
    <n v="0"/>
    <n v="0"/>
    <n v="0"/>
    <n v="0"/>
    <n v="1"/>
    <n v="0"/>
    <n v="0"/>
    <n v="1312"/>
    <n v="1109"/>
    <n v="1"/>
  </r>
  <r>
    <n v="69702"/>
    <n v="4"/>
    <x v="2"/>
    <n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69"/>
    <n v="2654"/>
    <n v="0"/>
    <n v="0"/>
    <n v="0"/>
    <n v="1"/>
    <n v="0"/>
    <n v="0"/>
    <n v="0"/>
    <n v="0"/>
    <n v="0"/>
    <n v="1"/>
    <n v="982"/>
    <n v="925"/>
    <n v="0"/>
  </r>
  <r>
    <n v="70300"/>
    <n v="4"/>
    <x v="2"/>
    <n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5"/>
    <n v="2508"/>
    <n v="1"/>
    <n v="0"/>
    <n v="0"/>
    <n v="0"/>
    <n v="0"/>
    <n v="0"/>
    <n v="0"/>
    <n v="1"/>
    <n v="0"/>
    <n v="0"/>
    <n v="1550"/>
    <n v="1504"/>
    <n v="0"/>
  </r>
  <r>
    <n v="70643"/>
    <n v="4"/>
    <x v="2"/>
    <n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36"/>
    <n v="2781"/>
    <n v="0"/>
    <n v="1"/>
    <n v="0"/>
    <n v="0"/>
    <n v="0"/>
    <n v="0"/>
    <n v="0"/>
    <n v="0"/>
    <n v="0"/>
    <n v="1"/>
    <n v="1795"/>
    <n v="1762"/>
    <n v="0"/>
  </r>
  <r>
    <n v="30396"/>
    <n v="1"/>
    <x v="3"/>
    <n v="1"/>
    <n v="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1"/>
    <n v="2219"/>
    <n v="0"/>
    <n v="1"/>
    <n v="0"/>
    <n v="0"/>
    <n v="0"/>
    <n v="0"/>
    <n v="0"/>
    <n v="0"/>
    <n v="0"/>
    <n v="1"/>
    <n v="22"/>
    <n v="10"/>
    <n v="1"/>
  </r>
  <r>
    <n v="50616"/>
    <n v="2"/>
    <x v="1"/>
    <n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2"/>
    <n v="2231"/>
    <n v="1"/>
    <n v="0"/>
    <n v="0"/>
    <n v="0"/>
    <n v="0"/>
    <n v="0"/>
    <n v="0"/>
    <n v="0"/>
    <n v="0"/>
    <n v="1"/>
    <n v="145"/>
    <n v="141"/>
    <n v="0"/>
  </r>
  <r>
    <n v="62772"/>
    <n v="3"/>
    <x v="0"/>
    <n v="0"/>
    <n v="1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1"/>
    <n v="2565"/>
    <n v="0"/>
    <n v="0"/>
    <n v="1"/>
    <n v="0"/>
    <n v="0"/>
    <n v="0"/>
    <n v="0"/>
    <n v="0"/>
    <n v="1"/>
    <n v="0"/>
    <n v="838"/>
    <n v="730"/>
    <n v="1"/>
  </r>
  <r>
    <n v="30298"/>
    <n v="1"/>
    <x v="3"/>
    <n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5"/>
    <n v="2200"/>
    <n v="0"/>
    <n v="0"/>
    <n v="1"/>
    <n v="0"/>
    <n v="0"/>
    <n v="0"/>
    <n v="0"/>
    <n v="0"/>
    <n v="0"/>
    <n v="1"/>
    <n v="28"/>
    <n v="28"/>
    <n v="0"/>
  </r>
  <r>
    <n v="52413"/>
    <n v="3"/>
    <x v="0"/>
    <n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36"/>
    <n v="2762"/>
    <n v="0"/>
    <n v="0"/>
    <n v="1"/>
    <n v="0"/>
    <n v="0"/>
    <n v="0"/>
    <n v="0"/>
    <n v="1"/>
    <n v="0"/>
    <n v="0"/>
    <n v="438"/>
    <n v="426"/>
    <n v="0"/>
  </r>
  <r>
    <n v="44155"/>
    <n v="2"/>
    <x v="1"/>
    <n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3"/>
    <n v="2320"/>
    <n v="0"/>
    <n v="1"/>
    <n v="0"/>
    <n v="0"/>
    <n v="0"/>
    <n v="0"/>
    <n v="0"/>
    <n v="0"/>
    <n v="0"/>
    <n v="1"/>
    <n v="32"/>
    <n v="18"/>
    <n v="0"/>
  </r>
  <r>
    <n v="86979"/>
    <n v="5"/>
    <x v="4"/>
    <n v="0"/>
    <n v="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49"/>
    <n v="2393"/>
    <n v="1"/>
    <n v="0"/>
    <n v="0"/>
    <n v="0"/>
    <n v="0"/>
    <n v="0"/>
    <n v="0"/>
    <n v="0"/>
    <n v="0"/>
    <n v="1"/>
    <n v="1667"/>
    <n v="1632"/>
    <n v="1"/>
  </r>
  <r>
    <n v="76532"/>
    <n v="4"/>
    <x v="2"/>
    <n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5"/>
    <n v="2452"/>
    <n v="0"/>
    <n v="0"/>
    <n v="0"/>
    <n v="1"/>
    <n v="0"/>
    <n v="0"/>
    <n v="0"/>
    <n v="1"/>
    <n v="0"/>
    <n v="0"/>
    <n v="790"/>
    <n v="760"/>
    <n v="0"/>
  </r>
  <r>
    <n v="42081"/>
    <n v="2"/>
    <x v="1"/>
    <n v="1"/>
    <n v="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38"/>
    <n v="2647"/>
    <n v="0"/>
    <n v="1"/>
    <n v="0"/>
    <n v="0"/>
    <n v="0"/>
    <n v="0"/>
    <n v="0"/>
    <n v="1"/>
    <n v="0"/>
    <n v="0"/>
    <n v="355"/>
    <n v="328"/>
    <n v="1"/>
  </r>
  <r>
    <n v="88420"/>
    <n v="5"/>
    <x v="4"/>
    <n v="0"/>
    <n v="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1"/>
    <n v="2217"/>
    <n v="0"/>
    <n v="0"/>
    <n v="0"/>
    <n v="1"/>
    <n v="0"/>
    <n v="0"/>
    <n v="0"/>
    <n v="0"/>
    <n v="1"/>
    <n v="0"/>
    <n v="1916"/>
    <n v="1763"/>
    <n v="3"/>
  </r>
  <r>
    <n v="31158"/>
    <n v="1"/>
    <x v="3"/>
    <n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5"/>
    <n v="2677"/>
    <n v="0"/>
    <n v="1"/>
    <n v="0"/>
    <n v="0"/>
    <n v="0"/>
    <n v="0"/>
    <n v="0"/>
    <n v="1"/>
    <n v="0"/>
    <n v="0"/>
    <n v="67"/>
    <n v="62"/>
    <n v="0"/>
  </r>
  <r>
    <n v="61671"/>
    <n v="3"/>
    <x v="0"/>
    <n v="0"/>
    <n v="1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2"/>
    <n v="2185"/>
    <n v="1"/>
    <n v="0"/>
    <n v="0"/>
    <n v="0"/>
    <n v="0"/>
    <n v="0"/>
    <n v="0"/>
    <n v="1"/>
    <n v="0"/>
    <n v="0"/>
    <n v="704"/>
    <n v="676"/>
    <n v="2"/>
  </r>
  <r>
    <n v="69719"/>
    <n v="4"/>
    <x v="2"/>
    <n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46"/>
    <n v="2193"/>
    <n v="0"/>
    <n v="0"/>
    <n v="1"/>
    <n v="0"/>
    <n v="0"/>
    <n v="0"/>
    <n v="0"/>
    <n v="1"/>
    <n v="0"/>
    <n v="0"/>
    <n v="758"/>
    <n v="715"/>
    <n v="0"/>
  </r>
  <r>
    <n v="49160"/>
    <n v="2"/>
    <x v="1"/>
    <n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1"/>
    <n v="2411"/>
    <n v="1"/>
    <n v="0"/>
    <n v="0"/>
    <n v="0"/>
    <n v="0"/>
    <n v="0"/>
    <n v="0"/>
    <n v="1"/>
    <n v="0"/>
    <n v="0"/>
    <n v="221"/>
    <n v="206"/>
    <n v="0"/>
  </r>
  <r>
    <n v="90933"/>
    <n v="5"/>
    <x v="4"/>
    <n v="0"/>
    <n v="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66"/>
    <n v="2249"/>
    <n v="0"/>
    <n v="0"/>
    <n v="1"/>
    <n v="0"/>
    <n v="0"/>
    <n v="0"/>
    <n v="0"/>
    <n v="0"/>
    <n v="0"/>
    <n v="1"/>
    <n v="1606"/>
    <n v="1527"/>
    <n v="1"/>
  </r>
  <r>
    <n v="113734"/>
    <n v="6"/>
    <x v="4"/>
    <n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5"/>
    <n v="2191"/>
    <n v="0"/>
    <n v="0"/>
    <n v="1"/>
    <n v="0"/>
    <n v="0"/>
    <n v="0"/>
    <n v="0"/>
    <n v="0"/>
    <n v="0"/>
    <n v="1"/>
    <n v="274"/>
    <n v="271"/>
    <n v="0"/>
  </r>
  <r>
    <n v="22148"/>
    <n v="1"/>
    <x v="3"/>
    <n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37"/>
    <n v="2236"/>
    <n v="0"/>
    <n v="0"/>
    <n v="1"/>
    <n v="0"/>
    <n v="0"/>
    <n v="0"/>
    <n v="0"/>
    <n v="1"/>
    <n v="0"/>
    <n v="0"/>
    <n v="38"/>
    <n v="27"/>
    <n v="0"/>
  </r>
  <r>
    <n v="73395"/>
    <n v="4"/>
    <x v="2"/>
    <n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3"/>
    <n v="2262"/>
    <n v="0"/>
    <n v="1"/>
    <n v="0"/>
    <n v="0"/>
    <n v="0"/>
    <n v="0"/>
    <n v="0"/>
    <n v="0"/>
    <n v="1"/>
    <n v="0"/>
    <n v="386"/>
    <n v="375"/>
    <n v="0"/>
  </r>
  <r>
    <n v="29819"/>
    <n v="1"/>
    <x v="3"/>
    <n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49"/>
    <n v="2407"/>
    <n v="1"/>
    <n v="0"/>
    <n v="0"/>
    <n v="0"/>
    <n v="0"/>
    <n v="0"/>
    <n v="0"/>
    <n v="1"/>
    <n v="0"/>
    <n v="0"/>
    <n v="37"/>
    <n v="35"/>
    <n v="0"/>
  </r>
  <r>
    <n v="45688"/>
    <n v="2"/>
    <x v="1"/>
    <n v="0"/>
    <n v="1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2"/>
    <n v="2314"/>
    <n v="0"/>
    <n v="1"/>
    <n v="0"/>
    <n v="0"/>
    <n v="0"/>
    <n v="0"/>
    <n v="0"/>
    <n v="1"/>
    <n v="0"/>
    <n v="0"/>
    <n v="297"/>
    <n v="288"/>
    <n v="1"/>
  </r>
  <r>
    <n v="60491"/>
    <n v="3"/>
    <x v="0"/>
    <n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49"/>
    <n v="2455"/>
    <n v="0"/>
    <n v="1"/>
    <n v="0"/>
    <n v="0"/>
    <n v="0"/>
    <n v="0"/>
    <n v="0"/>
    <n v="0"/>
    <n v="0"/>
    <n v="1"/>
    <n v="952"/>
    <n v="876"/>
    <n v="0"/>
  </r>
  <r>
    <n v="33235"/>
    <n v="1"/>
    <x v="1"/>
    <n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4"/>
    <n v="2303"/>
    <n v="0"/>
    <n v="0"/>
    <n v="0"/>
    <n v="1"/>
    <n v="0"/>
    <n v="0"/>
    <n v="0"/>
    <n v="1"/>
    <n v="0"/>
    <n v="0"/>
    <n v="64"/>
    <n v="58"/>
    <n v="0"/>
  </r>
  <r>
    <n v="35701"/>
    <n v="2"/>
    <x v="1"/>
    <n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1"/>
    <n v="2626"/>
    <n v="0"/>
    <n v="1"/>
    <n v="0"/>
    <n v="0"/>
    <n v="0"/>
    <n v="0"/>
    <n v="0"/>
    <n v="1"/>
    <n v="0"/>
    <n v="0"/>
    <n v="41"/>
    <n v="36"/>
    <n v="0"/>
  </r>
  <r>
    <n v="31535"/>
    <n v="1"/>
    <x v="3"/>
    <n v="1"/>
    <n v="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0"/>
    <n v="2435"/>
    <n v="0"/>
    <n v="1"/>
    <n v="0"/>
    <n v="0"/>
    <n v="0"/>
    <n v="0"/>
    <n v="0"/>
    <n v="0"/>
    <n v="1"/>
    <n v="0"/>
    <n v="32"/>
    <n v="13"/>
    <n v="1"/>
  </r>
  <r>
    <n v="92556"/>
    <n v="5"/>
    <x v="4"/>
    <n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0"/>
    <n v="2229"/>
    <n v="0"/>
    <n v="0"/>
    <n v="0"/>
    <n v="1"/>
    <n v="0"/>
    <n v="1"/>
    <n v="0"/>
    <n v="0"/>
    <n v="0"/>
    <n v="0"/>
    <n v="1235"/>
    <n v="1207"/>
    <n v="0"/>
  </r>
  <r>
    <n v="67384"/>
    <n v="3"/>
    <x v="0"/>
    <n v="0"/>
    <n v="1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0"/>
    <n v="2755"/>
    <n v="0"/>
    <n v="0"/>
    <n v="1"/>
    <n v="0"/>
    <n v="0"/>
    <n v="0"/>
    <n v="0"/>
    <n v="1"/>
    <n v="0"/>
    <n v="0"/>
    <n v="1383"/>
    <n v="1276"/>
    <n v="1"/>
  </r>
  <r>
    <n v="77870"/>
    <n v="4"/>
    <x v="2"/>
    <n v="0"/>
    <n v="1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3"/>
    <n v="2835"/>
    <n v="0"/>
    <n v="1"/>
    <n v="0"/>
    <n v="0"/>
    <n v="0"/>
    <n v="0"/>
    <n v="0"/>
    <n v="1"/>
    <n v="0"/>
    <n v="0"/>
    <n v="1682"/>
    <n v="1549"/>
    <n v="2"/>
  </r>
  <r>
    <n v="52278"/>
    <n v="3"/>
    <x v="0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57"/>
    <n v="2679"/>
    <n v="0"/>
    <n v="0"/>
    <n v="0"/>
    <n v="0"/>
    <n v="1"/>
    <n v="0"/>
    <n v="0"/>
    <n v="0"/>
    <n v="0"/>
    <n v="1"/>
    <n v="1024"/>
    <n v="850"/>
    <n v="0"/>
  </r>
  <r>
    <n v="57107"/>
    <n v="3"/>
    <x v="0"/>
    <n v="0"/>
    <n v="1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2"/>
    <n v="2833"/>
    <n v="0"/>
    <n v="0"/>
    <n v="1"/>
    <n v="0"/>
    <n v="0"/>
    <n v="0"/>
    <n v="0"/>
    <n v="1"/>
    <n v="0"/>
    <n v="0"/>
    <n v="279"/>
    <n v="142"/>
    <n v="2"/>
  </r>
  <r>
    <n v="36038"/>
    <n v="2"/>
    <x v="1"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39"/>
    <n v="2553"/>
    <n v="0"/>
    <n v="0"/>
    <n v="1"/>
    <n v="0"/>
    <n v="0"/>
    <n v="0"/>
    <n v="0"/>
    <n v="0"/>
    <n v="0"/>
    <n v="1"/>
    <n v="40"/>
    <n v="33"/>
    <n v="0"/>
  </r>
  <r>
    <n v="34230"/>
    <n v="1"/>
    <x v="1"/>
    <n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5"/>
    <n v="2709"/>
    <n v="0"/>
    <n v="0"/>
    <n v="0"/>
    <n v="1"/>
    <n v="0"/>
    <n v="0"/>
    <n v="0"/>
    <n v="0"/>
    <n v="0"/>
    <n v="1"/>
    <n v="19"/>
    <n v="17"/>
    <n v="0"/>
  </r>
  <r>
    <n v="31878"/>
    <n v="1"/>
    <x v="3"/>
    <n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3"/>
    <n v="2166"/>
    <n v="0"/>
    <n v="0"/>
    <n v="1"/>
    <n v="0"/>
    <n v="0"/>
    <n v="1"/>
    <n v="0"/>
    <n v="0"/>
    <n v="0"/>
    <n v="0"/>
    <n v="47"/>
    <n v="24"/>
    <n v="0"/>
  </r>
  <r>
    <n v="70932"/>
    <n v="4"/>
    <x v="2"/>
    <n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48"/>
    <n v="2320"/>
    <n v="0"/>
    <n v="1"/>
    <n v="0"/>
    <n v="0"/>
    <n v="0"/>
    <n v="1"/>
    <n v="0"/>
    <n v="0"/>
    <n v="0"/>
    <n v="0"/>
    <n v="724"/>
    <n v="539"/>
    <n v="0"/>
  </r>
  <r>
    <n v="91249"/>
    <n v="5"/>
    <x v="4"/>
    <n v="0"/>
    <n v="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4"/>
    <n v="2776"/>
    <n v="0"/>
    <n v="0"/>
    <n v="1"/>
    <n v="0"/>
    <n v="0"/>
    <n v="0"/>
    <n v="0"/>
    <n v="1"/>
    <n v="0"/>
    <n v="0"/>
    <n v="1649"/>
    <n v="1622"/>
    <n v="4"/>
  </r>
  <r>
    <n v="77598"/>
    <n v="4"/>
    <x v="2"/>
    <n v="0"/>
    <n v="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77"/>
    <n v="2430"/>
    <n v="0"/>
    <n v="0"/>
    <n v="1"/>
    <n v="0"/>
    <n v="0"/>
    <n v="0"/>
    <n v="0"/>
    <n v="0"/>
    <n v="1"/>
    <n v="0"/>
    <n v="1702"/>
    <n v="1669"/>
    <n v="1"/>
  </r>
  <r>
    <n v="80982"/>
    <n v="5"/>
    <x v="4"/>
    <n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1"/>
    <n v="2696"/>
    <n v="0"/>
    <n v="0"/>
    <n v="1"/>
    <n v="0"/>
    <n v="0"/>
    <n v="0"/>
    <n v="0"/>
    <n v="1"/>
    <n v="0"/>
    <n v="0"/>
    <n v="1169"/>
    <n v="1147"/>
    <n v="0"/>
  </r>
  <r>
    <n v="22701"/>
    <n v="1"/>
    <x v="3"/>
    <n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3"/>
    <n v="2456"/>
    <n v="0"/>
    <n v="1"/>
    <n v="0"/>
    <n v="0"/>
    <n v="0"/>
    <n v="0"/>
    <n v="0"/>
    <n v="0"/>
    <n v="1"/>
    <n v="0"/>
    <n v="19"/>
    <n v="14"/>
    <n v="0"/>
  </r>
  <r>
    <n v="70617"/>
    <n v="4"/>
    <x v="2"/>
    <n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0"/>
    <n v="2530"/>
    <n v="0"/>
    <n v="1"/>
    <n v="0"/>
    <n v="0"/>
    <n v="0"/>
    <n v="0"/>
    <n v="0"/>
    <n v="1"/>
    <n v="0"/>
    <n v="0"/>
    <n v="1253"/>
    <n v="1226"/>
    <n v="0"/>
  </r>
  <r>
    <n v="64849"/>
    <n v="3"/>
    <x v="0"/>
    <n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3"/>
    <n v="2752"/>
    <n v="0"/>
    <n v="0"/>
    <n v="1"/>
    <n v="0"/>
    <n v="0"/>
    <n v="0"/>
    <n v="0"/>
    <n v="1"/>
    <n v="0"/>
    <n v="0"/>
    <n v="1228"/>
    <n v="1120"/>
    <n v="0"/>
  </r>
  <r>
    <n v="62694"/>
    <n v="3"/>
    <x v="0"/>
    <n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5"/>
    <n v="2536"/>
    <n v="0"/>
    <n v="1"/>
    <n v="0"/>
    <n v="0"/>
    <n v="0"/>
    <n v="0"/>
    <n v="0"/>
    <n v="0"/>
    <n v="1"/>
    <n v="0"/>
    <n v="658"/>
    <n v="567"/>
    <n v="0"/>
  </r>
  <r>
    <n v="61917"/>
    <n v="3"/>
    <x v="0"/>
    <n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46"/>
    <n v="2380"/>
    <n v="0"/>
    <n v="1"/>
    <n v="0"/>
    <n v="0"/>
    <n v="0"/>
    <n v="0"/>
    <n v="0"/>
    <n v="0"/>
    <n v="0"/>
    <n v="1"/>
    <n v="90"/>
    <n v="89"/>
    <n v="0"/>
  </r>
  <r>
    <n v="67472"/>
    <n v="3"/>
    <x v="0"/>
    <n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3"/>
    <n v="2433"/>
    <n v="0"/>
    <n v="1"/>
    <n v="0"/>
    <n v="0"/>
    <n v="0"/>
    <n v="0"/>
    <n v="0"/>
    <n v="0"/>
    <n v="0"/>
    <n v="1"/>
    <n v="345"/>
    <n v="276"/>
    <n v="0"/>
  </r>
  <r>
    <n v="21059"/>
    <n v="1"/>
    <x v="3"/>
    <n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38"/>
    <n v="2332"/>
    <n v="0"/>
    <n v="1"/>
    <n v="0"/>
    <n v="0"/>
    <n v="0"/>
    <n v="0"/>
    <n v="0"/>
    <n v="0"/>
    <n v="1"/>
    <n v="0"/>
    <n v="36"/>
    <n v="28"/>
    <n v="0"/>
  </r>
  <r>
    <n v="29543"/>
    <n v="1"/>
    <x v="3"/>
    <n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2"/>
    <n v="2248"/>
    <n v="0"/>
    <n v="1"/>
    <n v="0"/>
    <n v="0"/>
    <n v="0"/>
    <n v="0"/>
    <n v="0"/>
    <n v="0"/>
    <n v="1"/>
    <n v="0"/>
    <n v="45"/>
    <n v="27"/>
    <n v="0"/>
  </r>
  <r>
    <n v="75903"/>
    <n v="4"/>
    <x v="2"/>
    <n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69"/>
    <n v="2606"/>
    <n v="0"/>
    <n v="1"/>
    <n v="0"/>
    <n v="0"/>
    <n v="0"/>
    <n v="0"/>
    <n v="0"/>
    <n v="1"/>
    <n v="0"/>
    <n v="0"/>
    <n v="801"/>
    <n v="701"/>
    <n v="0"/>
  </r>
  <r>
    <n v="34984"/>
    <n v="1"/>
    <x v="1"/>
    <n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5"/>
    <n v="2820"/>
    <n v="0"/>
    <n v="0"/>
    <n v="0"/>
    <n v="1"/>
    <n v="0"/>
    <n v="1"/>
    <n v="0"/>
    <n v="0"/>
    <n v="0"/>
    <n v="0"/>
    <n v="35"/>
    <n v="32"/>
    <n v="0"/>
  </r>
  <r>
    <n v="54998"/>
    <n v="3"/>
    <x v="0"/>
    <n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4"/>
    <n v="2635"/>
    <n v="0"/>
    <n v="0"/>
    <n v="1"/>
    <n v="0"/>
    <n v="0"/>
    <n v="0"/>
    <n v="0"/>
    <n v="0"/>
    <n v="0"/>
    <n v="1"/>
    <n v="447"/>
    <n v="439"/>
    <n v="0"/>
  </r>
  <r>
    <n v="54356"/>
    <n v="3"/>
    <x v="0"/>
    <n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1"/>
    <n v="2746"/>
    <n v="0"/>
    <n v="0"/>
    <n v="0"/>
    <n v="0"/>
    <n v="1"/>
    <n v="0"/>
    <n v="0"/>
    <n v="0"/>
    <n v="0"/>
    <n v="1"/>
    <n v="775"/>
    <n v="775"/>
    <n v="0"/>
  </r>
  <r>
    <n v="34242"/>
    <n v="1"/>
    <x v="1"/>
    <n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1"/>
    <n v="2257"/>
    <n v="0"/>
    <n v="1"/>
    <n v="0"/>
    <n v="0"/>
    <n v="0"/>
    <n v="0"/>
    <n v="0"/>
    <n v="0"/>
    <n v="1"/>
    <n v="0"/>
    <n v="14"/>
    <n v="13"/>
    <n v="0"/>
  </r>
  <r>
    <n v="25410"/>
    <n v="1"/>
    <x v="3"/>
    <n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47"/>
    <n v="2461"/>
    <n v="0"/>
    <n v="1"/>
    <n v="0"/>
    <n v="0"/>
    <n v="0"/>
    <n v="0"/>
    <n v="0"/>
    <n v="1"/>
    <n v="0"/>
    <n v="0"/>
    <n v="34"/>
    <n v="30"/>
    <n v="0"/>
  </r>
  <r>
    <n v="73356"/>
    <n v="4"/>
    <x v="2"/>
    <n v="0"/>
    <n v="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36"/>
    <n v="2302"/>
    <n v="0"/>
    <n v="1"/>
    <n v="0"/>
    <n v="0"/>
    <n v="0"/>
    <n v="0"/>
    <n v="0"/>
    <n v="0"/>
    <n v="0"/>
    <n v="1"/>
    <n v="1400"/>
    <n v="1288"/>
    <n v="3"/>
  </r>
  <r>
    <n v="28320"/>
    <n v="1"/>
    <x v="3"/>
    <n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0"/>
    <n v="2690"/>
    <n v="0"/>
    <n v="0"/>
    <n v="0"/>
    <n v="1"/>
    <n v="0"/>
    <n v="0"/>
    <n v="0"/>
    <n v="1"/>
    <n v="0"/>
    <n v="0"/>
    <n v="39"/>
    <n v="35"/>
    <n v="0"/>
  </r>
  <r>
    <n v="23763"/>
    <n v="1"/>
    <x v="3"/>
    <n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3"/>
    <n v="2850"/>
    <n v="0"/>
    <n v="0"/>
    <n v="1"/>
    <n v="0"/>
    <n v="0"/>
    <n v="0"/>
    <n v="0"/>
    <n v="1"/>
    <n v="0"/>
    <n v="0"/>
    <n v="36"/>
    <n v="30"/>
    <n v="0"/>
  </r>
  <r>
    <n v="72570"/>
    <n v="4"/>
    <x v="2"/>
    <n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36"/>
    <n v="2224"/>
    <n v="0"/>
    <n v="1"/>
    <n v="0"/>
    <n v="0"/>
    <n v="0"/>
    <n v="0"/>
    <n v="0"/>
    <n v="1"/>
    <n v="0"/>
    <n v="0"/>
    <n v="865"/>
    <n v="641"/>
    <n v="0"/>
  </r>
  <r>
    <n v="34529"/>
    <n v="1"/>
    <x v="1"/>
    <n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4"/>
    <n v="2812"/>
    <n v="0"/>
    <n v="1"/>
    <n v="0"/>
    <n v="0"/>
    <n v="0"/>
    <n v="0"/>
    <n v="0"/>
    <n v="0"/>
    <n v="1"/>
    <n v="0"/>
    <n v="121"/>
    <n v="80"/>
    <n v="0"/>
  </r>
  <r>
    <n v="70792"/>
    <n v="4"/>
    <x v="2"/>
    <n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69"/>
    <n v="2667"/>
    <n v="0"/>
    <n v="0"/>
    <n v="0"/>
    <n v="0"/>
    <n v="1"/>
    <n v="0"/>
    <n v="0"/>
    <n v="1"/>
    <n v="0"/>
    <n v="0"/>
    <n v="1158"/>
    <n v="1044"/>
    <n v="0"/>
  </r>
  <r>
    <n v="63211"/>
    <n v="3"/>
    <x v="0"/>
    <n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38"/>
    <n v="2763"/>
    <n v="0"/>
    <n v="1"/>
    <n v="0"/>
    <n v="0"/>
    <n v="0"/>
    <n v="0"/>
    <n v="0"/>
    <n v="1"/>
    <n v="0"/>
    <n v="0"/>
    <n v="1028"/>
    <n v="883"/>
    <n v="0"/>
  </r>
  <r>
    <n v="83891"/>
    <n v="5"/>
    <x v="4"/>
    <n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46"/>
    <n v="2168"/>
    <n v="0"/>
    <n v="1"/>
    <n v="0"/>
    <n v="0"/>
    <n v="0"/>
    <n v="0"/>
    <n v="0"/>
    <n v="0"/>
    <n v="1"/>
    <n v="0"/>
    <n v="801"/>
    <n v="786"/>
    <n v="0"/>
  </r>
  <r>
    <n v="36065"/>
    <n v="2"/>
    <x v="1"/>
    <n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2"/>
    <n v="2614"/>
    <n v="0"/>
    <n v="0"/>
    <n v="1"/>
    <n v="0"/>
    <n v="0"/>
    <n v="0"/>
    <n v="0"/>
    <n v="1"/>
    <n v="0"/>
    <n v="0"/>
    <n v="71"/>
    <n v="68"/>
    <n v="0"/>
  </r>
  <r>
    <n v="51141"/>
    <n v="2"/>
    <x v="1"/>
    <n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0"/>
    <n v="2515"/>
    <n v="0"/>
    <n v="0"/>
    <n v="1"/>
    <n v="0"/>
    <n v="0"/>
    <n v="0"/>
    <n v="0"/>
    <n v="0"/>
    <n v="0"/>
    <n v="1"/>
    <n v="151"/>
    <n v="145"/>
    <n v="0"/>
  </r>
  <r>
    <n v="56939"/>
    <n v="3"/>
    <x v="0"/>
    <n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4"/>
    <n v="2443"/>
    <n v="0"/>
    <n v="1"/>
    <n v="0"/>
    <n v="0"/>
    <n v="0"/>
    <n v="0"/>
    <n v="0"/>
    <n v="1"/>
    <n v="0"/>
    <n v="0"/>
    <n v="512"/>
    <n v="463"/>
    <n v="0"/>
  </r>
  <r>
    <n v="80872"/>
    <n v="5"/>
    <x v="4"/>
    <n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69"/>
    <n v="2207"/>
    <n v="0"/>
    <n v="0"/>
    <n v="1"/>
    <n v="0"/>
    <n v="0"/>
    <n v="0"/>
    <n v="0"/>
    <n v="1"/>
    <n v="0"/>
    <n v="0"/>
    <n v="1228"/>
    <n v="1120"/>
    <n v="0"/>
  </r>
  <r>
    <n v="72335"/>
    <n v="4"/>
    <x v="2"/>
    <n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4"/>
    <n v="2844"/>
    <n v="0"/>
    <n v="0"/>
    <n v="0"/>
    <n v="1"/>
    <n v="0"/>
    <n v="0"/>
    <n v="0"/>
    <n v="0"/>
    <n v="0"/>
    <n v="1"/>
    <n v="2092"/>
    <n v="2092"/>
    <n v="0"/>
  </r>
  <r>
    <n v="61798"/>
    <n v="3"/>
    <x v="0"/>
    <n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56"/>
    <n v="2377"/>
    <n v="0"/>
    <n v="0"/>
    <n v="1"/>
    <n v="0"/>
    <n v="0"/>
    <n v="0"/>
    <n v="0"/>
    <n v="0"/>
    <n v="0"/>
    <n v="1"/>
    <n v="450"/>
    <n v="437"/>
    <n v="0"/>
  </r>
  <r>
    <n v="76842"/>
    <n v="4"/>
    <x v="2"/>
    <n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0"/>
    <n v="2216"/>
    <n v="0"/>
    <n v="0"/>
    <n v="0"/>
    <n v="0"/>
    <n v="1"/>
    <n v="0"/>
    <n v="0"/>
    <n v="0"/>
    <n v="0"/>
    <n v="1"/>
    <n v="1098"/>
    <n v="1066"/>
    <n v="0"/>
  </r>
  <r>
    <n v="29478"/>
    <n v="1"/>
    <x v="3"/>
    <n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4"/>
    <n v="2322"/>
    <n v="0"/>
    <n v="0"/>
    <n v="0"/>
    <n v="1"/>
    <n v="0"/>
    <n v="0"/>
    <n v="0"/>
    <n v="1"/>
    <n v="0"/>
    <n v="0"/>
    <n v="19"/>
    <n v="18"/>
    <n v="0"/>
  </r>
  <r>
    <n v="46998"/>
    <n v="2"/>
    <x v="1"/>
    <n v="0"/>
    <n v="1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4"/>
    <n v="2774"/>
    <n v="0"/>
    <n v="0"/>
    <n v="1"/>
    <n v="0"/>
    <n v="0"/>
    <n v="0"/>
    <n v="0"/>
    <n v="1"/>
    <n v="0"/>
    <n v="0"/>
    <n v="350"/>
    <n v="323"/>
    <n v="1"/>
  </r>
  <r>
    <n v="96843"/>
    <n v="6"/>
    <x v="4"/>
    <n v="0"/>
    <n v="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0"/>
    <n v="2591"/>
    <n v="0"/>
    <n v="0"/>
    <n v="1"/>
    <n v="0"/>
    <n v="0"/>
    <n v="0"/>
    <n v="0"/>
    <n v="1"/>
    <n v="0"/>
    <n v="0"/>
    <n v="1527"/>
    <n v="1510"/>
    <n v="1"/>
  </r>
  <r>
    <n v="70053"/>
    <n v="4"/>
    <x v="2"/>
    <n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5"/>
    <n v="2520"/>
    <n v="0"/>
    <n v="1"/>
    <n v="0"/>
    <n v="0"/>
    <n v="0"/>
    <n v="0"/>
    <n v="0"/>
    <n v="0"/>
    <n v="1"/>
    <n v="0"/>
    <n v="923"/>
    <n v="834"/>
    <n v="0"/>
  </r>
  <r>
    <n v="71670"/>
    <n v="4"/>
    <x v="2"/>
    <n v="0"/>
    <n v="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58"/>
    <n v="2514"/>
    <n v="0"/>
    <n v="0"/>
    <n v="0"/>
    <n v="0"/>
    <n v="1"/>
    <n v="0"/>
    <n v="0"/>
    <n v="0"/>
    <n v="0"/>
    <n v="1"/>
    <n v="1606"/>
    <n v="1446"/>
    <n v="3"/>
  </r>
  <r>
    <n v="44359"/>
    <n v="2"/>
    <x v="1"/>
    <n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2"/>
    <n v="2171"/>
    <n v="0"/>
    <n v="1"/>
    <n v="0"/>
    <n v="0"/>
    <n v="0"/>
    <n v="0"/>
    <n v="0"/>
    <n v="1"/>
    <n v="0"/>
    <n v="0"/>
    <n v="44"/>
    <n v="43"/>
    <n v="0"/>
  </r>
  <r>
    <n v="40887"/>
    <n v="2"/>
    <x v="1"/>
    <n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68"/>
    <n v="2578"/>
    <n v="0"/>
    <n v="0"/>
    <n v="1"/>
    <n v="0"/>
    <n v="0"/>
    <n v="0"/>
    <n v="0"/>
    <n v="1"/>
    <n v="0"/>
    <n v="0"/>
    <n v="118"/>
    <n v="75"/>
    <n v="0"/>
  </r>
  <r>
    <n v="48877"/>
    <n v="2"/>
    <x v="1"/>
    <n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4"/>
    <n v="2334"/>
    <n v="1"/>
    <n v="0"/>
    <n v="0"/>
    <n v="0"/>
    <n v="0"/>
    <n v="0"/>
    <n v="0"/>
    <n v="1"/>
    <n v="0"/>
    <n v="0"/>
    <n v="120"/>
    <n v="96"/>
    <n v="0"/>
  </r>
  <r>
    <n v="74485"/>
    <n v="4"/>
    <x v="2"/>
    <n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3"/>
    <n v="2468"/>
    <n v="0"/>
    <n v="0"/>
    <n v="0"/>
    <n v="1"/>
    <n v="0"/>
    <n v="0"/>
    <n v="0"/>
    <n v="1"/>
    <n v="0"/>
    <n v="0"/>
    <n v="1685"/>
    <n v="1636"/>
    <n v="0"/>
  </r>
  <r>
    <n v="64474"/>
    <n v="3"/>
    <x v="0"/>
    <n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48"/>
    <n v="2409"/>
    <n v="0"/>
    <n v="0"/>
    <n v="0"/>
    <n v="1"/>
    <n v="0"/>
    <n v="0"/>
    <n v="0"/>
    <n v="1"/>
    <n v="0"/>
    <n v="0"/>
    <n v="730"/>
    <n v="637"/>
    <n v="0"/>
  </r>
  <r>
    <n v="77226"/>
    <n v="4"/>
    <x v="2"/>
    <n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57"/>
    <n v="2280"/>
    <n v="0"/>
    <n v="0"/>
    <n v="0"/>
    <n v="1"/>
    <n v="0"/>
    <n v="0"/>
    <n v="0"/>
    <n v="1"/>
    <n v="0"/>
    <n v="0"/>
    <n v="1117"/>
    <n v="1096"/>
    <n v="0"/>
  </r>
  <r>
    <n v="72643"/>
    <n v="4"/>
    <x v="2"/>
    <n v="0"/>
    <n v="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1"/>
    <n v="2646"/>
    <n v="0"/>
    <n v="0"/>
    <n v="0"/>
    <n v="0"/>
    <n v="1"/>
    <n v="0"/>
    <n v="0"/>
    <n v="1"/>
    <n v="0"/>
    <n v="0"/>
    <n v="1376"/>
    <n v="1323"/>
    <n v="1"/>
  </r>
  <r>
    <n v="85738"/>
    <n v="5"/>
    <x v="4"/>
    <n v="0"/>
    <n v="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2"/>
    <n v="2316"/>
    <n v="0"/>
    <n v="0"/>
    <n v="0"/>
    <n v="1"/>
    <n v="0"/>
    <n v="0"/>
    <n v="0"/>
    <n v="0"/>
    <n v="1"/>
    <n v="0"/>
    <n v="1358"/>
    <n v="1345"/>
    <n v="2"/>
  </r>
  <r>
    <n v="55686"/>
    <n v="3"/>
    <x v="0"/>
    <n v="0"/>
    <n v="1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4"/>
    <n v="2659"/>
    <n v="1"/>
    <n v="0"/>
    <n v="0"/>
    <n v="0"/>
    <n v="0"/>
    <n v="0"/>
    <n v="0"/>
    <n v="1"/>
    <n v="0"/>
    <n v="0"/>
    <n v="956"/>
    <n v="930"/>
    <n v="1"/>
  </r>
  <r>
    <n v="39062"/>
    <n v="2"/>
    <x v="1"/>
    <n v="1"/>
    <n v="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37"/>
    <n v="2255"/>
    <n v="0"/>
    <n v="0"/>
    <n v="1"/>
    <n v="0"/>
    <n v="0"/>
    <n v="0"/>
    <n v="0"/>
    <n v="1"/>
    <n v="0"/>
    <n v="0"/>
    <n v="32"/>
    <n v="20"/>
    <n v="1"/>
  </r>
  <r>
    <n v="40794"/>
    <n v="2"/>
    <x v="1"/>
    <n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5"/>
    <n v="2607"/>
    <n v="0"/>
    <n v="1"/>
    <n v="0"/>
    <n v="0"/>
    <n v="0"/>
    <n v="0"/>
    <n v="0"/>
    <n v="1"/>
    <n v="0"/>
    <n v="0"/>
    <n v="384"/>
    <n v="334"/>
    <n v="0"/>
  </r>
  <r>
    <n v="4428"/>
    <n v="1"/>
    <x v="3"/>
    <n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1"/>
    <n v="2426"/>
    <n v="0"/>
    <n v="1"/>
    <n v="0"/>
    <n v="0"/>
    <n v="0"/>
    <n v="0"/>
    <n v="0"/>
    <n v="1"/>
    <n v="0"/>
    <n v="0"/>
    <n v="38"/>
    <n v="-283"/>
    <n v="0"/>
  </r>
  <r>
    <n v="32632"/>
    <n v="1"/>
    <x v="1"/>
    <n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57"/>
    <n v="2855"/>
    <n v="0"/>
    <n v="1"/>
    <n v="0"/>
    <n v="0"/>
    <n v="0"/>
    <n v="1"/>
    <n v="0"/>
    <n v="0"/>
    <n v="0"/>
    <n v="0"/>
    <n v="523"/>
    <n v="470"/>
    <n v="0"/>
  </r>
  <r>
    <n v="38236"/>
    <n v="2"/>
    <x v="1"/>
    <n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2"/>
    <n v="2441"/>
    <n v="0"/>
    <n v="0"/>
    <n v="1"/>
    <n v="0"/>
    <n v="0"/>
    <n v="0"/>
    <n v="0"/>
    <n v="0"/>
    <n v="0"/>
    <n v="1"/>
    <n v="78"/>
    <n v="68"/>
    <n v="0"/>
  </r>
  <r>
    <n v="36781"/>
    <n v="2"/>
    <x v="1"/>
    <n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1"/>
    <n v="2239"/>
    <n v="0"/>
    <n v="1"/>
    <n v="0"/>
    <n v="0"/>
    <n v="0"/>
    <n v="0"/>
    <n v="0"/>
    <n v="1"/>
    <n v="0"/>
    <n v="0"/>
    <n v="50"/>
    <n v="37"/>
    <n v="0"/>
  </r>
  <r>
    <n v="31385"/>
    <n v="1"/>
    <x v="3"/>
    <n v="1"/>
    <n v="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36"/>
    <n v="2730"/>
    <n v="0"/>
    <n v="0"/>
    <n v="1"/>
    <n v="0"/>
    <n v="0"/>
    <n v="0"/>
    <n v="0"/>
    <n v="0"/>
    <n v="1"/>
    <n v="0"/>
    <n v="18"/>
    <n v="9"/>
    <n v="1"/>
  </r>
  <r>
    <n v="24570"/>
    <n v="1"/>
    <x v="3"/>
    <n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36"/>
    <n v="2646"/>
    <n v="0"/>
    <n v="1"/>
    <n v="0"/>
    <n v="0"/>
    <n v="0"/>
    <n v="0"/>
    <n v="0"/>
    <n v="1"/>
    <n v="0"/>
    <n v="0"/>
    <n v="149"/>
    <n v="105"/>
    <n v="0"/>
  </r>
  <r>
    <n v="94642"/>
    <n v="6"/>
    <x v="4"/>
    <n v="0"/>
    <n v="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69"/>
    <n v="2296"/>
    <n v="0"/>
    <n v="1"/>
    <n v="0"/>
    <n v="0"/>
    <n v="0"/>
    <n v="0"/>
    <n v="0"/>
    <n v="1"/>
    <n v="0"/>
    <n v="0"/>
    <n v="2068"/>
    <n v="1925"/>
    <n v="2"/>
  </r>
  <r>
    <n v="58646"/>
    <n v="3"/>
    <x v="0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58"/>
    <n v="2543"/>
    <n v="0"/>
    <n v="1"/>
    <n v="0"/>
    <n v="0"/>
    <n v="0"/>
    <n v="0"/>
    <n v="0"/>
    <n v="0"/>
    <n v="1"/>
    <n v="0"/>
    <n v="118"/>
    <n v="96"/>
    <n v="0"/>
  </r>
  <r>
    <n v="53201"/>
    <n v="3"/>
    <x v="0"/>
    <n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5"/>
    <n v="2661"/>
    <n v="0"/>
    <n v="0"/>
    <n v="1"/>
    <n v="0"/>
    <n v="0"/>
    <n v="0"/>
    <n v="0"/>
    <n v="1"/>
    <n v="0"/>
    <n v="0"/>
    <n v="388"/>
    <n v="361"/>
    <n v="0"/>
  </r>
  <r>
    <n v="57113"/>
    <n v="3"/>
    <x v="0"/>
    <n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2"/>
    <n v="2667"/>
    <n v="0"/>
    <n v="1"/>
    <n v="0"/>
    <n v="0"/>
    <n v="0"/>
    <n v="0"/>
    <n v="0"/>
    <n v="1"/>
    <n v="0"/>
    <n v="0"/>
    <n v="221"/>
    <n v="179"/>
    <n v="0"/>
  </r>
  <r>
    <n v="51373"/>
    <n v="2"/>
    <x v="1"/>
    <n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29"/>
    <n v="2531"/>
    <n v="0"/>
    <n v="1"/>
    <n v="0"/>
    <n v="0"/>
    <n v="0"/>
    <n v="0"/>
    <n v="0"/>
    <n v="1"/>
    <n v="0"/>
    <n v="0"/>
    <n v="276"/>
    <n v="159"/>
    <n v="0"/>
  </r>
  <r>
    <n v="23477"/>
    <n v="1"/>
    <x v="3"/>
    <n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4"/>
    <n v="2410"/>
    <n v="0"/>
    <n v="1"/>
    <n v="0"/>
    <n v="0"/>
    <n v="0"/>
    <n v="0"/>
    <n v="0"/>
    <n v="1"/>
    <n v="0"/>
    <n v="0"/>
    <n v="118"/>
    <n v="89"/>
    <n v="0"/>
  </r>
  <r>
    <n v="58116"/>
    <n v="3"/>
    <x v="0"/>
    <n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4"/>
    <n v="2236"/>
    <n v="0"/>
    <n v="1"/>
    <n v="0"/>
    <n v="0"/>
    <n v="0"/>
    <n v="0"/>
    <n v="0"/>
    <n v="1"/>
    <n v="0"/>
    <n v="0"/>
    <n v="392"/>
    <n v="341"/>
    <n v="0"/>
  </r>
  <r>
    <n v="72968"/>
    <n v="4"/>
    <x v="2"/>
    <n v="0"/>
    <n v="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57"/>
    <n v="2354"/>
    <n v="1"/>
    <n v="0"/>
    <n v="0"/>
    <n v="0"/>
    <n v="0"/>
    <n v="0"/>
    <n v="0"/>
    <n v="0"/>
    <n v="0"/>
    <n v="1"/>
    <n v="1903"/>
    <n v="1848"/>
    <n v="1"/>
  </r>
  <r>
    <n v="39791"/>
    <n v="2"/>
    <x v="1"/>
    <n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49"/>
    <n v="2617"/>
    <n v="0"/>
    <n v="1"/>
    <n v="0"/>
    <n v="0"/>
    <n v="0"/>
    <n v="0"/>
    <n v="0"/>
    <n v="0"/>
    <n v="1"/>
    <n v="0"/>
    <n v="153"/>
    <n v="132"/>
    <n v="0"/>
  </r>
  <r>
    <n v="91712"/>
    <n v="5"/>
    <x v="4"/>
    <n v="0"/>
    <n v="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3"/>
    <n v="2414"/>
    <n v="0"/>
    <n v="0"/>
    <n v="1"/>
    <n v="0"/>
    <n v="0"/>
    <n v="0"/>
    <n v="0"/>
    <n v="0"/>
    <n v="1"/>
    <n v="0"/>
    <n v="2169"/>
    <n v="2121"/>
    <n v="1"/>
  </r>
  <r>
    <n v="94472"/>
    <n v="6"/>
    <x v="4"/>
    <n v="0"/>
    <n v="1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2"/>
    <n v="2246"/>
    <n v="0"/>
    <n v="0"/>
    <n v="1"/>
    <n v="0"/>
    <n v="0"/>
    <n v="0"/>
    <n v="0"/>
    <n v="1"/>
    <n v="0"/>
    <n v="0"/>
    <n v="1675"/>
    <n v="1659"/>
    <n v="2"/>
  </r>
  <r>
    <n v="13672"/>
    <n v="1"/>
    <x v="3"/>
    <n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0"/>
    <n v="2597"/>
    <n v="0"/>
    <n v="0"/>
    <n v="0"/>
    <n v="1"/>
    <n v="0"/>
    <n v="0"/>
    <n v="0"/>
    <n v="1"/>
    <n v="0"/>
    <n v="0"/>
    <n v="20"/>
    <n v="15"/>
    <n v="0"/>
  </r>
  <r>
    <n v="96547"/>
    <n v="6"/>
    <x v="4"/>
    <n v="0"/>
    <n v="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0"/>
    <n v="2196"/>
    <n v="0"/>
    <n v="1"/>
    <n v="0"/>
    <n v="0"/>
    <n v="0"/>
    <n v="1"/>
    <n v="0"/>
    <n v="0"/>
    <n v="0"/>
    <n v="0"/>
    <n v="747"/>
    <n v="685"/>
    <n v="3"/>
  </r>
  <r>
    <n v="79205"/>
    <n v="4"/>
    <x v="2"/>
    <n v="0"/>
    <n v="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5"/>
    <n v="2828"/>
    <n v="0"/>
    <n v="1"/>
    <n v="0"/>
    <n v="0"/>
    <n v="0"/>
    <n v="0"/>
    <n v="0"/>
    <n v="1"/>
    <n v="0"/>
    <n v="0"/>
    <n v="851"/>
    <n v="807"/>
    <n v="1"/>
  </r>
  <r>
    <n v="56559"/>
    <n v="3"/>
    <x v="0"/>
    <n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5"/>
    <n v="2710"/>
    <n v="0"/>
    <n v="0"/>
    <n v="0"/>
    <n v="1"/>
    <n v="0"/>
    <n v="0"/>
    <n v="0"/>
    <n v="0"/>
    <n v="0"/>
    <n v="1"/>
    <n v="453"/>
    <n v="422"/>
    <n v="0"/>
  </r>
  <r>
    <n v="32644"/>
    <n v="1"/>
    <x v="1"/>
    <n v="1"/>
    <n v="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47"/>
    <n v="2688"/>
    <n v="0"/>
    <n v="1"/>
    <n v="0"/>
    <n v="0"/>
    <n v="0"/>
    <n v="0"/>
    <n v="0"/>
    <n v="0"/>
    <n v="0"/>
    <n v="1"/>
    <n v="390"/>
    <n v="367"/>
    <n v="1"/>
  </r>
  <r>
    <n v="67506"/>
    <n v="3"/>
    <x v="0"/>
    <n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0"/>
    <n v="2337"/>
    <n v="0"/>
    <n v="0"/>
    <n v="1"/>
    <n v="0"/>
    <n v="0"/>
    <n v="1"/>
    <n v="0"/>
    <n v="0"/>
    <n v="0"/>
    <n v="0"/>
    <n v="264"/>
    <n v="197"/>
    <n v="0"/>
  </r>
  <r>
    <n v="24206"/>
    <n v="1"/>
    <x v="3"/>
    <n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0"/>
    <n v="2637"/>
    <n v="0"/>
    <n v="0"/>
    <n v="1"/>
    <n v="0"/>
    <n v="0"/>
    <n v="0"/>
    <n v="0"/>
    <n v="1"/>
    <n v="0"/>
    <n v="0"/>
    <n v="22"/>
    <n v="19"/>
    <n v="0"/>
  </r>
  <r>
    <n v="28420"/>
    <n v="1"/>
    <x v="3"/>
    <n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3"/>
    <n v="2346"/>
    <n v="1"/>
    <n v="0"/>
    <n v="0"/>
    <n v="0"/>
    <n v="0"/>
    <n v="0"/>
    <n v="0"/>
    <n v="0"/>
    <n v="0"/>
    <n v="1"/>
    <n v="13"/>
    <n v="13"/>
    <n v="0"/>
  </r>
  <r>
    <n v="22979"/>
    <n v="1"/>
    <x v="3"/>
    <n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0"/>
    <n v="2820"/>
    <n v="0"/>
    <n v="1"/>
    <n v="0"/>
    <n v="0"/>
    <n v="0"/>
    <n v="0"/>
    <n v="0"/>
    <n v="1"/>
    <n v="0"/>
    <n v="0"/>
    <n v="93"/>
    <n v="71"/>
    <n v="0"/>
  </r>
  <r>
    <n v="33279"/>
    <n v="1"/>
    <x v="1"/>
    <n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4"/>
    <n v="2176"/>
    <n v="0"/>
    <n v="0"/>
    <n v="1"/>
    <n v="0"/>
    <n v="0"/>
    <n v="0"/>
    <n v="0"/>
    <n v="1"/>
    <n v="0"/>
    <n v="0"/>
    <n v="16"/>
    <n v="16"/>
    <n v="0"/>
  </r>
  <r>
    <n v="30368"/>
    <n v="1"/>
    <x v="3"/>
    <n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3"/>
    <n v="2393"/>
    <n v="0"/>
    <n v="1"/>
    <n v="0"/>
    <n v="0"/>
    <n v="0"/>
    <n v="0"/>
    <n v="0"/>
    <n v="1"/>
    <n v="0"/>
    <n v="0"/>
    <n v="50"/>
    <n v="48"/>
    <n v="0"/>
  </r>
  <r>
    <n v="63684"/>
    <n v="3"/>
    <x v="0"/>
    <n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0"/>
    <n v="2739"/>
    <n v="0"/>
    <n v="1"/>
    <n v="0"/>
    <n v="0"/>
    <n v="0"/>
    <n v="0"/>
    <n v="0"/>
    <n v="1"/>
    <n v="0"/>
    <n v="0"/>
    <n v="1384"/>
    <n v="1304"/>
    <n v="0"/>
  </r>
  <r>
    <n v="41638"/>
    <n v="2"/>
    <x v="1"/>
    <n v="0"/>
    <n v="1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56"/>
    <n v="2660"/>
    <n v="1"/>
    <n v="0"/>
    <n v="0"/>
    <n v="0"/>
    <n v="0"/>
    <n v="0"/>
    <n v="0"/>
    <n v="1"/>
    <n v="0"/>
    <n v="0"/>
    <n v="350"/>
    <n v="259"/>
    <n v="1"/>
  </r>
  <r>
    <n v="68805"/>
    <n v="4"/>
    <x v="2"/>
    <n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1"/>
    <n v="2444"/>
    <n v="1"/>
    <n v="0"/>
    <n v="0"/>
    <n v="0"/>
    <n v="0"/>
    <n v="0"/>
    <n v="0"/>
    <n v="0"/>
    <n v="0"/>
    <n v="1"/>
    <n v="263"/>
    <n v="243"/>
    <n v="0"/>
  </r>
  <r>
    <n v="65814"/>
    <n v="3"/>
    <x v="0"/>
    <n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4"/>
    <n v="2278"/>
    <n v="0"/>
    <n v="0"/>
    <n v="0"/>
    <n v="1"/>
    <n v="0"/>
    <n v="0"/>
    <n v="0"/>
    <n v="0"/>
    <n v="0"/>
    <n v="1"/>
    <n v="712"/>
    <n v="677"/>
    <n v="0"/>
  </r>
  <r>
    <n v="71964"/>
    <n v="4"/>
    <x v="2"/>
    <n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2"/>
    <n v="2564"/>
    <n v="1"/>
    <n v="0"/>
    <n v="0"/>
    <n v="0"/>
    <n v="0"/>
    <n v="0"/>
    <n v="0"/>
    <n v="1"/>
    <n v="0"/>
    <n v="0"/>
    <n v="1784"/>
    <n v="1698"/>
    <n v="0"/>
  </r>
  <r>
    <n v="39146"/>
    <n v="2"/>
    <x v="1"/>
    <n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4"/>
    <n v="2659"/>
    <n v="0"/>
    <n v="0"/>
    <n v="1"/>
    <n v="0"/>
    <n v="0"/>
    <n v="0"/>
    <n v="0"/>
    <n v="1"/>
    <n v="0"/>
    <n v="0"/>
    <n v="153"/>
    <n v="141"/>
    <n v="0"/>
  </r>
  <r>
    <n v="96876"/>
    <n v="6"/>
    <x v="4"/>
    <n v="0"/>
    <n v="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3"/>
    <n v="2486"/>
    <n v="0"/>
    <n v="0"/>
    <n v="0"/>
    <n v="1"/>
    <n v="0"/>
    <n v="0"/>
    <n v="0"/>
    <n v="1"/>
    <n v="0"/>
    <n v="0"/>
    <n v="1920"/>
    <n v="1899"/>
    <n v="3"/>
  </r>
  <r>
    <n v="34445"/>
    <n v="1"/>
    <x v="1"/>
    <n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39"/>
    <n v="2677"/>
    <n v="0"/>
    <n v="1"/>
    <n v="0"/>
    <n v="0"/>
    <n v="0"/>
    <n v="0"/>
    <n v="1"/>
    <n v="0"/>
    <n v="0"/>
    <n v="0"/>
    <n v="809"/>
    <n v="779"/>
    <n v="0"/>
  </r>
  <r>
    <n v="68281"/>
    <n v="3"/>
    <x v="0"/>
    <n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2"/>
    <n v="2850"/>
    <n v="0"/>
    <n v="0"/>
    <n v="1"/>
    <n v="0"/>
    <n v="0"/>
    <n v="0"/>
    <n v="0"/>
    <n v="1"/>
    <n v="0"/>
    <n v="0"/>
    <n v="1614"/>
    <n v="1573"/>
    <n v="0"/>
  </r>
  <r>
    <n v="36790"/>
    <n v="2"/>
    <x v="1"/>
    <n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37"/>
    <n v="2644"/>
    <n v="0"/>
    <n v="1"/>
    <n v="0"/>
    <n v="0"/>
    <n v="0"/>
    <n v="0"/>
    <n v="0"/>
    <n v="1"/>
    <n v="0"/>
    <n v="0"/>
    <n v="56"/>
    <n v="46"/>
    <n v="0"/>
  </r>
  <r>
    <n v="27943"/>
    <n v="1"/>
    <x v="3"/>
    <n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3"/>
    <n v="2599"/>
    <n v="0"/>
    <n v="0"/>
    <n v="0"/>
    <n v="1"/>
    <n v="0"/>
    <n v="0"/>
    <n v="0"/>
    <n v="1"/>
    <n v="0"/>
    <n v="0"/>
    <n v="34"/>
    <n v="31"/>
    <n v="0"/>
  </r>
  <r>
    <n v="22263"/>
    <n v="1"/>
    <x v="3"/>
    <n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69"/>
    <n v="2250"/>
    <n v="1"/>
    <n v="0"/>
    <n v="0"/>
    <n v="0"/>
    <n v="0"/>
    <n v="0"/>
    <n v="0"/>
    <n v="1"/>
    <n v="0"/>
    <n v="0"/>
    <n v="19"/>
    <n v="17"/>
    <n v="0"/>
  </r>
  <r>
    <n v="30261"/>
    <n v="1"/>
    <x v="3"/>
    <n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48"/>
    <n v="2801"/>
    <n v="0"/>
    <n v="0"/>
    <n v="0"/>
    <n v="1"/>
    <n v="0"/>
    <n v="0"/>
    <n v="0"/>
    <n v="1"/>
    <n v="0"/>
    <n v="0"/>
    <n v="16"/>
    <n v="10"/>
    <n v="0"/>
  </r>
  <r>
    <n v="28587"/>
    <n v="1"/>
    <x v="3"/>
    <n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2"/>
    <n v="2296"/>
    <n v="0"/>
    <n v="0"/>
    <n v="0"/>
    <n v="1"/>
    <n v="0"/>
    <n v="0"/>
    <n v="0"/>
    <n v="1"/>
    <n v="0"/>
    <n v="0"/>
    <n v="65"/>
    <n v="52"/>
    <n v="0"/>
  </r>
  <r>
    <n v="43815"/>
    <n v="2"/>
    <x v="1"/>
    <n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38"/>
    <n v="2609"/>
    <n v="0"/>
    <n v="1"/>
    <n v="0"/>
    <n v="0"/>
    <n v="0"/>
    <n v="0"/>
    <n v="0"/>
    <n v="0"/>
    <n v="1"/>
    <n v="0"/>
    <n v="64"/>
    <n v="49"/>
    <n v="0"/>
  </r>
  <r>
    <n v="48195"/>
    <n v="2"/>
    <x v="1"/>
    <n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4"/>
    <n v="2318"/>
    <n v="0"/>
    <n v="1"/>
    <n v="0"/>
    <n v="0"/>
    <n v="0"/>
    <n v="0"/>
    <n v="0"/>
    <n v="1"/>
    <n v="0"/>
    <n v="0"/>
    <n v="260"/>
    <n v="255"/>
    <n v="0"/>
  </r>
  <r>
    <n v="77027"/>
    <n v="4"/>
    <x v="2"/>
    <n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68"/>
    <n v="2303"/>
    <n v="0"/>
    <n v="1"/>
    <n v="0"/>
    <n v="0"/>
    <n v="0"/>
    <n v="0"/>
    <n v="0"/>
    <n v="0"/>
    <n v="1"/>
    <n v="0"/>
    <n v="1164"/>
    <n v="1153"/>
    <n v="0"/>
  </r>
  <r>
    <n v="71322"/>
    <n v="4"/>
    <x v="2"/>
    <n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5"/>
    <n v="2657"/>
    <n v="0"/>
    <n v="1"/>
    <n v="0"/>
    <n v="0"/>
    <n v="0"/>
    <n v="0"/>
    <n v="0"/>
    <n v="0"/>
    <n v="0"/>
    <n v="1"/>
    <n v="1101"/>
    <n v="897"/>
    <n v="0"/>
  </r>
  <r>
    <n v="32765"/>
    <n v="1"/>
    <x v="1"/>
    <n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1"/>
    <n v="2285"/>
    <n v="0"/>
    <n v="1"/>
    <n v="0"/>
    <n v="0"/>
    <n v="0"/>
    <n v="0"/>
    <n v="0"/>
    <n v="0"/>
    <n v="1"/>
    <n v="0"/>
    <n v="43"/>
    <n v="40"/>
    <n v="0"/>
  </r>
  <r>
    <n v="23272"/>
    <n v="1"/>
    <x v="3"/>
    <n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67"/>
    <n v="2414"/>
    <n v="1"/>
    <n v="0"/>
    <n v="0"/>
    <n v="0"/>
    <n v="0"/>
    <n v="0"/>
    <n v="0"/>
    <n v="1"/>
    <n v="0"/>
    <n v="0"/>
    <n v="34"/>
    <n v="22"/>
    <n v="0"/>
  </r>
  <r>
    <n v="49912"/>
    <n v="2"/>
    <x v="1"/>
    <n v="0"/>
    <n v="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1"/>
    <n v="2819"/>
    <n v="0"/>
    <n v="0"/>
    <n v="0"/>
    <n v="1"/>
    <n v="0"/>
    <n v="0"/>
    <n v="0"/>
    <n v="0"/>
    <n v="1"/>
    <n v="0"/>
    <n v="832"/>
    <n v="790"/>
    <n v="1"/>
  </r>
  <r>
    <n v="7500"/>
    <n v="1"/>
    <x v="3"/>
    <n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5"/>
    <n v="2856"/>
    <n v="0"/>
    <n v="0"/>
    <n v="0"/>
    <n v="1"/>
    <n v="0"/>
    <n v="1"/>
    <n v="0"/>
    <n v="0"/>
    <n v="0"/>
    <n v="0"/>
    <n v="66"/>
    <n v="32"/>
    <n v="0"/>
  </r>
  <r>
    <n v="68117"/>
    <n v="3"/>
    <x v="0"/>
    <n v="0"/>
    <n v="1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3"/>
    <n v="2635"/>
    <n v="0"/>
    <n v="0"/>
    <n v="0"/>
    <n v="0"/>
    <n v="1"/>
    <n v="0"/>
    <n v="0"/>
    <n v="0"/>
    <n v="0"/>
    <n v="1"/>
    <n v="894"/>
    <n v="858"/>
    <n v="1"/>
  </r>
  <r>
    <n v="67225"/>
    <n v="3"/>
    <x v="0"/>
    <n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5"/>
    <n v="2374"/>
    <n v="0"/>
    <n v="1"/>
    <n v="0"/>
    <n v="0"/>
    <n v="0"/>
    <n v="0"/>
    <n v="0"/>
    <n v="1"/>
    <n v="0"/>
    <n v="0"/>
    <n v="725"/>
    <n v="582"/>
    <n v="0"/>
  </r>
  <r>
    <n v="17649"/>
    <n v="1"/>
    <x v="3"/>
    <n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4"/>
    <n v="2388"/>
    <n v="0"/>
    <n v="1"/>
    <n v="0"/>
    <n v="0"/>
    <n v="0"/>
    <n v="0"/>
    <n v="0"/>
    <n v="1"/>
    <n v="0"/>
    <n v="0"/>
    <n v="44"/>
    <n v="43"/>
    <n v="0"/>
  </r>
  <r>
    <n v="55914"/>
    <n v="3"/>
    <x v="0"/>
    <n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5"/>
    <n v="2585"/>
    <n v="0"/>
    <n v="0"/>
    <n v="0"/>
    <n v="1"/>
    <n v="0"/>
    <n v="0"/>
    <n v="0"/>
    <n v="1"/>
    <n v="0"/>
    <n v="0"/>
    <n v="1028"/>
    <n v="796"/>
    <n v="0"/>
  </r>
  <r>
    <n v="40059"/>
    <n v="2"/>
    <x v="1"/>
    <n v="1"/>
    <n v="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36"/>
    <n v="2433"/>
    <n v="0"/>
    <n v="1"/>
    <n v="0"/>
    <n v="0"/>
    <n v="0"/>
    <n v="0"/>
    <n v="0"/>
    <n v="1"/>
    <n v="0"/>
    <n v="0"/>
    <n v="269"/>
    <n v="124"/>
    <n v="1"/>
  </r>
  <r>
    <n v="60905"/>
    <n v="3"/>
    <x v="0"/>
    <n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0"/>
    <n v="2365"/>
    <n v="0"/>
    <n v="0"/>
    <n v="0"/>
    <n v="1"/>
    <n v="0"/>
    <n v="0"/>
    <n v="0"/>
    <n v="1"/>
    <n v="0"/>
    <n v="0"/>
    <n v="354"/>
    <n v="316"/>
    <n v="0"/>
  </r>
  <r>
    <n v="75330"/>
    <n v="4"/>
    <x v="2"/>
    <n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3"/>
    <n v="2792"/>
    <n v="0"/>
    <n v="1"/>
    <n v="0"/>
    <n v="0"/>
    <n v="0"/>
    <n v="0"/>
    <n v="0"/>
    <n v="1"/>
    <n v="0"/>
    <n v="0"/>
    <n v="1048"/>
    <n v="987"/>
    <n v="0"/>
  </r>
  <r>
    <n v="60689"/>
    <n v="3"/>
    <x v="0"/>
    <n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69"/>
    <n v="2552"/>
    <n v="0"/>
    <n v="0"/>
    <n v="1"/>
    <n v="0"/>
    <n v="0"/>
    <n v="0"/>
    <n v="0"/>
    <n v="1"/>
    <n v="0"/>
    <n v="0"/>
    <n v="615"/>
    <n v="591"/>
    <n v="0"/>
  </r>
  <r>
    <n v="38680"/>
    <n v="2"/>
    <x v="1"/>
    <n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36"/>
    <n v="2617"/>
    <n v="0"/>
    <n v="1"/>
    <n v="0"/>
    <n v="0"/>
    <n v="0"/>
    <n v="0"/>
    <n v="0"/>
    <n v="1"/>
    <n v="0"/>
    <n v="0"/>
    <n v="67"/>
    <n v="55"/>
    <n v="0"/>
  </r>
  <r>
    <n v="61416"/>
    <n v="3"/>
    <x v="0"/>
    <n v="0"/>
    <n v="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38"/>
    <n v="2665"/>
    <n v="0"/>
    <n v="0"/>
    <n v="0"/>
    <n v="1"/>
    <n v="0"/>
    <n v="0"/>
    <n v="0"/>
    <n v="1"/>
    <n v="0"/>
    <n v="0"/>
    <n v="1587"/>
    <n v="1509"/>
    <n v="1"/>
  </r>
  <r>
    <n v="49767"/>
    <n v="2"/>
    <x v="1"/>
    <n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29"/>
    <n v="2582"/>
    <n v="0"/>
    <n v="0"/>
    <n v="1"/>
    <n v="0"/>
    <n v="0"/>
    <n v="0"/>
    <n v="0"/>
    <n v="1"/>
    <n v="0"/>
    <n v="0"/>
    <n v="543"/>
    <n v="394"/>
    <n v="0"/>
  </r>
  <r>
    <n v="83273"/>
    <n v="5"/>
    <x v="4"/>
    <n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0"/>
    <n v="2801"/>
    <n v="0"/>
    <n v="0"/>
    <n v="1"/>
    <n v="0"/>
    <n v="0"/>
    <n v="0"/>
    <n v="0"/>
    <n v="1"/>
    <n v="0"/>
    <n v="0"/>
    <n v="1290"/>
    <n v="1188"/>
    <n v="0"/>
  </r>
  <r>
    <n v="29009"/>
    <n v="1"/>
    <x v="3"/>
    <n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39"/>
    <n v="2371"/>
    <n v="0"/>
    <n v="1"/>
    <n v="0"/>
    <n v="0"/>
    <n v="0"/>
    <n v="0"/>
    <n v="0"/>
    <n v="1"/>
    <n v="0"/>
    <n v="0"/>
    <n v="42"/>
    <n v="40"/>
    <n v="0"/>
  </r>
  <r>
    <n v="45057"/>
    <n v="2"/>
    <x v="1"/>
    <n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1"/>
    <n v="2369"/>
    <n v="0"/>
    <n v="1"/>
    <n v="0"/>
    <n v="0"/>
    <n v="0"/>
    <n v="0"/>
    <n v="0"/>
    <n v="0"/>
    <n v="1"/>
    <n v="0"/>
    <n v="47"/>
    <n v="44"/>
    <n v="0"/>
  </r>
  <r>
    <n v="37150"/>
    <n v="2"/>
    <x v="1"/>
    <n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49"/>
    <n v="2815"/>
    <n v="0"/>
    <n v="1"/>
    <n v="0"/>
    <n v="0"/>
    <n v="0"/>
    <n v="0"/>
    <n v="0"/>
    <n v="1"/>
    <n v="0"/>
    <n v="0"/>
    <n v="351"/>
    <n v="235"/>
    <n v="0"/>
  </r>
  <r>
    <n v="43020"/>
    <n v="2"/>
    <x v="1"/>
    <n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0"/>
    <n v="2370"/>
    <n v="0"/>
    <n v="0"/>
    <n v="1"/>
    <n v="0"/>
    <n v="0"/>
    <n v="0"/>
    <n v="0"/>
    <n v="1"/>
    <n v="0"/>
    <n v="0"/>
    <n v="180"/>
    <n v="137"/>
    <n v="0"/>
  </r>
  <r>
    <n v="53154"/>
    <n v="3"/>
    <x v="0"/>
    <n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1"/>
    <n v="2179"/>
    <n v="0"/>
    <n v="1"/>
    <n v="0"/>
    <n v="0"/>
    <n v="0"/>
    <n v="0"/>
    <n v="0"/>
    <n v="1"/>
    <n v="0"/>
    <n v="0"/>
    <n v="151"/>
    <n v="144"/>
    <n v="0"/>
  </r>
  <r>
    <n v="65308"/>
    <n v="3"/>
    <x v="0"/>
    <n v="0"/>
    <n v="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47"/>
    <n v="2450"/>
    <n v="0"/>
    <n v="1"/>
    <n v="0"/>
    <n v="0"/>
    <n v="0"/>
    <n v="0"/>
    <n v="0"/>
    <n v="1"/>
    <n v="0"/>
    <n v="0"/>
    <n v="1177"/>
    <n v="1143"/>
    <n v="2"/>
  </r>
  <r>
    <n v="76467"/>
    <n v="4"/>
    <x v="2"/>
    <n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0"/>
    <n v="2840"/>
    <n v="0"/>
    <n v="0"/>
    <n v="1"/>
    <n v="0"/>
    <n v="0"/>
    <n v="0"/>
    <n v="0"/>
    <n v="1"/>
    <n v="0"/>
    <n v="0"/>
    <n v="1517"/>
    <n v="1459"/>
    <n v="0"/>
  </r>
  <r>
    <n v="81044"/>
    <n v="5"/>
    <x v="4"/>
    <n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3"/>
    <n v="2343"/>
    <n v="0"/>
    <n v="1"/>
    <n v="0"/>
    <n v="0"/>
    <n v="0"/>
    <n v="1"/>
    <n v="0"/>
    <n v="0"/>
    <n v="0"/>
    <n v="0"/>
    <n v="1182"/>
    <n v="1156"/>
    <n v="0"/>
  </r>
  <r>
    <n v="32871"/>
    <n v="1"/>
    <x v="1"/>
    <n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69"/>
    <n v="2636"/>
    <n v="0"/>
    <n v="1"/>
    <n v="0"/>
    <n v="0"/>
    <n v="0"/>
    <n v="0"/>
    <n v="0"/>
    <n v="1"/>
    <n v="0"/>
    <n v="0"/>
    <n v="38"/>
    <n v="33"/>
    <n v="0"/>
  </r>
  <r>
    <n v="55801"/>
    <n v="3"/>
    <x v="0"/>
    <n v="1"/>
    <n v="1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5"/>
    <n v="2439"/>
    <n v="0"/>
    <n v="0"/>
    <n v="1"/>
    <n v="0"/>
    <n v="0"/>
    <n v="0"/>
    <n v="0"/>
    <n v="1"/>
    <n v="0"/>
    <n v="0"/>
    <n v="432"/>
    <n v="337"/>
    <n v="1"/>
  </r>
  <r>
    <n v="76320"/>
    <n v="4"/>
    <x v="2"/>
    <n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1"/>
    <n v="2166"/>
    <n v="0"/>
    <n v="0"/>
    <n v="0"/>
    <n v="0"/>
    <n v="1"/>
    <n v="0"/>
    <n v="0"/>
    <n v="1"/>
    <n v="0"/>
    <n v="0"/>
    <n v="897"/>
    <n v="862"/>
    <n v="0"/>
  </r>
  <r>
    <n v="36927"/>
    <n v="2"/>
    <x v="1"/>
    <n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5"/>
    <n v="2186"/>
    <n v="0"/>
    <n v="0"/>
    <n v="1"/>
    <n v="0"/>
    <n v="0"/>
    <n v="0"/>
    <n v="0"/>
    <n v="0"/>
    <n v="1"/>
    <n v="0"/>
    <n v="67"/>
    <n v="63"/>
    <n v="0"/>
  </r>
  <r>
    <n v="48794"/>
    <n v="2"/>
    <x v="1"/>
    <n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67"/>
    <n v="2162"/>
    <n v="0"/>
    <n v="0"/>
    <n v="0"/>
    <n v="1"/>
    <n v="0"/>
    <n v="0"/>
    <n v="0"/>
    <n v="1"/>
    <n v="0"/>
    <n v="0"/>
    <n v="39"/>
    <n v="24"/>
    <n v="0"/>
  </r>
  <r>
    <n v="23478"/>
    <n v="1"/>
    <x v="3"/>
    <n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5"/>
    <n v="2626"/>
    <n v="0"/>
    <n v="0"/>
    <n v="1"/>
    <n v="0"/>
    <n v="0"/>
    <n v="0"/>
    <n v="0"/>
    <n v="1"/>
    <n v="0"/>
    <n v="0"/>
    <n v="90"/>
    <n v="51"/>
    <n v="0"/>
  </r>
  <r>
    <n v="71128"/>
    <n v="4"/>
    <x v="2"/>
    <n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47"/>
    <n v="2790"/>
    <n v="1"/>
    <n v="0"/>
    <n v="0"/>
    <n v="0"/>
    <n v="0"/>
    <n v="0"/>
    <n v="0"/>
    <n v="1"/>
    <n v="0"/>
    <n v="0"/>
    <n v="1584"/>
    <n v="1553"/>
    <n v="0"/>
  </r>
  <r>
    <n v="59462"/>
    <n v="3"/>
    <x v="0"/>
    <n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0"/>
    <n v="2699"/>
    <n v="0"/>
    <n v="1"/>
    <n v="0"/>
    <n v="0"/>
    <n v="0"/>
    <n v="0"/>
    <n v="0"/>
    <n v="1"/>
    <n v="0"/>
    <n v="0"/>
    <n v="892"/>
    <n v="696"/>
    <n v="0"/>
  </r>
  <r>
    <n v="42554"/>
    <n v="2"/>
    <x v="1"/>
    <n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2"/>
    <n v="2692"/>
    <n v="0"/>
    <n v="0"/>
    <n v="0"/>
    <n v="1"/>
    <n v="0"/>
    <n v="0"/>
    <n v="0"/>
    <n v="1"/>
    <n v="0"/>
    <n v="0"/>
    <n v="41"/>
    <n v="41"/>
    <n v="0"/>
  </r>
  <r>
    <n v="67046"/>
    <n v="3"/>
    <x v="0"/>
    <n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69"/>
    <n v="2698"/>
    <n v="0"/>
    <n v="0"/>
    <n v="0"/>
    <n v="0"/>
    <n v="1"/>
    <n v="0"/>
    <n v="0"/>
    <n v="1"/>
    <n v="0"/>
    <n v="0"/>
    <n v="886"/>
    <n v="779"/>
    <n v="0"/>
  </r>
  <r>
    <n v="42192"/>
    <n v="2"/>
    <x v="1"/>
    <n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2"/>
    <n v="2455"/>
    <n v="0"/>
    <n v="1"/>
    <n v="0"/>
    <n v="0"/>
    <n v="0"/>
    <n v="0"/>
    <n v="0"/>
    <n v="1"/>
    <n v="0"/>
    <n v="0"/>
    <n v="93"/>
    <n v="86"/>
    <n v="0"/>
  </r>
  <r>
    <n v="77610"/>
    <n v="4"/>
    <x v="2"/>
    <n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68"/>
    <n v="2767"/>
    <n v="0"/>
    <n v="1"/>
    <n v="0"/>
    <n v="0"/>
    <n v="0"/>
    <n v="0"/>
    <n v="0"/>
    <n v="0"/>
    <n v="0"/>
    <n v="1"/>
    <n v="1664"/>
    <n v="1648"/>
    <n v="0"/>
  </r>
  <r>
    <n v="31761"/>
    <n v="1"/>
    <x v="3"/>
    <n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36"/>
    <n v="2244"/>
    <n v="0"/>
    <n v="1"/>
    <n v="0"/>
    <n v="0"/>
    <n v="0"/>
    <n v="0"/>
    <n v="0"/>
    <n v="1"/>
    <n v="0"/>
    <n v="0"/>
    <n v="70"/>
    <n v="42"/>
    <n v="0"/>
  </r>
  <r>
    <n v="34350"/>
    <n v="1"/>
    <x v="1"/>
    <n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1"/>
    <n v="2412"/>
    <n v="0"/>
    <n v="0"/>
    <n v="0"/>
    <n v="1"/>
    <n v="0"/>
    <n v="0"/>
    <n v="0"/>
    <n v="1"/>
    <n v="0"/>
    <n v="0"/>
    <n v="37"/>
    <n v="26"/>
    <n v="0"/>
  </r>
  <r>
    <n v="54591"/>
    <n v="3"/>
    <x v="0"/>
    <n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1"/>
    <n v="2487"/>
    <n v="0"/>
    <n v="0"/>
    <n v="0"/>
    <n v="1"/>
    <n v="0"/>
    <n v="0"/>
    <n v="0"/>
    <n v="1"/>
    <n v="0"/>
    <n v="0"/>
    <n v="495"/>
    <n v="471"/>
    <n v="0"/>
  </r>
  <r>
    <n v="71866"/>
    <n v="4"/>
    <x v="2"/>
    <n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4"/>
    <n v="2345"/>
    <n v="0"/>
    <n v="1"/>
    <n v="0"/>
    <n v="0"/>
    <n v="0"/>
    <n v="0"/>
    <n v="0"/>
    <n v="1"/>
    <n v="0"/>
    <n v="0"/>
    <n v="682"/>
    <n v="649"/>
    <n v="0"/>
  </r>
  <r>
    <n v="69520"/>
    <n v="4"/>
    <x v="2"/>
    <n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37"/>
    <n v="2516"/>
    <n v="0"/>
    <n v="1"/>
    <n v="0"/>
    <n v="0"/>
    <n v="0"/>
    <n v="0"/>
    <n v="0"/>
    <n v="1"/>
    <n v="0"/>
    <n v="0"/>
    <n v="1362"/>
    <n v="1269"/>
    <n v="0"/>
  </r>
  <r>
    <n v="64713"/>
    <n v="3"/>
    <x v="0"/>
    <n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0"/>
    <n v="2301"/>
    <n v="1"/>
    <n v="0"/>
    <n v="0"/>
    <n v="0"/>
    <n v="0"/>
    <n v="0"/>
    <n v="0"/>
    <n v="1"/>
    <n v="0"/>
    <n v="0"/>
    <n v="548"/>
    <n v="494"/>
    <n v="0"/>
  </r>
  <r>
    <n v="27889"/>
    <n v="1"/>
    <x v="3"/>
    <n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3"/>
    <n v="2518"/>
    <n v="0"/>
    <n v="1"/>
    <n v="0"/>
    <n v="0"/>
    <n v="0"/>
    <n v="0"/>
    <n v="0"/>
    <n v="0"/>
    <n v="1"/>
    <n v="0"/>
    <n v="18"/>
    <n v="10"/>
    <n v="0"/>
  </r>
  <r>
    <n v="22123"/>
    <n v="1"/>
    <x v="3"/>
    <n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0"/>
    <n v="2253"/>
    <n v="0"/>
    <n v="0"/>
    <n v="0"/>
    <n v="0"/>
    <n v="1"/>
    <n v="0"/>
    <n v="1"/>
    <n v="0"/>
    <n v="0"/>
    <n v="0"/>
    <n v="71"/>
    <n v="40"/>
    <n v="0"/>
  </r>
  <r>
    <n v="27803"/>
    <n v="1"/>
    <x v="3"/>
    <n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47"/>
    <n v="2831"/>
    <n v="0"/>
    <n v="1"/>
    <n v="0"/>
    <n v="0"/>
    <n v="0"/>
    <n v="0"/>
    <n v="0"/>
    <n v="1"/>
    <n v="0"/>
    <n v="0"/>
    <n v="127"/>
    <n v="78"/>
    <n v="0"/>
  </r>
  <r>
    <n v="51651"/>
    <n v="3"/>
    <x v="0"/>
    <n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0"/>
    <n v="2758"/>
    <n v="0"/>
    <n v="1"/>
    <n v="0"/>
    <n v="0"/>
    <n v="0"/>
    <n v="0"/>
    <n v="0"/>
    <n v="1"/>
    <n v="0"/>
    <n v="0"/>
    <n v="341"/>
    <n v="249"/>
    <n v="0"/>
  </r>
  <r>
    <n v="87000"/>
    <n v="5"/>
    <x v="4"/>
    <n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28"/>
    <n v="2720"/>
    <n v="0"/>
    <n v="1"/>
    <n v="0"/>
    <n v="0"/>
    <n v="0"/>
    <n v="1"/>
    <n v="0"/>
    <n v="0"/>
    <n v="0"/>
    <n v="0"/>
    <n v="912"/>
    <n v="863"/>
    <n v="0"/>
  </r>
  <r>
    <n v="79823"/>
    <n v="5"/>
    <x v="4"/>
    <n v="0"/>
    <n v="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1"/>
    <n v="2249"/>
    <n v="0"/>
    <n v="1"/>
    <n v="0"/>
    <n v="0"/>
    <n v="0"/>
    <n v="0"/>
    <n v="0"/>
    <n v="1"/>
    <n v="0"/>
    <n v="0"/>
    <n v="1475"/>
    <n v="1432"/>
    <n v="1"/>
  </r>
  <r>
    <n v="30828"/>
    <n v="1"/>
    <x v="3"/>
    <n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0"/>
    <n v="2427"/>
    <n v="0"/>
    <n v="0"/>
    <n v="1"/>
    <n v="0"/>
    <n v="0"/>
    <n v="0"/>
    <n v="0"/>
    <n v="1"/>
    <n v="0"/>
    <n v="0"/>
    <n v="44"/>
    <n v="32"/>
    <n v="0"/>
  </r>
  <r>
    <n v="34109"/>
    <n v="1"/>
    <x v="1"/>
    <n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49"/>
    <n v="2394"/>
    <n v="0"/>
    <n v="1"/>
    <n v="0"/>
    <n v="0"/>
    <n v="0"/>
    <n v="0"/>
    <n v="0"/>
    <n v="0"/>
    <n v="1"/>
    <n v="0"/>
    <n v="18"/>
    <n v="14"/>
    <n v="0"/>
  </r>
  <r>
    <n v="53367"/>
    <n v="3"/>
    <x v="0"/>
    <n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46"/>
    <n v="2461"/>
    <n v="1"/>
    <n v="0"/>
    <n v="0"/>
    <n v="0"/>
    <n v="0"/>
    <n v="0"/>
    <n v="0"/>
    <n v="0"/>
    <n v="1"/>
    <n v="0"/>
    <n v="389"/>
    <n v="378"/>
    <n v="0"/>
  </r>
  <r>
    <n v="22390"/>
    <n v="1"/>
    <x v="3"/>
    <n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1"/>
    <n v="2410"/>
    <n v="0"/>
    <n v="0"/>
    <n v="0"/>
    <n v="1"/>
    <n v="0"/>
    <n v="0"/>
    <n v="1"/>
    <n v="0"/>
    <n v="0"/>
    <n v="0"/>
    <n v="21"/>
    <n v="16"/>
    <n v="0"/>
  </r>
  <r>
    <n v="71322"/>
    <n v="4"/>
    <x v="2"/>
    <n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4"/>
    <n v="2217"/>
    <n v="0"/>
    <n v="0"/>
    <n v="0"/>
    <n v="1"/>
    <n v="0"/>
    <n v="0"/>
    <n v="0"/>
    <n v="1"/>
    <n v="0"/>
    <n v="0"/>
    <n v="308"/>
    <n v="266"/>
    <n v="0"/>
  </r>
  <r>
    <n v="79244"/>
    <n v="4"/>
    <x v="2"/>
    <n v="0"/>
    <n v="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27"/>
    <n v="2716"/>
    <n v="0"/>
    <n v="0"/>
    <n v="1"/>
    <n v="0"/>
    <n v="0"/>
    <n v="0"/>
    <n v="0"/>
    <n v="1"/>
    <n v="0"/>
    <n v="0"/>
    <n v="971"/>
    <n v="726"/>
    <n v="2"/>
  </r>
  <r>
    <n v="48699"/>
    <n v="2"/>
    <x v="1"/>
    <n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0"/>
    <n v="2563"/>
    <n v="0"/>
    <n v="1"/>
    <n v="0"/>
    <n v="0"/>
    <n v="0"/>
    <n v="0"/>
    <n v="0"/>
    <n v="0"/>
    <n v="0"/>
    <n v="1"/>
    <n v="39"/>
    <n v="38"/>
    <n v="0"/>
  </r>
  <r>
    <n v="80144"/>
    <n v="5"/>
    <x v="4"/>
    <n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5"/>
    <n v="2431"/>
    <n v="0"/>
    <n v="0"/>
    <n v="0"/>
    <n v="1"/>
    <n v="0"/>
    <n v="0"/>
    <n v="0"/>
    <n v="1"/>
    <n v="0"/>
    <n v="0"/>
    <n v="1259"/>
    <n v="1151"/>
    <n v="0"/>
  </r>
  <r>
    <n v="54252"/>
    <n v="3"/>
    <x v="0"/>
    <n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4"/>
    <n v="2556"/>
    <n v="0"/>
    <n v="0"/>
    <n v="1"/>
    <n v="0"/>
    <n v="0"/>
    <n v="0"/>
    <n v="0"/>
    <n v="1"/>
    <n v="0"/>
    <n v="0"/>
    <n v="220"/>
    <n v="176"/>
    <n v="0"/>
  </r>
  <r>
    <n v="81929"/>
    <n v="5"/>
    <x v="4"/>
    <n v="1"/>
    <n v="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4"/>
    <n v="2797"/>
    <n v="0"/>
    <n v="1"/>
    <n v="0"/>
    <n v="0"/>
    <n v="0"/>
    <n v="0"/>
    <n v="0"/>
    <n v="0"/>
    <n v="1"/>
    <n v="0"/>
    <n v="1868"/>
    <n v="1683"/>
    <n v="2"/>
  </r>
  <r>
    <n v="76068"/>
    <n v="4"/>
    <x v="2"/>
    <n v="0"/>
    <n v="1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5"/>
    <n v="2736"/>
    <n v="0"/>
    <n v="1"/>
    <n v="0"/>
    <n v="0"/>
    <n v="0"/>
    <n v="0"/>
    <n v="0"/>
    <n v="1"/>
    <n v="0"/>
    <n v="0"/>
    <n v="1300"/>
    <n v="1224"/>
    <n v="2"/>
  </r>
  <r>
    <n v="53204"/>
    <n v="3"/>
    <x v="0"/>
    <n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4"/>
    <n v="2260"/>
    <n v="0"/>
    <n v="1"/>
    <n v="0"/>
    <n v="0"/>
    <n v="0"/>
    <n v="0"/>
    <n v="0"/>
    <n v="0"/>
    <n v="1"/>
    <n v="0"/>
    <n v="39"/>
    <n v="33"/>
    <n v="0"/>
  </r>
  <r>
    <n v="14796"/>
    <n v="1"/>
    <x v="3"/>
    <n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36"/>
    <n v="2809"/>
    <n v="0"/>
    <n v="1"/>
    <n v="0"/>
    <n v="0"/>
    <n v="0"/>
    <n v="1"/>
    <n v="0"/>
    <n v="0"/>
    <n v="0"/>
    <n v="0"/>
    <n v="35"/>
    <n v="19"/>
    <n v="0"/>
  </r>
  <r>
    <n v="78128"/>
    <n v="4"/>
    <x v="2"/>
    <n v="0"/>
    <n v="1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46"/>
    <n v="2289"/>
    <n v="0"/>
    <n v="1"/>
    <n v="0"/>
    <n v="0"/>
    <n v="0"/>
    <n v="0"/>
    <n v="0"/>
    <n v="0"/>
    <n v="0"/>
    <n v="1"/>
    <n v="1228"/>
    <n v="1192"/>
    <n v="2"/>
  </r>
  <r>
    <n v="14188"/>
    <n v="1"/>
    <x v="3"/>
    <n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48"/>
    <n v="2645"/>
    <n v="0"/>
    <n v="1"/>
    <n v="0"/>
    <n v="0"/>
    <n v="0"/>
    <n v="0"/>
    <n v="1"/>
    <n v="0"/>
    <n v="0"/>
    <n v="0"/>
    <n v="48"/>
    <n v="21"/>
    <n v="0"/>
  </r>
  <r>
    <n v="72967"/>
    <n v="4"/>
    <x v="2"/>
    <n v="0"/>
    <n v="1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0"/>
    <n v="2720"/>
    <n v="1"/>
    <n v="0"/>
    <n v="0"/>
    <n v="0"/>
    <n v="0"/>
    <n v="0"/>
    <n v="0"/>
    <n v="1"/>
    <n v="0"/>
    <n v="0"/>
    <n v="372"/>
    <n v="247"/>
    <n v="1"/>
  </r>
  <r>
    <n v="48150"/>
    <n v="2"/>
    <x v="1"/>
    <n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1"/>
    <n v="2545"/>
    <n v="0"/>
    <n v="1"/>
    <n v="0"/>
    <n v="0"/>
    <n v="0"/>
    <n v="0"/>
    <n v="0"/>
    <n v="0"/>
    <n v="1"/>
    <n v="0"/>
    <n v="219"/>
    <n v="172"/>
    <n v="0"/>
  </r>
  <r>
    <n v="82332"/>
    <n v="5"/>
    <x v="4"/>
    <n v="0"/>
    <n v="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59"/>
    <n v="2809"/>
    <n v="0"/>
    <n v="0"/>
    <n v="1"/>
    <n v="0"/>
    <n v="0"/>
    <n v="0"/>
    <n v="0"/>
    <n v="1"/>
    <n v="0"/>
    <n v="0"/>
    <n v="1987"/>
    <n v="1968"/>
    <n v="1"/>
  </r>
  <r>
    <n v="58275"/>
    <n v="3"/>
    <x v="0"/>
    <n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5"/>
    <n v="2551"/>
    <n v="0"/>
    <n v="0"/>
    <n v="0"/>
    <n v="0"/>
    <n v="1"/>
    <n v="0"/>
    <n v="0"/>
    <n v="1"/>
    <n v="0"/>
    <n v="0"/>
    <n v="551"/>
    <n v="487"/>
    <n v="0"/>
  </r>
  <r>
    <n v="44953"/>
    <n v="2"/>
    <x v="1"/>
    <n v="0"/>
    <n v="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39"/>
    <n v="2714"/>
    <n v="0"/>
    <n v="0"/>
    <n v="0"/>
    <n v="1"/>
    <n v="0"/>
    <n v="0"/>
    <n v="0"/>
    <n v="0"/>
    <n v="0"/>
    <n v="1"/>
    <n v="897"/>
    <n v="773"/>
    <n v="1"/>
  </r>
  <r>
    <n v="34587"/>
    <n v="1"/>
    <x v="1"/>
    <n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67"/>
    <n v="2203"/>
    <n v="0"/>
    <n v="0"/>
    <n v="0"/>
    <n v="1"/>
    <n v="0"/>
    <n v="0"/>
    <n v="0"/>
    <n v="1"/>
    <n v="0"/>
    <n v="0"/>
    <n v="20"/>
    <n v="18"/>
    <n v="0"/>
  </r>
  <r>
    <n v="43018"/>
    <n v="2"/>
    <x v="1"/>
    <n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46"/>
    <n v="2399"/>
    <n v="0"/>
    <n v="0"/>
    <n v="0"/>
    <n v="1"/>
    <n v="0"/>
    <n v="0"/>
    <n v="0"/>
    <n v="0"/>
    <n v="1"/>
    <n v="0"/>
    <n v="69"/>
    <n v="5"/>
    <n v="0"/>
  </r>
  <r>
    <n v="45736"/>
    <n v="2"/>
    <x v="1"/>
    <n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66"/>
    <n v="2499"/>
    <n v="0"/>
    <n v="1"/>
    <n v="0"/>
    <n v="0"/>
    <n v="0"/>
    <n v="0"/>
    <n v="0"/>
    <n v="0"/>
    <n v="1"/>
    <n v="0"/>
    <n v="394"/>
    <n v="351"/>
    <n v="0"/>
  </r>
  <r>
    <n v="66476"/>
    <n v="3"/>
    <x v="0"/>
    <n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1"/>
    <n v="2366"/>
    <n v="0"/>
    <n v="0"/>
    <n v="0"/>
    <n v="1"/>
    <n v="0"/>
    <n v="0"/>
    <n v="0"/>
    <n v="0"/>
    <n v="1"/>
    <n v="0"/>
    <n v="956"/>
    <n v="899"/>
    <n v="0"/>
  </r>
  <r>
    <n v="27733"/>
    <n v="1"/>
    <x v="3"/>
    <n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39"/>
    <n v="2466"/>
    <n v="0"/>
    <n v="1"/>
    <n v="0"/>
    <n v="0"/>
    <n v="0"/>
    <n v="1"/>
    <n v="0"/>
    <n v="0"/>
    <n v="0"/>
    <n v="0"/>
    <n v="40"/>
    <n v="23"/>
    <n v="0"/>
  </r>
  <r>
    <n v="69805"/>
    <n v="4"/>
    <x v="2"/>
    <n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68"/>
    <n v="2318"/>
    <n v="0"/>
    <n v="0"/>
    <n v="0"/>
    <n v="1"/>
    <n v="0"/>
    <n v="0"/>
    <n v="0"/>
    <n v="0"/>
    <n v="0"/>
    <n v="1"/>
    <n v="1018"/>
    <n v="998"/>
    <n v="0"/>
  </r>
  <r>
    <n v="72217"/>
    <n v="4"/>
    <x v="2"/>
    <n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58"/>
    <n v="2604"/>
    <n v="0"/>
    <n v="0"/>
    <n v="1"/>
    <n v="0"/>
    <n v="0"/>
    <n v="0"/>
    <n v="0"/>
    <n v="0"/>
    <n v="1"/>
    <n v="0"/>
    <n v="1419"/>
    <n v="1265"/>
    <n v="0"/>
  </r>
  <r>
    <n v="25818"/>
    <n v="1"/>
    <x v="3"/>
    <n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49"/>
    <n v="2778"/>
    <n v="1"/>
    <n v="0"/>
    <n v="0"/>
    <n v="0"/>
    <n v="0"/>
    <n v="0"/>
    <n v="0"/>
    <n v="1"/>
    <n v="0"/>
    <n v="0"/>
    <n v="19"/>
    <n v="10"/>
    <n v="0"/>
  </r>
  <r>
    <n v="37509"/>
    <n v="2"/>
    <x v="1"/>
    <n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4"/>
    <n v="2814"/>
    <n v="0"/>
    <n v="0"/>
    <n v="0"/>
    <n v="1"/>
    <n v="0"/>
    <n v="0"/>
    <n v="0"/>
    <n v="0"/>
    <n v="1"/>
    <n v="0"/>
    <n v="118"/>
    <n v="113"/>
    <n v="0"/>
  </r>
  <r>
    <n v="25176"/>
    <n v="1"/>
    <x v="3"/>
    <n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4"/>
    <n v="2482"/>
    <n v="0"/>
    <n v="0"/>
    <n v="0"/>
    <n v="1"/>
    <n v="0"/>
    <n v="1"/>
    <n v="0"/>
    <n v="0"/>
    <n v="0"/>
    <n v="0"/>
    <n v="8"/>
    <n v="3"/>
    <n v="0"/>
  </r>
  <r>
    <n v="43586"/>
    <n v="2"/>
    <x v="1"/>
    <n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0"/>
    <n v="2827"/>
    <n v="0"/>
    <n v="1"/>
    <n v="0"/>
    <n v="0"/>
    <n v="0"/>
    <n v="0"/>
    <n v="0"/>
    <n v="1"/>
    <n v="0"/>
    <n v="0"/>
    <n v="116"/>
    <n v="100"/>
    <n v="0"/>
  </r>
  <r>
    <n v="53230"/>
    <n v="3"/>
    <x v="0"/>
    <n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4"/>
    <n v="2854"/>
    <n v="0"/>
    <n v="1"/>
    <n v="0"/>
    <n v="0"/>
    <n v="0"/>
    <n v="1"/>
    <n v="0"/>
    <n v="0"/>
    <n v="0"/>
    <n v="0"/>
    <n v="503"/>
    <n v="274"/>
    <n v="0"/>
  </r>
  <r>
    <n v="50116"/>
    <n v="2"/>
    <x v="1"/>
    <n v="1"/>
    <n v="1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3"/>
    <n v="2168"/>
    <n v="0"/>
    <n v="0"/>
    <n v="0"/>
    <n v="1"/>
    <n v="0"/>
    <n v="0"/>
    <n v="0"/>
    <n v="1"/>
    <n v="0"/>
    <n v="0"/>
    <n v="64"/>
    <n v="62"/>
    <n v="1"/>
  </r>
  <r>
    <n v="82333"/>
    <n v="5"/>
    <x v="4"/>
    <n v="0"/>
    <n v="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4"/>
    <n v="2615"/>
    <n v="0"/>
    <n v="1"/>
    <n v="0"/>
    <n v="0"/>
    <n v="0"/>
    <n v="0"/>
    <n v="0"/>
    <n v="0"/>
    <n v="0"/>
    <n v="1"/>
    <n v="1805"/>
    <n v="1788"/>
    <n v="1"/>
  </r>
  <r>
    <n v="65220"/>
    <n v="3"/>
    <x v="0"/>
    <n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5"/>
    <n v="2823"/>
    <n v="0"/>
    <n v="0"/>
    <n v="0"/>
    <n v="1"/>
    <n v="0"/>
    <n v="0"/>
    <n v="0"/>
    <n v="0"/>
    <n v="0"/>
    <n v="1"/>
    <n v="1270"/>
    <n v="1258"/>
    <n v="0"/>
  </r>
  <r>
    <n v="33590"/>
    <n v="1"/>
    <x v="1"/>
    <n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46"/>
    <n v="2397"/>
    <n v="0"/>
    <n v="0"/>
    <n v="0"/>
    <n v="1"/>
    <n v="0"/>
    <n v="0"/>
    <n v="0"/>
    <n v="1"/>
    <n v="0"/>
    <n v="0"/>
    <n v="6"/>
    <n v="4"/>
    <n v="0"/>
  </r>
  <r>
    <n v="72309"/>
    <n v="4"/>
    <x v="2"/>
    <n v="0"/>
    <n v="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4"/>
    <n v="2634"/>
    <n v="0"/>
    <n v="0"/>
    <n v="1"/>
    <n v="0"/>
    <n v="0"/>
    <n v="0"/>
    <n v="0"/>
    <n v="0"/>
    <n v="1"/>
    <n v="0"/>
    <n v="1931"/>
    <n v="1931"/>
    <n v="1"/>
  </r>
  <r>
    <n v="16005"/>
    <n v="1"/>
    <x v="3"/>
    <n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0"/>
    <n v="2843"/>
    <n v="0"/>
    <n v="1"/>
    <n v="0"/>
    <n v="0"/>
    <n v="0"/>
    <n v="0"/>
    <n v="1"/>
    <n v="0"/>
    <n v="0"/>
    <n v="0"/>
    <n v="56"/>
    <n v="9"/>
    <n v="0"/>
  </r>
  <r>
    <n v="65487"/>
    <n v="3"/>
    <x v="0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3"/>
    <n v="2329"/>
    <n v="0"/>
    <n v="0"/>
    <n v="1"/>
    <n v="0"/>
    <n v="0"/>
    <n v="0"/>
    <n v="0"/>
    <n v="0"/>
    <n v="1"/>
    <n v="0"/>
    <n v="1006"/>
    <n v="843"/>
    <n v="0"/>
  </r>
  <r>
    <n v="58692"/>
    <n v="3"/>
    <x v="0"/>
    <n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5"/>
    <n v="2243"/>
    <n v="0"/>
    <n v="1"/>
    <n v="0"/>
    <n v="0"/>
    <n v="0"/>
    <n v="0"/>
    <n v="0"/>
    <n v="1"/>
    <n v="0"/>
    <n v="0"/>
    <n v="384"/>
    <n v="373"/>
    <n v="0"/>
  </r>
  <r>
    <n v="40590"/>
    <n v="2"/>
    <x v="1"/>
    <n v="1"/>
    <n v="1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1"/>
    <n v="2429"/>
    <n v="0"/>
    <n v="0"/>
    <n v="0"/>
    <n v="0"/>
    <n v="1"/>
    <n v="0"/>
    <n v="0"/>
    <n v="1"/>
    <n v="0"/>
    <n v="0"/>
    <n v="221"/>
    <n v="184"/>
    <n v="1"/>
  </r>
  <r>
    <n v="62637"/>
    <n v="3"/>
    <x v="0"/>
    <n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66"/>
    <n v="2279"/>
    <n v="1"/>
    <n v="0"/>
    <n v="0"/>
    <n v="0"/>
    <n v="0"/>
    <n v="0"/>
    <n v="0"/>
    <n v="0"/>
    <n v="1"/>
    <n v="0"/>
    <n v="180"/>
    <n v="175"/>
    <n v="0"/>
  </r>
  <r>
    <n v="29435"/>
    <n v="1"/>
    <x v="3"/>
    <n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4"/>
    <n v="2851"/>
    <n v="1"/>
    <n v="0"/>
    <n v="0"/>
    <n v="0"/>
    <n v="0"/>
    <n v="0"/>
    <n v="0"/>
    <n v="0"/>
    <n v="1"/>
    <n v="0"/>
    <n v="116"/>
    <n v="52"/>
    <n v="0"/>
  </r>
  <r>
    <n v="19346"/>
    <n v="1"/>
    <x v="3"/>
    <n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46"/>
    <n v="2309"/>
    <n v="1"/>
    <n v="0"/>
    <n v="0"/>
    <n v="0"/>
    <n v="0"/>
    <n v="0"/>
    <n v="0"/>
    <n v="1"/>
    <n v="0"/>
    <n v="0"/>
    <n v="20"/>
    <n v="18"/>
    <n v="0"/>
  </r>
  <r>
    <n v="35788"/>
    <n v="2"/>
    <x v="1"/>
    <n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49"/>
    <n v="2316"/>
    <n v="0"/>
    <n v="1"/>
    <n v="0"/>
    <n v="0"/>
    <n v="0"/>
    <n v="0"/>
    <n v="0"/>
    <n v="1"/>
    <n v="0"/>
    <n v="0"/>
    <n v="40"/>
    <n v="36"/>
    <n v="0"/>
  </r>
  <r>
    <n v="36997"/>
    <n v="2"/>
    <x v="1"/>
    <n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2"/>
    <n v="2672"/>
    <n v="1"/>
    <n v="0"/>
    <n v="0"/>
    <n v="0"/>
    <n v="0"/>
    <n v="0"/>
    <n v="0"/>
    <n v="1"/>
    <n v="0"/>
    <n v="0"/>
    <n v="67"/>
    <n v="40"/>
    <n v="0"/>
  </r>
  <r>
    <n v="23539"/>
    <n v="1"/>
    <x v="3"/>
    <n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3"/>
    <n v="2280"/>
    <n v="0"/>
    <n v="1"/>
    <n v="0"/>
    <n v="0"/>
    <n v="0"/>
    <n v="0"/>
    <n v="0"/>
    <n v="1"/>
    <n v="0"/>
    <n v="0"/>
    <n v="56"/>
    <n v="31"/>
    <n v="0"/>
  </r>
  <r>
    <n v="65333"/>
    <n v="3"/>
    <x v="0"/>
    <n v="0"/>
    <n v="1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47"/>
    <n v="2322"/>
    <n v="0"/>
    <n v="0"/>
    <n v="1"/>
    <n v="0"/>
    <n v="0"/>
    <n v="0"/>
    <n v="0"/>
    <n v="1"/>
    <n v="0"/>
    <n v="0"/>
    <n v="768"/>
    <n v="738"/>
    <n v="2"/>
  </r>
  <r>
    <n v="78499"/>
    <n v="4"/>
    <x v="2"/>
    <n v="0"/>
    <n v="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3"/>
    <n v="2377"/>
    <n v="0"/>
    <n v="0"/>
    <n v="1"/>
    <n v="0"/>
    <n v="0"/>
    <n v="0"/>
    <n v="0"/>
    <n v="1"/>
    <n v="0"/>
    <n v="0"/>
    <n v="1237"/>
    <n v="1140"/>
    <n v="1"/>
  </r>
  <r>
    <n v="29732"/>
    <n v="1"/>
    <x v="3"/>
    <n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49"/>
    <n v="2255"/>
    <n v="0"/>
    <n v="0"/>
    <n v="0"/>
    <n v="1"/>
    <n v="0"/>
    <n v="0"/>
    <n v="0"/>
    <n v="0"/>
    <n v="0"/>
    <n v="1"/>
    <n v="34"/>
    <n v="30"/>
    <n v="0"/>
  </r>
  <r>
    <n v="41275"/>
    <n v="2"/>
    <x v="1"/>
    <n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0"/>
    <n v="2256"/>
    <n v="0"/>
    <n v="0"/>
    <n v="0"/>
    <n v="1"/>
    <n v="0"/>
    <n v="0"/>
    <n v="0"/>
    <n v="0"/>
    <n v="1"/>
    <n v="0"/>
    <n v="52"/>
    <n v="43"/>
    <n v="0"/>
  </r>
  <r>
    <n v="63516"/>
    <n v="3"/>
    <x v="0"/>
    <n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47"/>
    <n v="2517"/>
    <n v="0"/>
    <n v="0"/>
    <n v="0"/>
    <n v="1"/>
    <n v="0"/>
    <n v="0"/>
    <n v="0"/>
    <n v="0"/>
    <n v="0"/>
    <n v="1"/>
    <n v="295"/>
    <n v="290"/>
    <n v="0"/>
  </r>
  <r>
    <n v="42769"/>
    <n v="2"/>
    <x v="1"/>
    <n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58"/>
    <n v="2419"/>
    <n v="0"/>
    <n v="1"/>
    <n v="0"/>
    <n v="0"/>
    <n v="0"/>
    <n v="0"/>
    <n v="0"/>
    <n v="0"/>
    <n v="0"/>
    <n v="1"/>
    <n v="88"/>
    <n v="88"/>
    <n v="0"/>
  </r>
  <r>
    <n v="49572"/>
    <n v="2"/>
    <x v="1"/>
    <n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2"/>
    <n v="2355"/>
    <n v="0"/>
    <n v="1"/>
    <n v="0"/>
    <n v="0"/>
    <n v="0"/>
    <n v="0"/>
    <n v="0"/>
    <n v="0"/>
    <n v="1"/>
    <n v="0"/>
    <n v="53"/>
    <n v="52"/>
    <n v="0"/>
  </r>
  <r>
    <n v="69209"/>
    <n v="4"/>
    <x v="2"/>
    <n v="0"/>
    <n v="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48"/>
    <n v="2809"/>
    <n v="0"/>
    <n v="1"/>
    <n v="0"/>
    <n v="0"/>
    <n v="0"/>
    <n v="0"/>
    <n v="0"/>
    <n v="1"/>
    <n v="0"/>
    <n v="0"/>
    <n v="1654"/>
    <n v="1526"/>
    <n v="1"/>
  </r>
  <r>
    <n v="17148"/>
    <n v="1"/>
    <x v="3"/>
    <n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4"/>
    <n v="2311"/>
    <n v="0"/>
    <n v="1"/>
    <n v="0"/>
    <n v="0"/>
    <n v="0"/>
    <n v="0"/>
    <n v="0"/>
    <n v="1"/>
    <n v="0"/>
    <n v="0"/>
    <n v="52"/>
    <n v="36"/>
    <n v="0"/>
  </r>
  <r>
    <n v="32146"/>
    <n v="1"/>
    <x v="3"/>
    <n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37"/>
    <n v="2207"/>
    <n v="0"/>
    <n v="1"/>
    <n v="0"/>
    <n v="0"/>
    <n v="0"/>
    <n v="1"/>
    <n v="0"/>
    <n v="0"/>
    <n v="0"/>
    <n v="0"/>
    <n v="63"/>
    <n v="60"/>
    <n v="0"/>
  </r>
  <r>
    <n v="41713"/>
    <n v="2"/>
    <x v="1"/>
    <n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56"/>
    <n v="2220"/>
    <n v="1"/>
    <n v="0"/>
    <n v="0"/>
    <n v="0"/>
    <n v="0"/>
    <n v="1"/>
    <n v="0"/>
    <n v="0"/>
    <n v="0"/>
    <n v="0"/>
    <n v="149"/>
    <n v="124"/>
    <n v="0"/>
  </r>
  <r>
    <n v="34176"/>
    <n v="1"/>
    <x v="1"/>
    <n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5"/>
    <n v="2317"/>
    <n v="0"/>
    <n v="0"/>
    <n v="0"/>
    <n v="1"/>
    <n v="0"/>
    <n v="0"/>
    <n v="0"/>
    <n v="0"/>
    <n v="1"/>
    <n v="0"/>
    <n v="26"/>
    <n v="24"/>
    <n v="0"/>
  </r>
  <r>
    <n v="58482"/>
    <n v="3"/>
    <x v="0"/>
    <n v="0"/>
    <n v="1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5"/>
    <n v="2268"/>
    <n v="0"/>
    <n v="1"/>
    <n v="0"/>
    <n v="0"/>
    <n v="0"/>
    <n v="0"/>
    <n v="0"/>
    <n v="0"/>
    <n v="0"/>
    <n v="1"/>
    <n v="724"/>
    <n v="717"/>
    <n v="1"/>
  </r>
  <r>
    <n v="59686"/>
    <n v="3"/>
    <x v="0"/>
    <n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5"/>
    <n v="2314"/>
    <n v="0"/>
    <n v="0"/>
    <n v="1"/>
    <n v="0"/>
    <n v="0"/>
    <n v="0"/>
    <n v="0"/>
    <n v="1"/>
    <n v="0"/>
    <n v="0"/>
    <n v="269"/>
    <n v="264"/>
    <n v="0"/>
  </r>
  <r>
    <n v="60896"/>
    <n v="3"/>
    <x v="0"/>
    <n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56"/>
    <n v="2785"/>
    <n v="0"/>
    <n v="1"/>
    <n v="0"/>
    <n v="0"/>
    <n v="0"/>
    <n v="0"/>
    <n v="0"/>
    <n v="0"/>
    <n v="0"/>
    <n v="1"/>
    <n v="1548"/>
    <n v="1395"/>
    <n v="0"/>
  </r>
  <r>
    <n v="62994"/>
    <n v="3"/>
    <x v="0"/>
    <n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0"/>
    <n v="2276"/>
    <n v="0"/>
    <n v="0"/>
    <n v="0"/>
    <n v="1"/>
    <n v="0"/>
    <n v="0"/>
    <n v="0"/>
    <n v="1"/>
    <n v="0"/>
    <n v="0"/>
    <n v="300"/>
    <n v="288"/>
    <n v="0"/>
  </r>
  <r>
    <n v="47320"/>
    <n v="2"/>
    <x v="1"/>
    <n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3"/>
    <n v="2491"/>
    <n v="0"/>
    <n v="0"/>
    <n v="0"/>
    <n v="1"/>
    <n v="0"/>
    <n v="0"/>
    <n v="0"/>
    <n v="1"/>
    <n v="0"/>
    <n v="0"/>
    <n v="395"/>
    <n v="376"/>
    <n v="0"/>
  </r>
  <r>
    <n v="74859"/>
    <n v="4"/>
    <x v="2"/>
    <n v="0"/>
    <n v="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1"/>
    <n v="2550"/>
    <n v="0"/>
    <n v="0"/>
    <n v="0"/>
    <n v="0"/>
    <n v="1"/>
    <n v="1"/>
    <n v="0"/>
    <n v="0"/>
    <n v="0"/>
    <n v="0"/>
    <n v="1492"/>
    <n v="1419"/>
    <n v="1"/>
  </r>
  <r>
    <n v="15253"/>
    <n v="1"/>
    <x v="3"/>
    <n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28"/>
    <n v="2403"/>
    <n v="0"/>
    <n v="0"/>
    <n v="1"/>
    <n v="0"/>
    <n v="0"/>
    <n v="0"/>
    <n v="1"/>
    <n v="0"/>
    <n v="0"/>
    <n v="0"/>
    <n v="16"/>
    <n v="3"/>
    <n v="0"/>
  </r>
  <r>
    <n v="31560"/>
    <n v="1"/>
    <x v="3"/>
    <n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46"/>
    <n v="2529"/>
    <n v="0"/>
    <n v="0"/>
    <n v="1"/>
    <n v="0"/>
    <n v="0"/>
    <n v="0"/>
    <n v="0"/>
    <n v="0"/>
    <n v="0"/>
    <n v="1"/>
    <n v="87"/>
    <n v="80"/>
    <n v="0"/>
  </r>
  <r>
    <n v="91172"/>
    <n v="5"/>
    <x v="4"/>
    <n v="0"/>
    <n v="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0"/>
    <n v="2618"/>
    <n v="0"/>
    <n v="0"/>
    <n v="1"/>
    <n v="0"/>
    <n v="0"/>
    <n v="0"/>
    <n v="0"/>
    <n v="0"/>
    <n v="1"/>
    <n v="0"/>
    <n v="1036"/>
    <n v="980"/>
    <n v="4"/>
  </r>
  <r>
    <n v="90000"/>
    <n v="5"/>
    <x v="4"/>
    <n v="0"/>
    <n v="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36"/>
    <n v="2347"/>
    <n v="0"/>
    <n v="1"/>
    <n v="0"/>
    <n v="0"/>
    <n v="0"/>
    <n v="0"/>
    <n v="0"/>
    <n v="1"/>
    <n v="0"/>
    <n v="0"/>
    <n v="1238"/>
    <n v="997"/>
    <n v="3"/>
  </r>
  <r>
    <n v="41967"/>
    <n v="2"/>
    <x v="1"/>
    <n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39"/>
    <n v="2377"/>
    <n v="0"/>
    <n v="0"/>
    <n v="1"/>
    <n v="0"/>
    <n v="0"/>
    <n v="0"/>
    <n v="0"/>
    <n v="1"/>
    <n v="0"/>
    <n v="0"/>
    <n v="39"/>
    <n v="24"/>
    <n v="0"/>
  </r>
  <r>
    <n v="69263"/>
    <n v="4"/>
    <x v="2"/>
    <n v="0"/>
    <n v="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5"/>
    <n v="2275"/>
    <n v="0"/>
    <n v="0"/>
    <n v="1"/>
    <n v="0"/>
    <n v="0"/>
    <n v="0"/>
    <n v="0"/>
    <n v="1"/>
    <n v="0"/>
    <n v="0"/>
    <n v="547"/>
    <n v="526"/>
    <n v="1"/>
  </r>
  <r>
    <n v="65706"/>
    <n v="3"/>
    <x v="0"/>
    <n v="0"/>
    <n v="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0"/>
    <n v="2525"/>
    <n v="1"/>
    <n v="0"/>
    <n v="0"/>
    <n v="0"/>
    <n v="0"/>
    <n v="1"/>
    <n v="0"/>
    <n v="0"/>
    <n v="0"/>
    <n v="0"/>
    <n v="1070"/>
    <n v="941"/>
    <n v="3"/>
  </r>
  <r>
    <n v="60934"/>
    <n v="3"/>
    <x v="0"/>
    <n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5"/>
    <n v="2322"/>
    <n v="0"/>
    <n v="0"/>
    <n v="0"/>
    <n v="1"/>
    <n v="0"/>
    <n v="0"/>
    <n v="0"/>
    <n v="1"/>
    <n v="0"/>
    <n v="0"/>
    <n v="819"/>
    <n v="765"/>
    <n v="0"/>
  </r>
  <r>
    <n v="71965"/>
    <n v="4"/>
    <x v="2"/>
    <n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69"/>
    <n v="2494"/>
    <n v="0"/>
    <n v="1"/>
    <n v="0"/>
    <n v="0"/>
    <n v="0"/>
    <n v="0"/>
    <n v="0"/>
    <n v="1"/>
    <n v="0"/>
    <n v="0"/>
    <n v="965"/>
    <n v="717"/>
    <n v="0"/>
  </r>
  <r>
    <n v="65210"/>
    <n v="3"/>
    <x v="0"/>
    <n v="0"/>
    <n v="1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5"/>
    <n v="2270"/>
    <n v="0"/>
    <n v="1"/>
    <n v="0"/>
    <n v="0"/>
    <n v="0"/>
    <n v="0"/>
    <n v="0"/>
    <n v="1"/>
    <n v="0"/>
    <n v="0"/>
    <n v="703"/>
    <n v="675"/>
    <n v="2"/>
  </r>
  <r>
    <n v="79174"/>
    <n v="4"/>
    <x v="2"/>
    <n v="0"/>
    <n v="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5"/>
    <n v="2693"/>
    <n v="0"/>
    <n v="1"/>
    <n v="0"/>
    <n v="0"/>
    <n v="0"/>
    <n v="0"/>
    <n v="0"/>
    <n v="0"/>
    <n v="0"/>
    <n v="1"/>
    <n v="1914"/>
    <n v="1785"/>
    <n v="2"/>
  </r>
  <r>
    <n v="81380"/>
    <n v="5"/>
    <x v="4"/>
    <n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3"/>
    <n v="2713"/>
    <n v="1"/>
    <n v="0"/>
    <n v="0"/>
    <n v="0"/>
    <n v="0"/>
    <n v="0"/>
    <n v="0"/>
    <n v="0"/>
    <n v="1"/>
    <n v="0"/>
    <n v="1790"/>
    <n v="1687"/>
    <n v="0"/>
  </r>
  <r>
    <n v="48432"/>
    <n v="2"/>
    <x v="1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47"/>
    <n v="2778"/>
    <n v="0"/>
    <n v="0"/>
    <n v="1"/>
    <n v="0"/>
    <n v="0"/>
    <n v="0"/>
    <n v="0"/>
    <n v="0"/>
    <n v="0"/>
    <n v="1"/>
    <n v="382"/>
    <n v="340"/>
    <n v="0"/>
  </r>
  <r>
    <n v="52914"/>
    <n v="3"/>
    <x v="0"/>
    <n v="0"/>
    <n v="1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49"/>
    <n v="2697"/>
    <n v="0"/>
    <n v="1"/>
    <n v="0"/>
    <n v="0"/>
    <n v="0"/>
    <n v="0"/>
    <n v="0"/>
    <n v="1"/>
    <n v="0"/>
    <n v="0"/>
    <n v="348"/>
    <n v="121"/>
    <n v="1"/>
  </r>
  <r>
    <n v="26067"/>
    <n v="1"/>
    <x v="3"/>
    <n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46"/>
    <n v="2396"/>
    <n v="0"/>
    <n v="1"/>
    <n v="0"/>
    <n v="0"/>
    <n v="0"/>
    <n v="0"/>
    <n v="0"/>
    <n v="1"/>
    <n v="0"/>
    <n v="0"/>
    <n v="44"/>
    <n v="32"/>
    <n v="0"/>
  </r>
  <r>
    <n v="44325"/>
    <n v="2"/>
    <x v="1"/>
    <n v="0"/>
    <n v="1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48"/>
    <n v="2638"/>
    <n v="0"/>
    <n v="1"/>
    <n v="0"/>
    <n v="0"/>
    <n v="0"/>
    <n v="0"/>
    <n v="0"/>
    <n v="0"/>
    <n v="0"/>
    <n v="1"/>
    <n v="537"/>
    <n v="532"/>
    <n v="1"/>
  </r>
  <r>
    <n v="26487"/>
    <n v="1"/>
    <x v="3"/>
    <n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2"/>
    <n v="2564"/>
    <n v="0"/>
    <n v="0"/>
    <n v="1"/>
    <n v="0"/>
    <n v="0"/>
    <n v="0"/>
    <n v="1"/>
    <n v="0"/>
    <n v="0"/>
    <n v="0"/>
    <n v="46"/>
    <n v="23"/>
    <n v="0"/>
  </r>
  <r>
    <n v="53233"/>
    <n v="3"/>
    <x v="0"/>
    <n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3"/>
    <n v="2262"/>
    <n v="0"/>
    <n v="1"/>
    <n v="0"/>
    <n v="0"/>
    <n v="0"/>
    <n v="1"/>
    <n v="0"/>
    <n v="0"/>
    <n v="0"/>
    <n v="0"/>
    <n v="40"/>
    <n v="40"/>
    <n v="0"/>
  </r>
  <r>
    <n v="67716"/>
    <n v="3"/>
    <x v="0"/>
    <n v="0"/>
    <n v="1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0"/>
    <n v="2694"/>
    <n v="0"/>
    <n v="1"/>
    <n v="0"/>
    <n v="0"/>
    <n v="0"/>
    <n v="0"/>
    <n v="0"/>
    <n v="1"/>
    <n v="0"/>
    <n v="0"/>
    <n v="960"/>
    <n v="904"/>
    <n v="1"/>
  </r>
  <r>
    <n v="76234"/>
    <n v="4"/>
    <x v="2"/>
    <n v="0"/>
    <n v="1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48"/>
    <n v="2302"/>
    <n v="0"/>
    <n v="1"/>
    <n v="0"/>
    <n v="0"/>
    <n v="0"/>
    <n v="0"/>
    <n v="0"/>
    <n v="0"/>
    <n v="1"/>
    <n v="0"/>
    <n v="866"/>
    <n v="825"/>
    <n v="1"/>
  </r>
  <r>
    <n v="84117"/>
    <n v="5"/>
    <x v="4"/>
    <n v="0"/>
    <n v="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4"/>
    <n v="2208"/>
    <n v="0"/>
    <n v="1"/>
    <n v="0"/>
    <n v="0"/>
    <n v="0"/>
    <n v="0"/>
    <n v="0"/>
    <n v="0"/>
    <n v="0"/>
    <n v="1"/>
    <n v="1540"/>
    <n v="1514"/>
    <n v="1"/>
  </r>
  <r>
    <n v="65487"/>
    <n v="3"/>
    <x v="0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3"/>
    <n v="2329"/>
    <n v="0"/>
    <n v="0"/>
    <n v="0"/>
    <n v="1"/>
    <n v="0"/>
    <n v="0"/>
    <n v="0"/>
    <n v="0"/>
    <n v="1"/>
    <n v="0"/>
    <n v="1006"/>
    <n v="843"/>
    <n v="0"/>
  </r>
  <r>
    <n v="25224"/>
    <n v="1"/>
    <x v="3"/>
    <n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48"/>
    <n v="2264"/>
    <n v="0"/>
    <n v="1"/>
    <n v="0"/>
    <n v="0"/>
    <n v="0"/>
    <n v="0"/>
    <n v="1"/>
    <n v="0"/>
    <n v="0"/>
    <n v="0"/>
    <n v="38"/>
    <n v="30"/>
    <n v="0"/>
  </r>
  <r>
    <n v="89616"/>
    <n v="5"/>
    <x v="4"/>
    <n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37"/>
    <n v="2648"/>
    <n v="0"/>
    <n v="0"/>
    <n v="1"/>
    <n v="0"/>
    <n v="0"/>
    <n v="0"/>
    <n v="0"/>
    <n v="0"/>
    <n v="1"/>
    <n v="0"/>
    <n v="1629"/>
    <n v="1614"/>
    <n v="0"/>
  </r>
  <r>
    <n v="40851"/>
    <n v="2"/>
    <x v="1"/>
    <n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49"/>
    <n v="2652"/>
    <n v="1"/>
    <n v="0"/>
    <n v="0"/>
    <n v="0"/>
    <n v="0"/>
    <n v="0"/>
    <n v="0"/>
    <n v="1"/>
    <n v="0"/>
    <n v="0"/>
    <n v="35"/>
    <n v="11"/>
    <n v="0"/>
  </r>
  <r>
    <n v="27469"/>
    <n v="1"/>
    <x v="3"/>
    <n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3"/>
    <n v="2855"/>
    <n v="0"/>
    <n v="1"/>
    <n v="0"/>
    <n v="0"/>
    <n v="0"/>
    <n v="0"/>
    <n v="0"/>
    <n v="1"/>
    <n v="0"/>
    <n v="0"/>
    <n v="17"/>
    <n v="17"/>
    <n v="0"/>
  </r>
  <r>
    <n v="82347"/>
    <n v="5"/>
    <x v="4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3"/>
    <n v="2759"/>
    <n v="0"/>
    <n v="1"/>
    <n v="0"/>
    <n v="0"/>
    <n v="0"/>
    <n v="1"/>
    <n v="0"/>
    <n v="0"/>
    <n v="0"/>
    <n v="0"/>
    <n v="1790"/>
    <n v="1727"/>
    <n v="2"/>
  </r>
  <r>
    <n v="73803"/>
    <n v="4"/>
    <x v="2"/>
    <n v="0"/>
    <n v="1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3"/>
    <n v="2856"/>
    <n v="0"/>
    <n v="1"/>
    <n v="0"/>
    <n v="0"/>
    <n v="0"/>
    <n v="0"/>
    <n v="0"/>
    <n v="1"/>
    <n v="0"/>
    <n v="0"/>
    <n v="1354"/>
    <n v="1180"/>
    <n v="1"/>
  </r>
  <r>
    <n v="8820"/>
    <n v="1"/>
    <x v="3"/>
    <n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68"/>
    <n v="2623"/>
    <n v="0"/>
    <n v="0"/>
    <n v="1"/>
    <n v="0"/>
    <n v="0"/>
    <n v="0"/>
    <n v="0"/>
    <n v="0"/>
    <n v="1"/>
    <n v="0"/>
    <n v="31"/>
    <n v="27"/>
    <n v="0"/>
  </r>
  <r>
    <n v="43322"/>
    <n v="2"/>
    <x v="1"/>
    <n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46"/>
    <n v="2228"/>
    <n v="0"/>
    <n v="0"/>
    <n v="1"/>
    <n v="0"/>
    <n v="0"/>
    <n v="0"/>
    <n v="0"/>
    <n v="1"/>
    <n v="0"/>
    <n v="0"/>
    <n v="123"/>
    <n v="105"/>
    <n v="0"/>
  </r>
  <r>
    <n v="55593"/>
    <n v="3"/>
    <x v="0"/>
    <n v="0"/>
    <n v="1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47"/>
    <n v="2471"/>
    <n v="0"/>
    <n v="0"/>
    <n v="0"/>
    <n v="1"/>
    <n v="0"/>
    <n v="0"/>
    <n v="0"/>
    <n v="1"/>
    <n v="0"/>
    <n v="0"/>
    <n v="440"/>
    <n v="334"/>
    <n v="1"/>
  </r>
  <r>
    <n v="50501"/>
    <n v="2"/>
    <x v="1"/>
    <n v="1"/>
    <n v="1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66"/>
    <n v="2535"/>
    <n v="0"/>
    <n v="1"/>
    <n v="0"/>
    <n v="0"/>
    <n v="0"/>
    <n v="0"/>
    <n v="0"/>
    <n v="1"/>
    <n v="0"/>
    <n v="0"/>
    <n v="348"/>
    <n v="196"/>
    <n v="1"/>
  </r>
  <r>
    <n v="37085"/>
    <n v="2"/>
    <x v="1"/>
    <n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5"/>
    <n v="2162"/>
    <n v="0"/>
    <n v="1"/>
    <n v="0"/>
    <n v="0"/>
    <n v="0"/>
    <n v="0"/>
    <n v="0"/>
    <n v="1"/>
    <n v="0"/>
    <n v="0"/>
    <n v="58"/>
    <n v="55"/>
    <n v="0"/>
  </r>
  <r>
    <n v="16185"/>
    <n v="1"/>
    <x v="3"/>
    <n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0"/>
    <n v="2487"/>
    <n v="0"/>
    <n v="0"/>
    <n v="1"/>
    <n v="0"/>
    <n v="0"/>
    <n v="0"/>
    <n v="1"/>
    <n v="0"/>
    <n v="0"/>
    <n v="0"/>
    <n v="61"/>
    <n v="16"/>
    <n v="0"/>
  </r>
  <r>
    <n v="57731"/>
    <n v="3"/>
    <x v="0"/>
    <n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1"/>
    <n v="2742"/>
    <n v="0"/>
    <n v="0"/>
    <n v="1"/>
    <n v="0"/>
    <n v="0"/>
    <n v="0"/>
    <n v="0"/>
    <n v="1"/>
    <n v="0"/>
    <n v="0"/>
    <n v="660"/>
    <n v="616"/>
    <n v="0"/>
  </r>
  <r>
    <n v="73807"/>
    <n v="4"/>
    <x v="2"/>
    <n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2"/>
    <n v="2702"/>
    <n v="0"/>
    <n v="1"/>
    <n v="0"/>
    <n v="0"/>
    <n v="0"/>
    <n v="0"/>
    <n v="0"/>
    <n v="1"/>
    <n v="0"/>
    <n v="0"/>
    <n v="795"/>
    <n v="741"/>
    <n v="0"/>
  </r>
  <r>
    <n v="35893"/>
    <n v="2"/>
    <x v="1"/>
    <n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2"/>
    <n v="2781"/>
    <n v="0"/>
    <n v="0"/>
    <n v="1"/>
    <n v="0"/>
    <n v="0"/>
    <n v="0"/>
    <n v="0"/>
    <n v="1"/>
    <n v="0"/>
    <n v="0"/>
    <n v="181"/>
    <n v="163"/>
    <n v="0"/>
  </r>
  <r>
    <n v="61014"/>
    <n v="3"/>
    <x v="0"/>
    <n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0"/>
    <n v="2846"/>
    <n v="0"/>
    <n v="1"/>
    <n v="0"/>
    <n v="0"/>
    <n v="0"/>
    <n v="0"/>
    <n v="0"/>
    <n v="1"/>
    <n v="0"/>
    <n v="0"/>
    <n v="1118"/>
    <n v="1089"/>
    <n v="0"/>
  </r>
  <r>
    <n v="32144"/>
    <n v="1"/>
    <x v="3"/>
    <n v="1"/>
    <n v="1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66"/>
    <n v="2257"/>
    <n v="0"/>
    <n v="0"/>
    <n v="0"/>
    <n v="1"/>
    <n v="0"/>
    <n v="0"/>
    <n v="0"/>
    <n v="1"/>
    <n v="0"/>
    <n v="0"/>
    <n v="51"/>
    <n v="48"/>
    <n v="1"/>
  </r>
  <r>
    <n v="14918"/>
    <n v="1"/>
    <x v="3"/>
    <n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57"/>
    <n v="2728"/>
    <n v="0"/>
    <n v="0"/>
    <n v="0"/>
    <n v="1"/>
    <n v="0"/>
    <n v="0"/>
    <n v="1"/>
    <n v="0"/>
    <n v="0"/>
    <n v="0"/>
    <n v="28"/>
    <n v="13"/>
    <n v="0"/>
  </r>
  <r>
    <n v="45146"/>
    <n v="2"/>
    <x v="1"/>
    <n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57"/>
    <n v="2508"/>
    <n v="1"/>
    <n v="0"/>
    <n v="0"/>
    <n v="0"/>
    <n v="0"/>
    <n v="0"/>
    <n v="0"/>
    <n v="1"/>
    <n v="0"/>
    <n v="0"/>
    <n v="38"/>
    <n v="23"/>
    <n v="0"/>
  </r>
  <r>
    <n v="41769"/>
    <n v="2"/>
    <x v="1"/>
    <n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5"/>
    <n v="2660"/>
    <n v="1"/>
    <n v="0"/>
    <n v="0"/>
    <n v="0"/>
    <n v="0"/>
    <n v="1"/>
    <n v="0"/>
    <n v="0"/>
    <n v="0"/>
    <n v="0"/>
    <n v="494"/>
    <n v="467"/>
    <n v="0"/>
  </r>
  <r>
    <n v="88325"/>
    <n v="5"/>
    <x v="4"/>
    <n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39"/>
    <n v="2303"/>
    <n v="0"/>
    <n v="0"/>
    <n v="0"/>
    <n v="1"/>
    <n v="0"/>
    <n v="0"/>
    <n v="0"/>
    <n v="1"/>
    <n v="0"/>
    <n v="0"/>
    <n v="1570"/>
    <n v="1517"/>
    <n v="0"/>
  </r>
  <r>
    <n v="38054"/>
    <n v="2"/>
    <x v="1"/>
    <n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0"/>
    <n v="2218"/>
    <n v="1"/>
    <n v="0"/>
    <n v="0"/>
    <n v="0"/>
    <n v="0"/>
    <n v="0"/>
    <n v="0"/>
    <n v="0"/>
    <n v="1"/>
    <n v="0"/>
    <n v="45"/>
    <n v="45"/>
    <n v="0"/>
  </r>
  <r>
    <n v="80617"/>
    <n v="5"/>
    <x v="4"/>
    <n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5"/>
    <n v="2784"/>
    <n v="0"/>
    <n v="0"/>
    <n v="1"/>
    <n v="0"/>
    <n v="0"/>
    <n v="1"/>
    <n v="0"/>
    <n v="0"/>
    <n v="0"/>
    <n v="0"/>
    <n v="1403"/>
    <n v="1371"/>
    <n v="0"/>
  </r>
  <r>
    <n v="5305"/>
    <n v="1"/>
    <x v="3"/>
    <n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4"/>
    <n v="2493"/>
    <n v="0"/>
    <n v="1"/>
    <n v="0"/>
    <n v="0"/>
    <n v="0"/>
    <n v="0"/>
    <n v="0"/>
    <n v="1"/>
    <n v="0"/>
    <n v="0"/>
    <n v="27"/>
    <n v="22"/>
    <n v="0"/>
  </r>
  <r>
    <n v="36807"/>
    <n v="2"/>
    <x v="1"/>
    <n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66"/>
    <n v="2715"/>
    <n v="0"/>
    <n v="0"/>
    <n v="0"/>
    <n v="1"/>
    <n v="0"/>
    <n v="0"/>
    <n v="0"/>
    <n v="1"/>
    <n v="0"/>
    <n v="0"/>
    <n v="11"/>
    <n v="6"/>
    <n v="0"/>
  </r>
  <r>
    <n v="40101"/>
    <n v="2"/>
    <x v="1"/>
    <n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5"/>
    <n v="2782"/>
    <n v="0"/>
    <n v="0"/>
    <n v="0"/>
    <n v="1"/>
    <n v="0"/>
    <n v="0"/>
    <n v="0"/>
    <n v="0"/>
    <n v="1"/>
    <n v="0"/>
    <n v="353"/>
    <n v="291"/>
    <n v="0"/>
  </r>
  <r>
    <n v="58025"/>
    <n v="3"/>
    <x v="0"/>
    <n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1"/>
    <n v="2374"/>
    <n v="0"/>
    <n v="1"/>
    <n v="0"/>
    <n v="0"/>
    <n v="0"/>
    <n v="0"/>
    <n v="0"/>
    <n v="1"/>
    <n v="0"/>
    <n v="0"/>
    <n v="448"/>
    <n v="426"/>
    <n v="0"/>
  </r>
  <r>
    <n v="7500"/>
    <n v="1"/>
    <x v="3"/>
    <n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1"/>
    <n v="2577"/>
    <n v="0"/>
    <n v="0"/>
    <n v="0"/>
    <n v="1"/>
    <n v="0"/>
    <n v="1"/>
    <n v="0"/>
    <n v="0"/>
    <n v="0"/>
    <n v="0"/>
    <n v="32"/>
    <n v="11"/>
    <n v="0"/>
  </r>
  <r>
    <n v="33562"/>
    <n v="1"/>
    <x v="1"/>
    <n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57"/>
    <n v="2163"/>
    <n v="0"/>
    <n v="1"/>
    <n v="0"/>
    <n v="0"/>
    <n v="0"/>
    <n v="0"/>
    <n v="0"/>
    <n v="0"/>
    <n v="1"/>
    <n v="0"/>
    <n v="48"/>
    <n v="45"/>
    <n v="0"/>
  </r>
  <r>
    <n v="57642"/>
    <n v="3"/>
    <x v="0"/>
    <n v="0"/>
    <n v="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0"/>
    <n v="2330"/>
    <n v="0"/>
    <n v="0"/>
    <n v="1"/>
    <n v="0"/>
    <n v="0"/>
    <n v="0"/>
    <n v="0"/>
    <n v="0"/>
    <n v="0"/>
    <n v="1"/>
    <n v="652"/>
    <n v="625"/>
    <n v="1"/>
  </r>
  <r>
    <n v="63777"/>
    <n v="3"/>
    <x v="0"/>
    <n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1"/>
    <n v="2621"/>
    <n v="0"/>
    <n v="1"/>
    <n v="0"/>
    <n v="0"/>
    <n v="0"/>
    <n v="0"/>
    <n v="0"/>
    <n v="1"/>
    <n v="0"/>
    <n v="0"/>
    <n v="600"/>
    <n v="547"/>
    <n v="0"/>
  </r>
  <r>
    <n v="57967"/>
    <n v="3"/>
    <x v="0"/>
    <n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58"/>
    <n v="2642"/>
    <n v="0"/>
    <n v="0"/>
    <n v="1"/>
    <n v="0"/>
    <n v="0"/>
    <n v="0"/>
    <n v="0"/>
    <n v="1"/>
    <n v="0"/>
    <n v="0"/>
    <n v="377"/>
    <n v="286"/>
    <n v="0"/>
  </r>
  <r>
    <n v="24434"/>
    <n v="1"/>
    <x v="3"/>
    <n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48"/>
    <n v="2201"/>
    <n v="0"/>
    <n v="1"/>
    <n v="0"/>
    <n v="0"/>
    <n v="0"/>
    <n v="0"/>
    <n v="0"/>
    <n v="1"/>
    <n v="0"/>
    <n v="0"/>
    <n v="33"/>
    <n v="16"/>
    <n v="0"/>
  </r>
  <r>
    <n v="11012"/>
    <n v="1"/>
    <x v="3"/>
    <n v="1"/>
    <n v="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36"/>
    <n v="2629"/>
    <n v="0"/>
    <n v="0"/>
    <n v="1"/>
    <n v="0"/>
    <n v="0"/>
    <n v="0"/>
    <n v="0"/>
    <n v="1"/>
    <n v="0"/>
    <n v="0"/>
    <n v="61"/>
    <n v="38"/>
    <n v="1"/>
  </r>
  <r>
    <n v="44802"/>
    <n v="2"/>
    <x v="1"/>
    <n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0"/>
    <n v="2836"/>
    <n v="0"/>
    <n v="0"/>
    <n v="1"/>
    <n v="0"/>
    <n v="0"/>
    <n v="0"/>
    <n v="0"/>
    <n v="0"/>
    <n v="1"/>
    <n v="0"/>
    <n v="1029"/>
    <n v="1009"/>
    <n v="0"/>
  </r>
  <r>
    <n v="26816"/>
    <n v="1"/>
    <x v="3"/>
    <n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4"/>
    <n v="2840"/>
    <n v="0"/>
    <n v="0"/>
    <n v="1"/>
    <n v="0"/>
    <n v="0"/>
    <n v="0"/>
    <n v="0"/>
    <n v="1"/>
    <n v="0"/>
    <n v="0"/>
    <n v="19"/>
    <n v="16"/>
    <n v="0"/>
  </r>
  <r>
    <n v="61223"/>
    <n v="3"/>
    <x v="0"/>
    <n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3"/>
    <n v="2540"/>
    <n v="0"/>
    <n v="1"/>
    <n v="0"/>
    <n v="0"/>
    <n v="0"/>
    <n v="0"/>
    <n v="0"/>
    <n v="1"/>
    <n v="0"/>
    <n v="0"/>
    <n v="1094"/>
    <n v="847"/>
    <n v="0"/>
  </r>
  <r>
    <n v="56981"/>
    <n v="3"/>
    <x v="0"/>
    <n v="0"/>
    <n v="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39"/>
    <n v="2314"/>
    <n v="1"/>
    <n v="0"/>
    <n v="0"/>
    <n v="0"/>
    <n v="0"/>
    <n v="0"/>
    <n v="0"/>
    <n v="1"/>
    <n v="0"/>
    <n v="0"/>
    <n v="1217"/>
    <n v="1193"/>
    <n v="1"/>
  </r>
  <r>
    <n v="69245"/>
    <n v="4"/>
    <x v="2"/>
    <n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4"/>
    <n v="2315"/>
    <n v="0"/>
    <n v="0"/>
    <n v="0"/>
    <n v="1"/>
    <n v="0"/>
    <n v="0"/>
    <n v="0"/>
    <n v="0"/>
    <n v="1"/>
    <n v="0"/>
    <n v="782"/>
    <n v="721"/>
    <n v="0"/>
  </r>
  <r>
    <n v="52869"/>
    <n v="3"/>
    <x v="0"/>
    <n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66"/>
    <n v="2781"/>
    <n v="0"/>
    <n v="1"/>
    <n v="0"/>
    <n v="0"/>
    <n v="0"/>
    <n v="0"/>
    <n v="0"/>
    <n v="0"/>
    <n v="0"/>
    <n v="1"/>
    <n v="151"/>
    <n v="130"/>
    <n v="0"/>
  </r>
  <r>
    <m/>
    <m/>
    <x v="5"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1">
  <r>
    <n v="58138"/>
    <n v="3"/>
    <n v="3"/>
    <n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3"/>
    <x v="0"/>
    <n v="2822"/>
    <n v="0"/>
    <n v="0"/>
    <n v="1"/>
    <n v="0"/>
    <n v="0"/>
    <n v="0"/>
    <n v="0"/>
    <n v="1"/>
    <n v="0"/>
    <n v="0"/>
    <n v="1529"/>
    <n v="1441"/>
    <n v="0"/>
  </r>
  <r>
    <n v="46344"/>
    <n v="2"/>
    <n v="2"/>
    <n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66"/>
    <x v="0"/>
    <n v="2272"/>
    <n v="0"/>
    <n v="0"/>
    <n v="1"/>
    <n v="0"/>
    <n v="0"/>
    <n v="0"/>
    <n v="0"/>
    <n v="1"/>
    <n v="0"/>
    <n v="0"/>
    <n v="21"/>
    <n v="15"/>
    <n v="0"/>
  </r>
  <r>
    <n v="71613"/>
    <n v="4"/>
    <n v="4"/>
    <n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5"/>
    <x v="1"/>
    <n v="2471"/>
    <n v="0"/>
    <n v="0"/>
    <n v="0"/>
    <n v="1"/>
    <n v="0"/>
    <n v="0"/>
    <n v="0"/>
    <n v="1"/>
    <n v="0"/>
    <n v="0"/>
    <n v="734"/>
    <n v="692"/>
    <n v="0"/>
  </r>
  <r>
    <n v="26646"/>
    <n v="1"/>
    <n v="1"/>
    <n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36"/>
    <x v="2"/>
    <n v="2298"/>
    <n v="0"/>
    <n v="0"/>
    <n v="0"/>
    <n v="1"/>
    <n v="0"/>
    <n v="0"/>
    <n v="0"/>
    <n v="1"/>
    <n v="0"/>
    <n v="0"/>
    <n v="48"/>
    <n v="43"/>
    <n v="0"/>
  </r>
  <r>
    <n v="58293"/>
    <n v="3"/>
    <n v="3"/>
    <n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39"/>
    <x v="2"/>
    <n v="2320"/>
    <n v="0"/>
    <n v="1"/>
    <n v="0"/>
    <n v="0"/>
    <n v="0"/>
    <n v="0"/>
    <n v="0"/>
    <n v="0"/>
    <n v="0"/>
    <n v="1"/>
    <n v="407"/>
    <n v="392"/>
    <n v="0"/>
  </r>
  <r>
    <n v="62513"/>
    <n v="3"/>
    <n v="3"/>
    <n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3"/>
    <x v="1"/>
    <n v="2452"/>
    <n v="0"/>
    <n v="0"/>
    <n v="0"/>
    <n v="1"/>
    <n v="0"/>
    <n v="0"/>
    <n v="0"/>
    <n v="0"/>
    <n v="1"/>
    <n v="0"/>
    <n v="702"/>
    <n v="688"/>
    <n v="0"/>
  </r>
  <r>
    <n v="55635"/>
    <n v="3"/>
    <n v="3"/>
    <n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49"/>
    <x v="3"/>
    <n v="2752"/>
    <n v="1"/>
    <n v="0"/>
    <n v="0"/>
    <n v="0"/>
    <n v="0"/>
    <n v="0"/>
    <n v="0"/>
    <n v="1"/>
    <n v="0"/>
    <n v="0"/>
    <n v="563"/>
    <n v="536"/>
    <n v="0"/>
  </r>
  <r>
    <n v="33454"/>
    <n v="1"/>
    <n v="2"/>
    <n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5"/>
    <x v="2"/>
    <n v="2576"/>
    <n v="0"/>
    <n v="1"/>
    <n v="0"/>
    <n v="0"/>
    <n v="0"/>
    <n v="0"/>
    <n v="0"/>
    <n v="0"/>
    <n v="0"/>
    <n v="1"/>
    <n v="146"/>
    <n v="123"/>
    <n v="0"/>
  </r>
  <r>
    <n v="30351"/>
    <n v="1"/>
    <n v="1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46"/>
    <x v="3"/>
    <n v="2547"/>
    <n v="0"/>
    <n v="0"/>
    <n v="0"/>
    <n v="1"/>
    <n v="0"/>
    <n v="0"/>
    <n v="0"/>
    <n v="0"/>
    <n v="0"/>
    <n v="1"/>
    <n v="44"/>
    <n v="42"/>
    <n v="0"/>
  </r>
  <r>
    <n v="5648"/>
    <n v="1"/>
    <n v="1"/>
    <n v="1"/>
    <n v="1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0"/>
    <x v="4"/>
    <n v="2267"/>
    <n v="0"/>
    <n v="0"/>
    <n v="0"/>
    <n v="1"/>
    <n v="0"/>
    <n v="0"/>
    <n v="0"/>
    <n v="0"/>
    <n v="0"/>
    <n v="1"/>
    <n v="36"/>
    <n v="23"/>
    <n v="1"/>
  </r>
  <r>
    <n v="7500"/>
    <n v="1"/>
    <n v="1"/>
    <n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4"/>
    <x v="3"/>
    <n v="2752"/>
    <n v="0"/>
    <n v="1"/>
    <n v="0"/>
    <n v="0"/>
    <n v="0"/>
    <n v="0"/>
    <n v="1"/>
    <n v="0"/>
    <n v="0"/>
    <n v="0"/>
    <n v="45"/>
    <n v="29"/>
    <n v="0"/>
  </r>
  <r>
    <n v="63033"/>
    <n v="3"/>
    <n v="3"/>
    <n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1"/>
    <x v="1"/>
    <n v="2385"/>
    <n v="1"/>
    <n v="0"/>
    <n v="0"/>
    <n v="0"/>
    <n v="0"/>
    <n v="0"/>
    <n v="0"/>
    <n v="1"/>
    <n v="0"/>
    <n v="0"/>
    <n v="1072"/>
    <n v="1042"/>
    <n v="0"/>
  </r>
  <r>
    <n v="59354"/>
    <n v="3"/>
    <n v="3"/>
    <n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68"/>
    <x v="0"/>
    <n v="2385"/>
    <n v="1"/>
    <n v="0"/>
    <n v="0"/>
    <n v="0"/>
    <n v="0"/>
    <n v="0"/>
    <n v="0"/>
    <n v="0"/>
    <n v="1"/>
    <n v="0"/>
    <n v="296"/>
    <n v="282"/>
    <n v="0"/>
  </r>
  <r>
    <n v="17323"/>
    <n v="1"/>
    <n v="1"/>
    <n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3"/>
    <x v="2"/>
    <n v="2786"/>
    <n v="0"/>
    <n v="1"/>
    <n v="0"/>
    <n v="0"/>
    <n v="0"/>
    <n v="0"/>
    <n v="0"/>
    <n v="1"/>
    <n v="0"/>
    <n v="0"/>
    <n v="41"/>
    <n v="36"/>
    <n v="0"/>
  </r>
  <r>
    <n v="82800"/>
    <n v="5"/>
    <n v="5"/>
    <n v="0"/>
    <n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4"/>
    <x v="4"/>
    <n v="2741"/>
    <n v="0"/>
    <n v="0"/>
    <n v="1"/>
    <n v="0"/>
    <n v="0"/>
    <n v="0"/>
    <n v="0"/>
    <n v="0"/>
    <n v="0"/>
    <n v="1"/>
    <n v="1270"/>
    <n v="1225"/>
    <n v="2"/>
  </r>
  <r>
    <n v="41850"/>
    <n v="2"/>
    <n v="2"/>
    <n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0"/>
    <x v="2"/>
    <n v="2711"/>
    <n v="0"/>
    <n v="1"/>
    <n v="0"/>
    <n v="0"/>
    <n v="0"/>
    <n v="0"/>
    <n v="0"/>
    <n v="1"/>
    <n v="0"/>
    <n v="0"/>
    <n v="92"/>
    <n v="88"/>
    <n v="0"/>
  </r>
  <r>
    <n v="37760"/>
    <n v="2"/>
    <n v="2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4"/>
    <x v="4"/>
    <n v="2826"/>
    <n v="0"/>
    <n v="0"/>
    <n v="0"/>
    <n v="1"/>
    <n v="0"/>
    <n v="0"/>
    <n v="0"/>
    <n v="1"/>
    <n v="0"/>
    <n v="0"/>
    <n v="289"/>
    <n v="261"/>
    <n v="0"/>
  </r>
  <r>
    <n v="76995"/>
    <n v="4"/>
    <n v="4"/>
    <n v="0"/>
    <n v="1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1"/>
    <x v="4"/>
    <n v="2617"/>
    <n v="0"/>
    <n v="1"/>
    <n v="0"/>
    <n v="0"/>
    <n v="0"/>
    <n v="0"/>
    <n v="0"/>
    <n v="0"/>
    <n v="1"/>
    <n v="0"/>
    <n v="1606"/>
    <n v="1430"/>
    <n v="1"/>
  </r>
  <r>
    <n v="33812"/>
    <n v="1"/>
    <n v="2"/>
    <n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5"/>
    <x v="2"/>
    <n v="2762"/>
    <n v="0"/>
    <n v="0"/>
    <n v="1"/>
    <n v="0"/>
    <n v="0"/>
    <n v="1"/>
    <n v="0"/>
    <n v="0"/>
    <n v="0"/>
    <n v="0"/>
    <n v="94"/>
    <n v="55"/>
    <n v="0"/>
  </r>
  <r>
    <n v="37040"/>
    <n v="2"/>
    <n v="2"/>
    <n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38"/>
    <x v="2"/>
    <n v="2849"/>
    <n v="0"/>
    <n v="1"/>
    <n v="0"/>
    <n v="0"/>
    <n v="0"/>
    <n v="0"/>
    <n v="0"/>
    <n v="1"/>
    <n v="0"/>
    <n v="0"/>
    <n v="268"/>
    <n v="220"/>
    <n v="0"/>
  </r>
  <r>
    <n v="2447"/>
    <n v="1"/>
    <n v="1"/>
    <n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1"/>
    <x v="2"/>
    <n v="2698"/>
    <n v="0"/>
    <n v="1"/>
    <n v="0"/>
    <n v="0"/>
    <n v="0"/>
    <n v="0"/>
    <n v="0"/>
    <n v="1"/>
    <n v="0"/>
    <n v="0"/>
    <n v="1729"/>
    <n v="1728"/>
    <n v="0"/>
  </r>
  <r>
    <n v="58607"/>
    <n v="3"/>
    <n v="3"/>
    <n v="0"/>
    <n v="1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1"/>
    <x v="4"/>
    <n v="2712"/>
    <n v="0"/>
    <n v="1"/>
    <n v="0"/>
    <n v="0"/>
    <n v="0"/>
    <n v="0"/>
    <n v="0"/>
    <n v="0"/>
    <n v="0"/>
    <n v="1"/>
    <n v="953"/>
    <n v="934"/>
    <n v="1"/>
  </r>
  <r>
    <n v="65324"/>
    <n v="3"/>
    <n v="3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66"/>
    <x v="0"/>
    <n v="2328"/>
    <n v="0"/>
    <n v="1"/>
    <n v="0"/>
    <n v="0"/>
    <n v="0"/>
    <n v="0"/>
    <n v="0"/>
    <n v="0"/>
    <n v="0"/>
    <n v="1"/>
    <n v="539"/>
    <n v="534"/>
    <n v="0"/>
  </r>
  <r>
    <n v="40689"/>
    <n v="2"/>
    <n v="2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69"/>
    <x v="4"/>
    <n v="2627"/>
    <n v="0"/>
    <n v="0"/>
    <n v="0"/>
    <n v="1"/>
    <n v="0"/>
    <n v="0"/>
    <n v="0"/>
    <n v="1"/>
    <n v="0"/>
    <n v="0"/>
    <n v="345"/>
    <n v="246"/>
    <n v="0"/>
  </r>
  <r>
    <n v="18589"/>
    <n v="1"/>
    <n v="1"/>
    <n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1"/>
    <x v="3"/>
    <n v="2702"/>
    <n v="0"/>
    <n v="0"/>
    <n v="1"/>
    <n v="0"/>
    <n v="0"/>
    <n v="0"/>
    <n v="0"/>
    <n v="1"/>
    <n v="0"/>
    <n v="0"/>
    <n v="62"/>
    <n v="49"/>
    <n v="0"/>
  </r>
  <r>
    <n v="53359"/>
    <n v="3"/>
    <n v="3"/>
    <n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4"/>
    <x v="3"/>
    <n v="2557"/>
    <n v="0"/>
    <n v="1"/>
    <n v="0"/>
    <n v="0"/>
    <n v="0"/>
    <n v="0"/>
    <n v="0"/>
    <n v="1"/>
    <n v="0"/>
    <n v="0"/>
    <n v="216"/>
    <n v="175"/>
    <n v="0"/>
  </r>
  <r>
    <n v="38360"/>
    <n v="2"/>
    <n v="2"/>
    <n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1"/>
    <x v="2"/>
    <n v="2553"/>
    <n v="0"/>
    <n v="1"/>
    <n v="0"/>
    <n v="0"/>
    <n v="0"/>
    <n v="0"/>
    <n v="0"/>
    <n v="1"/>
    <n v="0"/>
    <n v="0"/>
    <n v="121"/>
    <n v="111"/>
    <n v="0"/>
  </r>
  <r>
    <n v="84618"/>
    <n v="5"/>
    <n v="5"/>
    <n v="0"/>
    <n v="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5"/>
    <x v="1"/>
    <n v="2378"/>
    <n v="0"/>
    <n v="1"/>
    <n v="0"/>
    <n v="0"/>
    <n v="0"/>
    <n v="0"/>
    <n v="0"/>
    <n v="0"/>
    <n v="0"/>
    <n v="1"/>
    <n v="1672"/>
    <n v="1672"/>
    <n v="1"/>
  </r>
  <r>
    <n v="10979"/>
    <n v="1"/>
    <n v="1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1"/>
    <x v="2"/>
    <n v="2197"/>
    <n v="1"/>
    <n v="0"/>
    <n v="0"/>
    <n v="0"/>
    <n v="0"/>
    <n v="0"/>
    <n v="0"/>
    <n v="0"/>
    <n v="1"/>
    <n v="0"/>
    <n v="26"/>
    <n v="22"/>
    <n v="0"/>
  </r>
  <r>
    <n v="38620"/>
    <n v="2"/>
    <n v="2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57"/>
    <x v="1"/>
    <n v="2573"/>
    <n v="0"/>
    <n v="0"/>
    <n v="0"/>
    <n v="1"/>
    <n v="0"/>
    <n v="0"/>
    <n v="0"/>
    <n v="0"/>
    <n v="1"/>
    <n v="0"/>
    <n v="229"/>
    <n v="140"/>
    <n v="0"/>
  </r>
  <r>
    <n v="40548"/>
    <n v="2"/>
    <n v="2"/>
    <n v="0"/>
    <n v="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0"/>
    <x v="3"/>
    <n v="2786"/>
    <n v="0"/>
    <n v="0"/>
    <n v="0"/>
    <n v="1"/>
    <n v="0"/>
    <n v="0"/>
    <n v="0"/>
    <n v="1"/>
    <n v="0"/>
    <n v="0"/>
    <n v="117"/>
    <n v="114"/>
    <n v="1"/>
  </r>
  <r>
    <n v="46610"/>
    <n v="2"/>
    <n v="2"/>
    <n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68"/>
    <x v="0"/>
    <n v="2767"/>
    <n v="1"/>
    <n v="0"/>
    <n v="0"/>
    <n v="0"/>
    <n v="0"/>
    <n v="0"/>
    <n v="0"/>
    <n v="0"/>
    <n v="0"/>
    <n v="1"/>
    <n v="259"/>
    <n v="216"/>
    <n v="0"/>
  </r>
  <r>
    <n v="68657"/>
    <n v="4"/>
    <n v="4"/>
    <n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4"/>
    <x v="4"/>
    <n v="2653"/>
    <n v="0"/>
    <n v="1"/>
    <n v="0"/>
    <n v="0"/>
    <n v="0"/>
    <n v="0"/>
    <n v="0"/>
    <n v="0"/>
    <n v="1"/>
    <n v="0"/>
    <n v="1174"/>
    <n v="1152"/>
    <n v="0"/>
  </r>
  <r>
    <n v="49389"/>
    <n v="2"/>
    <n v="2"/>
    <n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69"/>
    <x v="4"/>
    <n v="2463"/>
    <n v="0"/>
    <n v="0"/>
    <n v="1"/>
    <n v="0"/>
    <n v="0"/>
    <n v="0"/>
    <n v="0"/>
    <n v="0"/>
    <n v="1"/>
    <n v="0"/>
    <n v="62"/>
    <n v="59"/>
    <n v="0"/>
  </r>
  <r>
    <n v="67353"/>
    <n v="3"/>
    <n v="3"/>
    <n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0"/>
    <x v="3"/>
    <n v="2339"/>
    <n v="0"/>
    <n v="1"/>
    <n v="0"/>
    <n v="0"/>
    <n v="0"/>
    <n v="0"/>
    <n v="0"/>
    <n v="0"/>
    <n v="0"/>
    <n v="1"/>
    <n v="878"/>
    <n v="843"/>
    <n v="0"/>
  </r>
  <r>
    <n v="23718"/>
    <n v="1"/>
    <n v="1"/>
    <n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4"/>
    <x v="3"/>
    <n v="2459"/>
    <n v="0"/>
    <n v="1"/>
    <n v="0"/>
    <n v="0"/>
    <n v="0"/>
    <n v="1"/>
    <n v="0"/>
    <n v="0"/>
    <n v="0"/>
    <n v="0"/>
    <n v="45"/>
    <n v="9"/>
    <n v="0"/>
  </r>
  <r>
    <n v="42429"/>
    <n v="2"/>
    <n v="2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47"/>
    <x v="3"/>
    <n v="2297"/>
    <n v="0"/>
    <n v="0"/>
    <n v="0"/>
    <n v="0"/>
    <n v="1"/>
    <n v="0"/>
    <n v="0"/>
    <n v="1"/>
    <n v="0"/>
    <n v="0"/>
    <n v="63"/>
    <n v="59"/>
    <n v="0"/>
  </r>
  <r>
    <n v="48948"/>
    <n v="2"/>
    <n v="2"/>
    <n v="0"/>
    <n v="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77"/>
    <x v="4"/>
    <n v="2672"/>
    <n v="1"/>
    <n v="0"/>
    <n v="0"/>
    <n v="0"/>
    <n v="0"/>
    <n v="0"/>
    <n v="0"/>
    <n v="0"/>
    <n v="0"/>
    <n v="1"/>
    <n v="860"/>
    <n v="818"/>
    <n v="1"/>
  </r>
  <r>
    <n v="80011"/>
    <n v="5"/>
    <n v="5"/>
    <n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0"/>
    <x v="2"/>
    <n v="2585"/>
    <n v="0"/>
    <n v="1"/>
    <n v="0"/>
    <n v="0"/>
    <n v="0"/>
    <n v="0"/>
    <n v="0"/>
    <n v="1"/>
    <n v="0"/>
    <n v="0"/>
    <n v="1293"/>
    <n v="1191"/>
    <n v="0"/>
  </r>
  <r>
    <n v="20559"/>
    <n v="1"/>
    <n v="1"/>
    <n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5"/>
    <x v="2"/>
    <n v="2633"/>
    <n v="0"/>
    <n v="1"/>
    <n v="0"/>
    <n v="0"/>
    <n v="0"/>
    <n v="0"/>
    <n v="0"/>
    <n v="0"/>
    <n v="1"/>
    <n v="0"/>
    <n v="46"/>
    <n v="39"/>
    <n v="0"/>
  </r>
  <r>
    <n v="21994"/>
    <n v="1"/>
    <n v="1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3"/>
    <x v="0"/>
    <n v="2711"/>
    <n v="0"/>
    <n v="0"/>
    <n v="0"/>
    <n v="1"/>
    <n v="0"/>
    <n v="0"/>
    <n v="0"/>
    <n v="1"/>
    <n v="0"/>
    <n v="0"/>
    <n v="19"/>
    <n v="16"/>
    <n v="0"/>
  </r>
  <r>
    <n v="7500"/>
    <n v="1"/>
    <n v="1"/>
    <n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5"/>
    <x v="3"/>
    <n v="2429"/>
    <n v="0"/>
    <n v="1"/>
    <n v="0"/>
    <n v="0"/>
    <n v="0"/>
    <n v="0"/>
    <n v="0"/>
    <n v="0"/>
    <n v="1"/>
    <n v="0"/>
    <n v="19"/>
    <n v="7"/>
    <n v="0"/>
  </r>
  <r>
    <n v="79941"/>
    <n v="5"/>
    <n v="5"/>
    <n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4"/>
    <x v="3"/>
    <n v="2160"/>
    <n v="0"/>
    <n v="0"/>
    <n v="1"/>
    <n v="0"/>
    <n v="0"/>
    <n v="0"/>
    <n v="0"/>
    <n v="1"/>
    <n v="0"/>
    <n v="0"/>
    <n v="810"/>
    <n v="636"/>
    <n v="0"/>
  </r>
  <r>
    <n v="7500"/>
    <n v="1"/>
    <n v="1"/>
    <n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4"/>
    <x v="2"/>
    <n v="2756"/>
    <n v="0"/>
    <n v="1"/>
    <n v="0"/>
    <n v="0"/>
    <n v="0"/>
    <n v="1"/>
    <n v="0"/>
    <n v="0"/>
    <n v="0"/>
    <n v="0"/>
    <n v="72"/>
    <n v="22"/>
    <n v="0"/>
  </r>
  <r>
    <n v="41728"/>
    <n v="2"/>
    <n v="2"/>
    <n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2"/>
    <x v="1"/>
    <n v="2560"/>
    <n v="0"/>
    <n v="0"/>
    <n v="0"/>
    <n v="1"/>
    <n v="0"/>
    <n v="0"/>
    <n v="0"/>
    <n v="1"/>
    <n v="0"/>
    <n v="0"/>
    <n v="42"/>
    <n v="29"/>
    <n v="0"/>
  </r>
  <r>
    <n v="72550"/>
    <n v="4"/>
    <n v="4"/>
    <n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66"/>
    <x v="0"/>
    <n v="2757"/>
    <n v="0"/>
    <n v="1"/>
    <n v="0"/>
    <n v="0"/>
    <n v="0"/>
    <n v="0"/>
    <n v="0"/>
    <n v="0"/>
    <n v="0"/>
    <n v="1"/>
    <n v="1281"/>
    <n v="1243"/>
    <n v="0"/>
  </r>
  <r>
    <n v="65486"/>
    <n v="3"/>
    <n v="3"/>
    <n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3"/>
    <x v="0"/>
    <n v="2207"/>
    <n v="0"/>
    <n v="0"/>
    <n v="0"/>
    <n v="0"/>
    <n v="1"/>
    <n v="0"/>
    <n v="0"/>
    <n v="1"/>
    <n v="0"/>
    <n v="0"/>
    <n v="493"/>
    <n v="479"/>
    <n v="0"/>
  </r>
  <r>
    <n v="79143"/>
    <n v="4"/>
    <n v="4"/>
    <n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56"/>
    <x v="1"/>
    <n v="2846"/>
    <n v="0"/>
    <n v="1"/>
    <n v="0"/>
    <n v="0"/>
    <n v="0"/>
    <n v="0"/>
    <n v="0"/>
    <n v="0"/>
    <n v="1"/>
    <n v="0"/>
    <n v="1661"/>
    <n v="1629"/>
    <n v="0"/>
  </r>
  <r>
    <n v="35790"/>
    <n v="2"/>
    <n v="2"/>
    <n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3"/>
    <x v="2"/>
    <n v="2702"/>
    <n v="0"/>
    <n v="0"/>
    <n v="1"/>
    <n v="0"/>
    <n v="0"/>
    <n v="0"/>
    <n v="0"/>
    <n v="1"/>
    <n v="0"/>
    <n v="0"/>
    <n v="69"/>
    <n v="66"/>
    <n v="0"/>
  </r>
  <r>
    <n v="82582"/>
    <n v="5"/>
    <n v="5"/>
    <n v="0"/>
    <n v="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3"/>
    <x v="2"/>
    <n v="2181"/>
    <n v="1"/>
    <n v="0"/>
    <n v="0"/>
    <n v="0"/>
    <n v="0"/>
    <n v="0"/>
    <n v="0"/>
    <n v="1"/>
    <n v="0"/>
    <n v="0"/>
    <n v="1376"/>
    <n v="1135"/>
    <n v="2"/>
  </r>
  <r>
    <n v="66373"/>
    <n v="3"/>
    <n v="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2"/>
    <x v="2"/>
    <n v="2541"/>
    <n v="0"/>
    <n v="1"/>
    <n v="0"/>
    <n v="0"/>
    <n v="0"/>
    <n v="0"/>
    <n v="0"/>
    <n v="1"/>
    <n v="0"/>
    <n v="0"/>
    <n v="497"/>
    <n v="388"/>
    <n v="0"/>
  </r>
  <r>
    <n v="82384"/>
    <n v="5"/>
    <n v="5"/>
    <n v="0"/>
    <n v="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5"/>
    <x v="0"/>
    <n v="2746"/>
    <n v="0"/>
    <n v="0"/>
    <n v="0"/>
    <n v="1"/>
    <n v="0"/>
    <n v="0"/>
    <n v="0"/>
    <n v="0"/>
    <n v="1"/>
    <n v="0"/>
    <n v="1767"/>
    <n v="1577"/>
    <n v="1"/>
  </r>
  <r>
    <n v="70287"/>
    <n v="4"/>
    <n v="4"/>
    <n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4"/>
    <x v="1"/>
    <n v="2612"/>
    <n v="1"/>
    <n v="0"/>
    <n v="0"/>
    <n v="0"/>
    <n v="0"/>
    <n v="0"/>
    <n v="0"/>
    <n v="1"/>
    <n v="0"/>
    <n v="0"/>
    <n v="1053"/>
    <n v="1013"/>
    <n v="0"/>
  </r>
  <r>
    <n v="27938"/>
    <n v="1"/>
    <n v="1"/>
    <n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2"/>
    <x v="2"/>
    <n v="2221"/>
    <n v="0"/>
    <n v="0"/>
    <n v="1"/>
    <n v="0"/>
    <n v="0"/>
    <n v="0"/>
    <n v="0"/>
    <n v="1"/>
    <n v="0"/>
    <n v="0"/>
    <n v="24"/>
    <n v="19"/>
    <n v="0"/>
  </r>
  <r>
    <n v="55954"/>
    <n v="3"/>
    <n v="3"/>
    <n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2"/>
    <x v="1"/>
    <n v="2277"/>
    <n v="0"/>
    <n v="1"/>
    <n v="0"/>
    <n v="0"/>
    <n v="0"/>
    <n v="0"/>
    <n v="0"/>
    <n v="0"/>
    <n v="0"/>
    <n v="1"/>
    <n v="475"/>
    <n v="432"/>
    <n v="0"/>
  </r>
  <r>
    <n v="75777"/>
    <n v="4"/>
    <n v="4"/>
    <n v="0"/>
    <n v="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38"/>
    <x v="2"/>
    <n v="2519"/>
    <n v="0"/>
    <n v="0"/>
    <n v="1"/>
    <n v="0"/>
    <n v="0"/>
    <n v="0"/>
    <n v="0"/>
    <n v="0"/>
    <n v="1"/>
    <n v="0"/>
    <n v="1358"/>
    <n v="1278"/>
    <n v="2"/>
  </r>
  <r>
    <n v="66653"/>
    <n v="3"/>
    <n v="3"/>
    <n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5"/>
    <x v="3"/>
    <n v="2819"/>
    <n v="0"/>
    <n v="0"/>
    <n v="0"/>
    <n v="1"/>
    <n v="0"/>
    <n v="0"/>
    <n v="0"/>
    <n v="1"/>
    <n v="0"/>
    <n v="0"/>
    <n v="606"/>
    <n v="600"/>
    <n v="0"/>
  </r>
  <r>
    <n v="61823"/>
    <n v="3"/>
    <n v="3"/>
    <n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68"/>
    <x v="0"/>
    <n v="2655"/>
    <n v="0"/>
    <n v="0"/>
    <n v="1"/>
    <n v="0"/>
    <n v="0"/>
    <n v="0"/>
    <n v="0"/>
    <n v="1"/>
    <n v="0"/>
    <n v="0"/>
    <n v="715"/>
    <n v="546"/>
    <n v="0"/>
  </r>
  <r>
    <n v="67680"/>
    <n v="3"/>
    <n v="3"/>
    <n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69"/>
    <x v="4"/>
    <n v="2542"/>
    <n v="0"/>
    <n v="0"/>
    <n v="0"/>
    <n v="0"/>
    <n v="1"/>
    <n v="0"/>
    <n v="0"/>
    <n v="0"/>
    <n v="0"/>
    <n v="1"/>
    <n v="600"/>
    <n v="594"/>
    <n v="0"/>
  </r>
  <r>
    <n v="70666"/>
    <n v="4"/>
    <n v="4"/>
    <n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2"/>
    <x v="4"/>
    <n v="2364"/>
    <n v="0"/>
    <n v="0"/>
    <n v="0"/>
    <n v="1"/>
    <n v="0"/>
    <n v="0"/>
    <n v="0"/>
    <n v="1"/>
    <n v="0"/>
    <n v="0"/>
    <n v="1046"/>
    <n v="1016"/>
    <n v="0"/>
  </r>
  <r>
    <n v="25721"/>
    <n v="1"/>
    <n v="1"/>
    <n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49"/>
    <x v="3"/>
    <n v="2563"/>
    <n v="0"/>
    <n v="1"/>
    <n v="0"/>
    <n v="0"/>
    <n v="0"/>
    <n v="0"/>
    <n v="0"/>
    <n v="1"/>
    <n v="0"/>
    <n v="0"/>
    <n v="19"/>
    <n v="4"/>
    <n v="0"/>
  </r>
  <r>
    <n v="32474"/>
    <n v="1"/>
    <n v="2"/>
    <n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3"/>
    <x v="1"/>
    <n v="2208"/>
    <n v="0"/>
    <n v="0"/>
    <n v="0"/>
    <n v="1"/>
    <n v="0"/>
    <n v="0"/>
    <n v="0"/>
    <n v="1"/>
    <n v="0"/>
    <n v="0"/>
    <n v="11"/>
    <n v="11"/>
    <n v="0"/>
  </r>
  <r>
    <n v="88194"/>
    <n v="5"/>
    <n v="5"/>
    <n v="0"/>
    <n v="1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1"/>
    <x v="2"/>
    <n v="2261"/>
    <n v="0"/>
    <n v="0"/>
    <n v="1"/>
    <n v="0"/>
    <n v="0"/>
    <n v="1"/>
    <n v="0"/>
    <n v="0"/>
    <n v="0"/>
    <n v="0"/>
    <n v="1236"/>
    <n v="1198"/>
    <n v="2"/>
  </r>
  <r>
    <n v="69096"/>
    <n v="4"/>
    <n v="4"/>
    <n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2"/>
    <x v="0"/>
    <n v="2434"/>
    <n v="0"/>
    <n v="0"/>
    <n v="0"/>
    <n v="1"/>
    <n v="0"/>
    <n v="0"/>
    <n v="0"/>
    <n v="1"/>
    <n v="0"/>
    <n v="0"/>
    <n v="544"/>
    <n v="435"/>
    <n v="0"/>
  </r>
  <r>
    <n v="74854"/>
    <n v="4"/>
    <n v="4"/>
    <n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0"/>
    <x v="3"/>
    <n v="2606"/>
    <n v="0"/>
    <n v="0"/>
    <n v="0"/>
    <n v="1"/>
    <n v="0"/>
    <n v="0"/>
    <n v="0"/>
    <n v="1"/>
    <n v="0"/>
    <n v="0"/>
    <n v="1489"/>
    <n v="1416"/>
    <n v="0"/>
  </r>
  <r>
    <n v="66991"/>
    <n v="3"/>
    <n v="3"/>
    <n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66"/>
    <x v="0"/>
    <n v="2815"/>
    <n v="0"/>
    <n v="1"/>
    <n v="0"/>
    <n v="0"/>
    <n v="0"/>
    <n v="0"/>
    <n v="0"/>
    <n v="0"/>
    <n v="1"/>
    <n v="0"/>
    <n v="1241"/>
    <n v="1229"/>
    <n v="0"/>
  </r>
  <r>
    <n v="65031"/>
    <n v="3"/>
    <n v="3"/>
    <n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1"/>
    <x v="1"/>
    <n v="2628"/>
    <n v="0"/>
    <n v="1"/>
    <n v="0"/>
    <n v="0"/>
    <n v="0"/>
    <n v="0"/>
    <n v="0"/>
    <n v="1"/>
    <n v="0"/>
    <n v="0"/>
    <n v="777"/>
    <n v="691"/>
    <n v="0"/>
  </r>
  <r>
    <n v="60631"/>
    <n v="3"/>
    <n v="3"/>
    <n v="1"/>
    <n v="1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5"/>
    <x v="3"/>
    <n v="2609"/>
    <n v="0"/>
    <n v="1"/>
    <n v="0"/>
    <n v="0"/>
    <n v="0"/>
    <n v="0"/>
    <n v="0"/>
    <n v="0"/>
    <n v="0"/>
    <n v="1"/>
    <n v="642"/>
    <n v="623"/>
    <n v="1"/>
  </r>
  <r>
    <n v="28332"/>
    <n v="1"/>
    <n v="1"/>
    <n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68"/>
    <x v="0"/>
    <n v="2219"/>
    <n v="0"/>
    <n v="1"/>
    <n v="0"/>
    <n v="0"/>
    <n v="0"/>
    <n v="0"/>
    <n v="0"/>
    <n v="1"/>
    <n v="0"/>
    <n v="0"/>
    <n v="56"/>
    <n v="47"/>
    <n v="0"/>
  </r>
  <r>
    <n v="40246"/>
    <n v="2"/>
    <n v="2"/>
    <n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3"/>
    <x v="2"/>
    <n v="2716"/>
    <n v="1"/>
    <n v="0"/>
    <n v="0"/>
    <n v="0"/>
    <n v="0"/>
    <n v="0"/>
    <n v="0"/>
    <n v="1"/>
    <n v="0"/>
    <n v="0"/>
    <n v="12"/>
    <n v="11"/>
    <n v="0"/>
  </r>
  <r>
    <n v="75251"/>
    <n v="4"/>
    <n v="4"/>
    <n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48"/>
    <x v="3"/>
    <n v="2830"/>
    <n v="0"/>
    <n v="1"/>
    <n v="0"/>
    <n v="0"/>
    <n v="0"/>
    <n v="0"/>
    <n v="0"/>
    <n v="0"/>
    <n v="1"/>
    <n v="0"/>
    <n v="1872"/>
    <n v="1854"/>
    <n v="0"/>
  </r>
  <r>
    <n v="75825"/>
    <n v="4"/>
    <n v="4"/>
    <n v="0"/>
    <n v="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4"/>
    <x v="3"/>
    <n v="2784"/>
    <n v="0"/>
    <n v="0"/>
    <n v="1"/>
    <n v="0"/>
    <n v="0"/>
    <n v="0"/>
    <n v="0"/>
    <n v="1"/>
    <n v="0"/>
    <n v="0"/>
    <n v="2158"/>
    <n v="2107"/>
    <n v="1"/>
  </r>
  <r>
    <n v="26326"/>
    <n v="1"/>
    <n v="1"/>
    <n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4"/>
    <x v="3"/>
    <n v="2457"/>
    <n v="0"/>
    <n v="0"/>
    <n v="0"/>
    <n v="1"/>
    <n v="0"/>
    <n v="1"/>
    <n v="0"/>
    <n v="0"/>
    <n v="0"/>
    <n v="0"/>
    <n v="9"/>
    <n v="0"/>
    <n v="0"/>
  </r>
  <r>
    <n v="56046"/>
    <n v="3"/>
    <n v="3"/>
    <n v="0"/>
    <n v="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5"/>
    <x v="1"/>
    <n v="2702"/>
    <n v="0"/>
    <n v="0"/>
    <n v="0"/>
    <n v="1"/>
    <n v="0"/>
    <n v="0"/>
    <n v="0"/>
    <n v="1"/>
    <n v="0"/>
    <n v="0"/>
    <n v="641"/>
    <n v="590"/>
    <n v="1"/>
  </r>
  <r>
    <n v="29760"/>
    <n v="1"/>
    <n v="1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5"/>
    <x v="2"/>
    <n v="2828"/>
    <n v="0"/>
    <n v="0"/>
    <n v="1"/>
    <n v="0"/>
    <n v="0"/>
    <n v="0"/>
    <n v="0"/>
    <n v="1"/>
    <n v="0"/>
    <n v="0"/>
    <n v="148"/>
    <n v="131"/>
    <n v="0"/>
  </r>
  <r>
    <n v="26304"/>
    <n v="1"/>
    <n v="1"/>
    <n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1"/>
    <x v="3"/>
    <n v="2530"/>
    <n v="0"/>
    <n v="1"/>
    <n v="0"/>
    <n v="0"/>
    <n v="0"/>
    <n v="0"/>
    <n v="0"/>
    <n v="1"/>
    <n v="0"/>
    <n v="0"/>
    <n v="12"/>
    <n v="8"/>
    <n v="0"/>
  </r>
  <r>
    <n v="23559"/>
    <n v="1"/>
    <n v="1"/>
    <n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47"/>
    <x v="3"/>
    <n v="2520"/>
    <n v="0"/>
    <n v="1"/>
    <n v="0"/>
    <n v="0"/>
    <n v="0"/>
    <n v="1"/>
    <n v="0"/>
    <n v="0"/>
    <n v="0"/>
    <n v="0"/>
    <n v="56"/>
    <n v="33"/>
    <n v="0"/>
  </r>
  <r>
    <n v="81361"/>
    <n v="5"/>
    <n v="5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3"/>
    <x v="2"/>
    <n v="2283"/>
    <n v="1"/>
    <n v="0"/>
    <n v="0"/>
    <n v="0"/>
    <n v="0"/>
    <n v="0"/>
    <n v="0"/>
    <n v="1"/>
    <n v="0"/>
    <n v="0"/>
    <n v="702"/>
    <n v="626"/>
    <n v="0"/>
  </r>
  <r>
    <n v="29440"/>
    <n v="1"/>
    <n v="1"/>
    <n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0"/>
    <x v="1"/>
    <n v="2481"/>
    <n v="0"/>
    <n v="1"/>
    <n v="0"/>
    <n v="0"/>
    <n v="0"/>
    <n v="0"/>
    <n v="0"/>
    <n v="1"/>
    <n v="0"/>
    <n v="0"/>
    <n v="53"/>
    <n v="50"/>
    <n v="0"/>
  </r>
  <r>
    <n v="36138"/>
    <n v="2"/>
    <n v="2"/>
    <n v="1"/>
    <n v="1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0"/>
    <x v="3"/>
    <n v="2507"/>
    <n v="0"/>
    <n v="1"/>
    <n v="0"/>
    <n v="0"/>
    <n v="0"/>
    <n v="0"/>
    <n v="0"/>
    <n v="0"/>
    <n v="1"/>
    <n v="0"/>
    <n v="146"/>
    <n v="141"/>
    <n v="1"/>
  </r>
  <r>
    <n v="50388"/>
    <n v="2"/>
    <n v="2"/>
    <n v="0"/>
    <n v="1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3"/>
    <x v="0"/>
    <n v="2191"/>
    <n v="0"/>
    <n v="0"/>
    <n v="1"/>
    <n v="0"/>
    <n v="0"/>
    <n v="0"/>
    <n v="0"/>
    <n v="1"/>
    <n v="0"/>
    <n v="0"/>
    <n v="338"/>
    <n v="304"/>
    <n v="2"/>
  </r>
  <r>
    <n v="79593"/>
    <n v="4"/>
    <n v="4"/>
    <n v="0"/>
    <n v="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47"/>
    <x v="3"/>
    <n v="2207"/>
    <n v="0"/>
    <n v="1"/>
    <n v="0"/>
    <n v="0"/>
    <n v="0"/>
    <n v="0"/>
    <n v="0"/>
    <n v="1"/>
    <n v="0"/>
    <n v="0"/>
    <n v="1221"/>
    <n v="1076"/>
    <n v="1"/>
  </r>
  <r>
    <n v="54178"/>
    <n v="3"/>
    <n v="3"/>
    <n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3"/>
    <x v="1"/>
    <n v="2318"/>
    <n v="0"/>
    <n v="0"/>
    <n v="0"/>
    <n v="1"/>
    <n v="0"/>
    <n v="0"/>
    <n v="0"/>
    <n v="1"/>
    <n v="0"/>
    <n v="0"/>
    <n v="187"/>
    <n v="180"/>
    <n v="0"/>
  </r>
  <r>
    <n v="42394"/>
    <n v="2"/>
    <n v="2"/>
    <n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48"/>
    <x v="3"/>
    <n v="2257"/>
    <n v="0"/>
    <n v="0"/>
    <n v="1"/>
    <n v="0"/>
    <n v="0"/>
    <n v="0"/>
    <n v="0"/>
    <n v="0"/>
    <n v="1"/>
    <n v="0"/>
    <n v="28"/>
    <n v="24"/>
    <n v="0"/>
  </r>
  <r>
    <n v="23626"/>
    <n v="1"/>
    <n v="1"/>
    <n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0"/>
    <x v="3"/>
    <n v="2195"/>
    <n v="0"/>
    <n v="1"/>
    <n v="0"/>
    <n v="0"/>
    <n v="0"/>
    <n v="0"/>
    <n v="0"/>
    <n v="0"/>
    <n v="0"/>
    <n v="1"/>
    <n v="43"/>
    <n v="43"/>
    <n v="0"/>
  </r>
  <r>
    <n v="30096"/>
    <n v="1"/>
    <n v="1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37"/>
    <x v="2"/>
    <n v="2197"/>
    <n v="0"/>
    <n v="1"/>
    <n v="0"/>
    <n v="0"/>
    <n v="0"/>
    <n v="0"/>
    <n v="0"/>
    <n v="1"/>
    <n v="0"/>
    <n v="0"/>
    <n v="36"/>
    <n v="27"/>
    <n v="0"/>
  </r>
  <r>
    <n v="47916"/>
    <n v="2"/>
    <n v="2"/>
    <n v="0"/>
    <n v="1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0"/>
    <x v="1"/>
    <n v="2743"/>
    <n v="0"/>
    <n v="0"/>
    <n v="0"/>
    <n v="0"/>
    <n v="1"/>
    <n v="0"/>
    <n v="0"/>
    <n v="1"/>
    <n v="0"/>
    <n v="0"/>
    <n v="531"/>
    <n v="456"/>
    <n v="1"/>
  </r>
  <r>
    <n v="51813"/>
    <n v="3"/>
    <n v="3"/>
    <n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48"/>
    <x v="3"/>
    <n v="2603"/>
    <n v="1"/>
    <n v="0"/>
    <n v="0"/>
    <n v="0"/>
    <n v="0"/>
    <n v="0"/>
    <n v="0"/>
    <n v="1"/>
    <n v="0"/>
    <n v="0"/>
    <n v="61"/>
    <n v="59"/>
    <n v="0"/>
  </r>
  <r>
    <n v="78497"/>
    <n v="4"/>
    <n v="4"/>
    <n v="0"/>
    <n v="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69"/>
    <x v="4"/>
    <n v="2369"/>
    <n v="0"/>
    <n v="1"/>
    <n v="0"/>
    <n v="0"/>
    <n v="0"/>
    <n v="1"/>
    <n v="0"/>
    <n v="0"/>
    <n v="0"/>
    <n v="0"/>
    <n v="755"/>
    <n v="532"/>
    <n v="1"/>
  </r>
  <r>
    <n v="50150"/>
    <n v="2"/>
    <n v="2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37"/>
    <x v="2"/>
    <n v="2533"/>
    <n v="0"/>
    <n v="1"/>
    <n v="0"/>
    <n v="0"/>
    <n v="0"/>
    <n v="0"/>
    <n v="0"/>
    <n v="0"/>
    <n v="0"/>
    <n v="1"/>
    <n v="399"/>
    <n v="388"/>
    <n v="0"/>
  </r>
  <r>
    <n v="47823"/>
    <n v="2"/>
    <n v="2"/>
    <n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0"/>
    <x v="1"/>
    <n v="2500"/>
    <n v="0"/>
    <n v="0"/>
    <n v="1"/>
    <n v="0"/>
    <n v="0"/>
    <n v="1"/>
    <n v="0"/>
    <n v="0"/>
    <n v="0"/>
    <n v="0"/>
    <n v="62"/>
    <n v="52"/>
    <n v="0"/>
  </r>
  <r>
    <n v="34554"/>
    <n v="1"/>
    <n v="2"/>
    <n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1"/>
    <x v="1"/>
    <n v="2250"/>
    <n v="0"/>
    <n v="0"/>
    <n v="1"/>
    <n v="0"/>
    <n v="0"/>
    <n v="0"/>
    <n v="0"/>
    <n v="0"/>
    <n v="0"/>
    <n v="1"/>
    <n v="50"/>
    <n v="45"/>
    <n v="0"/>
  </r>
  <r>
    <n v="85693"/>
    <n v="5"/>
    <n v="5"/>
    <n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1"/>
    <x v="2"/>
    <n v="2594"/>
    <n v="0"/>
    <n v="0"/>
    <n v="0"/>
    <n v="1"/>
    <n v="0"/>
    <n v="0"/>
    <n v="0"/>
    <n v="1"/>
    <n v="0"/>
    <n v="0"/>
    <n v="1058"/>
    <n v="947"/>
    <n v="0"/>
  </r>
  <r>
    <n v="65846"/>
    <n v="3"/>
    <n v="3"/>
    <n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5"/>
    <x v="4"/>
    <n v="2567"/>
    <n v="0"/>
    <n v="1"/>
    <n v="0"/>
    <n v="0"/>
    <n v="0"/>
    <n v="0"/>
    <n v="0"/>
    <n v="0"/>
    <n v="0"/>
    <n v="1"/>
    <n v="1039"/>
    <n v="958"/>
    <n v="0"/>
  </r>
  <r>
    <n v="87195"/>
    <n v="5"/>
    <n v="5"/>
    <n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1"/>
    <x v="1"/>
    <n v="2211"/>
    <n v="0"/>
    <n v="1"/>
    <n v="0"/>
    <n v="0"/>
    <n v="0"/>
    <n v="0"/>
    <n v="0"/>
    <n v="1"/>
    <n v="0"/>
    <n v="0"/>
    <n v="1059"/>
    <n v="1021"/>
    <n v="0"/>
  </r>
  <r>
    <n v="24594"/>
    <n v="1"/>
    <n v="1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1"/>
    <x v="2"/>
    <n v="2360"/>
    <n v="0"/>
    <n v="0"/>
    <n v="0"/>
    <n v="1"/>
    <n v="0"/>
    <n v="0"/>
    <n v="1"/>
    <n v="0"/>
    <n v="0"/>
    <n v="0"/>
    <n v="20"/>
    <n v="11"/>
    <n v="0"/>
  </r>
  <r>
    <n v="49096"/>
    <n v="2"/>
    <n v="2"/>
    <n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56"/>
    <x v="1"/>
    <n v="2437"/>
    <n v="0"/>
    <n v="1"/>
    <n v="0"/>
    <n v="0"/>
    <n v="0"/>
    <n v="0"/>
    <n v="0"/>
    <n v="1"/>
    <n v="0"/>
    <n v="0"/>
    <n v="180"/>
    <n v="173"/>
    <n v="0"/>
  </r>
  <r>
    <n v="52413"/>
    <n v="3"/>
    <n v="3"/>
    <n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1"/>
    <x v="3"/>
    <n v="2671"/>
    <n v="0"/>
    <n v="1"/>
    <n v="0"/>
    <n v="0"/>
    <n v="0"/>
    <n v="0"/>
    <n v="0"/>
    <n v="1"/>
    <n v="0"/>
    <n v="0"/>
    <n v="845"/>
    <n v="780"/>
    <n v="0"/>
  </r>
  <r>
    <n v="38557"/>
    <n v="2"/>
    <n v="2"/>
    <n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2"/>
    <x v="2"/>
    <n v="2716"/>
    <n v="0"/>
    <n v="0"/>
    <n v="1"/>
    <n v="0"/>
    <n v="0"/>
    <n v="0"/>
    <n v="0"/>
    <n v="1"/>
    <n v="0"/>
    <n v="0"/>
    <n v="118"/>
    <n v="91"/>
    <n v="0"/>
  </r>
  <r>
    <n v="89058"/>
    <n v="5"/>
    <n v="5"/>
    <n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0"/>
    <x v="1"/>
    <n v="2728"/>
    <n v="0"/>
    <n v="1"/>
    <n v="0"/>
    <n v="0"/>
    <n v="0"/>
    <n v="0"/>
    <n v="0"/>
    <n v="0"/>
    <n v="1"/>
    <n v="0"/>
    <n v="807"/>
    <n v="764"/>
    <n v="0"/>
  </r>
  <r>
    <n v="77298"/>
    <n v="4"/>
    <n v="4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1"/>
    <x v="2"/>
    <n v="2398"/>
    <n v="0"/>
    <n v="0"/>
    <n v="0"/>
    <n v="1"/>
    <n v="0"/>
    <n v="0"/>
    <n v="0"/>
    <n v="1"/>
    <n v="0"/>
    <n v="0"/>
    <n v="890"/>
    <n v="811"/>
    <n v="0"/>
  </r>
  <r>
    <n v="68126"/>
    <n v="3"/>
    <n v="3"/>
    <n v="0"/>
    <n v="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29"/>
    <x v="2"/>
    <n v="2755"/>
    <n v="0"/>
    <n v="0"/>
    <n v="1"/>
    <n v="0"/>
    <n v="0"/>
    <n v="0"/>
    <n v="0"/>
    <n v="0"/>
    <n v="0"/>
    <n v="1"/>
    <n v="1734"/>
    <n v="1648"/>
    <n v="1"/>
  </r>
  <r>
    <n v="57288"/>
    <n v="3"/>
    <n v="3"/>
    <n v="0"/>
    <n v="1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57"/>
    <x v="1"/>
    <n v="2163"/>
    <n v="0"/>
    <n v="0"/>
    <n v="0"/>
    <n v="1"/>
    <n v="0"/>
    <n v="0"/>
    <n v="0"/>
    <n v="0"/>
    <n v="1"/>
    <n v="0"/>
    <n v="548"/>
    <n v="488"/>
    <n v="1"/>
  </r>
  <r>
    <n v="86037"/>
    <n v="5"/>
    <n v="5"/>
    <n v="0"/>
    <n v="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29"/>
    <x v="2"/>
    <n v="2702"/>
    <n v="0"/>
    <n v="0"/>
    <n v="1"/>
    <n v="0"/>
    <n v="0"/>
    <n v="0"/>
    <n v="0"/>
    <n v="1"/>
    <n v="0"/>
    <n v="0"/>
    <n v="708"/>
    <n v="686"/>
    <n v="2"/>
  </r>
  <r>
    <n v="43974"/>
    <n v="2"/>
    <n v="2"/>
    <n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0"/>
    <x v="2"/>
    <n v="2723"/>
    <n v="0"/>
    <n v="1"/>
    <n v="0"/>
    <n v="0"/>
    <n v="0"/>
    <n v="0"/>
    <n v="0"/>
    <n v="0"/>
    <n v="0"/>
    <n v="1"/>
    <n v="479"/>
    <n v="407"/>
    <n v="0"/>
  </r>
  <r>
    <n v="50785"/>
    <n v="2"/>
    <n v="2"/>
    <n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58"/>
    <x v="1"/>
    <n v="2451"/>
    <n v="0"/>
    <n v="0"/>
    <n v="1"/>
    <n v="0"/>
    <n v="0"/>
    <n v="0"/>
    <n v="0"/>
    <n v="1"/>
    <n v="0"/>
    <n v="0"/>
    <n v="87"/>
    <n v="60"/>
    <n v="0"/>
  </r>
  <r>
    <n v="90765"/>
    <n v="5"/>
    <n v="5"/>
    <n v="0"/>
    <n v="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0"/>
    <x v="3"/>
    <n v="2315"/>
    <n v="0"/>
    <n v="1"/>
    <n v="0"/>
    <n v="0"/>
    <n v="0"/>
    <n v="0"/>
    <n v="0"/>
    <n v="1"/>
    <n v="0"/>
    <n v="0"/>
    <n v="1691"/>
    <n v="1658"/>
    <n v="2"/>
  </r>
  <r>
    <n v="36550"/>
    <n v="2"/>
    <n v="2"/>
    <n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2"/>
    <x v="2"/>
    <n v="2654"/>
    <n v="0"/>
    <n v="1"/>
    <n v="0"/>
    <n v="0"/>
    <n v="0"/>
    <n v="1"/>
    <n v="0"/>
    <n v="0"/>
    <n v="0"/>
    <n v="0"/>
    <n v="457"/>
    <n v="337"/>
    <n v="0"/>
  </r>
  <r>
    <n v="30753"/>
    <n v="1"/>
    <n v="1"/>
    <n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3"/>
    <x v="1"/>
    <n v="2512"/>
    <n v="0"/>
    <n v="0"/>
    <n v="0"/>
    <n v="1"/>
    <n v="0"/>
    <n v="1"/>
    <n v="0"/>
    <n v="0"/>
    <n v="0"/>
    <n v="0"/>
    <n v="51"/>
    <n v="21"/>
    <n v="0"/>
  </r>
  <r>
    <n v="21918"/>
    <n v="1"/>
    <n v="1"/>
    <n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1"/>
    <x v="3"/>
    <n v="2386"/>
    <n v="0"/>
    <n v="0"/>
    <n v="0"/>
    <n v="1"/>
    <n v="0"/>
    <n v="0"/>
    <n v="0"/>
    <n v="1"/>
    <n v="0"/>
    <n v="0"/>
    <n v="30"/>
    <n v="27"/>
    <n v="0"/>
  </r>
  <r>
    <n v="56129"/>
    <n v="3"/>
    <n v="3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67"/>
    <x v="0"/>
    <n v="2533"/>
    <n v="0"/>
    <n v="0"/>
    <n v="0"/>
    <n v="1"/>
    <n v="0"/>
    <n v="0"/>
    <n v="0"/>
    <n v="0"/>
    <n v="1"/>
    <n v="0"/>
    <n v="612"/>
    <n v="564"/>
    <n v="0"/>
  </r>
  <r>
    <n v="32557"/>
    <n v="1"/>
    <n v="2"/>
    <n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3"/>
    <x v="1"/>
    <n v="2284"/>
    <n v="0"/>
    <n v="0"/>
    <n v="1"/>
    <n v="0"/>
    <n v="0"/>
    <n v="0"/>
    <n v="0"/>
    <n v="0"/>
    <n v="1"/>
    <n v="0"/>
    <n v="70"/>
    <n v="60"/>
    <n v="0"/>
  </r>
  <r>
    <n v="19510"/>
    <n v="1"/>
    <n v="1"/>
    <n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5"/>
    <x v="2"/>
    <n v="2457"/>
    <n v="0"/>
    <n v="1"/>
    <n v="0"/>
    <n v="0"/>
    <n v="0"/>
    <n v="0"/>
    <n v="0"/>
    <n v="0"/>
    <n v="1"/>
    <n v="0"/>
    <n v="23"/>
    <n v="16"/>
    <n v="0"/>
  </r>
  <r>
    <n v="30992"/>
    <n v="1"/>
    <n v="1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4"/>
    <x v="3"/>
    <n v="2592"/>
    <n v="1"/>
    <n v="0"/>
    <n v="0"/>
    <n v="0"/>
    <n v="0"/>
    <n v="0"/>
    <n v="0"/>
    <n v="1"/>
    <n v="0"/>
    <n v="0"/>
    <n v="41"/>
    <n v="39"/>
    <n v="0"/>
  </r>
  <r>
    <n v="101970"/>
    <n v="6"/>
    <n v="5"/>
    <n v="0"/>
    <n v="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37"/>
    <x v="2"/>
    <n v="2633"/>
    <n v="0"/>
    <n v="0"/>
    <n v="1"/>
    <n v="0"/>
    <n v="0"/>
    <n v="0"/>
    <n v="0"/>
    <n v="1"/>
    <n v="0"/>
    <n v="0"/>
    <n v="967"/>
    <n v="799"/>
    <n v="3"/>
  </r>
  <r>
    <n v="71488"/>
    <n v="4"/>
    <n v="4"/>
    <n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5"/>
    <x v="1"/>
    <n v="2655"/>
    <n v="0"/>
    <n v="0"/>
    <n v="0"/>
    <n v="1"/>
    <n v="0"/>
    <n v="1"/>
    <n v="0"/>
    <n v="0"/>
    <n v="0"/>
    <n v="0"/>
    <n v="387"/>
    <n v="215"/>
    <n v="0"/>
  </r>
  <r>
    <n v="79607"/>
    <n v="5"/>
    <n v="5"/>
    <n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36"/>
    <x v="2"/>
    <n v="2593"/>
    <n v="0"/>
    <n v="0"/>
    <n v="1"/>
    <n v="0"/>
    <n v="0"/>
    <n v="0"/>
    <n v="0"/>
    <n v="1"/>
    <n v="0"/>
    <n v="0"/>
    <n v="1707"/>
    <n v="1491"/>
    <n v="0"/>
  </r>
  <r>
    <n v="54348"/>
    <n v="3"/>
    <n v="3"/>
    <n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67"/>
    <x v="0"/>
    <n v="2180"/>
    <n v="0"/>
    <n v="1"/>
    <n v="0"/>
    <n v="0"/>
    <n v="0"/>
    <n v="0"/>
    <n v="0"/>
    <n v="0"/>
    <n v="1"/>
    <n v="0"/>
    <n v="86"/>
    <n v="82"/>
    <n v="0"/>
  </r>
  <r>
    <n v="77376"/>
    <n v="4"/>
    <n v="4"/>
    <n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4"/>
    <x v="0"/>
    <n v="2209"/>
    <n v="0"/>
    <n v="0"/>
    <n v="0"/>
    <n v="1"/>
    <n v="0"/>
    <n v="0"/>
    <n v="0"/>
    <n v="0"/>
    <n v="0"/>
    <n v="1"/>
    <n v="649"/>
    <n v="637"/>
    <n v="0"/>
  </r>
  <r>
    <n v="62998"/>
    <n v="3"/>
    <n v="3"/>
    <n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68"/>
    <x v="0"/>
    <n v="2431"/>
    <n v="0"/>
    <n v="1"/>
    <n v="0"/>
    <n v="0"/>
    <n v="0"/>
    <n v="0"/>
    <n v="0"/>
    <n v="1"/>
    <n v="0"/>
    <n v="0"/>
    <n v="405"/>
    <n v="347"/>
    <n v="0"/>
  </r>
  <r>
    <n v="61331"/>
    <n v="3"/>
    <n v="3"/>
    <n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2"/>
    <x v="0"/>
    <n v="2635"/>
    <n v="0"/>
    <n v="0"/>
    <n v="1"/>
    <n v="0"/>
    <n v="0"/>
    <n v="0"/>
    <n v="0"/>
    <n v="0"/>
    <n v="1"/>
    <n v="0"/>
    <n v="591"/>
    <n v="550"/>
    <n v="0"/>
  </r>
  <r>
    <n v="73448"/>
    <n v="4"/>
    <n v="4"/>
    <n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1"/>
    <x v="3"/>
    <n v="2298"/>
    <n v="0"/>
    <n v="1"/>
    <n v="0"/>
    <n v="0"/>
    <n v="0"/>
    <n v="0"/>
    <n v="0"/>
    <n v="1"/>
    <n v="0"/>
    <n v="0"/>
    <n v="595"/>
    <n v="465"/>
    <n v="0"/>
  </r>
  <r>
    <n v="41551"/>
    <n v="2"/>
    <n v="2"/>
    <n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56"/>
    <x v="1"/>
    <n v="2478"/>
    <n v="0"/>
    <n v="1"/>
    <n v="0"/>
    <n v="0"/>
    <n v="0"/>
    <n v="0"/>
    <n v="0"/>
    <n v="0"/>
    <n v="0"/>
    <n v="1"/>
    <n v="256"/>
    <n v="233"/>
    <n v="0"/>
  </r>
  <r>
    <n v="62981"/>
    <n v="3"/>
    <n v="3"/>
    <n v="0"/>
    <n v="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3"/>
    <x v="1"/>
    <n v="2628"/>
    <n v="0"/>
    <n v="0"/>
    <n v="0"/>
    <n v="1"/>
    <n v="0"/>
    <n v="0"/>
    <n v="0"/>
    <n v="0"/>
    <n v="0"/>
    <n v="1"/>
    <n v="1482"/>
    <n v="1482"/>
    <n v="1"/>
  </r>
  <r>
    <n v="9548"/>
    <n v="1"/>
    <n v="1"/>
    <n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4"/>
    <x v="3"/>
    <n v="2849"/>
    <n v="1"/>
    <n v="0"/>
    <n v="0"/>
    <n v="0"/>
    <n v="0"/>
    <n v="0"/>
    <n v="1"/>
    <n v="0"/>
    <n v="0"/>
    <n v="0"/>
    <n v="20"/>
    <n v="11"/>
    <n v="0"/>
  </r>
  <r>
    <n v="33762"/>
    <n v="1"/>
    <n v="2"/>
    <n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1"/>
    <x v="1"/>
    <n v="2516"/>
    <n v="0"/>
    <n v="1"/>
    <n v="0"/>
    <n v="0"/>
    <n v="0"/>
    <n v="0"/>
    <n v="0"/>
    <n v="0"/>
    <n v="0"/>
    <n v="1"/>
    <n v="90"/>
    <n v="74"/>
    <n v="0"/>
  </r>
  <r>
    <n v="35860"/>
    <n v="2"/>
    <n v="2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47"/>
    <x v="3"/>
    <n v="2200"/>
    <n v="0"/>
    <n v="0"/>
    <n v="1"/>
    <n v="0"/>
    <n v="0"/>
    <n v="0"/>
    <n v="0"/>
    <n v="0"/>
    <n v="0"/>
    <n v="1"/>
    <n v="29"/>
    <n v="9"/>
    <n v="1"/>
  </r>
  <r>
    <n v="36921"/>
    <n v="2"/>
    <n v="2"/>
    <n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5"/>
    <x v="1"/>
    <n v="2495"/>
    <n v="1"/>
    <n v="0"/>
    <n v="0"/>
    <n v="0"/>
    <n v="0"/>
    <n v="0"/>
    <n v="0"/>
    <n v="0"/>
    <n v="0"/>
    <n v="1"/>
    <n v="34"/>
    <n v="30"/>
    <n v="0"/>
  </r>
  <r>
    <n v="92859"/>
    <n v="6"/>
    <n v="5"/>
    <n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28"/>
    <x v="2"/>
    <n v="2777"/>
    <n v="0"/>
    <n v="0"/>
    <n v="1"/>
    <n v="0"/>
    <n v="0"/>
    <n v="0"/>
    <n v="0"/>
    <n v="0"/>
    <n v="1"/>
    <n v="0"/>
    <n v="2057"/>
    <n v="2037"/>
    <n v="0"/>
  </r>
  <r>
    <n v="65104"/>
    <n v="3"/>
    <n v="3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4"/>
    <x v="3"/>
    <n v="2386"/>
    <n v="0"/>
    <n v="0"/>
    <n v="0"/>
    <n v="1"/>
    <n v="0"/>
    <n v="0"/>
    <n v="0"/>
    <n v="0"/>
    <n v="1"/>
    <n v="0"/>
    <n v="1003"/>
    <n v="953"/>
    <n v="0"/>
  </r>
  <r>
    <n v="86111"/>
    <n v="5"/>
    <n v="5"/>
    <n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58"/>
    <x v="1"/>
    <n v="2595"/>
    <n v="0"/>
    <n v="1"/>
    <n v="0"/>
    <n v="0"/>
    <n v="0"/>
    <n v="0"/>
    <n v="0"/>
    <n v="1"/>
    <n v="0"/>
    <n v="0"/>
    <n v="1259"/>
    <n v="1133"/>
    <n v="0"/>
  </r>
  <r>
    <n v="68352"/>
    <n v="4"/>
    <n v="4"/>
    <n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46"/>
    <x v="3"/>
    <n v="2464"/>
    <n v="0"/>
    <n v="0"/>
    <n v="1"/>
    <n v="0"/>
    <n v="0"/>
    <n v="0"/>
    <n v="0"/>
    <n v="0"/>
    <n v="0"/>
    <n v="1"/>
    <n v="838"/>
    <n v="805"/>
    <n v="0"/>
  </r>
  <r>
    <n v="41883"/>
    <n v="2"/>
    <n v="2"/>
    <n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2"/>
    <x v="2"/>
    <n v="2626"/>
    <n v="0"/>
    <n v="0"/>
    <n v="0"/>
    <n v="1"/>
    <n v="0"/>
    <n v="0"/>
    <n v="0"/>
    <n v="1"/>
    <n v="0"/>
    <n v="0"/>
    <n v="196"/>
    <n v="80"/>
    <n v="0"/>
  </r>
  <r>
    <n v="59809"/>
    <n v="3"/>
    <n v="3"/>
    <n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4"/>
    <x v="3"/>
    <n v="2778"/>
    <n v="0"/>
    <n v="1"/>
    <n v="0"/>
    <n v="0"/>
    <n v="0"/>
    <n v="0"/>
    <n v="0"/>
    <n v="1"/>
    <n v="0"/>
    <n v="0"/>
    <n v="828"/>
    <n v="779"/>
    <n v="0"/>
  </r>
  <r>
    <n v="23957"/>
    <n v="1"/>
    <n v="1"/>
    <n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5"/>
    <x v="3"/>
    <n v="2768"/>
    <n v="0"/>
    <n v="1"/>
    <n v="0"/>
    <n v="0"/>
    <n v="0"/>
    <n v="0"/>
    <n v="0"/>
    <n v="1"/>
    <n v="0"/>
    <n v="0"/>
    <n v="52"/>
    <n v="36"/>
    <n v="0"/>
  </r>
  <r>
    <n v="38547"/>
    <n v="2"/>
    <n v="2"/>
    <n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39"/>
    <x v="2"/>
    <n v="2464"/>
    <n v="0"/>
    <n v="0"/>
    <n v="0"/>
    <n v="1"/>
    <n v="0"/>
    <n v="0"/>
    <n v="0"/>
    <n v="1"/>
    <n v="0"/>
    <n v="0"/>
    <n v="18"/>
    <n v="14"/>
    <n v="0"/>
  </r>
  <r>
    <n v="35688"/>
    <n v="2"/>
    <n v="2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47"/>
    <x v="3"/>
    <n v="2835"/>
    <n v="0"/>
    <n v="1"/>
    <n v="0"/>
    <n v="0"/>
    <n v="0"/>
    <n v="1"/>
    <n v="0"/>
    <n v="0"/>
    <n v="0"/>
    <n v="0"/>
    <n v="179"/>
    <n v="147"/>
    <n v="0"/>
  </r>
  <r>
    <n v="49605"/>
    <n v="2"/>
    <n v="2"/>
    <n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4"/>
    <x v="1"/>
    <n v="2167"/>
    <n v="0"/>
    <n v="1"/>
    <n v="0"/>
    <n v="0"/>
    <n v="0"/>
    <n v="0"/>
    <n v="0"/>
    <n v="0"/>
    <n v="1"/>
    <n v="0"/>
    <n v="119"/>
    <n v="111"/>
    <n v="0"/>
  </r>
  <r>
    <n v="59354"/>
    <n v="3"/>
    <n v="3"/>
    <n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67"/>
    <x v="0"/>
    <n v="2225"/>
    <n v="0"/>
    <n v="1"/>
    <n v="0"/>
    <n v="0"/>
    <n v="0"/>
    <n v="0"/>
    <n v="0"/>
    <n v="0"/>
    <n v="1"/>
    <n v="0"/>
    <n v="446"/>
    <n v="433"/>
    <n v="0"/>
  </r>
  <r>
    <n v="65747"/>
    <n v="3"/>
    <n v="3"/>
    <n v="0"/>
    <n v="1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1"/>
    <x v="3"/>
    <n v="2273"/>
    <n v="0"/>
    <n v="1"/>
    <n v="0"/>
    <n v="0"/>
    <n v="0"/>
    <n v="0"/>
    <n v="0"/>
    <n v="1"/>
    <n v="0"/>
    <n v="0"/>
    <n v="447"/>
    <n v="434"/>
    <n v="1"/>
  </r>
  <r>
    <n v="46344"/>
    <n v="2"/>
    <n v="2"/>
    <n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48"/>
    <x v="3"/>
    <n v="2721"/>
    <n v="0"/>
    <n v="0"/>
    <n v="0"/>
    <n v="1"/>
    <n v="0"/>
    <n v="1"/>
    <n v="0"/>
    <n v="0"/>
    <n v="0"/>
    <n v="0"/>
    <n v="338"/>
    <n v="247"/>
    <n v="0"/>
  </r>
  <r>
    <n v="34176"/>
    <n v="1"/>
    <n v="2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2"/>
    <x v="2"/>
    <n v="2207"/>
    <n v="0"/>
    <n v="0"/>
    <n v="1"/>
    <n v="0"/>
    <n v="0"/>
    <n v="0"/>
    <n v="0"/>
    <n v="1"/>
    <n v="0"/>
    <n v="0"/>
    <n v="69"/>
    <n v="49"/>
    <n v="0"/>
  </r>
  <r>
    <n v="61010"/>
    <n v="3"/>
    <n v="3"/>
    <n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68"/>
    <x v="0"/>
    <n v="2787"/>
    <n v="0"/>
    <n v="0"/>
    <n v="0"/>
    <n v="1"/>
    <n v="0"/>
    <n v="0"/>
    <n v="0"/>
    <n v="0"/>
    <n v="0"/>
    <n v="1"/>
    <n v="945"/>
    <n v="869"/>
    <n v="0"/>
  </r>
  <r>
    <n v="69372"/>
    <n v="4"/>
    <n v="4"/>
    <n v="0"/>
    <n v="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1"/>
    <x v="4"/>
    <n v="2654"/>
    <n v="0"/>
    <n v="0"/>
    <n v="0"/>
    <n v="1"/>
    <n v="0"/>
    <n v="0"/>
    <n v="0"/>
    <n v="1"/>
    <n v="0"/>
    <n v="0"/>
    <n v="1339"/>
    <n v="1297"/>
    <n v="2"/>
  </r>
  <r>
    <n v="49967"/>
    <n v="2"/>
    <n v="2"/>
    <n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2"/>
    <x v="0"/>
    <n v="2515"/>
    <n v="0"/>
    <n v="0"/>
    <n v="1"/>
    <n v="0"/>
    <n v="0"/>
    <n v="0"/>
    <n v="0"/>
    <n v="1"/>
    <n v="0"/>
    <n v="0"/>
    <n v="303"/>
    <n v="300"/>
    <n v="0"/>
  </r>
  <r>
    <n v="60199"/>
    <n v="3"/>
    <n v="3"/>
    <n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2"/>
    <x v="2"/>
    <n v="2449"/>
    <n v="0"/>
    <n v="0"/>
    <n v="1"/>
    <n v="0"/>
    <n v="0"/>
    <n v="0"/>
    <n v="0"/>
    <n v="1"/>
    <n v="0"/>
    <n v="0"/>
    <n v="18"/>
    <n v="18"/>
    <n v="0"/>
  </r>
  <r>
    <n v="55375"/>
    <n v="3"/>
    <n v="3"/>
    <n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3"/>
    <x v="2"/>
    <n v="2414"/>
    <n v="0"/>
    <n v="0"/>
    <n v="0"/>
    <n v="1"/>
    <n v="0"/>
    <n v="0"/>
    <n v="0"/>
    <n v="1"/>
    <n v="0"/>
    <n v="0"/>
    <n v="148"/>
    <n v="134"/>
    <n v="0"/>
  </r>
  <r>
    <n v="80317"/>
    <n v="5"/>
    <n v="5"/>
    <n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5"/>
    <x v="0"/>
    <n v="2472"/>
    <n v="0"/>
    <n v="0"/>
    <n v="1"/>
    <n v="0"/>
    <n v="0"/>
    <n v="0"/>
    <n v="0"/>
    <n v="1"/>
    <n v="0"/>
    <n v="0"/>
    <n v="1174"/>
    <n v="1117"/>
    <n v="0"/>
  </r>
  <r>
    <n v="30523"/>
    <n v="1"/>
    <n v="1"/>
    <n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2"/>
    <x v="0"/>
    <n v="2522"/>
    <n v="0"/>
    <n v="0"/>
    <n v="1"/>
    <n v="0"/>
    <n v="0"/>
    <n v="0"/>
    <n v="0"/>
    <n v="0"/>
    <n v="1"/>
    <n v="0"/>
    <n v="8"/>
    <n v="3"/>
    <n v="0"/>
  </r>
  <r>
    <n v="70356"/>
    <n v="4"/>
    <n v="4"/>
    <n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5"/>
    <x v="4"/>
    <n v="2760"/>
    <n v="0"/>
    <n v="1"/>
    <n v="0"/>
    <n v="0"/>
    <n v="0"/>
    <n v="0"/>
    <n v="0"/>
    <n v="0"/>
    <n v="0"/>
    <n v="1"/>
    <n v="1673"/>
    <n v="1640"/>
    <n v="0"/>
  </r>
  <r>
    <n v="23228"/>
    <n v="1"/>
    <n v="1"/>
    <n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36"/>
    <x v="2"/>
    <n v="2334"/>
    <n v="0"/>
    <n v="1"/>
    <n v="0"/>
    <n v="0"/>
    <n v="0"/>
    <n v="0"/>
    <n v="0"/>
    <n v="1"/>
    <n v="0"/>
    <n v="0"/>
    <n v="116"/>
    <n v="111"/>
    <n v="0"/>
  </r>
  <r>
    <n v="74165"/>
    <n v="4"/>
    <n v="4"/>
    <n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5"/>
    <x v="3"/>
    <n v="2583"/>
    <n v="1"/>
    <n v="0"/>
    <n v="0"/>
    <n v="0"/>
    <n v="0"/>
    <n v="0"/>
    <n v="0"/>
    <n v="0"/>
    <n v="0"/>
    <n v="1"/>
    <n v="1281"/>
    <n v="1269"/>
    <n v="0"/>
  </r>
  <r>
    <n v="43482"/>
    <n v="2"/>
    <n v="2"/>
    <n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4"/>
    <x v="1"/>
    <n v="2387"/>
    <n v="0"/>
    <n v="0"/>
    <n v="0"/>
    <n v="1"/>
    <n v="0"/>
    <n v="0"/>
    <n v="0"/>
    <n v="1"/>
    <n v="0"/>
    <n v="0"/>
    <n v="60"/>
    <n v="32"/>
    <n v="0"/>
  </r>
  <r>
    <n v="62551"/>
    <n v="3"/>
    <n v="3"/>
    <n v="0"/>
    <n v="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67"/>
    <x v="0"/>
    <n v="2382"/>
    <n v="1"/>
    <n v="0"/>
    <n v="0"/>
    <n v="0"/>
    <n v="0"/>
    <n v="0"/>
    <n v="0"/>
    <n v="1"/>
    <n v="0"/>
    <n v="0"/>
    <n v="394"/>
    <n v="367"/>
    <n v="1"/>
  </r>
  <r>
    <n v="52332"/>
    <n v="3"/>
    <n v="3"/>
    <n v="0"/>
    <n v="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1"/>
    <x v="1"/>
    <n v="2464"/>
    <n v="1"/>
    <n v="0"/>
    <n v="0"/>
    <n v="0"/>
    <n v="0"/>
    <n v="0"/>
    <n v="0"/>
    <n v="1"/>
    <n v="0"/>
    <n v="0"/>
    <n v="257"/>
    <n v="255"/>
    <n v="1"/>
  </r>
  <r>
    <n v="66951"/>
    <n v="3"/>
    <n v="3"/>
    <n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2"/>
    <x v="2"/>
    <n v="2398"/>
    <n v="0"/>
    <n v="0"/>
    <n v="1"/>
    <n v="0"/>
    <n v="0"/>
    <n v="0"/>
    <n v="0"/>
    <n v="1"/>
    <n v="0"/>
    <n v="0"/>
    <n v="993"/>
    <n v="869"/>
    <n v="0"/>
  </r>
  <r>
    <n v="26091"/>
    <n v="1"/>
    <n v="1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3"/>
    <x v="0"/>
    <n v="2283"/>
    <n v="0"/>
    <n v="0"/>
    <n v="0"/>
    <n v="1"/>
    <n v="0"/>
    <n v="0"/>
    <n v="0"/>
    <n v="1"/>
    <n v="0"/>
    <n v="0"/>
    <n v="69"/>
    <n v="49"/>
    <n v="0"/>
  </r>
  <r>
    <n v="33456"/>
    <n v="1"/>
    <n v="2"/>
    <n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5"/>
    <x v="1"/>
    <n v="2228"/>
    <n v="0"/>
    <n v="0"/>
    <n v="0"/>
    <n v="1"/>
    <n v="0"/>
    <n v="0"/>
    <n v="0"/>
    <n v="1"/>
    <n v="0"/>
    <n v="0"/>
    <n v="29"/>
    <n v="22"/>
    <n v="0"/>
  </r>
  <r>
    <n v="28718"/>
    <n v="1"/>
    <n v="1"/>
    <n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38"/>
    <x v="2"/>
    <n v="2510"/>
    <n v="0"/>
    <n v="1"/>
    <n v="0"/>
    <n v="0"/>
    <n v="0"/>
    <n v="0"/>
    <n v="0"/>
    <n v="1"/>
    <n v="0"/>
    <n v="0"/>
    <n v="41"/>
    <n v="25"/>
    <n v="0"/>
  </r>
  <r>
    <n v="50447"/>
    <n v="2"/>
    <n v="2"/>
    <n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0"/>
    <x v="3"/>
    <n v="2228"/>
    <n v="0"/>
    <n v="1"/>
    <n v="0"/>
    <n v="0"/>
    <n v="0"/>
    <n v="0"/>
    <n v="0"/>
    <n v="1"/>
    <n v="0"/>
    <n v="0"/>
    <n v="121"/>
    <n v="94"/>
    <n v="0"/>
  </r>
  <r>
    <n v="53537"/>
    <n v="3"/>
    <n v="3"/>
    <n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1"/>
    <x v="1"/>
    <n v="2309"/>
    <n v="0"/>
    <n v="0"/>
    <n v="0"/>
    <n v="1"/>
    <n v="0"/>
    <n v="0"/>
    <n v="0"/>
    <n v="0"/>
    <n v="0"/>
    <n v="1"/>
    <n v="87"/>
    <n v="81"/>
    <n v="0"/>
  </r>
  <r>
    <n v="52074"/>
    <n v="3"/>
    <n v="3"/>
    <n v="0"/>
    <n v="1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3"/>
    <x v="1"/>
    <n v="2245"/>
    <n v="0"/>
    <n v="0"/>
    <n v="1"/>
    <n v="0"/>
    <n v="0"/>
    <n v="0"/>
    <n v="0"/>
    <n v="1"/>
    <n v="0"/>
    <n v="0"/>
    <n v="71"/>
    <n v="23"/>
    <n v="1"/>
  </r>
  <r>
    <n v="80427"/>
    <n v="5"/>
    <n v="5"/>
    <n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5"/>
    <x v="3"/>
    <n v="2814"/>
    <n v="0"/>
    <n v="1"/>
    <n v="0"/>
    <n v="0"/>
    <n v="0"/>
    <n v="0"/>
    <n v="0"/>
    <n v="0"/>
    <n v="0"/>
    <n v="1"/>
    <n v="1809"/>
    <n v="1783"/>
    <n v="0"/>
  </r>
  <r>
    <n v="83837"/>
    <n v="5"/>
    <n v="5"/>
    <n v="0"/>
    <n v="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2"/>
    <x v="4"/>
    <n v="2719"/>
    <n v="0"/>
    <n v="1"/>
    <n v="0"/>
    <n v="0"/>
    <n v="0"/>
    <n v="0"/>
    <n v="0"/>
    <n v="0"/>
    <n v="0"/>
    <n v="1"/>
    <n v="1207"/>
    <n v="1096"/>
    <n v="2"/>
  </r>
  <r>
    <n v="38853"/>
    <n v="2"/>
    <n v="2"/>
    <n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0"/>
    <x v="3"/>
    <n v="2196"/>
    <n v="0"/>
    <n v="1"/>
    <n v="0"/>
    <n v="0"/>
    <n v="0"/>
    <n v="0"/>
    <n v="0"/>
    <n v="0"/>
    <n v="0"/>
    <n v="1"/>
    <n v="43"/>
    <n v="41"/>
    <n v="0"/>
  </r>
  <r>
    <n v="38285"/>
    <n v="2"/>
    <n v="2"/>
    <n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1"/>
    <x v="1"/>
    <n v="2164"/>
    <n v="0"/>
    <n v="0"/>
    <n v="0"/>
    <n v="1"/>
    <n v="0"/>
    <n v="0"/>
    <n v="0"/>
    <n v="1"/>
    <n v="0"/>
    <n v="0"/>
    <n v="9"/>
    <n v="8"/>
    <n v="0"/>
  </r>
  <r>
    <n v="51650"/>
    <n v="3"/>
    <n v="3"/>
    <n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4"/>
    <x v="3"/>
    <n v="2208"/>
    <n v="0"/>
    <n v="1"/>
    <n v="0"/>
    <n v="0"/>
    <n v="0"/>
    <n v="0"/>
    <n v="0"/>
    <n v="0"/>
    <n v="0"/>
    <n v="1"/>
    <n v="184"/>
    <n v="177"/>
    <n v="0"/>
  </r>
  <r>
    <n v="16248"/>
    <n v="1"/>
    <n v="1"/>
    <n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2"/>
    <x v="2"/>
    <n v="2209"/>
    <n v="0"/>
    <n v="1"/>
    <n v="0"/>
    <n v="0"/>
    <n v="0"/>
    <n v="1"/>
    <n v="0"/>
    <n v="0"/>
    <n v="0"/>
    <n v="0"/>
    <n v="48"/>
    <n v="39"/>
    <n v="0"/>
  </r>
  <r>
    <n v="66835"/>
    <n v="3"/>
    <n v="3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4"/>
    <x v="4"/>
    <n v="2433"/>
    <n v="0"/>
    <n v="1"/>
    <n v="0"/>
    <n v="0"/>
    <n v="0"/>
    <n v="0"/>
    <n v="0"/>
    <n v="0"/>
    <n v="1"/>
    <n v="0"/>
    <n v="892"/>
    <n v="751"/>
    <n v="0"/>
  </r>
  <r>
    <n v="30477"/>
    <n v="1"/>
    <n v="1"/>
    <n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36"/>
    <x v="2"/>
    <n v="2317"/>
    <n v="0"/>
    <n v="1"/>
    <n v="0"/>
    <n v="0"/>
    <n v="0"/>
    <n v="0"/>
    <n v="0"/>
    <n v="0"/>
    <n v="1"/>
    <n v="0"/>
    <n v="54"/>
    <n v="42"/>
    <n v="0"/>
  </r>
  <r>
    <n v="28249"/>
    <n v="1"/>
    <n v="1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59"/>
    <x v="1"/>
    <n v="2173"/>
    <n v="0"/>
    <n v="1"/>
    <n v="0"/>
    <n v="0"/>
    <n v="0"/>
    <n v="0"/>
    <n v="1"/>
    <n v="0"/>
    <n v="0"/>
    <n v="0"/>
    <n v="33"/>
    <n v="23"/>
    <n v="0"/>
  </r>
  <r>
    <n v="25271"/>
    <n v="1"/>
    <n v="1"/>
    <n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37"/>
    <x v="2"/>
    <n v="2730"/>
    <n v="0"/>
    <n v="1"/>
    <n v="0"/>
    <n v="0"/>
    <n v="0"/>
    <n v="0"/>
    <n v="0"/>
    <n v="1"/>
    <n v="0"/>
    <n v="0"/>
    <n v="43"/>
    <n v="36"/>
    <n v="0"/>
  </r>
  <r>
    <n v="32303"/>
    <n v="1"/>
    <n v="2"/>
    <n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0"/>
    <x v="3"/>
    <n v="2272"/>
    <n v="0"/>
    <n v="0"/>
    <n v="1"/>
    <n v="0"/>
    <n v="0"/>
    <n v="0"/>
    <n v="0"/>
    <n v="0"/>
    <n v="0"/>
    <n v="1"/>
    <n v="37"/>
    <n v="35"/>
    <n v="0"/>
  </r>
  <r>
    <n v="61286"/>
    <n v="3"/>
    <n v="3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4"/>
    <x v="1"/>
    <n v="2490"/>
    <n v="0"/>
    <n v="1"/>
    <n v="0"/>
    <n v="0"/>
    <n v="0"/>
    <n v="0"/>
    <n v="0"/>
    <n v="1"/>
    <n v="0"/>
    <n v="0"/>
    <n v="491"/>
    <n v="374"/>
    <n v="0"/>
  </r>
  <r>
    <n v="74068"/>
    <n v="4"/>
    <n v="4"/>
    <n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4"/>
    <x v="3"/>
    <n v="2626"/>
    <n v="0"/>
    <n v="1"/>
    <n v="0"/>
    <n v="0"/>
    <n v="0"/>
    <n v="0"/>
    <n v="0"/>
    <n v="1"/>
    <n v="0"/>
    <n v="0"/>
    <n v="1566"/>
    <n v="1551"/>
    <n v="0"/>
  </r>
  <r>
    <n v="45759"/>
    <n v="2"/>
    <n v="2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56"/>
    <x v="1"/>
    <n v="2650"/>
    <n v="0"/>
    <n v="1"/>
    <n v="0"/>
    <n v="0"/>
    <n v="0"/>
    <n v="0"/>
    <n v="0"/>
    <n v="0"/>
    <n v="0"/>
    <n v="1"/>
    <n v="64"/>
    <n v="60"/>
    <n v="0"/>
  </r>
  <r>
    <n v="24882"/>
    <n v="1"/>
    <n v="1"/>
    <n v="1"/>
    <n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2"/>
    <x v="2"/>
    <n v="2817"/>
    <n v="0"/>
    <n v="0"/>
    <n v="0"/>
    <n v="1"/>
    <n v="0"/>
    <n v="0"/>
    <n v="1"/>
    <n v="0"/>
    <n v="0"/>
    <n v="0"/>
    <n v="44"/>
    <n v="8"/>
    <n v="1"/>
  </r>
  <r>
    <n v="66973"/>
    <n v="3"/>
    <n v="3"/>
    <n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1"/>
    <x v="2"/>
    <n v="2567"/>
    <n v="0"/>
    <n v="0"/>
    <n v="0"/>
    <n v="1"/>
    <n v="0"/>
    <n v="0"/>
    <n v="0"/>
    <n v="0"/>
    <n v="0"/>
    <n v="1"/>
    <n v="1180"/>
    <n v="1078"/>
    <n v="0"/>
  </r>
  <r>
    <n v="38872"/>
    <n v="2"/>
    <n v="2"/>
    <n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2"/>
    <x v="2"/>
    <n v="2554"/>
    <n v="0"/>
    <n v="1"/>
    <n v="0"/>
    <n v="0"/>
    <n v="0"/>
    <n v="0"/>
    <n v="0"/>
    <n v="1"/>
    <n v="0"/>
    <n v="0"/>
    <n v="69"/>
    <n v="47"/>
    <n v="0"/>
  </r>
  <r>
    <n v="51148"/>
    <n v="2"/>
    <n v="2"/>
    <n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47"/>
    <x v="3"/>
    <n v="2655"/>
    <n v="0"/>
    <n v="1"/>
    <n v="0"/>
    <n v="0"/>
    <n v="0"/>
    <n v="0"/>
    <n v="0"/>
    <n v="1"/>
    <n v="0"/>
    <n v="0"/>
    <n v="303"/>
    <n v="291"/>
    <n v="0"/>
  </r>
  <r>
    <n v="31353"/>
    <n v="1"/>
    <n v="1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3"/>
    <x v="2"/>
    <n v="2341"/>
    <n v="0"/>
    <n v="1"/>
    <n v="0"/>
    <n v="0"/>
    <n v="0"/>
    <n v="0"/>
    <n v="0"/>
    <n v="1"/>
    <n v="0"/>
    <n v="0"/>
    <n v="24"/>
    <n v="17"/>
    <n v="0"/>
  </r>
  <r>
    <n v="69661"/>
    <n v="4"/>
    <n v="4"/>
    <n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0"/>
    <x v="2"/>
    <n v="2206"/>
    <n v="0"/>
    <n v="1"/>
    <n v="0"/>
    <n v="0"/>
    <n v="0"/>
    <n v="0"/>
    <n v="0"/>
    <n v="0"/>
    <n v="1"/>
    <n v="0"/>
    <n v="826"/>
    <n v="818"/>
    <n v="0"/>
  </r>
  <r>
    <n v="80067"/>
    <n v="5"/>
    <n v="5"/>
    <n v="0"/>
    <n v="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66"/>
    <x v="0"/>
    <n v="2442"/>
    <n v="0"/>
    <n v="1"/>
    <n v="0"/>
    <n v="0"/>
    <n v="0"/>
    <n v="0"/>
    <n v="0"/>
    <n v="1"/>
    <n v="0"/>
    <n v="0"/>
    <n v="1549"/>
    <n v="1498"/>
    <n v="1"/>
  </r>
  <r>
    <n v="86718"/>
    <n v="5"/>
    <n v="5"/>
    <n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66"/>
    <x v="0"/>
    <n v="2687"/>
    <n v="0"/>
    <n v="1"/>
    <n v="0"/>
    <n v="0"/>
    <n v="0"/>
    <n v="0"/>
    <n v="0"/>
    <n v="1"/>
    <n v="0"/>
    <n v="0"/>
    <n v="1098"/>
    <n v="926"/>
    <n v="0"/>
  </r>
  <r>
    <n v="46854"/>
    <n v="2"/>
    <n v="2"/>
    <n v="1"/>
    <n v="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47"/>
    <x v="3"/>
    <n v="2249"/>
    <n v="0"/>
    <n v="0"/>
    <n v="1"/>
    <n v="0"/>
    <n v="0"/>
    <n v="0"/>
    <n v="0"/>
    <n v="0"/>
    <n v="0"/>
    <n v="1"/>
    <n v="184"/>
    <n v="105"/>
    <n v="1"/>
  </r>
  <r>
    <n v="69142"/>
    <n v="4"/>
    <n v="4"/>
    <n v="0"/>
    <n v="1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68"/>
    <x v="0"/>
    <n v="2159"/>
    <n v="1"/>
    <n v="0"/>
    <n v="0"/>
    <n v="0"/>
    <n v="0"/>
    <n v="0"/>
    <n v="0"/>
    <n v="1"/>
    <n v="0"/>
    <n v="0"/>
    <n v="496"/>
    <n v="457"/>
    <n v="1"/>
  </r>
  <r>
    <n v="75922"/>
    <n v="4"/>
    <n v="4"/>
    <n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2"/>
    <x v="1"/>
    <n v="2361"/>
    <n v="0"/>
    <n v="0"/>
    <n v="1"/>
    <n v="0"/>
    <n v="0"/>
    <n v="0"/>
    <n v="0"/>
    <n v="1"/>
    <n v="0"/>
    <n v="0"/>
    <n v="1203"/>
    <n v="1111"/>
    <n v="0"/>
  </r>
  <r>
    <n v="63693"/>
    <n v="3"/>
    <n v="3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2"/>
    <x v="2"/>
    <n v="2417"/>
    <n v="1"/>
    <n v="0"/>
    <n v="0"/>
    <n v="0"/>
    <n v="0"/>
    <n v="0"/>
    <n v="0"/>
    <n v="1"/>
    <n v="0"/>
    <n v="0"/>
    <n v="1096"/>
    <n v="1042"/>
    <n v="0"/>
  </r>
  <r>
    <n v="102160"/>
    <n v="6"/>
    <n v="5"/>
    <n v="0"/>
    <n v="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3"/>
    <x v="2"/>
    <n v="2763"/>
    <n v="0"/>
    <n v="0"/>
    <n v="0"/>
    <n v="1"/>
    <n v="0"/>
    <n v="0"/>
    <n v="0"/>
    <n v="0"/>
    <n v="0"/>
    <n v="1"/>
    <n v="1182"/>
    <n v="1124"/>
    <n v="3"/>
  </r>
  <r>
    <n v="40637"/>
    <n v="2"/>
    <n v="2"/>
    <n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5"/>
    <x v="1"/>
    <n v="2506"/>
    <n v="0"/>
    <n v="0"/>
    <n v="1"/>
    <n v="0"/>
    <n v="0"/>
    <n v="0"/>
    <n v="0"/>
    <n v="0"/>
    <n v="0"/>
    <n v="1"/>
    <n v="35"/>
    <n v="32"/>
    <n v="0"/>
  </r>
  <r>
    <n v="18890"/>
    <n v="1"/>
    <n v="1"/>
    <n v="0"/>
    <n v="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36"/>
    <x v="2"/>
    <n v="2755"/>
    <n v="0"/>
    <n v="0"/>
    <n v="1"/>
    <n v="0"/>
    <n v="0"/>
    <n v="0"/>
    <n v="0"/>
    <n v="0"/>
    <n v="1"/>
    <n v="0"/>
    <n v="20"/>
    <n v="5"/>
    <n v="1"/>
  </r>
  <r>
    <n v="29604"/>
    <n v="1"/>
    <n v="1"/>
    <n v="1"/>
    <n v="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2"/>
    <x v="2"/>
    <n v="2362"/>
    <n v="0"/>
    <n v="0"/>
    <n v="0"/>
    <n v="1"/>
    <n v="0"/>
    <n v="0"/>
    <n v="0"/>
    <n v="1"/>
    <n v="0"/>
    <n v="0"/>
    <n v="39"/>
    <n v="25"/>
    <n v="1"/>
  </r>
  <r>
    <n v="48721"/>
    <n v="2"/>
    <n v="2"/>
    <n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57"/>
    <x v="1"/>
    <n v="2571"/>
    <n v="1"/>
    <n v="0"/>
    <n v="0"/>
    <n v="0"/>
    <n v="0"/>
    <n v="0"/>
    <n v="0"/>
    <n v="0"/>
    <n v="1"/>
    <n v="0"/>
    <n v="272"/>
    <n v="251"/>
    <n v="0"/>
  </r>
  <r>
    <n v="44794"/>
    <n v="2"/>
    <n v="2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4"/>
    <x v="1"/>
    <n v="2180"/>
    <n v="0"/>
    <n v="1"/>
    <n v="0"/>
    <n v="0"/>
    <n v="0"/>
    <n v="0"/>
    <n v="0"/>
    <n v="1"/>
    <n v="0"/>
    <n v="0"/>
    <n v="61"/>
    <n v="57"/>
    <n v="0"/>
  </r>
  <r>
    <n v="64497"/>
    <n v="3"/>
    <n v="3"/>
    <n v="0"/>
    <n v="1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66"/>
    <x v="0"/>
    <n v="2816"/>
    <n v="1"/>
    <n v="0"/>
    <n v="0"/>
    <n v="0"/>
    <n v="0"/>
    <n v="0"/>
    <n v="0"/>
    <n v="1"/>
    <n v="0"/>
    <n v="0"/>
    <n v="1612"/>
    <n v="1420"/>
    <n v="1"/>
  </r>
  <r>
    <n v="46097"/>
    <n v="2"/>
    <n v="2"/>
    <n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4"/>
    <x v="0"/>
    <n v="2614"/>
    <n v="0"/>
    <n v="0"/>
    <n v="0"/>
    <n v="1"/>
    <n v="0"/>
    <n v="0"/>
    <n v="0"/>
    <n v="1"/>
    <n v="0"/>
    <n v="0"/>
    <n v="233"/>
    <n v="225"/>
    <n v="0"/>
  </r>
  <r>
    <n v="77972"/>
    <n v="4"/>
    <n v="4"/>
    <n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66"/>
    <x v="0"/>
    <n v="2262"/>
    <n v="0"/>
    <n v="0"/>
    <n v="0"/>
    <n v="1"/>
    <n v="0"/>
    <n v="0"/>
    <n v="0"/>
    <n v="1"/>
    <n v="0"/>
    <n v="0"/>
    <n v="1089"/>
    <n v="1077"/>
    <n v="0"/>
  </r>
  <r>
    <n v="44377"/>
    <n v="2"/>
    <n v="2"/>
    <n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2"/>
    <x v="1"/>
    <n v="2791"/>
    <n v="0"/>
    <n v="1"/>
    <n v="0"/>
    <n v="0"/>
    <n v="0"/>
    <n v="0"/>
    <n v="0"/>
    <n v="0"/>
    <n v="0"/>
    <n v="1"/>
    <n v="254"/>
    <n v="244"/>
    <n v="0"/>
  </r>
  <r>
    <n v="46014"/>
    <n v="2"/>
    <n v="2"/>
    <n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46"/>
    <x v="3"/>
    <n v="2683"/>
    <n v="0"/>
    <n v="0"/>
    <n v="0"/>
    <n v="1"/>
    <n v="0"/>
    <n v="0"/>
    <n v="0"/>
    <n v="0"/>
    <n v="1"/>
    <n v="0"/>
    <n v="497"/>
    <n v="453"/>
    <n v="0"/>
  </r>
  <r>
    <n v="70951"/>
    <n v="4"/>
    <n v="4"/>
    <n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5"/>
    <x v="2"/>
    <n v="2580"/>
    <n v="0"/>
    <n v="1"/>
    <n v="0"/>
    <n v="0"/>
    <n v="0"/>
    <n v="0"/>
    <n v="0"/>
    <n v="1"/>
    <n v="0"/>
    <n v="0"/>
    <n v="1144"/>
    <n v="1090"/>
    <n v="0"/>
  </r>
  <r>
    <n v="41443"/>
    <n v="2"/>
    <n v="2"/>
    <n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3"/>
    <x v="2"/>
    <n v="2248"/>
    <n v="0"/>
    <n v="1"/>
    <n v="0"/>
    <n v="0"/>
    <n v="0"/>
    <n v="0"/>
    <n v="0"/>
    <n v="1"/>
    <n v="0"/>
    <n v="0"/>
    <n v="393"/>
    <n v="304"/>
    <n v="0"/>
  </r>
  <r>
    <n v="52195"/>
    <n v="3"/>
    <n v="3"/>
    <n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2"/>
    <x v="2"/>
    <n v="2207"/>
    <n v="0"/>
    <n v="0"/>
    <n v="1"/>
    <n v="0"/>
    <n v="0"/>
    <n v="1"/>
    <n v="0"/>
    <n v="0"/>
    <n v="0"/>
    <n v="0"/>
    <n v="16"/>
    <n v="15"/>
    <n v="0"/>
  </r>
  <r>
    <n v="83790"/>
    <n v="5"/>
    <n v="5"/>
    <n v="0"/>
    <n v="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2"/>
    <x v="4"/>
    <n v="2385"/>
    <n v="0"/>
    <n v="1"/>
    <n v="0"/>
    <n v="0"/>
    <n v="0"/>
    <n v="0"/>
    <n v="0"/>
    <n v="0"/>
    <n v="1"/>
    <n v="0"/>
    <n v="1599"/>
    <n v="1583"/>
    <n v="2"/>
  </r>
  <r>
    <n v="44551"/>
    <n v="2"/>
    <n v="2"/>
    <n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66"/>
    <x v="0"/>
    <n v="2461"/>
    <n v="0"/>
    <n v="0"/>
    <n v="0"/>
    <n v="0"/>
    <n v="1"/>
    <n v="0"/>
    <n v="0"/>
    <n v="0"/>
    <n v="1"/>
    <n v="0"/>
    <n v="219"/>
    <n v="153"/>
    <n v="0"/>
  </r>
  <r>
    <n v="69508"/>
    <n v="4"/>
    <n v="4"/>
    <n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0"/>
    <x v="2"/>
    <n v="2751"/>
    <n v="0"/>
    <n v="0"/>
    <n v="0"/>
    <n v="1"/>
    <n v="0"/>
    <n v="0"/>
    <n v="0"/>
    <n v="1"/>
    <n v="0"/>
    <n v="0"/>
    <n v="1092"/>
    <n v="1049"/>
    <n v="0"/>
  </r>
  <r>
    <n v="45204"/>
    <n v="2"/>
    <n v="2"/>
    <n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2"/>
    <x v="2"/>
    <n v="2238"/>
    <n v="0"/>
    <n v="0"/>
    <n v="0"/>
    <n v="1"/>
    <n v="0"/>
    <n v="1"/>
    <n v="0"/>
    <n v="0"/>
    <n v="0"/>
    <n v="0"/>
    <n v="96"/>
    <n v="78"/>
    <n v="0"/>
  </r>
  <r>
    <n v="72460"/>
    <n v="4"/>
    <n v="4"/>
    <n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1"/>
    <x v="3"/>
    <n v="2386"/>
    <n v="0"/>
    <n v="1"/>
    <n v="0"/>
    <n v="0"/>
    <n v="0"/>
    <n v="0"/>
    <n v="0"/>
    <n v="1"/>
    <n v="0"/>
    <n v="0"/>
    <n v="1037"/>
    <n v="1027"/>
    <n v="0"/>
  </r>
  <r>
    <n v="77622"/>
    <n v="4"/>
    <n v="4"/>
    <n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0"/>
    <x v="3"/>
    <n v="2235"/>
    <n v="0"/>
    <n v="0"/>
    <n v="0"/>
    <n v="1"/>
    <n v="0"/>
    <n v="0"/>
    <n v="0"/>
    <n v="0"/>
    <n v="0"/>
    <n v="1"/>
    <n v="700"/>
    <n v="686"/>
    <n v="0"/>
  </r>
  <r>
    <n v="30732"/>
    <n v="1"/>
    <n v="1"/>
    <n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0"/>
    <x v="2"/>
    <n v="2699"/>
    <n v="0"/>
    <n v="1"/>
    <n v="0"/>
    <n v="0"/>
    <n v="0"/>
    <n v="0"/>
    <n v="0"/>
    <n v="0"/>
    <n v="0"/>
    <n v="1"/>
    <n v="182"/>
    <n v="179"/>
    <n v="0"/>
  </r>
  <r>
    <n v="63887"/>
    <n v="3"/>
    <n v="3"/>
    <n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58"/>
    <x v="1"/>
    <n v="2818"/>
    <n v="1"/>
    <n v="0"/>
    <n v="0"/>
    <n v="0"/>
    <n v="0"/>
    <n v="0"/>
    <n v="0"/>
    <n v="1"/>
    <n v="0"/>
    <n v="0"/>
    <n v="1153"/>
    <n v="1061"/>
    <n v="0"/>
  </r>
  <r>
    <n v="42011"/>
    <n v="2"/>
    <n v="2"/>
    <n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2"/>
    <x v="2"/>
    <n v="2619"/>
    <n v="0"/>
    <n v="0"/>
    <n v="0"/>
    <n v="1"/>
    <n v="0"/>
    <n v="0"/>
    <n v="0"/>
    <n v="1"/>
    <n v="0"/>
    <n v="0"/>
    <n v="150"/>
    <n v="111"/>
    <n v="0"/>
  </r>
  <r>
    <n v="51369"/>
    <n v="2"/>
    <n v="2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4"/>
    <x v="3"/>
    <n v="2771"/>
    <n v="0"/>
    <n v="0"/>
    <n v="0"/>
    <n v="1"/>
    <n v="0"/>
    <n v="0"/>
    <n v="0"/>
    <n v="1"/>
    <n v="0"/>
    <n v="0"/>
    <n v="394"/>
    <n v="212"/>
    <n v="0"/>
  </r>
  <r>
    <n v="51537"/>
    <n v="2"/>
    <n v="2"/>
    <n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68"/>
    <x v="0"/>
    <n v="2726"/>
    <n v="1"/>
    <n v="0"/>
    <n v="0"/>
    <n v="0"/>
    <n v="0"/>
    <n v="0"/>
    <n v="0"/>
    <n v="1"/>
    <n v="0"/>
    <n v="0"/>
    <n v="1011"/>
    <n v="919"/>
    <n v="0"/>
  </r>
  <r>
    <n v="79930"/>
    <n v="5"/>
    <n v="5"/>
    <n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48"/>
    <x v="3"/>
    <n v="2849"/>
    <n v="0"/>
    <n v="1"/>
    <n v="0"/>
    <n v="0"/>
    <n v="0"/>
    <n v="0"/>
    <n v="0"/>
    <n v="0"/>
    <n v="0"/>
    <n v="1"/>
    <n v="1736"/>
    <n v="1719"/>
    <n v="0"/>
  </r>
  <r>
    <n v="34320"/>
    <n v="1"/>
    <n v="2"/>
    <n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4"/>
    <x v="2"/>
    <n v="2292"/>
    <n v="0"/>
    <n v="0"/>
    <n v="0"/>
    <n v="1"/>
    <n v="0"/>
    <n v="0"/>
    <n v="0"/>
    <n v="0"/>
    <n v="0"/>
    <n v="1"/>
    <n v="17"/>
    <n v="17"/>
    <n v="0"/>
  </r>
  <r>
    <n v="37070"/>
    <n v="2"/>
    <n v="2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4"/>
    <x v="1"/>
    <n v="2625"/>
    <n v="0"/>
    <n v="0"/>
    <n v="1"/>
    <n v="0"/>
    <n v="0"/>
    <n v="0"/>
    <n v="0"/>
    <n v="1"/>
    <n v="0"/>
    <n v="0"/>
    <n v="394"/>
    <n v="355"/>
    <n v="0"/>
  </r>
  <r>
    <n v="81975"/>
    <n v="5"/>
    <n v="5"/>
    <n v="0"/>
    <n v="1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58"/>
    <x v="1"/>
    <n v="2699"/>
    <n v="1"/>
    <n v="0"/>
    <n v="0"/>
    <n v="0"/>
    <n v="0"/>
    <n v="1"/>
    <n v="0"/>
    <n v="0"/>
    <n v="0"/>
    <n v="0"/>
    <n v="1561"/>
    <n v="1534"/>
    <n v="1"/>
  </r>
  <r>
    <n v="38590"/>
    <n v="2"/>
    <n v="2"/>
    <n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49"/>
    <x v="3"/>
    <n v="2569"/>
    <n v="0"/>
    <n v="0"/>
    <n v="0"/>
    <n v="1"/>
    <n v="0"/>
    <n v="0"/>
    <n v="0"/>
    <n v="1"/>
    <n v="0"/>
    <n v="0"/>
    <n v="19"/>
    <n v="16"/>
    <n v="0"/>
  </r>
  <r>
    <n v="15033"/>
    <n v="1"/>
    <n v="1"/>
    <n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69"/>
    <x v="4"/>
    <n v="2233"/>
    <n v="0"/>
    <n v="0"/>
    <n v="1"/>
    <n v="0"/>
    <n v="0"/>
    <n v="0"/>
    <n v="0"/>
    <n v="1"/>
    <n v="0"/>
    <n v="0"/>
    <n v="15"/>
    <n v="11"/>
    <n v="0"/>
  </r>
  <r>
    <n v="62745"/>
    <n v="3"/>
    <n v="3"/>
    <n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5"/>
    <x v="1"/>
    <n v="2622"/>
    <n v="0"/>
    <n v="1"/>
    <n v="0"/>
    <n v="0"/>
    <n v="0"/>
    <n v="0"/>
    <n v="0"/>
    <n v="0"/>
    <n v="0"/>
    <n v="1"/>
    <n v="1085"/>
    <n v="1053"/>
    <n v="0"/>
  </r>
  <r>
    <n v="22212"/>
    <n v="1"/>
    <n v="1"/>
    <n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5"/>
    <x v="3"/>
    <n v="2361"/>
    <n v="0"/>
    <n v="1"/>
    <n v="0"/>
    <n v="0"/>
    <n v="0"/>
    <n v="1"/>
    <n v="0"/>
    <n v="0"/>
    <n v="0"/>
    <n v="0"/>
    <n v="48"/>
    <n v="27"/>
    <n v="0"/>
  </r>
  <r>
    <n v="23661"/>
    <n v="1"/>
    <n v="1"/>
    <n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38"/>
    <x v="2"/>
    <n v="2366"/>
    <n v="0"/>
    <n v="0"/>
    <n v="0"/>
    <n v="1"/>
    <n v="0"/>
    <n v="0"/>
    <n v="0"/>
    <n v="0"/>
    <n v="1"/>
    <n v="0"/>
    <n v="22"/>
    <n v="21"/>
    <n v="0"/>
  </r>
  <r>
    <n v="79761"/>
    <n v="5"/>
    <n v="5"/>
    <n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2"/>
    <x v="0"/>
    <n v="2427"/>
    <n v="0"/>
    <n v="0"/>
    <n v="1"/>
    <n v="0"/>
    <n v="0"/>
    <n v="0"/>
    <n v="0"/>
    <n v="0"/>
    <n v="0"/>
    <n v="1"/>
    <n v="594"/>
    <n v="583"/>
    <n v="0"/>
  </r>
  <r>
    <n v="7500"/>
    <n v="1"/>
    <n v="1"/>
    <n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47"/>
    <x v="3"/>
    <n v="2344"/>
    <n v="0"/>
    <n v="0"/>
    <n v="1"/>
    <n v="0"/>
    <n v="0"/>
    <n v="0"/>
    <n v="0"/>
    <n v="1"/>
    <n v="0"/>
    <n v="0"/>
    <n v="37"/>
    <n v="17"/>
    <n v="0"/>
  </r>
  <r>
    <n v="73455"/>
    <n v="4"/>
    <n v="4"/>
    <n v="0"/>
    <n v="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2"/>
    <x v="1"/>
    <n v="2403"/>
    <n v="0"/>
    <n v="0"/>
    <n v="0"/>
    <n v="0"/>
    <n v="1"/>
    <n v="0"/>
    <n v="0"/>
    <n v="1"/>
    <n v="0"/>
    <n v="0"/>
    <n v="2068"/>
    <n v="2048"/>
    <n v="1"/>
  </r>
  <r>
    <n v="64961"/>
    <n v="3"/>
    <n v="3"/>
    <n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2"/>
    <x v="0"/>
    <n v="2712"/>
    <n v="0"/>
    <n v="0"/>
    <n v="0"/>
    <n v="1"/>
    <n v="0"/>
    <n v="0"/>
    <n v="0"/>
    <n v="1"/>
    <n v="0"/>
    <n v="0"/>
    <n v="971"/>
    <n v="933"/>
    <n v="0"/>
  </r>
  <r>
    <n v="22804"/>
    <n v="1"/>
    <n v="1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49"/>
    <x v="3"/>
    <n v="2492"/>
    <n v="0"/>
    <n v="0"/>
    <n v="1"/>
    <n v="0"/>
    <n v="0"/>
    <n v="0"/>
    <n v="0"/>
    <n v="1"/>
    <n v="0"/>
    <n v="0"/>
    <n v="25"/>
    <n v="24"/>
    <n v="0"/>
  </r>
  <r>
    <n v="73687"/>
    <n v="4"/>
    <n v="4"/>
    <n v="0"/>
    <n v="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0"/>
    <x v="2"/>
    <n v="2372"/>
    <n v="0"/>
    <n v="1"/>
    <n v="0"/>
    <n v="0"/>
    <n v="0"/>
    <n v="0"/>
    <n v="0"/>
    <n v="1"/>
    <n v="0"/>
    <n v="0"/>
    <n v="1446"/>
    <n v="1265"/>
    <n v="1"/>
  </r>
  <r>
    <n v="61074"/>
    <n v="3"/>
    <n v="3"/>
    <n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2"/>
    <x v="0"/>
    <n v="2840"/>
    <n v="0"/>
    <n v="1"/>
    <n v="0"/>
    <n v="0"/>
    <n v="0"/>
    <n v="0"/>
    <n v="0"/>
    <n v="1"/>
    <n v="0"/>
    <n v="0"/>
    <n v="950"/>
    <n v="798"/>
    <n v="0"/>
  </r>
  <r>
    <n v="31686"/>
    <n v="1"/>
    <n v="1"/>
    <n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56"/>
    <x v="1"/>
    <n v="2183"/>
    <n v="0"/>
    <n v="1"/>
    <n v="0"/>
    <n v="0"/>
    <n v="0"/>
    <n v="0"/>
    <n v="0"/>
    <n v="0"/>
    <n v="0"/>
    <n v="1"/>
    <n v="16"/>
    <n v="15"/>
    <n v="0"/>
  </r>
  <r>
    <n v="80134"/>
    <n v="5"/>
    <n v="5"/>
    <n v="1"/>
    <n v="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48"/>
    <x v="3"/>
    <n v="2564"/>
    <n v="0"/>
    <n v="1"/>
    <n v="0"/>
    <n v="0"/>
    <n v="0"/>
    <n v="0"/>
    <n v="0"/>
    <n v="1"/>
    <n v="0"/>
    <n v="0"/>
    <n v="1610"/>
    <n v="1530"/>
    <n v="3"/>
  </r>
  <r>
    <n v="75027"/>
    <n v="4"/>
    <n v="4"/>
    <n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67"/>
    <x v="0"/>
    <n v="2695"/>
    <n v="0"/>
    <n v="1"/>
    <n v="0"/>
    <n v="0"/>
    <n v="0"/>
    <n v="0"/>
    <n v="0"/>
    <n v="1"/>
    <n v="0"/>
    <n v="0"/>
    <n v="1313"/>
    <n v="1236"/>
    <n v="0"/>
  </r>
  <r>
    <n v="67546"/>
    <n v="3"/>
    <n v="3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2"/>
    <x v="2"/>
    <n v="2826"/>
    <n v="0"/>
    <n v="1"/>
    <n v="0"/>
    <n v="0"/>
    <n v="0"/>
    <n v="0"/>
    <n v="0"/>
    <n v="0"/>
    <n v="0"/>
    <n v="1"/>
    <n v="1954"/>
    <n v="1782"/>
    <n v="0"/>
  </r>
  <r>
    <n v="65176"/>
    <n v="3"/>
    <n v="3"/>
    <n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1"/>
    <x v="3"/>
    <n v="2767"/>
    <n v="0"/>
    <n v="0"/>
    <n v="0"/>
    <n v="1"/>
    <n v="0"/>
    <n v="0"/>
    <n v="0"/>
    <n v="0"/>
    <n v="1"/>
    <n v="0"/>
    <n v="1461"/>
    <n v="1391"/>
    <n v="0"/>
  </r>
  <r>
    <n v="31160"/>
    <n v="1"/>
    <n v="1"/>
    <n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5"/>
    <x v="3"/>
    <n v="2445"/>
    <n v="0"/>
    <n v="0"/>
    <n v="1"/>
    <n v="0"/>
    <n v="0"/>
    <n v="0"/>
    <n v="0"/>
    <n v="0"/>
    <n v="1"/>
    <n v="0"/>
    <n v="51"/>
    <n v="38"/>
    <n v="0"/>
  </r>
  <r>
    <n v="29938"/>
    <n v="1"/>
    <n v="1"/>
    <n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5"/>
    <x v="2"/>
    <n v="2404"/>
    <n v="0"/>
    <n v="0"/>
    <n v="1"/>
    <n v="0"/>
    <n v="0"/>
    <n v="0"/>
    <n v="0"/>
    <n v="1"/>
    <n v="0"/>
    <n v="0"/>
    <n v="15"/>
    <n v="4"/>
    <n v="0"/>
  </r>
  <r>
    <n v="102692"/>
    <n v="6"/>
    <n v="5"/>
    <n v="0"/>
    <n v="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46"/>
    <x v="3"/>
    <n v="2609"/>
    <n v="1"/>
    <n v="0"/>
    <n v="0"/>
    <n v="0"/>
    <n v="0"/>
    <n v="0"/>
    <n v="0"/>
    <n v="1"/>
    <n v="0"/>
    <n v="0"/>
    <n v="964"/>
    <n v="816"/>
    <n v="4"/>
  </r>
  <r>
    <n v="26490"/>
    <n v="1"/>
    <n v="1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2"/>
    <x v="0"/>
    <n v="2804"/>
    <n v="0"/>
    <n v="0"/>
    <n v="0"/>
    <n v="1"/>
    <n v="0"/>
    <n v="1"/>
    <n v="0"/>
    <n v="0"/>
    <n v="0"/>
    <n v="0"/>
    <n v="185"/>
    <n v="160"/>
    <n v="0"/>
  </r>
  <r>
    <n v="75702"/>
    <n v="4"/>
    <n v="4"/>
    <n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3"/>
    <x v="1"/>
    <n v="2828"/>
    <n v="0"/>
    <n v="0"/>
    <n v="0"/>
    <n v="1"/>
    <n v="0"/>
    <n v="0"/>
    <n v="0"/>
    <n v="1"/>
    <n v="0"/>
    <n v="0"/>
    <n v="1118"/>
    <n v="1088"/>
    <n v="0"/>
  </r>
  <r>
    <n v="30899"/>
    <n v="1"/>
    <n v="1"/>
    <n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46"/>
    <x v="3"/>
    <n v="2783"/>
    <n v="0"/>
    <n v="0"/>
    <n v="1"/>
    <n v="0"/>
    <n v="0"/>
    <n v="0"/>
    <n v="0"/>
    <n v="0"/>
    <n v="0"/>
    <n v="1"/>
    <n v="32"/>
    <n v="31"/>
    <n v="0"/>
  </r>
  <r>
    <n v="63342"/>
    <n v="3"/>
    <n v="3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59"/>
    <x v="1"/>
    <n v="2780"/>
    <n v="0"/>
    <n v="0"/>
    <n v="0"/>
    <n v="1"/>
    <n v="0"/>
    <n v="0"/>
    <n v="0"/>
    <n v="0"/>
    <n v="0"/>
    <n v="1"/>
    <n v="1080"/>
    <n v="1059"/>
    <n v="1"/>
  </r>
  <r>
    <n v="45989"/>
    <n v="2"/>
    <n v="2"/>
    <n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56"/>
    <x v="1"/>
    <n v="2774"/>
    <n v="0"/>
    <n v="0"/>
    <n v="1"/>
    <n v="0"/>
    <n v="0"/>
    <n v="0"/>
    <n v="0"/>
    <n v="1"/>
    <n v="0"/>
    <n v="0"/>
    <n v="310"/>
    <n v="298"/>
    <n v="0"/>
  </r>
  <r>
    <n v="18701"/>
    <n v="1"/>
    <n v="1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56"/>
    <x v="1"/>
    <n v="2549"/>
    <n v="0"/>
    <n v="0"/>
    <n v="1"/>
    <n v="0"/>
    <n v="0"/>
    <n v="0"/>
    <n v="0"/>
    <n v="1"/>
    <n v="0"/>
    <n v="0"/>
    <n v="34"/>
    <n v="24"/>
    <n v="0"/>
  </r>
  <r>
    <n v="40737"/>
    <n v="2"/>
    <n v="2"/>
    <n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3"/>
    <x v="0"/>
    <n v="2362"/>
    <n v="0"/>
    <n v="0"/>
    <n v="1"/>
    <n v="0"/>
    <n v="0"/>
    <n v="0"/>
    <n v="0"/>
    <n v="0"/>
    <n v="0"/>
    <n v="1"/>
    <n v="15"/>
    <n v="13"/>
    <n v="0"/>
  </r>
  <r>
    <n v="15287"/>
    <n v="1"/>
    <n v="1"/>
    <n v="1"/>
    <n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1"/>
    <x v="2"/>
    <n v="2786"/>
    <n v="1"/>
    <n v="0"/>
    <n v="0"/>
    <n v="0"/>
    <n v="0"/>
    <n v="0"/>
    <n v="0"/>
    <n v="1"/>
    <n v="0"/>
    <n v="0"/>
    <n v="18"/>
    <n v="5"/>
    <n v="1"/>
  </r>
  <r>
    <n v="69674"/>
    <n v="4"/>
    <n v="4"/>
    <n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2"/>
    <x v="1"/>
    <n v="2562"/>
    <n v="1"/>
    <n v="0"/>
    <n v="0"/>
    <n v="0"/>
    <n v="0"/>
    <n v="0"/>
    <n v="0"/>
    <n v="0"/>
    <n v="0"/>
    <n v="1"/>
    <n v="821"/>
    <n v="797"/>
    <n v="0"/>
  </r>
  <r>
    <n v="44159"/>
    <n v="2"/>
    <n v="2"/>
    <n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0"/>
    <x v="3"/>
    <n v="2171"/>
    <n v="0"/>
    <n v="1"/>
    <n v="0"/>
    <n v="0"/>
    <n v="0"/>
    <n v="0"/>
    <n v="0"/>
    <n v="0"/>
    <n v="1"/>
    <n v="0"/>
    <n v="268"/>
    <n v="261"/>
    <n v="0"/>
  </r>
  <r>
    <n v="37717"/>
    <n v="2"/>
    <n v="2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2"/>
    <x v="2"/>
    <n v="2742"/>
    <n v="0"/>
    <n v="1"/>
    <n v="0"/>
    <n v="0"/>
    <n v="0"/>
    <n v="0"/>
    <n v="0"/>
    <n v="0"/>
    <n v="0"/>
    <n v="1"/>
    <n v="20"/>
    <n v="15"/>
    <n v="0"/>
  </r>
  <r>
    <n v="43776"/>
    <n v="2"/>
    <n v="2"/>
    <n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68"/>
    <x v="0"/>
    <n v="2670"/>
    <n v="0"/>
    <n v="0"/>
    <n v="0"/>
    <n v="1"/>
    <n v="0"/>
    <n v="0"/>
    <n v="0"/>
    <n v="0"/>
    <n v="1"/>
    <n v="0"/>
    <n v="255"/>
    <n v="235"/>
    <n v="0"/>
  </r>
  <r>
    <n v="38179"/>
    <n v="2"/>
    <n v="2"/>
    <n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4"/>
    <x v="1"/>
    <n v="2631"/>
    <n v="0"/>
    <n v="1"/>
    <n v="0"/>
    <n v="0"/>
    <n v="0"/>
    <n v="0"/>
    <n v="0"/>
    <n v="0"/>
    <n v="1"/>
    <n v="0"/>
    <n v="70"/>
    <n v="50"/>
    <n v="0"/>
  </r>
  <r>
    <n v="80124"/>
    <n v="5"/>
    <n v="5"/>
    <n v="0"/>
    <n v="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57"/>
    <x v="1"/>
    <n v="2162"/>
    <n v="0"/>
    <n v="1"/>
    <n v="0"/>
    <n v="0"/>
    <n v="0"/>
    <n v="0"/>
    <n v="0"/>
    <n v="1"/>
    <n v="0"/>
    <n v="0"/>
    <n v="1254"/>
    <n v="1013"/>
    <n v="1"/>
  </r>
  <r>
    <n v="38097"/>
    <n v="2"/>
    <n v="2"/>
    <n v="1"/>
    <n v="1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0"/>
    <x v="3"/>
    <n v="2781"/>
    <n v="0"/>
    <n v="1"/>
    <n v="0"/>
    <n v="0"/>
    <n v="0"/>
    <n v="0"/>
    <n v="0"/>
    <n v="0"/>
    <n v="0"/>
    <n v="1"/>
    <n v="115"/>
    <n v="46"/>
    <n v="1"/>
  </r>
  <r>
    <n v="72940"/>
    <n v="4"/>
    <n v="4"/>
    <n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0"/>
    <x v="3"/>
    <n v="2534"/>
    <n v="0"/>
    <n v="1"/>
    <n v="0"/>
    <n v="0"/>
    <n v="0"/>
    <n v="0"/>
    <n v="0"/>
    <n v="1"/>
    <n v="0"/>
    <n v="0"/>
    <n v="865"/>
    <n v="749"/>
    <n v="0"/>
  </r>
  <r>
    <n v="22070"/>
    <n v="1"/>
    <n v="1"/>
    <n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0"/>
    <x v="3"/>
    <n v="2427"/>
    <n v="0"/>
    <n v="0"/>
    <n v="0"/>
    <n v="1"/>
    <n v="0"/>
    <n v="0"/>
    <n v="0"/>
    <n v="1"/>
    <n v="0"/>
    <n v="0"/>
    <n v="46"/>
    <n v="25"/>
    <n v="0"/>
  </r>
  <r>
    <n v="69267"/>
    <n v="4"/>
    <n v="4"/>
    <n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67"/>
    <x v="0"/>
    <n v="2804"/>
    <n v="0"/>
    <n v="0"/>
    <n v="1"/>
    <n v="0"/>
    <n v="0"/>
    <n v="0"/>
    <n v="0"/>
    <n v="1"/>
    <n v="0"/>
    <n v="0"/>
    <n v="1489"/>
    <n v="1343"/>
    <n v="0"/>
  </r>
  <r>
    <n v="31788"/>
    <n v="1"/>
    <n v="1"/>
    <n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37"/>
    <x v="2"/>
    <n v="2260"/>
    <n v="0"/>
    <n v="0"/>
    <n v="1"/>
    <n v="0"/>
    <n v="0"/>
    <n v="0"/>
    <n v="0"/>
    <n v="0"/>
    <n v="1"/>
    <n v="0"/>
    <n v="54"/>
    <n v="48"/>
    <n v="0"/>
  </r>
  <r>
    <n v="61905"/>
    <n v="3"/>
    <n v="3"/>
    <n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5"/>
    <x v="3"/>
    <n v="2304"/>
    <n v="0"/>
    <n v="0"/>
    <n v="0"/>
    <n v="1"/>
    <n v="0"/>
    <n v="0"/>
    <n v="0"/>
    <n v="0"/>
    <n v="0"/>
    <n v="1"/>
    <n v="218"/>
    <n v="205"/>
    <n v="0"/>
  </r>
  <r>
    <n v="29315"/>
    <n v="1"/>
    <n v="1"/>
    <n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0"/>
    <x v="1"/>
    <n v="2243"/>
    <n v="0"/>
    <n v="1"/>
    <n v="0"/>
    <n v="0"/>
    <n v="0"/>
    <n v="0"/>
    <n v="0"/>
    <n v="1"/>
    <n v="0"/>
    <n v="0"/>
    <n v="44"/>
    <n v="40"/>
    <n v="0"/>
  </r>
  <r>
    <n v="33378"/>
    <n v="1"/>
    <n v="2"/>
    <n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57"/>
    <x v="1"/>
    <n v="2667"/>
    <n v="1"/>
    <n v="0"/>
    <n v="0"/>
    <n v="0"/>
    <n v="0"/>
    <n v="0"/>
    <n v="0"/>
    <n v="1"/>
    <n v="0"/>
    <n v="0"/>
    <n v="89"/>
    <n v="79"/>
    <n v="0"/>
  </r>
  <r>
    <n v="66313"/>
    <n v="3"/>
    <n v="3"/>
    <n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57"/>
    <x v="1"/>
    <n v="2445"/>
    <n v="0"/>
    <n v="0"/>
    <n v="0"/>
    <n v="1"/>
    <n v="0"/>
    <n v="0"/>
    <n v="0"/>
    <n v="0"/>
    <n v="0"/>
    <n v="1"/>
    <n v="763"/>
    <n v="756"/>
    <n v="0"/>
  </r>
  <r>
    <n v="60714"/>
    <n v="3"/>
    <n v="3"/>
    <n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4"/>
    <x v="0"/>
    <n v="2687"/>
    <n v="0"/>
    <n v="0"/>
    <n v="1"/>
    <n v="0"/>
    <n v="0"/>
    <n v="0"/>
    <n v="0"/>
    <n v="1"/>
    <n v="0"/>
    <n v="0"/>
    <n v="795"/>
    <n v="633"/>
    <n v="0"/>
  </r>
  <r>
    <n v="77882"/>
    <n v="4"/>
    <n v="4"/>
    <n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39"/>
    <x v="2"/>
    <n v="2219"/>
    <n v="0"/>
    <n v="0"/>
    <n v="0"/>
    <n v="1"/>
    <n v="0"/>
    <n v="0"/>
    <n v="0"/>
    <n v="0"/>
    <n v="1"/>
    <n v="0"/>
    <n v="803"/>
    <n v="788"/>
    <n v="0"/>
  </r>
  <r>
    <n v="69867"/>
    <n v="4"/>
    <n v="4"/>
    <n v="0"/>
    <n v="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4"/>
    <x v="2"/>
    <n v="2612"/>
    <n v="0"/>
    <n v="0"/>
    <n v="1"/>
    <n v="0"/>
    <n v="0"/>
    <n v="0"/>
    <n v="0"/>
    <n v="0"/>
    <n v="0"/>
    <n v="1"/>
    <n v="871"/>
    <n v="817"/>
    <n v="1"/>
  </r>
  <r>
    <n v="63841"/>
    <n v="3"/>
    <n v="3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2"/>
    <x v="1"/>
    <n v="2593"/>
    <n v="1"/>
    <n v="0"/>
    <n v="0"/>
    <n v="0"/>
    <n v="0"/>
    <n v="0"/>
    <n v="0"/>
    <n v="0"/>
    <n v="1"/>
    <n v="0"/>
    <n v="777"/>
    <n v="646"/>
    <n v="0"/>
  </r>
  <r>
    <n v="24480"/>
    <n v="1"/>
    <n v="1"/>
    <n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39"/>
    <x v="2"/>
    <n v="2662"/>
    <n v="0"/>
    <n v="1"/>
    <n v="0"/>
    <n v="0"/>
    <n v="0"/>
    <n v="0"/>
    <n v="1"/>
    <n v="0"/>
    <n v="0"/>
    <n v="0"/>
    <n v="85"/>
    <n v="68"/>
    <n v="0"/>
  </r>
  <r>
    <n v="65640"/>
    <n v="3"/>
    <n v="3"/>
    <n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46"/>
    <x v="3"/>
    <n v="2279"/>
    <n v="0"/>
    <n v="0"/>
    <n v="0"/>
    <n v="1"/>
    <n v="0"/>
    <n v="0"/>
    <n v="0"/>
    <n v="0"/>
    <n v="0"/>
    <n v="1"/>
    <n v="395"/>
    <n v="329"/>
    <n v="0"/>
  </r>
  <r>
    <n v="44319"/>
    <n v="2"/>
    <n v="2"/>
    <n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5"/>
    <x v="3"/>
    <n v="2232"/>
    <n v="0"/>
    <n v="1"/>
    <n v="0"/>
    <n v="0"/>
    <n v="0"/>
    <n v="0"/>
    <n v="0"/>
    <n v="0"/>
    <n v="1"/>
    <n v="0"/>
    <n v="34"/>
    <n v="31"/>
    <n v="0"/>
  </r>
  <r>
    <n v="30631"/>
    <n v="1"/>
    <n v="1"/>
    <n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46"/>
    <x v="3"/>
    <n v="2511"/>
    <n v="0"/>
    <n v="1"/>
    <n v="0"/>
    <n v="0"/>
    <n v="0"/>
    <n v="0"/>
    <n v="0"/>
    <n v="1"/>
    <n v="0"/>
    <n v="0"/>
    <n v="50"/>
    <n v="30"/>
    <n v="0"/>
  </r>
  <r>
    <n v="75278"/>
    <n v="4"/>
    <n v="4"/>
    <n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68"/>
    <x v="0"/>
    <n v="2675"/>
    <n v="0"/>
    <n v="0"/>
    <n v="0"/>
    <n v="1"/>
    <n v="0"/>
    <n v="0"/>
    <n v="0"/>
    <n v="1"/>
    <n v="0"/>
    <n v="0"/>
    <n v="856"/>
    <n v="782"/>
    <n v="0"/>
  </r>
  <r>
    <n v="50898"/>
    <n v="2"/>
    <n v="2"/>
    <n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4"/>
    <x v="0"/>
    <n v="2696"/>
    <n v="0"/>
    <n v="0"/>
    <n v="0"/>
    <n v="1"/>
    <n v="0"/>
    <n v="0"/>
    <n v="0"/>
    <n v="0"/>
    <n v="1"/>
    <n v="0"/>
    <n v="724"/>
    <n v="589"/>
    <n v="0"/>
  </r>
  <r>
    <n v="79946"/>
    <n v="5"/>
    <n v="5"/>
    <n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4"/>
    <x v="1"/>
    <n v="2207"/>
    <n v="0"/>
    <n v="0"/>
    <n v="0"/>
    <n v="0"/>
    <n v="1"/>
    <n v="0"/>
    <n v="0"/>
    <n v="1"/>
    <n v="0"/>
    <n v="0"/>
    <n v="1450"/>
    <n v="1422"/>
    <n v="0"/>
  </r>
  <r>
    <n v="35416"/>
    <n v="2"/>
    <n v="2"/>
    <n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1"/>
    <x v="4"/>
    <n v="2540"/>
    <n v="1"/>
    <n v="0"/>
    <n v="0"/>
    <n v="0"/>
    <n v="0"/>
    <n v="0"/>
    <n v="0"/>
    <n v="0"/>
    <n v="1"/>
    <n v="0"/>
    <n v="339"/>
    <n v="288"/>
    <n v="0"/>
  </r>
  <r>
    <n v="32414"/>
    <n v="1"/>
    <n v="2"/>
    <n v="0"/>
    <n v="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36"/>
    <x v="2"/>
    <n v="2519"/>
    <n v="0"/>
    <n v="0"/>
    <n v="0"/>
    <n v="1"/>
    <n v="0"/>
    <n v="1"/>
    <n v="0"/>
    <n v="0"/>
    <n v="0"/>
    <n v="0"/>
    <n v="40"/>
    <n v="28"/>
    <n v="1"/>
  </r>
  <r>
    <n v="38361"/>
    <n v="2"/>
    <n v="2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1"/>
    <x v="3"/>
    <n v="2343"/>
    <n v="0"/>
    <n v="0"/>
    <n v="0"/>
    <n v="1"/>
    <n v="0"/>
    <n v="0"/>
    <n v="0"/>
    <n v="1"/>
    <n v="0"/>
    <n v="0"/>
    <n v="123"/>
    <n v="109"/>
    <n v="0"/>
  </r>
  <r>
    <n v="82497"/>
    <n v="5"/>
    <n v="5"/>
    <n v="0"/>
    <n v="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0"/>
    <x v="2"/>
    <n v="2765"/>
    <n v="0"/>
    <n v="1"/>
    <n v="0"/>
    <n v="0"/>
    <n v="0"/>
    <n v="0"/>
    <n v="0"/>
    <n v="1"/>
    <n v="0"/>
    <n v="0"/>
    <n v="1716"/>
    <n v="1513"/>
    <n v="1"/>
  </r>
  <r>
    <n v="16626"/>
    <n v="1"/>
    <n v="1"/>
    <n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49"/>
    <x v="3"/>
    <n v="2324"/>
    <n v="0"/>
    <n v="0"/>
    <n v="0"/>
    <n v="1"/>
    <n v="0"/>
    <n v="0"/>
    <n v="0"/>
    <n v="1"/>
    <n v="0"/>
    <n v="0"/>
    <n v="55"/>
    <n v="42"/>
    <n v="0"/>
  </r>
  <r>
    <n v="29672"/>
    <n v="1"/>
    <n v="1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5"/>
    <x v="1"/>
    <n v="2633"/>
    <n v="0"/>
    <n v="0"/>
    <n v="0"/>
    <n v="1"/>
    <n v="0"/>
    <n v="0"/>
    <n v="0"/>
    <n v="1"/>
    <n v="0"/>
    <n v="0"/>
    <n v="17"/>
    <n v="9"/>
    <n v="0"/>
  </r>
  <r>
    <n v="55951"/>
    <n v="3"/>
    <n v="3"/>
    <n v="0"/>
    <n v="1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68"/>
    <x v="0"/>
    <n v="2834"/>
    <n v="0"/>
    <n v="0"/>
    <n v="0"/>
    <n v="1"/>
    <n v="0"/>
    <n v="0"/>
    <n v="0"/>
    <n v="0"/>
    <n v="1"/>
    <n v="0"/>
    <n v="1334"/>
    <n v="1294"/>
    <n v="2"/>
  </r>
  <r>
    <n v="35388"/>
    <n v="2"/>
    <n v="2"/>
    <n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2"/>
    <x v="2"/>
    <n v="2638"/>
    <n v="1"/>
    <n v="0"/>
    <n v="0"/>
    <n v="0"/>
    <n v="0"/>
    <n v="1"/>
    <n v="0"/>
    <n v="0"/>
    <n v="0"/>
    <n v="0"/>
    <n v="24"/>
    <n v="16"/>
    <n v="0"/>
  </r>
  <r>
    <n v="42386"/>
    <n v="2"/>
    <n v="2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4"/>
    <x v="2"/>
    <n v="2691"/>
    <n v="0"/>
    <n v="0"/>
    <n v="0"/>
    <n v="1"/>
    <n v="0"/>
    <n v="0"/>
    <n v="0"/>
    <n v="0"/>
    <n v="1"/>
    <n v="0"/>
    <n v="89"/>
    <n v="78"/>
    <n v="0"/>
  </r>
  <r>
    <n v="68627"/>
    <n v="4"/>
    <n v="4"/>
    <n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38"/>
    <x v="2"/>
    <n v="2692"/>
    <n v="0"/>
    <n v="0"/>
    <n v="1"/>
    <n v="0"/>
    <n v="0"/>
    <n v="0"/>
    <n v="0"/>
    <n v="1"/>
    <n v="0"/>
    <n v="0"/>
    <n v="787"/>
    <n v="749"/>
    <n v="0"/>
  </r>
  <r>
    <n v="57912"/>
    <n v="3"/>
    <n v="3"/>
    <n v="0"/>
    <n v="1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5"/>
    <x v="1"/>
    <n v="2263"/>
    <n v="1"/>
    <n v="0"/>
    <n v="0"/>
    <n v="0"/>
    <n v="0"/>
    <n v="0"/>
    <n v="0"/>
    <n v="0"/>
    <n v="0"/>
    <n v="1"/>
    <n v="881"/>
    <n v="846"/>
    <n v="1"/>
  </r>
  <r>
    <n v="35246"/>
    <n v="2"/>
    <n v="2"/>
    <n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2"/>
    <x v="0"/>
    <n v="2233"/>
    <n v="1"/>
    <n v="0"/>
    <n v="0"/>
    <n v="0"/>
    <n v="0"/>
    <n v="0"/>
    <n v="0"/>
    <n v="1"/>
    <n v="0"/>
    <n v="0"/>
    <n v="52"/>
    <n v="42"/>
    <n v="0"/>
  </r>
  <r>
    <n v="58821"/>
    <n v="3"/>
    <n v="3"/>
    <n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4"/>
    <x v="0"/>
    <n v="2419"/>
    <n v="0"/>
    <n v="0"/>
    <n v="0"/>
    <n v="1"/>
    <n v="0"/>
    <n v="1"/>
    <n v="0"/>
    <n v="0"/>
    <n v="0"/>
    <n v="0"/>
    <n v="700"/>
    <n v="672"/>
    <n v="0"/>
  </r>
  <r>
    <n v="46377"/>
    <n v="2"/>
    <n v="2"/>
    <n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2"/>
    <x v="2"/>
    <n v="2279"/>
    <n v="0"/>
    <n v="1"/>
    <n v="0"/>
    <n v="0"/>
    <n v="0"/>
    <n v="0"/>
    <n v="0"/>
    <n v="0"/>
    <n v="0"/>
    <n v="1"/>
    <n v="90"/>
    <n v="90"/>
    <n v="0"/>
  </r>
  <r>
    <n v="39747"/>
    <n v="2"/>
    <n v="2"/>
    <n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2"/>
    <x v="2"/>
    <n v="2236"/>
    <n v="0"/>
    <n v="0"/>
    <n v="1"/>
    <n v="0"/>
    <n v="0"/>
    <n v="0"/>
    <n v="0"/>
    <n v="1"/>
    <n v="0"/>
    <n v="0"/>
    <n v="221"/>
    <n v="169"/>
    <n v="0"/>
  </r>
  <r>
    <n v="23976"/>
    <n v="1"/>
    <n v="1"/>
    <n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36"/>
    <x v="2"/>
    <n v="2343"/>
    <n v="0"/>
    <n v="0"/>
    <n v="0"/>
    <n v="1"/>
    <n v="0"/>
    <n v="0"/>
    <n v="0"/>
    <n v="1"/>
    <n v="0"/>
    <n v="0"/>
    <n v="41"/>
    <n v="16"/>
    <n v="0"/>
  </r>
  <r>
    <n v="80950"/>
    <n v="5"/>
    <n v="5"/>
    <n v="0"/>
    <n v="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59"/>
    <x v="1"/>
    <n v="2617"/>
    <n v="0"/>
    <n v="1"/>
    <n v="0"/>
    <n v="0"/>
    <n v="0"/>
    <n v="0"/>
    <n v="0"/>
    <n v="0"/>
    <n v="1"/>
    <n v="0"/>
    <n v="1150"/>
    <n v="1087"/>
    <n v="1"/>
  </r>
  <r>
    <n v="27038"/>
    <n v="1"/>
    <n v="1"/>
    <n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4"/>
    <x v="1"/>
    <n v="2808"/>
    <n v="0"/>
    <n v="0"/>
    <n v="0"/>
    <n v="0"/>
    <n v="1"/>
    <n v="0"/>
    <n v="0"/>
    <n v="1"/>
    <n v="0"/>
    <n v="0"/>
    <n v="92"/>
    <n v="77"/>
    <n v="0"/>
  </r>
  <r>
    <n v="77457"/>
    <n v="4"/>
    <n v="4"/>
    <n v="0"/>
    <n v="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3"/>
    <x v="4"/>
    <n v="2275"/>
    <n v="0"/>
    <n v="0"/>
    <n v="1"/>
    <n v="0"/>
    <n v="0"/>
    <n v="0"/>
    <n v="0"/>
    <n v="1"/>
    <n v="0"/>
    <n v="0"/>
    <n v="1146"/>
    <n v="1135"/>
    <n v="1"/>
  </r>
  <r>
    <n v="64100"/>
    <n v="3"/>
    <n v="3"/>
    <n v="0"/>
    <n v="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56"/>
    <x v="1"/>
    <n v="2451"/>
    <n v="0"/>
    <n v="1"/>
    <n v="0"/>
    <n v="0"/>
    <n v="0"/>
    <n v="0"/>
    <n v="0"/>
    <n v="0"/>
    <n v="1"/>
    <n v="0"/>
    <n v="536"/>
    <n v="526"/>
    <n v="1"/>
  </r>
  <r>
    <n v="42670"/>
    <n v="2"/>
    <n v="2"/>
    <n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28"/>
    <x v="2"/>
    <n v="2587"/>
    <n v="0"/>
    <n v="0"/>
    <n v="0"/>
    <n v="1"/>
    <n v="0"/>
    <n v="0"/>
    <n v="0"/>
    <n v="0"/>
    <n v="1"/>
    <n v="0"/>
    <n v="226"/>
    <n v="211"/>
    <n v="0"/>
  </r>
  <r>
    <n v="12571"/>
    <n v="1"/>
    <n v="1"/>
    <n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4"/>
    <x v="3"/>
    <n v="2321"/>
    <n v="1"/>
    <n v="0"/>
    <n v="0"/>
    <n v="0"/>
    <n v="0"/>
    <n v="0"/>
    <n v="0"/>
    <n v="1"/>
    <n v="0"/>
    <n v="0"/>
    <n v="36"/>
    <n v="19"/>
    <n v="0"/>
  </r>
  <r>
    <n v="22574"/>
    <n v="1"/>
    <n v="1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3"/>
    <x v="1"/>
    <n v="2403"/>
    <n v="0"/>
    <n v="1"/>
    <n v="0"/>
    <n v="0"/>
    <n v="0"/>
    <n v="0"/>
    <n v="0"/>
    <n v="1"/>
    <n v="0"/>
    <n v="0"/>
    <n v="35"/>
    <n v="33"/>
    <n v="0"/>
  </r>
  <r>
    <n v="70893"/>
    <n v="4"/>
    <n v="4"/>
    <n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4"/>
    <x v="3"/>
    <n v="2667"/>
    <n v="0"/>
    <n v="0"/>
    <n v="1"/>
    <n v="0"/>
    <n v="0"/>
    <n v="0"/>
    <n v="0"/>
    <n v="0"/>
    <n v="1"/>
    <n v="0"/>
    <n v="1494"/>
    <n v="1480"/>
    <n v="0"/>
  </r>
  <r>
    <n v="54198"/>
    <n v="3"/>
    <n v="3"/>
    <n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4"/>
    <x v="1"/>
    <n v="2353"/>
    <n v="0"/>
    <n v="1"/>
    <n v="0"/>
    <n v="0"/>
    <n v="0"/>
    <n v="0"/>
    <n v="0"/>
    <n v="1"/>
    <n v="0"/>
    <n v="0"/>
    <n v="218"/>
    <n v="201"/>
    <n v="0"/>
  </r>
  <r>
    <n v="28839"/>
    <n v="1"/>
    <n v="1"/>
    <n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4"/>
    <x v="0"/>
    <n v="2269"/>
    <n v="0"/>
    <n v="0"/>
    <n v="0"/>
    <n v="1"/>
    <n v="0"/>
    <n v="0"/>
    <n v="0"/>
    <n v="0"/>
    <n v="1"/>
    <n v="0"/>
    <n v="31"/>
    <n v="30"/>
    <n v="0"/>
  </r>
  <r>
    <n v="40321"/>
    <n v="2"/>
    <n v="2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48"/>
    <x v="3"/>
    <n v="2494"/>
    <n v="0"/>
    <n v="1"/>
    <n v="0"/>
    <n v="0"/>
    <n v="0"/>
    <n v="0"/>
    <n v="0"/>
    <n v="1"/>
    <n v="0"/>
    <n v="0"/>
    <n v="75"/>
    <n v="48"/>
    <n v="0"/>
  </r>
  <r>
    <n v="66503"/>
    <n v="3"/>
    <n v="3"/>
    <n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5"/>
    <x v="2"/>
    <n v="2843"/>
    <n v="0"/>
    <n v="0"/>
    <n v="1"/>
    <n v="0"/>
    <n v="0"/>
    <n v="0"/>
    <n v="0"/>
    <n v="1"/>
    <n v="0"/>
    <n v="0"/>
    <n v="351"/>
    <n v="301"/>
    <n v="0"/>
  </r>
  <r>
    <n v="30833"/>
    <n v="1"/>
    <n v="1"/>
    <n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69"/>
    <x v="4"/>
    <n v="2507"/>
    <n v="0"/>
    <n v="1"/>
    <n v="0"/>
    <n v="0"/>
    <n v="0"/>
    <n v="0"/>
    <n v="0"/>
    <n v="1"/>
    <n v="0"/>
    <n v="0"/>
    <n v="22"/>
    <n v="16"/>
    <n v="0"/>
  </r>
  <r>
    <n v="64795"/>
    <n v="3"/>
    <n v="3"/>
    <n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49"/>
    <x v="3"/>
    <n v="2687"/>
    <n v="0"/>
    <n v="1"/>
    <n v="0"/>
    <n v="0"/>
    <n v="0"/>
    <n v="0"/>
    <n v="0"/>
    <n v="1"/>
    <n v="0"/>
    <n v="0"/>
    <n v="603"/>
    <n v="526"/>
    <n v="0"/>
  </r>
  <r>
    <n v="34421"/>
    <n v="1"/>
    <n v="2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46"/>
    <x v="3"/>
    <n v="2522"/>
    <n v="0"/>
    <n v="1"/>
    <n v="0"/>
    <n v="0"/>
    <n v="0"/>
    <n v="0"/>
    <n v="0"/>
    <n v="1"/>
    <n v="0"/>
    <n v="0"/>
    <n v="21"/>
    <n v="12"/>
    <n v="0"/>
  </r>
  <r>
    <n v="47025"/>
    <n v="2"/>
    <n v="2"/>
    <n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5"/>
    <x v="1"/>
    <n v="2299"/>
    <n v="1"/>
    <n v="0"/>
    <n v="0"/>
    <n v="0"/>
    <n v="0"/>
    <n v="0"/>
    <n v="0"/>
    <n v="0"/>
    <n v="0"/>
    <n v="1"/>
    <n v="19"/>
    <n v="18"/>
    <n v="0"/>
  </r>
  <r>
    <n v="64325"/>
    <n v="3"/>
    <n v="3"/>
    <n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59"/>
    <x v="1"/>
    <n v="2666"/>
    <n v="1"/>
    <n v="0"/>
    <n v="0"/>
    <n v="0"/>
    <n v="0"/>
    <n v="0"/>
    <n v="0"/>
    <n v="0"/>
    <n v="0"/>
    <n v="1"/>
    <n v="1234"/>
    <n v="1161"/>
    <n v="0"/>
  </r>
  <r>
    <n v="40464"/>
    <n v="2"/>
    <n v="2"/>
    <n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67"/>
    <x v="0"/>
    <n v="2693"/>
    <n v="0"/>
    <n v="0"/>
    <n v="1"/>
    <n v="0"/>
    <n v="0"/>
    <n v="0"/>
    <n v="0"/>
    <n v="1"/>
    <n v="0"/>
    <n v="0"/>
    <n v="589"/>
    <n v="548"/>
    <n v="0"/>
  </r>
  <r>
    <n v="62187"/>
    <n v="3"/>
    <n v="3"/>
    <n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3"/>
    <x v="0"/>
    <n v="2518"/>
    <n v="0"/>
    <n v="1"/>
    <n v="0"/>
    <n v="0"/>
    <n v="0"/>
    <n v="0"/>
    <n v="0"/>
    <n v="1"/>
    <n v="0"/>
    <n v="0"/>
    <n v="1157"/>
    <n v="1031"/>
    <n v="0"/>
  </r>
  <r>
    <n v="14849"/>
    <n v="1"/>
    <n v="1"/>
    <n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4"/>
    <x v="3"/>
    <n v="2521"/>
    <n v="1"/>
    <n v="0"/>
    <n v="0"/>
    <n v="0"/>
    <n v="0"/>
    <n v="0"/>
    <n v="0"/>
    <n v="0"/>
    <n v="0"/>
    <n v="1"/>
    <n v="56"/>
    <n v="47"/>
    <n v="0"/>
  </r>
  <r>
    <n v="27255"/>
    <n v="1"/>
    <n v="1"/>
    <n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36"/>
    <x v="2"/>
    <n v="2393"/>
    <n v="0"/>
    <n v="1"/>
    <n v="0"/>
    <n v="0"/>
    <n v="0"/>
    <n v="0"/>
    <n v="0"/>
    <n v="1"/>
    <n v="0"/>
    <n v="0"/>
    <n v="35"/>
    <n v="33"/>
    <n v="0"/>
  </r>
  <r>
    <n v="54432"/>
    <n v="3"/>
    <n v="3"/>
    <n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0"/>
    <x v="4"/>
    <n v="2575"/>
    <n v="0"/>
    <n v="1"/>
    <n v="0"/>
    <n v="0"/>
    <n v="0"/>
    <n v="0"/>
    <n v="0"/>
    <n v="0"/>
    <n v="0"/>
    <n v="1"/>
    <n v="38"/>
    <n v="38"/>
    <n v="0"/>
  </r>
  <r>
    <n v="29999"/>
    <n v="1"/>
    <n v="1"/>
    <n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4"/>
    <x v="2"/>
    <n v="2660"/>
    <n v="0"/>
    <n v="0"/>
    <n v="1"/>
    <n v="0"/>
    <n v="0"/>
    <n v="0"/>
    <n v="0"/>
    <n v="0"/>
    <n v="0"/>
    <n v="1"/>
    <n v="149"/>
    <n v="138"/>
    <n v="0"/>
  </r>
  <r>
    <n v="24072"/>
    <n v="1"/>
    <n v="1"/>
    <n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37"/>
    <x v="2"/>
    <n v="2598"/>
    <n v="0"/>
    <n v="0"/>
    <n v="1"/>
    <n v="0"/>
    <n v="0"/>
    <n v="0"/>
    <n v="0"/>
    <n v="1"/>
    <n v="0"/>
    <n v="0"/>
    <n v="19"/>
    <n v="15"/>
    <n v="0"/>
  </r>
  <r>
    <n v="33996"/>
    <n v="1"/>
    <n v="2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1"/>
    <x v="2"/>
    <n v="2450"/>
    <n v="0"/>
    <n v="0"/>
    <n v="1"/>
    <n v="0"/>
    <n v="0"/>
    <n v="0"/>
    <n v="0"/>
    <n v="0"/>
    <n v="0"/>
    <n v="1"/>
    <n v="65"/>
    <n v="59"/>
    <n v="0"/>
  </r>
  <r>
    <n v="66334"/>
    <n v="3"/>
    <n v="3"/>
    <n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4"/>
    <x v="0"/>
    <n v="2611"/>
    <n v="0"/>
    <n v="1"/>
    <n v="0"/>
    <n v="0"/>
    <n v="0"/>
    <n v="0"/>
    <n v="0"/>
    <n v="0"/>
    <n v="0"/>
    <n v="1"/>
    <n v="1138"/>
    <n v="1115"/>
    <n v="0"/>
  </r>
  <r>
    <n v="35178"/>
    <n v="1"/>
    <n v="2"/>
    <n v="1"/>
    <n v="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49"/>
    <x v="3"/>
    <n v="2694"/>
    <n v="0"/>
    <n v="1"/>
    <n v="0"/>
    <n v="0"/>
    <n v="0"/>
    <n v="0"/>
    <n v="0"/>
    <n v="0"/>
    <n v="1"/>
    <n v="0"/>
    <n v="41"/>
    <n v="23"/>
    <n v="1"/>
  </r>
  <r>
    <n v="22010"/>
    <n v="1"/>
    <n v="1"/>
    <n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37"/>
    <x v="2"/>
    <n v="2523"/>
    <n v="0"/>
    <n v="0"/>
    <n v="0"/>
    <n v="1"/>
    <n v="0"/>
    <n v="0"/>
    <n v="0"/>
    <n v="1"/>
    <n v="0"/>
    <n v="0"/>
    <n v="25"/>
    <n v="17"/>
    <n v="0"/>
  </r>
  <r>
    <n v="62204"/>
    <n v="3"/>
    <n v="3"/>
    <n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0"/>
    <x v="1"/>
    <n v="2814"/>
    <n v="1"/>
    <n v="0"/>
    <n v="0"/>
    <n v="0"/>
    <n v="0"/>
    <n v="0"/>
    <n v="0"/>
    <n v="1"/>
    <n v="0"/>
    <n v="0"/>
    <n v="807"/>
    <n v="668"/>
    <n v="0"/>
  </r>
  <r>
    <n v="75693"/>
    <n v="4"/>
    <n v="4"/>
    <n v="0"/>
    <n v="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2"/>
    <x v="1"/>
    <n v="2729"/>
    <n v="1"/>
    <n v="0"/>
    <n v="0"/>
    <n v="0"/>
    <n v="0"/>
    <n v="0"/>
    <n v="0"/>
    <n v="1"/>
    <n v="0"/>
    <n v="0"/>
    <n v="1412"/>
    <n v="1382"/>
    <n v="3"/>
  </r>
  <r>
    <n v="30675"/>
    <n v="1"/>
    <n v="1"/>
    <n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48"/>
    <x v="3"/>
    <n v="2753"/>
    <n v="0"/>
    <n v="1"/>
    <n v="0"/>
    <n v="0"/>
    <n v="0"/>
    <n v="0"/>
    <n v="0"/>
    <n v="1"/>
    <n v="0"/>
    <n v="0"/>
    <n v="41"/>
    <n v="20"/>
    <n v="0"/>
  </r>
  <r>
    <n v="83003"/>
    <n v="5"/>
    <n v="5"/>
    <n v="0"/>
    <n v="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5"/>
    <x v="1"/>
    <n v="2642"/>
    <n v="0"/>
    <n v="0"/>
    <n v="0"/>
    <n v="1"/>
    <n v="0"/>
    <n v="0"/>
    <n v="0"/>
    <n v="1"/>
    <n v="0"/>
    <n v="0"/>
    <n v="1552"/>
    <n v="1430"/>
    <n v="1"/>
  </r>
  <r>
    <n v="68655"/>
    <n v="4"/>
    <n v="4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2"/>
    <x v="2"/>
    <n v="2847"/>
    <n v="0"/>
    <n v="0"/>
    <n v="1"/>
    <n v="0"/>
    <n v="0"/>
    <n v="0"/>
    <n v="0"/>
    <n v="1"/>
    <n v="0"/>
    <n v="0"/>
    <n v="1500"/>
    <n v="1462"/>
    <n v="0"/>
  </r>
  <r>
    <n v="41411"/>
    <n v="2"/>
    <n v="2"/>
    <n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4"/>
    <x v="2"/>
    <n v="2363"/>
    <n v="1"/>
    <n v="0"/>
    <n v="0"/>
    <n v="0"/>
    <n v="0"/>
    <n v="0"/>
    <n v="0"/>
    <n v="1"/>
    <n v="0"/>
    <n v="0"/>
    <n v="121"/>
    <n v="103"/>
    <n v="0"/>
  </r>
  <r>
    <n v="55212"/>
    <n v="3"/>
    <n v="3"/>
    <n v="0"/>
    <n v="1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1"/>
    <x v="3"/>
    <n v="2742"/>
    <n v="0"/>
    <n v="1"/>
    <n v="0"/>
    <n v="0"/>
    <n v="0"/>
    <n v="0"/>
    <n v="0"/>
    <n v="0"/>
    <n v="0"/>
    <n v="1"/>
    <n v="1148"/>
    <n v="1114"/>
    <n v="2"/>
  </r>
  <r>
    <n v="59292"/>
    <n v="3"/>
    <n v="3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0"/>
    <x v="4"/>
    <n v="2540"/>
    <n v="0"/>
    <n v="0"/>
    <n v="0"/>
    <n v="1"/>
    <n v="0"/>
    <n v="0"/>
    <n v="0"/>
    <n v="0"/>
    <n v="0"/>
    <n v="1"/>
    <n v="493"/>
    <n v="479"/>
    <n v="0"/>
  </r>
  <r>
    <n v="27190"/>
    <n v="1"/>
    <n v="1"/>
    <n v="1"/>
    <n v="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47"/>
    <x v="3"/>
    <n v="2477"/>
    <n v="0"/>
    <n v="0"/>
    <n v="0"/>
    <n v="1"/>
    <n v="0"/>
    <n v="0"/>
    <n v="1"/>
    <n v="0"/>
    <n v="0"/>
    <n v="0"/>
    <n v="15"/>
    <n v="12"/>
    <n v="1"/>
  </r>
  <r>
    <n v="82623"/>
    <n v="5"/>
    <n v="5"/>
    <n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68"/>
    <x v="0"/>
    <n v="2390"/>
    <n v="1"/>
    <n v="0"/>
    <n v="0"/>
    <n v="0"/>
    <n v="0"/>
    <n v="0"/>
    <n v="0"/>
    <n v="1"/>
    <n v="0"/>
    <n v="0"/>
    <n v="767"/>
    <n v="594"/>
    <n v="0"/>
  </r>
  <r>
    <n v="44300"/>
    <n v="2"/>
    <n v="2"/>
    <n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5"/>
    <x v="1"/>
    <n v="2530"/>
    <n v="0"/>
    <n v="1"/>
    <n v="0"/>
    <n v="0"/>
    <n v="0"/>
    <n v="0"/>
    <n v="0"/>
    <n v="1"/>
    <n v="0"/>
    <n v="0"/>
    <n v="39"/>
    <n v="36"/>
    <n v="0"/>
  </r>
  <r>
    <n v="84835"/>
    <n v="5"/>
    <n v="5"/>
    <n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0"/>
    <x v="3"/>
    <n v="2172"/>
    <n v="1"/>
    <n v="0"/>
    <n v="0"/>
    <n v="0"/>
    <n v="0"/>
    <n v="0"/>
    <n v="0"/>
    <n v="1"/>
    <n v="0"/>
    <n v="0"/>
    <n v="972"/>
    <n v="754"/>
    <n v="0"/>
  </r>
  <r>
    <n v="30372"/>
    <n v="1"/>
    <n v="1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49"/>
    <x v="3"/>
    <n v="2710"/>
    <n v="0"/>
    <n v="0"/>
    <n v="0"/>
    <n v="0"/>
    <n v="1"/>
    <n v="0"/>
    <n v="0"/>
    <n v="1"/>
    <n v="0"/>
    <n v="0"/>
    <n v="37"/>
    <n v="30"/>
    <n v="0"/>
  </r>
  <r>
    <n v="33181"/>
    <n v="1"/>
    <n v="2"/>
    <n v="1"/>
    <n v="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4"/>
    <x v="3"/>
    <n v="2336"/>
    <n v="0"/>
    <n v="1"/>
    <n v="0"/>
    <n v="0"/>
    <n v="0"/>
    <n v="0"/>
    <n v="0"/>
    <n v="0"/>
    <n v="1"/>
    <n v="0"/>
    <n v="12"/>
    <n v="8"/>
    <n v="1"/>
  </r>
  <r>
    <n v="71113"/>
    <n v="4"/>
    <n v="4"/>
    <n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3"/>
    <x v="0"/>
    <n v="2353"/>
    <n v="0"/>
    <n v="1"/>
    <n v="0"/>
    <n v="0"/>
    <n v="0"/>
    <n v="0"/>
    <n v="0"/>
    <n v="1"/>
    <n v="0"/>
    <n v="0"/>
    <n v="827"/>
    <n v="819"/>
    <n v="0"/>
  </r>
  <r>
    <n v="71952"/>
    <n v="4"/>
    <n v="4"/>
    <n v="1"/>
    <n v="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4"/>
    <x v="2"/>
    <n v="2694"/>
    <n v="0"/>
    <n v="1"/>
    <n v="0"/>
    <n v="0"/>
    <n v="0"/>
    <n v="0"/>
    <n v="0"/>
    <n v="1"/>
    <n v="0"/>
    <n v="0"/>
    <n v="1350"/>
    <n v="1257"/>
    <n v="2"/>
  </r>
  <r>
    <n v="69759"/>
    <n v="4"/>
    <n v="4"/>
    <n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4"/>
    <x v="1"/>
    <n v="2403"/>
    <n v="0"/>
    <n v="0"/>
    <n v="1"/>
    <n v="0"/>
    <n v="0"/>
    <n v="0"/>
    <n v="0"/>
    <n v="0"/>
    <n v="0"/>
    <n v="1"/>
    <n v="1029"/>
    <n v="1029"/>
    <n v="0"/>
  </r>
  <r>
    <n v="72099"/>
    <n v="4"/>
    <n v="4"/>
    <n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46"/>
    <x v="3"/>
    <n v="2769"/>
    <n v="0"/>
    <n v="1"/>
    <n v="0"/>
    <n v="0"/>
    <n v="0"/>
    <n v="0"/>
    <n v="0"/>
    <n v="1"/>
    <n v="0"/>
    <n v="0"/>
    <n v="1166"/>
    <n v="1144"/>
    <n v="0"/>
  </r>
  <r>
    <n v="60000"/>
    <n v="3"/>
    <n v="3"/>
    <n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4"/>
    <x v="3"/>
    <n v="2713"/>
    <n v="0"/>
    <n v="0"/>
    <n v="1"/>
    <n v="0"/>
    <n v="0"/>
    <n v="0"/>
    <n v="0"/>
    <n v="0"/>
    <n v="0"/>
    <n v="1"/>
    <n v="1265"/>
    <n v="1253"/>
    <n v="0"/>
  </r>
  <r>
    <n v="38643"/>
    <n v="2"/>
    <n v="2"/>
    <n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2"/>
    <x v="2"/>
    <n v="2371"/>
    <n v="0"/>
    <n v="0"/>
    <n v="1"/>
    <n v="0"/>
    <n v="0"/>
    <n v="0"/>
    <n v="0"/>
    <n v="1"/>
    <n v="0"/>
    <n v="0"/>
    <n v="39"/>
    <n v="29"/>
    <n v="0"/>
  </r>
  <r>
    <n v="50737"/>
    <n v="2"/>
    <n v="2"/>
    <n v="0"/>
    <n v="1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5"/>
    <x v="0"/>
    <n v="2573"/>
    <n v="0"/>
    <n v="1"/>
    <n v="0"/>
    <n v="0"/>
    <n v="0"/>
    <n v="0"/>
    <n v="0"/>
    <n v="1"/>
    <n v="0"/>
    <n v="0"/>
    <n v="89"/>
    <n v="79"/>
    <n v="1"/>
  </r>
  <r>
    <n v="68462"/>
    <n v="4"/>
    <n v="4"/>
    <n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1"/>
    <x v="3"/>
    <n v="2723"/>
    <n v="0"/>
    <n v="1"/>
    <n v="0"/>
    <n v="0"/>
    <n v="0"/>
    <n v="0"/>
    <n v="0"/>
    <n v="0"/>
    <n v="0"/>
    <n v="1"/>
    <n v="1622"/>
    <n v="1574"/>
    <n v="0"/>
  </r>
  <r>
    <n v="65073"/>
    <n v="3"/>
    <n v="3"/>
    <n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77"/>
    <x v="4"/>
    <n v="2472"/>
    <n v="0"/>
    <n v="1"/>
    <n v="0"/>
    <n v="0"/>
    <n v="0"/>
    <n v="0"/>
    <n v="0"/>
    <n v="0"/>
    <n v="1"/>
    <n v="0"/>
    <n v="892"/>
    <n v="884"/>
    <n v="0"/>
  </r>
  <r>
    <n v="46681"/>
    <n v="2"/>
    <n v="2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2"/>
    <x v="4"/>
    <n v="2423"/>
    <n v="0"/>
    <n v="0"/>
    <n v="0"/>
    <n v="1"/>
    <n v="0"/>
    <n v="0"/>
    <n v="0"/>
    <n v="0"/>
    <n v="0"/>
    <n v="1"/>
    <n v="387"/>
    <n v="349"/>
    <n v="0"/>
  </r>
  <r>
    <n v="78618"/>
    <n v="4"/>
    <n v="4"/>
    <n v="0"/>
    <n v="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3"/>
    <x v="0"/>
    <n v="2798"/>
    <n v="0"/>
    <n v="1"/>
    <n v="0"/>
    <n v="0"/>
    <n v="0"/>
    <n v="0"/>
    <n v="0"/>
    <n v="1"/>
    <n v="0"/>
    <n v="0"/>
    <n v="2092"/>
    <n v="2031"/>
    <n v="1"/>
  </r>
  <r>
    <n v="62187"/>
    <n v="3"/>
    <n v="3"/>
    <n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1"/>
    <x v="3"/>
    <n v="2258"/>
    <n v="0"/>
    <n v="0"/>
    <n v="0"/>
    <n v="0"/>
    <n v="1"/>
    <n v="0"/>
    <n v="0"/>
    <n v="0"/>
    <n v="0"/>
    <n v="1"/>
    <n v="595"/>
    <n v="554"/>
    <n v="0"/>
  </r>
  <r>
    <n v="28442"/>
    <n v="1"/>
    <n v="1"/>
    <n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2"/>
    <x v="2"/>
    <n v="2284"/>
    <n v="0"/>
    <n v="1"/>
    <n v="0"/>
    <n v="0"/>
    <n v="0"/>
    <n v="0"/>
    <n v="0"/>
    <n v="1"/>
    <n v="0"/>
    <n v="0"/>
    <n v="51"/>
    <n v="45"/>
    <n v="0"/>
  </r>
  <r>
    <n v="51479"/>
    <n v="2"/>
    <n v="2"/>
    <n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3"/>
    <x v="1"/>
    <n v="2707"/>
    <n v="0"/>
    <n v="1"/>
    <n v="0"/>
    <n v="0"/>
    <n v="0"/>
    <n v="0"/>
    <n v="0"/>
    <n v="1"/>
    <n v="0"/>
    <n v="0"/>
    <n v="429"/>
    <n v="364"/>
    <n v="0"/>
  </r>
  <r>
    <n v="54803"/>
    <n v="3"/>
    <n v="3"/>
    <n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1"/>
    <x v="3"/>
    <n v="2836"/>
    <n v="0"/>
    <n v="0"/>
    <n v="1"/>
    <n v="0"/>
    <n v="0"/>
    <n v="0"/>
    <n v="0"/>
    <n v="1"/>
    <n v="0"/>
    <n v="0"/>
    <n v="551"/>
    <n v="409"/>
    <n v="0"/>
  </r>
  <r>
    <n v="79530"/>
    <n v="4"/>
    <n v="4"/>
    <n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0"/>
    <x v="1"/>
    <n v="2567"/>
    <n v="0"/>
    <n v="1"/>
    <n v="0"/>
    <n v="0"/>
    <n v="0"/>
    <n v="0"/>
    <n v="0"/>
    <n v="1"/>
    <n v="0"/>
    <n v="0"/>
    <n v="1319"/>
    <n v="1290"/>
    <n v="0"/>
  </r>
  <r>
    <n v="31615"/>
    <n v="1"/>
    <n v="1"/>
    <n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4"/>
    <x v="3"/>
    <n v="2629"/>
    <n v="1"/>
    <n v="0"/>
    <n v="0"/>
    <n v="0"/>
    <n v="0"/>
    <n v="0"/>
    <n v="0"/>
    <n v="1"/>
    <n v="0"/>
    <n v="0"/>
    <n v="42"/>
    <n v="33"/>
    <n v="0"/>
  </r>
  <r>
    <n v="72025"/>
    <n v="4"/>
    <n v="4"/>
    <n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58"/>
    <x v="1"/>
    <n v="2748"/>
    <n v="0"/>
    <n v="0"/>
    <n v="0"/>
    <n v="1"/>
    <n v="0"/>
    <n v="0"/>
    <n v="0"/>
    <n v="1"/>
    <n v="0"/>
    <n v="0"/>
    <n v="1699"/>
    <n v="1466"/>
    <n v="0"/>
  </r>
  <r>
    <n v="52614"/>
    <n v="3"/>
    <n v="3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5"/>
    <x v="3"/>
    <n v="2734"/>
    <n v="0"/>
    <n v="0"/>
    <n v="1"/>
    <n v="0"/>
    <n v="0"/>
    <n v="0"/>
    <n v="0"/>
    <n v="0"/>
    <n v="0"/>
    <n v="1"/>
    <n v="952"/>
    <n v="914"/>
    <n v="0"/>
  </r>
  <r>
    <n v="35684"/>
    <n v="2"/>
    <n v="2"/>
    <n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36"/>
    <x v="2"/>
    <n v="2227"/>
    <n v="0"/>
    <n v="1"/>
    <n v="0"/>
    <n v="0"/>
    <n v="0"/>
    <n v="1"/>
    <n v="0"/>
    <n v="0"/>
    <n v="0"/>
    <n v="0"/>
    <n v="27"/>
    <n v="24"/>
    <n v="0"/>
  </r>
  <r>
    <n v="48178"/>
    <n v="2"/>
    <n v="2"/>
    <n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5"/>
    <x v="3"/>
    <n v="2768"/>
    <n v="0"/>
    <n v="1"/>
    <n v="0"/>
    <n v="0"/>
    <n v="0"/>
    <n v="0"/>
    <n v="0"/>
    <n v="1"/>
    <n v="0"/>
    <n v="0"/>
    <n v="216"/>
    <n v="178"/>
    <n v="0"/>
  </r>
  <r>
    <n v="29548"/>
    <n v="1"/>
    <n v="1"/>
    <n v="1"/>
    <n v="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0"/>
    <x v="3"/>
    <n v="2463"/>
    <n v="0"/>
    <n v="0"/>
    <n v="1"/>
    <n v="0"/>
    <n v="0"/>
    <n v="0"/>
    <n v="0"/>
    <n v="0"/>
    <n v="1"/>
    <n v="0"/>
    <n v="18"/>
    <n v="7"/>
    <n v="1"/>
  </r>
  <r>
    <n v="63810"/>
    <n v="3"/>
    <n v="3"/>
    <n v="0"/>
    <n v="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4"/>
    <x v="1"/>
    <n v="2754"/>
    <n v="0"/>
    <n v="0"/>
    <n v="1"/>
    <n v="0"/>
    <n v="0"/>
    <n v="0"/>
    <n v="0"/>
    <n v="1"/>
    <n v="0"/>
    <n v="0"/>
    <n v="1270"/>
    <n v="1169"/>
    <n v="1"/>
  </r>
  <r>
    <n v="38578"/>
    <n v="2"/>
    <n v="2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48"/>
    <x v="3"/>
    <n v="2531"/>
    <n v="0"/>
    <n v="0"/>
    <n v="1"/>
    <n v="0"/>
    <n v="0"/>
    <n v="0"/>
    <n v="0"/>
    <n v="0"/>
    <n v="0"/>
    <n v="1"/>
    <n v="70"/>
    <n v="67"/>
    <n v="0"/>
  </r>
  <r>
    <n v="46098"/>
    <n v="2"/>
    <n v="2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5"/>
    <x v="3"/>
    <n v="2839"/>
    <n v="0"/>
    <n v="0"/>
    <n v="1"/>
    <n v="0"/>
    <n v="0"/>
    <n v="0"/>
    <n v="0"/>
    <n v="0"/>
    <n v="1"/>
    <n v="0"/>
    <n v="84"/>
    <n v="48"/>
    <n v="0"/>
  </r>
  <r>
    <n v="22585"/>
    <n v="1"/>
    <n v="1"/>
    <n v="0"/>
    <n v="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0"/>
    <x v="3"/>
    <n v="2627"/>
    <n v="0"/>
    <n v="0"/>
    <n v="1"/>
    <n v="0"/>
    <n v="0"/>
    <n v="0"/>
    <n v="0"/>
    <n v="1"/>
    <n v="0"/>
    <n v="0"/>
    <n v="42"/>
    <n v="3"/>
    <n v="1"/>
  </r>
  <r>
    <n v="30279"/>
    <n v="1"/>
    <n v="1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1"/>
    <x v="2"/>
    <n v="2705"/>
    <n v="0"/>
    <n v="0"/>
    <n v="1"/>
    <n v="0"/>
    <n v="0"/>
    <n v="0"/>
    <n v="0"/>
    <n v="1"/>
    <n v="0"/>
    <n v="0"/>
    <n v="36"/>
    <n v="35"/>
    <n v="0"/>
  </r>
  <r>
    <n v="66426"/>
    <n v="3"/>
    <n v="3"/>
    <n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59"/>
    <x v="1"/>
    <n v="2429"/>
    <n v="0"/>
    <n v="0"/>
    <n v="0"/>
    <n v="1"/>
    <n v="0"/>
    <n v="0"/>
    <n v="0"/>
    <n v="0"/>
    <n v="0"/>
    <n v="1"/>
    <n v="1220"/>
    <n v="1063"/>
    <n v="0"/>
  </r>
  <r>
    <n v="30822"/>
    <n v="1"/>
    <n v="1"/>
    <n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1"/>
    <x v="3"/>
    <n v="2539"/>
    <n v="0"/>
    <n v="0"/>
    <n v="1"/>
    <n v="0"/>
    <n v="0"/>
    <n v="0"/>
    <n v="0"/>
    <n v="1"/>
    <n v="0"/>
    <n v="0"/>
    <n v="39"/>
    <n v="27"/>
    <n v="0"/>
  </r>
  <r>
    <n v="33581"/>
    <n v="1"/>
    <n v="2"/>
    <n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1"/>
    <x v="3"/>
    <n v="2696"/>
    <n v="0"/>
    <n v="1"/>
    <n v="0"/>
    <n v="0"/>
    <n v="0"/>
    <n v="0"/>
    <n v="0"/>
    <n v="0"/>
    <n v="0"/>
    <n v="1"/>
    <n v="16"/>
    <n v="15"/>
    <n v="0"/>
  </r>
  <r>
    <n v="19986"/>
    <n v="1"/>
    <n v="1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5"/>
    <x v="2"/>
    <n v="2386"/>
    <n v="0"/>
    <n v="1"/>
    <n v="0"/>
    <n v="0"/>
    <n v="0"/>
    <n v="0"/>
    <n v="0"/>
    <n v="1"/>
    <n v="0"/>
    <n v="0"/>
    <n v="16"/>
    <n v="10"/>
    <n v="0"/>
  </r>
  <r>
    <n v="27421"/>
    <n v="1"/>
    <n v="1"/>
    <n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66"/>
    <x v="0"/>
    <n v="2723"/>
    <n v="0"/>
    <n v="0"/>
    <n v="0"/>
    <n v="0"/>
    <n v="1"/>
    <n v="0"/>
    <n v="0"/>
    <n v="1"/>
    <n v="0"/>
    <n v="0"/>
    <n v="269"/>
    <n v="214"/>
    <n v="0"/>
  </r>
  <r>
    <n v="36143"/>
    <n v="2"/>
    <n v="2"/>
    <n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39"/>
    <x v="2"/>
    <n v="2250"/>
    <n v="0"/>
    <n v="0"/>
    <n v="1"/>
    <n v="0"/>
    <n v="0"/>
    <n v="0"/>
    <n v="0"/>
    <n v="0"/>
    <n v="1"/>
    <n v="0"/>
    <n v="13"/>
    <n v="7"/>
    <n v="0"/>
  </r>
  <r>
    <n v="10245"/>
    <n v="1"/>
    <n v="1"/>
    <n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49"/>
    <x v="3"/>
    <n v="2569"/>
    <n v="0"/>
    <n v="0"/>
    <n v="1"/>
    <n v="0"/>
    <n v="0"/>
    <n v="0"/>
    <n v="0"/>
    <n v="1"/>
    <n v="0"/>
    <n v="0"/>
    <n v="28"/>
    <n v="15"/>
    <n v="0"/>
  </r>
  <r>
    <n v="43795"/>
    <n v="2"/>
    <n v="2"/>
    <n v="0"/>
    <n v="1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2"/>
    <x v="1"/>
    <n v="2415"/>
    <n v="0"/>
    <n v="0"/>
    <n v="0"/>
    <n v="1"/>
    <n v="0"/>
    <n v="0"/>
    <n v="0"/>
    <n v="0"/>
    <n v="1"/>
    <n v="0"/>
    <n v="385"/>
    <n v="278"/>
    <n v="1"/>
  </r>
  <r>
    <n v="63381"/>
    <n v="3"/>
    <n v="3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0"/>
    <x v="1"/>
    <n v="2791"/>
    <n v="0"/>
    <n v="0"/>
    <n v="0"/>
    <n v="1"/>
    <n v="0"/>
    <n v="0"/>
    <n v="0"/>
    <n v="1"/>
    <n v="0"/>
    <n v="0"/>
    <n v="846"/>
    <n v="687"/>
    <n v="0"/>
  </r>
  <r>
    <n v="38823"/>
    <n v="2"/>
    <n v="2"/>
    <n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1"/>
    <x v="4"/>
    <n v="2827"/>
    <n v="0"/>
    <n v="0"/>
    <n v="0"/>
    <n v="1"/>
    <n v="0"/>
    <n v="0"/>
    <n v="0"/>
    <n v="1"/>
    <n v="0"/>
    <n v="0"/>
    <n v="91"/>
    <n v="68"/>
    <n v="0"/>
  </r>
  <r>
    <n v="83664"/>
    <n v="5"/>
    <n v="5"/>
    <n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2"/>
    <x v="1"/>
    <n v="2576"/>
    <n v="1"/>
    <n v="0"/>
    <n v="0"/>
    <n v="0"/>
    <n v="0"/>
    <n v="0"/>
    <n v="0"/>
    <n v="0"/>
    <n v="0"/>
    <n v="1"/>
    <n v="1087"/>
    <n v="1001"/>
    <n v="0"/>
  </r>
  <r>
    <n v="90300"/>
    <n v="5"/>
    <n v="5"/>
    <n v="0"/>
    <n v="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1"/>
    <x v="2"/>
    <n v="2336"/>
    <n v="0"/>
    <n v="0"/>
    <n v="0"/>
    <n v="1"/>
    <n v="0"/>
    <n v="0"/>
    <n v="0"/>
    <n v="1"/>
    <n v="0"/>
    <n v="0"/>
    <n v="1681"/>
    <n v="1624"/>
    <n v="1"/>
  </r>
  <r>
    <n v="62499"/>
    <n v="3"/>
    <n v="3"/>
    <n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1"/>
    <x v="2"/>
    <n v="2361"/>
    <n v="0"/>
    <n v="0"/>
    <n v="0"/>
    <n v="1"/>
    <n v="0"/>
    <n v="0"/>
    <n v="0"/>
    <n v="0"/>
    <n v="1"/>
    <n v="0"/>
    <n v="218"/>
    <n v="214"/>
    <n v="0"/>
  </r>
  <r>
    <n v="74293"/>
    <n v="4"/>
    <n v="4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27"/>
    <x v="2"/>
    <n v="2215"/>
    <n v="0"/>
    <n v="0"/>
    <n v="1"/>
    <n v="0"/>
    <n v="0"/>
    <n v="0"/>
    <n v="0"/>
    <n v="1"/>
    <n v="0"/>
    <n v="0"/>
    <n v="1046"/>
    <n v="965"/>
    <n v="0"/>
  </r>
  <r>
    <n v="51012"/>
    <n v="2"/>
    <n v="2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4"/>
    <x v="4"/>
    <n v="2596"/>
    <n v="0"/>
    <n v="1"/>
    <n v="0"/>
    <n v="0"/>
    <n v="0"/>
    <n v="0"/>
    <n v="0"/>
    <n v="0"/>
    <n v="0"/>
    <n v="1"/>
    <n v="185"/>
    <n v="161"/>
    <n v="0"/>
  </r>
  <r>
    <n v="70777"/>
    <n v="4"/>
    <n v="4"/>
    <n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2"/>
    <x v="1"/>
    <n v="2283"/>
    <n v="0"/>
    <n v="1"/>
    <n v="0"/>
    <n v="0"/>
    <n v="0"/>
    <n v="0"/>
    <n v="0"/>
    <n v="0"/>
    <n v="1"/>
    <n v="0"/>
    <n v="709"/>
    <n v="631"/>
    <n v="0"/>
  </r>
  <r>
    <n v="68682"/>
    <n v="4"/>
    <n v="4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29"/>
    <x v="2"/>
    <n v="2425"/>
    <n v="0"/>
    <n v="0"/>
    <n v="0"/>
    <n v="1"/>
    <n v="0"/>
    <n v="0"/>
    <n v="0"/>
    <n v="0"/>
    <n v="0"/>
    <n v="1"/>
    <n v="1553"/>
    <n v="1508"/>
    <n v="0"/>
  </r>
  <r>
    <n v="43824"/>
    <n v="2"/>
    <n v="2"/>
    <n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49"/>
    <x v="3"/>
    <n v="2811"/>
    <n v="0"/>
    <n v="1"/>
    <n v="0"/>
    <n v="0"/>
    <n v="0"/>
    <n v="0"/>
    <n v="0"/>
    <n v="1"/>
    <n v="0"/>
    <n v="0"/>
    <n v="154"/>
    <n v="122"/>
    <n v="0"/>
  </r>
  <r>
    <n v="15345"/>
    <n v="1"/>
    <n v="1"/>
    <n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36"/>
    <x v="2"/>
    <n v="2826"/>
    <n v="0"/>
    <n v="0"/>
    <n v="0"/>
    <n v="1"/>
    <n v="0"/>
    <n v="0"/>
    <n v="0"/>
    <n v="1"/>
    <n v="0"/>
    <n v="0"/>
    <n v="28"/>
    <n v="9"/>
    <n v="0"/>
  </r>
  <r>
    <n v="23442"/>
    <n v="1"/>
    <n v="1"/>
    <n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3"/>
    <x v="2"/>
    <n v="2711"/>
    <n v="0"/>
    <n v="0"/>
    <n v="1"/>
    <n v="0"/>
    <n v="0"/>
    <n v="0"/>
    <n v="0"/>
    <n v="1"/>
    <n v="0"/>
    <n v="0"/>
    <n v="22"/>
    <n v="17"/>
    <n v="0"/>
  </r>
  <r>
    <n v="14515"/>
    <n v="1"/>
    <n v="1"/>
    <n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0"/>
    <x v="2"/>
    <n v="2756"/>
    <n v="0"/>
    <n v="0"/>
    <n v="0"/>
    <n v="1"/>
    <n v="0"/>
    <n v="1"/>
    <n v="0"/>
    <n v="0"/>
    <n v="0"/>
    <n v="0"/>
    <n v="61"/>
    <n v="26"/>
    <n v="0"/>
  </r>
  <r>
    <n v="31395"/>
    <n v="1"/>
    <n v="1"/>
    <n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4"/>
    <x v="0"/>
    <n v="2622"/>
    <n v="1"/>
    <n v="0"/>
    <n v="0"/>
    <n v="0"/>
    <n v="0"/>
    <n v="1"/>
    <n v="0"/>
    <n v="0"/>
    <n v="0"/>
    <n v="0"/>
    <n v="57"/>
    <n v="50"/>
    <n v="0"/>
  </r>
  <r>
    <n v="75276"/>
    <n v="4"/>
    <n v="4"/>
    <n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5"/>
    <x v="1"/>
    <n v="2799"/>
    <n v="0"/>
    <n v="0"/>
    <n v="0"/>
    <n v="1"/>
    <n v="0"/>
    <n v="0"/>
    <n v="0"/>
    <n v="1"/>
    <n v="0"/>
    <n v="0"/>
    <n v="1019"/>
    <n v="998"/>
    <n v="0"/>
  </r>
  <r>
    <n v="42373"/>
    <n v="2"/>
    <n v="2"/>
    <n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46"/>
    <x v="3"/>
    <n v="2477"/>
    <n v="0"/>
    <n v="0"/>
    <n v="1"/>
    <n v="0"/>
    <n v="0"/>
    <n v="0"/>
    <n v="0"/>
    <n v="1"/>
    <n v="0"/>
    <n v="0"/>
    <n v="144"/>
    <n v="125"/>
    <n v="0"/>
  </r>
  <r>
    <n v="30507"/>
    <n v="1"/>
    <n v="1"/>
    <n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0"/>
    <x v="1"/>
    <n v="2634"/>
    <n v="0"/>
    <n v="0"/>
    <n v="0"/>
    <n v="1"/>
    <n v="0"/>
    <n v="0"/>
    <n v="0"/>
    <n v="1"/>
    <n v="0"/>
    <n v="0"/>
    <n v="233"/>
    <n v="123"/>
    <n v="0"/>
  </r>
  <r>
    <n v="55521"/>
    <n v="3"/>
    <n v="3"/>
    <n v="1"/>
    <n v="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5"/>
    <x v="0"/>
    <n v="2409"/>
    <n v="0"/>
    <n v="0"/>
    <n v="1"/>
    <n v="0"/>
    <n v="0"/>
    <n v="0"/>
    <n v="0"/>
    <n v="0"/>
    <n v="0"/>
    <n v="1"/>
    <n v="442"/>
    <n v="438"/>
    <n v="1"/>
  </r>
  <r>
    <n v="48006"/>
    <n v="2"/>
    <n v="2"/>
    <n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5"/>
    <x v="1"/>
    <n v="2179"/>
    <n v="0"/>
    <n v="1"/>
    <n v="0"/>
    <n v="0"/>
    <n v="0"/>
    <n v="0"/>
    <n v="0"/>
    <n v="1"/>
    <n v="0"/>
    <n v="0"/>
    <n v="39"/>
    <n v="37"/>
    <n v="0"/>
  </r>
  <r>
    <n v="27213"/>
    <n v="1"/>
    <n v="1"/>
    <n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48"/>
    <x v="3"/>
    <n v="2827"/>
    <n v="0"/>
    <n v="0"/>
    <n v="1"/>
    <n v="0"/>
    <n v="0"/>
    <n v="0"/>
    <n v="0"/>
    <n v="0"/>
    <n v="0"/>
    <n v="1"/>
    <n v="67"/>
    <n v="64"/>
    <n v="0"/>
  </r>
  <r>
    <n v="65808"/>
    <n v="3"/>
    <n v="3"/>
    <n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49"/>
    <x v="3"/>
    <n v="2189"/>
    <n v="1"/>
    <n v="0"/>
    <n v="0"/>
    <n v="0"/>
    <n v="0"/>
    <n v="0"/>
    <n v="0"/>
    <n v="0"/>
    <n v="0"/>
    <n v="1"/>
    <n v="262"/>
    <n v="252"/>
    <n v="0"/>
  </r>
  <r>
    <n v="30351"/>
    <n v="1"/>
    <n v="1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46"/>
    <x v="3"/>
    <n v="2547"/>
    <n v="0"/>
    <n v="0"/>
    <n v="0"/>
    <n v="1"/>
    <n v="0"/>
    <n v="0"/>
    <n v="0"/>
    <n v="0"/>
    <n v="0"/>
    <n v="1"/>
    <n v="44"/>
    <n v="42"/>
    <n v="0"/>
  </r>
  <r>
    <n v="50437"/>
    <n v="2"/>
    <n v="2"/>
    <n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57"/>
    <x v="1"/>
    <n v="2779"/>
    <n v="0"/>
    <n v="1"/>
    <n v="0"/>
    <n v="0"/>
    <n v="0"/>
    <n v="0"/>
    <n v="0"/>
    <n v="1"/>
    <n v="0"/>
    <n v="0"/>
    <n v="486"/>
    <n v="482"/>
    <n v="0"/>
  </r>
  <r>
    <n v="23616"/>
    <n v="1"/>
    <n v="1"/>
    <n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38"/>
    <x v="2"/>
    <n v="2748"/>
    <n v="0"/>
    <n v="0"/>
    <n v="1"/>
    <n v="0"/>
    <n v="0"/>
    <n v="1"/>
    <n v="0"/>
    <n v="0"/>
    <n v="0"/>
    <n v="0"/>
    <n v="47"/>
    <n v="15"/>
    <n v="0"/>
  </r>
  <r>
    <n v="53858"/>
    <n v="3"/>
    <n v="3"/>
    <n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4"/>
    <x v="3"/>
    <n v="2756"/>
    <n v="0"/>
    <n v="1"/>
    <n v="0"/>
    <n v="0"/>
    <n v="0"/>
    <n v="0"/>
    <n v="0"/>
    <n v="1"/>
    <n v="0"/>
    <n v="0"/>
    <n v="889"/>
    <n v="863"/>
    <n v="0"/>
  </r>
  <r>
    <n v="66465"/>
    <n v="3"/>
    <n v="3"/>
    <n v="0"/>
    <n v="1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5"/>
    <x v="0"/>
    <n v="2615"/>
    <n v="0"/>
    <n v="1"/>
    <n v="0"/>
    <n v="0"/>
    <n v="0"/>
    <n v="0"/>
    <n v="0"/>
    <n v="0"/>
    <n v="0"/>
    <n v="1"/>
    <n v="1471"/>
    <n v="1457"/>
    <n v="1"/>
  </r>
  <r>
    <n v="46923"/>
    <n v="2"/>
    <n v="2"/>
    <n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3"/>
    <x v="2"/>
    <n v="2835"/>
    <n v="0"/>
    <n v="0"/>
    <n v="1"/>
    <n v="0"/>
    <n v="0"/>
    <n v="0"/>
    <n v="0"/>
    <n v="1"/>
    <n v="0"/>
    <n v="0"/>
    <n v="363"/>
    <n v="357"/>
    <n v="0"/>
  </r>
  <r>
    <n v="75072"/>
    <n v="4"/>
    <n v="4"/>
    <n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58"/>
    <x v="1"/>
    <n v="2681"/>
    <n v="0"/>
    <n v="0"/>
    <n v="0"/>
    <n v="1"/>
    <n v="0"/>
    <n v="0"/>
    <n v="0"/>
    <n v="1"/>
    <n v="0"/>
    <n v="0"/>
    <n v="948"/>
    <n v="823"/>
    <n v="0"/>
  </r>
  <r>
    <n v="75865"/>
    <n v="4"/>
    <n v="4"/>
    <n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77"/>
    <x v="4"/>
    <n v="2249"/>
    <n v="0"/>
    <n v="1"/>
    <n v="0"/>
    <n v="0"/>
    <n v="0"/>
    <n v="0"/>
    <n v="0"/>
    <n v="0"/>
    <n v="0"/>
    <n v="1"/>
    <n v="1230"/>
    <n v="1218"/>
    <n v="0"/>
  </r>
  <r>
    <n v="19789"/>
    <n v="1"/>
    <n v="1"/>
    <n v="1"/>
    <n v="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5"/>
    <x v="3"/>
    <n v="2380"/>
    <n v="0"/>
    <n v="0"/>
    <n v="0"/>
    <n v="1"/>
    <n v="0"/>
    <n v="1"/>
    <n v="0"/>
    <n v="0"/>
    <n v="0"/>
    <n v="0"/>
    <n v="50"/>
    <n v="22"/>
    <n v="1"/>
  </r>
  <r>
    <n v="80134"/>
    <n v="5"/>
    <n v="5"/>
    <n v="0"/>
    <n v="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26"/>
    <x v="2"/>
    <n v="2294"/>
    <n v="0"/>
    <n v="0"/>
    <n v="0"/>
    <n v="1"/>
    <n v="0"/>
    <n v="0"/>
    <n v="0"/>
    <n v="1"/>
    <n v="0"/>
    <n v="0"/>
    <n v="1352"/>
    <n v="1326"/>
    <n v="4"/>
  </r>
  <r>
    <n v="91065"/>
    <n v="5"/>
    <n v="5"/>
    <n v="0"/>
    <n v="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39"/>
    <x v="2"/>
    <n v="2651"/>
    <n v="0"/>
    <n v="0"/>
    <n v="1"/>
    <n v="0"/>
    <n v="0"/>
    <n v="0"/>
    <n v="0"/>
    <n v="1"/>
    <n v="0"/>
    <n v="0"/>
    <n v="1360"/>
    <n v="1246"/>
    <n v="2"/>
  </r>
  <r>
    <n v="49505"/>
    <n v="2"/>
    <n v="2"/>
    <n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49"/>
    <x v="3"/>
    <n v="2640"/>
    <n v="0"/>
    <n v="1"/>
    <n v="0"/>
    <n v="0"/>
    <n v="0"/>
    <n v="0"/>
    <n v="0"/>
    <n v="0"/>
    <n v="1"/>
    <n v="0"/>
    <n v="723"/>
    <n v="695"/>
    <n v="0"/>
  </r>
  <r>
    <n v="37401"/>
    <n v="2"/>
    <n v="2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47"/>
    <x v="3"/>
    <n v="2213"/>
    <n v="0"/>
    <n v="1"/>
    <n v="0"/>
    <n v="0"/>
    <n v="0"/>
    <n v="0"/>
    <n v="0"/>
    <n v="0"/>
    <n v="0"/>
    <n v="1"/>
    <n v="45"/>
    <n v="42"/>
    <n v="0"/>
  </r>
  <r>
    <n v="18492"/>
    <n v="1"/>
    <n v="1"/>
    <n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38"/>
    <x v="2"/>
    <n v="2183"/>
    <n v="0"/>
    <n v="0"/>
    <n v="0"/>
    <n v="1"/>
    <n v="0"/>
    <n v="0"/>
    <n v="0"/>
    <n v="0"/>
    <n v="1"/>
    <n v="0"/>
    <n v="9"/>
    <n v="8"/>
    <n v="0"/>
  </r>
  <r>
    <n v="82584"/>
    <n v="5"/>
    <n v="5"/>
    <n v="0"/>
    <n v="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46"/>
    <x v="3"/>
    <n v="2549"/>
    <n v="0"/>
    <n v="1"/>
    <n v="0"/>
    <n v="0"/>
    <n v="0"/>
    <n v="0"/>
    <n v="0"/>
    <n v="0"/>
    <n v="1"/>
    <n v="0"/>
    <n v="1367"/>
    <n v="1299"/>
    <n v="2"/>
  </r>
  <r>
    <n v="93027"/>
    <n v="6"/>
    <n v="5"/>
    <n v="0"/>
    <n v="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79"/>
    <x v="4"/>
    <n v="2601"/>
    <n v="0"/>
    <n v="1"/>
    <n v="0"/>
    <n v="0"/>
    <n v="0"/>
    <n v="0"/>
    <n v="0"/>
    <n v="0"/>
    <n v="0"/>
    <n v="1"/>
    <n v="2098"/>
    <n v="2077"/>
    <n v="1"/>
  </r>
  <r>
    <n v="48686"/>
    <n v="2"/>
    <n v="2"/>
    <n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67"/>
    <x v="0"/>
    <n v="2366"/>
    <n v="0"/>
    <n v="1"/>
    <n v="0"/>
    <n v="0"/>
    <n v="0"/>
    <n v="0"/>
    <n v="0"/>
    <n v="1"/>
    <n v="0"/>
    <n v="0"/>
    <n v="19"/>
    <n v="18"/>
    <n v="0"/>
  </r>
  <r>
    <n v="92910"/>
    <n v="6"/>
    <n v="5"/>
    <n v="0"/>
    <n v="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4"/>
    <x v="2"/>
    <n v="2225"/>
    <n v="0"/>
    <n v="1"/>
    <n v="0"/>
    <n v="0"/>
    <n v="0"/>
    <n v="0"/>
    <n v="0"/>
    <n v="1"/>
    <n v="0"/>
    <n v="0"/>
    <n v="1762"/>
    <n v="1729"/>
    <n v="3"/>
  </r>
  <r>
    <n v="75433"/>
    <n v="4"/>
    <n v="4"/>
    <n v="1"/>
    <n v="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1"/>
    <x v="2"/>
    <n v="2244"/>
    <n v="0"/>
    <n v="1"/>
    <n v="0"/>
    <n v="0"/>
    <n v="0"/>
    <n v="0"/>
    <n v="0"/>
    <n v="1"/>
    <n v="0"/>
    <n v="0"/>
    <n v="1131"/>
    <n v="1074"/>
    <n v="2"/>
  </r>
  <r>
    <n v="10404"/>
    <n v="1"/>
    <n v="1"/>
    <n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1"/>
    <x v="2"/>
    <n v="2215"/>
    <n v="0"/>
    <n v="0"/>
    <n v="0"/>
    <n v="1"/>
    <n v="0"/>
    <n v="1"/>
    <n v="0"/>
    <n v="0"/>
    <n v="0"/>
    <n v="0"/>
    <n v="31"/>
    <n v="19"/>
    <n v="0"/>
  </r>
  <r>
    <n v="61314"/>
    <n v="3"/>
    <n v="3"/>
    <n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2"/>
    <x v="1"/>
    <n v="2589"/>
    <n v="0"/>
    <n v="1"/>
    <n v="0"/>
    <n v="0"/>
    <n v="0"/>
    <n v="0"/>
    <n v="0"/>
    <n v="1"/>
    <n v="0"/>
    <n v="0"/>
    <n v="836"/>
    <n v="664"/>
    <n v="0"/>
  </r>
  <r>
    <n v="84865"/>
    <n v="5"/>
    <n v="5"/>
    <n v="0"/>
    <n v="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59"/>
    <x v="1"/>
    <n v="2575"/>
    <n v="0"/>
    <n v="0"/>
    <n v="1"/>
    <n v="0"/>
    <n v="0"/>
    <n v="0"/>
    <n v="0"/>
    <n v="0"/>
    <n v="0"/>
    <n v="1"/>
    <n v="1672"/>
    <n v="1656"/>
    <n v="4"/>
  </r>
  <r>
    <n v="42387"/>
    <n v="2"/>
    <n v="2"/>
    <n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1"/>
    <x v="2"/>
    <n v="2767"/>
    <n v="0"/>
    <n v="1"/>
    <n v="0"/>
    <n v="0"/>
    <n v="0"/>
    <n v="0"/>
    <n v="0"/>
    <n v="1"/>
    <n v="0"/>
    <n v="0"/>
    <n v="493"/>
    <n v="302"/>
    <n v="0"/>
  </r>
  <r>
    <n v="67309"/>
    <n v="3"/>
    <n v="3"/>
    <n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3"/>
    <x v="1"/>
    <n v="2681"/>
    <n v="0"/>
    <n v="0"/>
    <n v="0"/>
    <n v="1"/>
    <n v="0"/>
    <n v="1"/>
    <n v="0"/>
    <n v="0"/>
    <n v="0"/>
    <n v="0"/>
    <n v="987"/>
    <n v="892"/>
    <n v="0"/>
  </r>
  <r>
    <n v="75236"/>
    <n v="4"/>
    <n v="4"/>
    <n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56"/>
    <x v="1"/>
    <n v="2375"/>
    <n v="0"/>
    <n v="1"/>
    <n v="0"/>
    <n v="0"/>
    <n v="0"/>
    <n v="0"/>
    <n v="0"/>
    <n v="1"/>
    <n v="0"/>
    <n v="0"/>
    <n v="954"/>
    <n v="840"/>
    <n v="0"/>
  </r>
  <r>
    <n v="30015"/>
    <n v="1"/>
    <n v="1"/>
    <n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0"/>
    <x v="3"/>
    <n v="2306"/>
    <n v="0"/>
    <n v="0"/>
    <n v="1"/>
    <n v="0"/>
    <n v="0"/>
    <n v="0"/>
    <n v="0"/>
    <n v="1"/>
    <n v="0"/>
    <n v="0"/>
    <n v="52"/>
    <n v="47"/>
    <n v="0"/>
  </r>
  <r>
    <n v="50943"/>
    <n v="2"/>
    <n v="2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4"/>
    <x v="0"/>
    <n v="2532"/>
    <n v="0"/>
    <n v="0"/>
    <n v="0"/>
    <n v="1"/>
    <n v="0"/>
    <n v="0"/>
    <n v="0"/>
    <n v="0"/>
    <n v="1"/>
    <n v="0"/>
    <n v="40"/>
    <n v="34"/>
    <n v="0"/>
  </r>
  <r>
    <n v="67272"/>
    <n v="3"/>
    <n v="3"/>
    <n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4"/>
    <x v="1"/>
    <n v="2349"/>
    <n v="1"/>
    <n v="0"/>
    <n v="0"/>
    <n v="0"/>
    <n v="0"/>
    <n v="0"/>
    <n v="0"/>
    <n v="1"/>
    <n v="0"/>
    <n v="0"/>
    <n v="719"/>
    <n v="705"/>
    <n v="0"/>
  </r>
  <r>
    <n v="51529"/>
    <n v="2"/>
    <n v="2"/>
    <n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1"/>
    <x v="4"/>
    <n v="2454"/>
    <n v="0"/>
    <n v="0"/>
    <n v="0"/>
    <n v="0"/>
    <n v="1"/>
    <n v="0"/>
    <n v="0"/>
    <n v="0"/>
    <n v="1"/>
    <n v="0"/>
    <n v="445"/>
    <n v="423"/>
    <n v="0"/>
  </r>
  <r>
    <n v="32011"/>
    <n v="1"/>
    <n v="1"/>
    <n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49"/>
    <x v="3"/>
    <n v="2470"/>
    <n v="0"/>
    <n v="1"/>
    <n v="0"/>
    <n v="0"/>
    <n v="0"/>
    <n v="0"/>
    <n v="0"/>
    <n v="0"/>
    <n v="0"/>
    <n v="1"/>
    <n v="117"/>
    <n v="112"/>
    <n v="0"/>
  </r>
  <r>
    <n v="7500"/>
    <n v="1"/>
    <n v="1"/>
    <n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4"/>
    <x v="2"/>
    <n v="2666"/>
    <n v="0"/>
    <n v="1"/>
    <n v="0"/>
    <n v="0"/>
    <n v="0"/>
    <n v="1"/>
    <n v="0"/>
    <n v="0"/>
    <n v="0"/>
    <n v="0"/>
    <n v="27"/>
    <n v="18"/>
    <n v="0"/>
  </r>
  <r>
    <n v="28691"/>
    <n v="1"/>
    <n v="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1"/>
    <x v="2"/>
    <n v="2519"/>
    <n v="0"/>
    <n v="1"/>
    <n v="0"/>
    <n v="0"/>
    <n v="0"/>
    <n v="0"/>
    <n v="0"/>
    <n v="1"/>
    <n v="0"/>
    <n v="0"/>
    <n v="30"/>
    <n v="26"/>
    <n v="0"/>
  </r>
  <r>
    <n v="56223"/>
    <n v="3"/>
    <n v="3"/>
    <n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2"/>
    <x v="4"/>
    <n v="2350"/>
    <n v="0"/>
    <n v="1"/>
    <n v="0"/>
    <n v="0"/>
    <n v="0"/>
    <n v="0"/>
    <n v="0"/>
    <n v="0"/>
    <n v="0"/>
    <n v="1"/>
    <n v="152"/>
    <n v="148"/>
    <n v="0"/>
  </r>
  <r>
    <n v="18100"/>
    <n v="1"/>
    <n v="1"/>
    <n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4"/>
    <x v="4"/>
    <n v="2486"/>
    <n v="0"/>
    <n v="1"/>
    <n v="0"/>
    <n v="0"/>
    <n v="0"/>
    <n v="0"/>
    <n v="0"/>
    <n v="1"/>
    <n v="0"/>
    <n v="0"/>
    <n v="13"/>
    <n v="12"/>
    <n v="0"/>
  </r>
  <r>
    <n v="20130"/>
    <n v="1"/>
    <n v="1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46"/>
    <x v="3"/>
    <n v="2263"/>
    <n v="0"/>
    <n v="1"/>
    <n v="0"/>
    <n v="0"/>
    <n v="0"/>
    <n v="1"/>
    <n v="0"/>
    <n v="0"/>
    <n v="0"/>
    <n v="0"/>
    <n v="22"/>
    <n v="10"/>
    <n v="0"/>
  </r>
  <r>
    <n v="23295"/>
    <n v="1"/>
    <n v="1"/>
    <n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1"/>
    <x v="1"/>
    <n v="2510"/>
    <n v="1"/>
    <n v="0"/>
    <n v="0"/>
    <n v="0"/>
    <n v="0"/>
    <n v="0"/>
    <n v="0"/>
    <n v="1"/>
    <n v="0"/>
    <n v="0"/>
    <n v="15"/>
    <n v="10"/>
    <n v="0"/>
  </r>
  <r>
    <n v="42618"/>
    <n v="2"/>
    <n v="2"/>
    <n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48"/>
    <x v="3"/>
    <n v="2422"/>
    <n v="1"/>
    <n v="0"/>
    <n v="0"/>
    <n v="0"/>
    <n v="0"/>
    <n v="0"/>
    <n v="0"/>
    <n v="0"/>
    <n v="1"/>
    <n v="0"/>
    <n v="182"/>
    <n v="172"/>
    <n v="0"/>
  </r>
  <r>
    <n v="81246"/>
    <n v="5"/>
    <n v="5"/>
    <n v="0"/>
    <n v="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56"/>
    <x v="1"/>
    <n v="2341"/>
    <n v="0"/>
    <n v="0"/>
    <n v="1"/>
    <n v="0"/>
    <n v="0"/>
    <n v="0"/>
    <n v="0"/>
    <n v="1"/>
    <n v="0"/>
    <n v="0"/>
    <n v="1342"/>
    <n v="1305"/>
    <n v="2"/>
  </r>
  <r>
    <n v="24027"/>
    <n v="1"/>
    <n v="1"/>
    <n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4"/>
    <x v="3"/>
    <n v="2544"/>
    <n v="0"/>
    <n v="1"/>
    <n v="0"/>
    <n v="0"/>
    <n v="0"/>
    <n v="0"/>
    <n v="0"/>
    <n v="1"/>
    <n v="0"/>
    <n v="0"/>
    <n v="43"/>
    <n v="38"/>
    <n v="0"/>
  </r>
  <r>
    <n v="55707"/>
    <n v="3"/>
    <n v="3"/>
    <n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67"/>
    <x v="0"/>
    <n v="2348"/>
    <n v="0"/>
    <n v="1"/>
    <n v="0"/>
    <n v="0"/>
    <n v="0"/>
    <n v="0"/>
    <n v="0"/>
    <n v="0"/>
    <n v="0"/>
    <n v="1"/>
    <n v="393"/>
    <n v="358"/>
    <n v="0"/>
  </r>
  <r>
    <n v="57959"/>
    <n v="3"/>
    <n v="3"/>
    <n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5"/>
    <x v="0"/>
    <n v="2582"/>
    <n v="0"/>
    <n v="0"/>
    <n v="1"/>
    <n v="0"/>
    <n v="0"/>
    <n v="0"/>
    <n v="0"/>
    <n v="1"/>
    <n v="0"/>
    <n v="0"/>
    <n v="835"/>
    <n v="802"/>
    <n v="0"/>
  </r>
  <r>
    <n v="56796"/>
    <n v="3"/>
    <n v="3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1"/>
    <x v="3"/>
    <n v="2657"/>
    <n v="0"/>
    <n v="1"/>
    <n v="0"/>
    <n v="0"/>
    <n v="0"/>
    <n v="0"/>
    <n v="0"/>
    <n v="1"/>
    <n v="0"/>
    <n v="0"/>
    <n v="964"/>
    <n v="927"/>
    <n v="0"/>
  </r>
  <r>
    <n v="36230"/>
    <n v="2"/>
    <n v="2"/>
    <n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49"/>
    <x v="3"/>
    <n v="2414"/>
    <n v="0"/>
    <n v="0"/>
    <n v="1"/>
    <n v="0"/>
    <n v="0"/>
    <n v="0"/>
    <n v="0"/>
    <n v="0"/>
    <n v="1"/>
    <n v="0"/>
    <n v="56"/>
    <n v="53"/>
    <n v="0"/>
  </r>
  <r>
    <n v="70829"/>
    <n v="4"/>
    <n v="4"/>
    <n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0"/>
    <x v="2"/>
    <n v="2369"/>
    <n v="0"/>
    <n v="1"/>
    <n v="0"/>
    <n v="0"/>
    <n v="0"/>
    <n v="1"/>
    <n v="0"/>
    <n v="0"/>
    <n v="0"/>
    <n v="0"/>
    <n v="408"/>
    <n v="385"/>
    <n v="0"/>
  </r>
  <r>
    <n v="65991"/>
    <n v="3"/>
    <n v="3"/>
    <n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4"/>
    <x v="3"/>
    <n v="2819"/>
    <n v="0"/>
    <n v="1"/>
    <n v="0"/>
    <n v="0"/>
    <n v="0"/>
    <n v="0"/>
    <n v="0"/>
    <n v="1"/>
    <n v="0"/>
    <n v="0"/>
    <n v="962"/>
    <n v="953"/>
    <n v="0"/>
  </r>
  <r>
    <n v="38988"/>
    <n v="2"/>
    <n v="2"/>
    <n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48"/>
    <x v="3"/>
    <n v="2837"/>
    <n v="0"/>
    <n v="1"/>
    <n v="0"/>
    <n v="0"/>
    <n v="0"/>
    <n v="0"/>
    <n v="0"/>
    <n v="1"/>
    <n v="0"/>
    <n v="0"/>
    <n v="306"/>
    <n v="264"/>
    <n v="0"/>
  </r>
  <r>
    <n v="89572"/>
    <n v="5"/>
    <n v="5"/>
    <n v="0"/>
    <n v="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4"/>
    <x v="1"/>
    <n v="2811"/>
    <n v="0"/>
    <n v="0"/>
    <n v="1"/>
    <n v="0"/>
    <n v="0"/>
    <n v="1"/>
    <n v="0"/>
    <n v="0"/>
    <n v="0"/>
    <n v="0"/>
    <n v="1995"/>
    <n v="1931"/>
    <n v="2"/>
  </r>
  <r>
    <n v="42207"/>
    <n v="2"/>
    <n v="2"/>
    <n v="1"/>
    <n v="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36"/>
    <x v="2"/>
    <n v="2613"/>
    <n v="0"/>
    <n v="1"/>
    <n v="0"/>
    <n v="0"/>
    <n v="0"/>
    <n v="0"/>
    <n v="0"/>
    <n v="0"/>
    <n v="1"/>
    <n v="0"/>
    <n v="219"/>
    <n v="173"/>
    <n v="1"/>
  </r>
  <r>
    <n v="50300"/>
    <n v="2"/>
    <n v="2"/>
    <n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68"/>
    <x v="0"/>
    <n v="2194"/>
    <n v="0"/>
    <n v="1"/>
    <n v="0"/>
    <n v="0"/>
    <n v="0"/>
    <n v="0"/>
    <n v="0"/>
    <n v="1"/>
    <n v="0"/>
    <n v="0"/>
    <n v="265"/>
    <n v="260"/>
    <n v="0"/>
  </r>
  <r>
    <n v="66664"/>
    <n v="3"/>
    <n v="3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38"/>
    <x v="2"/>
    <n v="2801"/>
    <n v="0"/>
    <n v="0"/>
    <n v="0"/>
    <n v="1"/>
    <n v="0"/>
    <n v="1"/>
    <n v="0"/>
    <n v="0"/>
    <n v="0"/>
    <n v="0"/>
    <n v="1257"/>
    <n v="1225"/>
    <n v="0"/>
  </r>
  <r>
    <n v="60597"/>
    <n v="3"/>
    <n v="3"/>
    <n v="0"/>
    <n v="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56"/>
    <x v="1"/>
    <n v="2338"/>
    <n v="0"/>
    <n v="1"/>
    <n v="0"/>
    <n v="0"/>
    <n v="0"/>
    <n v="0"/>
    <n v="0"/>
    <n v="1"/>
    <n v="0"/>
    <n v="0"/>
    <n v="827"/>
    <n v="761"/>
    <n v="1"/>
  </r>
  <r>
    <n v="70165"/>
    <n v="4"/>
    <n v="4"/>
    <n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1"/>
    <x v="4"/>
    <n v="2439"/>
    <n v="0"/>
    <n v="0"/>
    <n v="0"/>
    <n v="0"/>
    <n v="1"/>
    <n v="0"/>
    <n v="0"/>
    <n v="1"/>
    <n v="0"/>
    <n v="0"/>
    <n v="804"/>
    <n v="682"/>
    <n v="0"/>
  </r>
  <r>
    <n v="50520"/>
    <n v="2"/>
    <n v="2"/>
    <n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2"/>
    <x v="0"/>
    <n v="2311"/>
    <n v="0"/>
    <n v="0"/>
    <n v="0"/>
    <n v="0"/>
    <n v="1"/>
    <n v="0"/>
    <n v="0"/>
    <n v="0"/>
    <n v="0"/>
    <n v="1"/>
    <n v="121"/>
    <n v="107"/>
    <n v="0"/>
  </r>
  <r>
    <n v="33183"/>
    <n v="1"/>
    <n v="2"/>
    <n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5"/>
    <x v="3"/>
    <n v="2284"/>
    <n v="0"/>
    <n v="1"/>
    <n v="0"/>
    <n v="0"/>
    <n v="0"/>
    <n v="0"/>
    <n v="0"/>
    <n v="1"/>
    <n v="0"/>
    <n v="0"/>
    <n v="83"/>
    <n v="46"/>
    <n v="0"/>
  </r>
  <r>
    <n v="66582"/>
    <n v="3"/>
    <n v="3"/>
    <n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1"/>
    <x v="3"/>
    <n v="2277"/>
    <n v="0"/>
    <n v="0"/>
    <n v="1"/>
    <n v="0"/>
    <n v="0"/>
    <n v="0"/>
    <n v="0"/>
    <n v="0"/>
    <n v="0"/>
    <n v="1"/>
    <n v="1288"/>
    <n v="1288"/>
    <n v="0"/>
  </r>
  <r>
    <n v="75261"/>
    <n v="4"/>
    <n v="4"/>
    <n v="0"/>
    <n v="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5"/>
    <x v="0"/>
    <n v="2591"/>
    <n v="0"/>
    <n v="0"/>
    <n v="0"/>
    <n v="1"/>
    <n v="0"/>
    <n v="0"/>
    <n v="0"/>
    <n v="0"/>
    <n v="0"/>
    <n v="1"/>
    <n v="1726"/>
    <n v="1709"/>
    <n v="2"/>
  </r>
  <r>
    <n v="31880"/>
    <n v="1"/>
    <n v="1"/>
    <n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0"/>
    <x v="3"/>
    <n v="2765"/>
    <n v="0"/>
    <n v="0"/>
    <n v="0"/>
    <n v="0"/>
    <n v="1"/>
    <n v="0"/>
    <n v="0"/>
    <n v="1"/>
    <n v="0"/>
    <n v="0"/>
    <n v="12"/>
    <n v="9"/>
    <n v="0"/>
  </r>
  <r>
    <n v="53790"/>
    <n v="3"/>
    <n v="3"/>
    <n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69"/>
    <x v="4"/>
    <n v="2274"/>
    <n v="0"/>
    <n v="1"/>
    <n v="0"/>
    <n v="0"/>
    <n v="0"/>
    <n v="0"/>
    <n v="0"/>
    <n v="1"/>
    <n v="0"/>
    <n v="0"/>
    <n v="537"/>
    <n v="532"/>
    <n v="0"/>
  </r>
  <r>
    <n v="49269"/>
    <n v="2"/>
    <n v="2"/>
    <n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49"/>
    <x v="3"/>
    <n v="2842"/>
    <n v="0"/>
    <n v="0"/>
    <n v="0"/>
    <n v="1"/>
    <n v="0"/>
    <n v="0"/>
    <n v="0"/>
    <n v="0"/>
    <n v="0"/>
    <n v="1"/>
    <n v="832"/>
    <n v="774"/>
    <n v="0"/>
  </r>
  <r>
    <n v="61456"/>
    <n v="3"/>
    <n v="3"/>
    <n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5"/>
    <x v="3"/>
    <n v="2618"/>
    <n v="0"/>
    <n v="1"/>
    <n v="0"/>
    <n v="0"/>
    <n v="0"/>
    <n v="0"/>
    <n v="0"/>
    <n v="1"/>
    <n v="0"/>
    <n v="0"/>
    <n v="1299"/>
    <n v="1210"/>
    <n v="0"/>
  </r>
  <r>
    <n v="37406"/>
    <n v="2"/>
    <n v="2"/>
    <n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0"/>
    <x v="2"/>
    <n v="2421"/>
    <n v="0"/>
    <n v="1"/>
    <n v="0"/>
    <n v="0"/>
    <n v="0"/>
    <n v="0"/>
    <n v="0"/>
    <n v="1"/>
    <n v="0"/>
    <n v="0"/>
    <n v="14"/>
    <n v="11"/>
    <n v="0"/>
  </r>
  <r>
    <n v="56937"/>
    <n v="3"/>
    <n v="3"/>
    <n v="1"/>
    <n v="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39"/>
    <x v="2"/>
    <n v="2853"/>
    <n v="0"/>
    <n v="0"/>
    <n v="0"/>
    <n v="1"/>
    <n v="0"/>
    <n v="0"/>
    <n v="0"/>
    <n v="0"/>
    <n v="0"/>
    <n v="1"/>
    <n v="898"/>
    <n v="890"/>
    <n v="1"/>
  </r>
  <r>
    <n v="38415"/>
    <n v="2"/>
    <n v="2"/>
    <n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2"/>
    <x v="2"/>
    <n v="2702"/>
    <n v="0"/>
    <n v="1"/>
    <n v="0"/>
    <n v="0"/>
    <n v="0"/>
    <n v="0"/>
    <n v="0"/>
    <n v="1"/>
    <n v="0"/>
    <n v="0"/>
    <n v="40"/>
    <n v="36"/>
    <n v="0"/>
  </r>
  <r>
    <n v="20518"/>
    <n v="1"/>
    <n v="1"/>
    <n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2"/>
    <x v="2"/>
    <n v="2201"/>
    <n v="0"/>
    <n v="0"/>
    <n v="1"/>
    <n v="0"/>
    <n v="0"/>
    <n v="0"/>
    <n v="0"/>
    <n v="1"/>
    <n v="0"/>
    <n v="0"/>
    <n v="16"/>
    <n v="7"/>
    <n v="0"/>
  </r>
  <r>
    <n v="62503"/>
    <n v="3"/>
    <n v="3"/>
    <n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4"/>
    <x v="0"/>
    <n v="2655"/>
    <n v="0"/>
    <n v="1"/>
    <n v="0"/>
    <n v="0"/>
    <n v="0"/>
    <n v="0"/>
    <n v="0"/>
    <n v="1"/>
    <n v="0"/>
    <n v="0"/>
    <n v="856"/>
    <n v="739"/>
    <n v="0"/>
  </r>
  <r>
    <n v="41644"/>
    <n v="2"/>
    <n v="2"/>
    <n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48"/>
    <x v="3"/>
    <n v="2210"/>
    <n v="0"/>
    <n v="0"/>
    <n v="1"/>
    <n v="0"/>
    <n v="0"/>
    <n v="0"/>
    <n v="0"/>
    <n v="0"/>
    <n v="0"/>
    <n v="1"/>
    <n v="29"/>
    <n v="27"/>
    <n v="0"/>
  </r>
  <r>
    <n v="55842"/>
    <n v="3"/>
    <n v="3"/>
    <n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3"/>
    <x v="2"/>
    <n v="2196"/>
    <n v="0"/>
    <n v="1"/>
    <n v="0"/>
    <n v="0"/>
    <n v="0"/>
    <n v="0"/>
    <n v="0"/>
    <n v="0"/>
    <n v="1"/>
    <n v="0"/>
    <n v="494"/>
    <n v="470"/>
    <n v="0"/>
  </r>
  <r>
    <n v="62010"/>
    <n v="3"/>
    <n v="3"/>
    <n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48"/>
    <x v="3"/>
    <n v="2773"/>
    <n v="0"/>
    <n v="1"/>
    <n v="0"/>
    <n v="0"/>
    <n v="0"/>
    <n v="0"/>
    <n v="0"/>
    <n v="0"/>
    <n v="0"/>
    <n v="1"/>
    <n v="438"/>
    <n v="346"/>
    <n v="0"/>
  </r>
  <r>
    <n v="41124"/>
    <n v="2"/>
    <n v="2"/>
    <n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3"/>
    <x v="2"/>
    <n v="2765"/>
    <n v="0"/>
    <n v="1"/>
    <n v="0"/>
    <n v="0"/>
    <n v="0"/>
    <n v="0"/>
    <n v="0"/>
    <n v="1"/>
    <n v="0"/>
    <n v="0"/>
    <n v="387"/>
    <n v="268"/>
    <n v="0"/>
  </r>
  <r>
    <n v="38961"/>
    <n v="2"/>
    <n v="2"/>
    <n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47"/>
    <x v="3"/>
    <n v="2340"/>
    <n v="0"/>
    <n v="1"/>
    <n v="0"/>
    <n v="0"/>
    <n v="0"/>
    <n v="0"/>
    <n v="0"/>
    <n v="0"/>
    <n v="1"/>
    <n v="0"/>
    <n v="46"/>
    <n v="22"/>
    <n v="0"/>
  </r>
  <r>
    <n v="37760"/>
    <n v="2"/>
    <n v="2"/>
    <n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48"/>
    <x v="3"/>
    <n v="2481"/>
    <n v="1"/>
    <n v="0"/>
    <n v="0"/>
    <n v="0"/>
    <n v="0"/>
    <n v="0"/>
    <n v="0"/>
    <n v="0"/>
    <n v="1"/>
    <n v="0"/>
    <n v="54"/>
    <n v="54"/>
    <n v="0"/>
  </r>
  <r>
    <n v="32233"/>
    <n v="1"/>
    <n v="2"/>
    <n v="1"/>
    <n v="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46"/>
    <x v="3"/>
    <n v="2838"/>
    <n v="0"/>
    <n v="0"/>
    <n v="1"/>
    <n v="0"/>
    <n v="0"/>
    <n v="0"/>
    <n v="0"/>
    <n v="1"/>
    <n v="0"/>
    <n v="0"/>
    <n v="224"/>
    <n v="152"/>
    <n v="1"/>
  </r>
  <r>
    <n v="43057"/>
    <n v="2"/>
    <n v="2"/>
    <n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5"/>
    <x v="3"/>
    <n v="2401"/>
    <n v="0"/>
    <n v="1"/>
    <n v="0"/>
    <n v="0"/>
    <n v="0"/>
    <n v="0"/>
    <n v="0"/>
    <n v="1"/>
    <n v="0"/>
    <n v="0"/>
    <n v="261"/>
    <n v="256"/>
    <n v="0"/>
  </r>
  <r>
    <n v="83151"/>
    <n v="5"/>
    <n v="5"/>
    <n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0"/>
    <x v="1"/>
    <n v="2786"/>
    <n v="0"/>
    <n v="0"/>
    <n v="0"/>
    <n v="1"/>
    <n v="0"/>
    <n v="0"/>
    <n v="0"/>
    <n v="0"/>
    <n v="1"/>
    <n v="0"/>
    <n v="729"/>
    <n v="711"/>
    <n v="0"/>
  </r>
  <r>
    <n v="78825"/>
    <n v="4"/>
    <n v="4"/>
    <n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56"/>
    <x v="1"/>
    <n v="2812"/>
    <n v="1"/>
    <n v="0"/>
    <n v="0"/>
    <n v="0"/>
    <n v="0"/>
    <n v="0"/>
    <n v="0"/>
    <n v="0"/>
    <n v="0"/>
    <n v="1"/>
    <n v="877"/>
    <n v="859"/>
    <n v="0"/>
  </r>
  <r>
    <n v="65104"/>
    <n v="3"/>
    <n v="3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4"/>
    <x v="3"/>
    <n v="2386"/>
    <n v="0"/>
    <n v="0"/>
    <n v="0"/>
    <n v="1"/>
    <n v="0"/>
    <n v="0"/>
    <n v="0"/>
    <n v="0"/>
    <n v="1"/>
    <n v="0"/>
    <n v="1003"/>
    <n v="953"/>
    <n v="0"/>
  </r>
  <r>
    <n v="60093"/>
    <n v="3"/>
    <n v="3"/>
    <n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46"/>
    <x v="3"/>
    <n v="2527"/>
    <n v="0"/>
    <n v="1"/>
    <n v="0"/>
    <n v="0"/>
    <n v="0"/>
    <n v="0"/>
    <n v="0"/>
    <n v="1"/>
    <n v="0"/>
    <n v="0"/>
    <n v="645"/>
    <n v="555"/>
    <n v="0"/>
  </r>
  <r>
    <n v="14045"/>
    <n v="1"/>
    <n v="1"/>
    <n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1"/>
    <x v="3"/>
    <n v="2313"/>
    <n v="0"/>
    <n v="1"/>
    <n v="0"/>
    <n v="0"/>
    <n v="0"/>
    <n v="0"/>
    <n v="0"/>
    <n v="1"/>
    <n v="0"/>
    <n v="0"/>
    <n v="19"/>
    <n v="18"/>
    <n v="0"/>
  </r>
  <r>
    <n v="28457"/>
    <n v="1"/>
    <n v="1"/>
    <n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68"/>
    <x v="0"/>
    <n v="2768"/>
    <n v="0"/>
    <n v="0"/>
    <n v="0"/>
    <n v="0"/>
    <n v="1"/>
    <n v="1"/>
    <n v="0"/>
    <n v="0"/>
    <n v="0"/>
    <n v="0"/>
    <n v="191"/>
    <n v="177"/>
    <n v="0"/>
  </r>
  <r>
    <n v="78952"/>
    <n v="4"/>
    <n v="4"/>
    <n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2"/>
    <x v="0"/>
    <n v="2802"/>
    <n v="0"/>
    <n v="0"/>
    <n v="0"/>
    <n v="1"/>
    <n v="0"/>
    <n v="0"/>
    <n v="0"/>
    <n v="0"/>
    <n v="0"/>
    <n v="1"/>
    <n v="1958"/>
    <n v="1824"/>
    <n v="0"/>
  </r>
  <r>
    <n v="46310"/>
    <n v="2"/>
    <n v="2"/>
    <n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4"/>
    <x v="3"/>
    <n v="2732"/>
    <n v="1"/>
    <n v="0"/>
    <n v="0"/>
    <n v="0"/>
    <n v="0"/>
    <n v="0"/>
    <n v="0"/>
    <n v="1"/>
    <n v="0"/>
    <n v="0"/>
    <n v="295"/>
    <n v="281"/>
    <n v="0"/>
  </r>
  <r>
    <n v="76005"/>
    <n v="4"/>
    <n v="4"/>
    <n v="0"/>
    <n v="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5"/>
    <x v="0"/>
    <n v="2651"/>
    <n v="0"/>
    <n v="0"/>
    <n v="0"/>
    <n v="1"/>
    <n v="0"/>
    <n v="0"/>
    <n v="0"/>
    <n v="1"/>
    <n v="0"/>
    <n v="0"/>
    <n v="1682"/>
    <n v="1642"/>
    <n v="1"/>
  </r>
  <r>
    <n v="58308"/>
    <n v="3"/>
    <n v="3"/>
    <n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56"/>
    <x v="1"/>
    <n v="2692"/>
    <n v="0"/>
    <n v="0"/>
    <n v="1"/>
    <n v="0"/>
    <n v="0"/>
    <n v="0"/>
    <n v="0"/>
    <n v="0"/>
    <n v="1"/>
    <n v="0"/>
    <n v="770"/>
    <n v="640"/>
    <n v="0"/>
  </r>
  <r>
    <n v="55614"/>
    <n v="3"/>
    <n v="3"/>
    <n v="0"/>
    <n v="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76"/>
    <x v="4"/>
    <n v="2373"/>
    <n v="1"/>
    <n v="0"/>
    <n v="0"/>
    <n v="0"/>
    <n v="0"/>
    <n v="0"/>
    <n v="0"/>
    <n v="0"/>
    <n v="0"/>
    <n v="1"/>
    <n v="656"/>
    <n v="630"/>
    <n v="1"/>
  </r>
  <r>
    <n v="59432"/>
    <n v="3"/>
    <n v="3"/>
    <n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58"/>
    <x v="1"/>
    <n v="2601"/>
    <n v="1"/>
    <n v="0"/>
    <n v="0"/>
    <n v="0"/>
    <n v="0"/>
    <n v="0"/>
    <n v="0"/>
    <n v="0"/>
    <n v="1"/>
    <n v="0"/>
    <n v="651"/>
    <n v="639"/>
    <n v="0"/>
  </r>
  <r>
    <n v="55563"/>
    <n v="3"/>
    <n v="3"/>
    <n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2"/>
    <x v="2"/>
    <n v="2244"/>
    <n v="1"/>
    <n v="0"/>
    <n v="0"/>
    <n v="0"/>
    <n v="0"/>
    <n v="0"/>
    <n v="0"/>
    <n v="1"/>
    <n v="0"/>
    <n v="0"/>
    <n v="41"/>
    <n v="39"/>
    <n v="0"/>
  </r>
  <r>
    <n v="78642"/>
    <n v="4"/>
    <n v="4"/>
    <n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49"/>
    <x v="3"/>
    <n v="2593"/>
    <n v="0"/>
    <n v="0"/>
    <n v="0"/>
    <n v="1"/>
    <n v="0"/>
    <n v="0"/>
    <n v="0"/>
    <n v="0"/>
    <n v="0"/>
    <n v="1"/>
    <n v="1799"/>
    <n v="1782"/>
    <n v="0"/>
  </r>
  <r>
    <n v="67911"/>
    <n v="3"/>
    <n v="3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1"/>
    <x v="4"/>
    <n v="2197"/>
    <n v="0"/>
    <n v="0"/>
    <n v="0"/>
    <n v="1"/>
    <n v="0"/>
    <n v="0"/>
    <n v="0"/>
    <n v="0"/>
    <n v="0"/>
    <n v="1"/>
    <n v="976"/>
    <n v="976"/>
    <n v="0"/>
  </r>
  <r>
    <n v="65275"/>
    <n v="3"/>
    <n v="3"/>
    <n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76"/>
    <x v="4"/>
    <n v="2611"/>
    <n v="0"/>
    <n v="1"/>
    <n v="0"/>
    <n v="0"/>
    <n v="0"/>
    <n v="0"/>
    <n v="0"/>
    <n v="1"/>
    <n v="0"/>
    <n v="0"/>
    <n v="725"/>
    <n v="704"/>
    <n v="0"/>
  </r>
  <r>
    <n v="27203"/>
    <n v="1"/>
    <n v="1"/>
    <n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0"/>
    <x v="4"/>
    <n v="2851"/>
    <n v="0"/>
    <n v="0"/>
    <n v="0"/>
    <n v="1"/>
    <n v="0"/>
    <n v="0"/>
    <n v="0"/>
    <n v="1"/>
    <n v="0"/>
    <n v="0"/>
    <n v="40"/>
    <n v="16"/>
    <n v="0"/>
  </r>
  <r>
    <n v="48330"/>
    <n v="2"/>
    <n v="2"/>
    <n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59"/>
    <x v="1"/>
    <n v="2385"/>
    <n v="0"/>
    <n v="0"/>
    <n v="0"/>
    <n v="1"/>
    <n v="0"/>
    <n v="0"/>
    <n v="0"/>
    <n v="0"/>
    <n v="1"/>
    <n v="0"/>
    <n v="32"/>
    <n v="32"/>
    <n v="0"/>
  </r>
  <r>
    <n v="24279"/>
    <n v="1"/>
    <n v="1"/>
    <n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0"/>
    <x v="2"/>
    <n v="2706"/>
    <n v="0"/>
    <n v="1"/>
    <n v="0"/>
    <n v="0"/>
    <n v="0"/>
    <n v="0"/>
    <n v="1"/>
    <n v="0"/>
    <n v="0"/>
    <n v="0"/>
    <n v="155"/>
    <n v="47"/>
    <n v="0"/>
  </r>
  <r>
    <n v="64355"/>
    <n v="3"/>
    <n v="3"/>
    <n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5"/>
    <x v="2"/>
    <n v="2833"/>
    <n v="0"/>
    <n v="1"/>
    <n v="0"/>
    <n v="0"/>
    <n v="0"/>
    <n v="0"/>
    <n v="0"/>
    <n v="0"/>
    <n v="0"/>
    <n v="1"/>
    <n v="1292"/>
    <n v="1139"/>
    <n v="0"/>
  </r>
  <r>
    <n v="53653"/>
    <n v="3"/>
    <n v="3"/>
    <n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67"/>
    <x v="0"/>
    <n v="2758"/>
    <n v="0"/>
    <n v="0"/>
    <n v="0"/>
    <n v="0"/>
    <n v="1"/>
    <n v="0"/>
    <n v="0"/>
    <n v="1"/>
    <n v="0"/>
    <n v="0"/>
    <n v="1102"/>
    <n v="994"/>
    <n v="0"/>
  </r>
  <r>
    <n v="65665"/>
    <n v="3"/>
    <n v="3"/>
    <n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4"/>
    <x v="3"/>
    <n v="2368"/>
    <n v="0"/>
    <n v="1"/>
    <n v="0"/>
    <n v="0"/>
    <n v="0"/>
    <n v="0"/>
    <n v="0"/>
    <n v="1"/>
    <n v="0"/>
    <n v="0"/>
    <n v="916"/>
    <n v="887"/>
    <n v="0"/>
  </r>
  <r>
    <n v="81217"/>
    <n v="5"/>
    <n v="5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1"/>
    <x v="2"/>
    <n v="2504"/>
    <n v="0"/>
    <n v="0"/>
    <n v="1"/>
    <n v="0"/>
    <n v="0"/>
    <n v="0"/>
    <n v="0"/>
    <n v="1"/>
    <n v="0"/>
    <n v="0"/>
    <n v="1073"/>
    <n v="989"/>
    <n v="0"/>
  </r>
  <r>
    <n v="34935"/>
    <n v="1"/>
    <n v="2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28"/>
    <x v="2"/>
    <n v="2532"/>
    <n v="0"/>
    <n v="1"/>
    <n v="0"/>
    <n v="0"/>
    <n v="0"/>
    <n v="0"/>
    <n v="0"/>
    <n v="1"/>
    <n v="0"/>
    <n v="0"/>
    <n v="117"/>
    <n v="97"/>
    <n v="0"/>
  </r>
  <r>
    <n v="61250"/>
    <n v="3"/>
    <n v="3"/>
    <n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1"/>
    <x v="1"/>
    <n v="2719"/>
    <n v="1"/>
    <n v="0"/>
    <n v="0"/>
    <n v="0"/>
    <n v="0"/>
    <n v="0"/>
    <n v="0"/>
    <n v="1"/>
    <n v="0"/>
    <n v="0"/>
    <n v="671"/>
    <n v="612"/>
    <n v="0"/>
  </r>
  <r>
    <n v="39665"/>
    <n v="2"/>
    <n v="2"/>
    <n v="1"/>
    <n v="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39"/>
    <x v="2"/>
    <n v="2559"/>
    <n v="0"/>
    <n v="0"/>
    <n v="0"/>
    <n v="1"/>
    <n v="0"/>
    <n v="0"/>
    <n v="0"/>
    <n v="0"/>
    <n v="0"/>
    <n v="1"/>
    <n v="185"/>
    <n v="154"/>
    <n v="1"/>
  </r>
  <r>
    <n v="60152"/>
    <n v="3"/>
    <n v="3"/>
    <n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1"/>
    <x v="2"/>
    <n v="2617"/>
    <n v="0"/>
    <n v="0"/>
    <n v="1"/>
    <n v="0"/>
    <n v="0"/>
    <n v="0"/>
    <n v="0"/>
    <n v="1"/>
    <n v="0"/>
    <n v="0"/>
    <n v="852"/>
    <n v="761"/>
    <n v="0"/>
  </r>
  <r>
    <n v="48920"/>
    <n v="2"/>
    <n v="2"/>
    <n v="0"/>
    <n v="2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56"/>
    <x v="1"/>
    <n v="2411"/>
    <n v="0"/>
    <n v="1"/>
    <n v="0"/>
    <n v="0"/>
    <n v="0"/>
    <n v="0"/>
    <n v="0"/>
    <n v="1"/>
    <n v="0"/>
    <n v="0"/>
    <n v="341"/>
    <n v="335"/>
    <n v="1"/>
  </r>
  <r>
    <n v="89120"/>
    <n v="5"/>
    <n v="5"/>
    <n v="0"/>
    <n v="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1"/>
    <x v="1"/>
    <n v="2263"/>
    <n v="0"/>
    <n v="0"/>
    <n v="0"/>
    <n v="1"/>
    <n v="0"/>
    <n v="0"/>
    <n v="0"/>
    <n v="0"/>
    <n v="1"/>
    <n v="0"/>
    <n v="1869"/>
    <n v="1814"/>
    <n v="1"/>
  </r>
  <r>
    <n v="44124"/>
    <n v="2"/>
    <n v="2"/>
    <n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4"/>
    <x v="4"/>
    <n v="2573"/>
    <n v="0"/>
    <n v="0"/>
    <n v="0"/>
    <n v="1"/>
    <n v="0"/>
    <n v="0"/>
    <n v="0"/>
    <n v="0"/>
    <n v="0"/>
    <n v="1"/>
    <n v="345"/>
    <n v="293"/>
    <n v="0"/>
  </r>
  <r>
    <n v="81169"/>
    <n v="5"/>
    <n v="5"/>
    <n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5"/>
    <x v="3"/>
    <n v="2600"/>
    <n v="0"/>
    <n v="0"/>
    <n v="1"/>
    <n v="0"/>
    <n v="0"/>
    <n v="0"/>
    <n v="0"/>
    <n v="0"/>
    <n v="1"/>
    <n v="0"/>
    <n v="2062"/>
    <n v="2035"/>
    <n v="0"/>
  </r>
  <r>
    <n v="36443"/>
    <n v="2"/>
    <n v="2"/>
    <n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59"/>
    <x v="1"/>
    <n v="2670"/>
    <n v="0"/>
    <n v="1"/>
    <n v="0"/>
    <n v="0"/>
    <n v="0"/>
    <n v="0"/>
    <n v="0"/>
    <n v="1"/>
    <n v="0"/>
    <n v="0"/>
    <n v="118"/>
    <n v="98"/>
    <n v="0"/>
  </r>
  <r>
    <n v="26095"/>
    <n v="1"/>
    <n v="1"/>
    <n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0"/>
    <x v="2"/>
    <n v="2523"/>
    <n v="0"/>
    <n v="0"/>
    <n v="1"/>
    <n v="0"/>
    <n v="0"/>
    <n v="0"/>
    <n v="0"/>
    <n v="1"/>
    <n v="0"/>
    <n v="0"/>
    <n v="31"/>
    <n v="20"/>
    <n v="0"/>
  </r>
  <r>
    <n v="71367"/>
    <n v="4"/>
    <n v="4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1"/>
    <x v="1"/>
    <n v="2469"/>
    <n v="0"/>
    <n v="0"/>
    <n v="0"/>
    <n v="1"/>
    <n v="0"/>
    <n v="0"/>
    <n v="0"/>
    <n v="1"/>
    <n v="0"/>
    <n v="0"/>
    <n v="702"/>
    <n v="627"/>
    <n v="0"/>
  </r>
  <r>
    <n v="80184"/>
    <n v="5"/>
    <n v="5"/>
    <n v="0"/>
    <n v="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76"/>
    <x v="4"/>
    <n v="2279"/>
    <n v="0"/>
    <n v="1"/>
    <n v="0"/>
    <n v="0"/>
    <n v="0"/>
    <n v="0"/>
    <n v="0"/>
    <n v="0"/>
    <n v="1"/>
    <n v="0"/>
    <n v="1902"/>
    <n v="1902"/>
    <n v="2"/>
  </r>
  <r>
    <n v="30630"/>
    <n v="1"/>
    <n v="1"/>
    <n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5"/>
    <x v="1"/>
    <n v="2312"/>
    <n v="1"/>
    <n v="0"/>
    <n v="0"/>
    <n v="0"/>
    <n v="0"/>
    <n v="0"/>
    <n v="0"/>
    <n v="1"/>
    <n v="0"/>
    <n v="0"/>
    <n v="42"/>
    <n v="32"/>
    <n v="0"/>
  </r>
  <r>
    <n v="73454"/>
    <n v="4"/>
    <n v="4"/>
    <n v="0"/>
    <n v="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3"/>
    <x v="2"/>
    <n v="2279"/>
    <n v="0"/>
    <n v="0"/>
    <n v="1"/>
    <n v="0"/>
    <n v="0"/>
    <n v="0"/>
    <n v="0"/>
    <n v="0"/>
    <n v="1"/>
    <n v="0"/>
    <n v="1476"/>
    <n v="1301"/>
    <n v="1"/>
  </r>
  <r>
    <n v="42691"/>
    <n v="2"/>
    <n v="2"/>
    <n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29"/>
    <x v="2"/>
    <n v="2476"/>
    <n v="0"/>
    <n v="1"/>
    <n v="0"/>
    <n v="0"/>
    <n v="0"/>
    <n v="0"/>
    <n v="0"/>
    <n v="1"/>
    <n v="0"/>
    <n v="0"/>
    <n v="300"/>
    <n v="242"/>
    <n v="0"/>
  </r>
  <r>
    <n v="70503"/>
    <n v="4"/>
    <n v="4"/>
    <n v="0"/>
    <n v="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67"/>
    <x v="0"/>
    <n v="2796"/>
    <n v="0"/>
    <n v="1"/>
    <n v="0"/>
    <n v="0"/>
    <n v="0"/>
    <n v="0"/>
    <n v="0"/>
    <n v="1"/>
    <n v="0"/>
    <n v="0"/>
    <n v="1661"/>
    <n v="1595"/>
    <n v="2"/>
  </r>
  <r>
    <n v="25545"/>
    <n v="1"/>
    <n v="1"/>
    <n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3"/>
    <x v="2"/>
    <n v="2818"/>
    <n v="0"/>
    <n v="1"/>
    <n v="0"/>
    <n v="0"/>
    <n v="0"/>
    <n v="0"/>
    <n v="0"/>
    <n v="1"/>
    <n v="0"/>
    <n v="0"/>
    <n v="125"/>
    <n v="40"/>
    <n v="0"/>
  </r>
  <r>
    <n v="32880"/>
    <n v="1"/>
    <n v="2"/>
    <n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4"/>
    <x v="2"/>
    <n v="2731"/>
    <n v="0"/>
    <n v="1"/>
    <n v="0"/>
    <n v="0"/>
    <n v="0"/>
    <n v="0"/>
    <n v="0"/>
    <n v="1"/>
    <n v="0"/>
    <n v="0"/>
    <n v="40"/>
    <n v="38"/>
    <n v="0"/>
  </r>
  <r>
    <n v="77863"/>
    <n v="4"/>
    <n v="4"/>
    <n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2"/>
    <x v="0"/>
    <n v="2373"/>
    <n v="0"/>
    <n v="0"/>
    <n v="0"/>
    <n v="1"/>
    <n v="0"/>
    <n v="0"/>
    <n v="0"/>
    <n v="0"/>
    <n v="0"/>
    <n v="1"/>
    <n v="1279"/>
    <n v="1267"/>
    <n v="0"/>
  </r>
  <r>
    <n v="50353"/>
    <n v="2"/>
    <n v="2"/>
    <n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3"/>
    <x v="2"/>
    <n v="2180"/>
    <n v="0"/>
    <n v="1"/>
    <n v="0"/>
    <n v="0"/>
    <n v="0"/>
    <n v="0"/>
    <n v="0"/>
    <n v="0"/>
    <n v="1"/>
    <n v="0"/>
    <n v="407"/>
    <n v="372"/>
    <n v="0"/>
  </r>
  <r>
    <n v="61839"/>
    <n v="3"/>
    <n v="3"/>
    <n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56"/>
    <x v="1"/>
    <n v="2845"/>
    <n v="0"/>
    <n v="0"/>
    <n v="1"/>
    <n v="0"/>
    <n v="0"/>
    <n v="0"/>
    <n v="0"/>
    <n v="1"/>
    <n v="0"/>
    <n v="0"/>
    <n v="1775"/>
    <n v="1655"/>
    <n v="0"/>
  </r>
  <r>
    <n v="49154"/>
    <n v="2"/>
    <n v="2"/>
    <n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0"/>
    <x v="1"/>
    <n v="2397"/>
    <n v="0"/>
    <n v="1"/>
    <n v="0"/>
    <n v="0"/>
    <n v="0"/>
    <n v="0"/>
    <n v="0"/>
    <n v="0"/>
    <n v="0"/>
    <n v="1"/>
    <n v="340"/>
    <n v="269"/>
    <n v="0"/>
  </r>
  <r>
    <n v="47682"/>
    <n v="2"/>
    <n v="2"/>
    <n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5"/>
    <x v="3"/>
    <n v="2658"/>
    <n v="0"/>
    <n v="0"/>
    <n v="0"/>
    <n v="0"/>
    <n v="1"/>
    <n v="1"/>
    <n v="0"/>
    <n v="0"/>
    <n v="0"/>
    <n v="0"/>
    <n v="460"/>
    <n v="399"/>
    <n v="0"/>
  </r>
  <r>
    <n v="72679"/>
    <n v="4"/>
    <n v="4"/>
    <n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1"/>
    <x v="3"/>
    <n v="2443"/>
    <n v="0"/>
    <n v="0"/>
    <n v="1"/>
    <n v="0"/>
    <n v="0"/>
    <n v="0"/>
    <n v="0"/>
    <n v="1"/>
    <n v="0"/>
    <n v="0"/>
    <n v="1114"/>
    <n v="1060"/>
    <n v="0"/>
  </r>
  <r>
    <n v="57954"/>
    <n v="3"/>
    <n v="3"/>
    <n v="1"/>
    <n v="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3"/>
    <x v="2"/>
    <n v="2170"/>
    <n v="0"/>
    <n v="0"/>
    <n v="0"/>
    <n v="1"/>
    <n v="0"/>
    <n v="0"/>
    <n v="0"/>
    <n v="0"/>
    <n v="1"/>
    <n v="0"/>
    <n v="484"/>
    <n v="475"/>
    <n v="1"/>
  </r>
  <r>
    <n v="65316"/>
    <n v="3"/>
    <n v="3"/>
    <n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58"/>
    <x v="1"/>
    <n v="2590"/>
    <n v="0"/>
    <n v="1"/>
    <n v="0"/>
    <n v="0"/>
    <n v="0"/>
    <n v="0"/>
    <n v="0"/>
    <n v="1"/>
    <n v="0"/>
    <n v="0"/>
    <n v="222"/>
    <n v="184"/>
    <n v="0"/>
  </r>
  <r>
    <n v="28567"/>
    <n v="1"/>
    <n v="1"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38"/>
    <x v="2"/>
    <n v="2536"/>
    <n v="0"/>
    <n v="0"/>
    <n v="1"/>
    <n v="0"/>
    <n v="0"/>
    <n v="0"/>
    <n v="0"/>
    <n v="1"/>
    <n v="0"/>
    <n v="0"/>
    <n v="40"/>
    <n v="34"/>
    <n v="0"/>
  </r>
  <r>
    <n v="47352"/>
    <n v="2"/>
    <n v="2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69"/>
    <x v="4"/>
    <n v="2603"/>
    <n v="0"/>
    <n v="0"/>
    <n v="0"/>
    <n v="1"/>
    <n v="0"/>
    <n v="0"/>
    <n v="0"/>
    <n v="0"/>
    <n v="1"/>
    <n v="0"/>
    <n v="304"/>
    <n v="289"/>
    <n v="0"/>
  </r>
  <r>
    <n v="44931"/>
    <n v="2"/>
    <n v="2"/>
    <n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3"/>
    <x v="1"/>
    <n v="2321"/>
    <n v="0"/>
    <n v="0"/>
    <n v="0"/>
    <n v="1"/>
    <n v="0"/>
    <n v="0"/>
    <n v="0"/>
    <n v="1"/>
    <n v="0"/>
    <n v="0"/>
    <n v="89"/>
    <n v="82"/>
    <n v="0"/>
  </r>
  <r>
    <n v="76982"/>
    <n v="4"/>
    <n v="4"/>
    <n v="0"/>
    <n v="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3"/>
    <x v="1"/>
    <n v="2293"/>
    <n v="1"/>
    <n v="0"/>
    <n v="0"/>
    <n v="0"/>
    <n v="0"/>
    <n v="0"/>
    <n v="0"/>
    <n v="1"/>
    <n v="0"/>
    <n v="0"/>
    <n v="1032"/>
    <n v="1002"/>
    <n v="1"/>
  </r>
  <r>
    <n v="57247"/>
    <n v="3"/>
    <n v="3"/>
    <n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68"/>
    <x v="0"/>
    <n v="2484"/>
    <n v="0"/>
    <n v="0"/>
    <n v="0"/>
    <n v="1"/>
    <n v="0"/>
    <n v="1"/>
    <n v="0"/>
    <n v="0"/>
    <n v="0"/>
    <n v="0"/>
    <n v="226"/>
    <n v="220"/>
    <n v="0"/>
  </r>
  <r>
    <n v="22944"/>
    <n v="1"/>
    <n v="1"/>
    <n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39"/>
    <x v="2"/>
    <n v="2347"/>
    <n v="0"/>
    <n v="0"/>
    <n v="1"/>
    <n v="0"/>
    <n v="0"/>
    <n v="0"/>
    <n v="0"/>
    <n v="0"/>
    <n v="1"/>
    <n v="0"/>
    <n v="50"/>
    <n v="24"/>
    <n v="0"/>
  </r>
  <r>
    <n v="25315"/>
    <n v="1"/>
    <n v="1"/>
    <n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3"/>
    <x v="2"/>
    <n v="2393"/>
    <n v="0"/>
    <n v="0"/>
    <n v="0"/>
    <n v="1"/>
    <n v="0"/>
    <n v="1"/>
    <n v="0"/>
    <n v="0"/>
    <n v="0"/>
    <n v="0"/>
    <n v="32"/>
    <n v="10"/>
    <n v="0"/>
  </r>
  <r>
    <n v="43638"/>
    <n v="2"/>
    <n v="2"/>
    <n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1"/>
    <x v="3"/>
    <n v="2851"/>
    <n v="0"/>
    <n v="0"/>
    <n v="0"/>
    <n v="0"/>
    <n v="1"/>
    <n v="0"/>
    <n v="0"/>
    <n v="1"/>
    <n v="0"/>
    <n v="0"/>
    <n v="182"/>
    <n v="163"/>
    <n v="0"/>
  </r>
  <r>
    <n v="42710"/>
    <n v="2"/>
    <n v="2"/>
    <n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36"/>
    <x v="2"/>
    <n v="2737"/>
    <n v="0"/>
    <n v="0"/>
    <n v="1"/>
    <n v="0"/>
    <n v="0"/>
    <n v="0"/>
    <n v="0"/>
    <n v="0"/>
    <n v="0"/>
    <n v="1"/>
    <n v="304"/>
    <n v="202"/>
    <n v="0"/>
  </r>
  <r>
    <n v="84169"/>
    <n v="5"/>
    <n v="5"/>
    <n v="0"/>
    <n v="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38"/>
    <x v="2"/>
    <n v="2485"/>
    <n v="0"/>
    <n v="1"/>
    <n v="0"/>
    <n v="0"/>
    <n v="0"/>
    <n v="0"/>
    <n v="0"/>
    <n v="0"/>
    <n v="0"/>
    <n v="1"/>
    <n v="1919"/>
    <n v="1919"/>
    <n v="2"/>
  </r>
  <r>
    <n v="54058"/>
    <n v="3"/>
    <n v="3"/>
    <n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4"/>
    <x v="3"/>
    <n v="2549"/>
    <n v="0"/>
    <n v="0"/>
    <n v="0"/>
    <n v="1"/>
    <n v="0"/>
    <n v="0"/>
    <n v="0"/>
    <n v="1"/>
    <n v="0"/>
    <n v="0"/>
    <n v="608"/>
    <n v="554"/>
    <n v="0"/>
  </r>
  <r>
    <n v="24683"/>
    <n v="1"/>
    <n v="1"/>
    <n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0"/>
    <x v="2"/>
    <n v="2272"/>
    <n v="0"/>
    <n v="1"/>
    <n v="0"/>
    <n v="0"/>
    <n v="0"/>
    <n v="1"/>
    <n v="0"/>
    <n v="0"/>
    <n v="0"/>
    <n v="0"/>
    <n v="35"/>
    <n v="29"/>
    <n v="0"/>
  </r>
  <r>
    <n v="85620"/>
    <n v="5"/>
    <n v="5"/>
    <n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56"/>
    <x v="1"/>
    <n v="2332"/>
    <n v="0"/>
    <n v="0"/>
    <n v="0"/>
    <n v="0"/>
    <n v="1"/>
    <n v="0"/>
    <n v="0"/>
    <n v="1"/>
    <n v="0"/>
    <n v="0"/>
    <n v="1554"/>
    <n v="1508"/>
    <n v="0"/>
  </r>
  <r>
    <n v="47850"/>
    <n v="2"/>
    <n v="2"/>
    <n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0"/>
    <x v="2"/>
    <n v="2367"/>
    <n v="0"/>
    <n v="1"/>
    <n v="0"/>
    <n v="0"/>
    <n v="0"/>
    <n v="0"/>
    <n v="0"/>
    <n v="1"/>
    <n v="0"/>
    <n v="0"/>
    <n v="124"/>
    <n v="114"/>
    <n v="0"/>
  </r>
  <r>
    <n v="19514"/>
    <n v="1"/>
    <n v="1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2"/>
    <x v="1"/>
    <n v="2313"/>
    <n v="0"/>
    <n v="1"/>
    <n v="0"/>
    <n v="0"/>
    <n v="0"/>
    <n v="0"/>
    <n v="0"/>
    <n v="1"/>
    <n v="0"/>
    <n v="0"/>
    <n v="41"/>
    <n v="13"/>
    <n v="1"/>
  </r>
  <r>
    <n v="27159"/>
    <n v="1"/>
    <n v="1"/>
    <n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47"/>
    <x v="3"/>
    <n v="2251"/>
    <n v="0"/>
    <n v="1"/>
    <n v="0"/>
    <n v="0"/>
    <n v="0"/>
    <n v="0"/>
    <n v="0"/>
    <n v="0"/>
    <n v="1"/>
    <n v="0"/>
    <n v="20"/>
    <n v="19"/>
    <n v="0"/>
  </r>
  <r>
    <n v="39548"/>
    <n v="2"/>
    <n v="2"/>
    <n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57"/>
    <x v="1"/>
    <n v="2249"/>
    <n v="0"/>
    <n v="0"/>
    <n v="1"/>
    <n v="0"/>
    <n v="0"/>
    <n v="1"/>
    <n v="0"/>
    <n v="0"/>
    <n v="0"/>
    <n v="0"/>
    <n v="36"/>
    <n v="18"/>
    <n v="0"/>
  </r>
  <r>
    <n v="21474"/>
    <n v="1"/>
    <n v="1"/>
    <n v="1"/>
    <n v="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1"/>
    <x v="2"/>
    <n v="2241"/>
    <n v="0"/>
    <n v="0"/>
    <n v="1"/>
    <n v="0"/>
    <n v="0"/>
    <n v="0"/>
    <n v="0"/>
    <n v="1"/>
    <n v="0"/>
    <n v="0"/>
    <n v="57"/>
    <n v="23"/>
    <n v="1"/>
  </r>
  <r>
    <n v="60504"/>
    <n v="3"/>
    <n v="3"/>
    <n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49"/>
    <x v="3"/>
    <n v="2301"/>
    <n v="0"/>
    <n v="0"/>
    <n v="1"/>
    <n v="0"/>
    <n v="0"/>
    <n v="0"/>
    <n v="0"/>
    <n v="0"/>
    <n v="0"/>
    <n v="1"/>
    <n v="492"/>
    <n v="458"/>
    <n v="0"/>
  </r>
  <r>
    <n v="22419"/>
    <n v="1"/>
    <n v="1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57"/>
    <x v="1"/>
    <n v="2596"/>
    <n v="0"/>
    <n v="1"/>
    <n v="0"/>
    <n v="0"/>
    <n v="0"/>
    <n v="0"/>
    <n v="0"/>
    <n v="1"/>
    <n v="0"/>
    <n v="0"/>
    <n v="120"/>
    <n v="78"/>
    <n v="0"/>
  </r>
  <r>
    <n v="81698"/>
    <n v="5"/>
    <n v="5"/>
    <n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1"/>
    <x v="4"/>
    <n v="2394"/>
    <n v="0"/>
    <n v="1"/>
    <n v="0"/>
    <n v="0"/>
    <n v="0"/>
    <n v="0"/>
    <n v="0"/>
    <n v="0"/>
    <n v="1"/>
    <n v="0"/>
    <n v="961"/>
    <n v="914"/>
    <n v="0"/>
  </r>
  <r>
    <n v="43462"/>
    <n v="2"/>
    <n v="2"/>
    <n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68"/>
    <x v="0"/>
    <n v="2814"/>
    <n v="0"/>
    <n v="0"/>
    <n v="0"/>
    <n v="1"/>
    <n v="0"/>
    <n v="0"/>
    <n v="0"/>
    <n v="1"/>
    <n v="0"/>
    <n v="0"/>
    <n v="225"/>
    <n v="210"/>
    <n v="0"/>
  </r>
  <r>
    <n v="54880"/>
    <n v="3"/>
    <n v="3"/>
    <n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2"/>
    <x v="2"/>
    <n v="2644"/>
    <n v="0"/>
    <n v="0"/>
    <n v="1"/>
    <n v="0"/>
    <n v="0"/>
    <n v="0"/>
    <n v="0"/>
    <n v="0"/>
    <n v="0"/>
    <n v="1"/>
    <n v="677"/>
    <n v="559"/>
    <n v="0"/>
  </r>
  <r>
    <n v="79908"/>
    <n v="5"/>
    <n v="5"/>
    <n v="0"/>
    <n v="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38"/>
    <x v="2"/>
    <n v="2609"/>
    <n v="0"/>
    <n v="1"/>
    <n v="0"/>
    <n v="0"/>
    <n v="0"/>
    <n v="0"/>
    <n v="0"/>
    <n v="1"/>
    <n v="0"/>
    <n v="0"/>
    <n v="1661"/>
    <n v="1550"/>
    <n v="1"/>
  </r>
  <r>
    <n v="15315"/>
    <n v="1"/>
    <n v="1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0"/>
    <x v="3"/>
    <n v="2489"/>
    <n v="0"/>
    <n v="1"/>
    <n v="0"/>
    <n v="0"/>
    <n v="0"/>
    <n v="1"/>
    <n v="0"/>
    <n v="0"/>
    <n v="0"/>
    <n v="0"/>
    <n v="47"/>
    <n v="30"/>
    <n v="0"/>
  </r>
  <r>
    <n v="87771"/>
    <n v="5"/>
    <n v="5"/>
    <n v="0"/>
    <n v="1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1"/>
    <x v="1"/>
    <n v="2562"/>
    <n v="0"/>
    <n v="0"/>
    <n v="0"/>
    <n v="1"/>
    <n v="0"/>
    <n v="0"/>
    <n v="0"/>
    <n v="1"/>
    <n v="0"/>
    <n v="0"/>
    <n v="1924"/>
    <n v="1891"/>
    <n v="4"/>
  </r>
  <r>
    <n v="33039"/>
    <n v="1"/>
    <n v="2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2"/>
    <x v="2"/>
    <n v="2452"/>
    <n v="0"/>
    <n v="1"/>
    <n v="0"/>
    <n v="0"/>
    <n v="0"/>
    <n v="0"/>
    <n v="0"/>
    <n v="1"/>
    <n v="0"/>
    <n v="0"/>
    <n v="66"/>
    <n v="54"/>
    <n v="0"/>
  </r>
  <r>
    <n v="81741"/>
    <n v="5"/>
    <n v="5"/>
    <n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0"/>
    <x v="2"/>
    <n v="2537"/>
    <n v="0"/>
    <n v="0"/>
    <n v="1"/>
    <n v="0"/>
    <n v="0"/>
    <n v="0"/>
    <n v="0"/>
    <n v="1"/>
    <n v="0"/>
    <n v="0"/>
    <n v="1534"/>
    <n v="1496"/>
    <n v="0"/>
  </r>
  <r>
    <n v="71499"/>
    <n v="4"/>
    <n v="4"/>
    <n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49"/>
    <x v="3"/>
    <n v="2528"/>
    <n v="0"/>
    <n v="0"/>
    <n v="0"/>
    <n v="1"/>
    <n v="0"/>
    <n v="0"/>
    <n v="0"/>
    <n v="0"/>
    <n v="1"/>
    <n v="0"/>
    <n v="758"/>
    <n v="721"/>
    <n v="0"/>
  </r>
  <r>
    <n v="62466"/>
    <n v="3"/>
    <n v="3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0"/>
    <x v="3"/>
    <n v="2324"/>
    <n v="0"/>
    <n v="1"/>
    <n v="0"/>
    <n v="0"/>
    <n v="0"/>
    <n v="1"/>
    <n v="0"/>
    <n v="0"/>
    <n v="0"/>
    <n v="0"/>
    <n v="806"/>
    <n v="723"/>
    <n v="0"/>
  </r>
  <r>
    <n v="48799"/>
    <n v="2"/>
    <n v="2"/>
    <n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57"/>
    <x v="1"/>
    <n v="2395"/>
    <n v="1"/>
    <n v="0"/>
    <n v="0"/>
    <n v="0"/>
    <n v="0"/>
    <n v="0"/>
    <n v="0"/>
    <n v="0"/>
    <n v="0"/>
    <n v="1"/>
    <n v="307"/>
    <n v="283"/>
    <n v="0"/>
  </r>
  <r>
    <n v="52157"/>
    <n v="3"/>
    <n v="3"/>
    <n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0"/>
    <x v="4"/>
    <n v="2181"/>
    <n v="0"/>
    <n v="0"/>
    <n v="0"/>
    <n v="1"/>
    <n v="0"/>
    <n v="0"/>
    <n v="0"/>
    <n v="0"/>
    <n v="0"/>
    <n v="1"/>
    <n v="225"/>
    <n v="185"/>
    <n v="0"/>
  </r>
  <r>
    <n v="66565"/>
    <n v="3"/>
    <n v="3"/>
    <n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58"/>
    <x v="1"/>
    <n v="2730"/>
    <n v="0"/>
    <n v="0"/>
    <n v="1"/>
    <n v="0"/>
    <n v="0"/>
    <n v="0"/>
    <n v="0"/>
    <n v="1"/>
    <n v="0"/>
    <n v="0"/>
    <n v="1023"/>
    <n v="981"/>
    <n v="0"/>
  </r>
  <r>
    <n v="29298"/>
    <n v="1"/>
    <n v="1"/>
    <n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69"/>
    <x v="4"/>
    <n v="2454"/>
    <n v="0"/>
    <n v="0"/>
    <n v="0"/>
    <n v="1"/>
    <n v="0"/>
    <n v="0"/>
    <n v="0"/>
    <n v="0"/>
    <n v="1"/>
    <n v="0"/>
    <n v="10"/>
    <n v="9"/>
    <n v="0"/>
  </r>
  <r>
    <n v="47691"/>
    <n v="2"/>
    <n v="2"/>
    <n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1"/>
    <x v="2"/>
    <n v="2518"/>
    <n v="0"/>
    <n v="0"/>
    <n v="1"/>
    <n v="0"/>
    <n v="0"/>
    <n v="0"/>
    <n v="0"/>
    <n v="1"/>
    <n v="0"/>
    <n v="0"/>
    <n v="17"/>
    <n v="13"/>
    <n v="0"/>
  </r>
  <r>
    <n v="38200"/>
    <n v="2"/>
    <n v="2"/>
    <n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0"/>
    <x v="3"/>
    <n v="2728"/>
    <n v="0"/>
    <n v="0"/>
    <n v="0"/>
    <n v="1"/>
    <n v="0"/>
    <n v="0"/>
    <n v="0"/>
    <n v="1"/>
    <n v="0"/>
    <n v="0"/>
    <n v="16"/>
    <n v="15"/>
    <n v="0"/>
  </r>
  <r>
    <n v="44989"/>
    <n v="2"/>
    <n v="2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46"/>
    <x v="3"/>
    <n v="2814"/>
    <n v="0"/>
    <n v="1"/>
    <n v="0"/>
    <n v="0"/>
    <n v="0"/>
    <n v="0"/>
    <n v="0"/>
    <n v="1"/>
    <n v="0"/>
    <n v="0"/>
    <n v="263"/>
    <n v="157"/>
    <n v="0"/>
  </r>
  <r>
    <n v="38443"/>
    <n v="2"/>
    <n v="2"/>
    <n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2"/>
    <x v="1"/>
    <n v="2312"/>
    <n v="0"/>
    <n v="1"/>
    <n v="0"/>
    <n v="0"/>
    <n v="0"/>
    <n v="0"/>
    <n v="0"/>
    <n v="0"/>
    <n v="0"/>
    <n v="1"/>
    <n v="37"/>
    <n v="36"/>
    <n v="0"/>
  </r>
  <r>
    <n v="38593"/>
    <n v="2"/>
    <n v="2"/>
    <n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2"/>
    <x v="2"/>
    <n v="2448"/>
    <n v="0"/>
    <n v="0"/>
    <n v="1"/>
    <n v="0"/>
    <n v="0"/>
    <n v="1"/>
    <n v="0"/>
    <n v="0"/>
    <n v="0"/>
    <n v="0"/>
    <n v="153"/>
    <n v="129"/>
    <n v="0"/>
  </r>
  <r>
    <n v="64413"/>
    <n v="3"/>
    <n v="3"/>
    <n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0"/>
    <x v="3"/>
    <n v="2491"/>
    <n v="0"/>
    <n v="0"/>
    <n v="0"/>
    <n v="1"/>
    <n v="0"/>
    <n v="0"/>
    <n v="0"/>
    <n v="0"/>
    <n v="0"/>
    <n v="1"/>
    <n v="259"/>
    <n v="239"/>
    <n v="0"/>
  </r>
  <r>
    <n v="36959"/>
    <n v="2"/>
    <n v="2"/>
    <n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39"/>
    <x v="2"/>
    <n v="2429"/>
    <n v="0"/>
    <n v="1"/>
    <n v="0"/>
    <n v="0"/>
    <n v="0"/>
    <n v="0"/>
    <n v="0"/>
    <n v="0"/>
    <n v="1"/>
    <n v="0"/>
    <n v="62"/>
    <n v="62"/>
    <n v="0"/>
  </r>
  <r>
    <n v="61996"/>
    <n v="3"/>
    <n v="3"/>
    <n v="0"/>
    <n v="1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3"/>
    <x v="2"/>
    <n v="2673"/>
    <n v="0"/>
    <n v="1"/>
    <n v="0"/>
    <n v="0"/>
    <n v="0"/>
    <n v="0"/>
    <n v="0"/>
    <n v="0"/>
    <n v="0"/>
    <n v="1"/>
    <n v="1206"/>
    <n v="1182"/>
    <n v="3"/>
  </r>
  <r>
    <n v="51287"/>
    <n v="2"/>
    <n v="2"/>
    <n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2"/>
    <x v="1"/>
    <n v="2248"/>
    <n v="0"/>
    <n v="1"/>
    <n v="0"/>
    <n v="0"/>
    <n v="0"/>
    <n v="0"/>
    <n v="0"/>
    <n v="1"/>
    <n v="0"/>
    <n v="0"/>
    <n v="152"/>
    <n v="122"/>
    <n v="0"/>
  </r>
  <r>
    <n v="13260"/>
    <n v="1"/>
    <n v="1"/>
    <n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0"/>
    <x v="3"/>
    <n v="2469"/>
    <n v="0"/>
    <n v="1"/>
    <n v="0"/>
    <n v="0"/>
    <n v="0"/>
    <n v="0"/>
    <n v="0"/>
    <n v="1"/>
    <n v="0"/>
    <n v="0"/>
    <n v="42"/>
    <n v="35"/>
    <n v="0"/>
  </r>
  <r>
    <n v="47472"/>
    <n v="2"/>
    <n v="2"/>
    <n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4"/>
    <x v="1"/>
    <n v="2445"/>
    <n v="0"/>
    <n v="0"/>
    <n v="0"/>
    <n v="1"/>
    <n v="0"/>
    <n v="0"/>
    <n v="0"/>
    <n v="0"/>
    <n v="0"/>
    <n v="1"/>
    <n v="67"/>
    <n v="59"/>
    <n v="0"/>
  </r>
  <r>
    <n v="54603"/>
    <n v="3"/>
    <n v="3"/>
    <n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4"/>
    <x v="0"/>
    <n v="2514"/>
    <n v="0"/>
    <n v="0"/>
    <n v="0"/>
    <n v="1"/>
    <n v="0"/>
    <n v="0"/>
    <n v="0"/>
    <n v="0"/>
    <n v="1"/>
    <n v="0"/>
    <n v="223"/>
    <n v="219"/>
    <n v="0"/>
  </r>
  <r>
    <n v="45207"/>
    <n v="2"/>
    <n v="2"/>
    <n v="1"/>
    <n v="1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46"/>
    <x v="3"/>
    <n v="2755"/>
    <n v="0"/>
    <n v="1"/>
    <n v="0"/>
    <n v="0"/>
    <n v="0"/>
    <n v="0"/>
    <n v="0"/>
    <n v="0"/>
    <n v="0"/>
    <n v="1"/>
    <n v="213"/>
    <n v="211"/>
    <n v="1"/>
  </r>
  <r>
    <n v="47821"/>
    <n v="2"/>
    <n v="2"/>
    <n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3"/>
    <x v="1"/>
    <n v="2411"/>
    <n v="0"/>
    <n v="0"/>
    <n v="0"/>
    <n v="1"/>
    <n v="0"/>
    <n v="1"/>
    <n v="0"/>
    <n v="0"/>
    <n v="0"/>
    <n v="0"/>
    <n v="37"/>
    <n v="27"/>
    <n v="0"/>
  </r>
  <r>
    <n v="27450"/>
    <n v="1"/>
    <n v="1"/>
    <n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69"/>
    <x v="4"/>
    <n v="2599"/>
    <n v="0"/>
    <n v="1"/>
    <n v="0"/>
    <n v="0"/>
    <n v="0"/>
    <n v="0"/>
    <n v="0"/>
    <n v="0"/>
    <n v="1"/>
    <n v="0"/>
    <n v="91"/>
    <n v="39"/>
    <n v="0"/>
  </r>
  <r>
    <n v="39453"/>
    <n v="2"/>
    <n v="2"/>
    <n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37"/>
    <x v="2"/>
    <n v="2246"/>
    <n v="0"/>
    <n v="0"/>
    <n v="0"/>
    <n v="1"/>
    <n v="0"/>
    <n v="0"/>
    <n v="0"/>
    <n v="1"/>
    <n v="0"/>
    <n v="0"/>
    <n v="53"/>
    <n v="51"/>
    <n v="0"/>
  </r>
  <r>
    <n v="26850"/>
    <n v="1"/>
    <n v="1"/>
    <n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49"/>
    <x v="3"/>
    <n v="2231"/>
    <n v="0"/>
    <n v="0"/>
    <n v="0"/>
    <n v="1"/>
    <n v="0"/>
    <n v="1"/>
    <n v="0"/>
    <n v="0"/>
    <n v="0"/>
    <n v="0"/>
    <n v="54"/>
    <n v="45"/>
    <n v="0"/>
  </r>
  <r>
    <n v="79800"/>
    <n v="5"/>
    <n v="5"/>
    <n v="0"/>
    <n v="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5"/>
    <x v="0"/>
    <n v="2803"/>
    <n v="0"/>
    <n v="0"/>
    <n v="0"/>
    <n v="0"/>
    <n v="1"/>
    <n v="0"/>
    <n v="0"/>
    <n v="1"/>
    <n v="0"/>
    <n v="0"/>
    <n v="1643"/>
    <n v="1419"/>
    <n v="3"/>
  </r>
  <r>
    <n v="61794"/>
    <n v="3"/>
    <n v="3"/>
    <n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59"/>
    <x v="1"/>
    <n v="2447"/>
    <n v="0"/>
    <n v="1"/>
    <n v="0"/>
    <n v="0"/>
    <n v="0"/>
    <n v="0"/>
    <n v="0"/>
    <n v="0"/>
    <n v="1"/>
    <n v="0"/>
    <n v="600"/>
    <n v="589"/>
    <n v="0"/>
  </r>
  <r>
    <n v="53863"/>
    <n v="3"/>
    <n v="3"/>
    <n v="0"/>
    <n v="1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5"/>
    <x v="0"/>
    <n v="2202"/>
    <n v="0"/>
    <n v="0"/>
    <n v="0"/>
    <n v="1"/>
    <n v="0"/>
    <n v="0"/>
    <n v="0"/>
    <n v="1"/>
    <n v="0"/>
    <n v="0"/>
    <n v="443"/>
    <n v="413"/>
    <n v="1"/>
  </r>
  <r>
    <n v="24221"/>
    <n v="1"/>
    <n v="1"/>
    <n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1"/>
    <x v="1"/>
    <n v="2472"/>
    <n v="0"/>
    <n v="0"/>
    <n v="0"/>
    <n v="1"/>
    <n v="0"/>
    <n v="0"/>
    <n v="0"/>
    <n v="1"/>
    <n v="0"/>
    <n v="0"/>
    <n v="33"/>
    <n v="11"/>
    <n v="0"/>
  </r>
  <r>
    <n v="39684"/>
    <n v="2"/>
    <n v="2"/>
    <n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36"/>
    <x v="2"/>
    <n v="2784"/>
    <n v="0"/>
    <n v="0"/>
    <n v="1"/>
    <n v="0"/>
    <n v="0"/>
    <n v="0"/>
    <n v="0"/>
    <n v="0"/>
    <n v="0"/>
    <n v="1"/>
    <n v="64"/>
    <n v="47"/>
    <n v="0"/>
  </r>
  <r>
    <n v="92163"/>
    <n v="5"/>
    <n v="5"/>
    <n v="0"/>
    <n v="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5"/>
    <x v="3"/>
    <n v="2723"/>
    <n v="0"/>
    <n v="1"/>
    <n v="0"/>
    <n v="0"/>
    <n v="0"/>
    <n v="0"/>
    <n v="0"/>
    <n v="0"/>
    <n v="1"/>
    <n v="0"/>
    <n v="2066"/>
    <n v="2046"/>
    <n v="2"/>
  </r>
  <r>
    <n v="69882"/>
    <n v="4"/>
    <n v="4"/>
    <n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5"/>
    <x v="1"/>
    <n v="2390"/>
    <n v="0"/>
    <n v="0"/>
    <n v="1"/>
    <n v="0"/>
    <n v="0"/>
    <n v="0"/>
    <n v="0"/>
    <n v="0"/>
    <n v="1"/>
    <n v="0"/>
    <n v="1313"/>
    <n v="1148"/>
    <n v="0"/>
  </r>
  <r>
    <n v="33178"/>
    <n v="1"/>
    <n v="2"/>
    <n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3"/>
    <x v="2"/>
    <n v="2309"/>
    <n v="0"/>
    <n v="0"/>
    <n v="0"/>
    <n v="1"/>
    <n v="0"/>
    <n v="0"/>
    <n v="0"/>
    <n v="1"/>
    <n v="0"/>
    <n v="0"/>
    <n v="33"/>
    <n v="17"/>
    <n v="0"/>
  </r>
  <r>
    <n v="59973"/>
    <n v="3"/>
    <n v="3"/>
    <n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48"/>
    <x v="3"/>
    <n v="2450"/>
    <n v="0"/>
    <n v="1"/>
    <n v="0"/>
    <n v="0"/>
    <n v="0"/>
    <n v="0"/>
    <n v="0"/>
    <n v="0"/>
    <n v="0"/>
    <n v="1"/>
    <n v="382"/>
    <n v="382"/>
    <n v="0"/>
  </r>
  <r>
    <n v="17459"/>
    <n v="1"/>
    <n v="1"/>
    <n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5"/>
    <x v="3"/>
    <n v="2442"/>
    <n v="0"/>
    <n v="0"/>
    <n v="0"/>
    <n v="1"/>
    <n v="0"/>
    <n v="0"/>
    <n v="0"/>
    <n v="0"/>
    <n v="1"/>
    <n v="0"/>
    <n v="39"/>
    <n v="9"/>
    <n v="0"/>
  </r>
  <r>
    <n v="23910"/>
    <n v="1"/>
    <n v="1"/>
    <n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1"/>
    <x v="3"/>
    <n v="2770"/>
    <n v="1"/>
    <n v="0"/>
    <n v="0"/>
    <n v="0"/>
    <n v="0"/>
    <n v="0"/>
    <n v="0"/>
    <n v="1"/>
    <n v="0"/>
    <n v="0"/>
    <n v="54"/>
    <n v="41"/>
    <n v="0"/>
  </r>
  <r>
    <n v="42169"/>
    <n v="2"/>
    <n v="2"/>
    <n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1"/>
    <x v="3"/>
    <n v="2412"/>
    <n v="0"/>
    <n v="1"/>
    <n v="0"/>
    <n v="0"/>
    <n v="0"/>
    <n v="0"/>
    <n v="0"/>
    <n v="0"/>
    <n v="1"/>
    <n v="0"/>
    <n v="28"/>
    <n v="26"/>
    <n v="0"/>
  </r>
  <r>
    <n v="26224"/>
    <n v="1"/>
    <n v="1"/>
    <n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2"/>
    <x v="2"/>
    <n v="2549"/>
    <n v="0"/>
    <n v="1"/>
    <n v="0"/>
    <n v="0"/>
    <n v="0"/>
    <n v="1"/>
    <n v="0"/>
    <n v="0"/>
    <n v="0"/>
    <n v="0"/>
    <n v="48"/>
    <n v="33"/>
    <n v="0"/>
  </r>
  <r>
    <n v="31089"/>
    <n v="1"/>
    <n v="1"/>
    <n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39"/>
    <x v="2"/>
    <n v="2840"/>
    <n v="0"/>
    <n v="0"/>
    <n v="0"/>
    <n v="1"/>
    <n v="0"/>
    <n v="0"/>
    <n v="0"/>
    <n v="1"/>
    <n v="0"/>
    <n v="0"/>
    <n v="75"/>
    <n v="71"/>
    <n v="0"/>
  </r>
  <r>
    <n v="30081"/>
    <n v="1"/>
    <n v="1"/>
    <n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59"/>
    <x v="1"/>
    <n v="2652"/>
    <n v="0"/>
    <n v="0"/>
    <n v="1"/>
    <n v="0"/>
    <n v="0"/>
    <n v="0"/>
    <n v="0"/>
    <n v="1"/>
    <n v="0"/>
    <n v="0"/>
    <n v="38"/>
    <n v="34"/>
    <n v="0"/>
  </r>
  <r>
    <n v="62807"/>
    <n v="3"/>
    <n v="3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0"/>
    <x v="1"/>
    <n v="2826"/>
    <n v="0"/>
    <n v="0"/>
    <n v="0"/>
    <n v="1"/>
    <n v="0"/>
    <n v="0"/>
    <n v="0"/>
    <n v="1"/>
    <n v="0"/>
    <n v="0"/>
    <n v="720"/>
    <n v="621"/>
    <n v="0"/>
  </r>
  <r>
    <n v="72906"/>
    <n v="4"/>
    <n v="4"/>
    <n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5"/>
    <x v="0"/>
    <n v="2444"/>
    <n v="0"/>
    <n v="0"/>
    <n v="1"/>
    <n v="0"/>
    <n v="0"/>
    <n v="0"/>
    <n v="0"/>
    <n v="1"/>
    <n v="0"/>
    <n v="0"/>
    <n v="1097"/>
    <n v="1043"/>
    <n v="0"/>
  </r>
  <r>
    <n v="61467"/>
    <n v="3"/>
    <n v="3"/>
    <n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2"/>
    <x v="4"/>
    <n v="2726"/>
    <n v="0"/>
    <n v="1"/>
    <n v="0"/>
    <n v="0"/>
    <n v="0"/>
    <n v="0"/>
    <n v="0"/>
    <n v="0"/>
    <n v="0"/>
    <n v="1"/>
    <n v="545"/>
    <n v="496"/>
    <n v="0"/>
  </r>
  <r>
    <n v="49618"/>
    <n v="2"/>
    <n v="2"/>
    <n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4"/>
    <x v="1"/>
    <n v="2678"/>
    <n v="0"/>
    <n v="0"/>
    <n v="0"/>
    <n v="1"/>
    <n v="0"/>
    <n v="0"/>
    <n v="0"/>
    <n v="0"/>
    <n v="1"/>
    <n v="0"/>
    <n v="115"/>
    <n v="101"/>
    <n v="0"/>
  </r>
  <r>
    <n v="21888"/>
    <n v="1"/>
    <n v="1"/>
    <n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4"/>
    <x v="2"/>
    <n v="2706"/>
    <n v="0"/>
    <n v="0"/>
    <n v="1"/>
    <n v="0"/>
    <n v="0"/>
    <n v="0"/>
    <n v="0"/>
    <n v="0"/>
    <n v="1"/>
    <n v="0"/>
    <n v="149"/>
    <n v="85"/>
    <n v="0"/>
  </r>
  <r>
    <n v="26150"/>
    <n v="1"/>
    <n v="1"/>
    <n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4"/>
    <x v="0"/>
    <n v="2634"/>
    <n v="1"/>
    <n v="0"/>
    <n v="0"/>
    <n v="0"/>
    <n v="0"/>
    <n v="0"/>
    <n v="0"/>
    <n v="1"/>
    <n v="0"/>
    <n v="0"/>
    <n v="27"/>
    <n v="26"/>
    <n v="0"/>
  </r>
  <r>
    <n v="30801"/>
    <n v="1"/>
    <n v="1"/>
    <n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5"/>
    <x v="3"/>
    <n v="2770"/>
    <n v="0"/>
    <n v="1"/>
    <n v="0"/>
    <n v="0"/>
    <n v="0"/>
    <n v="0"/>
    <n v="1"/>
    <n v="0"/>
    <n v="0"/>
    <n v="0"/>
    <n v="34"/>
    <n v="23"/>
    <n v="0"/>
  </r>
  <r>
    <n v="81168"/>
    <n v="5"/>
    <n v="5"/>
    <n v="0"/>
    <n v="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5"/>
    <x v="1"/>
    <n v="2212"/>
    <n v="0"/>
    <n v="1"/>
    <n v="0"/>
    <n v="0"/>
    <n v="0"/>
    <n v="0"/>
    <n v="0"/>
    <n v="1"/>
    <n v="0"/>
    <n v="0"/>
    <n v="1171"/>
    <n v="1149"/>
    <n v="1"/>
  </r>
  <r>
    <n v="26877"/>
    <n v="1"/>
    <n v="1"/>
    <n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1"/>
    <x v="3"/>
    <n v="2473"/>
    <n v="0"/>
    <n v="0"/>
    <n v="1"/>
    <n v="0"/>
    <n v="0"/>
    <n v="0"/>
    <n v="0"/>
    <n v="0"/>
    <n v="1"/>
    <n v="0"/>
    <n v="228"/>
    <n v="188"/>
    <n v="0"/>
  </r>
  <r>
    <n v="45006"/>
    <n v="2"/>
    <n v="2"/>
    <n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76"/>
    <x v="4"/>
    <n v="2505"/>
    <n v="0"/>
    <n v="0"/>
    <n v="0"/>
    <n v="0"/>
    <n v="1"/>
    <n v="0"/>
    <n v="0"/>
    <n v="0"/>
    <n v="1"/>
    <n v="0"/>
    <n v="256"/>
    <n v="246"/>
    <n v="0"/>
  </r>
  <r>
    <n v="18978"/>
    <n v="1"/>
    <n v="1"/>
    <n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47"/>
    <x v="3"/>
    <n v="2724"/>
    <n v="0"/>
    <n v="1"/>
    <n v="0"/>
    <n v="0"/>
    <n v="0"/>
    <n v="0"/>
    <n v="1"/>
    <n v="0"/>
    <n v="0"/>
    <n v="0"/>
    <n v="22"/>
    <n v="7"/>
    <n v="0"/>
  </r>
  <r>
    <n v="48240"/>
    <n v="2"/>
    <n v="2"/>
    <n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1"/>
    <x v="3"/>
    <n v="2756"/>
    <n v="0"/>
    <n v="0"/>
    <n v="1"/>
    <n v="0"/>
    <n v="0"/>
    <n v="0"/>
    <n v="0"/>
    <n v="0"/>
    <n v="0"/>
    <n v="1"/>
    <n v="841"/>
    <n v="800"/>
    <n v="0"/>
  </r>
  <r>
    <n v="45837"/>
    <n v="2"/>
    <n v="2"/>
    <n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46"/>
    <x v="3"/>
    <n v="2497"/>
    <n v="0"/>
    <n v="1"/>
    <n v="0"/>
    <n v="0"/>
    <n v="0"/>
    <n v="0"/>
    <n v="0"/>
    <n v="1"/>
    <n v="0"/>
    <n v="0"/>
    <n v="349"/>
    <n v="325"/>
    <n v="0"/>
  </r>
  <r>
    <n v="35791"/>
    <n v="2"/>
    <n v="2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5"/>
    <x v="1"/>
    <n v="2578"/>
    <n v="0"/>
    <n v="0"/>
    <n v="1"/>
    <n v="0"/>
    <n v="0"/>
    <n v="0"/>
    <n v="0"/>
    <n v="0"/>
    <n v="1"/>
    <n v="0"/>
    <n v="32"/>
    <n v="29"/>
    <n v="0"/>
  </r>
  <r>
    <n v="54162"/>
    <n v="3"/>
    <n v="3"/>
    <n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2"/>
    <x v="2"/>
    <n v="2627"/>
    <n v="0"/>
    <n v="0"/>
    <n v="0"/>
    <n v="0"/>
    <n v="1"/>
    <n v="0"/>
    <n v="0"/>
    <n v="1"/>
    <n v="0"/>
    <n v="0"/>
    <n v="32"/>
    <n v="22"/>
    <n v="0"/>
  </r>
  <r>
    <n v="30522"/>
    <n v="1"/>
    <n v="1"/>
    <n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0"/>
    <x v="1"/>
    <n v="2840"/>
    <n v="0"/>
    <n v="1"/>
    <n v="0"/>
    <n v="0"/>
    <n v="0"/>
    <n v="0"/>
    <n v="0"/>
    <n v="0"/>
    <n v="1"/>
    <n v="0"/>
    <n v="300"/>
    <n v="274"/>
    <n v="0"/>
  </r>
  <r>
    <n v="54456"/>
    <n v="3"/>
    <n v="3"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59"/>
    <x v="1"/>
    <n v="2512"/>
    <n v="0"/>
    <n v="1"/>
    <n v="0"/>
    <n v="0"/>
    <n v="0"/>
    <n v="0"/>
    <n v="0"/>
    <n v="0"/>
    <n v="0"/>
    <n v="1"/>
    <n v="389"/>
    <n v="374"/>
    <n v="0"/>
  </r>
  <r>
    <n v="31632"/>
    <n v="1"/>
    <n v="1"/>
    <n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49"/>
    <x v="3"/>
    <n v="2509"/>
    <n v="0"/>
    <n v="0"/>
    <n v="1"/>
    <n v="0"/>
    <n v="0"/>
    <n v="0"/>
    <n v="0"/>
    <n v="1"/>
    <n v="0"/>
    <n v="0"/>
    <n v="63"/>
    <n v="31"/>
    <n v="0"/>
  </r>
  <r>
    <n v="72298"/>
    <n v="4"/>
    <n v="4"/>
    <n v="0"/>
    <n v="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1"/>
    <x v="4"/>
    <n v="2270"/>
    <n v="0"/>
    <n v="0"/>
    <n v="0"/>
    <n v="0"/>
    <n v="1"/>
    <n v="0"/>
    <n v="0"/>
    <n v="1"/>
    <n v="0"/>
    <n v="0"/>
    <n v="904"/>
    <n v="869"/>
    <n v="2"/>
  </r>
  <r>
    <n v="36975"/>
    <n v="2"/>
    <n v="2"/>
    <n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2"/>
    <x v="2"/>
    <n v="2342"/>
    <n v="0"/>
    <n v="0"/>
    <n v="1"/>
    <n v="0"/>
    <n v="0"/>
    <n v="1"/>
    <n v="0"/>
    <n v="0"/>
    <n v="0"/>
    <n v="0"/>
    <n v="31"/>
    <n v="29"/>
    <n v="0"/>
  </r>
  <r>
    <n v="72635"/>
    <n v="4"/>
    <n v="4"/>
    <n v="0"/>
    <n v="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5"/>
    <x v="0"/>
    <n v="2550"/>
    <n v="0"/>
    <n v="1"/>
    <n v="0"/>
    <n v="0"/>
    <n v="0"/>
    <n v="1"/>
    <n v="0"/>
    <n v="0"/>
    <n v="0"/>
    <n v="0"/>
    <n v="874"/>
    <n v="767"/>
    <n v="1"/>
  </r>
  <r>
    <n v="13624"/>
    <n v="1"/>
    <n v="1"/>
    <n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4"/>
    <x v="3"/>
    <n v="2684"/>
    <n v="0"/>
    <n v="1"/>
    <n v="0"/>
    <n v="0"/>
    <n v="0"/>
    <n v="0"/>
    <n v="0"/>
    <n v="1"/>
    <n v="0"/>
    <n v="0"/>
    <n v="30"/>
    <n v="24"/>
    <n v="0"/>
  </r>
  <r>
    <n v="84196"/>
    <n v="5"/>
    <n v="5"/>
    <n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5"/>
    <x v="3"/>
    <n v="2550"/>
    <n v="0"/>
    <n v="0"/>
    <n v="1"/>
    <n v="0"/>
    <n v="0"/>
    <n v="0"/>
    <n v="0"/>
    <n v="1"/>
    <n v="0"/>
    <n v="0"/>
    <n v="1047"/>
    <n v="857"/>
    <n v="0"/>
  </r>
  <r>
    <n v="70971"/>
    <n v="4"/>
    <n v="4"/>
    <n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0"/>
    <x v="1"/>
    <n v="2805"/>
    <n v="0"/>
    <n v="0"/>
    <n v="0"/>
    <n v="1"/>
    <n v="0"/>
    <n v="0"/>
    <n v="0"/>
    <n v="1"/>
    <n v="0"/>
    <n v="0"/>
    <n v="1808"/>
    <n v="1791"/>
    <n v="0"/>
  </r>
  <r>
    <n v="34487"/>
    <n v="1"/>
    <n v="2"/>
    <n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3"/>
    <x v="2"/>
    <n v="2820"/>
    <n v="1"/>
    <n v="0"/>
    <n v="0"/>
    <n v="0"/>
    <n v="0"/>
    <n v="0"/>
    <n v="0"/>
    <n v="0"/>
    <n v="0"/>
    <n v="1"/>
    <n v="95"/>
    <n v="87"/>
    <n v="0"/>
  </r>
  <r>
    <n v="28769"/>
    <n v="1"/>
    <n v="1"/>
    <n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3"/>
    <x v="2"/>
    <n v="2717"/>
    <n v="0"/>
    <n v="0"/>
    <n v="1"/>
    <n v="0"/>
    <n v="0"/>
    <n v="0"/>
    <n v="0"/>
    <n v="1"/>
    <n v="0"/>
    <n v="0"/>
    <n v="188"/>
    <n v="185"/>
    <n v="0"/>
  </r>
  <r>
    <n v="69084"/>
    <n v="4"/>
    <n v="4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0"/>
    <x v="3"/>
    <n v="2381"/>
    <n v="0"/>
    <n v="1"/>
    <n v="0"/>
    <n v="0"/>
    <n v="0"/>
    <n v="0"/>
    <n v="0"/>
    <n v="0"/>
    <n v="0"/>
    <n v="1"/>
    <n v="1556"/>
    <n v="1526"/>
    <n v="0"/>
  </r>
  <r>
    <n v="65488"/>
    <n v="3"/>
    <n v="3"/>
    <n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2"/>
    <x v="0"/>
    <n v="2175"/>
    <n v="0"/>
    <n v="0"/>
    <n v="0"/>
    <n v="1"/>
    <n v="0"/>
    <n v="0"/>
    <n v="0"/>
    <n v="0"/>
    <n v="0"/>
    <n v="1"/>
    <n v="909"/>
    <n v="855"/>
    <n v="0"/>
  </r>
  <r>
    <n v="32218"/>
    <n v="1"/>
    <n v="2"/>
    <n v="0"/>
    <n v="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0"/>
    <x v="1"/>
    <n v="2293"/>
    <n v="0"/>
    <n v="0"/>
    <n v="1"/>
    <n v="0"/>
    <n v="0"/>
    <n v="1"/>
    <n v="0"/>
    <n v="0"/>
    <n v="0"/>
    <n v="0"/>
    <n v="63"/>
    <n v="33"/>
    <n v="1"/>
  </r>
  <r>
    <n v="83917"/>
    <n v="5"/>
    <n v="5"/>
    <n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47"/>
    <x v="3"/>
    <n v="2596"/>
    <n v="0"/>
    <n v="0"/>
    <n v="1"/>
    <n v="0"/>
    <n v="0"/>
    <n v="0"/>
    <n v="0"/>
    <n v="1"/>
    <n v="0"/>
    <n v="0"/>
    <n v="1508"/>
    <n v="1429"/>
    <n v="0"/>
  </r>
  <r>
    <n v="46102"/>
    <n v="2"/>
    <n v="2"/>
    <n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58"/>
    <x v="1"/>
    <n v="2270"/>
    <n v="1"/>
    <n v="0"/>
    <n v="0"/>
    <n v="0"/>
    <n v="0"/>
    <n v="0"/>
    <n v="0"/>
    <n v="1"/>
    <n v="0"/>
    <n v="0"/>
    <n v="15"/>
    <n v="14"/>
    <n v="0"/>
  </r>
  <r>
    <n v="84574"/>
    <n v="5"/>
    <n v="5"/>
    <n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68"/>
    <x v="0"/>
    <n v="2549"/>
    <n v="0"/>
    <n v="0"/>
    <n v="1"/>
    <n v="0"/>
    <n v="0"/>
    <n v="0"/>
    <n v="0"/>
    <n v="1"/>
    <n v="0"/>
    <n v="0"/>
    <n v="1212"/>
    <n v="1049"/>
    <n v="0"/>
  </r>
  <r>
    <n v="56181"/>
    <n v="3"/>
    <n v="3"/>
    <n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58"/>
    <x v="1"/>
    <n v="2696"/>
    <n v="0"/>
    <n v="1"/>
    <n v="0"/>
    <n v="0"/>
    <n v="0"/>
    <n v="0"/>
    <n v="0"/>
    <n v="1"/>
    <n v="0"/>
    <n v="0"/>
    <n v="345"/>
    <n v="297"/>
    <n v="0"/>
  </r>
  <r>
    <n v="63120"/>
    <n v="3"/>
    <n v="3"/>
    <n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0"/>
    <x v="4"/>
    <n v="2798"/>
    <n v="1"/>
    <n v="0"/>
    <n v="0"/>
    <n v="0"/>
    <n v="0"/>
    <n v="0"/>
    <n v="0"/>
    <n v="0"/>
    <n v="1"/>
    <n v="0"/>
    <n v="1408"/>
    <n v="1339"/>
    <n v="0"/>
  </r>
  <r>
    <n v="73691"/>
    <n v="4"/>
    <n v="4"/>
    <n v="0"/>
    <n v="1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49"/>
    <x v="3"/>
    <n v="2394"/>
    <n v="0"/>
    <n v="1"/>
    <n v="0"/>
    <n v="0"/>
    <n v="0"/>
    <n v="0"/>
    <n v="0"/>
    <n v="1"/>
    <n v="0"/>
    <n v="0"/>
    <n v="1106"/>
    <n v="1033"/>
    <n v="1"/>
  </r>
  <r>
    <n v="76140"/>
    <n v="4"/>
    <n v="4"/>
    <n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2"/>
    <x v="4"/>
    <n v="2206"/>
    <n v="0"/>
    <n v="0"/>
    <n v="0"/>
    <n v="1"/>
    <n v="0"/>
    <n v="0"/>
    <n v="0"/>
    <n v="0"/>
    <n v="0"/>
    <n v="1"/>
    <n v="1322"/>
    <n v="1296"/>
    <n v="0"/>
  </r>
  <r>
    <n v="62859"/>
    <n v="3"/>
    <n v="3"/>
    <n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1"/>
    <x v="1"/>
    <n v="2705"/>
    <n v="1"/>
    <n v="0"/>
    <n v="0"/>
    <n v="0"/>
    <n v="0"/>
    <n v="0"/>
    <n v="0"/>
    <n v="0"/>
    <n v="0"/>
    <n v="1"/>
    <n v="1282"/>
    <n v="1257"/>
    <n v="0"/>
  </r>
  <r>
    <n v="45906"/>
    <n v="2"/>
    <n v="2"/>
    <n v="0"/>
    <n v="1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56"/>
    <x v="1"/>
    <n v="2577"/>
    <n v="0"/>
    <n v="0"/>
    <n v="1"/>
    <n v="0"/>
    <n v="0"/>
    <n v="0"/>
    <n v="0"/>
    <n v="1"/>
    <n v="0"/>
    <n v="0"/>
    <n v="342"/>
    <n v="198"/>
    <n v="1"/>
  </r>
  <r>
    <n v="77632"/>
    <n v="4"/>
    <n v="4"/>
    <n v="0"/>
    <n v="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3"/>
    <x v="4"/>
    <n v="2635"/>
    <n v="0"/>
    <n v="0"/>
    <n v="0"/>
    <n v="1"/>
    <n v="0"/>
    <n v="0"/>
    <n v="0"/>
    <n v="0"/>
    <n v="1"/>
    <n v="0"/>
    <n v="2105"/>
    <n v="1958"/>
    <n v="2"/>
  </r>
  <r>
    <n v="46463"/>
    <n v="2"/>
    <n v="2"/>
    <n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49"/>
    <x v="3"/>
    <n v="2474"/>
    <n v="0"/>
    <n v="1"/>
    <n v="0"/>
    <n v="0"/>
    <n v="0"/>
    <n v="0"/>
    <n v="0"/>
    <n v="0"/>
    <n v="0"/>
    <n v="1"/>
    <n v="224"/>
    <n v="213"/>
    <n v="0"/>
  </r>
  <r>
    <n v="105471"/>
    <n v="6"/>
    <n v="5"/>
    <n v="0"/>
    <n v="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0"/>
    <x v="3"/>
    <n v="2683"/>
    <n v="0"/>
    <n v="0"/>
    <n v="0"/>
    <n v="1"/>
    <n v="0"/>
    <n v="0"/>
    <n v="0"/>
    <n v="1"/>
    <n v="0"/>
    <n v="0"/>
    <n v="1517"/>
    <n v="1310"/>
    <n v="2"/>
  </r>
  <r>
    <n v="55282"/>
    <n v="3"/>
    <n v="3"/>
    <n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0"/>
    <x v="3"/>
    <n v="2357"/>
    <n v="1"/>
    <n v="0"/>
    <n v="0"/>
    <n v="0"/>
    <n v="0"/>
    <n v="0"/>
    <n v="0"/>
    <n v="0"/>
    <n v="1"/>
    <n v="0"/>
    <n v="216"/>
    <n v="197"/>
    <n v="0"/>
  </r>
  <r>
    <n v="78710"/>
    <n v="4"/>
    <n v="4"/>
    <n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3"/>
    <x v="2"/>
    <n v="2196"/>
    <n v="0"/>
    <n v="1"/>
    <n v="0"/>
    <n v="0"/>
    <n v="0"/>
    <n v="0"/>
    <n v="0"/>
    <n v="0"/>
    <n v="1"/>
    <n v="0"/>
    <n v="1042"/>
    <n v="992"/>
    <n v="0"/>
  </r>
  <r>
    <n v="66886"/>
    <n v="3"/>
    <n v="3"/>
    <n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2"/>
    <x v="0"/>
    <n v="2445"/>
    <n v="0"/>
    <n v="0"/>
    <n v="0"/>
    <n v="1"/>
    <n v="0"/>
    <n v="0"/>
    <n v="0"/>
    <n v="1"/>
    <n v="0"/>
    <n v="0"/>
    <n v="453"/>
    <n v="307"/>
    <n v="0"/>
  </r>
  <r>
    <n v="98777"/>
    <n v="6"/>
    <n v="5"/>
    <n v="0"/>
    <n v="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0"/>
    <x v="1"/>
    <n v="2291"/>
    <n v="0"/>
    <n v="0"/>
    <n v="1"/>
    <n v="0"/>
    <n v="0"/>
    <n v="0"/>
    <n v="0"/>
    <n v="0"/>
    <n v="1"/>
    <n v="0"/>
    <n v="1970"/>
    <n v="1932"/>
    <n v="1"/>
  </r>
  <r>
    <n v="29103"/>
    <n v="1"/>
    <n v="1"/>
    <n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5"/>
    <x v="2"/>
    <n v="2830"/>
    <n v="0"/>
    <n v="0"/>
    <n v="0"/>
    <n v="1"/>
    <n v="0"/>
    <n v="0"/>
    <n v="0"/>
    <n v="1"/>
    <n v="0"/>
    <n v="0"/>
    <n v="42"/>
    <n v="36"/>
    <n v="0"/>
  </r>
  <r>
    <n v="67445"/>
    <n v="3"/>
    <n v="3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46"/>
    <x v="3"/>
    <n v="2845"/>
    <n v="0"/>
    <n v="1"/>
    <n v="0"/>
    <n v="0"/>
    <n v="0"/>
    <n v="0"/>
    <n v="0"/>
    <n v="1"/>
    <n v="0"/>
    <n v="0"/>
    <n v="1163"/>
    <n v="1152"/>
    <n v="0"/>
  </r>
  <r>
    <n v="50616"/>
    <n v="2"/>
    <n v="2"/>
    <n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0"/>
    <x v="4"/>
    <n v="2236"/>
    <n v="0"/>
    <n v="0"/>
    <n v="0"/>
    <n v="1"/>
    <n v="0"/>
    <n v="0"/>
    <n v="0"/>
    <n v="0"/>
    <n v="0"/>
    <n v="1"/>
    <n v="58"/>
    <n v="49"/>
    <n v="0"/>
  </r>
  <r>
    <n v="49431"/>
    <n v="2"/>
    <n v="2"/>
    <n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5"/>
    <x v="0"/>
    <n v="2854"/>
    <n v="1"/>
    <n v="0"/>
    <n v="0"/>
    <n v="0"/>
    <n v="0"/>
    <n v="0"/>
    <n v="0"/>
    <n v="1"/>
    <n v="0"/>
    <n v="0"/>
    <n v="348"/>
    <n v="331"/>
    <n v="0"/>
  </r>
  <r>
    <n v="61278"/>
    <n v="3"/>
    <n v="3"/>
    <n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67"/>
    <x v="0"/>
    <n v="2335"/>
    <n v="0"/>
    <n v="0"/>
    <n v="0"/>
    <n v="1"/>
    <n v="0"/>
    <n v="0"/>
    <n v="0"/>
    <n v="1"/>
    <n v="0"/>
    <n v="0"/>
    <n v="150"/>
    <n v="135"/>
    <n v="0"/>
  </r>
  <r>
    <n v="73059"/>
    <n v="4"/>
    <n v="4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3"/>
    <x v="4"/>
    <n v="2461"/>
    <n v="0"/>
    <n v="0"/>
    <n v="0"/>
    <n v="1"/>
    <n v="0"/>
    <n v="0"/>
    <n v="0"/>
    <n v="0"/>
    <n v="0"/>
    <n v="1"/>
    <n v="1024"/>
    <n v="953"/>
    <n v="0"/>
  </r>
  <r>
    <n v="46734"/>
    <n v="2"/>
    <n v="2"/>
    <n v="1"/>
    <n v="2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4"/>
    <x v="1"/>
    <n v="2410"/>
    <n v="0"/>
    <n v="0"/>
    <n v="1"/>
    <n v="0"/>
    <n v="0"/>
    <n v="0"/>
    <n v="0"/>
    <n v="0"/>
    <n v="0"/>
    <n v="1"/>
    <n v="147"/>
    <n v="71"/>
    <n v="1"/>
  </r>
  <r>
    <n v="56253"/>
    <n v="3"/>
    <n v="3"/>
    <n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57"/>
    <x v="1"/>
    <n v="2728"/>
    <n v="0"/>
    <n v="0"/>
    <n v="0"/>
    <n v="1"/>
    <n v="0"/>
    <n v="0"/>
    <n v="0"/>
    <n v="1"/>
    <n v="0"/>
    <n v="0"/>
    <n v="592"/>
    <n v="587"/>
    <n v="0"/>
  </r>
  <r>
    <n v="58330"/>
    <n v="3"/>
    <n v="3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5"/>
    <x v="3"/>
    <n v="2345"/>
    <n v="0"/>
    <n v="0"/>
    <n v="0"/>
    <n v="0"/>
    <n v="1"/>
    <n v="0"/>
    <n v="0"/>
    <n v="1"/>
    <n v="0"/>
    <n v="0"/>
    <n v="913"/>
    <n v="762"/>
    <n v="0"/>
  </r>
  <r>
    <n v="25965"/>
    <n v="1"/>
    <n v="1"/>
    <n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0"/>
    <x v="2"/>
    <n v="2819"/>
    <n v="0"/>
    <n v="1"/>
    <n v="0"/>
    <n v="0"/>
    <n v="0"/>
    <n v="0"/>
    <n v="1"/>
    <n v="0"/>
    <n v="0"/>
    <n v="0"/>
    <n v="63"/>
    <n v="52"/>
    <n v="0"/>
  </r>
  <r>
    <n v="14661"/>
    <n v="1"/>
    <n v="1"/>
    <n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4"/>
    <x v="0"/>
    <n v="2703"/>
    <n v="0"/>
    <n v="0"/>
    <n v="0"/>
    <n v="1"/>
    <n v="0"/>
    <n v="0"/>
    <n v="0"/>
    <n v="0"/>
    <n v="1"/>
    <n v="0"/>
    <n v="24"/>
    <n v="22"/>
    <n v="0"/>
  </r>
  <r>
    <n v="18690"/>
    <n v="1"/>
    <n v="1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1"/>
    <x v="1"/>
    <n v="2707"/>
    <n v="0"/>
    <n v="1"/>
    <n v="0"/>
    <n v="0"/>
    <n v="0"/>
    <n v="0"/>
    <n v="0"/>
    <n v="1"/>
    <n v="0"/>
    <n v="0"/>
    <n v="41"/>
    <n v="22"/>
    <n v="0"/>
  </r>
  <r>
    <n v="45068"/>
    <n v="2"/>
    <n v="2"/>
    <n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46"/>
    <x v="3"/>
    <n v="2568"/>
    <n v="0"/>
    <n v="0"/>
    <n v="0"/>
    <n v="1"/>
    <n v="0"/>
    <n v="0"/>
    <n v="0"/>
    <n v="0"/>
    <n v="0"/>
    <n v="1"/>
    <n v="17"/>
    <n v="14"/>
    <n v="0"/>
  </r>
  <r>
    <n v="21063"/>
    <n v="1"/>
    <n v="1"/>
    <n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3"/>
    <x v="2"/>
    <n v="2436"/>
    <n v="0"/>
    <n v="0"/>
    <n v="1"/>
    <n v="0"/>
    <n v="0"/>
    <n v="0"/>
    <n v="1"/>
    <n v="0"/>
    <n v="0"/>
    <n v="0"/>
    <n v="44"/>
    <n v="29"/>
    <n v="0"/>
  </r>
  <r>
    <n v="29187"/>
    <n v="1"/>
    <n v="1"/>
    <n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2"/>
    <x v="1"/>
    <n v="2575"/>
    <n v="0"/>
    <n v="1"/>
    <n v="0"/>
    <n v="0"/>
    <n v="0"/>
    <n v="0"/>
    <n v="0"/>
    <n v="0"/>
    <n v="0"/>
    <n v="1"/>
    <n v="32"/>
    <n v="30"/>
    <n v="0"/>
  </r>
  <r>
    <n v="54690"/>
    <n v="3"/>
    <n v="3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49"/>
    <x v="3"/>
    <n v="2393"/>
    <n v="0"/>
    <n v="1"/>
    <n v="0"/>
    <n v="0"/>
    <n v="0"/>
    <n v="1"/>
    <n v="0"/>
    <n v="0"/>
    <n v="0"/>
    <n v="0"/>
    <n v="180"/>
    <n v="162"/>
    <n v="0"/>
  </r>
  <r>
    <n v="59304"/>
    <n v="3"/>
    <n v="3"/>
    <n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56"/>
    <x v="1"/>
    <n v="2494"/>
    <n v="0"/>
    <n v="1"/>
    <n v="0"/>
    <n v="0"/>
    <n v="0"/>
    <n v="0"/>
    <n v="0"/>
    <n v="0"/>
    <n v="0"/>
    <n v="1"/>
    <n v="1038"/>
    <n v="1028"/>
    <n v="0"/>
  </r>
  <r>
    <n v="59247"/>
    <n v="3"/>
    <n v="3"/>
    <n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58"/>
    <x v="1"/>
    <n v="2392"/>
    <n v="0"/>
    <n v="0"/>
    <n v="1"/>
    <n v="0"/>
    <n v="0"/>
    <n v="0"/>
    <n v="0"/>
    <n v="0"/>
    <n v="1"/>
    <n v="0"/>
    <n v="491"/>
    <n v="408"/>
    <n v="0"/>
  </r>
  <r>
    <n v="66731"/>
    <n v="3"/>
    <n v="3"/>
    <n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0"/>
    <x v="3"/>
    <n v="2814"/>
    <n v="0"/>
    <n v="0"/>
    <n v="0"/>
    <n v="0"/>
    <n v="1"/>
    <n v="0"/>
    <n v="0"/>
    <n v="1"/>
    <n v="0"/>
    <n v="0"/>
    <n v="888"/>
    <n v="747"/>
    <n v="0"/>
  </r>
  <r>
    <n v="77353"/>
    <n v="4"/>
    <n v="4"/>
    <n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0"/>
    <x v="2"/>
    <n v="2354"/>
    <n v="0"/>
    <n v="1"/>
    <n v="0"/>
    <n v="0"/>
    <n v="0"/>
    <n v="0"/>
    <n v="0"/>
    <n v="1"/>
    <n v="0"/>
    <n v="0"/>
    <n v="611"/>
    <n v="552"/>
    <n v="0"/>
  </r>
  <r>
    <n v="26751"/>
    <n v="1"/>
    <n v="1"/>
    <n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46"/>
    <x v="3"/>
    <n v="2197"/>
    <n v="0"/>
    <n v="1"/>
    <n v="0"/>
    <n v="0"/>
    <n v="0"/>
    <n v="0"/>
    <n v="0"/>
    <n v="1"/>
    <n v="0"/>
    <n v="0"/>
    <n v="10"/>
    <n v="9"/>
    <n v="0"/>
  </r>
  <r>
    <n v="81300"/>
    <n v="5"/>
    <n v="5"/>
    <n v="0"/>
    <n v="1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57"/>
    <x v="1"/>
    <n v="2766"/>
    <n v="0"/>
    <n v="1"/>
    <n v="0"/>
    <n v="0"/>
    <n v="0"/>
    <n v="0"/>
    <n v="0"/>
    <n v="0"/>
    <n v="0"/>
    <n v="1"/>
    <n v="1205"/>
    <n v="1169"/>
    <n v="1"/>
  </r>
  <r>
    <n v="70337"/>
    <n v="4"/>
    <n v="4"/>
    <n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1"/>
    <x v="2"/>
    <n v="2337"/>
    <n v="0"/>
    <n v="0"/>
    <n v="1"/>
    <n v="0"/>
    <n v="0"/>
    <n v="0"/>
    <n v="0"/>
    <n v="1"/>
    <n v="0"/>
    <n v="0"/>
    <n v="485"/>
    <n v="394"/>
    <n v="0"/>
  </r>
  <r>
    <n v="36145"/>
    <n v="2"/>
    <n v="2"/>
    <n v="1"/>
    <n v="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5"/>
    <x v="2"/>
    <n v="2537"/>
    <n v="0"/>
    <n v="1"/>
    <n v="0"/>
    <n v="0"/>
    <n v="0"/>
    <n v="1"/>
    <n v="0"/>
    <n v="0"/>
    <n v="0"/>
    <n v="0"/>
    <n v="154"/>
    <n v="136"/>
    <n v="1"/>
  </r>
  <r>
    <n v="65295"/>
    <n v="3"/>
    <n v="3"/>
    <n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0"/>
    <x v="2"/>
    <n v="2347"/>
    <n v="0"/>
    <n v="0"/>
    <n v="1"/>
    <n v="0"/>
    <n v="0"/>
    <n v="0"/>
    <n v="0"/>
    <n v="0"/>
    <n v="0"/>
    <n v="1"/>
    <n v="658"/>
    <n v="652"/>
    <n v="0"/>
  </r>
  <r>
    <n v="68118"/>
    <n v="3"/>
    <n v="3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57"/>
    <x v="1"/>
    <n v="2413"/>
    <n v="1"/>
    <n v="0"/>
    <n v="0"/>
    <n v="0"/>
    <n v="0"/>
    <n v="0"/>
    <n v="0"/>
    <n v="1"/>
    <n v="0"/>
    <n v="0"/>
    <n v="774"/>
    <n v="620"/>
    <n v="0"/>
  </r>
  <r>
    <n v="68743"/>
    <n v="4"/>
    <n v="4"/>
    <n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3"/>
    <x v="1"/>
    <n v="2827"/>
    <n v="1"/>
    <n v="0"/>
    <n v="0"/>
    <n v="0"/>
    <n v="0"/>
    <n v="0"/>
    <n v="0"/>
    <n v="1"/>
    <n v="0"/>
    <n v="0"/>
    <n v="1959"/>
    <n v="1844"/>
    <n v="0"/>
  </r>
  <r>
    <n v="41039"/>
    <n v="2"/>
    <n v="2"/>
    <n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38"/>
    <x v="2"/>
    <n v="2498"/>
    <n v="0"/>
    <n v="0"/>
    <n v="0"/>
    <n v="1"/>
    <n v="0"/>
    <n v="1"/>
    <n v="0"/>
    <n v="0"/>
    <n v="0"/>
    <n v="0"/>
    <n v="422"/>
    <n v="377"/>
    <n v="0"/>
  </r>
  <r>
    <n v="38946"/>
    <n v="2"/>
    <n v="2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5"/>
    <x v="0"/>
    <n v="2407"/>
    <n v="0"/>
    <n v="0"/>
    <n v="0"/>
    <n v="1"/>
    <n v="0"/>
    <n v="0"/>
    <n v="0"/>
    <n v="1"/>
    <n v="0"/>
    <n v="0"/>
    <n v="216"/>
    <n v="175"/>
    <n v="0"/>
  </r>
  <r>
    <n v="65777"/>
    <n v="3"/>
    <n v="3"/>
    <n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3"/>
    <x v="1"/>
    <n v="2351"/>
    <n v="0"/>
    <n v="0"/>
    <n v="0"/>
    <n v="1"/>
    <n v="0"/>
    <n v="0"/>
    <n v="0"/>
    <n v="1"/>
    <n v="0"/>
    <n v="0"/>
    <n v="1092"/>
    <n v="1038"/>
    <n v="0"/>
  </r>
  <r>
    <n v="66476"/>
    <n v="3"/>
    <n v="3"/>
    <n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4"/>
    <x v="3"/>
    <n v="2638"/>
    <n v="1"/>
    <n v="0"/>
    <n v="0"/>
    <n v="0"/>
    <n v="0"/>
    <n v="0"/>
    <n v="0"/>
    <n v="0"/>
    <n v="0"/>
    <n v="1"/>
    <n v="611"/>
    <n v="533"/>
    <n v="0"/>
  </r>
  <r>
    <n v="86857"/>
    <n v="5"/>
    <n v="5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48"/>
    <x v="3"/>
    <n v="2814"/>
    <n v="0"/>
    <n v="0"/>
    <n v="1"/>
    <n v="0"/>
    <n v="0"/>
    <n v="0"/>
    <n v="0"/>
    <n v="0"/>
    <n v="0"/>
    <n v="1"/>
    <n v="2074"/>
    <n v="2034"/>
    <n v="0"/>
  </r>
  <r>
    <n v="77845"/>
    <n v="4"/>
    <n v="4"/>
    <n v="0"/>
    <n v="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1"/>
    <x v="2"/>
    <n v="2203"/>
    <n v="0"/>
    <n v="0"/>
    <n v="0"/>
    <n v="1"/>
    <n v="0"/>
    <n v="0"/>
    <n v="0"/>
    <n v="0"/>
    <n v="0"/>
    <n v="1"/>
    <n v="1320"/>
    <n v="1294"/>
    <n v="2"/>
  </r>
  <r>
    <n v="69476"/>
    <n v="4"/>
    <n v="4"/>
    <n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1"/>
    <x v="3"/>
    <n v="2431"/>
    <n v="0"/>
    <n v="0"/>
    <n v="0"/>
    <n v="1"/>
    <n v="0"/>
    <n v="0"/>
    <n v="0"/>
    <n v="0"/>
    <n v="0"/>
    <n v="1"/>
    <n v="977"/>
    <n v="910"/>
    <n v="0"/>
  </r>
  <r>
    <n v="50611"/>
    <n v="2"/>
    <n v="2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0"/>
    <x v="1"/>
    <n v="2792"/>
    <n v="1"/>
    <n v="0"/>
    <n v="0"/>
    <n v="0"/>
    <n v="0"/>
    <n v="0"/>
    <n v="0"/>
    <n v="0"/>
    <n v="0"/>
    <n v="1"/>
    <n v="489"/>
    <n v="485"/>
    <n v="1"/>
  </r>
  <r>
    <n v="61209"/>
    <n v="3"/>
    <n v="3"/>
    <n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0"/>
    <x v="3"/>
    <n v="2467"/>
    <n v="0"/>
    <n v="0"/>
    <n v="1"/>
    <n v="0"/>
    <n v="0"/>
    <n v="0"/>
    <n v="0"/>
    <n v="1"/>
    <n v="0"/>
    <n v="0"/>
    <n v="858"/>
    <n v="759"/>
    <n v="0"/>
  </r>
  <r>
    <n v="42315"/>
    <n v="2"/>
    <n v="2"/>
    <n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2"/>
    <x v="0"/>
    <n v="2511"/>
    <n v="0"/>
    <n v="0"/>
    <n v="0"/>
    <n v="1"/>
    <n v="0"/>
    <n v="0"/>
    <n v="0"/>
    <n v="0"/>
    <n v="1"/>
    <n v="0"/>
    <n v="190"/>
    <n v="110"/>
    <n v="0"/>
  </r>
  <r>
    <n v="13084"/>
    <n v="1"/>
    <n v="1"/>
    <n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68"/>
    <x v="0"/>
    <n v="2398"/>
    <n v="0"/>
    <n v="0"/>
    <n v="0"/>
    <n v="1"/>
    <n v="0"/>
    <n v="0"/>
    <n v="1"/>
    <n v="0"/>
    <n v="0"/>
    <n v="0"/>
    <n v="19"/>
    <n v="9"/>
    <n v="0"/>
  </r>
  <r>
    <n v="47570"/>
    <n v="2"/>
    <n v="2"/>
    <n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1"/>
    <x v="4"/>
    <n v="2555"/>
    <n v="0"/>
    <n v="0"/>
    <n v="0"/>
    <n v="0"/>
    <n v="1"/>
    <n v="0"/>
    <n v="0"/>
    <n v="0"/>
    <n v="1"/>
    <n v="0"/>
    <n v="90"/>
    <n v="59"/>
    <n v="0"/>
  </r>
  <r>
    <n v="61923"/>
    <n v="3"/>
    <n v="3"/>
    <n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59"/>
    <x v="1"/>
    <n v="2497"/>
    <n v="0"/>
    <n v="1"/>
    <n v="0"/>
    <n v="0"/>
    <n v="0"/>
    <n v="0"/>
    <n v="0"/>
    <n v="0"/>
    <n v="1"/>
    <n v="0"/>
    <n v="120"/>
    <n v="114"/>
    <n v="0"/>
  </r>
  <r>
    <n v="34824"/>
    <n v="1"/>
    <n v="2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5"/>
    <x v="2"/>
    <n v="2254"/>
    <n v="0"/>
    <n v="0"/>
    <n v="1"/>
    <n v="0"/>
    <n v="0"/>
    <n v="0"/>
    <n v="0"/>
    <n v="1"/>
    <n v="0"/>
    <n v="0"/>
    <n v="19"/>
    <n v="15"/>
    <n v="0"/>
  </r>
  <r>
    <n v="26518"/>
    <n v="1"/>
    <n v="1"/>
    <n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1"/>
    <x v="4"/>
    <n v="2606"/>
    <n v="0"/>
    <n v="0"/>
    <n v="1"/>
    <n v="0"/>
    <n v="0"/>
    <n v="0"/>
    <n v="0"/>
    <n v="0"/>
    <n v="0"/>
    <n v="1"/>
    <n v="55"/>
    <n v="53"/>
    <n v="0"/>
  </r>
  <r>
    <n v="45938"/>
    <n v="2"/>
    <n v="2"/>
    <n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59"/>
    <x v="1"/>
    <n v="2397"/>
    <n v="0"/>
    <n v="0"/>
    <n v="1"/>
    <n v="0"/>
    <n v="0"/>
    <n v="0"/>
    <n v="0"/>
    <n v="1"/>
    <n v="0"/>
    <n v="0"/>
    <n v="607"/>
    <n v="578"/>
    <n v="0"/>
  </r>
  <r>
    <n v="78468"/>
    <n v="4"/>
    <n v="4"/>
    <n v="0"/>
    <n v="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0"/>
    <x v="1"/>
    <n v="2240"/>
    <n v="0"/>
    <n v="0"/>
    <n v="0"/>
    <n v="1"/>
    <n v="0"/>
    <n v="0"/>
    <n v="0"/>
    <n v="1"/>
    <n v="0"/>
    <n v="0"/>
    <n v="970"/>
    <n v="936"/>
    <n v="1"/>
  </r>
  <r>
    <n v="78901"/>
    <n v="4"/>
    <n v="4"/>
    <n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47"/>
    <x v="3"/>
    <n v="2444"/>
    <n v="1"/>
    <n v="0"/>
    <n v="0"/>
    <n v="0"/>
    <n v="0"/>
    <n v="0"/>
    <n v="0"/>
    <n v="1"/>
    <n v="0"/>
    <n v="0"/>
    <n v="700"/>
    <n v="666"/>
    <n v="0"/>
  </r>
  <r>
    <n v="71427"/>
    <n v="4"/>
    <n v="4"/>
    <n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2"/>
    <x v="2"/>
    <n v="2268"/>
    <n v="0"/>
    <n v="1"/>
    <n v="0"/>
    <n v="0"/>
    <n v="0"/>
    <n v="0"/>
    <n v="0"/>
    <n v="1"/>
    <n v="0"/>
    <n v="0"/>
    <n v="591"/>
    <n v="568"/>
    <n v="0"/>
  </r>
  <r>
    <n v="71022"/>
    <n v="4"/>
    <n v="4"/>
    <n v="0"/>
    <n v="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2"/>
    <x v="2"/>
    <n v="2297"/>
    <n v="1"/>
    <n v="0"/>
    <n v="0"/>
    <n v="0"/>
    <n v="0"/>
    <n v="0"/>
    <n v="0"/>
    <n v="1"/>
    <n v="0"/>
    <n v="0"/>
    <n v="1211"/>
    <n v="969"/>
    <n v="1"/>
  </r>
  <r>
    <n v="90247"/>
    <n v="5"/>
    <n v="5"/>
    <n v="0"/>
    <n v="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2"/>
    <x v="2"/>
    <n v="2220"/>
    <n v="0"/>
    <n v="0"/>
    <n v="1"/>
    <n v="0"/>
    <n v="0"/>
    <n v="0"/>
    <n v="0"/>
    <n v="0"/>
    <n v="1"/>
    <n v="0"/>
    <n v="1605"/>
    <n v="1589"/>
    <n v="3"/>
  </r>
  <r>
    <n v="41335"/>
    <n v="2"/>
    <n v="2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2"/>
    <x v="1"/>
    <n v="2344"/>
    <n v="1"/>
    <n v="0"/>
    <n v="0"/>
    <n v="0"/>
    <n v="0"/>
    <n v="0"/>
    <n v="0"/>
    <n v="0"/>
    <n v="1"/>
    <n v="0"/>
    <n v="182"/>
    <n v="177"/>
    <n v="0"/>
  </r>
  <r>
    <n v="35682"/>
    <n v="2"/>
    <n v="2"/>
    <n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0"/>
    <x v="3"/>
    <n v="2161"/>
    <n v="1"/>
    <n v="0"/>
    <n v="0"/>
    <n v="0"/>
    <n v="0"/>
    <n v="0"/>
    <n v="0"/>
    <n v="0"/>
    <n v="0"/>
    <n v="1"/>
    <n v="39"/>
    <n v="21"/>
    <n v="0"/>
  </r>
  <r>
    <n v="43185"/>
    <n v="2"/>
    <n v="2"/>
    <n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69"/>
    <x v="4"/>
    <n v="2604"/>
    <n v="1"/>
    <n v="0"/>
    <n v="0"/>
    <n v="0"/>
    <n v="0"/>
    <n v="0"/>
    <n v="0"/>
    <n v="1"/>
    <n v="0"/>
    <n v="0"/>
    <n v="607"/>
    <n v="577"/>
    <n v="0"/>
  </r>
  <r>
    <n v="66375"/>
    <n v="3"/>
    <n v="3"/>
    <n v="0"/>
    <n v="1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2"/>
    <x v="4"/>
    <n v="2379"/>
    <n v="0"/>
    <n v="0"/>
    <n v="0"/>
    <n v="1"/>
    <n v="0"/>
    <n v="0"/>
    <n v="0"/>
    <n v="0"/>
    <n v="0"/>
    <n v="1"/>
    <n v="757"/>
    <n v="566"/>
    <n v="1"/>
  </r>
  <r>
    <n v="25252"/>
    <n v="1"/>
    <n v="1"/>
    <n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4"/>
    <x v="2"/>
    <n v="2511"/>
    <n v="0"/>
    <n v="1"/>
    <n v="0"/>
    <n v="0"/>
    <n v="0"/>
    <n v="0"/>
    <n v="0"/>
    <n v="1"/>
    <n v="0"/>
    <n v="0"/>
    <n v="12"/>
    <n v="6"/>
    <n v="0"/>
  </r>
  <r>
    <n v="55250"/>
    <n v="3"/>
    <n v="3"/>
    <n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5"/>
    <x v="1"/>
    <n v="2775"/>
    <n v="0"/>
    <n v="0"/>
    <n v="1"/>
    <n v="0"/>
    <n v="0"/>
    <n v="0"/>
    <n v="0"/>
    <n v="0"/>
    <n v="1"/>
    <n v="0"/>
    <n v="837"/>
    <n v="771"/>
    <n v="0"/>
  </r>
  <r>
    <n v="33249"/>
    <n v="1"/>
    <n v="2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5"/>
    <x v="3"/>
    <n v="2653"/>
    <n v="0"/>
    <n v="0"/>
    <n v="1"/>
    <n v="0"/>
    <n v="0"/>
    <n v="0"/>
    <n v="0"/>
    <n v="1"/>
    <n v="0"/>
    <n v="0"/>
    <n v="70"/>
    <n v="28"/>
    <n v="0"/>
  </r>
  <r>
    <n v="58398"/>
    <n v="3"/>
    <n v="3"/>
    <n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67"/>
    <x v="0"/>
    <n v="2570"/>
    <n v="0"/>
    <n v="0"/>
    <n v="0"/>
    <n v="1"/>
    <n v="0"/>
    <n v="0"/>
    <n v="0"/>
    <n v="1"/>
    <n v="0"/>
    <n v="0"/>
    <n v="547"/>
    <n v="498"/>
    <n v="0"/>
  </r>
  <r>
    <n v="50272"/>
    <n v="2"/>
    <n v="2"/>
    <n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38"/>
    <x v="2"/>
    <n v="2485"/>
    <n v="0"/>
    <n v="0"/>
    <n v="0"/>
    <n v="1"/>
    <n v="0"/>
    <n v="0"/>
    <n v="0"/>
    <n v="1"/>
    <n v="0"/>
    <n v="0"/>
    <n v="229"/>
    <n v="225"/>
    <n v="0"/>
  </r>
  <r>
    <n v="76618"/>
    <n v="4"/>
    <n v="4"/>
    <n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5"/>
    <x v="3"/>
    <n v="2728"/>
    <n v="0"/>
    <n v="1"/>
    <n v="0"/>
    <n v="0"/>
    <n v="0"/>
    <n v="0"/>
    <n v="0"/>
    <n v="0"/>
    <n v="0"/>
    <n v="1"/>
    <n v="1364"/>
    <n v="1217"/>
    <n v="0"/>
  </r>
  <r>
    <n v="87305"/>
    <n v="5"/>
    <n v="5"/>
    <n v="0"/>
    <n v="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0"/>
    <x v="1"/>
    <n v="2803"/>
    <n v="1"/>
    <n v="0"/>
    <n v="0"/>
    <n v="0"/>
    <n v="0"/>
    <n v="1"/>
    <n v="0"/>
    <n v="0"/>
    <n v="0"/>
    <n v="0"/>
    <n v="1072"/>
    <n v="992"/>
    <n v="1"/>
  </r>
  <r>
    <n v="25851"/>
    <n v="1"/>
    <n v="1"/>
    <n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2"/>
    <x v="2"/>
    <n v="2662"/>
    <n v="0"/>
    <n v="0"/>
    <n v="0"/>
    <n v="1"/>
    <n v="0"/>
    <n v="0"/>
    <n v="0"/>
    <n v="1"/>
    <n v="0"/>
    <n v="0"/>
    <n v="43"/>
    <n v="38"/>
    <n v="0"/>
  </r>
  <r>
    <n v="58710"/>
    <n v="3"/>
    <n v="3"/>
    <n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0"/>
    <x v="3"/>
    <n v="2614"/>
    <n v="1"/>
    <n v="0"/>
    <n v="0"/>
    <n v="0"/>
    <n v="0"/>
    <n v="0"/>
    <n v="0"/>
    <n v="1"/>
    <n v="0"/>
    <n v="0"/>
    <n v="1011"/>
    <n v="837"/>
    <n v="0"/>
  </r>
  <r>
    <n v="45160"/>
    <n v="2"/>
    <n v="2"/>
    <n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2"/>
    <x v="0"/>
    <n v="2251"/>
    <n v="0"/>
    <n v="0"/>
    <n v="1"/>
    <n v="0"/>
    <n v="0"/>
    <n v="0"/>
    <n v="0"/>
    <n v="1"/>
    <n v="0"/>
    <n v="0"/>
    <n v="18"/>
    <n v="15"/>
    <n v="0"/>
  </r>
  <r>
    <n v="74806"/>
    <n v="4"/>
    <n v="4"/>
    <n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5"/>
    <x v="1"/>
    <n v="2716"/>
    <n v="0"/>
    <n v="1"/>
    <n v="0"/>
    <n v="0"/>
    <n v="0"/>
    <n v="0"/>
    <n v="0"/>
    <n v="0"/>
    <n v="1"/>
    <n v="0"/>
    <n v="956"/>
    <n v="947"/>
    <n v="0"/>
  </r>
  <r>
    <n v="59111"/>
    <n v="3"/>
    <n v="3"/>
    <n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66"/>
    <x v="0"/>
    <n v="2582"/>
    <n v="0"/>
    <n v="1"/>
    <n v="0"/>
    <n v="0"/>
    <n v="0"/>
    <n v="0"/>
    <n v="0"/>
    <n v="1"/>
    <n v="0"/>
    <n v="0"/>
    <n v="714"/>
    <n v="559"/>
    <n v="0"/>
  </r>
  <r>
    <n v="18988"/>
    <n v="1"/>
    <n v="1"/>
    <n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36"/>
    <x v="2"/>
    <n v="2196"/>
    <n v="0"/>
    <n v="1"/>
    <n v="0"/>
    <n v="0"/>
    <n v="0"/>
    <n v="0"/>
    <n v="0"/>
    <n v="0"/>
    <n v="0"/>
    <n v="1"/>
    <n v="15"/>
    <n v="14"/>
    <n v="0"/>
  </r>
  <r>
    <n v="72190"/>
    <n v="4"/>
    <n v="4"/>
    <n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5"/>
    <x v="1"/>
    <n v="2660"/>
    <n v="0"/>
    <n v="1"/>
    <n v="0"/>
    <n v="0"/>
    <n v="0"/>
    <n v="0"/>
    <n v="0"/>
    <n v="1"/>
    <n v="0"/>
    <n v="0"/>
    <n v="1698"/>
    <n v="1449"/>
    <n v="0"/>
  </r>
  <r>
    <n v="7500"/>
    <n v="1"/>
    <n v="1"/>
    <n v="1"/>
    <n v="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4"/>
    <x v="3"/>
    <n v="2856"/>
    <n v="0"/>
    <n v="1"/>
    <n v="0"/>
    <n v="0"/>
    <n v="0"/>
    <n v="0"/>
    <n v="0"/>
    <n v="1"/>
    <n v="0"/>
    <n v="0"/>
    <n v="39"/>
    <n v="7"/>
    <n v="1"/>
  </r>
  <r>
    <n v="80395"/>
    <n v="5"/>
    <n v="5"/>
    <n v="0"/>
    <n v="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5"/>
    <x v="0"/>
    <n v="2377"/>
    <n v="0"/>
    <n v="1"/>
    <n v="0"/>
    <n v="0"/>
    <n v="0"/>
    <n v="0"/>
    <n v="0"/>
    <n v="1"/>
    <n v="0"/>
    <n v="0"/>
    <n v="1332"/>
    <n v="1284"/>
    <n v="1"/>
  </r>
  <r>
    <n v="75012"/>
    <n v="4"/>
    <n v="4"/>
    <n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4"/>
    <x v="3"/>
    <n v="2314"/>
    <n v="1"/>
    <n v="0"/>
    <n v="0"/>
    <n v="0"/>
    <n v="0"/>
    <n v="0"/>
    <n v="0"/>
    <n v="0"/>
    <n v="1"/>
    <n v="0"/>
    <n v="876"/>
    <n v="725"/>
    <n v="0"/>
  </r>
  <r>
    <n v="56962"/>
    <n v="3"/>
    <n v="3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5"/>
    <x v="1"/>
    <n v="2420"/>
    <n v="0"/>
    <n v="1"/>
    <n v="0"/>
    <n v="0"/>
    <n v="0"/>
    <n v="0"/>
    <n v="0"/>
    <n v="0"/>
    <n v="1"/>
    <n v="0"/>
    <n v="385"/>
    <n v="359"/>
    <n v="0"/>
  </r>
  <r>
    <n v="89891"/>
    <n v="5"/>
    <n v="5"/>
    <n v="0"/>
    <n v="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29"/>
    <x v="2"/>
    <n v="2599"/>
    <n v="0"/>
    <n v="0"/>
    <n v="0"/>
    <n v="1"/>
    <n v="0"/>
    <n v="0"/>
    <n v="0"/>
    <n v="1"/>
    <n v="0"/>
    <n v="0"/>
    <n v="653"/>
    <n v="470"/>
    <n v="1"/>
  </r>
  <r>
    <n v="35946"/>
    <n v="2"/>
    <n v="2"/>
    <n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1"/>
    <x v="4"/>
    <n v="2434"/>
    <n v="1"/>
    <n v="0"/>
    <n v="0"/>
    <n v="0"/>
    <n v="0"/>
    <n v="0"/>
    <n v="0"/>
    <n v="0"/>
    <n v="0"/>
    <n v="1"/>
    <n v="11"/>
    <n v="11"/>
    <n v="0"/>
  </r>
  <r>
    <n v="53593"/>
    <n v="3"/>
    <n v="3"/>
    <n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67"/>
    <x v="0"/>
    <n v="2850"/>
    <n v="0"/>
    <n v="0"/>
    <n v="0"/>
    <n v="1"/>
    <n v="0"/>
    <n v="0"/>
    <n v="0"/>
    <n v="0"/>
    <n v="0"/>
    <n v="1"/>
    <n v="437"/>
    <n v="394"/>
    <n v="0"/>
  </r>
  <r>
    <n v="45072"/>
    <n v="2"/>
    <n v="2"/>
    <n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2"/>
    <x v="4"/>
    <n v="2415"/>
    <n v="1"/>
    <n v="0"/>
    <n v="0"/>
    <n v="0"/>
    <n v="0"/>
    <n v="0"/>
    <n v="0"/>
    <n v="0"/>
    <n v="0"/>
    <n v="1"/>
    <n v="254"/>
    <n v="224"/>
    <n v="0"/>
  </r>
  <r>
    <n v="89694"/>
    <n v="5"/>
    <n v="5"/>
    <n v="1"/>
    <n v="1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47"/>
    <x v="3"/>
    <n v="2422"/>
    <n v="1"/>
    <n v="0"/>
    <n v="0"/>
    <n v="0"/>
    <n v="0"/>
    <n v="0"/>
    <n v="0"/>
    <n v="1"/>
    <n v="0"/>
    <n v="0"/>
    <n v="1430"/>
    <n v="1388"/>
    <n v="3"/>
  </r>
  <r>
    <n v="72025"/>
    <n v="4"/>
    <n v="4"/>
    <n v="0"/>
    <n v="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1"/>
    <x v="4"/>
    <n v="2220"/>
    <n v="0"/>
    <n v="1"/>
    <n v="0"/>
    <n v="0"/>
    <n v="0"/>
    <n v="0"/>
    <n v="0"/>
    <n v="1"/>
    <n v="0"/>
    <n v="0"/>
    <n v="1677"/>
    <n v="1677"/>
    <n v="3"/>
  </r>
  <r>
    <n v="67432"/>
    <n v="3"/>
    <n v="3"/>
    <n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47"/>
    <x v="3"/>
    <n v="2616"/>
    <n v="0"/>
    <n v="1"/>
    <n v="0"/>
    <n v="0"/>
    <n v="0"/>
    <n v="0"/>
    <n v="0"/>
    <n v="1"/>
    <n v="0"/>
    <n v="0"/>
    <n v="1165"/>
    <n v="995"/>
    <n v="0"/>
  </r>
  <r>
    <n v="70545"/>
    <n v="4"/>
    <n v="4"/>
    <n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68"/>
    <x v="0"/>
    <n v="2185"/>
    <n v="0"/>
    <n v="0"/>
    <n v="0"/>
    <n v="1"/>
    <n v="0"/>
    <n v="0"/>
    <n v="0"/>
    <n v="0"/>
    <n v="1"/>
    <n v="0"/>
    <n v="313"/>
    <n v="292"/>
    <n v="0"/>
  </r>
  <r>
    <n v="17487"/>
    <n v="1"/>
    <n v="1"/>
    <n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1"/>
    <x v="2"/>
    <n v="2627"/>
    <n v="0"/>
    <n v="1"/>
    <n v="0"/>
    <n v="0"/>
    <n v="0"/>
    <n v="0"/>
    <n v="1"/>
    <n v="0"/>
    <n v="0"/>
    <n v="0"/>
    <n v="12"/>
    <n v="6"/>
    <n v="0"/>
  </r>
  <r>
    <n v="62882"/>
    <n v="3"/>
    <n v="3"/>
    <n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1"/>
    <x v="3"/>
    <n v="2848"/>
    <n v="0"/>
    <n v="0"/>
    <n v="0"/>
    <n v="1"/>
    <n v="0"/>
    <n v="0"/>
    <n v="0"/>
    <n v="1"/>
    <n v="0"/>
    <n v="0"/>
    <n v="1241"/>
    <n v="1144"/>
    <n v="0"/>
  </r>
  <r>
    <n v="64108"/>
    <n v="3"/>
    <n v="3"/>
    <n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67"/>
    <x v="0"/>
    <n v="2622"/>
    <n v="0"/>
    <n v="0"/>
    <n v="1"/>
    <n v="0"/>
    <n v="0"/>
    <n v="0"/>
    <n v="0"/>
    <n v="0"/>
    <n v="0"/>
    <n v="1"/>
    <n v="1078"/>
    <n v="1057"/>
    <n v="0"/>
  </r>
  <r>
    <n v="34941"/>
    <n v="1"/>
    <n v="2"/>
    <n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4"/>
    <x v="0"/>
    <n v="2639"/>
    <n v="0"/>
    <n v="0"/>
    <n v="0"/>
    <n v="1"/>
    <n v="0"/>
    <n v="0"/>
    <n v="0"/>
    <n v="0"/>
    <n v="1"/>
    <n v="0"/>
    <n v="73"/>
    <n v="49"/>
    <n v="0"/>
  </r>
  <r>
    <n v="48767"/>
    <n v="2"/>
    <n v="2"/>
    <n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0"/>
    <x v="4"/>
    <n v="2338"/>
    <n v="0"/>
    <n v="0"/>
    <n v="1"/>
    <n v="0"/>
    <n v="0"/>
    <n v="0"/>
    <n v="0"/>
    <n v="0"/>
    <n v="0"/>
    <n v="1"/>
    <n v="53"/>
    <n v="43"/>
    <n v="0"/>
  </r>
  <r>
    <n v="38702"/>
    <n v="2"/>
    <n v="2"/>
    <n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2"/>
    <x v="2"/>
    <n v="2491"/>
    <n v="0"/>
    <n v="0"/>
    <n v="0"/>
    <n v="1"/>
    <n v="0"/>
    <n v="1"/>
    <n v="0"/>
    <n v="0"/>
    <n v="0"/>
    <n v="0"/>
    <n v="69"/>
    <n v="29"/>
    <n v="0"/>
  </r>
  <r>
    <n v="82224"/>
    <n v="5"/>
    <n v="5"/>
    <n v="0"/>
    <n v="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56"/>
    <x v="1"/>
    <n v="2314"/>
    <n v="0"/>
    <n v="1"/>
    <n v="0"/>
    <n v="0"/>
    <n v="0"/>
    <n v="0"/>
    <n v="0"/>
    <n v="1"/>
    <n v="0"/>
    <n v="0"/>
    <n v="862"/>
    <n v="822"/>
    <n v="1"/>
  </r>
  <r>
    <n v="83844"/>
    <n v="5"/>
    <n v="5"/>
    <n v="0"/>
    <n v="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68"/>
    <x v="0"/>
    <n v="2572"/>
    <n v="0"/>
    <n v="0"/>
    <n v="0"/>
    <n v="1"/>
    <n v="0"/>
    <n v="0"/>
    <n v="0"/>
    <n v="1"/>
    <n v="0"/>
    <n v="0"/>
    <n v="1383"/>
    <n v="1192"/>
    <n v="1"/>
  </r>
  <r>
    <n v="17003"/>
    <n v="1"/>
    <n v="1"/>
    <n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5"/>
    <x v="3"/>
    <n v="2361"/>
    <n v="0"/>
    <n v="1"/>
    <n v="0"/>
    <n v="0"/>
    <n v="0"/>
    <n v="1"/>
    <n v="0"/>
    <n v="0"/>
    <n v="0"/>
    <n v="0"/>
    <n v="31"/>
    <n v="24"/>
    <n v="0"/>
  </r>
  <r>
    <n v="71163"/>
    <n v="4"/>
    <n v="4"/>
    <n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5"/>
    <x v="2"/>
    <n v="2271"/>
    <n v="0"/>
    <n v="0"/>
    <n v="1"/>
    <n v="0"/>
    <n v="0"/>
    <n v="0"/>
    <n v="0"/>
    <n v="1"/>
    <n v="0"/>
    <n v="0"/>
    <n v="916"/>
    <n v="872"/>
    <n v="0"/>
  </r>
  <r>
    <n v="33697"/>
    <n v="1"/>
    <n v="2"/>
    <n v="1"/>
    <n v="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0"/>
    <x v="3"/>
    <n v="2446"/>
    <n v="0"/>
    <n v="0"/>
    <n v="1"/>
    <n v="0"/>
    <n v="0"/>
    <n v="0"/>
    <n v="0"/>
    <n v="1"/>
    <n v="0"/>
    <n v="0"/>
    <n v="17"/>
    <n v="6"/>
    <n v="1"/>
  </r>
  <r>
    <n v="63564"/>
    <n v="3"/>
    <n v="3"/>
    <n v="0"/>
    <n v="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66"/>
    <x v="0"/>
    <n v="2310"/>
    <n v="0"/>
    <n v="1"/>
    <n v="0"/>
    <n v="0"/>
    <n v="0"/>
    <n v="1"/>
    <n v="0"/>
    <n v="0"/>
    <n v="0"/>
    <n v="0"/>
    <n v="1150"/>
    <n v="1085"/>
    <n v="1"/>
  </r>
  <r>
    <n v="83443"/>
    <n v="5"/>
    <n v="5"/>
    <n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48"/>
    <x v="3"/>
    <n v="2339"/>
    <n v="0"/>
    <n v="0"/>
    <n v="0"/>
    <n v="1"/>
    <n v="0"/>
    <n v="0"/>
    <n v="0"/>
    <n v="0"/>
    <n v="0"/>
    <n v="1"/>
    <n v="1413"/>
    <n v="1329"/>
    <n v="0"/>
  </r>
  <r>
    <n v="51518"/>
    <n v="2"/>
    <n v="2"/>
    <n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2"/>
    <x v="0"/>
    <n v="2428"/>
    <n v="0"/>
    <n v="0"/>
    <n v="0"/>
    <n v="1"/>
    <n v="0"/>
    <n v="0"/>
    <n v="0"/>
    <n v="0"/>
    <n v="0"/>
    <n v="1"/>
    <n v="445"/>
    <n v="441"/>
    <n v="0"/>
  </r>
  <r>
    <n v="80952"/>
    <n v="5"/>
    <n v="5"/>
    <n v="0"/>
    <n v="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1"/>
    <x v="3"/>
    <n v="2645"/>
    <n v="0"/>
    <n v="1"/>
    <n v="0"/>
    <n v="0"/>
    <n v="0"/>
    <n v="0"/>
    <n v="0"/>
    <n v="1"/>
    <n v="0"/>
    <n v="0"/>
    <n v="1713"/>
    <n v="1669"/>
    <n v="3"/>
  </r>
  <r>
    <n v="75507"/>
    <n v="4"/>
    <n v="4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1"/>
    <x v="2"/>
    <n v="2217"/>
    <n v="0"/>
    <n v="0"/>
    <n v="0"/>
    <n v="1"/>
    <n v="0"/>
    <n v="0"/>
    <n v="0"/>
    <n v="1"/>
    <n v="0"/>
    <n v="0"/>
    <n v="1360"/>
    <n v="1280"/>
    <n v="0"/>
  </r>
  <r>
    <n v="63855"/>
    <n v="3"/>
    <n v="3"/>
    <n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2"/>
    <x v="2"/>
    <n v="2664"/>
    <n v="0"/>
    <n v="0"/>
    <n v="0"/>
    <n v="1"/>
    <n v="0"/>
    <n v="1"/>
    <n v="0"/>
    <n v="0"/>
    <n v="0"/>
    <n v="0"/>
    <n v="917"/>
    <n v="828"/>
    <n v="0"/>
  </r>
  <r>
    <n v="62220"/>
    <n v="3"/>
    <n v="3"/>
    <n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48"/>
    <x v="3"/>
    <n v="2846"/>
    <n v="0"/>
    <n v="0"/>
    <n v="0"/>
    <n v="1"/>
    <n v="0"/>
    <n v="0"/>
    <n v="0"/>
    <n v="0"/>
    <n v="0"/>
    <n v="1"/>
    <n v="1214"/>
    <n v="1202"/>
    <n v="0"/>
  </r>
  <r>
    <n v="58512"/>
    <n v="3"/>
    <n v="3"/>
    <n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56"/>
    <x v="1"/>
    <n v="2442"/>
    <n v="0"/>
    <n v="1"/>
    <n v="0"/>
    <n v="0"/>
    <n v="0"/>
    <n v="0"/>
    <n v="0"/>
    <n v="1"/>
    <n v="0"/>
    <n v="0"/>
    <n v="1019"/>
    <n v="867"/>
    <n v="0"/>
  </r>
  <r>
    <n v="40662"/>
    <n v="2"/>
    <n v="2"/>
    <n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1"/>
    <x v="2"/>
    <n v="2630"/>
    <n v="0"/>
    <n v="1"/>
    <n v="0"/>
    <n v="0"/>
    <n v="0"/>
    <n v="0"/>
    <n v="0"/>
    <n v="0"/>
    <n v="1"/>
    <n v="0"/>
    <n v="69"/>
    <n v="46"/>
    <n v="0"/>
  </r>
  <r>
    <n v="38829"/>
    <n v="2"/>
    <n v="2"/>
    <n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1"/>
    <x v="1"/>
    <n v="2243"/>
    <n v="0"/>
    <n v="1"/>
    <n v="0"/>
    <n v="0"/>
    <n v="0"/>
    <n v="0"/>
    <n v="0"/>
    <n v="0"/>
    <n v="0"/>
    <n v="1"/>
    <n v="83"/>
    <n v="67"/>
    <n v="0"/>
  </r>
  <r>
    <n v="35523"/>
    <n v="2"/>
    <n v="2"/>
    <n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39"/>
    <x v="2"/>
    <n v="2428"/>
    <n v="0"/>
    <n v="1"/>
    <n v="0"/>
    <n v="0"/>
    <n v="0"/>
    <n v="1"/>
    <n v="0"/>
    <n v="0"/>
    <n v="0"/>
    <n v="0"/>
    <n v="55"/>
    <n v="44"/>
    <n v="0"/>
  </r>
  <r>
    <n v="79146"/>
    <n v="4"/>
    <n v="4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3"/>
    <x v="1"/>
    <n v="2225"/>
    <n v="0"/>
    <n v="0"/>
    <n v="1"/>
    <n v="0"/>
    <n v="0"/>
    <n v="0"/>
    <n v="0"/>
    <n v="1"/>
    <n v="0"/>
    <n v="0"/>
    <n v="548"/>
    <n v="532"/>
    <n v="0"/>
  </r>
  <r>
    <n v="78285"/>
    <n v="4"/>
    <n v="4"/>
    <n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2"/>
    <x v="2"/>
    <n v="2403"/>
    <n v="0"/>
    <n v="1"/>
    <n v="0"/>
    <n v="0"/>
    <n v="0"/>
    <n v="0"/>
    <n v="0"/>
    <n v="0"/>
    <n v="1"/>
    <n v="0"/>
    <n v="1387"/>
    <n v="1347"/>
    <n v="0"/>
  </r>
  <r>
    <n v="31626"/>
    <n v="1"/>
    <n v="1"/>
    <n v="1"/>
    <n v="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2"/>
    <x v="2"/>
    <n v="2574"/>
    <n v="0"/>
    <n v="0"/>
    <n v="1"/>
    <n v="0"/>
    <n v="0"/>
    <n v="0"/>
    <n v="0"/>
    <n v="0"/>
    <n v="0"/>
    <n v="1"/>
    <n v="52"/>
    <n v="18"/>
    <n v="1"/>
  </r>
  <r>
    <n v="75127"/>
    <n v="4"/>
    <n v="4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68"/>
    <x v="0"/>
    <n v="2197"/>
    <n v="0"/>
    <n v="0"/>
    <n v="1"/>
    <n v="0"/>
    <n v="0"/>
    <n v="0"/>
    <n v="0"/>
    <n v="1"/>
    <n v="0"/>
    <n v="0"/>
    <n v="606"/>
    <n v="379"/>
    <n v="0"/>
  </r>
  <r>
    <n v="48726"/>
    <n v="2"/>
    <n v="2"/>
    <n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5"/>
    <x v="0"/>
    <n v="2587"/>
    <n v="0"/>
    <n v="1"/>
    <n v="0"/>
    <n v="0"/>
    <n v="0"/>
    <n v="0"/>
    <n v="0"/>
    <n v="1"/>
    <n v="0"/>
    <n v="0"/>
    <n v="183"/>
    <n v="124"/>
    <n v="0"/>
  </r>
  <r>
    <n v="74985"/>
    <n v="4"/>
    <n v="4"/>
    <n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3"/>
    <x v="2"/>
    <n v="2815"/>
    <n v="0"/>
    <n v="1"/>
    <n v="0"/>
    <n v="0"/>
    <n v="0"/>
    <n v="0"/>
    <n v="0"/>
    <n v="1"/>
    <n v="0"/>
    <n v="0"/>
    <n v="1783"/>
    <n v="1697"/>
    <n v="0"/>
  </r>
  <r>
    <n v="67430"/>
    <n v="3"/>
    <n v="3"/>
    <n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3"/>
    <x v="2"/>
    <n v="2821"/>
    <n v="0"/>
    <n v="0"/>
    <n v="0"/>
    <n v="1"/>
    <n v="0"/>
    <n v="0"/>
    <n v="0"/>
    <n v="1"/>
    <n v="0"/>
    <n v="0"/>
    <n v="1243"/>
    <n v="1122"/>
    <n v="0"/>
  </r>
  <r>
    <n v="46891"/>
    <n v="2"/>
    <n v="2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5"/>
    <x v="1"/>
    <n v="2460"/>
    <n v="0"/>
    <n v="1"/>
    <n v="0"/>
    <n v="0"/>
    <n v="0"/>
    <n v="1"/>
    <n v="0"/>
    <n v="0"/>
    <n v="0"/>
    <n v="0"/>
    <n v="122"/>
    <n v="61"/>
    <n v="0"/>
  </r>
  <r>
    <n v="62058"/>
    <n v="3"/>
    <n v="3"/>
    <n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4"/>
    <x v="0"/>
    <n v="2558"/>
    <n v="0"/>
    <n v="1"/>
    <n v="0"/>
    <n v="0"/>
    <n v="0"/>
    <n v="0"/>
    <n v="0"/>
    <n v="0"/>
    <n v="1"/>
    <n v="0"/>
    <n v="392"/>
    <n v="334"/>
    <n v="0"/>
  </r>
  <r>
    <n v="72063"/>
    <n v="4"/>
    <n v="4"/>
    <n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1"/>
    <x v="2"/>
    <n v="2520"/>
    <n v="0"/>
    <n v="1"/>
    <n v="0"/>
    <n v="0"/>
    <n v="0"/>
    <n v="0"/>
    <n v="0"/>
    <n v="1"/>
    <n v="0"/>
    <n v="0"/>
    <n v="668"/>
    <n v="578"/>
    <n v="0"/>
  </r>
  <r>
    <n v="78939"/>
    <n v="4"/>
    <n v="4"/>
    <n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69"/>
    <x v="4"/>
    <n v="2358"/>
    <n v="0"/>
    <n v="1"/>
    <n v="0"/>
    <n v="0"/>
    <n v="0"/>
    <n v="0"/>
    <n v="0"/>
    <n v="0"/>
    <n v="0"/>
    <n v="1"/>
    <n v="1302"/>
    <n v="1097"/>
    <n v="0"/>
  </r>
  <r>
    <n v="42720"/>
    <n v="2"/>
    <n v="2"/>
    <n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5"/>
    <x v="1"/>
    <n v="2590"/>
    <n v="0"/>
    <n v="0"/>
    <n v="1"/>
    <n v="0"/>
    <n v="0"/>
    <n v="0"/>
    <n v="0"/>
    <n v="1"/>
    <n v="0"/>
    <n v="0"/>
    <n v="542"/>
    <n v="430"/>
    <n v="0"/>
  </r>
  <r>
    <n v="33622"/>
    <n v="1"/>
    <n v="2"/>
    <n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48"/>
    <x v="3"/>
    <n v="2601"/>
    <n v="0"/>
    <n v="1"/>
    <n v="0"/>
    <n v="0"/>
    <n v="0"/>
    <n v="0"/>
    <n v="0"/>
    <n v="1"/>
    <n v="0"/>
    <n v="0"/>
    <n v="69"/>
    <n v="57"/>
    <n v="0"/>
  </r>
  <r>
    <n v="6835"/>
    <n v="1"/>
    <n v="1"/>
    <n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3"/>
    <x v="0"/>
    <n v="2727"/>
    <n v="0"/>
    <n v="0"/>
    <n v="0"/>
    <n v="1"/>
    <n v="0"/>
    <n v="0"/>
    <n v="0"/>
    <n v="0"/>
    <n v="0"/>
    <n v="1"/>
    <n v="125"/>
    <n v="113"/>
    <n v="0"/>
  </r>
  <r>
    <n v="41452"/>
    <n v="2"/>
    <n v="2"/>
    <n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67"/>
    <x v="0"/>
    <n v="2639"/>
    <n v="0"/>
    <n v="0"/>
    <n v="0"/>
    <n v="1"/>
    <n v="0"/>
    <n v="0"/>
    <n v="0"/>
    <n v="1"/>
    <n v="0"/>
    <n v="0"/>
    <n v="16"/>
    <n v="16"/>
    <n v="0"/>
  </r>
  <r>
    <n v="40760"/>
    <n v="2"/>
    <n v="2"/>
    <n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5"/>
    <x v="1"/>
    <n v="2462"/>
    <n v="0"/>
    <n v="0"/>
    <n v="1"/>
    <n v="0"/>
    <n v="0"/>
    <n v="0"/>
    <n v="0"/>
    <n v="0"/>
    <n v="0"/>
    <n v="1"/>
    <n v="87"/>
    <n v="81"/>
    <n v="0"/>
  </r>
  <r>
    <n v="74250"/>
    <n v="4"/>
    <n v="4"/>
    <n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2"/>
    <x v="0"/>
    <n v="2313"/>
    <n v="0"/>
    <n v="0"/>
    <n v="0"/>
    <n v="1"/>
    <n v="0"/>
    <n v="0"/>
    <n v="0"/>
    <n v="0"/>
    <n v="0"/>
    <n v="1"/>
    <n v="1158"/>
    <n v="1158"/>
    <n v="0"/>
  </r>
  <r>
    <n v="51124"/>
    <n v="2"/>
    <n v="2"/>
    <n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5"/>
    <x v="0"/>
    <n v="2352"/>
    <n v="0"/>
    <n v="0"/>
    <n v="1"/>
    <n v="0"/>
    <n v="0"/>
    <n v="0"/>
    <n v="0"/>
    <n v="0"/>
    <n v="1"/>
    <n v="0"/>
    <n v="39"/>
    <n v="35"/>
    <n v="0"/>
  </r>
  <r>
    <n v="72258"/>
    <n v="4"/>
    <n v="4"/>
    <n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49"/>
    <x v="3"/>
    <n v="2449"/>
    <n v="0"/>
    <n v="0"/>
    <n v="1"/>
    <n v="0"/>
    <n v="0"/>
    <n v="0"/>
    <n v="0"/>
    <n v="1"/>
    <n v="0"/>
    <n v="0"/>
    <n v="1391"/>
    <n v="1257"/>
    <n v="0"/>
  </r>
  <r>
    <n v="71466"/>
    <n v="4"/>
    <n v="4"/>
    <n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46"/>
    <x v="3"/>
    <n v="2244"/>
    <n v="0"/>
    <n v="0"/>
    <n v="1"/>
    <n v="0"/>
    <n v="0"/>
    <n v="0"/>
    <n v="0"/>
    <n v="0"/>
    <n v="0"/>
    <n v="1"/>
    <n v="1230"/>
    <n v="1230"/>
    <n v="0"/>
  </r>
  <r>
    <n v="36283"/>
    <n v="2"/>
    <n v="2"/>
    <n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4"/>
    <x v="3"/>
    <n v="2235"/>
    <n v="0"/>
    <n v="0"/>
    <n v="0"/>
    <n v="1"/>
    <n v="0"/>
    <n v="0"/>
    <n v="0"/>
    <n v="1"/>
    <n v="0"/>
    <n v="0"/>
    <n v="24"/>
    <n v="19"/>
    <n v="0"/>
  </r>
  <r>
    <n v="20587"/>
    <n v="1"/>
    <n v="1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0"/>
    <x v="3"/>
    <n v="2208"/>
    <n v="0"/>
    <n v="0"/>
    <n v="1"/>
    <n v="0"/>
    <n v="0"/>
    <n v="0"/>
    <n v="0"/>
    <n v="1"/>
    <n v="0"/>
    <n v="0"/>
    <n v="16"/>
    <n v="7"/>
    <n v="0"/>
  </r>
  <r>
    <n v="30467"/>
    <n v="1"/>
    <n v="1"/>
    <n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48"/>
    <x v="3"/>
    <n v="2261"/>
    <n v="0"/>
    <n v="1"/>
    <n v="0"/>
    <n v="0"/>
    <n v="0"/>
    <n v="0"/>
    <n v="0"/>
    <n v="1"/>
    <n v="0"/>
    <n v="0"/>
    <n v="19"/>
    <n v="14"/>
    <n v="0"/>
  </r>
  <r>
    <n v="31590"/>
    <n v="1"/>
    <n v="1"/>
    <n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48"/>
    <x v="3"/>
    <n v="2535"/>
    <n v="0"/>
    <n v="0"/>
    <n v="0"/>
    <n v="1"/>
    <n v="0"/>
    <n v="0"/>
    <n v="0"/>
    <n v="1"/>
    <n v="0"/>
    <n v="0"/>
    <n v="35"/>
    <n v="32"/>
    <n v="0"/>
  </r>
  <r>
    <n v="20425"/>
    <n v="1"/>
    <n v="1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4"/>
    <x v="2"/>
    <n v="2767"/>
    <n v="0"/>
    <n v="1"/>
    <n v="0"/>
    <n v="0"/>
    <n v="0"/>
    <n v="0"/>
    <n v="1"/>
    <n v="0"/>
    <n v="0"/>
    <n v="0"/>
    <n v="40"/>
    <n v="23"/>
    <n v="0"/>
  </r>
  <r>
    <n v="17144"/>
    <n v="1"/>
    <n v="1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0"/>
    <x v="1"/>
    <n v="2293"/>
    <n v="0"/>
    <n v="0"/>
    <n v="0"/>
    <n v="1"/>
    <n v="0"/>
    <n v="0"/>
    <n v="0"/>
    <n v="0"/>
    <n v="1"/>
    <n v="0"/>
    <n v="41"/>
    <n v="35"/>
    <n v="0"/>
  </r>
  <r>
    <n v="42564"/>
    <n v="2"/>
    <n v="2"/>
    <n v="0"/>
    <n v="1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2"/>
    <x v="1"/>
    <n v="2702"/>
    <n v="1"/>
    <n v="0"/>
    <n v="0"/>
    <n v="0"/>
    <n v="0"/>
    <n v="0"/>
    <n v="0"/>
    <n v="0"/>
    <n v="0"/>
    <n v="1"/>
    <n v="615"/>
    <n v="417"/>
    <n v="1"/>
  </r>
  <r>
    <n v="43783"/>
    <n v="2"/>
    <n v="2"/>
    <n v="1"/>
    <n v="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2"/>
    <x v="2"/>
    <n v="2190"/>
    <n v="0"/>
    <n v="1"/>
    <n v="0"/>
    <n v="0"/>
    <n v="0"/>
    <n v="0"/>
    <n v="0"/>
    <n v="0"/>
    <n v="1"/>
    <n v="0"/>
    <n v="490"/>
    <n v="351"/>
    <n v="1"/>
  </r>
  <r>
    <n v="40780"/>
    <n v="2"/>
    <n v="2"/>
    <n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4"/>
    <x v="3"/>
    <n v="2818"/>
    <n v="1"/>
    <n v="0"/>
    <n v="0"/>
    <n v="0"/>
    <n v="0"/>
    <n v="0"/>
    <n v="0"/>
    <n v="1"/>
    <n v="0"/>
    <n v="0"/>
    <n v="343"/>
    <n v="309"/>
    <n v="0"/>
  </r>
  <r>
    <n v="62847"/>
    <n v="3"/>
    <n v="3"/>
    <n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5"/>
    <x v="4"/>
    <n v="2689"/>
    <n v="0"/>
    <n v="0"/>
    <n v="0"/>
    <n v="1"/>
    <n v="0"/>
    <n v="0"/>
    <n v="0"/>
    <n v="0"/>
    <n v="1"/>
    <n v="0"/>
    <n v="1551"/>
    <n v="1490"/>
    <n v="0"/>
  </r>
  <r>
    <n v="82017"/>
    <n v="5"/>
    <n v="5"/>
    <n v="0"/>
    <n v="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3"/>
    <x v="0"/>
    <n v="2758"/>
    <n v="0"/>
    <n v="1"/>
    <n v="0"/>
    <n v="0"/>
    <n v="0"/>
    <n v="0"/>
    <n v="0"/>
    <n v="0"/>
    <n v="0"/>
    <n v="1"/>
    <n v="706"/>
    <n v="683"/>
    <n v="3"/>
  </r>
  <r>
    <n v="16813"/>
    <n v="1"/>
    <n v="1"/>
    <n v="0"/>
    <n v="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0"/>
    <x v="4"/>
    <n v="2504"/>
    <n v="0"/>
    <n v="0"/>
    <n v="1"/>
    <n v="0"/>
    <n v="0"/>
    <n v="0"/>
    <n v="0"/>
    <n v="1"/>
    <n v="0"/>
    <n v="0"/>
    <n v="37"/>
    <n v="24"/>
    <n v="1"/>
  </r>
  <r>
    <n v="51267"/>
    <n v="2"/>
    <n v="2"/>
    <n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2"/>
    <x v="2"/>
    <n v="2402"/>
    <n v="0"/>
    <n v="1"/>
    <n v="0"/>
    <n v="0"/>
    <n v="0"/>
    <n v="0"/>
    <n v="0"/>
    <n v="1"/>
    <n v="0"/>
    <n v="0"/>
    <n v="258"/>
    <n v="246"/>
    <n v="0"/>
  </r>
  <r>
    <n v="46524"/>
    <n v="2"/>
    <n v="2"/>
    <n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59"/>
    <x v="1"/>
    <n v="2609"/>
    <n v="0"/>
    <n v="0"/>
    <n v="1"/>
    <n v="0"/>
    <n v="0"/>
    <n v="0"/>
    <n v="0"/>
    <n v="1"/>
    <n v="0"/>
    <n v="0"/>
    <n v="125"/>
    <n v="73"/>
    <n v="0"/>
  </r>
  <r>
    <n v="45183"/>
    <n v="2"/>
    <n v="2"/>
    <n v="0"/>
    <n v="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58"/>
    <x v="1"/>
    <n v="2684"/>
    <n v="0"/>
    <n v="0"/>
    <n v="1"/>
    <n v="0"/>
    <n v="0"/>
    <n v="0"/>
    <n v="0"/>
    <n v="0"/>
    <n v="1"/>
    <n v="0"/>
    <n v="303"/>
    <n v="291"/>
    <n v="1"/>
  </r>
  <r>
    <n v="70421"/>
    <n v="4"/>
    <n v="4"/>
    <n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66"/>
    <x v="0"/>
    <n v="2160"/>
    <n v="0"/>
    <n v="1"/>
    <n v="0"/>
    <n v="0"/>
    <n v="0"/>
    <n v="0"/>
    <n v="0"/>
    <n v="0"/>
    <n v="0"/>
    <n v="1"/>
    <n v="732"/>
    <n v="697"/>
    <n v="0"/>
  </r>
  <r>
    <n v="60161"/>
    <n v="3"/>
    <n v="3"/>
    <n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5"/>
    <x v="1"/>
    <n v="2773"/>
    <n v="1"/>
    <n v="0"/>
    <n v="0"/>
    <n v="0"/>
    <n v="0"/>
    <n v="1"/>
    <n v="0"/>
    <n v="0"/>
    <n v="0"/>
    <n v="0"/>
    <n v="894"/>
    <n v="717"/>
    <n v="0"/>
  </r>
  <r>
    <n v="73926"/>
    <n v="4"/>
    <n v="4"/>
    <n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47"/>
    <x v="3"/>
    <n v="2643"/>
    <n v="0"/>
    <n v="0"/>
    <n v="0"/>
    <n v="1"/>
    <n v="0"/>
    <n v="0"/>
    <n v="0"/>
    <n v="1"/>
    <n v="0"/>
    <n v="0"/>
    <n v="1565"/>
    <n v="1550"/>
    <n v="0"/>
  </r>
  <r>
    <n v="19329"/>
    <n v="1"/>
    <n v="1"/>
    <n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2"/>
    <x v="1"/>
    <n v="2356"/>
    <n v="0"/>
    <n v="1"/>
    <n v="0"/>
    <n v="0"/>
    <n v="0"/>
    <n v="0"/>
    <n v="0"/>
    <n v="1"/>
    <n v="0"/>
    <n v="0"/>
    <n v="55"/>
    <n v="50"/>
    <n v="0"/>
  </r>
  <r>
    <n v="61872"/>
    <n v="3"/>
    <n v="3"/>
    <n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0"/>
    <x v="3"/>
    <n v="2357"/>
    <n v="0"/>
    <n v="1"/>
    <n v="0"/>
    <n v="0"/>
    <n v="0"/>
    <n v="0"/>
    <n v="0"/>
    <n v="0"/>
    <n v="1"/>
    <n v="0"/>
    <n v="557"/>
    <n v="541"/>
    <n v="0"/>
  </r>
  <r>
    <n v="46984"/>
    <n v="2"/>
    <n v="2"/>
    <n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4"/>
    <x v="0"/>
    <n v="2619"/>
    <n v="0"/>
    <n v="0"/>
    <n v="0"/>
    <n v="0"/>
    <n v="1"/>
    <n v="0"/>
    <n v="0"/>
    <n v="1"/>
    <n v="0"/>
    <n v="0"/>
    <n v="33"/>
    <n v="25"/>
    <n v="0"/>
  </r>
  <r>
    <n v="34838"/>
    <n v="1"/>
    <n v="2"/>
    <n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69"/>
    <x v="4"/>
    <n v="2685"/>
    <n v="0"/>
    <n v="1"/>
    <n v="0"/>
    <n v="0"/>
    <n v="0"/>
    <n v="0"/>
    <n v="0"/>
    <n v="1"/>
    <n v="0"/>
    <n v="0"/>
    <n v="123"/>
    <n v="76"/>
    <n v="0"/>
  </r>
  <r>
    <n v="82716"/>
    <n v="5"/>
    <n v="5"/>
    <n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76"/>
    <x v="4"/>
    <n v="2395"/>
    <n v="0"/>
    <n v="0"/>
    <n v="1"/>
    <n v="0"/>
    <n v="0"/>
    <n v="0"/>
    <n v="0"/>
    <n v="0"/>
    <n v="0"/>
    <n v="1"/>
    <n v="1145"/>
    <n v="1123"/>
    <n v="0"/>
  </r>
  <r>
    <n v="48192"/>
    <n v="2"/>
    <n v="2"/>
    <n v="0"/>
    <n v="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2"/>
    <x v="0"/>
    <n v="2608"/>
    <n v="0"/>
    <n v="1"/>
    <n v="0"/>
    <n v="0"/>
    <n v="0"/>
    <n v="0"/>
    <n v="0"/>
    <n v="1"/>
    <n v="0"/>
    <n v="0"/>
    <n v="1497"/>
    <n v="1468"/>
    <n v="3"/>
  </r>
  <r>
    <n v="49681"/>
    <n v="2"/>
    <n v="2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4"/>
    <x v="3"/>
    <n v="2396"/>
    <n v="0"/>
    <n v="1"/>
    <n v="0"/>
    <n v="0"/>
    <n v="0"/>
    <n v="0"/>
    <n v="0"/>
    <n v="0"/>
    <n v="1"/>
    <n v="0"/>
    <n v="437"/>
    <n v="416"/>
    <n v="0"/>
  </r>
  <r>
    <n v="56850"/>
    <n v="3"/>
    <n v="3"/>
    <n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49"/>
    <x v="3"/>
    <n v="2257"/>
    <n v="0"/>
    <n v="1"/>
    <n v="0"/>
    <n v="0"/>
    <n v="0"/>
    <n v="0"/>
    <n v="0"/>
    <n v="0"/>
    <n v="1"/>
    <n v="0"/>
    <n v="63"/>
    <n v="63"/>
    <n v="0"/>
  </r>
  <r>
    <n v="55267"/>
    <n v="3"/>
    <n v="3"/>
    <n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3"/>
    <x v="0"/>
    <n v="2410"/>
    <n v="0"/>
    <n v="1"/>
    <n v="0"/>
    <n v="0"/>
    <n v="0"/>
    <n v="0"/>
    <n v="0"/>
    <n v="1"/>
    <n v="0"/>
    <n v="0"/>
    <n v="360"/>
    <n v="315"/>
    <n v="0"/>
  </r>
  <r>
    <n v="59666"/>
    <n v="3"/>
    <n v="3"/>
    <n v="1"/>
    <n v="1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48"/>
    <x v="3"/>
    <n v="2623"/>
    <n v="0"/>
    <n v="1"/>
    <n v="0"/>
    <n v="0"/>
    <n v="0"/>
    <n v="0"/>
    <n v="0"/>
    <n v="1"/>
    <n v="0"/>
    <n v="0"/>
    <n v="894"/>
    <n v="761"/>
    <n v="1"/>
  </r>
  <r>
    <n v="72504"/>
    <n v="4"/>
    <n v="4"/>
    <n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48"/>
    <x v="3"/>
    <n v="2608"/>
    <n v="0"/>
    <n v="0"/>
    <n v="1"/>
    <n v="0"/>
    <n v="0"/>
    <n v="0"/>
    <n v="0"/>
    <n v="1"/>
    <n v="0"/>
    <n v="0"/>
    <n v="1384"/>
    <n v="1290"/>
    <n v="0"/>
  </r>
  <r>
    <n v="26872"/>
    <n v="1"/>
    <n v="1"/>
    <n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39"/>
    <x v="2"/>
    <n v="2415"/>
    <n v="0"/>
    <n v="1"/>
    <n v="0"/>
    <n v="0"/>
    <n v="0"/>
    <n v="0"/>
    <n v="0"/>
    <n v="1"/>
    <n v="0"/>
    <n v="0"/>
    <n v="40"/>
    <n v="8"/>
    <n v="0"/>
  </r>
  <r>
    <n v="21359"/>
    <n v="1"/>
    <n v="1"/>
    <n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48"/>
    <x v="3"/>
    <n v="2594"/>
    <n v="0"/>
    <n v="0"/>
    <n v="1"/>
    <n v="0"/>
    <n v="0"/>
    <n v="0"/>
    <n v="0"/>
    <n v="1"/>
    <n v="0"/>
    <n v="0"/>
    <n v="38"/>
    <n v="28"/>
    <n v="0"/>
  </r>
  <r>
    <n v="73170"/>
    <n v="4"/>
    <n v="4"/>
    <n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5"/>
    <x v="3"/>
    <n v="2188"/>
    <n v="0"/>
    <n v="0"/>
    <n v="1"/>
    <n v="0"/>
    <n v="0"/>
    <n v="0"/>
    <n v="0"/>
    <n v="1"/>
    <n v="0"/>
    <n v="0"/>
    <n v="694"/>
    <n v="662"/>
    <n v="0"/>
  </r>
  <r>
    <n v="52750"/>
    <n v="3"/>
    <n v="3"/>
    <n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5"/>
    <x v="0"/>
    <n v="2669"/>
    <n v="0"/>
    <n v="1"/>
    <n v="0"/>
    <n v="0"/>
    <n v="0"/>
    <n v="0"/>
    <n v="0"/>
    <n v="0"/>
    <n v="1"/>
    <n v="0"/>
    <n v="791"/>
    <n v="722"/>
    <n v="0"/>
  </r>
  <r>
    <n v="91820"/>
    <n v="5"/>
    <n v="5"/>
    <n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4"/>
    <x v="2"/>
    <n v="2377"/>
    <n v="0"/>
    <n v="0"/>
    <n v="0"/>
    <n v="1"/>
    <n v="0"/>
    <n v="0"/>
    <n v="0"/>
    <n v="0"/>
    <n v="0"/>
    <n v="1"/>
    <n v="1467"/>
    <n v="1437"/>
    <n v="0"/>
  </r>
  <r>
    <n v="65968"/>
    <n v="3"/>
    <n v="3"/>
    <n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0"/>
    <x v="3"/>
    <n v="2207"/>
    <n v="0"/>
    <n v="0"/>
    <n v="0"/>
    <n v="1"/>
    <n v="0"/>
    <n v="0"/>
    <n v="0"/>
    <n v="0"/>
    <n v="0"/>
    <n v="1"/>
    <n v="491"/>
    <n v="487"/>
    <n v="0"/>
  </r>
  <r>
    <n v="30772"/>
    <n v="1"/>
    <n v="1"/>
    <n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4"/>
    <x v="3"/>
    <n v="2268"/>
    <n v="0"/>
    <n v="1"/>
    <n v="0"/>
    <n v="0"/>
    <n v="0"/>
    <n v="0"/>
    <n v="0"/>
    <n v="1"/>
    <n v="0"/>
    <n v="0"/>
    <n v="16"/>
    <n v="12"/>
    <n v="0"/>
  </r>
  <r>
    <n v="22507"/>
    <n v="1"/>
    <n v="1"/>
    <n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66"/>
    <x v="0"/>
    <n v="2741"/>
    <n v="0"/>
    <n v="0"/>
    <n v="1"/>
    <n v="0"/>
    <n v="0"/>
    <n v="0"/>
    <n v="0"/>
    <n v="1"/>
    <n v="0"/>
    <n v="0"/>
    <n v="502"/>
    <n v="434"/>
    <n v="0"/>
  </r>
  <r>
    <n v="65685"/>
    <n v="3"/>
    <n v="3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48"/>
    <x v="3"/>
    <n v="2251"/>
    <n v="0"/>
    <n v="1"/>
    <n v="0"/>
    <n v="0"/>
    <n v="0"/>
    <n v="0"/>
    <n v="0"/>
    <n v="1"/>
    <n v="0"/>
    <n v="0"/>
    <n v="712"/>
    <n v="655"/>
    <n v="0"/>
  </r>
  <r>
    <n v="25804"/>
    <n v="1"/>
    <n v="1"/>
    <n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2"/>
    <x v="2"/>
    <n v="2460"/>
    <n v="0"/>
    <n v="1"/>
    <n v="0"/>
    <n v="0"/>
    <n v="0"/>
    <n v="1"/>
    <n v="0"/>
    <n v="0"/>
    <n v="0"/>
    <n v="0"/>
    <n v="43"/>
    <n v="31"/>
    <n v="0"/>
  </r>
  <r>
    <n v="76412"/>
    <n v="4"/>
    <n v="4"/>
    <n v="0"/>
    <n v="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0"/>
    <x v="2"/>
    <n v="2579"/>
    <n v="0"/>
    <n v="0"/>
    <n v="1"/>
    <n v="0"/>
    <n v="0"/>
    <n v="0"/>
    <n v="0"/>
    <n v="0"/>
    <n v="0"/>
    <n v="1"/>
    <n v="1791"/>
    <n v="1774"/>
    <n v="2"/>
  </r>
  <r>
    <n v="22063"/>
    <n v="1"/>
    <n v="1"/>
    <n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48"/>
    <x v="3"/>
    <n v="2484"/>
    <n v="0"/>
    <n v="1"/>
    <n v="0"/>
    <n v="0"/>
    <n v="0"/>
    <n v="0"/>
    <n v="0"/>
    <n v="1"/>
    <n v="0"/>
    <n v="0"/>
    <n v="44"/>
    <n v="33"/>
    <n v="0"/>
  </r>
  <r>
    <n v="57091"/>
    <n v="3"/>
    <n v="3"/>
    <n v="0"/>
    <n v="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59"/>
    <x v="1"/>
    <n v="2173"/>
    <n v="0"/>
    <n v="0"/>
    <n v="1"/>
    <n v="0"/>
    <n v="0"/>
    <n v="0"/>
    <n v="0"/>
    <n v="1"/>
    <n v="0"/>
    <n v="0"/>
    <n v="540"/>
    <n v="503"/>
    <n v="1"/>
  </r>
  <r>
    <n v="78353"/>
    <n v="4"/>
    <n v="4"/>
    <n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1"/>
    <x v="1"/>
    <n v="2598"/>
    <n v="1"/>
    <n v="0"/>
    <n v="0"/>
    <n v="0"/>
    <n v="0"/>
    <n v="1"/>
    <n v="0"/>
    <n v="0"/>
    <n v="0"/>
    <n v="0"/>
    <n v="1542"/>
    <n v="1508"/>
    <n v="0"/>
  </r>
  <r>
    <n v="93404"/>
    <n v="6"/>
    <n v="5"/>
    <n v="1"/>
    <n v="2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66"/>
    <x v="0"/>
    <n v="2577"/>
    <n v="0"/>
    <n v="1"/>
    <n v="0"/>
    <n v="0"/>
    <n v="0"/>
    <n v="0"/>
    <n v="0"/>
    <n v="1"/>
    <n v="0"/>
    <n v="0"/>
    <n v="1601"/>
    <n v="1586"/>
    <n v="2"/>
  </r>
  <r>
    <n v="37859"/>
    <n v="2"/>
    <n v="2"/>
    <n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58"/>
    <x v="1"/>
    <n v="2692"/>
    <n v="1"/>
    <n v="0"/>
    <n v="0"/>
    <n v="0"/>
    <n v="0"/>
    <n v="0"/>
    <n v="0"/>
    <n v="1"/>
    <n v="0"/>
    <n v="0"/>
    <n v="34"/>
    <n v="32"/>
    <n v="0"/>
  </r>
  <r>
    <n v="80995"/>
    <n v="5"/>
    <n v="5"/>
    <n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2"/>
    <x v="0"/>
    <n v="2573"/>
    <n v="0"/>
    <n v="0"/>
    <n v="0"/>
    <n v="0"/>
    <n v="1"/>
    <n v="0"/>
    <n v="0"/>
    <n v="0"/>
    <n v="0"/>
    <n v="1"/>
    <n v="1426"/>
    <n v="1370"/>
    <n v="0"/>
  </r>
  <r>
    <n v="16529"/>
    <n v="1"/>
    <n v="1"/>
    <n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36"/>
    <x v="2"/>
    <n v="2279"/>
    <n v="0"/>
    <n v="0"/>
    <n v="0"/>
    <n v="1"/>
    <n v="0"/>
    <n v="0"/>
    <n v="0"/>
    <n v="1"/>
    <n v="0"/>
    <n v="0"/>
    <n v="21"/>
    <n v="20"/>
    <n v="0"/>
  </r>
  <r>
    <n v="55412"/>
    <n v="3"/>
    <n v="3"/>
    <n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4"/>
    <x v="3"/>
    <n v="2378"/>
    <n v="1"/>
    <n v="0"/>
    <n v="0"/>
    <n v="0"/>
    <n v="0"/>
    <n v="0"/>
    <n v="0"/>
    <n v="0"/>
    <n v="0"/>
    <n v="1"/>
    <n v="55"/>
    <n v="47"/>
    <n v="0"/>
  </r>
  <r>
    <n v="48789"/>
    <n v="2"/>
    <n v="2"/>
    <n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28"/>
    <x v="2"/>
    <n v="2816"/>
    <n v="0"/>
    <n v="0"/>
    <n v="1"/>
    <n v="0"/>
    <n v="0"/>
    <n v="0"/>
    <n v="0"/>
    <n v="1"/>
    <n v="0"/>
    <n v="0"/>
    <n v="535"/>
    <n v="390"/>
    <n v="0"/>
  </r>
  <r>
    <n v="56575"/>
    <n v="3"/>
    <n v="3"/>
    <n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3"/>
    <x v="1"/>
    <n v="2579"/>
    <n v="0"/>
    <n v="0"/>
    <n v="0"/>
    <n v="1"/>
    <n v="0"/>
    <n v="0"/>
    <n v="0"/>
    <n v="0"/>
    <n v="0"/>
    <n v="1"/>
    <n v="532"/>
    <n v="522"/>
    <n v="0"/>
  </r>
  <r>
    <n v="25130"/>
    <n v="1"/>
    <n v="1"/>
    <n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0"/>
    <x v="2"/>
    <n v="2429"/>
    <n v="0"/>
    <n v="0"/>
    <n v="0"/>
    <n v="1"/>
    <n v="0"/>
    <n v="1"/>
    <n v="0"/>
    <n v="0"/>
    <n v="0"/>
    <n v="0"/>
    <n v="32"/>
    <n v="14"/>
    <n v="0"/>
  </r>
  <r>
    <n v="35441"/>
    <n v="2"/>
    <n v="2"/>
    <n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3"/>
    <x v="1"/>
    <n v="2659"/>
    <n v="0"/>
    <n v="1"/>
    <n v="0"/>
    <n v="0"/>
    <n v="0"/>
    <n v="0"/>
    <n v="0"/>
    <n v="1"/>
    <n v="0"/>
    <n v="0"/>
    <n v="38"/>
    <n v="37"/>
    <n v="0"/>
  </r>
  <r>
    <n v="71391"/>
    <n v="4"/>
    <n v="4"/>
    <n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4"/>
    <x v="0"/>
    <n v="2616"/>
    <n v="0"/>
    <n v="1"/>
    <n v="0"/>
    <n v="0"/>
    <n v="0"/>
    <n v="0"/>
    <n v="0"/>
    <n v="1"/>
    <n v="0"/>
    <n v="0"/>
    <n v="902"/>
    <n v="761"/>
    <n v="0"/>
  </r>
  <r>
    <n v="49494"/>
    <n v="2"/>
    <n v="2"/>
    <n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48"/>
    <x v="3"/>
    <n v="2589"/>
    <n v="0"/>
    <n v="0"/>
    <n v="1"/>
    <n v="0"/>
    <n v="0"/>
    <n v="0"/>
    <n v="0"/>
    <n v="0"/>
    <n v="1"/>
    <n v="0"/>
    <n v="303"/>
    <n v="221"/>
    <n v="0"/>
  </r>
  <r>
    <n v="81702"/>
    <n v="5"/>
    <n v="5"/>
    <n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0"/>
    <x v="2"/>
    <n v="2803"/>
    <n v="1"/>
    <n v="0"/>
    <n v="0"/>
    <n v="0"/>
    <n v="0"/>
    <n v="0"/>
    <n v="0"/>
    <n v="1"/>
    <n v="0"/>
    <n v="0"/>
    <n v="1446"/>
    <n v="1259"/>
    <n v="0"/>
  </r>
  <r>
    <n v="45889"/>
    <n v="2"/>
    <n v="2"/>
    <n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0"/>
    <x v="2"/>
    <n v="2521"/>
    <n v="0"/>
    <n v="0"/>
    <n v="1"/>
    <n v="0"/>
    <n v="0"/>
    <n v="1"/>
    <n v="0"/>
    <n v="0"/>
    <n v="0"/>
    <n v="0"/>
    <n v="38"/>
    <n v="30"/>
    <n v="0"/>
  </r>
  <r>
    <n v="56628"/>
    <n v="3"/>
    <n v="3"/>
    <n v="0"/>
    <n v="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3"/>
    <x v="2"/>
    <n v="2259"/>
    <n v="0"/>
    <n v="0"/>
    <n v="1"/>
    <n v="0"/>
    <n v="0"/>
    <n v="0"/>
    <n v="0"/>
    <n v="1"/>
    <n v="0"/>
    <n v="0"/>
    <n v="590"/>
    <n v="419"/>
    <n v="1"/>
  </r>
  <r>
    <n v="34026"/>
    <n v="1"/>
    <n v="2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0"/>
    <x v="4"/>
    <n v="2487"/>
    <n v="0"/>
    <n v="0"/>
    <n v="0"/>
    <n v="1"/>
    <n v="0"/>
    <n v="0"/>
    <n v="0"/>
    <n v="1"/>
    <n v="0"/>
    <n v="0"/>
    <n v="59"/>
    <n v="42"/>
    <n v="0"/>
  </r>
  <r>
    <n v="40049"/>
    <n v="2"/>
    <n v="2"/>
    <n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46"/>
    <x v="3"/>
    <n v="2736"/>
    <n v="0"/>
    <n v="1"/>
    <n v="0"/>
    <n v="0"/>
    <n v="0"/>
    <n v="0"/>
    <n v="0"/>
    <n v="1"/>
    <n v="0"/>
    <n v="0"/>
    <n v="262"/>
    <n v="234"/>
    <n v="0"/>
  </r>
  <r>
    <n v="19419"/>
    <n v="1"/>
    <n v="1"/>
    <n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39"/>
    <x v="2"/>
    <n v="2755"/>
    <n v="0"/>
    <n v="1"/>
    <n v="0"/>
    <n v="0"/>
    <n v="0"/>
    <n v="0"/>
    <n v="0"/>
    <n v="1"/>
    <n v="0"/>
    <n v="0"/>
    <n v="63"/>
    <n v="56"/>
    <n v="0"/>
  </r>
  <r>
    <n v="82504"/>
    <n v="5"/>
    <n v="5"/>
    <n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0"/>
    <x v="1"/>
    <n v="2496"/>
    <n v="0"/>
    <n v="1"/>
    <n v="0"/>
    <n v="0"/>
    <n v="0"/>
    <n v="1"/>
    <n v="0"/>
    <n v="0"/>
    <n v="0"/>
    <n v="0"/>
    <n v="1012"/>
    <n v="958"/>
    <n v="0"/>
  </r>
  <r>
    <n v="81205"/>
    <n v="5"/>
    <n v="5"/>
    <n v="0"/>
    <n v="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0"/>
    <x v="3"/>
    <n v="2326"/>
    <n v="0"/>
    <n v="0"/>
    <n v="0"/>
    <n v="1"/>
    <n v="0"/>
    <n v="0"/>
    <n v="0"/>
    <n v="1"/>
    <n v="0"/>
    <n v="0"/>
    <n v="1879"/>
    <n v="1749"/>
    <n v="3"/>
  </r>
  <r>
    <n v="61618"/>
    <n v="3"/>
    <n v="3"/>
    <n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29"/>
    <x v="2"/>
    <n v="2797"/>
    <n v="0"/>
    <n v="0"/>
    <n v="1"/>
    <n v="0"/>
    <n v="0"/>
    <n v="1"/>
    <n v="0"/>
    <n v="0"/>
    <n v="0"/>
    <n v="0"/>
    <n v="1140"/>
    <n v="935"/>
    <n v="0"/>
  </r>
  <r>
    <n v="55284"/>
    <n v="3"/>
    <n v="3"/>
    <n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4"/>
    <x v="0"/>
    <n v="2711"/>
    <n v="0"/>
    <n v="0"/>
    <n v="1"/>
    <n v="0"/>
    <n v="0"/>
    <n v="0"/>
    <n v="0"/>
    <n v="0"/>
    <n v="1"/>
    <n v="0"/>
    <n v="701"/>
    <n v="638"/>
    <n v="0"/>
  </r>
  <r>
    <n v="49980"/>
    <n v="2"/>
    <n v="2"/>
    <n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57"/>
    <x v="1"/>
    <n v="2408"/>
    <n v="0"/>
    <n v="0"/>
    <n v="1"/>
    <n v="0"/>
    <n v="0"/>
    <n v="0"/>
    <n v="0"/>
    <n v="1"/>
    <n v="0"/>
    <n v="0"/>
    <n v="181"/>
    <n v="167"/>
    <n v="0"/>
  </r>
  <r>
    <n v="15072"/>
    <n v="1"/>
    <n v="1"/>
    <n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0"/>
    <x v="2"/>
    <n v="2574"/>
    <n v="0"/>
    <n v="1"/>
    <n v="0"/>
    <n v="0"/>
    <n v="0"/>
    <n v="0"/>
    <n v="0"/>
    <n v="1"/>
    <n v="0"/>
    <n v="0"/>
    <n v="35"/>
    <n v="17"/>
    <n v="0"/>
  </r>
  <r>
    <n v="49166"/>
    <n v="2"/>
    <n v="2"/>
    <n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46"/>
    <x v="3"/>
    <n v="2540"/>
    <n v="0"/>
    <n v="0"/>
    <n v="1"/>
    <n v="0"/>
    <n v="0"/>
    <n v="0"/>
    <n v="0"/>
    <n v="1"/>
    <n v="0"/>
    <n v="0"/>
    <n v="258"/>
    <n v="148"/>
    <n v="0"/>
  </r>
  <r>
    <n v="82347"/>
    <n v="5"/>
    <n v="5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3"/>
    <x v="0"/>
    <n v="2759"/>
    <n v="0"/>
    <n v="1"/>
    <n v="0"/>
    <n v="0"/>
    <n v="0"/>
    <n v="1"/>
    <n v="0"/>
    <n v="0"/>
    <n v="0"/>
    <n v="0"/>
    <n v="1790"/>
    <n v="1727"/>
    <n v="2"/>
  </r>
  <r>
    <n v="30843"/>
    <n v="1"/>
    <n v="1"/>
    <n v="1"/>
    <n v="1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4"/>
    <x v="1"/>
    <n v="2193"/>
    <n v="0"/>
    <n v="0"/>
    <n v="0"/>
    <n v="1"/>
    <n v="0"/>
    <n v="0"/>
    <n v="0"/>
    <n v="0"/>
    <n v="0"/>
    <n v="1"/>
    <n v="26"/>
    <n v="17"/>
    <n v="1"/>
  </r>
  <r>
    <n v="46374"/>
    <n v="2"/>
    <n v="2"/>
    <n v="0"/>
    <n v="1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46"/>
    <x v="3"/>
    <n v="2263"/>
    <n v="0"/>
    <n v="1"/>
    <n v="0"/>
    <n v="0"/>
    <n v="0"/>
    <n v="0"/>
    <n v="0"/>
    <n v="0"/>
    <n v="0"/>
    <n v="1"/>
    <n v="429"/>
    <n v="412"/>
    <n v="2"/>
  </r>
  <r>
    <n v="60474"/>
    <n v="3"/>
    <n v="3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1"/>
    <x v="2"/>
    <n v="2613"/>
    <n v="0"/>
    <n v="0"/>
    <n v="1"/>
    <n v="0"/>
    <n v="0"/>
    <n v="0"/>
    <n v="0"/>
    <n v="1"/>
    <n v="0"/>
    <n v="0"/>
    <n v="1010"/>
    <n v="840"/>
    <n v="0"/>
  </r>
  <r>
    <n v="38576"/>
    <n v="2"/>
    <n v="2"/>
    <n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47"/>
    <x v="3"/>
    <n v="2276"/>
    <n v="0"/>
    <n v="1"/>
    <n v="0"/>
    <n v="0"/>
    <n v="0"/>
    <n v="0"/>
    <n v="0"/>
    <n v="0"/>
    <n v="1"/>
    <n v="0"/>
    <n v="41"/>
    <n v="41"/>
    <n v="0"/>
  </r>
  <r>
    <n v="55357"/>
    <n v="3"/>
    <n v="3"/>
    <n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5"/>
    <x v="2"/>
    <n v="2654"/>
    <n v="0"/>
    <n v="1"/>
    <n v="0"/>
    <n v="0"/>
    <n v="0"/>
    <n v="0"/>
    <n v="0"/>
    <n v="1"/>
    <n v="0"/>
    <n v="0"/>
    <n v="663"/>
    <n v="599"/>
    <n v="0"/>
  </r>
  <r>
    <n v="37758"/>
    <n v="2"/>
    <n v="2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4"/>
    <x v="1"/>
    <n v="2792"/>
    <n v="0"/>
    <n v="0"/>
    <n v="0"/>
    <n v="1"/>
    <n v="0"/>
    <n v="0"/>
    <n v="0"/>
    <n v="1"/>
    <n v="0"/>
    <n v="0"/>
    <n v="39"/>
    <n v="38"/>
    <n v="0"/>
  </r>
  <r>
    <n v="85710"/>
    <n v="5"/>
    <n v="5"/>
    <n v="0"/>
    <n v="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1"/>
    <x v="2"/>
    <n v="2579"/>
    <n v="0"/>
    <n v="1"/>
    <n v="0"/>
    <n v="0"/>
    <n v="0"/>
    <n v="1"/>
    <n v="0"/>
    <n v="0"/>
    <n v="0"/>
    <n v="0"/>
    <n v="1029"/>
    <n v="996"/>
    <n v="1"/>
  </r>
  <r>
    <n v="23228"/>
    <n v="1"/>
    <n v="1"/>
    <n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1"/>
    <x v="3"/>
    <n v="2313"/>
    <n v="0"/>
    <n v="0"/>
    <n v="0"/>
    <n v="1"/>
    <n v="0"/>
    <n v="0"/>
    <n v="0"/>
    <n v="1"/>
    <n v="0"/>
    <n v="0"/>
    <n v="40"/>
    <n v="40"/>
    <n v="0"/>
  </r>
  <r>
    <n v="44602"/>
    <n v="2"/>
    <n v="2"/>
    <n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1"/>
    <x v="3"/>
    <n v="2293"/>
    <n v="0"/>
    <n v="0"/>
    <n v="0"/>
    <n v="1"/>
    <n v="0"/>
    <n v="0"/>
    <n v="0"/>
    <n v="0"/>
    <n v="1"/>
    <n v="0"/>
    <n v="258"/>
    <n v="224"/>
    <n v="0"/>
  </r>
  <r>
    <n v="7500"/>
    <n v="1"/>
    <n v="1"/>
    <n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3"/>
    <x v="2"/>
    <n v="2695"/>
    <n v="0"/>
    <n v="1"/>
    <n v="0"/>
    <n v="0"/>
    <n v="0"/>
    <n v="0"/>
    <n v="0"/>
    <n v="1"/>
    <n v="0"/>
    <n v="0"/>
    <n v="10"/>
    <n v="5"/>
    <n v="0"/>
  </r>
  <r>
    <n v="38683"/>
    <n v="2"/>
    <n v="2"/>
    <n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1"/>
    <x v="2"/>
    <n v="2792"/>
    <n v="0"/>
    <n v="0"/>
    <n v="0"/>
    <n v="1"/>
    <n v="0"/>
    <n v="1"/>
    <n v="0"/>
    <n v="0"/>
    <n v="0"/>
    <n v="0"/>
    <n v="275"/>
    <n v="209"/>
    <n v="0"/>
  </r>
  <r>
    <n v="49514"/>
    <n v="2"/>
    <n v="2"/>
    <n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5"/>
    <x v="3"/>
    <n v="2353"/>
    <n v="0"/>
    <n v="0"/>
    <n v="1"/>
    <n v="0"/>
    <n v="0"/>
    <n v="1"/>
    <n v="0"/>
    <n v="0"/>
    <n v="0"/>
    <n v="0"/>
    <n v="276"/>
    <n v="183"/>
    <n v="0"/>
  </r>
  <r>
    <n v="57906"/>
    <n v="3"/>
    <n v="3"/>
    <n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47"/>
    <x v="3"/>
    <n v="2542"/>
    <n v="0"/>
    <n v="0"/>
    <n v="0"/>
    <n v="1"/>
    <n v="0"/>
    <n v="0"/>
    <n v="0"/>
    <n v="0"/>
    <n v="0"/>
    <n v="1"/>
    <n v="386"/>
    <n v="371"/>
    <n v="0"/>
  </r>
  <r>
    <n v="43456"/>
    <n v="2"/>
    <n v="2"/>
    <n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4"/>
    <x v="1"/>
    <n v="2619"/>
    <n v="0"/>
    <n v="0"/>
    <n v="1"/>
    <n v="0"/>
    <n v="0"/>
    <n v="0"/>
    <n v="0"/>
    <n v="0"/>
    <n v="1"/>
    <n v="0"/>
    <n v="386"/>
    <n v="379"/>
    <n v="0"/>
  </r>
  <r>
    <n v="19485"/>
    <n v="1"/>
    <n v="1"/>
    <n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4"/>
    <x v="2"/>
    <n v="2437"/>
    <n v="0"/>
    <n v="0"/>
    <n v="1"/>
    <n v="0"/>
    <n v="0"/>
    <n v="0"/>
    <n v="0"/>
    <n v="0"/>
    <n v="1"/>
    <n v="0"/>
    <n v="10"/>
    <n v="10"/>
    <n v="0"/>
  </r>
  <r>
    <n v="53172"/>
    <n v="3"/>
    <n v="3"/>
    <n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2"/>
    <x v="2"/>
    <n v="2578"/>
    <n v="0"/>
    <n v="0"/>
    <n v="0"/>
    <n v="1"/>
    <n v="0"/>
    <n v="0"/>
    <n v="0"/>
    <n v="1"/>
    <n v="0"/>
    <n v="0"/>
    <n v="361"/>
    <n v="236"/>
    <n v="0"/>
  </r>
  <r>
    <n v="30545"/>
    <n v="1"/>
    <n v="1"/>
    <n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1"/>
    <x v="2"/>
    <n v="2779"/>
    <n v="0"/>
    <n v="0"/>
    <n v="0"/>
    <n v="1"/>
    <n v="0"/>
    <n v="0"/>
    <n v="0"/>
    <n v="1"/>
    <n v="0"/>
    <n v="0"/>
    <n v="57"/>
    <n v="45"/>
    <n v="0"/>
  </r>
  <r>
    <n v="70123"/>
    <n v="4"/>
    <n v="4"/>
    <n v="0"/>
    <n v="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37"/>
    <x v="2"/>
    <n v="2433"/>
    <n v="0"/>
    <n v="0"/>
    <n v="0"/>
    <n v="1"/>
    <n v="0"/>
    <n v="0"/>
    <n v="0"/>
    <n v="0"/>
    <n v="0"/>
    <n v="1"/>
    <n v="1727"/>
    <n v="1727"/>
    <n v="2"/>
  </r>
  <r>
    <n v="62450"/>
    <n v="3"/>
    <n v="3"/>
    <n v="0"/>
    <n v="1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1"/>
    <x v="1"/>
    <n v="2333"/>
    <n v="0"/>
    <n v="0"/>
    <n v="1"/>
    <n v="0"/>
    <n v="0"/>
    <n v="0"/>
    <n v="0"/>
    <n v="1"/>
    <n v="0"/>
    <n v="0"/>
    <n v="957"/>
    <n v="919"/>
    <n v="1"/>
  </r>
  <r>
    <n v="21675"/>
    <n v="1"/>
    <n v="1"/>
    <n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4"/>
    <x v="3"/>
    <n v="2177"/>
    <n v="0"/>
    <n v="0"/>
    <n v="0"/>
    <n v="1"/>
    <n v="0"/>
    <n v="0"/>
    <n v="0"/>
    <n v="1"/>
    <n v="0"/>
    <n v="0"/>
    <n v="41"/>
    <n v="37"/>
    <n v="0"/>
  </r>
  <r>
    <n v="42395"/>
    <n v="2"/>
    <n v="2"/>
    <n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39"/>
    <x v="2"/>
    <n v="2245"/>
    <n v="0"/>
    <n v="0"/>
    <n v="1"/>
    <n v="0"/>
    <n v="0"/>
    <n v="1"/>
    <n v="0"/>
    <n v="0"/>
    <n v="0"/>
    <n v="0"/>
    <n v="157"/>
    <n v="132"/>
    <n v="0"/>
  </r>
  <r>
    <n v="61346"/>
    <n v="3"/>
    <n v="3"/>
    <n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2"/>
    <x v="2"/>
    <n v="2425"/>
    <n v="0"/>
    <n v="0"/>
    <n v="0"/>
    <n v="1"/>
    <n v="0"/>
    <n v="0"/>
    <n v="0"/>
    <n v="0"/>
    <n v="1"/>
    <n v="0"/>
    <n v="847"/>
    <n v="705"/>
    <n v="0"/>
  </r>
  <r>
    <n v="80812"/>
    <n v="5"/>
    <n v="5"/>
    <n v="0"/>
    <n v="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67"/>
    <x v="0"/>
    <n v="2444"/>
    <n v="0"/>
    <n v="0"/>
    <n v="0"/>
    <n v="1"/>
    <n v="0"/>
    <n v="0"/>
    <n v="0"/>
    <n v="1"/>
    <n v="0"/>
    <n v="0"/>
    <n v="1644"/>
    <n v="1611"/>
    <n v="3"/>
  </r>
  <r>
    <n v="42835"/>
    <n v="2"/>
    <n v="2"/>
    <n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49"/>
    <x v="3"/>
    <n v="2523"/>
    <n v="1"/>
    <n v="0"/>
    <n v="0"/>
    <n v="0"/>
    <n v="0"/>
    <n v="0"/>
    <n v="0"/>
    <n v="0"/>
    <n v="1"/>
    <n v="0"/>
    <n v="497"/>
    <n v="399"/>
    <n v="0"/>
  </r>
  <r>
    <n v="39922"/>
    <n v="2"/>
    <n v="2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37"/>
    <x v="2"/>
    <n v="2659"/>
    <n v="0"/>
    <n v="1"/>
    <n v="0"/>
    <n v="0"/>
    <n v="0"/>
    <n v="0"/>
    <n v="0"/>
    <n v="1"/>
    <n v="0"/>
    <n v="0"/>
    <n v="120"/>
    <n v="84"/>
    <n v="0"/>
  </r>
  <r>
    <n v="86424"/>
    <n v="5"/>
    <n v="5"/>
    <n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4"/>
    <x v="0"/>
    <n v="2244"/>
    <n v="0"/>
    <n v="0"/>
    <n v="1"/>
    <n v="0"/>
    <n v="0"/>
    <n v="0"/>
    <n v="0"/>
    <n v="0"/>
    <n v="1"/>
    <n v="0"/>
    <n v="1158"/>
    <n v="1090"/>
    <n v="0"/>
  </r>
  <r>
    <n v="17117"/>
    <n v="1"/>
    <n v="1"/>
    <n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2"/>
    <x v="2"/>
    <n v="2687"/>
    <n v="0"/>
    <n v="0"/>
    <n v="0"/>
    <n v="1"/>
    <n v="0"/>
    <n v="1"/>
    <n v="0"/>
    <n v="0"/>
    <n v="0"/>
    <n v="0"/>
    <n v="121"/>
    <n v="114"/>
    <n v="0"/>
  </r>
  <r>
    <n v="24762"/>
    <n v="1"/>
    <n v="1"/>
    <n v="1"/>
    <n v="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48"/>
    <x v="3"/>
    <n v="2298"/>
    <n v="0"/>
    <n v="0"/>
    <n v="1"/>
    <n v="0"/>
    <n v="0"/>
    <n v="0"/>
    <n v="0"/>
    <n v="1"/>
    <n v="0"/>
    <n v="0"/>
    <n v="46"/>
    <n v="6"/>
    <n v="1"/>
  </r>
  <r>
    <n v="35797"/>
    <n v="2"/>
    <n v="2"/>
    <n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5"/>
    <x v="3"/>
    <n v="2780"/>
    <n v="0"/>
    <n v="1"/>
    <n v="0"/>
    <n v="0"/>
    <n v="0"/>
    <n v="0"/>
    <n v="0"/>
    <n v="1"/>
    <n v="0"/>
    <n v="0"/>
    <n v="47"/>
    <n v="26"/>
    <n v="0"/>
  </r>
  <r>
    <n v="36627"/>
    <n v="2"/>
    <n v="2"/>
    <n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5"/>
    <x v="3"/>
    <n v="2500"/>
    <n v="1"/>
    <n v="0"/>
    <n v="0"/>
    <n v="0"/>
    <n v="0"/>
    <n v="0"/>
    <n v="0"/>
    <n v="1"/>
    <n v="0"/>
    <n v="0"/>
    <n v="15"/>
    <n v="14"/>
    <n v="0"/>
  </r>
  <r>
    <n v="51111"/>
    <n v="2"/>
    <n v="2"/>
    <n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39"/>
    <x v="2"/>
    <n v="2169"/>
    <n v="0"/>
    <n v="1"/>
    <n v="0"/>
    <n v="0"/>
    <n v="0"/>
    <n v="1"/>
    <n v="0"/>
    <n v="0"/>
    <n v="0"/>
    <n v="0"/>
    <n v="52"/>
    <n v="49"/>
    <n v="0"/>
  </r>
  <r>
    <n v="82072"/>
    <n v="5"/>
    <n v="5"/>
    <n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0"/>
    <x v="3"/>
    <n v="2521"/>
    <n v="0"/>
    <n v="0"/>
    <n v="0"/>
    <n v="1"/>
    <n v="0"/>
    <n v="0"/>
    <n v="0"/>
    <n v="0"/>
    <n v="0"/>
    <n v="1"/>
    <n v="1889"/>
    <n v="1760"/>
    <n v="0"/>
  </r>
  <r>
    <n v="46231"/>
    <n v="2"/>
    <n v="2"/>
    <n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67"/>
    <x v="0"/>
    <n v="2739"/>
    <n v="0"/>
    <n v="0"/>
    <n v="1"/>
    <n v="0"/>
    <n v="0"/>
    <n v="0"/>
    <n v="0"/>
    <n v="0"/>
    <n v="0"/>
    <n v="1"/>
    <n v="251"/>
    <n v="239"/>
    <n v="0"/>
  </r>
  <r>
    <n v="42243"/>
    <n v="2"/>
    <n v="2"/>
    <n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1"/>
    <x v="1"/>
    <n v="2359"/>
    <n v="0"/>
    <n v="1"/>
    <n v="0"/>
    <n v="0"/>
    <n v="0"/>
    <n v="0"/>
    <n v="0"/>
    <n v="1"/>
    <n v="0"/>
    <n v="0"/>
    <n v="50"/>
    <n v="45"/>
    <n v="0"/>
  </r>
  <r>
    <n v="51195"/>
    <n v="2"/>
    <n v="2"/>
    <n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58"/>
    <x v="1"/>
    <n v="2613"/>
    <n v="0"/>
    <n v="0"/>
    <n v="0"/>
    <n v="1"/>
    <n v="0"/>
    <n v="0"/>
    <n v="0"/>
    <n v="1"/>
    <n v="0"/>
    <n v="0"/>
    <n v="506"/>
    <n v="448"/>
    <n v="0"/>
  </r>
  <r>
    <n v="68092"/>
    <n v="3"/>
    <n v="3"/>
    <n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2"/>
    <x v="2"/>
    <n v="2354"/>
    <n v="0"/>
    <n v="0"/>
    <n v="1"/>
    <n v="0"/>
    <n v="0"/>
    <n v="0"/>
    <n v="0"/>
    <n v="0"/>
    <n v="1"/>
    <n v="0"/>
    <n v="1233"/>
    <n v="1185"/>
    <n v="0"/>
  </r>
  <r>
    <n v="31814"/>
    <n v="1"/>
    <n v="1"/>
    <n v="1"/>
    <n v="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47"/>
    <x v="3"/>
    <n v="2664"/>
    <n v="0"/>
    <n v="1"/>
    <n v="0"/>
    <n v="0"/>
    <n v="0"/>
    <n v="0"/>
    <n v="0"/>
    <n v="1"/>
    <n v="0"/>
    <n v="0"/>
    <n v="63"/>
    <n v="43"/>
    <n v="1"/>
  </r>
  <r>
    <n v="51390"/>
    <n v="2"/>
    <n v="2"/>
    <n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5"/>
    <x v="1"/>
    <n v="2818"/>
    <n v="0"/>
    <n v="0"/>
    <n v="0"/>
    <n v="0"/>
    <n v="1"/>
    <n v="0"/>
    <n v="0"/>
    <n v="0"/>
    <n v="1"/>
    <n v="0"/>
    <n v="297"/>
    <n v="241"/>
    <n v="0"/>
  </r>
  <r>
    <n v="76630"/>
    <n v="4"/>
    <n v="4"/>
    <n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37"/>
    <x v="2"/>
    <n v="2325"/>
    <n v="0"/>
    <n v="1"/>
    <n v="0"/>
    <n v="0"/>
    <n v="0"/>
    <n v="0"/>
    <n v="0"/>
    <n v="1"/>
    <n v="0"/>
    <n v="0"/>
    <n v="828"/>
    <n v="653"/>
    <n v="0"/>
  </r>
  <r>
    <n v="26868"/>
    <n v="1"/>
    <n v="1"/>
    <n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29"/>
    <x v="2"/>
    <n v="2219"/>
    <n v="0"/>
    <n v="0"/>
    <n v="1"/>
    <n v="0"/>
    <n v="0"/>
    <n v="0"/>
    <n v="1"/>
    <n v="0"/>
    <n v="0"/>
    <n v="0"/>
    <n v="12"/>
    <n v="10"/>
    <n v="0"/>
  </r>
  <r>
    <n v="55260"/>
    <n v="3"/>
    <n v="3"/>
    <n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48"/>
    <x v="3"/>
    <n v="2723"/>
    <n v="0"/>
    <n v="0"/>
    <n v="1"/>
    <n v="0"/>
    <n v="0"/>
    <n v="0"/>
    <n v="0"/>
    <n v="0"/>
    <n v="0"/>
    <n v="1"/>
    <n v="897"/>
    <n v="655"/>
    <n v="0"/>
  </r>
  <r>
    <n v="64090"/>
    <n v="3"/>
    <n v="3"/>
    <n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4"/>
    <x v="0"/>
    <n v="2485"/>
    <n v="0"/>
    <n v="0"/>
    <n v="0"/>
    <n v="1"/>
    <n v="0"/>
    <n v="0"/>
    <n v="0"/>
    <n v="1"/>
    <n v="0"/>
    <n v="0"/>
    <n v="662"/>
    <n v="527"/>
    <n v="0"/>
  </r>
  <r>
    <n v="78331"/>
    <n v="4"/>
    <n v="4"/>
    <n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2"/>
    <x v="0"/>
    <n v="2316"/>
    <n v="1"/>
    <n v="0"/>
    <n v="0"/>
    <n v="0"/>
    <n v="0"/>
    <n v="0"/>
    <n v="0"/>
    <n v="1"/>
    <n v="0"/>
    <n v="0"/>
    <n v="1577"/>
    <n v="1516"/>
    <n v="0"/>
  </r>
  <r>
    <n v="37087"/>
    <n v="2"/>
    <n v="2"/>
    <n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46"/>
    <x v="3"/>
    <n v="2481"/>
    <n v="0"/>
    <n v="1"/>
    <n v="0"/>
    <n v="0"/>
    <n v="0"/>
    <n v="0"/>
    <n v="0"/>
    <n v="0"/>
    <n v="0"/>
    <n v="1"/>
    <n v="398"/>
    <n v="395"/>
    <n v="0"/>
  </r>
  <r>
    <n v="21846"/>
    <n v="1"/>
    <n v="1"/>
    <n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4"/>
    <x v="2"/>
    <n v="2409"/>
    <n v="1"/>
    <n v="0"/>
    <n v="0"/>
    <n v="0"/>
    <n v="0"/>
    <n v="0"/>
    <n v="0"/>
    <n v="1"/>
    <n v="0"/>
    <n v="0"/>
    <n v="58"/>
    <n v="32"/>
    <n v="0"/>
  </r>
  <r>
    <n v="81320"/>
    <n v="5"/>
    <n v="5"/>
    <n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2"/>
    <x v="0"/>
    <n v="2667"/>
    <n v="0"/>
    <n v="1"/>
    <n v="0"/>
    <n v="0"/>
    <n v="0"/>
    <n v="0"/>
    <n v="0"/>
    <n v="1"/>
    <n v="0"/>
    <n v="0"/>
    <n v="871"/>
    <n v="814"/>
    <n v="0"/>
  </r>
  <r>
    <n v="54137"/>
    <n v="3"/>
    <n v="3"/>
    <n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0"/>
    <x v="3"/>
    <n v="2476"/>
    <n v="1"/>
    <n v="0"/>
    <n v="0"/>
    <n v="0"/>
    <n v="0"/>
    <n v="0"/>
    <n v="0"/>
    <n v="1"/>
    <n v="0"/>
    <n v="0"/>
    <n v="183"/>
    <n v="163"/>
    <n v="0"/>
  </r>
  <r>
    <n v="66825"/>
    <n v="3"/>
    <n v="3"/>
    <n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3"/>
    <x v="1"/>
    <n v="2509"/>
    <n v="0"/>
    <n v="0"/>
    <n v="0"/>
    <n v="1"/>
    <n v="0"/>
    <n v="0"/>
    <n v="0"/>
    <n v="1"/>
    <n v="0"/>
    <n v="0"/>
    <n v="818"/>
    <n v="778"/>
    <n v="0"/>
  </r>
  <r>
    <n v="57100"/>
    <n v="3"/>
    <n v="3"/>
    <n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47"/>
    <x v="3"/>
    <n v="2366"/>
    <n v="0"/>
    <n v="0"/>
    <n v="0"/>
    <n v="1"/>
    <n v="0"/>
    <n v="0"/>
    <n v="0"/>
    <n v="1"/>
    <n v="0"/>
    <n v="0"/>
    <n v="313"/>
    <n v="217"/>
    <n v="0"/>
  </r>
  <r>
    <n v="58917"/>
    <n v="3"/>
    <n v="3"/>
    <n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1"/>
    <x v="3"/>
    <n v="2621"/>
    <n v="0"/>
    <n v="0"/>
    <n v="0"/>
    <n v="1"/>
    <n v="0"/>
    <n v="0"/>
    <n v="0"/>
    <n v="1"/>
    <n v="0"/>
    <n v="0"/>
    <n v="254"/>
    <n v="226"/>
    <n v="0"/>
  </r>
  <r>
    <n v="85072"/>
    <n v="5"/>
    <n v="5"/>
    <n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3"/>
    <x v="2"/>
    <n v="2240"/>
    <n v="0"/>
    <n v="0"/>
    <n v="1"/>
    <n v="0"/>
    <n v="0"/>
    <n v="0"/>
    <n v="0"/>
    <n v="1"/>
    <n v="0"/>
    <n v="0"/>
    <n v="1182"/>
    <n v="941"/>
    <n v="0"/>
  </r>
  <r>
    <n v="86429"/>
    <n v="5"/>
    <n v="5"/>
    <n v="0"/>
    <n v="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59"/>
    <x v="1"/>
    <n v="2379"/>
    <n v="0"/>
    <n v="0"/>
    <n v="1"/>
    <n v="0"/>
    <n v="0"/>
    <n v="0"/>
    <n v="0"/>
    <n v="1"/>
    <n v="0"/>
    <n v="0"/>
    <n v="1412"/>
    <n v="1375"/>
    <n v="1"/>
  </r>
  <r>
    <n v="45684"/>
    <n v="2"/>
    <n v="2"/>
    <n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49"/>
    <x v="3"/>
    <n v="2368"/>
    <n v="0"/>
    <n v="0"/>
    <n v="0"/>
    <n v="0"/>
    <n v="1"/>
    <n v="0"/>
    <n v="0"/>
    <n v="1"/>
    <n v="0"/>
    <n v="0"/>
    <n v="21"/>
    <n v="14"/>
    <n v="0"/>
  </r>
  <r>
    <n v="47889"/>
    <n v="2"/>
    <n v="2"/>
    <n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46"/>
    <x v="3"/>
    <n v="2335"/>
    <n v="0"/>
    <n v="0"/>
    <n v="0"/>
    <n v="1"/>
    <n v="0"/>
    <n v="0"/>
    <n v="0"/>
    <n v="1"/>
    <n v="0"/>
    <n v="0"/>
    <n v="63"/>
    <n v="59"/>
    <n v="0"/>
  </r>
  <r>
    <n v="45921"/>
    <n v="2"/>
    <n v="2"/>
    <n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4"/>
    <x v="2"/>
    <n v="2270"/>
    <n v="0"/>
    <n v="1"/>
    <n v="0"/>
    <n v="0"/>
    <n v="0"/>
    <n v="0"/>
    <n v="0"/>
    <n v="0"/>
    <n v="0"/>
    <n v="1"/>
    <n v="187"/>
    <n v="175"/>
    <n v="0"/>
  </r>
  <r>
    <n v="78420"/>
    <n v="4"/>
    <n v="4"/>
    <n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4"/>
    <x v="1"/>
    <n v="2524"/>
    <n v="0"/>
    <n v="0"/>
    <n v="1"/>
    <n v="0"/>
    <n v="0"/>
    <n v="0"/>
    <n v="0"/>
    <n v="0"/>
    <n v="0"/>
    <n v="1"/>
    <n v="1425"/>
    <n v="1397"/>
    <n v="0"/>
  </r>
  <r>
    <n v="75114"/>
    <n v="4"/>
    <n v="4"/>
    <n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28"/>
    <x v="2"/>
    <n v="2393"/>
    <n v="0"/>
    <n v="0"/>
    <n v="0"/>
    <n v="1"/>
    <n v="0"/>
    <n v="0"/>
    <n v="0"/>
    <n v="1"/>
    <n v="0"/>
    <n v="0"/>
    <n v="1229"/>
    <n v="1205"/>
    <n v="0"/>
  </r>
  <r>
    <n v="52278"/>
    <n v="3"/>
    <n v="3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57"/>
    <x v="1"/>
    <n v="2679"/>
    <n v="0"/>
    <n v="0"/>
    <n v="0"/>
    <n v="0"/>
    <n v="1"/>
    <n v="0"/>
    <n v="0"/>
    <n v="0"/>
    <n v="0"/>
    <n v="1"/>
    <n v="1024"/>
    <n v="850"/>
    <n v="0"/>
  </r>
  <r>
    <n v="35641"/>
    <n v="2"/>
    <n v="2"/>
    <n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48"/>
    <x v="3"/>
    <n v="2509"/>
    <n v="0"/>
    <n v="1"/>
    <n v="0"/>
    <n v="0"/>
    <n v="0"/>
    <n v="0"/>
    <n v="0"/>
    <n v="0"/>
    <n v="1"/>
    <n v="0"/>
    <n v="150"/>
    <n v="122"/>
    <n v="0"/>
  </r>
  <r>
    <n v="95529"/>
    <n v="6"/>
    <n v="5"/>
    <n v="0"/>
    <n v="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26"/>
    <x v="2"/>
    <n v="2732"/>
    <n v="0"/>
    <n v="0"/>
    <n v="1"/>
    <n v="0"/>
    <n v="0"/>
    <n v="0"/>
    <n v="0"/>
    <n v="1"/>
    <n v="0"/>
    <n v="0"/>
    <n v="1966"/>
    <n v="1942"/>
    <n v="1"/>
  </r>
  <r>
    <n v="62820"/>
    <n v="3"/>
    <n v="3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66"/>
    <x v="0"/>
    <n v="2573"/>
    <n v="0"/>
    <n v="1"/>
    <n v="0"/>
    <n v="0"/>
    <n v="0"/>
    <n v="0"/>
    <n v="0"/>
    <n v="1"/>
    <n v="0"/>
    <n v="0"/>
    <n v="923"/>
    <n v="870"/>
    <n v="0"/>
  </r>
  <r>
    <n v="73113"/>
    <n v="4"/>
    <n v="4"/>
    <n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0"/>
    <x v="1"/>
    <n v="2344"/>
    <n v="0"/>
    <n v="0"/>
    <n v="0"/>
    <n v="1"/>
    <n v="0"/>
    <n v="0"/>
    <n v="0"/>
    <n v="0"/>
    <n v="1"/>
    <n v="0"/>
    <n v="973"/>
    <n v="945"/>
    <n v="0"/>
  </r>
  <r>
    <n v="42607"/>
    <n v="2"/>
    <n v="2"/>
    <n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66"/>
    <x v="0"/>
    <n v="2383"/>
    <n v="0"/>
    <n v="0"/>
    <n v="1"/>
    <n v="0"/>
    <n v="0"/>
    <n v="1"/>
    <n v="0"/>
    <n v="0"/>
    <n v="0"/>
    <n v="0"/>
    <n v="303"/>
    <n v="256"/>
    <n v="0"/>
  </r>
  <r>
    <n v="74637"/>
    <n v="4"/>
    <n v="4"/>
    <n v="0"/>
    <n v="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66"/>
    <x v="0"/>
    <n v="2566"/>
    <n v="0"/>
    <n v="0"/>
    <n v="1"/>
    <n v="0"/>
    <n v="0"/>
    <n v="0"/>
    <n v="0"/>
    <n v="0"/>
    <n v="0"/>
    <n v="1"/>
    <n v="1634"/>
    <n v="1618"/>
    <n v="1"/>
  </r>
  <r>
    <n v="46015"/>
    <n v="2"/>
    <n v="2"/>
    <n v="1"/>
    <n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5"/>
    <x v="0"/>
    <n v="2236"/>
    <n v="0"/>
    <n v="0"/>
    <n v="0"/>
    <n v="1"/>
    <n v="0"/>
    <n v="0"/>
    <n v="0"/>
    <n v="0"/>
    <n v="0"/>
    <n v="1"/>
    <n v="40"/>
    <n v="34"/>
    <n v="2"/>
  </r>
  <r>
    <n v="72354"/>
    <n v="4"/>
    <n v="4"/>
    <n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27"/>
    <x v="2"/>
    <n v="2597"/>
    <n v="0"/>
    <n v="0"/>
    <n v="1"/>
    <n v="0"/>
    <n v="0"/>
    <n v="0"/>
    <n v="0"/>
    <n v="1"/>
    <n v="0"/>
    <n v="0"/>
    <n v="1046"/>
    <n v="864"/>
    <n v="0"/>
  </r>
  <r>
    <n v="39858"/>
    <n v="2"/>
    <n v="2"/>
    <n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1"/>
    <x v="3"/>
    <n v="2680"/>
    <n v="0"/>
    <n v="0"/>
    <n v="1"/>
    <n v="0"/>
    <n v="0"/>
    <n v="0"/>
    <n v="0"/>
    <n v="0"/>
    <n v="1"/>
    <n v="0"/>
    <n v="69"/>
    <n v="43"/>
    <n v="0"/>
  </r>
  <r>
    <n v="34469"/>
    <n v="1"/>
    <n v="2"/>
    <n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2"/>
    <x v="4"/>
    <n v="2215"/>
    <n v="0"/>
    <n v="1"/>
    <n v="0"/>
    <n v="0"/>
    <n v="0"/>
    <n v="0"/>
    <n v="0"/>
    <n v="0"/>
    <n v="0"/>
    <n v="1"/>
    <n v="50"/>
    <n v="38"/>
    <n v="0"/>
  </r>
  <r>
    <n v="83033"/>
    <n v="5"/>
    <n v="5"/>
    <n v="1"/>
    <n v="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4"/>
    <x v="2"/>
    <n v="2201"/>
    <n v="0"/>
    <n v="0"/>
    <n v="0"/>
    <n v="1"/>
    <n v="0"/>
    <n v="0"/>
    <n v="0"/>
    <n v="1"/>
    <n v="0"/>
    <n v="0"/>
    <n v="1728"/>
    <n v="1695"/>
    <n v="1"/>
  </r>
  <r>
    <n v="24401"/>
    <n v="1"/>
    <n v="1"/>
    <n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1"/>
    <x v="2"/>
    <n v="2826"/>
    <n v="0"/>
    <n v="0"/>
    <n v="0"/>
    <n v="1"/>
    <n v="0"/>
    <n v="0"/>
    <n v="0"/>
    <n v="0"/>
    <n v="1"/>
    <n v="0"/>
    <n v="352"/>
    <n v="237"/>
    <n v="0"/>
  </r>
  <r>
    <n v="77583"/>
    <n v="4"/>
    <n v="4"/>
    <n v="0"/>
    <n v="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2"/>
    <x v="2"/>
    <n v="2298"/>
    <n v="0"/>
    <n v="1"/>
    <n v="0"/>
    <n v="0"/>
    <n v="0"/>
    <n v="0"/>
    <n v="0"/>
    <n v="1"/>
    <n v="0"/>
    <n v="0"/>
    <n v="1041"/>
    <n v="933"/>
    <n v="1"/>
  </r>
  <r>
    <n v="74116"/>
    <n v="4"/>
    <n v="4"/>
    <n v="0"/>
    <n v="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38"/>
    <x v="2"/>
    <n v="2340"/>
    <n v="0"/>
    <n v="0"/>
    <n v="1"/>
    <n v="0"/>
    <n v="0"/>
    <n v="1"/>
    <n v="0"/>
    <n v="0"/>
    <n v="0"/>
    <n v="0"/>
    <n v="1886"/>
    <n v="1720"/>
    <n v="1"/>
  </r>
  <r>
    <n v="68397"/>
    <n v="4"/>
    <n v="4"/>
    <n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4"/>
    <x v="3"/>
    <n v="2383"/>
    <n v="0"/>
    <n v="1"/>
    <n v="0"/>
    <n v="0"/>
    <n v="0"/>
    <n v="0"/>
    <n v="0"/>
    <n v="0"/>
    <n v="0"/>
    <n v="1"/>
    <n v="1336"/>
    <n v="1256"/>
    <n v="0"/>
  </r>
  <r>
    <n v="79632"/>
    <n v="5"/>
    <n v="5"/>
    <n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46"/>
    <x v="3"/>
    <n v="2241"/>
    <n v="0"/>
    <n v="0"/>
    <n v="0"/>
    <n v="1"/>
    <n v="0"/>
    <n v="0"/>
    <n v="0"/>
    <n v="0"/>
    <n v="0"/>
    <n v="1"/>
    <n v="1101"/>
    <n v="1089"/>
    <n v="0"/>
  </r>
  <r>
    <n v="46107"/>
    <n v="2"/>
    <n v="2"/>
    <n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1"/>
    <x v="2"/>
    <n v="2298"/>
    <n v="0"/>
    <n v="0"/>
    <n v="1"/>
    <n v="0"/>
    <n v="0"/>
    <n v="0"/>
    <n v="0"/>
    <n v="1"/>
    <n v="0"/>
    <n v="0"/>
    <n v="92"/>
    <n v="59"/>
    <n v="0"/>
  </r>
  <r>
    <n v="64950"/>
    <n v="3"/>
    <n v="3"/>
    <n v="0"/>
    <n v="1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69"/>
    <x v="4"/>
    <n v="2845"/>
    <n v="0"/>
    <n v="0"/>
    <n v="1"/>
    <n v="0"/>
    <n v="0"/>
    <n v="0"/>
    <n v="0"/>
    <n v="0"/>
    <n v="0"/>
    <n v="1"/>
    <n v="903"/>
    <n v="840"/>
    <n v="1"/>
  </r>
  <r>
    <n v="25443"/>
    <n v="1"/>
    <n v="1"/>
    <n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1"/>
    <x v="2"/>
    <n v="2713"/>
    <n v="0"/>
    <n v="1"/>
    <n v="0"/>
    <n v="0"/>
    <n v="0"/>
    <n v="0"/>
    <n v="1"/>
    <n v="0"/>
    <n v="0"/>
    <n v="0"/>
    <n v="25"/>
    <n v="18"/>
    <n v="0"/>
  </r>
  <r>
    <n v="32892"/>
    <n v="1"/>
    <n v="2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49"/>
    <x v="3"/>
    <n v="2194"/>
    <n v="0"/>
    <n v="0"/>
    <n v="0"/>
    <n v="1"/>
    <n v="0"/>
    <n v="0"/>
    <n v="0"/>
    <n v="0"/>
    <n v="0"/>
    <n v="1"/>
    <n v="44"/>
    <n v="42"/>
    <n v="0"/>
  </r>
  <r>
    <n v="71796"/>
    <n v="4"/>
    <n v="4"/>
    <n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49"/>
    <x v="3"/>
    <n v="2407"/>
    <n v="0"/>
    <n v="0"/>
    <n v="0"/>
    <n v="1"/>
    <n v="0"/>
    <n v="0"/>
    <n v="0"/>
    <n v="1"/>
    <n v="0"/>
    <n v="0"/>
    <n v="928"/>
    <n v="896"/>
    <n v="0"/>
  </r>
  <r>
    <n v="67536"/>
    <n v="3"/>
    <n v="3"/>
    <n v="0"/>
    <n v="1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0"/>
    <x v="3"/>
    <n v="2562"/>
    <n v="0"/>
    <n v="1"/>
    <n v="0"/>
    <n v="0"/>
    <n v="0"/>
    <n v="0"/>
    <n v="0"/>
    <n v="0"/>
    <n v="0"/>
    <n v="1"/>
    <n v="1794"/>
    <n v="1759"/>
    <n v="1"/>
  </r>
  <r>
    <n v="55239"/>
    <n v="3"/>
    <n v="3"/>
    <n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49"/>
    <x v="3"/>
    <n v="2509"/>
    <n v="0"/>
    <n v="0"/>
    <n v="1"/>
    <n v="0"/>
    <n v="0"/>
    <n v="0"/>
    <n v="0"/>
    <n v="1"/>
    <n v="0"/>
    <n v="0"/>
    <n v="673"/>
    <n v="567"/>
    <n v="0"/>
  </r>
  <r>
    <n v="60554"/>
    <n v="3"/>
    <n v="3"/>
    <n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5"/>
    <x v="3"/>
    <n v="2483"/>
    <n v="1"/>
    <n v="0"/>
    <n v="0"/>
    <n v="0"/>
    <n v="0"/>
    <n v="0"/>
    <n v="0"/>
    <n v="0"/>
    <n v="0"/>
    <n v="1"/>
    <n v="796"/>
    <n v="781"/>
    <n v="0"/>
  </r>
  <r>
    <n v="64831"/>
    <n v="3"/>
    <n v="3"/>
    <n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68"/>
    <x v="0"/>
    <n v="2543"/>
    <n v="0"/>
    <n v="0"/>
    <n v="1"/>
    <n v="0"/>
    <n v="0"/>
    <n v="1"/>
    <n v="0"/>
    <n v="0"/>
    <n v="0"/>
    <n v="0"/>
    <n v="976"/>
    <n v="832"/>
    <n v="0"/>
  </r>
  <r>
    <n v="56067"/>
    <n v="3"/>
    <n v="3"/>
    <n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58"/>
    <x v="1"/>
    <n v="2503"/>
    <n v="0"/>
    <n v="0"/>
    <n v="0"/>
    <n v="1"/>
    <n v="0"/>
    <n v="0"/>
    <n v="0"/>
    <n v="0"/>
    <n v="0"/>
    <n v="1"/>
    <n v="605"/>
    <n v="485"/>
    <n v="0"/>
  </r>
  <r>
    <n v="82025"/>
    <n v="5"/>
    <n v="5"/>
    <n v="0"/>
    <n v="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37"/>
    <x v="2"/>
    <n v="2556"/>
    <n v="1"/>
    <n v="0"/>
    <n v="0"/>
    <n v="0"/>
    <n v="0"/>
    <n v="0"/>
    <n v="0"/>
    <n v="1"/>
    <n v="0"/>
    <n v="0"/>
    <n v="1089"/>
    <n v="991"/>
    <n v="1"/>
  </r>
  <r>
    <n v="94384"/>
    <n v="6"/>
    <n v="5"/>
    <n v="0"/>
    <n v="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67"/>
    <x v="0"/>
    <n v="2641"/>
    <n v="0"/>
    <n v="0"/>
    <n v="0"/>
    <n v="1"/>
    <n v="0"/>
    <n v="0"/>
    <n v="0"/>
    <n v="1"/>
    <n v="0"/>
    <n v="0"/>
    <n v="2130"/>
    <n v="1958"/>
    <n v="3"/>
  </r>
  <r>
    <n v="14906"/>
    <n v="1"/>
    <n v="1"/>
    <n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4"/>
    <x v="2"/>
    <n v="2713"/>
    <n v="0"/>
    <n v="0"/>
    <n v="1"/>
    <n v="0"/>
    <n v="0"/>
    <n v="0"/>
    <n v="1"/>
    <n v="0"/>
    <n v="0"/>
    <n v="0"/>
    <n v="51"/>
    <n v="36"/>
    <n v="0"/>
  </r>
  <r>
    <n v="51563"/>
    <n v="2"/>
    <n v="2"/>
    <n v="0"/>
    <n v="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3"/>
    <x v="2"/>
    <n v="2795"/>
    <n v="0"/>
    <n v="1"/>
    <n v="0"/>
    <n v="0"/>
    <n v="0"/>
    <n v="0"/>
    <n v="0"/>
    <n v="0"/>
    <n v="0"/>
    <n v="1"/>
    <n v="1214"/>
    <n v="1178"/>
    <n v="2"/>
  </r>
  <r>
    <n v="57937"/>
    <n v="3"/>
    <n v="3"/>
    <n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38"/>
    <x v="2"/>
    <n v="2292"/>
    <n v="0"/>
    <n v="1"/>
    <n v="0"/>
    <n v="0"/>
    <n v="0"/>
    <n v="1"/>
    <n v="0"/>
    <n v="0"/>
    <n v="0"/>
    <n v="0"/>
    <n v="550"/>
    <n v="417"/>
    <n v="0"/>
  </r>
  <r>
    <n v="68274"/>
    <n v="3"/>
    <n v="3"/>
    <n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1"/>
    <x v="2"/>
    <n v="2431"/>
    <n v="1"/>
    <n v="0"/>
    <n v="0"/>
    <n v="0"/>
    <n v="0"/>
    <n v="0"/>
    <n v="0"/>
    <n v="1"/>
    <n v="0"/>
    <n v="0"/>
    <n v="259"/>
    <n v="213"/>
    <n v="0"/>
  </r>
  <r>
    <n v="39771"/>
    <n v="2"/>
    <n v="2"/>
    <n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3"/>
    <x v="2"/>
    <n v="2364"/>
    <n v="0"/>
    <n v="0"/>
    <n v="0"/>
    <n v="1"/>
    <n v="0"/>
    <n v="0"/>
    <n v="0"/>
    <n v="1"/>
    <n v="0"/>
    <n v="0"/>
    <n v="36"/>
    <n v="22"/>
    <n v="0"/>
  </r>
  <r>
    <n v="67893"/>
    <n v="3"/>
    <n v="3"/>
    <n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5"/>
    <x v="3"/>
    <n v="2795"/>
    <n v="1"/>
    <n v="0"/>
    <n v="0"/>
    <n v="0"/>
    <n v="0"/>
    <n v="1"/>
    <n v="0"/>
    <n v="0"/>
    <n v="0"/>
    <n v="0"/>
    <n v="948"/>
    <n v="901"/>
    <n v="0"/>
  </r>
  <r>
    <n v="27922"/>
    <n v="1"/>
    <n v="1"/>
    <n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1"/>
    <x v="2"/>
    <n v="2209"/>
    <n v="0"/>
    <n v="0"/>
    <n v="0"/>
    <n v="1"/>
    <n v="0"/>
    <n v="0"/>
    <n v="0"/>
    <n v="0"/>
    <n v="0"/>
    <n v="1"/>
    <n v="30"/>
    <n v="19"/>
    <n v="0"/>
  </r>
  <r>
    <n v="52190"/>
    <n v="3"/>
    <n v="3"/>
    <n v="1"/>
    <n v="1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4"/>
    <x v="3"/>
    <n v="2211"/>
    <n v="0"/>
    <n v="0"/>
    <n v="0"/>
    <n v="1"/>
    <n v="0"/>
    <n v="0"/>
    <n v="0"/>
    <n v="0"/>
    <n v="0"/>
    <n v="1"/>
    <n v="59"/>
    <n v="41"/>
    <n v="1"/>
  </r>
  <r>
    <n v="44051"/>
    <n v="2"/>
    <n v="2"/>
    <n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47"/>
    <x v="3"/>
    <n v="2675"/>
    <n v="1"/>
    <n v="0"/>
    <n v="0"/>
    <n v="0"/>
    <n v="0"/>
    <n v="0"/>
    <n v="0"/>
    <n v="0"/>
    <n v="1"/>
    <n v="0"/>
    <n v="153"/>
    <n v="135"/>
    <n v="0"/>
  </r>
  <r>
    <n v="42767"/>
    <n v="2"/>
    <n v="2"/>
    <n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49"/>
    <x v="3"/>
    <n v="2573"/>
    <n v="0"/>
    <n v="0"/>
    <n v="1"/>
    <n v="0"/>
    <n v="0"/>
    <n v="0"/>
    <n v="0"/>
    <n v="0"/>
    <n v="0"/>
    <n v="1"/>
    <n v="93"/>
    <n v="55"/>
    <n v="0"/>
  </r>
  <r>
    <n v="46106"/>
    <n v="2"/>
    <n v="2"/>
    <n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4"/>
    <x v="3"/>
    <n v="2208"/>
    <n v="0"/>
    <n v="0"/>
    <n v="0"/>
    <n v="1"/>
    <n v="0"/>
    <n v="0"/>
    <n v="0"/>
    <n v="0"/>
    <n v="1"/>
    <n v="0"/>
    <n v="40"/>
    <n v="26"/>
    <n v="0"/>
  </r>
  <r>
    <n v="16927"/>
    <n v="1"/>
    <n v="1"/>
    <n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4"/>
    <x v="3"/>
    <n v="2663"/>
    <n v="0"/>
    <n v="1"/>
    <n v="0"/>
    <n v="0"/>
    <n v="0"/>
    <n v="0"/>
    <n v="0"/>
    <n v="0"/>
    <n v="0"/>
    <n v="1"/>
    <n v="49"/>
    <n v="45"/>
    <n v="0"/>
  </r>
  <r>
    <n v="59754"/>
    <n v="3"/>
    <n v="3"/>
    <n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5"/>
    <x v="1"/>
    <n v="2734"/>
    <n v="0"/>
    <n v="1"/>
    <n v="0"/>
    <n v="0"/>
    <n v="0"/>
    <n v="0"/>
    <n v="0"/>
    <n v="1"/>
    <n v="0"/>
    <n v="0"/>
    <n v="336"/>
    <n v="197"/>
    <n v="0"/>
  </r>
  <r>
    <n v="53700"/>
    <n v="3"/>
    <n v="3"/>
    <n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68"/>
    <x v="0"/>
    <n v="2840"/>
    <n v="0"/>
    <n v="0"/>
    <n v="1"/>
    <n v="0"/>
    <n v="0"/>
    <n v="0"/>
    <n v="0"/>
    <n v="1"/>
    <n v="0"/>
    <n v="0"/>
    <n v="611"/>
    <n v="528"/>
    <n v="0"/>
  </r>
  <r>
    <n v="59041"/>
    <n v="3"/>
    <n v="3"/>
    <n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47"/>
    <x v="3"/>
    <n v="2212"/>
    <n v="0"/>
    <n v="1"/>
    <n v="0"/>
    <n v="0"/>
    <n v="0"/>
    <n v="0"/>
    <n v="0"/>
    <n v="1"/>
    <n v="0"/>
    <n v="0"/>
    <n v="90"/>
    <n v="84"/>
    <n v="0"/>
  </r>
  <r>
    <n v="54237"/>
    <n v="3"/>
    <n v="3"/>
    <n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3"/>
    <x v="0"/>
    <n v="2587"/>
    <n v="1"/>
    <n v="0"/>
    <n v="0"/>
    <n v="0"/>
    <n v="0"/>
    <n v="0"/>
    <n v="0"/>
    <n v="0"/>
    <n v="0"/>
    <n v="1"/>
    <n v="304"/>
    <n v="247"/>
    <n v="0"/>
  </r>
  <r>
    <n v="70647"/>
    <n v="4"/>
    <n v="4"/>
    <n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3"/>
    <x v="1"/>
    <n v="2805"/>
    <n v="1"/>
    <n v="0"/>
    <n v="0"/>
    <n v="0"/>
    <n v="0"/>
    <n v="0"/>
    <n v="0"/>
    <n v="1"/>
    <n v="0"/>
    <n v="0"/>
    <n v="965"/>
    <n v="851"/>
    <n v="0"/>
  </r>
  <r>
    <n v="52597"/>
    <n v="3"/>
    <n v="3"/>
    <n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58"/>
    <x v="1"/>
    <n v="2212"/>
    <n v="0"/>
    <n v="0"/>
    <n v="1"/>
    <n v="0"/>
    <n v="0"/>
    <n v="0"/>
    <n v="0"/>
    <n v="0"/>
    <n v="0"/>
    <n v="1"/>
    <n v="536"/>
    <n v="494"/>
    <n v="0"/>
  </r>
  <r>
    <n v="41021"/>
    <n v="2"/>
    <n v="2"/>
    <n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1"/>
    <x v="3"/>
    <n v="2705"/>
    <n v="0"/>
    <n v="0"/>
    <n v="0"/>
    <n v="1"/>
    <n v="0"/>
    <n v="0"/>
    <n v="0"/>
    <n v="0"/>
    <n v="1"/>
    <n v="0"/>
    <n v="52"/>
    <n v="40"/>
    <n v="0"/>
  </r>
  <r>
    <n v="40233"/>
    <n v="2"/>
    <n v="2"/>
    <n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5"/>
    <x v="3"/>
    <n v="2417"/>
    <n v="0"/>
    <n v="1"/>
    <n v="0"/>
    <n v="0"/>
    <n v="0"/>
    <n v="0"/>
    <n v="0"/>
    <n v="0"/>
    <n v="0"/>
    <n v="1"/>
    <n v="147"/>
    <n v="145"/>
    <n v="0"/>
  </r>
  <r>
    <n v="50183"/>
    <n v="2"/>
    <n v="2"/>
    <n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0"/>
    <x v="2"/>
    <n v="2163"/>
    <n v="0"/>
    <n v="1"/>
    <n v="0"/>
    <n v="0"/>
    <n v="0"/>
    <n v="0"/>
    <n v="0"/>
    <n v="1"/>
    <n v="0"/>
    <n v="0"/>
    <n v="216"/>
    <n v="201"/>
    <n v="0"/>
  </r>
  <r>
    <n v="54753"/>
    <n v="3"/>
    <n v="3"/>
    <n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1"/>
    <x v="1"/>
    <n v="2449"/>
    <n v="0"/>
    <n v="0"/>
    <n v="0"/>
    <n v="1"/>
    <n v="0"/>
    <n v="0"/>
    <n v="0"/>
    <n v="1"/>
    <n v="0"/>
    <n v="0"/>
    <n v="597"/>
    <n v="466"/>
    <n v="0"/>
  </r>
  <r>
    <n v="92955"/>
    <n v="6"/>
    <n v="5"/>
    <n v="0"/>
    <n v="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47"/>
    <x v="3"/>
    <n v="2473"/>
    <n v="0"/>
    <n v="1"/>
    <n v="0"/>
    <n v="0"/>
    <n v="0"/>
    <n v="0"/>
    <n v="0"/>
    <n v="1"/>
    <n v="0"/>
    <n v="0"/>
    <n v="1694"/>
    <n v="1610"/>
    <n v="2"/>
  </r>
  <r>
    <n v="33471"/>
    <n v="1"/>
    <n v="2"/>
    <n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47"/>
    <x v="3"/>
    <n v="2784"/>
    <n v="0"/>
    <n v="1"/>
    <n v="0"/>
    <n v="0"/>
    <n v="0"/>
    <n v="0"/>
    <n v="0"/>
    <n v="1"/>
    <n v="0"/>
    <n v="0"/>
    <n v="81"/>
    <n v="69"/>
    <n v="0"/>
  </r>
  <r>
    <n v="34596"/>
    <n v="1"/>
    <n v="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46"/>
    <x v="3"/>
    <n v="2601"/>
    <n v="0"/>
    <n v="1"/>
    <n v="0"/>
    <n v="0"/>
    <n v="0"/>
    <n v="0"/>
    <n v="0"/>
    <n v="0"/>
    <n v="0"/>
    <n v="1"/>
    <n v="16"/>
    <n v="9"/>
    <n v="0"/>
  </r>
  <r>
    <n v="44010"/>
    <n v="2"/>
    <n v="2"/>
    <n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0"/>
    <x v="2"/>
    <n v="2783"/>
    <n v="0"/>
    <n v="0"/>
    <n v="0"/>
    <n v="1"/>
    <n v="0"/>
    <n v="0"/>
    <n v="0"/>
    <n v="1"/>
    <n v="0"/>
    <n v="0"/>
    <n v="614"/>
    <n v="566"/>
    <n v="0"/>
  </r>
  <r>
    <n v="84219"/>
    <n v="5"/>
    <n v="5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2"/>
    <x v="2"/>
    <n v="2306"/>
    <n v="0"/>
    <n v="1"/>
    <n v="0"/>
    <n v="0"/>
    <n v="0"/>
    <n v="0"/>
    <n v="0"/>
    <n v="1"/>
    <n v="0"/>
    <n v="0"/>
    <n v="1153"/>
    <n v="1108"/>
    <n v="0"/>
  </r>
  <r>
    <n v="40706"/>
    <n v="2"/>
    <n v="2"/>
    <n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2"/>
    <x v="1"/>
    <n v="2687"/>
    <n v="0"/>
    <n v="0"/>
    <n v="0"/>
    <n v="1"/>
    <n v="0"/>
    <n v="0"/>
    <n v="0"/>
    <n v="0"/>
    <n v="0"/>
    <n v="1"/>
    <n v="76"/>
    <n v="71"/>
    <n v="0"/>
  </r>
  <r>
    <n v="15716"/>
    <n v="1"/>
    <n v="1"/>
    <n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2"/>
    <x v="2"/>
    <n v="2753"/>
    <n v="0"/>
    <n v="1"/>
    <n v="0"/>
    <n v="0"/>
    <n v="0"/>
    <n v="1"/>
    <n v="0"/>
    <n v="0"/>
    <n v="0"/>
    <n v="0"/>
    <n v="66"/>
    <n v="40"/>
    <n v="0"/>
  </r>
  <r>
    <n v="59052"/>
    <n v="3"/>
    <n v="3"/>
    <n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1"/>
    <x v="1"/>
    <n v="2383"/>
    <n v="1"/>
    <n v="0"/>
    <n v="0"/>
    <n v="0"/>
    <n v="0"/>
    <n v="1"/>
    <n v="0"/>
    <n v="0"/>
    <n v="0"/>
    <n v="0"/>
    <n v="460"/>
    <n v="429"/>
    <n v="0"/>
  </r>
  <r>
    <n v="80573"/>
    <n v="5"/>
    <n v="5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49"/>
    <x v="3"/>
    <n v="2782"/>
    <n v="0"/>
    <n v="0"/>
    <n v="0"/>
    <n v="1"/>
    <n v="0"/>
    <n v="0"/>
    <n v="0"/>
    <n v="0"/>
    <n v="1"/>
    <n v="0"/>
    <n v="1549"/>
    <n v="1534"/>
    <n v="0"/>
  </r>
  <r>
    <n v="83715"/>
    <n v="5"/>
    <n v="5"/>
    <n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58"/>
    <x v="1"/>
    <n v="2305"/>
    <n v="0"/>
    <n v="1"/>
    <n v="0"/>
    <n v="0"/>
    <n v="0"/>
    <n v="0"/>
    <n v="0"/>
    <n v="1"/>
    <n v="0"/>
    <n v="0"/>
    <n v="918"/>
    <n v="910"/>
    <n v="0"/>
  </r>
  <r>
    <n v="82576"/>
    <n v="5"/>
    <n v="5"/>
    <n v="0"/>
    <n v="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1"/>
    <x v="1"/>
    <n v="2856"/>
    <n v="0"/>
    <n v="0"/>
    <n v="0"/>
    <n v="1"/>
    <n v="0"/>
    <n v="0"/>
    <n v="0"/>
    <n v="0"/>
    <n v="1"/>
    <n v="0"/>
    <n v="1892"/>
    <n v="1874"/>
    <n v="1"/>
  </r>
  <r>
    <n v="35704"/>
    <n v="2"/>
    <n v="2"/>
    <n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68"/>
    <x v="0"/>
    <n v="2336"/>
    <n v="0"/>
    <n v="1"/>
    <n v="0"/>
    <n v="0"/>
    <n v="0"/>
    <n v="0"/>
    <n v="0"/>
    <n v="1"/>
    <n v="0"/>
    <n v="0"/>
    <n v="64"/>
    <n v="34"/>
    <n v="0"/>
  </r>
  <r>
    <n v="53103"/>
    <n v="3"/>
    <n v="3"/>
    <n v="0"/>
    <n v="1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66"/>
    <x v="0"/>
    <n v="2449"/>
    <n v="0"/>
    <n v="0"/>
    <n v="0"/>
    <n v="1"/>
    <n v="0"/>
    <n v="0"/>
    <n v="0"/>
    <n v="1"/>
    <n v="0"/>
    <n v="0"/>
    <n v="890"/>
    <n v="695"/>
    <n v="1"/>
  </r>
  <r>
    <n v="46779"/>
    <n v="2"/>
    <n v="2"/>
    <n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0"/>
    <x v="1"/>
    <n v="2511"/>
    <n v="0"/>
    <n v="0"/>
    <n v="0"/>
    <n v="0"/>
    <n v="1"/>
    <n v="1"/>
    <n v="0"/>
    <n v="0"/>
    <n v="0"/>
    <n v="0"/>
    <n v="16"/>
    <n v="9"/>
    <n v="0"/>
  </r>
  <r>
    <n v="4861"/>
    <n v="1"/>
    <n v="1"/>
    <n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5"/>
    <x v="1"/>
    <n v="2166"/>
    <n v="1"/>
    <n v="0"/>
    <n v="0"/>
    <n v="0"/>
    <n v="0"/>
    <n v="0"/>
    <n v="0"/>
    <n v="1"/>
    <n v="0"/>
    <n v="0"/>
    <n v="5"/>
    <n v="4"/>
    <n v="0"/>
  </r>
  <r>
    <n v="33462"/>
    <n v="1"/>
    <n v="2"/>
    <n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1"/>
    <x v="2"/>
    <n v="2485"/>
    <n v="1"/>
    <n v="0"/>
    <n v="0"/>
    <n v="0"/>
    <n v="0"/>
    <n v="0"/>
    <n v="0"/>
    <n v="0"/>
    <n v="1"/>
    <n v="0"/>
    <n v="43"/>
    <n v="32"/>
    <n v="0"/>
  </r>
  <r>
    <n v="80763"/>
    <n v="5"/>
    <n v="5"/>
    <n v="0"/>
    <n v="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0"/>
    <x v="4"/>
    <n v="2477"/>
    <n v="0"/>
    <n v="1"/>
    <n v="0"/>
    <n v="0"/>
    <n v="0"/>
    <n v="0"/>
    <n v="0"/>
    <n v="1"/>
    <n v="0"/>
    <n v="0"/>
    <n v="1184"/>
    <n v="953"/>
    <n v="2"/>
  </r>
  <r>
    <n v="65352"/>
    <n v="3"/>
    <n v="3"/>
    <n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46"/>
    <x v="3"/>
    <n v="2471"/>
    <n v="0"/>
    <n v="1"/>
    <n v="0"/>
    <n v="0"/>
    <n v="0"/>
    <n v="0"/>
    <n v="0"/>
    <n v="0"/>
    <n v="0"/>
    <n v="1"/>
    <n v="382"/>
    <n v="359"/>
    <n v="0"/>
  </r>
  <r>
    <n v="82170"/>
    <n v="5"/>
    <n v="5"/>
    <n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2"/>
    <x v="2"/>
    <n v="2375"/>
    <n v="0"/>
    <n v="1"/>
    <n v="0"/>
    <n v="0"/>
    <n v="0"/>
    <n v="0"/>
    <n v="0"/>
    <n v="0"/>
    <n v="0"/>
    <n v="1"/>
    <n v="1871"/>
    <n v="1834"/>
    <n v="0"/>
  </r>
  <r>
    <n v="75759"/>
    <n v="4"/>
    <n v="4"/>
    <n v="0"/>
    <n v="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1"/>
    <x v="3"/>
    <n v="2406"/>
    <n v="0"/>
    <n v="1"/>
    <n v="0"/>
    <n v="0"/>
    <n v="0"/>
    <n v="0"/>
    <n v="0"/>
    <n v="1"/>
    <n v="0"/>
    <n v="0"/>
    <n v="2304"/>
    <n v="2122"/>
    <n v="3"/>
  </r>
  <r>
    <n v="79689"/>
    <n v="5"/>
    <n v="5"/>
    <n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4"/>
    <x v="3"/>
    <n v="2572"/>
    <n v="0"/>
    <n v="0"/>
    <n v="1"/>
    <n v="0"/>
    <n v="0"/>
    <n v="1"/>
    <n v="0"/>
    <n v="0"/>
    <n v="0"/>
    <n v="0"/>
    <n v="1194"/>
    <n v="1073"/>
    <n v="0"/>
  </r>
  <r>
    <n v="35340"/>
    <n v="2"/>
    <n v="2"/>
    <n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4"/>
    <x v="0"/>
    <n v="2159"/>
    <n v="0"/>
    <n v="0"/>
    <n v="0"/>
    <n v="0"/>
    <n v="1"/>
    <n v="0"/>
    <n v="0"/>
    <n v="0"/>
    <n v="0"/>
    <n v="1"/>
    <n v="40"/>
    <n v="35"/>
    <n v="0"/>
  </r>
  <r>
    <n v="85683"/>
    <n v="5"/>
    <n v="5"/>
    <n v="0"/>
    <n v="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66"/>
    <x v="0"/>
    <n v="2259"/>
    <n v="1"/>
    <n v="0"/>
    <n v="0"/>
    <n v="0"/>
    <n v="0"/>
    <n v="0"/>
    <n v="0"/>
    <n v="1"/>
    <n v="0"/>
    <n v="0"/>
    <n v="1738"/>
    <n v="1687"/>
    <n v="4"/>
  </r>
  <r>
    <n v="24884"/>
    <n v="1"/>
    <n v="1"/>
    <n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48"/>
    <x v="3"/>
    <n v="2736"/>
    <n v="0"/>
    <n v="1"/>
    <n v="0"/>
    <n v="0"/>
    <n v="0"/>
    <n v="1"/>
    <n v="0"/>
    <n v="0"/>
    <n v="0"/>
    <n v="0"/>
    <n v="16"/>
    <n v="13"/>
    <n v="0"/>
  </r>
  <r>
    <n v="42021"/>
    <n v="2"/>
    <n v="2"/>
    <n v="1"/>
    <n v="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39"/>
    <x v="2"/>
    <n v="2826"/>
    <n v="0"/>
    <n v="0"/>
    <n v="0"/>
    <n v="1"/>
    <n v="0"/>
    <n v="0"/>
    <n v="0"/>
    <n v="0"/>
    <n v="1"/>
    <n v="0"/>
    <n v="546"/>
    <n v="519"/>
    <n v="1"/>
  </r>
  <r>
    <n v="64449"/>
    <n v="3"/>
    <n v="3"/>
    <n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1"/>
    <x v="2"/>
    <n v="2290"/>
    <n v="0"/>
    <n v="0"/>
    <n v="1"/>
    <n v="0"/>
    <n v="0"/>
    <n v="0"/>
    <n v="0"/>
    <n v="1"/>
    <n v="0"/>
    <n v="0"/>
    <n v="735"/>
    <n v="665"/>
    <n v="0"/>
  </r>
  <r>
    <n v="64587"/>
    <n v="3"/>
    <n v="3"/>
    <n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66"/>
    <x v="0"/>
    <n v="2166"/>
    <n v="1"/>
    <n v="0"/>
    <n v="0"/>
    <n v="0"/>
    <n v="0"/>
    <n v="0"/>
    <n v="0"/>
    <n v="1"/>
    <n v="0"/>
    <n v="0"/>
    <n v="88"/>
    <n v="68"/>
    <n v="0"/>
  </r>
  <r>
    <n v="75437"/>
    <n v="4"/>
    <n v="4"/>
    <n v="0"/>
    <n v="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2"/>
    <x v="2"/>
    <n v="2391"/>
    <n v="0"/>
    <n v="0"/>
    <n v="0"/>
    <n v="1"/>
    <n v="0"/>
    <n v="0"/>
    <n v="0"/>
    <n v="1"/>
    <n v="0"/>
    <n v="0"/>
    <n v="1493"/>
    <n v="1493"/>
    <n v="1"/>
  </r>
  <r>
    <n v="52845"/>
    <n v="3"/>
    <n v="3"/>
    <n v="1"/>
    <n v="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47"/>
    <x v="3"/>
    <n v="2479"/>
    <n v="0"/>
    <n v="1"/>
    <n v="0"/>
    <n v="0"/>
    <n v="0"/>
    <n v="0"/>
    <n v="0"/>
    <n v="1"/>
    <n v="0"/>
    <n v="0"/>
    <n v="872"/>
    <n v="808"/>
    <n v="1"/>
  </r>
  <r>
    <n v="46086"/>
    <n v="2"/>
    <n v="2"/>
    <n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4"/>
    <x v="0"/>
    <n v="2397"/>
    <n v="1"/>
    <n v="0"/>
    <n v="0"/>
    <n v="0"/>
    <n v="0"/>
    <n v="0"/>
    <n v="0"/>
    <n v="1"/>
    <n v="0"/>
    <n v="0"/>
    <n v="293"/>
    <n v="243"/>
    <n v="0"/>
  </r>
  <r>
    <n v="78028"/>
    <n v="4"/>
    <n v="4"/>
    <n v="0"/>
    <n v="1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4"/>
    <x v="0"/>
    <n v="2816"/>
    <n v="0"/>
    <n v="0"/>
    <n v="0"/>
    <n v="0"/>
    <n v="1"/>
    <n v="0"/>
    <n v="0"/>
    <n v="0"/>
    <n v="0"/>
    <n v="1"/>
    <n v="490"/>
    <n v="452"/>
    <n v="2"/>
  </r>
  <r>
    <n v="95169"/>
    <n v="6"/>
    <n v="5"/>
    <n v="0"/>
    <n v="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3"/>
    <x v="2"/>
    <n v="2422"/>
    <n v="0"/>
    <n v="0"/>
    <n v="1"/>
    <n v="0"/>
    <n v="0"/>
    <n v="0"/>
    <n v="0"/>
    <n v="0"/>
    <n v="0"/>
    <n v="1"/>
    <n v="1881"/>
    <n v="1861"/>
    <n v="2"/>
  </r>
  <r>
    <n v="56337"/>
    <n v="3"/>
    <n v="3"/>
    <n v="1"/>
    <n v="1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39"/>
    <x v="2"/>
    <n v="2618"/>
    <n v="0"/>
    <n v="1"/>
    <n v="0"/>
    <n v="0"/>
    <n v="0"/>
    <n v="1"/>
    <n v="0"/>
    <n v="0"/>
    <n v="0"/>
    <n v="0"/>
    <n v="542"/>
    <n v="360"/>
    <n v="2"/>
  </r>
  <r>
    <n v="22434"/>
    <n v="1"/>
    <n v="1"/>
    <n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3"/>
    <x v="2"/>
    <n v="2660"/>
    <n v="0"/>
    <n v="0"/>
    <n v="0"/>
    <n v="1"/>
    <n v="0"/>
    <n v="0"/>
    <n v="0"/>
    <n v="1"/>
    <n v="0"/>
    <n v="0"/>
    <n v="43"/>
    <n v="28"/>
    <n v="0"/>
  </r>
  <r>
    <n v="36930"/>
    <n v="2"/>
    <n v="2"/>
    <n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66"/>
    <x v="0"/>
    <n v="2567"/>
    <n v="0"/>
    <n v="1"/>
    <n v="0"/>
    <n v="0"/>
    <n v="0"/>
    <n v="0"/>
    <n v="0"/>
    <n v="0"/>
    <n v="0"/>
    <n v="1"/>
    <n v="258"/>
    <n v="219"/>
    <n v="0"/>
  </r>
  <r>
    <n v="36130"/>
    <n v="2"/>
    <n v="2"/>
    <n v="0"/>
    <n v="1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66"/>
    <x v="0"/>
    <n v="2671"/>
    <n v="0"/>
    <n v="0"/>
    <n v="1"/>
    <n v="0"/>
    <n v="0"/>
    <n v="0"/>
    <n v="0"/>
    <n v="1"/>
    <n v="0"/>
    <n v="0"/>
    <n v="451"/>
    <n v="414"/>
    <n v="1"/>
  </r>
  <r>
    <n v="65569"/>
    <n v="3"/>
    <n v="3"/>
    <n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67"/>
    <x v="0"/>
    <n v="2760"/>
    <n v="0"/>
    <n v="1"/>
    <n v="0"/>
    <n v="0"/>
    <n v="0"/>
    <n v="0"/>
    <n v="0"/>
    <n v="0"/>
    <n v="1"/>
    <n v="0"/>
    <n v="789"/>
    <n v="719"/>
    <n v="0"/>
  </r>
  <r>
    <n v="19514"/>
    <n v="1"/>
    <n v="1"/>
    <n v="1"/>
    <n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2"/>
    <x v="1"/>
    <n v="2313"/>
    <n v="0"/>
    <n v="1"/>
    <n v="0"/>
    <n v="0"/>
    <n v="0"/>
    <n v="0"/>
    <n v="0"/>
    <n v="1"/>
    <n v="0"/>
    <n v="0"/>
    <n v="41"/>
    <n v="13"/>
    <n v="1"/>
  </r>
  <r>
    <n v="36736"/>
    <n v="2"/>
    <n v="2"/>
    <n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57"/>
    <x v="1"/>
    <n v="2574"/>
    <n v="0"/>
    <n v="0"/>
    <n v="1"/>
    <n v="0"/>
    <n v="0"/>
    <n v="0"/>
    <n v="0"/>
    <n v="0"/>
    <n v="0"/>
    <n v="1"/>
    <n v="13"/>
    <n v="9"/>
    <n v="0"/>
  </r>
  <r>
    <n v="77568"/>
    <n v="4"/>
    <n v="4"/>
    <n v="0"/>
    <n v="1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1"/>
    <x v="2"/>
    <n v="2832"/>
    <n v="0"/>
    <n v="0"/>
    <n v="0"/>
    <n v="1"/>
    <n v="0"/>
    <n v="0"/>
    <n v="0"/>
    <n v="1"/>
    <n v="0"/>
    <n v="0"/>
    <n v="2036"/>
    <n v="1878"/>
    <n v="3"/>
  </r>
  <r>
    <n v="49187"/>
    <n v="2"/>
    <n v="2"/>
    <n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4"/>
    <x v="3"/>
    <n v="2328"/>
    <n v="0"/>
    <n v="0"/>
    <n v="0"/>
    <n v="1"/>
    <n v="0"/>
    <n v="0"/>
    <n v="0"/>
    <n v="0"/>
    <n v="0"/>
    <n v="1"/>
    <n v="116"/>
    <n v="116"/>
    <n v="0"/>
  </r>
  <r>
    <n v="30168"/>
    <n v="1"/>
    <n v="1"/>
    <n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2"/>
    <x v="2"/>
    <n v="2638"/>
    <n v="0"/>
    <n v="0"/>
    <n v="1"/>
    <n v="0"/>
    <n v="0"/>
    <n v="0"/>
    <n v="0"/>
    <n v="1"/>
    <n v="0"/>
    <n v="0"/>
    <n v="252"/>
    <n v="225"/>
    <n v="0"/>
  </r>
  <r>
    <n v="34053"/>
    <n v="1"/>
    <n v="2"/>
    <n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2"/>
    <x v="1"/>
    <n v="2816"/>
    <n v="0"/>
    <n v="0"/>
    <n v="0"/>
    <n v="1"/>
    <n v="0"/>
    <n v="0"/>
    <n v="0"/>
    <n v="0"/>
    <n v="1"/>
    <n v="0"/>
    <n v="91"/>
    <n v="79"/>
    <n v="0"/>
  </r>
  <r>
    <n v="38196"/>
    <n v="2"/>
    <n v="2"/>
    <n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49"/>
    <x v="3"/>
    <n v="2231"/>
    <n v="0"/>
    <n v="1"/>
    <n v="0"/>
    <n v="0"/>
    <n v="0"/>
    <n v="0"/>
    <n v="0"/>
    <n v="0"/>
    <n v="1"/>
    <n v="0"/>
    <n v="41"/>
    <n v="38"/>
    <n v="0"/>
  </r>
  <r>
    <n v="59412"/>
    <n v="3"/>
    <n v="3"/>
    <n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69"/>
    <x v="4"/>
    <n v="2230"/>
    <n v="0"/>
    <n v="1"/>
    <n v="0"/>
    <n v="0"/>
    <n v="0"/>
    <n v="0"/>
    <n v="0"/>
    <n v="0"/>
    <n v="1"/>
    <n v="0"/>
    <n v="395"/>
    <n v="384"/>
    <n v="0"/>
  </r>
  <r>
    <n v="70924"/>
    <n v="4"/>
    <n v="4"/>
    <n v="0"/>
    <n v="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5"/>
    <x v="1"/>
    <n v="2242"/>
    <n v="0"/>
    <n v="1"/>
    <n v="0"/>
    <n v="0"/>
    <n v="0"/>
    <n v="1"/>
    <n v="0"/>
    <n v="0"/>
    <n v="0"/>
    <n v="0"/>
    <n v="1287"/>
    <n v="1211"/>
    <n v="1"/>
  </r>
  <r>
    <n v="54165"/>
    <n v="3"/>
    <n v="3"/>
    <n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1"/>
    <x v="3"/>
    <n v="2556"/>
    <n v="0"/>
    <n v="0"/>
    <n v="0"/>
    <n v="1"/>
    <n v="0"/>
    <n v="0"/>
    <n v="0"/>
    <n v="1"/>
    <n v="0"/>
    <n v="0"/>
    <n v="225"/>
    <n v="214"/>
    <n v="0"/>
  </r>
  <r>
    <n v="32300"/>
    <n v="1"/>
    <n v="2"/>
    <n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47"/>
    <x v="3"/>
    <n v="2701"/>
    <n v="0"/>
    <n v="1"/>
    <n v="0"/>
    <n v="0"/>
    <n v="0"/>
    <n v="0"/>
    <n v="0"/>
    <n v="1"/>
    <n v="0"/>
    <n v="0"/>
    <n v="33"/>
    <n v="27"/>
    <n v="0"/>
  </r>
  <r>
    <n v="20180"/>
    <n v="1"/>
    <n v="1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4"/>
    <x v="3"/>
    <n v="2653"/>
    <n v="0"/>
    <n v="0"/>
    <n v="1"/>
    <n v="0"/>
    <n v="0"/>
    <n v="0"/>
    <n v="0"/>
    <n v="1"/>
    <n v="0"/>
    <n v="0"/>
    <n v="119"/>
    <n v="101"/>
    <n v="0"/>
  </r>
  <r>
    <n v="34961"/>
    <n v="1"/>
    <n v="2"/>
    <n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47"/>
    <x v="3"/>
    <n v="2169"/>
    <n v="0"/>
    <n v="1"/>
    <n v="0"/>
    <n v="0"/>
    <n v="0"/>
    <n v="0"/>
    <n v="0"/>
    <n v="1"/>
    <n v="0"/>
    <n v="0"/>
    <n v="78"/>
    <n v="77"/>
    <n v="0"/>
  </r>
  <r>
    <n v="28440"/>
    <n v="1"/>
    <n v="1"/>
    <n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46"/>
    <x v="3"/>
    <n v="2516"/>
    <n v="0"/>
    <n v="0"/>
    <n v="0"/>
    <n v="1"/>
    <n v="0"/>
    <n v="0"/>
    <n v="0"/>
    <n v="0"/>
    <n v="0"/>
    <n v="1"/>
    <n v="63"/>
    <n v="63"/>
    <n v="0"/>
  </r>
  <r>
    <n v="64504"/>
    <n v="3"/>
    <n v="3"/>
    <n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67"/>
    <x v="0"/>
    <n v="2641"/>
    <n v="0"/>
    <n v="0"/>
    <n v="0"/>
    <n v="1"/>
    <n v="0"/>
    <n v="0"/>
    <n v="0"/>
    <n v="0"/>
    <n v="0"/>
    <n v="1"/>
    <n v="1206"/>
    <n v="1098"/>
    <n v="0"/>
  </r>
  <r>
    <n v="33564"/>
    <n v="1"/>
    <n v="2"/>
    <n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4"/>
    <x v="1"/>
    <n v="2164"/>
    <n v="0"/>
    <n v="0"/>
    <n v="0"/>
    <n v="1"/>
    <n v="0"/>
    <n v="0"/>
    <n v="0"/>
    <n v="0"/>
    <n v="1"/>
    <n v="0"/>
    <n v="64"/>
    <n v="57"/>
    <n v="0"/>
  </r>
  <r>
    <n v="17345"/>
    <n v="1"/>
    <n v="1"/>
    <n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2"/>
    <x v="2"/>
    <n v="2762"/>
    <n v="0"/>
    <n v="1"/>
    <n v="0"/>
    <n v="0"/>
    <n v="0"/>
    <n v="0"/>
    <n v="0"/>
    <n v="1"/>
    <n v="0"/>
    <n v="0"/>
    <n v="46"/>
    <n v="34"/>
    <n v="0"/>
  </r>
  <r>
    <n v="56320"/>
    <n v="3"/>
    <n v="3"/>
    <n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3"/>
    <x v="1"/>
    <n v="2606"/>
    <n v="0"/>
    <n v="1"/>
    <n v="0"/>
    <n v="0"/>
    <n v="0"/>
    <n v="0"/>
    <n v="0"/>
    <n v="0"/>
    <n v="0"/>
    <n v="1"/>
    <n v="619"/>
    <n v="536"/>
    <n v="0"/>
  </r>
  <r>
    <n v="28647"/>
    <n v="1"/>
    <n v="1"/>
    <n v="1"/>
    <n v="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2"/>
    <x v="2"/>
    <n v="2471"/>
    <n v="0"/>
    <n v="0"/>
    <n v="1"/>
    <n v="0"/>
    <n v="0"/>
    <n v="0"/>
    <n v="0"/>
    <n v="1"/>
    <n v="0"/>
    <n v="0"/>
    <n v="68"/>
    <n v="42"/>
    <n v="1"/>
  </r>
  <r>
    <n v="15038"/>
    <n v="1"/>
    <n v="1"/>
    <n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3"/>
    <x v="2"/>
    <n v="2675"/>
    <n v="0"/>
    <n v="0"/>
    <n v="1"/>
    <n v="0"/>
    <n v="0"/>
    <n v="0"/>
    <n v="1"/>
    <n v="0"/>
    <n v="0"/>
    <n v="0"/>
    <n v="54"/>
    <n v="28"/>
    <n v="0"/>
  </r>
  <r>
    <n v="32173"/>
    <n v="1"/>
    <n v="1"/>
    <n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2"/>
    <x v="0"/>
    <n v="2491"/>
    <n v="1"/>
    <n v="0"/>
    <n v="0"/>
    <n v="0"/>
    <n v="0"/>
    <n v="0"/>
    <n v="0"/>
    <n v="0"/>
    <n v="0"/>
    <n v="1"/>
    <n v="20"/>
    <n v="18"/>
    <n v="0"/>
  </r>
  <r>
    <n v="68316"/>
    <n v="4"/>
    <n v="4"/>
    <n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56"/>
    <x v="1"/>
    <n v="2761"/>
    <n v="0"/>
    <n v="0"/>
    <n v="0"/>
    <n v="1"/>
    <n v="0"/>
    <n v="1"/>
    <n v="0"/>
    <n v="0"/>
    <n v="0"/>
    <n v="0"/>
    <n v="1178"/>
    <n v="1145"/>
    <n v="0"/>
  </r>
  <r>
    <n v="74538"/>
    <n v="4"/>
    <n v="4"/>
    <n v="0"/>
    <n v="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49"/>
    <x v="3"/>
    <n v="2524"/>
    <n v="0"/>
    <n v="0"/>
    <n v="0"/>
    <n v="1"/>
    <n v="0"/>
    <n v="0"/>
    <n v="0"/>
    <n v="1"/>
    <n v="0"/>
    <n v="0"/>
    <n v="1433"/>
    <n v="1405"/>
    <n v="1"/>
  </r>
  <r>
    <n v="91700"/>
    <n v="5"/>
    <n v="5"/>
    <n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49"/>
    <x v="3"/>
    <n v="2687"/>
    <n v="0"/>
    <n v="0"/>
    <n v="1"/>
    <n v="0"/>
    <n v="0"/>
    <n v="0"/>
    <n v="0"/>
    <n v="1"/>
    <n v="0"/>
    <n v="0"/>
    <n v="1949"/>
    <n v="1930"/>
    <n v="0"/>
  </r>
  <r>
    <n v="68695"/>
    <n v="4"/>
    <n v="4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1"/>
    <x v="3"/>
    <n v="2163"/>
    <n v="0"/>
    <n v="0"/>
    <n v="0"/>
    <n v="1"/>
    <n v="0"/>
    <n v="0"/>
    <n v="0"/>
    <n v="1"/>
    <n v="0"/>
    <n v="0"/>
    <n v="1051"/>
    <n v="1011"/>
    <n v="0"/>
  </r>
  <r>
    <n v="31056"/>
    <n v="1"/>
    <n v="1"/>
    <n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3"/>
    <x v="2"/>
    <n v="2682"/>
    <n v="0"/>
    <n v="1"/>
    <n v="0"/>
    <n v="0"/>
    <n v="0"/>
    <n v="1"/>
    <n v="0"/>
    <n v="0"/>
    <n v="0"/>
    <n v="0"/>
    <n v="39"/>
    <n v="23"/>
    <n v="0"/>
  </r>
  <r>
    <n v="28071"/>
    <n v="1"/>
    <n v="1"/>
    <n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0"/>
    <x v="2"/>
    <n v="2828"/>
    <n v="0"/>
    <n v="0"/>
    <n v="1"/>
    <n v="0"/>
    <n v="0"/>
    <n v="0"/>
    <n v="0"/>
    <n v="1"/>
    <n v="0"/>
    <n v="0"/>
    <n v="269"/>
    <n v="225"/>
    <n v="0"/>
  </r>
  <r>
    <n v="37334"/>
    <n v="2"/>
    <n v="2"/>
    <n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2"/>
    <x v="0"/>
    <n v="2282"/>
    <n v="0"/>
    <n v="0"/>
    <n v="0"/>
    <n v="1"/>
    <n v="0"/>
    <n v="0"/>
    <n v="0"/>
    <n v="0"/>
    <n v="0"/>
    <n v="1"/>
    <n v="47"/>
    <n v="32"/>
    <n v="0"/>
  </r>
  <r>
    <n v="46423"/>
    <n v="2"/>
    <n v="2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48"/>
    <x v="3"/>
    <n v="2443"/>
    <n v="0"/>
    <n v="0"/>
    <n v="1"/>
    <n v="0"/>
    <n v="0"/>
    <n v="0"/>
    <n v="0"/>
    <n v="0"/>
    <n v="1"/>
    <n v="0"/>
    <n v="84"/>
    <n v="76"/>
    <n v="0"/>
  </r>
  <r>
    <n v="37126"/>
    <n v="2"/>
    <n v="2"/>
    <n v="1"/>
    <n v="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49"/>
    <x v="3"/>
    <n v="2250"/>
    <n v="0"/>
    <n v="1"/>
    <n v="0"/>
    <n v="0"/>
    <n v="0"/>
    <n v="0"/>
    <n v="0"/>
    <n v="0"/>
    <n v="0"/>
    <n v="1"/>
    <n v="65"/>
    <n v="58"/>
    <n v="1"/>
  </r>
  <r>
    <n v="47703"/>
    <n v="2"/>
    <n v="2"/>
    <n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67"/>
    <x v="0"/>
    <n v="2555"/>
    <n v="0"/>
    <n v="1"/>
    <n v="0"/>
    <n v="0"/>
    <n v="0"/>
    <n v="0"/>
    <n v="0"/>
    <n v="1"/>
    <n v="0"/>
    <n v="0"/>
    <n v="532"/>
    <n v="409"/>
    <n v="0"/>
  </r>
  <r>
    <n v="61180"/>
    <n v="3"/>
    <n v="3"/>
    <n v="0"/>
    <n v="1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1"/>
    <x v="1"/>
    <n v="2226"/>
    <n v="0"/>
    <n v="1"/>
    <n v="0"/>
    <n v="0"/>
    <n v="0"/>
    <n v="0"/>
    <n v="0"/>
    <n v="1"/>
    <n v="0"/>
    <n v="0"/>
    <n v="486"/>
    <n v="268"/>
    <n v="1"/>
  </r>
  <r>
    <n v="38998"/>
    <n v="2"/>
    <n v="2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66"/>
    <x v="0"/>
    <n v="2762"/>
    <n v="0"/>
    <n v="1"/>
    <n v="0"/>
    <n v="0"/>
    <n v="0"/>
    <n v="0"/>
    <n v="0"/>
    <n v="1"/>
    <n v="0"/>
    <n v="0"/>
    <n v="49"/>
    <n v="44"/>
    <n v="0"/>
  </r>
  <r>
    <n v="8028"/>
    <n v="1"/>
    <n v="1"/>
    <n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29"/>
    <x v="2"/>
    <n v="2808"/>
    <n v="0"/>
    <n v="0"/>
    <n v="1"/>
    <n v="0"/>
    <n v="0"/>
    <n v="0"/>
    <n v="0"/>
    <n v="1"/>
    <n v="0"/>
    <n v="0"/>
    <n v="176"/>
    <n v="174"/>
    <n v="0"/>
  </r>
  <r>
    <n v="76081"/>
    <n v="4"/>
    <n v="4"/>
    <n v="0"/>
    <n v="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58"/>
    <x v="1"/>
    <n v="2196"/>
    <n v="0"/>
    <n v="0"/>
    <n v="0"/>
    <n v="1"/>
    <n v="0"/>
    <n v="0"/>
    <n v="0"/>
    <n v="1"/>
    <n v="0"/>
    <n v="0"/>
    <n v="833"/>
    <n v="633"/>
    <n v="1"/>
  </r>
  <r>
    <n v="34728"/>
    <n v="1"/>
    <n v="2"/>
    <n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4"/>
    <x v="2"/>
    <n v="2493"/>
    <n v="0"/>
    <n v="0"/>
    <n v="0"/>
    <n v="1"/>
    <n v="0"/>
    <n v="0"/>
    <n v="0"/>
    <n v="1"/>
    <n v="0"/>
    <n v="0"/>
    <n v="30"/>
    <n v="24"/>
    <n v="0"/>
  </r>
  <r>
    <n v="33168"/>
    <n v="1"/>
    <n v="2"/>
    <n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5"/>
    <x v="1"/>
    <n v="2783"/>
    <n v="0"/>
    <n v="0"/>
    <n v="1"/>
    <n v="0"/>
    <n v="0"/>
    <n v="0"/>
    <n v="0"/>
    <n v="0"/>
    <n v="1"/>
    <n v="0"/>
    <n v="119"/>
    <n v="116"/>
    <n v="0"/>
  </r>
  <r>
    <n v="33585"/>
    <n v="1"/>
    <n v="2"/>
    <n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4"/>
    <x v="1"/>
    <n v="2436"/>
    <n v="0"/>
    <n v="1"/>
    <n v="0"/>
    <n v="0"/>
    <n v="0"/>
    <n v="0"/>
    <n v="0"/>
    <n v="0"/>
    <n v="1"/>
    <n v="0"/>
    <n v="93"/>
    <n v="64"/>
    <n v="0"/>
  </r>
  <r>
    <n v="77037"/>
    <n v="4"/>
    <n v="4"/>
    <n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0"/>
    <x v="1"/>
    <n v="2418"/>
    <n v="0"/>
    <n v="1"/>
    <n v="0"/>
    <n v="0"/>
    <n v="0"/>
    <n v="0"/>
    <n v="0"/>
    <n v="0"/>
    <n v="0"/>
    <n v="1"/>
    <n v="1113"/>
    <n v="1103"/>
    <n v="0"/>
  </r>
  <r>
    <n v="35196"/>
    <n v="1"/>
    <n v="2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36"/>
    <x v="2"/>
    <n v="2752"/>
    <n v="0"/>
    <n v="0"/>
    <n v="0"/>
    <n v="1"/>
    <n v="0"/>
    <n v="0"/>
    <n v="0"/>
    <n v="1"/>
    <n v="0"/>
    <n v="0"/>
    <n v="310"/>
    <n v="123"/>
    <n v="0"/>
  </r>
  <r>
    <n v="44529"/>
    <n v="2"/>
    <n v="2"/>
    <n v="0"/>
    <n v="1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4"/>
    <x v="1"/>
    <n v="2518"/>
    <n v="0"/>
    <n v="1"/>
    <n v="0"/>
    <n v="0"/>
    <n v="0"/>
    <n v="0"/>
    <n v="0"/>
    <n v="1"/>
    <n v="0"/>
    <n v="0"/>
    <n v="665"/>
    <n v="639"/>
    <n v="1"/>
  </r>
  <r>
    <n v="28764"/>
    <n v="1"/>
    <n v="1"/>
    <n v="1"/>
    <n v="1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4"/>
    <x v="1"/>
    <n v="2183"/>
    <n v="0"/>
    <n v="0"/>
    <n v="0"/>
    <n v="1"/>
    <n v="0"/>
    <n v="0"/>
    <n v="0"/>
    <n v="0"/>
    <n v="0"/>
    <n v="1"/>
    <n v="11"/>
    <n v="10"/>
    <n v="1"/>
  </r>
  <r>
    <n v="69098"/>
    <n v="4"/>
    <n v="4"/>
    <n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1"/>
    <x v="4"/>
    <n v="2657"/>
    <n v="0"/>
    <n v="1"/>
    <n v="0"/>
    <n v="0"/>
    <n v="0"/>
    <n v="0"/>
    <n v="0"/>
    <n v="0"/>
    <n v="0"/>
    <n v="1"/>
    <n v="2262"/>
    <n v="2084"/>
    <n v="0"/>
  </r>
  <r>
    <n v="25959"/>
    <n v="1"/>
    <n v="1"/>
    <n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0"/>
    <x v="3"/>
    <n v="2659"/>
    <n v="1"/>
    <n v="0"/>
    <n v="0"/>
    <n v="0"/>
    <n v="0"/>
    <n v="1"/>
    <n v="0"/>
    <n v="0"/>
    <n v="0"/>
    <n v="0"/>
    <n v="30"/>
    <n v="4"/>
    <n v="0"/>
  </r>
  <r>
    <n v="27100"/>
    <n v="1"/>
    <n v="1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37"/>
    <x v="2"/>
    <n v="2609"/>
    <n v="0"/>
    <n v="1"/>
    <n v="0"/>
    <n v="0"/>
    <n v="0"/>
    <n v="0"/>
    <n v="0"/>
    <n v="0"/>
    <n v="1"/>
    <n v="0"/>
    <n v="27"/>
    <n v="17"/>
    <n v="0"/>
  </r>
  <r>
    <n v="70596"/>
    <n v="4"/>
    <n v="4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5"/>
    <x v="2"/>
    <n v="2791"/>
    <n v="0"/>
    <n v="0"/>
    <n v="1"/>
    <n v="0"/>
    <n v="0"/>
    <n v="0"/>
    <n v="0"/>
    <n v="1"/>
    <n v="0"/>
    <n v="0"/>
    <n v="942"/>
    <n v="916"/>
    <n v="0"/>
  </r>
  <r>
    <n v="42557"/>
    <n v="2"/>
    <n v="2"/>
    <n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46"/>
    <x v="3"/>
    <n v="2828"/>
    <n v="0"/>
    <n v="1"/>
    <n v="0"/>
    <n v="0"/>
    <n v="0"/>
    <n v="0"/>
    <n v="0"/>
    <n v="1"/>
    <n v="0"/>
    <n v="0"/>
    <n v="255"/>
    <n v="240"/>
    <n v="0"/>
  </r>
  <r>
    <n v="53312"/>
    <n v="3"/>
    <n v="3"/>
    <n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69"/>
    <x v="4"/>
    <n v="2483"/>
    <n v="0"/>
    <n v="1"/>
    <n v="0"/>
    <n v="0"/>
    <n v="0"/>
    <n v="0"/>
    <n v="0"/>
    <n v="0"/>
    <n v="0"/>
    <n v="1"/>
    <n v="253"/>
    <n v="228"/>
    <n v="0"/>
  </r>
  <r>
    <n v="72228"/>
    <n v="4"/>
    <n v="4"/>
    <n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68"/>
    <x v="0"/>
    <n v="2738"/>
    <n v="0"/>
    <n v="0"/>
    <n v="1"/>
    <n v="0"/>
    <n v="0"/>
    <n v="0"/>
    <n v="0"/>
    <n v="1"/>
    <n v="0"/>
    <n v="0"/>
    <n v="1194"/>
    <n v="1138"/>
    <n v="0"/>
  </r>
  <r>
    <n v="67605"/>
    <n v="3"/>
    <n v="3"/>
    <n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3"/>
    <x v="2"/>
    <n v="2614"/>
    <n v="0"/>
    <n v="0"/>
    <n v="0"/>
    <n v="1"/>
    <n v="0"/>
    <n v="0"/>
    <n v="0"/>
    <n v="1"/>
    <n v="0"/>
    <n v="0"/>
    <n v="884"/>
    <n v="830"/>
    <n v="0"/>
  </r>
  <r>
    <n v="62845"/>
    <n v="3"/>
    <n v="3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1"/>
    <x v="4"/>
    <n v="2795"/>
    <n v="0"/>
    <n v="1"/>
    <n v="0"/>
    <n v="0"/>
    <n v="0"/>
    <n v="0"/>
    <n v="0"/>
    <n v="0"/>
    <n v="1"/>
    <n v="0"/>
    <n v="1144"/>
    <n v="1110"/>
    <n v="1"/>
  </r>
  <r>
    <n v="65196"/>
    <n v="3"/>
    <n v="3"/>
    <n v="0"/>
    <n v="2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2"/>
    <x v="0"/>
    <n v="2498"/>
    <n v="0"/>
    <n v="0"/>
    <n v="0"/>
    <n v="1"/>
    <n v="0"/>
    <n v="0"/>
    <n v="0"/>
    <n v="1"/>
    <n v="0"/>
    <n v="0"/>
    <n v="955"/>
    <n v="755"/>
    <n v="1"/>
  </r>
  <r>
    <n v="42000"/>
    <n v="2"/>
    <n v="2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3"/>
    <x v="2"/>
    <n v="2694"/>
    <n v="0"/>
    <n v="0"/>
    <n v="1"/>
    <n v="0"/>
    <n v="0"/>
    <n v="0"/>
    <n v="0"/>
    <n v="0"/>
    <n v="0"/>
    <n v="1"/>
    <n v="618"/>
    <n v="583"/>
    <n v="0"/>
  </r>
  <r>
    <n v="35860"/>
    <n v="2"/>
    <n v="2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47"/>
    <x v="3"/>
    <n v="2200"/>
    <n v="1"/>
    <n v="0"/>
    <n v="0"/>
    <n v="0"/>
    <n v="0"/>
    <n v="0"/>
    <n v="0"/>
    <n v="0"/>
    <n v="0"/>
    <n v="1"/>
    <n v="29"/>
    <n v="9"/>
    <n v="1"/>
  </r>
  <r>
    <n v="65526"/>
    <n v="3"/>
    <n v="3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56"/>
    <x v="1"/>
    <n v="2238"/>
    <n v="0"/>
    <n v="1"/>
    <n v="0"/>
    <n v="0"/>
    <n v="0"/>
    <n v="0"/>
    <n v="0"/>
    <n v="0"/>
    <n v="0"/>
    <n v="1"/>
    <n v="497"/>
    <n v="488"/>
    <n v="0"/>
  </r>
  <r>
    <n v="16860"/>
    <n v="1"/>
    <n v="1"/>
    <n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59"/>
    <x v="1"/>
    <n v="2814"/>
    <n v="0"/>
    <n v="1"/>
    <n v="0"/>
    <n v="0"/>
    <n v="0"/>
    <n v="0"/>
    <n v="0"/>
    <n v="1"/>
    <n v="0"/>
    <n v="0"/>
    <n v="24"/>
    <n v="10"/>
    <n v="0"/>
  </r>
  <r>
    <n v="83528"/>
    <n v="5"/>
    <n v="5"/>
    <n v="0"/>
    <n v="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28"/>
    <x v="2"/>
    <n v="2218"/>
    <n v="0"/>
    <n v="0"/>
    <n v="1"/>
    <n v="0"/>
    <n v="0"/>
    <n v="0"/>
    <n v="0"/>
    <n v="1"/>
    <n v="0"/>
    <n v="0"/>
    <n v="1503"/>
    <n v="1356"/>
    <n v="2"/>
  </r>
  <r>
    <n v="64176"/>
    <n v="3"/>
    <n v="3"/>
    <n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5"/>
    <x v="1"/>
    <n v="2854"/>
    <n v="1"/>
    <n v="0"/>
    <n v="0"/>
    <n v="0"/>
    <n v="0"/>
    <n v="1"/>
    <n v="0"/>
    <n v="0"/>
    <n v="0"/>
    <n v="0"/>
    <n v="1677"/>
    <n v="1528"/>
    <n v="0"/>
  </r>
  <r>
    <n v="22304"/>
    <n v="1"/>
    <n v="1"/>
    <n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4"/>
    <x v="0"/>
    <n v="2853"/>
    <n v="1"/>
    <n v="0"/>
    <n v="0"/>
    <n v="0"/>
    <n v="0"/>
    <n v="0"/>
    <n v="0"/>
    <n v="1"/>
    <n v="0"/>
    <n v="0"/>
    <n v="16"/>
    <n v="14"/>
    <n v="0"/>
  </r>
  <r>
    <n v="67023"/>
    <n v="3"/>
    <n v="3"/>
    <n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2"/>
    <x v="2"/>
    <n v="2276"/>
    <n v="0"/>
    <n v="1"/>
    <n v="0"/>
    <n v="0"/>
    <n v="0"/>
    <n v="0"/>
    <n v="0"/>
    <n v="1"/>
    <n v="0"/>
    <n v="0"/>
    <n v="889"/>
    <n v="872"/>
    <n v="0"/>
  </r>
  <r>
    <n v="70713"/>
    <n v="4"/>
    <n v="4"/>
    <n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4"/>
    <x v="1"/>
    <n v="2732"/>
    <n v="0"/>
    <n v="0"/>
    <n v="0"/>
    <n v="1"/>
    <n v="0"/>
    <n v="0"/>
    <n v="0"/>
    <n v="1"/>
    <n v="0"/>
    <n v="0"/>
    <n v="1287"/>
    <n v="1097"/>
    <n v="0"/>
  </r>
  <r>
    <n v="59925"/>
    <n v="3"/>
    <n v="3"/>
    <n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5"/>
    <x v="0"/>
    <n v="2735"/>
    <n v="0"/>
    <n v="0"/>
    <n v="0"/>
    <n v="1"/>
    <n v="0"/>
    <n v="0"/>
    <n v="0"/>
    <n v="1"/>
    <n v="0"/>
    <n v="0"/>
    <n v="710"/>
    <n v="654"/>
    <n v="0"/>
  </r>
  <r>
    <n v="39722"/>
    <n v="2"/>
    <n v="2"/>
    <n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67"/>
    <x v="0"/>
    <n v="2284"/>
    <n v="0"/>
    <n v="1"/>
    <n v="0"/>
    <n v="0"/>
    <n v="0"/>
    <n v="0"/>
    <n v="0"/>
    <n v="1"/>
    <n v="0"/>
    <n v="0"/>
    <n v="39"/>
    <n v="31"/>
    <n v="0"/>
  </r>
  <r>
    <n v="46610"/>
    <n v="2"/>
    <n v="2"/>
    <n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2"/>
    <x v="0"/>
    <n v="2505"/>
    <n v="0"/>
    <n v="0"/>
    <n v="0"/>
    <n v="1"/>
    <n v="0"/>
    <n v="0"/>
    <n v="0"/>
    <n v="1"/>
    <n v="0"/>
    <n v="0"/>
    <n v="342"/>
    <n v="217"/>
    <n v="0"/>
  </r>
  <r>
    <n v="88347"/>
    <n v="5"/>
    <n v="5"/>
    <n v="0"/>
    <n v="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59"/>
    <x v="1"/>
    <n v="2520"/>
    <n v="0"/>
    <n v="0"/>
    <n v="0"/>
    <n v="1"/>
    <n v="0"/>
    <n v="0"/>
    <n v="0"/>
    <n v="1"/>
    <n v="0"/>
    <n v="0"/>
    <n v="1998"/>
    <n v="1880"/>
    <n v="1"/>
  </r>
  <r>
    <n v="87171"/>
    <n v="5"/>
    <n v="5"/>
    <n v="0"/>
    <n v="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39"/>
    <x v="2"/>
    <n v="2583"/>
    <n v="0"/>
    <n v="1"/>
    <n v="0"/>
    <n v="0"/>
    <n v="0"/>
    <n v="0"/>
    <n v="0"/>
    <n v="0"/>
    <n v="0"/>
    <n v="1"/>
    <n v="1254"/>
    <n v="1210"/>
    <n v="2"/>
  </r>
  <r>
    <n v="26907"/>
    <n v="1"/>
    <n v="1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4"/>
    <x v="3"/>
    <n v="2472"/>
    <n v="0"/>
    <n v="0"/>
    <n v="0"/>
    <n v="1"/>
    <n v="0"/>
    <n v="1"/>
    <n v="0"/>
    <n v="0"/>
    <n v="0"/>
    <n v="0"/>
    <n v="20"/>
    <n v="18"/>
    <n v="0"/>
  </r>
  <r>
    <n v="50014"/>
    <n v="2"/>
    <n v="2"/>
    <n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2"/>
    <x v="1"/>
    <n v="2317"/>
    <n v="0"/>
    <n v="0"/>
    <n v="1"/>
    <n v="0"/>
    <n v="0"/>
    <n v="0"/>
    <n v="0"/>
    <n v="0"/>
    <n v="1"/>
    <n v="0"/>
    <n v="354"/>
    <n v="312"/>
    <n v="0"/>
  </r>
  <r>
    <n v="41014"/>
    <n v="2"/>
    <n v="2"/>
    <n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2"/>
    <x v="2"/>
    <n v="2592"/>
    <n v="0"/>
    <n v="1"/>
    <n v="0"/>
    <n v="0"/>
    <n v="0"/>
    <n v="0"/>
    <n v="0"/>
    <n v="0"/>
    <n v="0"/>
    <n v="1"/>
    <n v="17"/>
    <n v="14"/>
    <n v="0"/>
  </r>
  <r>
    <n v="66294"/>
    <n v="3"/>
    <n v="3"/>
    <n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5"/>
    <x v="1"/>
    <n v="2263"/>
    <n v="0"/>
    <n v="0"/>
    <n v="1"/>
    <n v="0"/>
    <n v="0"/>
    <n v="0"/>
    <n v="0"/>
    <n v="1"/>
    <n v="0"/>
    <n v="0"/>
    <n v="850"/>
    <n v="733"/>
    <n v="0"/>
  </r>
  <r>
    <n v="36715"/>
    <n v="2"/>
    <n v="2"/>
    <n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49"/>
    <x v="3"/>
    <n v="2748"/>
    <n v="0"/>
    <n v="1"/>
    <n v="0"/>
    <n v="0"/>
    <n v="0"/>
    <n v="0"/>
    <n v="0"/>
    <n v="1"/>
    <n v="0"/>
    <n v="0"/>
    <n v="341"/>
    <n v="325"/>
    <n v="0"/>
  </r>
  <r>
    <n v="79456"/>
    <n v="4"/>
    <n v="4"/>
    <n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4"/>
    <x v="0"/>
    <n v="2835"/>
    <n v="0"/>
    <n v="1"/>
    <n v="0"/>
    <n v="0"/>
    <n v="0"/>
    <n v="0"/>
    <n v="0"/>
    <n v="1"/>
    <n v="0"/>
    <n v="0"/>
    <n v="1302"/>
    <n v="1203"/>
    <n v="0"/>
  </r>
  <r>
    <n v="40479"/>
    <n v="2"/>
    <n v="2"/>
    <n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38"/>
    <x v="2"/>
    <n v="2475"/>
    <n v="0"/>
    <n v="0"/>
    <n v="0"/>
    <n v="1"/>
    <n v="0"/>
    <n v="0"/>
    <n v="0"/>
    <n v="1"/>
    <n v="0"/>
    <n v="0"/>
    <n v="15"/>
    <n v="15"/>
    <n v="0"/>
  </r>
  <r>
    <n v="75345"/>
    <n v="4"/>
    <n v="4"/>
    <n v="0"/>
    <n v="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0"/>
    <x v="3"/>
    <n v="2671"/>
    <n v="0"/>
    <n v="0"/>
    <n v="1"/>
    <n v="0"/>
    <n v="0"/>
    <n v="0"/>
    <n v="0"/>
    <n v="0"/>
    <n v="1"/>
    <n v="0"/>
    <n v="1954"/>
    <n v="1821"/>
    <n v="1"/>
  </r>
  <r>
    <n v="54233"/>
    <n v="3"/>
    <n v="3"/>
    <n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3"/>
    <x v="2"/>
    <n v="2669"/>
    <n v="0"/>
    <n v="1"/>
    <n v="0"/>
    <n v="0"/>
    <n v="0"/>
    <n v="0"/>
    <n v="0"/>
    <n v="1"/>
    <n v="0"/>
    <n v="0"/>
    <n v="839"/>
    <n v="697"/>
    <n v="0"/>
  </r>
  <r>
    <n v="24163"/>
    <n v="1"/>
    <n v="1"/>
    <n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0"/>
    <x v="3"/>
    <n v="2419"/>
    <n v="0"/>
    <n v="0"/>
    <n v="1"/>
    <n v="0"/>
    <n v="0"/>
    <n v="0"/>
    <n v="0"/>
    <n v="1"/>
    <n v="0"/>
    <n v="0"/>
    <n v="15"/>
    <n v="13"/>
    <n v="0"/>
  </r>
  <r>
    <n v="84460"/>
    <n v="5"/>
    <n v="5"/>
    <n v="0"/>
    <n v="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2"/>
    <x v="0"/>
    <n v="2700"/>
    <n v="0"/>
    <n v="0"/>
    <n v="0"/>
    <n v="1"/>
    <n v="0"/>
    <n v="0"/>
    <n v="0"/>
    <n v="0"/>
    <n v="0"/>
    <n v="1"/>
    <n v="442"/>
    <n v="361"/>
    <n v="4"/>
  </r>
  <r>
    <n v="43776"/>
    <n v="2"/>
    <n v="2"/>
    <n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37"/>
    <x v="2"/>
    <n v="2216"/>
    <n v="0"/>
    <n v="0"/>
    <n v="0"/>
    <n v="1"/>
    <n v="0"/>
    <n v="0"/>
    <n v="0"/>
    <n v="1"/>
    <n v="0"/>
    <n v="0"/>
    <n v="20"/>
    <n v="17"/>
    <n v="0"/>
  </r>
  <r>
    <n v="71691"/>
    <n v="4"/>
    <n v="4"/>
    <n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2"/>
    <x v="0"/>
    <n v="2263"/>
    <n v="0"/>
    <n v="0"/>
    <n v="1"/>
    <n v="0"/>
    <n v="0"/>
    <n v="0"/>
    <n v="0"/>
    <n v="0"/>
    <n v="0"/>
    <n v="1"/>
    <n v="1149"/>
    <n v="1106"/>
    <n v="0"/>
  </r>
  <r>
    <n v="85844"/>
    <n v="5"/>
    <n v="5"/>
    <n v="0"/>
    <n v="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47"/>
    <x v="3"/>
    <n v="2190"/>
    <n v="0"/>
    <n v="1"/>
    <n v="0"/>
    <n v="0"/>
    <n v="0"/>
    <n v="0"/>
    <n v="0"/>
    <n v="0"/>
    <n v="0"/>
    <n v="1"/>
    <n v="1920"/>
    <n v="1882"/>
    <n v="1"/>
  </r>
  <r>
    <n v="39190"/>
    <n v="2"/>
    <n v="2"/>
    <n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46"/>
    <x v="3"/>
    <n v="2223"/>
    <n v="0"/>
    <n v="0"/>
    <n v="1"/>
    <n v="0"/>
    <n v="0"/>
    <n v="0"/>
    <n v="0"/>
    <n v="0"/>
    <n v="0"/>
    <n v="1"/>
    <n v="121"/>
    <n v="109"/>
    <n v="0"/>
  </r>
  <r>
    <n v="38578"/>
    <n v="2"/>
    <n v="2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48"/>
    <x v="3"/>
    <n v="2531"/>
    <n v="0"/>
    <n v="0"/>
    <n v="1"/>
    <n v="0"/>
    <n v="0"/>
    <n v="0"/>
    <n v="0"/>
    <n v="0"/>
    <n v="0"/>
    <n v="1"/>
    <n v="70"/>
    <n v="67"/>
    <n v="0"/>
  </r>
  <r>
    <n v="57236"/>
    <n v="3"/>
    <n v="3"/>
    <n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5"/>
    <x v="1"/>
    <n v="2268"/>
    <n v="0"/>
    <n v="1"/>
    <n v="0"/>
    <n v="0"/>
    <n v="0"/>
    <n v="0"/>
    <n v="0"/>
    <n v="0"/>
    <n v="0"/>
    <n v="1"/>
    <n v="117"/>
    <n v="113"/>
    <n v="0"/>
  </r>
  <r>
    <n v="61825"/>
    <n v="3"/>
    <n v="3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1"/>
    <x v="2"/>
    <n v="2485"/>
    <n v="0"/>
    <n v="0"/>
    <n v="1"/>
    <n v="0"/>
    <n v="0"/>
    <n v="0"/>
    <n v="0"/>
    <n v="1"/>
    <n v="0"/>
    <n v="0"/>
    <n v="397"/>
    <n v="370"/>
    <n v="0"/>
  </r>
  <r>
    <n v="79803"/>
    <n v="5"/>
    <n v="5"/>
    <n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2"/>
    <x v="0"/>
    <n v="2186"/>
    <n v="1"/>
    <n v="0"/>
    <n v="0"/>
    <n v="0"/>
    <n v="0"/>
    <n v="0"/>
    <n v="0"/>
    <n v="1"/>
    <n v="0"/>
    <n v="0"/>
    <n v="835"/>
    <n v="802"/>
    <n v="0"/>
  </r>
  <r>
    <n v="80910"/>
    <n v="5"/>
    <n v="5"/>
    <n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4"/>
    <x v="2"/>
    <n v="2765"/>
    <n v="0"/>
    <n v="0"/>
    <n v="1"/>
    <n v="0"/>
    <n v="0"/>
    <n v="1"/>
    <n v="0"/>
    <n v="0"/>
    <n v="0"/>
    <n v="0"/>
    <n v="715"/>
    <n v="674"/>
    <n v="0"/>
  </r>
  <r>
    <n v="27590"/>
    <n v="1"/>
    <n v="1"/>
    <n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38"/>
    <x v="2"/>
    <n v="2591"/>
    <n v="0"/>
    <n v="0"/>
    <n v="0"/>
    <n v="1"/>
    <n v="0"/>
    <n v="0"/>
    <n v="0"/>
    <n v="0"/>
    <n v="1"/>
    <n v="0"/>
    <n v="11"/>
    <n v="10"/>
    <n v="0"/>
  </r>
  <r>
    <n v="56775"/>
    <n v="3"/>
    <n v="3"/>
    <n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1"/>
    <x v="2"/>
    <n v="2702"/>
    <n v="0"/>
    <n v="1"/>
    <n v="0"/>
    <n v="0"/>
    <n v="0"/>
    <n v="0"/>
    <n v="0"/>
    <n v="1"/>
    <n v="0"/>
    <n v="0"/>
    <n v="902"/>
    <n v="867"/>
    <n v="0"/>
  </r>
  <r>
    <n v="83829"/>
    <n v="5"/>
    <n v="5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5"/>
    <x v="3"/>
    <n v="2423"/>
    <n v="1"/>
    <n v="0"/>
    <n v="0"/>
    <n v="0"/>
    <n v="0"/>
    <n v="0"/>
    <n v="0"/>
    <n v="1"/>
    <n v="0"/>
    <n v="0"/>
    <n v="1835"/>
    <n v="1808"/>
    <n v="3"/>
  </r>
  <r>
    <n v="54210"/>
    <n v="3"/>
    <n v="3"/>
    <n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1"/>
    <x v="2"/>
    <n v="2564"/>
    <n v="0"/>
    <n v="1"/>
    <n v="0"/>
    <n v="0"/>
    <n v="0"/>
    <n v="1"/>
    <n v="0"/>
    <n v="0"/>
    <n v="0"/>
    <n v="0"/>
    <n v="322"/>
    <n v="277"/>
    <n v="0"/>
  </r>
  <r>
    <n v="38508"/>
    <n v="2"/>
    <n v="2"/>
    <n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4"/>
    <x v="2"/>
    <n v="2490"/>
    <n v="0"/>
    <n v="1"/>
    <n v="0"/>
    <n v="0"/>
    <n v="0"/>
    <n v="0"/>
    <n v="0"/>
    <n v="1"/>
    <n v="0"/>
    <n v="0"/>
    <n v="389"/>
    <n v="335"/>
    <n v="0"/>
  </r>
  <r>
    <n v="53187"/>
    <n v="3"/>
    <n v="3"/>
    <n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0"/>
    <x v="3"/>
    <n v="2405"/>
    <n v="0"/>
    <n v="0"/>
    <n v="0"/>
    <n v="1"/>
    <n v="0"/>
    <n v="0"/>
    <n v="0"/>
    <n v="1"/>
    <n v="0"/>
    <n v="0"/>
    <n v="257"/>
    <n v="247"/>
    <n v="0"/>
  </r>
  <r>
    <n v="30023"/>
    <n v="1"/>
    <n v="1"/>
    <n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48"/>
    <x v="3"/>
    <n v="2256"/>
    <n v="0"/>
    <n v="1"/>
    <n v="0"/>
    <n v="0"/>
    <n v="0"/>
    <n v="0"/>
    <n v="0"/>
    <n v="1"/>
    <n v="0"/>
    <n v="0"/>
    <n v="40"/>
    <n v="19"/>
    <n v="0"/>
  </r>
  <r>
    <n v="76045"/>
    <n v="4"/>
    <n v="4"/>
    <n v="0"/>
    <n v="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0"/>
    <x v="1"/>
    <n v="2385"/>
    <n v="0"/>
    <n v="0"/>
    <n v="1"/>
    <n v="0"/>
    <n v="0"/>
    <n v="0"/>
    <n v="0"/>
    <n v="0"/>
    <n v="0"/>
    <n v="1"/>
    <n v="1323"/>
    <n v="1323"/>
    <n v="1"/>
  </r>
  <r>
    <n v="50870"/>
    <n v="2"/>
    <n v="2"/>
    <n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68"/>
    <x v="0"/>
    <n v="2169"/>
    <n v="0"/>
    <n v="1"/>
    <n v="0"/>
    <n v="0"/>
    <n v="0"/>
    <n v="0"/>
    <n v="0"/>
    <n v="0"/>
    <n v="0"/>
    <n v="1"/>
    <n v="61"/>
    <n v="59"/>
    <n v="0"/>
  </r>
  <r>
    <n v="65463"/>
    <n v="3"/>
    <n v="3"/>
    <n v="1"/>
    <n v="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46"/>
    <x v="3"/>
    <n v="2309"/>
    <n v="0"/>
    <n v="1"/>
    <n v="0"/>
    <n v="0"/>
    <n v="0"/>
    <n v="1"/>
    <n v="0"/>
    <n v="0"/>
    <n v="0"/>
    <n v="0"/>
    <n v="546"/>
    <n v="530"/>
    <n v="1"/>
  </r>
  <r>
    <n v="66480"/>
    <n v="3"/>
    <n v="3"/>
    <n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5"/>
    <x v="1"/>
    <n v="2188"/>
    <n v="0"/>
    <n v="1"/>
    <n v="0"/>
    <n v="0"/>
    <n v="0"/>
    <n v="0"/>
    <n v="0"/>
    <n v="1"/>
    <n v="0"/>
    <n v="0"/>
    <n v="306"/>
    <n v="300"/>
    <n v="0"/>
  </r>
  <r>
    <n v="76773"/>
    <n v="4"/>
    <n v="4"/>
    <n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66"/>
    <x v="0"/>
    <n v="2648"/>
    <n v="1"/>
    <n v="0"/>
    <n v="0"/>
    <n v="0"/>
    <n v="0"/>
    <n v="0"/>
    <n v="0"/>
    <n v="1"/>
    <n v="0"/>
    <n v="0"/>
    <n v="1140"/>
    <n v="1124"/>
    <n v="0"/>
  </r>
  <r>
    <n v="81698"/>
    <n v="5"/>
    <n v="5"/>
    <n v="0"/>
    <n v="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37"/>
    <x v="2"/>
    <n v="2644"/>
    <n v="0"/>
    <n v="0"/>
    <n v="1"/>
    <n v="0"/>
    <n v="0"/>
    <n v="1"/>
    <n v="0"/>
    <n v="0"/>
    <n v="0"/>
    <n v="0"/>
    <n v="1059"/>
    <n v="1014"/>
    <n v="1"/>
  </r>
  <r>
    <n v="54466"/>
    <n v="3"/>
    <n v="3"/>
    <n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47"/>
    <x v="3"/>
    <n v="2299"/>
    <n v="0"/>
    <n v="0"/>
    <n v="1"/>
    <n v="0"/>
    <n v="0"/>
    <n v="0"/>
    <n v="0"/>
    <n v="0"/>
    <n v="0"/>
    <n v="1"/>
    <n v="16"/>
    <n v="16"/>
    <n v="0"/>
  </r>
  <r>
    <n v="16269"/>
    <n v="1"/>
    <n v="1"/>
    <n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36"/>
    <x v="2"/>
    <n v="2462"/>
    <n v="0"/>
    <n v="0"/>
    <n v="1"/>
    <n v="0"/>
    <n v="0"/>
    <n v="0"/>
    <n v="0"/>
    <n v="0"/>
    <n v="0"/>
    <n v="1"/>
    <n v="44"/>
    <n v="44"/>
    <n v="0"/>
  </r>
  <r>
    <n v="71819"/>
    <n v="4"/>
    <n v="4"/>
    <n v="0"/>
    <n v="1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49"/>
    <x v="3"/>
    <n v="2464"/>
    <n v="0"/>
    <n v="0"/>
    <n v="0"/>
    <n v="1"/>
    <n v="0"/>
    <n v="0"/>
    <n v="0"/>
    <n v="1"/>
    <n v="0"/>
    <n v="0"/>
    <n v="1406"/>
    <n v="1238"/>
    <n v="2"/>
  </r>
  <r>
    <n v="33569"/>
    <n v="1"/>
    <n v="2"/>
    <n v="1"/>
    <n v="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37"/>
    <x v="2"/>
    <n v="2415"/>
    <n v="0"/>
    <n v="1"/>
    <n v="0"/>
    <n v="0"/>
    <n v="0"/>
    <n v="0"/>
    <n v="0"/>
    <n v="0"/>
    <n v="0"/>
    <n v="1"/>
    <n v="39"/>
    <n v="15"/>
    <n v="1"/>
  </r>
  <r>
    <n v="36262"/>
    <n v="2"/>
    <n v="2"/>
    <n v="0"/>
    <n v="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37"/>
    <x v="2"/>
    <n v="2441"/>
    <n v="0"/>
    <n v="1"/>
    <n v="0"/>
    <n v="0"/>
    <n v="0"/>
    <n v="0"/>
    <n v="0"/>
    <n v="0"/>
    <n v="1"/>
    <n v="0"/>
    <n v="273"/>
    <n v="120"/>
    <n v="1"/>
  </r>
  <r>
    <n v="22634"/>
    <n v="1"/>
    <n v="1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4"/>
    <x v="1"/>
    <n v="2688"/>
    <n v="0"/>
    <n v="0"/>
    <n v="0"/>
    <n v="1"/>
    <n v="0"/>
    <n v="0"/>
    <n v="1"/>
    <n v="0"/>
    <n v="0"/>
    <n v="0"/>
    <n v="50"/>
    <n v="4"/>
    <n v="0"/>
  </r>
  <r>
    <n v="47025"/>
    <n v="2"/>
    <n v="2"/>
    <n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2"/>
    <x v="2"/>
    <n v="2449"/>
    <n v="0"/>
    <n v="1"/>
    <n v="0"/>
    <n v="0"/>
    <n v="0"/>
    <n v="1"/>
    <n v="0"/>
    <n v="0"/>
    <n v="0"/>
    <n v="0"/>
    <n v="606"/>
    <n v="577"/>
    <n v="0"/>
  </r>
  <r>
    <n v="70566"/>
    <n v="4"/>
    <n v="4"/>
    <n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2"/>
    <x v="1"/>
    <n v="2425"/>
    <n v="0"/>
    <n v="0"/>
    <n v="1"/>
    <n v="0"/>
    <n v="0"/>
    <n v="0"/>
    <n v="0"/>
    <n v="1"/>
    <n v="0"/>
    <n v="0"/>
    <n v="736"/>
    <n v="715"/>
    <n v="0"/>
  </r>
  <r>
    <n v="31605"/>
    <n v="1"/>
    <n v="1"/>
    <n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1"/>
    <x v="2"/>
    <n v="2743"/>
    <n v="0"/>
    <n v="1"/>
    <n v="0"/>
    <n v="0"/>
    <n v="0"/>
    <n v="0"/>
    <n v="0"/>
    <n v="0"/>
    <n v="0"/>
    <n v="1"/>
    <n v="119"/>
    <n v="113"/>
    <n v="0"/>
  </r>
  <r>
    <n v="52034"/>
    <n v="3"/>
    <n v="3"/>
    <n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47"/>
    <x v="3"/>
    <n v="2567"/>
    <n v="1"/>
    <n v="0"/>
    <n v="0"/>
    <n v="0"/>
    <n v="0"/>
    <n v="0"/>
    <n v="0"/>
    <n v="0"/>
    <n v="1"/>
    <n v="0"/>
    <n v="259"/>
    <n v="186"/>
    <n v="0"/>
  </r>
  <r>
    <n v="48526"/>
    <n v="2"/>
    <n v="2"/>
    <n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1"/>
    <x v="2"/>
    <n v="2346"/>
    <n v="0"/>
    <n v="0"/>
    <n v="1"/>
    <n v="0"/>
    <n v="0"/>
    <n v="0"/>
    <n v="0"/>
    <n v="1"/>
    <n v="0"/>
    <n v="0"/>
    <n v="126"/>
    <n v="117"/>
    <n v="0"/>
  </r>
  <r>
    <n v="46734"/>
    <n v="2"/>
    <n v="2"/>
    <n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66"/>
    <x v="0"/>
    <n v="2747"/>
    <n v="0"/>
    <n v="1"/>
    <n v="0"/>
    <n v="0"/>
    <n v="0"/>
    <n v="0"/>
    <n v="0"/>
    <n v="1"/>
    <n v="0"/>
    <n v="0"/>
    <n v="301"/>
    <n v="272"/>
    <n v="0"/>
  </r>
  <r>
    <n v="39552"/>
    <n v="2"/>
    <n v="2"/>
    <n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58"/>
    <x v="1"/>
    <n v="2717"/>
    <n v="1"/>
    <n v="0"/>
    <n v="0"/>
    <n v="0"/>
    <n v="0"/>
    <n v="0"/>
    <n v="0"/>
    <n v="1"/>
    <n v="0"/>
    <n v="0"/>
    <n v="343"/>
    <n v="302"/>
    <n v="0"/>
  </r>
  <r>
    <n v="86358"/>
    <n v="5"/>
    <n v="5"/>
    <n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4"/>
    <x v="1"/>
    <n v="2849"/>
    <n v="0"/>
    <n v="0"/>
    <n v="1"/>
    <n v="0"/>
    <n v="0"/>
    <n v="0"/>
    <n v="0"/>
    <n v="1"/>
    <n v="0"/>
    <n v="0"/>
    <n v="1627"/>
    <n v="1532"/>
    <n v="0"/>
  </r>
  <r>
    <n v="46931"/>
    <n v="2"/>
    <n v="2"/>
    <n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3"/>
    <x v="2"/>
    <n v="2225"/>
    <n v="0"/>
    <n v="0"/>
    <n v="0"/>
    <n v="1"/>
    <n v="0"/>
    <n v="0"/>
    <n v="0"/>
    <n v="1"/>
    <n v="0"/>
    <n v="0"/>
    <n v="62"/>
    <n v="46"/>
    <n v="0"/>
  </r>
  <r>
    <n v="16581"/>
    <n v="1"/>
    <n v="1"/>
    <n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5"/>
    <x v="2"/>
    <n v="2692"/>
    <n v="0"/>
    <n v="0"/>
    <n v="1"/>
    <n v="0"/>
    <n v="0"/>
    <n v="0"/>
    <n v="1"/>
    <n v="0"/>
    <n v="0"/>
    <n v="0"/>
    <n v="13"/>
    <n v="2"/>
    <n v="0"/>
  </r>
  <r>
    <n v="63998"/>
    <n v="3"/>
    <n v="3"/>
    <n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68"/>
    <x v="0"/>
    <n v="2350"/>
    <n v="1"/>
    <n v="0"/>
    <n v="0"/>
    <n v="0"/>
    <n v="0"/>
    <n v="1"/>
    <n v="0"/>
    <n v="0"/>
    <n v="0"/>
    <n v="0"/>
    <n v="1056"/>
    <n v="944"/>
    <n v="0"/>
  </r>
  <r>
    <n v="67381"/>
    <n v="3"/>
    <n v="3"/>
    <n v="0"/>
    <n v="1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69"/>
    <x v="4"/>
    <n v="2689"/>
    <n v="0"/>
    <n v="1"/>
    <n v="0"/>
    <n v="0"/>
    <n v="0"/>
    <n v="0"/>
    <n v="0"/>
    <n v="0"/>
    <n v="1"/>
    <n v="0"/>
    <n v="887"/>
    <n v="817"/>
    <n v="1"/>
  </r>
  <r>
    <n v="25930"/>
    <n v="1"/>
    <n v="1"/>
    <n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3"/>
    <x v="1"/>
    <n v="2421"/>
    <n v="0"/>
    <n v="0"/>
    <n v="1"/>
    <n v="0"/>
    <n v="0"/>
    <n v="0"/>
    <n v="0"/>
    <n v="1"/>
    <n v="0"/>
    <n v="0"/>
    <n v="11"/>
    <n v="7"/>
    <n v="0"/>
  </r>
  <r>
    <n v="42693"/>
    <n v="2"/>
    <n v="2"/>
    <n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2"/>
    <x v="2"/>
    <n v="2181"/>
    <n v="0"/>
    <n v="1"/>
    <n v="0"/>
    <n v="0"/>
    <n v="0"/>
    <n v="0"/>
    <n v="0"/>
    <n v="1"/>
    <n v="0"/>
    <n v="0"/>
    <n v="41"/>
    <n v="25"/>
    <n v="0"/>
  </r>
  <r>
    <n v="85606"/>
    <n v="5"/>
    <n v="5"/>
    <n v="0"/>
    <n v="1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4"/>
    <x v="3"/>
    <n v="2753"/>
    <n v="0"/>
    <n v="0"/>
    <n v="0"/>
    <n v="1"/>
    <n v="0"/>
    <n v="0"/>
    <n v="0"/>
    <n v="1"/>
    <n v="0"/>
    <n v="0"/>
    <n v="1872"/>
    <n v="1788"/>
    <n v="1"/>
  </r>
  <r>
    <n v="72903"/>
    <n v="4"/>
    <n v="4"/>
    <n v="0"/>
    <n v="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5"/>
    <x v="2"/>
    <n v="2402"/>
    <n v="0"/>
    <n v="0"/>
    <n v="1"/>
    <n v="0"/>
    <n v="0"/>
    <n v="0"/>
    <n v="0"/>
    <n v="1"/>
    <n v="0"/>
    <n v="0"/>
    <n v="1974"/>
    <n v="1935"/>
    <n v="3"/>
  </r>
  <r>
    <n v="49669"/>
    <n v="2"/>
    <n v="2"/>
    <n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46"/>
    <x v="3"/>
    <n v="2195"/>
    <n v="0"/>
    <n v="0"/>
    <n v="0"/>
    <n v="1"/>
    <n v="0"/>
    <n v="1"/>
    <n v="0"/>
    <n v="0"/>
    <n v="0"/>
    <n v="0"/>
    <n v="297"/>
    <n v="268"/>
    <n v="0"/>
  </r>
  <r>
    <n v="36778"/>
    <n v="2"/>
    <n v="2"/>
    <n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2"/>
    <x v="1"/>
    <n v="2852"/>
    <n v="0"/>
    <n v="1"/>
    <n v="0"/>
    <n v="0"/>
    <n v="0"/>
    <n v="0"/>
    <n v="0"/>
    <n v="0"/>
    <n v="0"/>
    <n v="1"/>
    <n v="73"/>
    <n v="69"/>
    <n v="0"/>
  </r>
  <r>
    <n v="85696"/>
    <n v="5"/>
    <n v="5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58"/>
    <x v="1"/>
    <n v="2581"/>
    <n v="1"/>
    <n v="0"/>
    <n v="0"/>
    <n v="0"/>
    <n v="0"/>
    <n v="0"/>
    <n v="0"/>
    <n v="0"/>
    <n v="0"/>
    <n v="1"/>
    <n v="1301"/>
    <n v="1289"/>
    <n v="0"/>
  </r>
  <r>
    <n v="49678"/>
    <n v="2"/>
    <n v="2"/>
    <n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59"/>
    <x v="1"/>
    <n v="2671"/>
    <n v="0"/>
    <n v="1"/>
    <n v="0"/>
    <n v="0"/>
    <n v="0"/>
    <n v="0"/>
    <n v="0"/>
    <n v="1"/>
    <n v="0"/>
    <n v="0"/>
    <n v="295"/>
    <n v="275"/>
    <n v="0"/>
  </r>
  <r>
    <n v="37155"/>
    <n v="2"/>
    <n v="2"/>
    <n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1"/>
    <x v="2"/>
    <n v="2673"/>
    <n v="0"/>
    <n v="1"/>
    <n v="0"/>
    <n v="0"/>
    <n v="0"/>
    <n v="0"/>
    <n v="0"/>
    <n v="1"/>
    <n v="0"/>
    <n v="0"/>
    <n v="71"/>
    <n v="68"/>
    <n v="0"/>
  </r>
  <r>
    <n v="21282"/>
    <n v="1"/>
    <n v="1"/>
    <n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2"/>
    <x v="2"/>
    <n v="2208"/>
    <n v="1"/>
    <n v="0"/>
    <n v="0"/>
    <n v="0"/>
    <n v="0"/>
    <n v="1"/>
    <n v="0"/>
    <n v="0"/>
    <n v="0"/>
    <n v="0"/>
    <n v="26"/>
    <n v="6"/>
    <n v="0"/>
  </r>
  <r>
    <n v="33419"/>
    <n v="1"/>
    <n v="2"/>
    <n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58"/>
    <x v="1"/>
    <n v="2475"/>
    <n v="0"/>
    <n v="0"/>
    <n v="1"/>
    <n v="0"/>
    <n v="0"/>
    <n v="0"/>
    <n v="0"/>
    <n v="0"/>
    <n v="0"/>
    <n v="1"/>
    <n v="68"/>
    <n v="50"/>
    <n v="0"/>
  </r>
  <r>
    <n v="63285"/>
    <n v="3"/>
    <n v="3"/>
    <n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5"/>
    <x v="4"/>
    <n v="2395"/>
    <n v="0"/>
    <n v="0"/>
    <n v="0"/>
    <n v="0"/>
    <n v="1"/>
    <n v="0"/>
    <n v="0"/>
    <n v="1"/>
    <n v="0"/>
    <n v="0"/>
    <n v="969"/>
    <n v="835"/>
    <n v="0"/>
  </r>
  <r>
    <n v="21255"/>
    <n v="1"/>
    <n v="1"/>
    <n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46"/>
    <x v="3"/>
    <n v="2318"/>
    <n v="0"/>
    <n v="0"/>
    <n v="0"/>
    <n v="1"/>
    <n v="0"/>
    <n v="0"/>
    <n v="0"/>
    <n v="0"/>
    <n v="1"/>
    <n v="0"/>
    <n v="58"/>
    <n v="55"/>
    <n v="0"/>
  </r>
  <r>
    <n v="42162"/>
    <n v="2"/>
    <n v="2"/>
    <n v="1"/>
    <n v="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39"/>
    <x v="2"/>
    <n v="2381"/>
    <n v="0"/>
    <n v="0"/>
    <n v="0"/>
    <n v="1"/>
    <n v="0"/>
    <n v="0"/>
    <n v="0"/>
    <n v="1"/>
    <n v="0"/>
    <n v="0"/>
    <n v="118"/>
    <n v="91"/>
    <n v="1"/>
  </r>
  <r>
    <n v="54450"/>
    <n v="3"/>
    <n v="3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4"/>
    <x v="0"/>
    <n v="2812"/>
    <n v="0"/>
    <n v="0"/>
    <n v="0"/>
    <n v="1"/>
    <n v="0"/>
    <n v="0"/>
    <n v="0"/>
    <n v="1"/>
    <n v="0"/>
    <n v="0"/>
    <n v="652"/>
    <n v="620"/>
    <n v="0"/>
  </r>
  <r>
    <n v="57744"/>
    <n v="3"/>
    <n v="3"/>
    <n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66"/>
    <x v="0"/>
    <n v="2388"/>
    <n v="0"/>
    <n v="1"/>
    <n v="0"/>
    <n v="0"/>
    <n v="0"/>
    <n v="0"/>
    <n v="0"/>
    <n v="0"/>
    <n v="0"/>
    <n v="1"/>
    <n v="392"/>
    <n v="373"/>
    <n v="0"/>
  </r>
  <r>
    <n v="26576"/>
    <n v="1"/>
    <n v="1"/>
    <n v="1"/>
    <n v="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4"/>
    <x v="2"/>
    <n v="2783"/>
    <n v="0"/>
    <n v="0"/>
    <n v="1"/>
    <n v="0"/>
    <n v="0"/>
    <n v="0"/>
    <n v="0"/>
    <n v="1"/>
    <n v="0"/>
    <n v="0"/>
    <n v="18"/>
    <n v="9"/>
    <n v="1"/>
  </r>
  <r>
    <n v="57513"/>
    <n v="3"/>
    <n v="3"/>
    <n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77"/>
    <x v="4"/>
    <n v="2517"/>
    <n v="0"/>
    <n v="0"/>
    <n v="0"/>
    <n v="0"/>
    <n v="1"/>
    <n v="0"/>
    <n v="0"/>
    <n v="0"/>
    <n v="0"/>
    <n v="1"/>
    <n v="1030"/>
    <n v="1000"/>
    <n v="0"/>
  </r>
  <r>
    <n v="68142"/>
    <n v="3"/>
    <n v="3"/>
    <n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56"/>
    <x v="1"/>
    <n v="2828"/>
    <n v="0"/>
    <n v="0"/>
    <n v="0"/>
    <n v="1"/>
    <n v="0"/>
    <n v="0"/>
    <n v="0"/>
    <n v="1"/>
    <n v="0"/>
    <n v="0"/>
    <n v="1422"/>
    <n v="1385"/>
    <n v="0"/>
  </r>
  <r>
    <n v="7500"/>
    <n v="1"/>
    <n v="1"/>
    <n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1"/>
    <x v="2"/>
    <n v="2828"/>
    <n v="0"/>
    <n v="1"/>
    <n v="0"/>
    <n v="0"/>
    <n v="0"/>
    <n v="0"/>
    <n v="0"/>
    <n v="1"/>
    <n v="0"/>
    <n v="0"/>
    <n v="13"/>
    <n v="8"/>
    <n v="0"/>
  </r>
  <r>
    <n v="83145"/>
    <n v="5"/>
    <n v="5"/>
    <n v="0"/>
    <n v="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46"/>
    <x v="3"/>
    <n v="2804"/>
    <n v="0"/>
    <n v="0"/>
    <n v="0"/>
    <n v="1"/>
    <n v="0"/>
    <n v="0"/>
    <n v="0"/>
    <n v="1"/>
    <n v="0"/>
    <n v="0"/>
    <n v="1719"/>
    <n v="1605"/>
    <n v="1"/>
  </r>
  <r>
    <n v="54197"/>
    <n v="3"/>
    <n v="3"/>
    <n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0"/>
    <x v="1"/>
    <n v="2246"/>
    <n v="0"/>
    <n v="1"/>
    <n v="0"/>
    <n v="0"/>
    <n v="0"/>
    <n v="0"/>
    <n v="0"/>
    <n v="0"/>
    <n v="1"/>
    <n v="0"/>
    <n v="224"/>
    <n v="211"/>
    <n v="0"/>
  </r>
  <r>
    <n v="23091"/>
    <n v="1"/>
    <n v="1"/>
    <n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57"/>
    <x v="1"/>
    <n v="2191"/>
    <n v="0"/>
    <n v="0"/>
    <n v="1"/>
    <n v="0"/>
    <n v="0"/>
    <n v="0"/>
    <n v="0"/>
    <n v="0"/>
    <n v="0"/>
    <n v="1"/>
    <n v="46"/>
    <n v="44"/>
    <n v="0"/>
  </r>
  <r>
    <n v="46049"/>
    <n v="2"/>
    <n v="2"/>
    <n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4"/>
    <x v="3"/>
    <n v="2502"/>
    <n v="0"/>
    <n v="1"/>
    <n v="0"/>
    <n v="0"/>
    <n v="0"/>
    <n v="0"/>
    <n v="0"/>
    <n v="1"/>
    <n v="0"/>
    <n v="0"/>
    <n v="496"/>
    <n v="477"/>
    <n v="0"/>
  </r>
  <r>
    <n v="56715"/>
    <n v="3"/>
    <n v="3"/>
    <n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46"/>
    <x v="3"/>
    <n v="2730"/>
    <n v="0"/>
    <n v="0"/>
    <n v="0"/>
    <n v="1"/>
    <n v="0"/>
    <n v="0"/>
    <n v="0"/>
    <n v="1"/>
    <n v="0"/>
    <n v="0"/>
    <n v="1011"/>
    <n v="1002"/>
    <n v="0"/>
  </r>
  <r>
    <n v="79410"/>
    <n v="4"/>
    <n v="4"/>
    <n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59"/>
    <x v="1"/>
    <n v="2190"/>
    <n v="0"/>
    <n v="1"/>
    <n v="0"/>
    <n v="0"/>
    <n v="0"/>
    <n v="0"/>
    <n v="0"/>
    <n v="1"/>
    <n v="0"/>
    <n v="0"/>
    <n v="1357"/>
    <n v="1344"/>
    <n v="0"/>
  </r>
  <r>
    <n v="57304"/>
    <n v="3"/>
    <n v="3"/>
    <n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69"/>
    <x v="4"/>
    <n v="2634"/>
    <n v="0"/>
    <n v="1"/>
    <n v="0"/>
    <n v="0"/>
    <n v="0"/>
    <n v="0"/>
    <n v="0"/>
    <n v="1"/>
    <n v="0"/>
    <n v="0"/>
    <n v="920"/>
    <n v="814"/>
    <n v="0"/>
  </r>
  <r>
    <n v="44375"/>
    <n v="2"/>
    <n v="2"/>
    <n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5"/>
    <x v="1"/>
    <n v="2257"/>
    <n v="0"/>
    <n v="1"/>
    <n v="0"/>
    <n v="0"/>
    <n v="0"/>
    <n v="0"/>
    <n v="0"/>
    <n v="1"/>
    <n v="0"/>
    <n v="0"/>
    <n v="260"/>
    <n v="219"/>
    <n v="0"/>
  </r>
  <r>
    <n v="59594"/>
    <n v="3"/>
    <n v="3"/>
    <n v="0"/>
    <n v="1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5"/>
    <x v="1"/>
    <n v="2776"/>
    <n v="0"/>
    <n v="1"/>
    <n v="0"/>
    <n v="0"/>
    <n v="0"/>
    <n v="0"/>
    <n v="0"/>
    <n v="1"/>
    <n v="0"/>
    <n v="0"/>
    <n v="490"/>
    <n v="481"/>
    <n v="1"/>
  </r>
  <r>
    <n v="80685"/>
    <n v="5"/>
    <n v="5"/>
    <n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26"/>
    <x v="2"/>
    <n v="2835"/>
    <n v="0"/>
    <n v="0"/>
    <n v="0"/>
    <n v="1"/>
    <n v="0"/>
    <n v="0"/>
    <n v="0"/>
    <n v="1"/>
    <n v="0"/>
    <n v="0"/>
    <n v="950"/>
    <n v="896"/>
    <n v="0"/>
  </r>
  <r>
    <n v="40344"/>
    <n v="2"/>
    <n v="2"/>
    <n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46"/>
    <x v="3"/>
    <n v="2418"/>
    <n v="0"/>
    <n v="1"/>
    <n v="0"/>
    <n v="0"/>
    <n v="0"/>
    <n v="0"/>
    <n v="0"/>
    <n v="0"/>
    <n v="0"/>
    <n v="1"/>
    <n v="216"/>
    <n v="214"/>
    <n v="0"/>
  </r>
  <r>
    <n v="62710"/>
    <n v="3"/>
    <n v="3"/>
    <n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48"/>
    <x v="3"/>
    <n v="2561"/>
    <n v="0"/>
    <n v="1"/>
    <n v="0"/>
    <n v="0"/>
    <n v="0"/>
    <n v="0"/>
    <n v="0"/>
    <n v="1"/>
    <n v="0"/>
    <n v="0"/>
    <n v="595"/>
    <n v="584"/>
    <n v="0"/>
  </r>
  <r>
    <n v="48985"/>
    <n v="2"/>
    <n v="2"/>
    <n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2"/>
    <x v="1"/>
    <n v="2518"/>
    <n v="0"/>
    <n v="1"/>
    <n v="0"/>
    <n v="0"/>
    <n v="0"/>
    <n v="1"/>
    <n v="0"/>
    <n v="0"/>
    <n v="0"/>
    <n v="0"/>
    <n v="67"/>
    <n v="59"/>
    <n v="0"/>
  </r>
  <r>
    <n v="35322"/>
    <n v="2"/>
    <n v="2"/>
    <n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2"/>
    <x v="1"/>
    <n v="2835"/>
    <n v="0"/>
    <n v="0"/>
    <n v="0"/>
    <n v="1"/>
    <n v="0"/>
    <n v="0"/>
    <n v="0"/>
    <n v="1"/>
    <n v="0"/>
    <n v="0"/>
    <n v="93"/>
    <n v="80"/>
    <n v="0"/>
  </r>
  <r>
    <n v="77142"/>
    <n v="4"/>
    <n v="4"/>
    <n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2"/>
    <x v="4"/>
    <n v="2555"/>
    <n v="0"/>
    <n v="1"/>
    <n v="0"/>
    <n v="0"/>
    <n v="0"/>
    <n v="0"/>
    <n v="0"/>
    <n v="1"/>
    <n v="0"/>
    <n v="0"/>
    <n v="893"/>
    <n v="796"/>
    <n v="0"/>
  </r>
  <r>
    <n v="81657"/>
    <n v="5"/>
    <n v="5"/>
    <n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1"/>
    <x v="3"/>
    <n v="2317"/>
    <n v="0"/>
    <n v="0"/>
    <n v="1"/>
    <n v="0"/>
    <n v="0"/>
    <n v="0"/>
    <n v="0"/>
    <n v="1"/>
    <n v="0"/>
    <n v="0"/>
    <n v="1047"/>
    <n v="997"/>
    <n v="0"/>
  </r>
  <r>
    <n v="14421"/>
    <n v="1"/>
    <n v="1"/>
    <n v="0"/>
    <n v="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4"/>
    <x v="2"/>
    <n v="2291"/>
    <n v="0"/>
    <n v="1"/>
    <n v="0"/>
    <n v="0"/>
    <n v="0"/>
    <n v="0"/>
    <n v="1"/>
    <n v="0"/>
    <n v="0"/>
    <n v="0"/>
    <n v="8"/>
    <n v="0"/>
    <n v="1"/>
  </r>
  <r>
    <n v="74214"/>
    <n v="4"/>
    <n v="4"/>
    <n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0"/>
    <x v="2"/>
    <n v="2831"/>
    <n v="0"/>
    <n v="1"/>
    <n v="0"/>
    <n v="0"/>
    <n v="0"/>
    <n v="0"/>
    <n v="0"/>
    <n v="0"/>
    <n v="0"/>
    <n v="1"/>
    <n v="1678"/>
    <n v="1645"/>
    <n v="0"/>
  </r>
  <r>
    <n v="66726"/>
    <n v="3"/>
    <n v="3"/>
    <n v="1"/>
    <n v="1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3"/>
    <x v="0"/>
    <n v="2327"/>
    <n v="0"/>
    <n v="1"/>
    <n v="0"/>
    <n v="0"/>
    <n v="0"/>
    <n v="0"/>
    <n v="0"/>
    <n v="0"/>
    <n v="1"/>
    <n v="0"/>
    <n v="391"/>
    <n v="344"/>
    <n v="1"/>
  </r>
  <r>
    <n v="23724"/>
    <n v="1"/>
    <n v="1"/>
    <n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1"/>
    <x v="2"/>
    <n v="2696"/>
    <n v="0"/>
    <n v="0"/>
    <n v="0"/>
    <n v="1"/>
    <n v="0"/>
    <n v="0"/>
    <n v="1"/>
    <n v="0"/>
    <n v="0"/>
    <n v="0"/>
    <n v="61"/>
    <n v="47"/>
    <n v="0"/>
  </r>
  <r>
    <n v="47353"/>
    <n v="2"/>
    <n v="2"/>
    <n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0"/>
    <x v="1"/>
    <n v="2387"/>
    <n v="0"/>
    <n v="1"/>
    <n v="0"/>
    <n v="0"/>
    <n v="0"/>
    <n v="0"/>
    <n v="0"/>
    <n v="0"/>
    <n v="1"/>
    <n v="0"/>
    <n v="221"/>
    <n v="217"/>
    <n v="0"/>
  </r>
  <r>
    <n v="33444"/>
    <n v="1"/>
    <n v="2"/>
    <n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68"/>
    <x v="0"/>
    <n v="2762"/>
    <n v="0"/>
    <n v="1"/>
    <n v="0"/>
    <n v="0"/>
    <n v="0"/>
    <n v="0"/>
    <n v="0"/>
    <n v="0"/>
    <n v="1"/>
    <n v="0"/>
    <n v="16"/>
    <n v="14"/>
    <n v="0"/>
  </r>
  <r>
    <n v="54386"/>
    <n v="3"/>
    <n v="3"/>
    <n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39"/>
    <x v="2"/>
    <n v="2567"/>
    <n v="0"/>
    <n v="1"/>
    <n v="0"/>
    <n v="0"/>
    <n v="0"/>
    <n v="0"/>
    <n v="0"/>
    <n v="1"/>
    <n v="0"/>
    <n v="0"/>
    <n v="445"/>
    <n v="420"/>
    <n v="0"/>
  </r>
  <r>
    <n v="28510"/>
    <n v="1"/>
    <n v="1"/>
    <n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39"/>
    <x v="2"/>
    <n v="2601"/>
    <n v="1"/>
    <n v="0"/>
    <n v="0"/>
    <n v="0"/>
    <n v="0"/>
    <n v="0"/>
    <n v="0"/>
    <n v="1"/>
    <n v="0"/>
    <n v="0"/>
    <n v="72"/>
    <n v="53"/>
    <n v="0"/>
  </r>
  <r>
    <n v="90638"/>
    <n v="5"/>
    <n v="5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29"/>
    <x v="2"/>
    <n v="2295"/>
    <n v="0"/>
    <n v="0"/>
    <n v="1"/>
    <n v="0"/>
    <n v="0"/>
    <n v="0"/>
    <n v="0"/>
    <n v="0"/>
    <n v="1"/>
    <n v="0"/>
    <n v="2429"/>
    <n v="2333"/>
    <n v="1"/>
  </r>
  <r>
    <n v="48070"/>
    <n v="2"/>
    <n v="2"/>
    <n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0"/>
    <x v="4"/>
    <n v="2691"/>
    <n v="0"/>
    <n v="0"/>
    <n v="0"/>
    <n v="1"/>
    <n v="0"/>
    <n v="0"/>
    <n v="0"/>
    <n v="1"/>
    <n v="0"/>
    <n v="0"/>
    <n v="485"/>
    <n v="466"/>
    <n v="0"/>
  </r>
  <r>
    <n v="43140"/>
    <n v="2"/>
    <n v="2"/>
    <n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3"/>
    <x v="0"/>
    <n v="2699"/>
    <n v="0"/>
    <n v="1"/>
    <n v="0"/>
    <n v="0"/>
    <n v="0"/>
    <n v="0"/>
    <n v="0"/>
    <n v="1"/>
    <n v="0"/>
    <n v="0"/>
    <n v="224"/>
    <n v="213"/>
    <n v="0"/>
  </r>
  <r>
    <n v="54959"/>
    <n v="3"/>
    <n v="3"/>
    <n v="0"/>
    <n v="1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59"/>
    <x v="1"/>
    <n v="2685"/>
    <n v="1"/>
    <n v="0"/>
    <n v="0"/>
    <n v="0"/>
    <n v="0"/>
    <n v="0"/>
    <n v="0"/>
    <n v="0"/>
    <n v="0"/>
    <n v="1"/>
    <n v="1208"/>
    <n v="1184"/>
    <n v="1"/>
  </r>
  <r>
    <n v="15056"/>
    <n v="1"/>
    <n v="1"/>
    <n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2"/>
    <x v="0"/>
    <n v="2581"/>
    <n v="0"/>
    <n v="0"/>
    <n v="1"/>
    <n v="0"/>
    <n v="0"/>
    <n v="0"/>
    <n v="1"/>
    <n v="0"/>
    <n v="0"/>
    <n v="0"/>
    <n v="48"/>
    <n v="8"/>
    <n v="0"/>
  </r>
  <r>
    <n v="26954"/>
    <n v="1"/>
    <n v="1"/>
    <n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49"/>
    <x v="3"/>
    <n v="2211"/>
    <n v="0"/>
    <n v="0"/>
    <n v="1"/>
    <n v="0"/>
    <n v="0"/>
    <n v="0"/>
    <n v="0"/>
    <n v="1"/>
    <n v="0"/>
    <n v="0"/>
    <n v="16"/>
    <n v="15"/>
    <n v="0"/>
  </r>
  <r>
    <n v="22327"/>
    <n v="1"/>
    <n v="1"/>
    <n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5"/>
    <x v="2"/>
    <n v="2490"/>
    <n v="0"/>
    <n v="0"/>
    <n v="1"/>
    <n v="0"/>
    <n v="0"/>
    <n v="0"/>
    <n v="0"/>
    <n v="1"/>
    <n v="0"/>
    <n v="0"/>
    <n v="19"/>
    <n v="14"/>
    <n v="0"/>
  </r>
  <r>
    <n v="44393"/>
    <n v="2"/>
    <n v="2"/>
    <n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5"/>
    <x v="1"/>
    <n v="2470"/>
    <n v="0"/>
    <n v="1"/>
    <n v="0"/>
    <n v="0"/>
    <n v="0"/>
    <n v="0"/>
    <n v="0"/>
    <n v="1"/>
    <n v="0"/>
    <n v="0"/>
    <n v="50"/>
    <n v="40"/>
    <n v="0"/>
  </r>
  <r>
    <n v="62000"/>
    <n v="3"/>
    <n v="3"/>
    <n v="0"/>
    <n v="1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68"/>
    <x v="0"/>
    <n v="2467"/>
    <n v="0"/>
    <n v="0"/>
    <n v="1"/>
    <n v="0"/>
    <n v="0"/>
    <n v="0"/>
    <n v="0"/>
    <n v="0"/>
    <n v="0"/>
    <n v="1"/>
    <n v="1000"/>
    <n v="980"/>
    <n v="1"/>
  </r>
  <r>
    <n v="31497"/>
    <n v="1"/>
    <n v="1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58"/>
    <x v="1"/>
    <n v="2729"/>
    <n v="0"/>
    <n v="0"/>
    <n v="0"/>
    <n v="1"/>
    <n v="0"/>
    <n v="0"/>
    <n v="0"/>
    <n v="0"/>
    <n v="0"/>
    <n v="1"/>
    <n v="151"/>
    <n v="147"/>
    <n v="0"/>
  </r>
  <r>
    <n v="45894"/>
    <n v="2"/>
    <n v="2"/>
    <n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46"/>
    <x v="3"/>
    <n v="2281"/>
    <n v="0"/>
    <n v="1"/>
    <n v="0"/>
    <n v="0"/>
    <n v="0"/>
    <n v="1"/>
    <n v="0"/>
    <n v="0"/>
    <n v="0"/>
    <n v="0"/>
    <n v="38"/>
    <n v="25"/>
    <n v="0"/>
  </r>
  <r>
    <n v="78579"/>
    <n v="4"/>
    <n v="4"/>
    <n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0"/>
    <x v="3"/>
    <n v="2713"/>
    <n v="1"/>
    <n v="0"/>
    <n v="0"/>
    <n v="0"/>
    <n v="0"/>
    <n v="0"/>
    <n v="0"/>
    <n v="0"/>
    <n v="1"/>
    <n v="0"/>
    <n v="1713"/>
    <n v="1614"/>
    <n v="0"/>
  </r>
  <r>
    <n v="67369"/>
    <n v="3"/>
    <n v="3"/>
    <n v="0"/>
    <n v="1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1"/>
    <x v="3"/>
    <n v="2748"/>
    <n v="0"/>
    <n v="0"/>
    <n v="0"/>
    <n v="0"/>
    <n v="1"/>
    <n v="0"/>
    <n v="0"/>
    <n v="0"/>
    <n v="1"/>
    <n v="0"/>
    <n v="1419"/>
    <n v="1377"/>
    <n v="2"/>
  </r>
  <r>
    <n v="58401"/>
    <n v="3"/>
    <n v="3"/>
    <n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0"/>
    <x v="1"/>
    <n v="2229"/>
    <n v="1"/>
    <n v="0"/>
    <n v="0"/>
    <n v="0"/>
    <n v="0"/>
    <n v="0"/>
    <n v="0"/>
    <n v="1"/>
    <n v="0"/>
    <n v="0"/>
    <n v="67"/>
    <n v="38"/>
    <n v="0"/>
  </r>
  <r>
    <n v="62307"/>
    <n v="3"/>
    <n v="3"/>
    <n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68"/>
    <x v="0"/>
    <n v="2291"/>
    <n v="0"/>
    <n v="0"/>
    <n v="1"/>
    <n v="0"/>
    <n v="0"/>
    <n v="0"/>
    <n v="0"/>
    <n v="1"/>
    <n v="0"/>
    <n v="0"/>
    <n v="150"/>
    <n v="140"/>
    <n v="0"/>
  </r>
  <r>
    <n v="43641"/>
    <n v="2"/>
    <n v="2"/>
    <n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1"/>
    <x v="3"/>
    <n v="2592"/>
    <n v="0"/>
    <n v="1"/>
    <n v="0"/>
    <n v="0"/>
    <n v="0"/>
    <n v="0"/>
    <n v="0"/>
    <n v="0"/>
    <n v="1"/>
    <n v="0"/>
    <n v="116"/>
    <n v="93"/>
    <n v="0"/>
  </r>
  <r>
    <n v="70091"/>
    <n v="4"/>
    <n v="4"/>
    <n v="1"/>
    <n v="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1"/>
    <x v="3"/>
    <n v="2614"/>
    <n v="0"/>
    <n v="1"/>
    <n v="0"/>
    <n v="0"/>
    <n v="0"/>
    <n v="0"/>
    <n v="0"/>
    <n v="0"/>
    <n v="1"/>
    <n v="0"/>
    <n v="1150"/>
    <n v="1139"/>
    <n v="1"/>
  </r>
  <r>
    <n v="78075"/>
    <n v="4"/>
    <n v="4"/>
    <n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48"/>
    <x v="3"/>
    <n v="2244"/>
    <n v="0"/>
    <n v="1"/>
    <n v="0"/>
    <n v="0"/>
    <n v="0"/>
    <n v="0"/>
    <n v="0"/>
    <n v="0"/>
    <n v="0"/>
    <n v="1"/>
    <n v="908"/>
    <n v="828"/>
    <n v="0"/>
  </r>
  <r>
    <n v="59184"/>
    <n v="3"/>
    <n v="3"/>
    <n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59"/>
    <x v="1"/>
    <n v="2817"/>
    <n v="0"/>
    <n v="0"/>
    <n v="0"/>
    <n v="0"/>
    <n v="1"/>
    <n v="1"/>
    <n v="0"/>
    <n v="0"/>
    <n v="0"/>
    <n v="0"/>
    <n v="1006"/>
    <n v="940"/>
    <n v="0"/>
  </r>
  <r>
    <n v="54809"/>
    <n v="3"/>
    <n v="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3"/>
    <x v="2"/>
    <n v="2450"/>
    <n v="0"/>
    <n v="1"/>
    <n v="0"/>
    <n v="0"/>
    <n v="0"/>
    <n v="0"/>
    <n v="0"/>
    <n v="1"/>
    <n v="0"/>
    <n v="0"/>
    <n v="152"/>
    <n v="130"/>
    <n v="0"/>
  </r>
  <r>
    <n v="58113"/>
    <n v="3"/>
    <n v="3"/>
    <n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1"/>
    <x v="1"/>
    <n v="2679"/>
    <n v="0"/>
    <n v="1"/>
    <n v="0"/>
    <n v="0"/>
    <n v="0"/>
    <n v="0"/>
    <n v="0"/>
    <n v="1"/>
    <n v="0"/>
    <n v="0"/>
    <n v="674"/>
    <n v="590"/>
    <n v="0"/>
  </r>
  <r>
    <n v="51412"/>
    <n v="2"/>
    <n v="2"/>
    <n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2"/>
    <x v="0"/>
    <n v="2339"/>
    <n v="0"/>
    <n v="1"/>
    <n v="0"/>
    <n v="0"/>
    <n v="0"/>
    <n v="0"/>
    <n v="0"/>
    <n v="0"/>
    <n v="1"/>
    <n v="0"/>
    <n v="181"/>
    <n v="167"/>
    <n v="0"/>
  </r>
  <r>
    <n v="66636"/>
    <n v="3"/>
    <n v="3"/>
    <n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3"/>
    <x v="0"/>
    <n v="2475"/>
    <n v="0"/>
    <n v="0"/>
    <n v="0"/>
    <n v="1"/>
    <n v="0"/>
    <n v="0"/>
    <n v="0"/>
    <n v="0"/>
    <n v="1"/>
    <n v="0"/>
    <n v="1084"/>
    <n v="1084"/>
    <n v="0"/>
  </r>
  <r>
    <n v="50965"/>
    <n v="2"/>
    <n v="2"/>
    <n v="0"/>
    <n v="1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4"/>
    <x v="0"/>
    <n v="2653"/>
    <n v="0"/>
    <n v="1"/>
    <n v="0"/>
    <n v="0"/>
    <n v="0"/>
    <n v="0"/>
    <n v="0"/>
    <n v="0"/>
    <n v="1"/>
    <n v="0"/>
    <n v="656"/>
    <n v="627"/>
    <n v="1"/>
  </r>
  <r>
    <n v="18351"/>
    <n v="1"/>
    <n v="1"/>
    <n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0"/>
    <x v="2"/>
    <n v="2402"/>
    <n v="0"/>
    <n v="1"/>
    <n v="0"/>
    <n v="0"/>
    <n v="0"/>
    <n v="0"/>
    <n v="0"/>
    <n v="1"/>
    <n v="0"/>
    <n v="0"/>
    <n v="36"/>
    <n v="29"/>
    <n v="0"/>
  </r>
  <r>
    <n v="40451"/>
    <n v="2"/>
    <n v="2"/>
    <n v="0"/>
    <n v="2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3"/>
    <x v="0"/>
    <n v="2292"/>
    <n v="0"/>
    <n v="0"/>
    <n v="0"/>
    <n v="1"/>
    <n v="0"/>
    <n v="0"/>
    <n v="0"/>
    <n v="0"/>
    <n v="0"/>
    <n v="1"/>
    <n v="39"/>
    <n v="29"/>
    <n v="1"/>
  </r>
  <r>
    <n v="36317"/>
    <n v="2"/>
    <n v="2"/>
    <n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5"/>
    <x v="1"/>
    <n v="2562"/>
    <n v="0"/>
    <n v="0"/>
    <n v="0"/>
    <n v="1"/>
    <n v="0"/>
    <n v="0"/>
    <n v="0"/>
    <n v="1"/>
    <n v="0"/>
    <n v="0"/>
    <n v="120"/>
    <n v="107"/>
    <n v="0"/>
  </r>
  <r>
    <n v="42213"/>
    <n v="2"/>
    <n v="2"/>
    <n v="0"/>
    <n v="1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3"/>
    <x v="0"/>
    <n v="2419"/>
    <n v="0"/>
    <n v="0"/>
    <n v="0"/>
    <n v="1"/>
    <n v="0"/>
    <n v="0"/>
    <n v="0"/>
    <n v="1"/>
    <n v="0"/>
    <n v="0"/>
    <n v="343"/>
    <n v="323"/>
    <n v="1"/>
  </r>
  <r>
    <n v="65748"/>
    <n v="3"/>
    <n v="3"/>
    <n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5"/>
    <x v="0"/>
    <n v="2599"/>
    <n v="0"/>
    <n v="0"/>
    <n v="0"/>
    <n v="1"/>
    <n v="0"/>
    <n v="0"/>
    <n v="0"/>
    <n v="1"/>
    <n v="0"/>
    <n v="0"/>
    <n v="511"/>
    <n v="477"/>
    <n v="0"/>
  </r>
  <r>
    <n v="77044"/>
    <n v="4"/>
    <n v="4"/>
    <n v="0"/>
    <n v="1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48"/>
    <x v="3"/>
    <n v="2404"/>
    <n v="0"/>
    <n v="0"/>
    <n v="0"/>
    <n v="1"/>
    <n v="0"/>
    <n v="0"/>
    <n v="0"/>
    <n v="1"/>
    <n v="0"/>
    <n v="0"/>
    <n v="989"/>
    <n v="913"/>
    <n v="1"/>
  </r>
  <r>
    <n v="74918"/>
    <n v="4"/>
    <n v="4"/>
    <n v="0"/>
    <n v="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1"/>
    <x v="3"/>
    <n v="2633"/>
    <n v="0"/>
    <n v="0"/>
    <n v="0"/>
    <n v="1"/>
    <n v="0"/>
    <n v="0"/>
    <n v="0"/>
    <n v="1"/>
    <n v="0"/>
    <n v="0"/>
    <n v="1988"/>
    <n v="1929"/>
    <n v="1"/>
  </r>
  <r>
    <n v="56721"/>
    <n v="3"/>
    <n v="3"/>
    <n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48"/>
    <x v="3"/>
    <n v="2765"/>
    <n v="0"/>
    <n v="1"/>
    <n v="0"/>
    <n v="0"/>
    <n v="0"/>
    <n v="0"/>
    <n v="0"/>
    <n v="1"/>
    <n v="0"/>
    <n v="0"/>
    <n v="221"/>
    <n v="146"/>
    <n v="0"/>
  </r>
  <r>
    <n v="42160"/>
    <n v="2"/>
    <n v="2"/>
    <n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5"/>
    <x v="3"/>
    <n v="2525"/>
    <n v="0"/>
    <n v="0"/>
    <n v="1"/>
    <n v="0"/>
    <n v="0"/>
    <n v="0"/>
    <n v="0"/>
    <n v="1"/>
    <n v="0"/>
    <n v="0"/>
    <n v="120"/>
    <n v="100"/>
    <n v="0"/>
  </r>
  <r>
    <n v="61559"/>
    <n v="3"/>
    <n v="3"/>
    <n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5"/>
    <x v="1"/>
    <n v="2506"/>
    <n v="0"/>
    <n v="0"/>
    <n v="1"/>
    <n v="0"/>
    <n v="0"/>
    <n v="0"/>
    <n v="0"/>
    <n v="1"/>
    <n v="0"/>
    <n v="0"/>
    <n v="496"/>
    <n v="462"/>
    <n v="0"/>
  </r>
  <r>
    <n v="33629"/>
    <n v="1"/>
    <n v="2"/>
    <n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57"/>
    <x v="1"/>
    <n v="2849"/>
    <n v="0"/>
    <n v="0"/>
    <n v="0"/>
    <n v="1"/>
    <n v="0"/>
    <n v="0"/>
    <n v="0"/>
    <n v="0"/>
    <n v="0"/>
    <n v="1"/>
    <n v="148"/>
    <n v="144"/>
    <n v="0"/>
  </r>
  <r>
    <n v="34377"/>
    <n v="1"/>
    <n v="2"/>
    <n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57"/>
    <x v="1"/>
    <n v="2685"/>
    <n v="0"/>
    <n v="0"/>
    <n v="1"/>
    <n v="0"/>
    <n v="0"/>
    <n v="0"/>
    <n v="0"/>
    <n v="1"/>
    <n v="0"/>
    <n v="0"/>
    <n v="88"/>
    <n v="62"/>
    <n v="0"/>
  </r>
  <r>
    <n v="8940"/>
    <n v="1"/>
    <n v="1"/>
    <n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4"/>
    <x v="2"/>
    <n v="2835"/>
    <n v="0"/>
    <n v="0"/>
    <n v="1"/>
    <n v="0"/>
    <n v="0"/>
    <n v="0"/>
    <n v="1"/>
    <n v="0"/>
    <n v="0"/>
    <n v="0"/>
    <n v="59"/>
    <n v="17"/>
    <n v="0"/>
  </r>
  <r>
    <n v="26228"/>
    <n v="1"/>
    <n v="1"/>
    <n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47"/>
    <x v="3"/>
    <n v="2439"/>
    <n v="0"/>
    <n v="1"/>
    <n v="0"/>
    <n v="0"/>
    <n v="0"/>
    <n v="0"/>
    <n v="0"/>
    <n v="1"/>
    <n v="0"/>
    <n v="0"/>
    <n v="16"/>
    <n v="7"/>
    <n v="0"/>
  </r>
  <r>
    <n v="77297"/>
    <n v="4"/>
    <n v="4"/>
    <n v="0"/>
    <n v="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3"/>
    <x v="0"/>
    <n v="2678"/>
    <n v="1"/>
    <n v="0"/>
    <n v="0"/>
    <n v="0"/>
    <n v="0"/>
    <n v="1"/>
    <n v="0"/>
    <n v="0"/>
    <n v="0"/>
    <n v="0"/>
    <n v="748"/>
    <n v="707"/>
    <n v="1"/>
  </r>
  <r>
    <n v="40211"/>
    <n v="2"/>
    <n v="2"/>
    <n v="1"/>
    <n v="1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39"/>
    <x v="2"/>
    <n v="2493"/>
    <n v="0"/>
    <n v="1"/>
    <n v="0"/>
    <n v="0"/>
    <n v="0"/>
    <n v="0"/>
    <n v="0"/>
    <n v="1"/>
    <n v="0"/>
    <n v="0"/>
    <n v="62"/>
    <n v="37"/>
    <n v="1"/>
  </r>
  <r>
    <n v="33438"/>
    <n v="1"/>
    <n v="2"/>
    <n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2"/>
    <x v="0"/>
    <n v="2439"/>
    <n v="0"/>
    <n v="0"/>
    <n v="0"/>
    <n v="0"/>
    <n v="1"/>
    <n v="0"/>
    <n v="0"/>
    <n v="0"/>
    <n v="0"/>
    <n v="1"/>
    <n v="84"/>
    <n v="78"/>
    <n v="0"/>
  </r>
  <r>
    <n v="75032"/>
    <n v="4"/>
    <n v="4"/>
    <n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1"/>
    <x v="1"/>
    <n v="2586"/>
    <n v="0"/>
    <n v="1"/>
    <n v="0"/>
    <n v="0"/>
    <n v="0"/>
    <n v="0"/>
    <n v="0"/>
    <n v="0"/>
    <n v="0"/>
    <n v="1"/>
    <n v="1203"/>
    <n v="1191"/>
    <n v="0"/>
  </r>
  <r>
    <n v="61284"/>
    <n v="3"/>
    <n v="3"/>
    <n v="0"/>
    <n v="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5"/>
    <x v="0"/>
    <n v="2419"/>
    <n v="0"/>
    <n v="0"/>
    <n v="1"/>
    <n v="0"/>
    <n v="0"/>
    <n v="0"/>
    <n v="0"/>
    <n v="0"/>
    <n v="0"/>
    <n v="1"/>
    <n v="766"/>
    <n v="721"/>
    <n v="1"/>
  </r>
  <r>
    <n v="22518"/>
    <n v="1"/>
    <n v="1"/>
    <n v="1"/>
    <n v="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4"/>
    <x v="2"/>
    <n v="2774"/>
    <n v="0"/>
    <n v="1"/>
    <n v="0"/>
    <n v="0"/>
    <n v="0"/>
    <n v="0"/>
    <n v="0"/>
    <n v="1"/>
    <n v="0"/>
    <n v="0"/>
    <n v="34"/>
    <n v="7"/>
    <n v="1"/>
  </r>
  <r>
    <n v="54730"/>
    <n v="3"/>
    <n v="3"/>
    <n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5"/>
    <x v="3"/>
    <n v="2477"/>
    <n v="0"/>
    <n v="1"/>
    <n v="0"/>
    <n v="0"/>
    <n v="0"/>
    <n v="0"/>
    <n v="0"/>
    <n v="0"/>
    <n v="1"/>
    <n v="0"/>
    <n v="349"/>
    <n v="293"/>
    <n v="0"/>
  </r>
  <r>
    <n v="38452"/>
    <n v="2"/>
    <n v="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5"/>
    <x v="0"/>
    <n v="2250"/>
    <n v="0"/>
    <n v="1"/>
    <n v="0"/>
    <n v="0"/>
    <n v="0"/>
    <n v="0"/>
    <n v="0"/>
    <n v="0"/>
    <n v="1"/>
    <n v="0"/>
    <n v="70"/>
    <n v="68"/>
    <n v="0"/>
  </r>
  <r>
    <n v="44421"/>
    <n v="2"/>
    <n v="2"/>
    <n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49"/>
    <x v="3"/>
    <n v="2658"/>
    <n v="1"/>
    <n v="0"/>
    <n v="0"/>
    <n v="0"/>
    <n v="0"/>
    <n v="0"/>
    <n v="0"/>
    <n v="1"/>
    <n v="0"/>
    <n v="0"/>
    <n v="182"/>
    <n v="175"/>
    <n v="0"/>
  </r>
  <r>
    <n v="38197"/>
    <n v="2"/>
    <n v="2"/>
    <n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4"/>
    <x v="2"/>
    <n v="2524"/>
    <n v="0"/>
    <n v="0"/>
    <n v="0"/>
    <n v="1"/>
    <n v="0"/>
    <n v="0"/>
    <n v="0"/>
    <n v="0"/>
    <n v="0"/>
    <n v="1"/>
    <n v="37"/>
    <n v="34"/>
    <n v="0"/>
  </r>
  <r>
    <n v="41986"/>
    <n v="2"/>
    <n v="2"/>
    <n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2"/>
    <x v="2"/>
    <n v="2299"/>
    <n v="1"/>
    <n v="0"/>
    <n v="0"/>
    <n v="0"/>
    <n v="0"/>
    <n v="0"/>
    <n v="0"/>
    <n v="1"/>
    <n v="0"/>
    <n v="0"/>
    <n v="51"/>
    <n v="39"/>
    <n v="0"/>
  </r>
  <r>
    <n v="28427"/>
    <n v="1"/>
    <n v="1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37"/>
    <x v="2"/>
    <n v="2624"/>
    <n v="0"/>
    <n v="0"/>
    <n v="0"/>
    <n v="1"/>
    <n v="0"/>
    <n v="0"/>
    <n v="0"/>
    <n v="1"/>
    <n v="0"/>
    <n v="0"/>
    <n v="46"/>
    <n v="40"/>
    <n v="0"/>
  </r>
  <r>
    <n v="37395"/>
    <n v="2"/>
    <n v="2"/>
    <n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4"/>
    <x v="3"/>
    <n v="2217"/>
    <n v="0"/>
    <n v="0"/>
    <n v="0"/>
    <n v="1"/>
    <n v="0"/>
    <n v="0"/>
    <n v="0"/>
    <n v="0"/>
    <n v="0"/>
    <n v="1"/>
    <n v="28"/>
    <n v="17"/>
    <n v="0"/>
  </r>
  <r>
    <n v="64722"/>
    <n v="3"/>
    <n v="3"/>
    <n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49"/>
    <x v="3"/>
    <n v="2193"/>
    <n v="0"/>
    <n v="1"/>
    <n v="0"/>
    <n v="0"/>
    <n v="0"/>
    <n v="0"/>
    <n v="0"/>
    <n v="1"/>
    <n v="0"/>
    <n v="0"/>
    <n v="790"/>
    <n v="775"/>
    <n v="0"/>
  </r>
  <r>
    <n v="55249"/>
    <n v="3"/>
    <n v="3"/>
    <n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4"/>
    <x v="0"/>
    <n v="2232"/>
    <n v="0"/>
    <n v="0"/>
    <n v="0"/>
    <n v="1"/>
    <n v="0"/>
    <n v="0"/>
    <n v="0"/>
    <n v="0"/>
    <n v="1"/>
    <n v="0"/>
    <n v="119"/>
    <n v="108"/>
    <n v="0"/>
  </r>
  <r>
    <n v="84906"/>
    <n v="5"/>
    <n v="5"/>
    <n v="0"/>
    <n v="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48"/>
    <x v="3"/>
    <n v="2427"/>
    <n v="0"/>
    <n v="0"/>
    <n v="0"/>
    <n v="1"/>
    <n v="0"/>
    <n v="0"/>
    <n v="0"/>
    <n v="1"/>
    <n v="0"/>
    <n v="0"/>
    <n v="1555"/>
    <n v="1479"/>
    <n v="3"/>
  </r>
  <r>
    <n v="44213"/>
    <n v="2"/>
    <n v="2"/>
    <n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68"/>
    <x v="0"/>
    <n v="2371"/>
    <n v="0"/>
    <n v="0"/>
    <n v="1"/>
    <n v="0"/>
    <n v="0"/>
    <n v="0"/>
    <n v="0"/>
    <n v="1"/>
    <n v="0"/>
    <n v="0"/>
    <n v="145"/>
    <n v="138"/>
    <n v="0"/>
  </r>
  <r>
    <n v="25707"/>
    <n v="1"/>
    <n v="1"/>
    <n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36"/>
    <x v="2"/>
    <n v="2321"/>
    <n v="0"/>
    <n v="0"/>
    <n v="1"/>
    <n v="0"/>
    <n v="0"/>
    <n v="0"/>
    <n v="1"/>
    <n v="0"/>
    <n v="0"/>
    <n v="0"/>
    <n v="18"/>
    <n v="15"/>
    <n v="0"/>
  </r>
  <r>
    <n v="59062"/>
    <n v="3"/>
    <n v="3"/>
    <n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3"/>
    <x v="1"/>
    <n v="2428"/>
    <n v="0"/>
    <n v="1"/>
    <n v="0"/>
    <n v="0"/>
    <n v="0"/>
    <n v="0"/>
    <n v="0"/>
    <n v="0"/>
    <n v="0"/>
    <n v="1"/>
    <n v="62"/>
    <n v="53"/>
    <n v="0"/>
  </r>
  <r>
    <n v="76624"/>
    <n v="4"/>
    <n v="4"/>
    <n v="0"/>
    <n v="1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58"/>
    <x v="1"/>
    <n v="2195"/>
    <n v="0"/>
    <n v="0"/>
    <n v="1"/>
    <n v="0"/>
    <n v="0"/>
    <n v="0"/>
    <n v="0"/>
    <n v="1"/>
    <n v="0"/>
    <n v="0"/>
    <n v="833"/>
    <n v="767"/>
    <n v="1"/>
  </r>
  <r>
    <n v="66000"/>
    <n v="3"/>
    <n v="3"/>
    <n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3"/>
    <x v="4"/>
    <n v="2229"/>
    <n v="0"/>
    <n v="0"/>
    <n v="0"/>
    <n v="1"/>
    <n v="0"/>
    <n v="0"/>
    <n v="0"/>
    <n v="0"/>
    <n v="1"/>
    <n v="0"/>
    <n v="666"/>
    <n v="621"/>
    <n v="0"/>
  </r>
  <r>
    <n v="27683"/>
    <n v="1"/>
    <n v="1"/>
    <n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2"/>
    <x v="2"/>
    <n v="2853"/>
    <n v="0"/>
    <n v="0"/>
    <n v="0"/>
    <n v="1"/>
    <n v="0"/>
    <n v="0"/>
    <n v="0"/>
    <n v="0"/>
    <n v="0"/>
    <n v="1"/>
    <n v="306"/>
    <n v="261"/>
    <n v="0"/>
  </r>
  <r>
    <n v="1730"/>
    <n v="1"/>
    <n v="1"/>
    <n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49"/>
    <x v="3"/>
    <n v="2201"/>
    <n v="1"/>
    <n v="0"/>
    <n v="0"/>
    <n v="0"/>
    <n v="0"/>
    <n v="0"/>
    <n v="0"/>
    <n v="1"/>
    <n v="0"/>
    <n v="0"/>
    <n v="7"/>
    <n v="6"/>
    <n v="0"/>
  </r>
  <r>
    <n v="7500"/>
    <n v="1"/>
    <n v="1"/>
    <n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28"/>
    <x v="2"/>
    <n v="2732"/>
    <n v="0"/>
    <n v="0"/>
    <n v="1"/>
    <n v="0"/>
    <n v="0"/>
    <n v="0"/>
    <n v="1"/>
    <n v="0"/>
    <n v="0"/>
    <n v="0"/>
    <n v="79"/>
    <n v="39"/>
    <n v="0"/>
  </r>
  <r>
    <n v="40521"/>
    <n v="2"/>
    <n v="2"/>
    <n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2"/>
    <x v="1"/>
    <n v="2609"/>
    <n v="0"/>
    <n v="0"/>
    <n v="0"/>
    <n v="1"/>
    <n v="0"/>
    <n v="0"/>
    <n v="0"/>
    <n v="1"/>
    <n v="0"/>
    <n v="0"/>
    <n v="17"/>
    <n v="13"/>
    <n v="0"/>
  </r>
  <r>
    <n v="20427"/>
    <n v="1"/>
    <n v="1"/>
    <n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7"/>
    <x v="3"/>
    <n v="2256"/>
    <n v="0"/>
    <n v="0"/>
    <n v="0"/>
    <n v="1"/>
    <n v="0"/>
    <n v="0"/>
    <n v="0"/>
    <n v="0"/>
    <n v="0"/>
    <n v="1"/>
    <n v="9"/>
    <n v="8"/>
    <n v="0"/>
  </r>
  <r>
    <n v="65106"/>
    <n v="3"/>
    <n v="3"/>
    <n v="0"/>
    <n v="1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5"/>
    <x v="3"/>
    <n v="2195"/>
    <n v="0"/>
    <n v="1"/>
    <n v="0"/>
    <n v="0"/>
    <n v="0"/>
    <n v="0"/>
    <n v="0"/>
    <n v="1"/>
    <n v="0"/>
    <n v="0"/>
    <n v="954"/>
    <n v="935"/>
    <n v="1"/>
  </r>
  <r>
    <n v="69969"/>
    <n v="4"/>
    <n v="4"/>
    <n v="0"/>
    <n v="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5"/>
    <x v="1"/>
    <n v="2465"/>
    <n v="0"/>
    <n v="1"/>
    <n v="0"/>
    <n v="0"/>
    <n v="0"/>
    <n v="0"/>
    <n v="0"/>
    <n v="0"/>
    <n v="0"/>
    <n v="1"/>
    <n v="1492"/>
    <n v="1448"/>
    <n v="2"/>
  </r>
  <r>
    <n v="67433"/>
    <n v="3"/>
    <n v="3"/>
    <n v="0"/>
    <n v="2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68"/>
    <x v="0"/>
    <n v="2507"/>
    <n v="0"/>
    <n v="1"/>
    <n v="0"/>
    <n v="0"/>
    <n v="0"/>
    <n v="0"/>
    <n v="0"/>
    <n v="1"/>
    <n v="0"/>
    <n v="0"/>
    <n v="962"/>
    <n v="932"/>
    <n v="1"/>
  </r>
  <r>
    <n v="77766"/>
    <n v="4"/>
    <n v="4"/>
    <n v="0"/>
    <n v="1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3"/>
    <x v="1"/>
    <n v="2651"/>
    <n v="0"/>
    <n v="1"/>
    <n v="0"/>
    <n v="0"/>
    <n v="0"/>
    <n v="0"/>
    <n v="0"/>
    <n v="0"/>
    <n v="0"/>
    <n v="1"/>
    <n v="1502"/>
    <n v="1475"/>
    <n v="1"/>
  </r>
  <r>
    <n v="74716"/>
    <n v="4"/>
    <n v="4"/>
    <n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48"/>
    <x v="3"/>
    <n v="2449"/>
    <n v="0"/>
    <n v="1"/>
    <n v="0"/>
    <n v="0"/>
    <n v="0"/>
    <n v="0"/>
    <n v="0"/>
    <n v="1"/>
    <n v="0"/>
    <n v="0"/>
    <n v="789"/>
    <n v="718"/>
    <n v="0"/>
  </r>
  <r>
    <n v="55158"/>
    <n v="3"/>
    <n v="3"/>
    <n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0"/>
    <x v="3"/>
    <n v="2858"/>
    <n v="0"/>
    <n v="1"/>
    <n v="0"/>
    <n v="0"/>
    <n v="0"/>
    <n v="0"/>
    <n v="0"/>
    <n v="0"/>
    <n v="0"/>
    <n v="1"/>
    <n v="395"/>
    <n v="372"/>
    <n v="0"/>
  </r>
  <r>
    <n v="62972"/>
    <n v="3"/>
    <n v="3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5"/>
    <x v="0"/>
    <n v="2854"/>
    <n v="0"/>
    <n v="1"/>
    <n v="0"/>
    <n v="0"/>
    <n v="0"/>
    <n v="1"/>
    <n v="0"/>
    <n v="0"/>
    <n v="0"/>
    <n v="0"/>
    <n v="395"/>
    <n v="203"/>
    <n v="0"/>
  </r>
  <r>
    <n v="74190"/>
    <n v="4"/>
    <n v="4"/>
    <n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5"/>
    <x v="3"/>
    <n v="2207"/>
    <n v="0"/>
    <n v="1"/>
    <n v="0"/>
    <n v="0"/>
    <n v="0"/>
    <n v="0"/>
    <n v="0"/>
    <n v="1"/>
    <n v="0"/>
    <n v="0"/>
    <n v="577"/>
    <n v="513"/>
    <n v="0"/>
  </r>
  <r>
    <n v="39356"/>
    <n v="2"/>
    <n v="2"/>
    <n v="1"/>
    <n v="1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4"/>
    <x v="3"/>
    <n v="2261"/>
    <n v="0"/>
    <n v="1"/>
    <n v="0"/>
    <n v="0"/>
    <n v="0"/>
    <n v="0"/>
    <n v="0"/>
    <n v="1"/>
    <n v="0"/>
    <n v="0"/>
    <n v="17"/>
    <n v="11"/>
    <n v="1"/>
  </r>
  <r>
    <n v="76653"/>
    <n v="4"/>
    <n v="4"/>
    <n v="0"/>
    <n v="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1"/>
    <x v="3"/>
    <n v="2476"/>
    <n v="0"/>
    <n v="0"/>
    <n v="0"/>
    <n v="1"/>
    <n v="0"/>
    <n v="0"/>
    <n v="0"/>
    <n v="1"/>
    <n v="0"/>
    <n v="0"/>
    <n v="2153"/>
    <n v="2027"/>
    <n v="2"/>
  </r>
  <r>
    <n v="90687"/>
    <n v="5"/>
    <n v="5"/>
    <n v="0"/>
    <n v="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37"/>
    <x v="2"/>
    <n v="2562"/>
    <n v="1"/>
    <n v="0"/>
    <n v="0"/>
    <n v="0"/>
    <n v="0"/>
    <n v="0"/>
    <n v="0"/>
    <n v="0"/>
    <n v="0"/>
    <n v="1"/>
    <n v="1728"/>
    <n v="1677"/>
    <n v="1"/>
  </r>
  <r>
    <n v="73450"/>
    <n v="4"/>
    <n v="4"/>
    <n v="0"/>
    <n v="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38"/>
    <x v="2"/>
    <n v="2365"/>
    <n v="0"/>
    <n v="0"/>
    <n v="0"/>
    <n v="1"/>
    <n v="0"/>
    <n v="0"/>
    <n v="0"/>
    <n v="0"/>
    <n v="1"/>
    <n v="0"/>
    <n v="1767"/>
    <n v="1730"/>
    <n v="2"/>
  </r>
  <r>
    <n v="31454"/>
    <n v="1"/>
    <n v="1"/>
    <n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0"/>
    <x v="1"/>
    <n v="2517"/>
    <n v="0"/>
    <n v="1"/>
    <n v="0"/>
    <n v="0"/>
    <n v="0"/>
    <n v="0"/>
    <n v="0"/>
    <n v="1"/>
    <n v="0"/>
    <n v="0"/>
    <n v="39"/>
    <n v="30"/>
    <n v="0"/>
  </r>
  <r>
    <n v="47139"/>
    <n v="2"/>
    <n v="2"/>
    <n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68"/>
    <x v="0"/>
    <n v="2274"/>
    <n v="0"/>
    <n v="0"/>
    <n v="1"/>
    <n v="0"/>
    <n v="0"/>
    <n v="0"/>
    <n v="0"/>
    <n v="1"/>
    <n v="0"/>
    <n v="0"/>
    <n v="60"/>
    <n v="37"/>
    <n v="0"/>
  </r>
  <r>
    <n v="53378"/>
    <n v="3"/>
    <n v="3"/>
    <n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57"/>
    <x v="1"/>
    <n v="2802"/>
    <n v="0"/>
    <n v="1"/>
    <n v="0"/>
    <n v="0"/>
    <n v="0"/>
    <n v="0"/>
    <n v="0"/>
    <n v="0"/>
    <n v="0"/>
    <n v="1"/>
    <n v="661"/>
    <n v="529"/>
    <n v="0"/>
  </r>
  <r>
    <n v="19656"/>
    <n v="1"/>
    <n v="1"/>
    <n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0"/>
    <x v="3"/>
    <n v="2665"/>
    <n v="0"/>
    <n v="0"/>
    <n v="0"/>
    <n v="1"/>
    <n v="0"/>
    <n v="0"/>
    <n v="0"/>
    <n v="1"/>
    <n v="0"/>
    <n v="0"/>
    <n v="52"/>
    <n v="20"/>
    <n v="0"/>
  </r>
  <r>
    <n v="45579"/>
    <n v="2"/>
    <n v="2"/>
    <n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2"/>
    <x v="4"/>
    <n v="2472"/>
    <n v="0"/>
    <n v="1"/>
    <n v="0"/>
    <n v="0"/>
    <n v="0"/>
    <n v="0"/>
    <n v="0"/>
    <n v="0"/>
    <n v="0"/>
    <n v="1"/>
    <n v="182"/>
    <n v="181"/>
    <n v="0"/>
  </r>
  <r>
    <n v="85485"/>
    <n v="5"/>
    <n v="5"/>
    <n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2"/>
    <x v="0"/>
    <n v="2167"/>
    <n v="0"/>
    <n v="0"/>
    <n v="1"/>
    <n v="0"/>
    <n v="0"/>
    <n v="1"/>
    <n v="0"/>
    <n v="0"/>
    <n v="0"/>
    <n v="0"/>
    <n v="1329"/>
    <n v="1275"/>
    <n v="0"/>
  </r>
  <r>
    <n v="55956"/>
    <n v="3"/>
    <n v="3"/>
    <n v="0"/>
    <n v="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76"/>
    <x v="4"/>
    <n v="2242"/>
    <n v="0"/>
    <n v="1"/>
    <n v="0"/>
    <n v="0"/>
    <n v="0"/>
    <n v="0"/>
    <n v="0"/>
    <n v="1"/>
    <n v="0"/>
    <n v="0"/>
    <n v="961"/>
    <n v="923"/>
    <n v="1"/>
  </r>
  <r>
    <n v="64191"/>
    <n v="3"/>
    <n v="3"/>
    <n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57"/>
    <x v="1"/>
    <n v="2682"/>
    <n v="0"/>
    <n v="0"/>
    <n v="1"/>
    <n v="0"/>
    <n v="0"/>
    <n v="0"/>
    <n v="0"/>
    <n v="0"/>
    <n v="1"/>
    <n v="0"/>
    <n v="810"/>
    <n v="795"/>
    <n v="0"/>
  </r>
  <r>
    <n v="38808"/>
    <n v="2"/>
    <n v="2"/>
    <n v="1"/>
    <n v="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48"/>
    <x v="3"/>
    <n v="2831"/>
    <n v="0"/>
    <n v="0"/>
    <n v="1"/>
    <n v="0"/>
    <n v="0"/>
    <n v="0"/>
    <n v="0"/>
    <n v="1"/>
    <n v="0"/>
    <n v="0"/>
    <n v="216"/>
    <n v="186"/>
    <n v="1"/>
  </r>
  <r>
    <n v="57183"/>
    <n v="3"/>
    <n v="3"/>
    <n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4"/>
    <x v="1"/>
    <n v="2626"/>
    <n v="0"/>
    <n v="1"/>
    <n v="0"/>
    <n v="0"/>
    <n v="0"/>
    <n v="0"/>
    <n v="0"/>
    <n v="0"/>
    <n v="1"/>
    <n v="0"/>
    <n v="540"/>
    <n v="470"/>
    <n v="0"/>
  </r>
  <r>
    <n v="23748"/>
    <n v="1"/>
    <n v="1"/>
    <n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2"/>
    <x v="1"/>
    <n v="2744"/>
    <n v="1"/>
    <n v="0"/>
    <n v="0"/>
    <n v="0"/>
    <n v="0"/>
    <n v="0"/>
    <n v="0"/>
    <n v="0"/>
    <n v="1"/>
    <n v="0"/>
    <n v="68"/>
    <n v="60"/>
    <n v="0"/>
  </r>
  <r>
    <n v="66303"/>
    <n v="3"/>
    <n v="3"/>
    <n v="0"/>
    <n v="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49"/>
    <x v="3"/>
    <n v="2647"/>
    <n v="0"/>
    <n v="1"/>
    <n v="0"/>
    <n v="0"/>
    <n v="0"/>
    <n v="0"/>
    <n v="0"/>
    <n v="1"/>
    <n v="0"/>
    <n v="0"/>
    <n v="1226"/>
    <n v="1166"/>
    <n v="1"/>
  </r>
  <r>
    <n v="37368"/>
    <n v="2"/>
    <n v="2"/>
    <n v="1"/>
    <n v="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5"/>
    <x v="3"/>
    <n v="2354"/>
    <n v="0"/>
    <n v="1"/>
    <n v="0"/>
    <n v="0"/>
    <n v="0"/>
    <n v="0"/>
    <n v="0"/>
    <n v="0"/>
    <n v="1"/>
    <n v="0"/>
    <n v="20"/>
    <n v="10"/>
    <n v="1"/>
  </r>
  <r>
    <n v="40800"/>
    <n v="2"/>
    <n v="2"/>
    <n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56"/>
    <x v="1"/>
    <n v="2703"/>
    <n v="0"/>
    <n v="1"/>
    <n v="0"/>
    <n v="0"/>
    <n v="0"/>
    <n v="0"/>
    <n v="0"/>
    <n v="1"/>
    <n v="0"/>
    <n v="0"/>
    <n v="89"/>
    <n v="79"/>
    <n v="0"/>
  </r>
  <r>
    <n v="71847"/>
    <n v="4"/>
    <n v="4"/>
    <n v="0"/>
    <n v="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2"/>
    <x v="2"/>
    <n v="2805"/>
    <n v="1"/>
    <n v="0"/>
    <n v="0"/>
    <n v="0"/>
    <n v="0"/>
    <n v="0"/>
    <n v="0"/>
    <n v="1"/>
    <n v="0"/>
    <n v="0"/>
    <n v="982"/>
    <n v="772"/>
    <n v="1"/>
  </r>
  <r>
    <n v="46149"/>
    <n v="2"/>
    <n v="2"/>
    <n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5"/>
    <x v="3"/>
    <n v="2371"/>
    <n v="0"/>
    <n v="1"/>
    <n v="0"/>
    <n v="0"/>
    <n v="0"/>
    <n v="0"/>
    <n v="0"/>
    <n v="1"/>
    <n v="0"/>
    <n v="0"/>
    <n v="335"/>
    <n v="308"/>
    <n v="0"/>
  </r>
  <r>
    <n v="78687"/>
    <n v="4"/>
    <n v="4"/>
    <n v="0"/>
    <n v="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37"/>
    <x v="2"/>
    <n v="2848"/>
    <n v="0"/>
    <n v="0"/>
    <n v="0"/>
    <n v="1"/>
    <n v="0"/>
    <n v="0"/>
    <n v="0"/>
    <n v="1"/>
    <n v="0"/>
    <n v="0"/>
    <n v="1889"/>
    <n v="1648"/>
    <n v="1"/>
  </r>
  <r>
    <n v="49118"/>
    <n v="2"/>
    <n v="2"/>
    <n v="0"/>
    <n v="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49"/>
    <x v="3"/>
    <n v="2839"/>
    <n v="1"/>
    <n v="0"/>
    <n v="0"/>
    <n v="0"/>
    <n v="0"/>
    <n v="1"/>
    <n v="0"/>
    <n v="0"/>
    <n v="0"/>
    <n v="0"/>
    <n v="1110"/>
    <n v="991"/>
    <n v="2"/>
  </r>
  <r>
    <n v="37633"/>
    <n v="2"/>
    <n v="2"/>
    <n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3"/>
    <x v="0"/>
    <n v="2806"/>
    <n v="0"/>
    <n v="1"/>
    <n v="0"/>
    <n v="0"/>
    <n v="0"/>
    <n v="0"/>
    <n v="0"/>
    <n v="0"/>
    <n v="0"/>
    <n v="1"/>
    <n v="37"/>
    <n v="36"/>
    <n v="0"/>
  </r>
  <r>
    <n v="39767"/>
    <n v="2"/>
    <n v="2"/>
    <n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69"/>
    <x v="4"/>
    <n v="2502"/>
    <n v="0"/>
    <n v="0"/>
    <n v="0"/>
    <n v="1"/>
    <n v="0"/>
    <n v="0"/>
    <n v="0"/>
    <n v="0"/>
    <n v="1"/>
    <n v="0"/>
    <n v="438"/>
    <n v="391"/>
    <n v="0"/>
  </r>
  <r>
    <n v="26997"/>
    <n v="1"/>
    <n v="1"/>
    <n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69"/>
    <x v="4"/>
    <n v="2760"/>
    <n v="0"/>
    <n v="1"/>
    <n v="0"/>
    <n v="0"/>
    <n v="0"/>
    <n v="0"/>
    <n v="1"/>
    <n v="0"/>
    <n v="0"/>
    <n v="0"/>
    <n v="290"/>
    <n v="146"/>
    <n v="0"/>
  </r>
  <r>
    <n v="33986"/>
    <n v="1"/>
    <n v="2"/>
    <n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0"/>
    <x v="3"/>
    <n v="2631"/>
    <n v="1"/>
    <n v="0"/>
    <n v="0"/>
    <n v="0"/>
    <n v="0"/>
    <n v="0"/>
    <n v="0"/>
    <n v="1"/>
    <n v="0"/>
    <n v="0"/>
    <n v="39"/>
    <n v="34"/>
    <n v="0"/>
  </r>
  <r>
    <n v="57091"/>
    <n v="3"/>
    <n v="3"/>
    <n v="0"/>
    <n v="1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48"/>
    <x v="3"/>
    <n v="2742"/>
    <n v="0"/>
    <n v="1"/>
    <n v="0"/>
    <n v="0"/>
    <n v="0"/>
    <n v="0"/>
    <n v="0"/>
    <n v="0"/>
    <n v="0"/>
    <n v="1"/>
    <n v="492"/>
    <n v="488"/>
    <n v="1"/>
  </r>
  <r>
    <n v="46831"/>
    <n v="2"/>
    <n v="2"/>
    <n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1"/>
    <x v="3"/>
    <n v="2545"/>
    <n v="0"/>
    <n v="1"/>
    <n v="0"/>
    <n v="0"/>
    <n v="0"/>
    <n v="1"/>
    <n v="0"/>
    <n v="0"/>
    <n v="0"/>
    <n v="0"/>
    <n v="44"/>
    <n v="10"/>
    <n v="0"/>
  </r>
  <r>
    <n v="83151"/>
    <n v="5"/>
    <n v="5"/>
    <n v="0"/>
    <n v="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48"/>
    <x v="3"/>
    <n v="2663"/>
    <n v="0"/>
    <n v="1"/>
    <n v="0"/>
    <n v="0"/>
    <n v="0"/>
    <n v="0"/>
    <n v="0"/>
    <n v="0"/>
    <n v="1"/>
    <n v="0"/>
    <n v="2136"/>
    <n v="1926"/>
    <n v="3"/>
  </r>
  <r>
    <n v="52531"/>
    <n v="3"/>
    <n v="3"/>
    <n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49"/>
    <x v="3"/>
    <n v="2705"/>
    <n v="0"/>
    <n v="1"/>
    <n v="0"/>
    <n v="0"/>
    <n v="0"/>
    <n v="0"/>
    <n v="0"/>
    <n v="1"/>
    <n v="0"/>
    <n v="0"/>
    <n v="669"/>
    <n v="544"/>
    <n v="0"/>
  </r>
  <r>
    <n v="15759"/>
    <n v="1"/>
    <n v="1"/>
    <n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4"/>
    <x v="0"/>
    <n v="2456"/>
    <n v="0"/>
    <n v="1"/>
    <n v="0"/>
    <n v="0"/>
    <n v="0"/>
    <n v="0"/>
    <n v="0"/>
    <n v="1"/>
    <n v="0"/>
    <n v="0"/>
    <n v="14"/>
    <n v="11"/>
    <n v="0"/>
  </r>
  <r>
    <n v="43050"/>
    <n v="2"/>
    <n v="2"/>
    <n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47"/>
    <x v="3"/>
    <n v="2262"/>
    <n v="0"/>
    <n v="1"/>
    <n v="0"/>
    <n v="0"/>
    <n v="0"/>
    <n v="1"/>
    <n v="0"/>
    <n v="0"/>
    <n v="0"/>
    <n v="0"/>
    <n v="68"/>
    <n v="60"/>
    <n v="0"/>
  </r>
  <r>
    <n v="42997"/>
    <n v="2"/>
    <n v="2"/>
    <n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3"/>
    <x v="2"/>
    <n v="2363"/>
    <n v="0"/>
    <n v="0"/>
    <n v="1"/>
    <n v="0"/>
    <n v="0"/>
    <n v="0"/>
    <n v="0"/>
    <n v="0"/>
    <n v="0"/>
    <n v="1"/>
    <n v="10"/>
    <n v="5"/>
    <n v="0"/>
  </r>
  <r>
    <n v="48918"/>
    <n v="2"/>
    <n v="2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57"/>
    <x v="1"/>
    <n v="2237"/>
    <n v="0"/>
    <n v="0"/>
    <n v="1"/>
    <n v="0"/>
    <n v="0"/>
    <n v="0"/>
    <n v="0"/>
    <n v="0"/>
    <n v="0"/>
    <n v="1"/>
    <n v="61"/>
    <n v="60"/>
    <n v="0"/>
  </r>
  <r>
    <n v="60033"/>
    <n v="3"/>
    <n v="3"/>
    <n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66"/>
    <x v="0"/>
    <n v="2251"/>
    <n v="0"/>
    <n v="0"/>
    <n v="0"/>
    <n v="1"/>
    <n v="0"/>
    <n v="0"/>
    <n v="0"/>
    <n v="0"/>
    <n v="1"/>
    <n v="0"/>
    <n v="150"/>
    <n v="102"/>
    <n v="0"/>
  </r>
  <r>
    <n v="34043"/>
    <n v="1"/>
    <n v="2"/>
    <n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2"/>
    <x v="2"/>
    <n v="2406"/>
    <n v="0"/>
    <n v="0"/>
    <n v="0"/>
    <n v="1"/>
    <n v="0"/>
    <n v="0"/>
    <n v="0"/>
    <n v="0"/>
    <n v="0"/>
    <n v="1"/>
    <n v="39"/>
    <n v="29"/>
    <n v="0"/>
  </r>
  <r>
    <n v="57811"/>
    <n v="3"/>
    <n v="3"/>
    <n v="0"/>
    <n v="1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4"/>
    <x v="1"/>
    <n v="2529"/>
    <n v="0"/>
    <n v="0"/>
    <n v="0"/>
    <n v="1"/>
    <n v="0"/>
    <n v="0"/>
    <n v="0"/>
    <n v="1"/>
    <n v="0"/>
    <n v="0"/>
    <n v="724"/>
    <n v="646"/>
    <n v="1"/>
  </r>
  <r>
    <n v="78569"/>
    <n v="4"/>
    <n v="4"/>
    <n v="0"/>
    <n v="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4"/>
    <x v="4"/>
    <n v="2289"/>
    <n v="0"/>
    <n v="1"/>
    <n v="0"/>
    <n v="0"/>
    <n v="0"/>
    <n v="0"/>
    <n v="0"/>
    <n v="1"/>
    <n v="0"/>
    <n v="0"/>
    <n v="1641"/>
    <n v="1546"/>
    <n v="1"/>
  </r>
  <r>
    <n v="7500"/>
    <n v="1"/>
    <n v="1"/>
    <n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2"/>
    <x v="2"/>
    <n v="2708"/>
    <n v="0"/>
    <n v="0"/>
    <n v="1"/>
    <n v="0"/>
    <n v="0"/>
    <n v="0"/>
    <n v="0"/>
    <n v="1"/>
    <n v="0"/>
    <n v="0"/>
    <n v="32"/>
    <n v="7"/>
    <n v="0"/>
  </r>
  <r>
    <n v="23148"/>
    <n v="1"/>
    <n v="1"/>
    <n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5"/>
    <x v="2"/>
    <n v="2290"/>
    <n v="0"/>
    <n v="1"/>
    <n v="0"/>
    <n v="0"/>
    <n v="0"/>
    <n v="1"/>
    <n v="0"/>
    <n v="0"/>
    <n v="0"/>
    <n v="0"/>
    <n v="27"/>
    <n v="17"/>
    <n v="0"/>
  </r>
  <r>
    <n v="44267"/>
    <n v="2"/>
    <n v="2"/>
    <n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0"/>
    <x v="3"/>
    <n v="2648"/>
    <n v="1"/>
    <n v="0"/>
    <n v="0"/>
    <n v="0"/>
    <n v="0"/>
    <n v="0"/>
    <n v="0"/>
    <n v="1"/>
    <n v="0"/>
    <n v="0"/>
    <n v="261"/>
    <n v="212"/>
    <n v="0"/>
  </r>
  <r>
    <n v="71626"/>
    <n v="4"/>
    <n v="4"/>
    <n v="0"/>
    <n v="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1"/>
    <x v="2"/>
    <n v="2764"/>
    <n v="0"/>
    <n v="1"/>
    <n v="0"/>
    <n v="0"/>
    <n v="0"/>
    <n v="0"/>
    <n v="0"/>
    <n v="1"/>
    <n v="0"/>
    <n v="0"/>
    <n v="1233"/>
    <n v="1161"/>
    <n v="1"/>
  </r>
  <r>
    <n v="60894"/>
    <n v="3"/>
    <n v="3"/>
    <n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4"/>
    <x v="1"/>
    <n v="2525"/>
    <n v="0"/>
    <n v="0"/>
    <n v="0"/>
    <n v="1"/>
    <n v="0"/>
    <n v="0"/>
    <n v="0"/>
    <n v="1"/>
    <n v="0"/>
    <n v="0"/>
    <n v="778"/>
    <n v="724"/>
    <n v="0"/>
  </r>
  <r>
    <n v="50200"/>
    <n v="2"/>
    <n v="2"/>
    <n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4"/>
    <x v="3"/>
    <n v="2611"/>
    <n v="0"/>
    <n v="0"/>
    <n v="0"/>
    <n v="1"/>
    <n v="0"/>
    <n v="0"/>
    <n v="0"/>
    <n v="1"/>
    <n v="0"/>
    <n v="0"/>
    <n v="337"/>
    <n v="273"/>
    <n v="0"/>
  </r>
  <r>
    <n v="81051"/>
    <n v="5"/>
    <n v="5"/>
    <n v="0"/>
    <n v="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5"/>
    <x v="1"/>
    <n v="2196"/>
    <n v="0"/>
    <n v="1"/>
    <n v="0"/>
    <n v="0"/>
    <n v="0"/>
    <n v="0"/>
    <n v="0"/>
    <n v="0"/>
    <n v="0"/>
    <n v="1"/>
    <n v="1487"/>
    <n v="1473"/>
    <n v="2"/>
  </r>
  <r>
    <n v="65169"/>
    <n v="3"/>
    <n v="3"/>
    <n v="0"/>
    <n v="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38"/>
    <x v="2"/>
    <n v="2325"/>
    <n v="0"/>
    <n v="1"/>
    <n v="0"/>
    <n v="0"/>
    <n v="0"/>
    <n v="0"/>
    <n v="0"/>
    <n v="1"/>
    <n v="0"/>
    <n v="0"/>
    <n v="1143"/>
    <n v="1097"/>
    <n v="4"/>
  </r>
  <r>
    <n v="59868"/>
    <n v="3"/>
    <n v="3"/>
    <n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48"/>
    <x v="3"/>
    <n v="2501"/>
    <n v="0"/>
    <n v="0"/>
    <n v="0"/>
    <n v="1"/>
    <n v="0"/>
    <n v="0"/>
    <n v="0"/>
    <n v="1"/>
    <n v="0"/>
    <n v="0"/>
    <n v="1040"/>
    <n v="886"/>
    <n v="0"/>
  </r>
  <r>
    <n v="65695"/>
    <n v="3"/>
    <n v="3"/>
    <n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0"/>
    <x v="1"/>
    <n v="2308"/>
    <n v="0"/>
    <n v="1"/>
    <n v="0"/>
    <n v="0"/>
    <n v="0"/>
    <n v="0"/>
    <n v="0"/>
    <n v="0"/>
    <n v="0"/>
    <n v="1"/>
    <n v="650"/>
    <n v="644"/>
    <n v="0"/>
  </r>
  <r>
    <n v="64857"/>
    <n v="3"/>
    <n v="3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4"/>
    <x v="0"/>
    <n v="2742"/>
    <n v="0"/>
    <n v="0"/>
    <n v="1"/>
    <n v="0"/>
    <n v="0"/>
    <n v="0"/>
    <n v="0"/>
    <n v="0"/>
    <n v="1"/>
    <n v="0"/>
    <n v="1497"/>
    <n v="1454"/>
    <n v="0"/>
  </r>
  <r>
    <n v="45143"/>
    <n v="2"/>
    <n v="2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5"/>
    <x v="1"/>
    <n v="2466"/>
    <n v="0"/>
    <n v="0"/>
    <n v="0"/>
    <n v="1"/>
    <n v="0"/>
    <n v="0"/>
    <n v="0"/>
    <n v="0"/>
    <n v="1"/>
    <n v="0"/>
    <n v="297"/>
    <n v="283"/>
    <n v="0"/>
  </r>
  <r>
    <n v="74805"/>
    <n v="4"/>
    <n v="4"/>
    <n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5"/>
    <x v="0"/>
    <n v="2394"/>
    <n v="0"/>
    <n v="0"/>
    <n v="0"/>
    <n v="1"/>
    <n v="0"/>
    <n v="1"/>
    <n v="0"/>
    <n v="0"/>
    <n v="0"/>
    <n v="0"/>
    <n v="783"/>
    <n v="746"/>
    <n v="0"/>
  </r>
  <r>
    <n v="59060"/>
    <n v="3"/>
    <n v="3"/>
    <n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1"/>
    <x v="2"/>
    <n v="2328"/>
    <n v="0"/>
    <n v="1"/>
    <n v="0"/>
    <n v="0"/>
    <n v="0"/>
    <n v="1"/>
    <n v="0"/>
    <n v="0"/>
    <n v="0"/>
    <n v="0"/>
    <n v="262"/>
    <n v="250"/>
    <n v="0"/>
  </r>
  <r>
    <n v="27238"/>
    <n v="1"/>
    <n v="1"/>
    <n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58"/>
    <x v="1"/>
    <n v="2594"/>
    <n v="0"/>
    <n v="0"/>
    <n v="1"/>
    <n v="0"/>
    <n v="0"/>
    <n v="0"/>
    <n v="0"/>
    <n v="0"/>
    <n v="0"/>
    <n v="1"/>
    <n v="54"/>
    <n v="51"/>
    <n v="0"/>
  </r>
  <r>
    <n v="47009"/>
    <n v="2"/>
    <n v="2"/>
    <n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5"/>
    <x v="1"/>
    <n v="2430"/>
    <n v="0"/>
    <n v="0"/>
    <n v="0"/>
    <n v="1"/>
    <n v="0"/>
    <n v="0"/>
    <n v="0"/>
    <n v="1"/>
    <n v="0"/>
    <n v="0"/>
    <n v="358"/>
    <n v="268"/>
    <n v="0"/>
  </r>
  <r>
    <n v="46094"/>
    <n v="2"/>
    <n v="2"/>
    <n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47"/>
    <x v="3"/>
    <n v="2178"/>
    <n v="0"/>
    <n v="1"/>
    <n v="0"/>
    <n v="0"/>
    <n v="0"/>
    <n v="1"/>
    <n v="0"/>
    <n v="0"/>
    <n v="0"/>
    <n v="0"/>
    <n v="39"/>
    <n v="34"/>
    <n v="0"/>
  </r>
  <r>
    <n v="37235"/>
    <n v="2"/>
    <n v="2"/>
    <n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36"/>
    <x v="2"/>
    <n v="2307"/>
    <n v="0"/>
    <n v="0"/>
    <n v="0"/>
    <n v="1"/>
    <n v="0"/>
    <n v="0"/>
    <n v="0"/>
    <n v="1"/>
    <n v="0"/>
    <n v="0"/>
    <n v="41"/>
    <n v="21"/>
    <n v="0"/>
  </r>
  <r>
    <n v="81843"/>
    <n v="5"/>
    <n v="5"/>
    <n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0"/>
    <x v="1"/>
    <n v="2592"/>
    <n v="0"/>
    <n v="1"/>
    <n v="0"/>
    <n v="0"/>
    <n v="0"/>
    <n v="0"/>
    <n v="0"/>
    <n v="0"/>
    <n v="1"/>
    <n v="0"/>
    <n v="1505"/>
    <n v="1367"/>
    <n v="0"/>
  </r>
  <r>
    <n v="46692"/>
    <n v="2"/>
    <n v="2"/>
    <n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2"/>
    <x v="0"/>
    <n v="2547"/>
    <n v="0"/>
    <n v="0"/>
    <n v="0"/>
    <n v="1"/>
    <n v="0"/>
    <n v="0"/>
    <n v="0"/>
    <n v="0"/>
    <n v="1"/>
    <n v="0"/>
    <n v="309"/>
    <n v="221"/>
    <n v="0"/>
  </r>
  <r>
    <n v="77382"/>
    <n v="4"/>
    <n v="4"/>
    <n v="0"/>
    <n v="1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2"/>
    <x v="1"/>
    <n v="2332"/>
    <n v="0"/>
    <n v="0"/>
    <n v="0"/>
    <n v="1"/>
    <n v="0"/>
    <n v="0"/>
    <n v="0"/>
    <n v="1"/>
    <n v="0"/>
    <n v="0"/>
    <n v="987"/>
    <n v="853"/>
    <n v="1"/>
  </r>
  <r>
    <n v="37774"/>
    <n v="2"/>
    <n v="2"/>
    <n v="2"/>
    <n v="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3"/>
    <x v="2"/>
    <n v="2823"/>
    <n v="0"/>
    <n v="0"/>
    <n v="1"/>
    <n v="0"/>
    <n v="0"/>
    <n v="0"/>
    <n v="0"/>
    <n v="1"/>
    <n v="0"/>
    <n v="0"/>
    <n v="297"/>
    <n v="121"/>
    <n v="1"/>
  </r>
  <r>
    <n v="18393"/>
    <n v="1"/>
    <n v="1"/>
    <n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46"/>
    <x v="3"/>
    <n v="2251"/>
    <n v="0"/>
    <n v="1"/>
    <n v="0"/>
    <n v="0"/>
    <n v="0"/>
    <n v="0"/>
    <n v="1"/>
    <n v="0"/>
    <n v="0"/>
    <n v="0"/>
    <n v="46"/>
    <n v="42"/>
    <n v="0"/>
  </r>
  <r>
    <n v="72828"/>
    <n v="4"/>
    <n v="4"/>
    <n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58"/>
    <x v="1"/>
    <n v="2659"/>
    <n v="0"/>
    <n v="1"/>
    <n v="0"/>
    <n v="0"/>
    <n v="0"/>
    <n v="0"/>
    <n v="0"/>
    <n v="0"/>
    <n v="1"/>
    <n v="0"/>
    <n v="1473"/>
    <n v="1268"/>
    <n v="0"/>
  </r>
  <r>
    <n v="24711"/>
    <n v="1"/>
    <n v="1"/>
    <n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38"/>
    <x v="2"/>
    <n v="2231"/>
    <n v="0"/>
    <n v="1"/>
    <n v="0"/>
    <n v="0"/>
    <n v="0"/>
    <n v="0"/>
    <n v="0"/>
    <n v="1"/>
    <n v="0"/>
    <n v="0"/>
    <n v="51"/>
    <n v="44"/>
    <n v="0"/>
  </r>
  <r>
    <n v="45503"/>
    <n v="2"/>
    <n v="2"/>
    <n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5"/>
    <x v="3"/>
    <n v="2436"/>
    <n v="0"/>
    <n v="1"/>
    <n v="0"/>
    <n v="0"/>
    <n v="0"/>
    <n v="0"/>
    <n v="0"/>
    <n v="0"/>
    <n v="0"/>
    <n v="1"/>
    <n v="152"/>
    <n v="134"/>
    <n v="0"/>
  </r>
  <r>
    <n v="6560"/>
    <n v="1"/>
    <n v="1"/>
    <n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38"/>
    <x v="2"/>
    <n v="2358"/>
    <n v="0"/>
    <n v="0"/>
    <n v="1"/>
    <n v="0"/>
    <n v="0"/>
    <n v="0"/>
    <n v="0"/>
    <n v="0"/>
    <n v="1"/>
    <n v="0"/>
    <n v="111"/>
    <n v="-151"/>
    <n v="0"/>
  </r>
  <r>
    <n v="71604"/>
    <n v="4"/>
    <n v="4"/>
    <n v="0"/>
    <n v="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5"/>
    <x v="4"/>
    <n v="2383"/>
    <n v="0"/>
    <n v="0"/>
    <n v="0"/>
    <n v="1"/>
    <n v="0"/>
    <n v="0"/>
    <n v="0"/>
    <n v="0"/>
    <n v="0"/>
    <n v="1"/>
    <n v="1099"/>
    <n v="1002"/>
    <n v="1"/>
  </r>
  <r>
    <n v="27244"/>
    <n v="1"/>
    <n v="1"/>
    <n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1"/>
    <x v="2"/>
    <n v="2273"/>
    <n v="0"/>
    <n v="1"/>
    <n v="0"/>
    <n v="0"/>
    <n v="0"/>
    <n v="0"/>
    <n v="0"/>
    <n v="1"/>
    <n v="0"/>
    <n v="0"/>
    <n v="55"/>
    <n v="9"/>
    <n v="0"/>
  </r>
  <r>
    <n v="48752"/>
    <n v="2"/>
    <n v="2"/>
    <n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1"/>
    <x v="3"/>
    <n v="2723"/>
    <n v="0"/>
    <n v="1"/>
    <n v="0"/>
    <n v="0"/>
    <n v="0"/>
    <n v="0"/>
    <n v="0"/>
    <n v="1"/>
    <n v="0"/>
    <n v="0"/>
    <n v="316"/>
    <n v="316"/>
    <n v="0"/>
  </r>
  <r>
    <n v="71434"/>
    <n v="4"/>
    <n v="4"/>
    <n v="0"/>
    <n v="1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58"/>
    <x v="1"/>
    <n v="2443"/>
    <n v="0"/>
    <n v="1"/>
    <n v="0"/>
    <n v="0"/>
    <n v="0"/>
    <n v="0"/>
    <n v="0"/>
    <n v="1"/>
    <n v="0"/>
    <n v="0"/>
    <n v="1232"/>
    <n v="1064"/>
    <n v="2"/>
  </r>
  <r>
    <n v="90842"/>
    <n v="5"/>
    <n v="5"/>
    <n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2"/>
    <x v="4"/>
    <n v="2494"/>
    <n v="0"/>
    <n v="0"/>
    <n v="1"/>
    <n v="0"/>
    <n v="0"/>
    <n v="0"/>
    <n v="0"/>
    <n v="1"/>
    <n v="0"/>
    <n v="0"/>
    <n v="1331"/>
    <n v="1238"/>
    <n v="0"/>
  </r>
  <r>
    <n v="88097"/>
    <n v="5"/>
    <n v="5"/>
    <n v="1"/>
    <n v="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2"/>
    <x v="2"/>
    <n v="2839"/>
    <n v="0"/>
    <n v="1"/>
    <n v="0"/>
    <n v="0"/>
    <n v="0"/>
    <n v="0"/>
    <n v="0"/>
    <n v="0"/>
    <n v="1"/>
    <n v="0"/>
    <n v="769"/>
    <n v="694"/>
    <n v="3"/>
  </r>
  <r>
    <n v="51948"/>
    <n v="3"/>
    <n v="3"/>
    <n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5"/>
    <x v="3"/>
    <n v="2444"/>
    <n v="0"/>
    <n v="1"/>
    <n v="0"/>
    <n v="0"/>
    <n v="0"/>
    <n v="0"/>
    <n v="0"/>
    <n v="1"/>
    <n v="0"/>
    <n v="0"/>
    <n v="270"/>
    <n v="229"/>
    <n v="0"/>
  </r>
  <r>
    <n v="71853"/>
    <n v="4"/>
    <n v="4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38"/>
    <x v="2"/>
    <n v="2576"/>
    <n v="0"/>
    <n v="0"/>
    <n v="0"/>
    <n v="1"/>
    <n v="0"/>
    <n v="0"/>
    <n v="0"/>
    <n v="1"/>
    <n v="0"/>
    <n v="0"/>
    <n v="1117"/>
    <n v="1085"/>
    <n v="0"/>
  </r>
  <r>
    <n v="35876"/>
    <n v="2"/>
    <n v="2"/>
    <n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37"/>
    <x v="2"/>
    <n v="2229"/>
    <n v="0"/>
    <n v="1"/>
    <n v="0"/>
    <n v="0"/>
    <n v="0"/>
    <n v="0"/>
    <n v="0"/>
    <n v="0"/>
    <n v="1"/>
    <n v="0"/>
    <n v="115"/>
    <n v="101"/>
    <n v="0"/>
  </r>
  <r>
    <n v="40049"/>
    <n v="2"/>
    <n v="2"/>
    <n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68"/>
    <x v="0"/>
    <n v="2415"/>
    <n v="0"/>
    <n v="0"/>
    <n v="0"/>
    <n v="0"/>
    <n v="1"/>
    <n v="0"/>
    <n v="0"/>
    <n v="1"/>
    <n v="0"/>
    <n v="0"/>
    <n v="29"/>
    <n v="26"/>
    <n v="0"/>
  </r>
  <r>
    <n v="39660"/>
    <n v="2"/>
    <n v="2"/>
    <n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38"/>
    <x v="2"/>
    <n v="2849"/>
    <n v="0"/>
    <n v="0"/>
    <n v="1"/>
    <n v="0"/>
    <n v="0"/>
    <n v="0"/>
    <n v="0"/>
    <n v="1"/>
    <n v="0"/>
    <n v="0"/>
    <n v="263"/>
    <n v="227"/>
    <n v="0"/>
  </r>
  <r>
    <n v="50127"/>
    <n v="2"/>
    <n v="2"/>
    <n v="0"/>
    <n v="1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58"/>
    <x v="1"/>
    <n v="2190"/>
    <n v="0"/>
    <n v="0"/>
    <n v="0"/>
    <n v="1"/>
    <n v="0"/>
    <n v="0"/>
    <n v="0"/>
    <n v="1"/>
    <n v="0"/>
    <n v="0"/>
    <n v="305"/>
    <n v="290"/>
    <n v="1"/>
  </r>
  <r>
    <n v="43263"/>
    <n v="2"/>
    <n v="2"/>
    <n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3"/>
    <x v="2"/>
    <n v="2744"/>
    <n v="0"/>
    <n v="1"/>
    <n v="0"/>
    <n v="0"/>
    <n v="0"/>
    <n v="0"/>
    <n v="0"/>
    <n v="0"/>
    <n v="1"/>
    <n v="0"/>
    <n v="339"/>
    <n v="237"/>
    <n v="0"/>
  </r>
  <r>
    <n v="62845"/>
    <n v="3"/>
    <n v="3"/>
    <n v="1"/>
    <n v="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1"/>
    <x v="4"/>
    <n v="2795"/>
    <n v="0"/>
    <n v="1"/>
    <n v="0"/>
    <n v="0"/>
    <n v="0"/>
    <n v="0"/>
    <n v="0"/>
    <n v="0"/>
    <n v="1"/>
    <n v="0"/>
    <n v="1144"/>
    <n v="1110"/>
    <n v="1"/>
  </r>
  <r>
    <n v="18929"/>
    <n v="1"/>
    <n v="1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0"/>
    <x v="2"/>
    <n v="2657"/>
    <n v="0"/>
    <n v="1"/>
    <n v="0"/>
    <n v="0"/>
    <n v="0"/>
    <n v="0"/>
    <n v="0"/>
    <n v="1"/>
    <n v="0"/>
    <n v="0"/>
    <n v="67"/>
    <n v="49"/>
    <n v="0"/>
  </r>
  <r>
    <n v="24367"/>
    <n v="1"/>
    <n v="1"/>
    <n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38"/>
    <x v="2"/>
    <n v="2625"/>
    <n v="0"/>
    <n v="0"/>
    <n v="1"/>
    <n v="0"/>
    <n v="0"/>
    <n v="0"/>
    <n v="1"/>
    <n v="0"/>
    <n v="0"/>
    <n v="0"/>
    <n v="19"/>
    <n v="14"/>
    <n v="0"/>
  </r>
  <r>
    <n v="26887"/>
    <n v="1"/>
    <n v="1"/>
    <n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1"/>
    <x v="1"/>
    <n v="2663"/>
    <n v="0"/>
    <n v="1"/>
    <n v="0"/>
    <n v="0"/>
    <n v="0"/>
    <n v="1"/>
    <n v="0"/>
    <n v="0"/>
    <n v="0"/>
    <n v="0"/>
    <n v="24"/>
    <n v="18"/>
    <n v="0"/>
  </r>
  <r>
    <n v="62061"/>
    <n v="3"/>
    <n v="3"/>
    <n v="0"/>
    <n v="1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4"/>
    <x v="3"/>
    <n v="2461"/>
    <n v="0"/>
    <n v="0"/>
    <n v="0"/>
    <n v="1"/>
    <n v="0"/>
    <n v="0"/>
    <n v="0"/>
    <n v="1"/>
    <n v="0"/>
    <n v="0"/>
    <n v="762"/>
    <n v="724"/>
    <n v="1"/>
  </r>
  <r>
    <n v="76542"/>
    <n v="4"/>
    <n v="4"/>
    <n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4"/>
    <x v="0"/>
    <n v="2615"/>
    <n v="0"/>
    <n v="0"/>
    <n v="0"/>
    <n v="1"/>
    <n v="0"/>
    <n v="0"/>
    <n v="0"/>
    <n v="0"/>
    <n v="0"/>
    <n v="1"/>
    <n v="1469"/>
    <n v="1455"/>
    <n v="0"/>
  </r>
  <r>
    <n v="70515"/>
    <n v="4"/>
    <n v="4"/>
    <n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27"/>
    <x v="2"/>
    <n v="2410"/>
    <n v="0"/>
    <n v="0"/>
    <n v="1"/>
    <n v="0"/>
    <n v="0"/>
    <n v="0"/>
    <n v="0"/>
    <n v="1"/>
    <n v="0"/>
    <n v="0"/>
    <n v="1118"/>
    <n v="978"/>
    <n v="0"/>
  </r>
  <r>
    <n v="18227"/>
    <n v="1"/>
    <n v="1"/>
    <n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3"/>
    <x v="2"/>
    <n v="2757"/>
    <n v="0"/>
    <n v="0"/>
    <n v="0"/>
    <n v="1"/>
    <n v="0"/>
    <n v="0"/>
    <n v="0"/>
    <n v="1"/>
    <n v="0"/>
    <n v="0"/>
    <n v="17"/>
    <n v="6"/>
    <n v="0"/>
  </r>
  <r>
    <n v="69139"/>
    <n v="4"/>
    <n v="4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5"/>
    <x v="1"/>
    <n v="2312"/>
    <n v="0"/>
    <n v="1"/>
    <n v="0"/>
    <n v="0"/>
    <n v="0"/>
    <n v="0"/>
    <n v="0"/>
    <n v="1"/>
    <n v="0"/>
    <n v="0"/>
    <n v="221"/>
    <n v="215"/>
    <n v="0"/>
  </r>
  <r>
    <n v="69109"/>
    <n v="4"/>
    <n v="4"/>
    <n v="0"/>
    <n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38"/>
    <x v="2"/>
    <n v="2756"/>
    <n v="0"/>
    <n v="1"/>
    <n v="0"/>
    <n v="0"/>
    <n v="0"/>
    <n v="0"/>
    <n v="0"/>
    <n v="1"/>
    <n v="0"/>
    <n v="0"/>
    <n v="1460"/>
    <n v="1365"/>
    <n v="1"/>
  </r>
  <r>
    <n v="69627"/>
    <n v="4"/>
    <n v="4"/>
    <n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58"/>
    <x v="1"/>
    <n v="2628"/>
    <n v="0"/>
    <n v="0"/>
    <n v="1"/>
    <n v="0"/>
    <n v="0"/>
    <n v="0"/>
    <n v="0"/>
    <n v="1"/>
    <n v="0"/>
    <n v="0"/>
    <n v="808"/>
    <n v="755"/>
    <n v="0"/>
  </r>
  <r>
    <n v="38136"/>
    <n v="2"/>
    <n v="2"/>
    <n v="1"/>
    <n v="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2"/>
    <x v="2"/>
    <n v="2592"/>
    <n v="0"/>
    <n v="1"/>
    <n v="0"/>
    <n v="0"/>
    <n v="0"/>
    <n v="0"/>
    <n v="0"/>
    <n v="1"/>
    <n v="0"/>
    <n v="0"/>
    <n v="70"/>
    <n v="37"/>
    <n v="1"/>
  </r>
  <r>
    <n v="62159"/>
    <n v="3"/>
    <n v="3"/>
    <n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4"/>
    <x v="4"/>
    <n v="2221"/>
    <n v="0"/>
    <n v="0"/>
    <n v="1"/>
    <n v="0"/>
    <n v="0"/>
    <n v="0"/>
    <n v="0"/>
    <n v="0"/>
    <n v="0"/>
    <n v="1"/>
    <n v="605"/>
    <n v="576"/>
    <n v="0"/>
  </r>
  <r>
    <n v="80695"/>
    <n v="5"/>
    <n v="5"/>
    <n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57"/>
    <x v="1"/>
    <n v="2341"/>
    <n v="0"/>
    <n v="0"/>
    <n v="1"/>
    <n v="0"/>
    <n v="0"/>
    <n v="0"/>
    <n v="0"/>
    <n v="1"/>
    <n v="0"/>
    <n v="0"/>
    <n v="1900"/>
    <n v="1882"/>
    <n v="0"/>
  </r>
  <r>
    <n v="33316"/>
    <n v="1"/>
    <n v="2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49"/>
    <x v="3"/>
    <n v="2427"/>
    <n v="0"/>
    <n v="0"/>
    <n v="1"/>
    <n v="0"/>
    <n v="0"/>
    <n v="0"/>
    <n v="0"/>
    <n v="0"/>
    <n v="1"/>
    <n v="0"/>
    <n v="119"/>
    <n v="107"/>
    <n v="0"/>
  </r>
  <r>
    <n v="58554"/>
    <n v="3"/>
    <n v="3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2"/>
    <x v="1"/>
    <n v="2800"/>
    <n v="0"/>
    <n v="0"/>
    <n v="0"/>
    <n v="1"/>
    <n v="0"/>
    <n v="0"/>
    <n v="0"/>
    <n v="1"/>
    <n v="0"/>
    <n v="0"/>
    <n v="498"/>
    <n v="410"/>
    <n v="0"/>
  </r>
  <r>
    <n v="17256"/>
    <n v="1"/>
    <n v="1"/>
    <n v="1"/>
    <n v="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28"/>
    <x v="2"/>
    <n v="2377"/>
    <n v="0"/>
    <n v="1"/>
    <n v="0"/>
    <n v="0"/>
    <n v="0"/>
    <n v="0"/>
    <n v="1"/>
    <n v="0"/>
    <n v="0"/>
    <n v="0"/>
    <n v="40"/>
    <n v="18"/>
    <n v="1"/>
  </r>
  <r>
    <n v="53034"/>
    <n v="3"/>
    <n v="3"/>
    <n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46"/>
    <x v="3"/>
    <n v="2554"/>
    <n v="1"/>
    <n v="0"/>
    <n v="0"/>
    <n v="0"/>
    <n v="0"/>
    <n v="0"/>
    <n v="0"/>
    <n v="1"/>
    <n v="0"/>
    <n v="0"/>
    <n v="397"/>
    <n v="347"/>
    <n v="0"/>
  </r>
  <r>
    <n v="52203"/>
    <n v="3"/>
    <n v="3"/>
    <n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0"/>
    <x v="4"/>
    <n v="2857"/>
    <n v="0"/>
    <n v="0"/>
    <n v="0"/>
    <n v="1"/>
    <n v="0"/>
    <n v="1"/>
    <n v="0"/>
    <n v="0"/>
    <n v="0"/>
    <n v="0"/>
    <n v="911"/>
    <n v="883"/>
    <n v="0"/>
  </r>
  <r>
    <n v="59601"/>
    <n v="3"/>
    <n v="3"/>
    <n v="0"/>
    <n v="1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3"/>
    <x v="2"/>
    <n v="2498"/>
    <n v="1"/>
    <n v="0"/>
    <n v="0"/>
    <n v="0"/>
    <n v="0"/>
    <n v="1"/>
    <n v="0"/>
    <n v="0"/>
    <n v="0"/>
    <n v="0"/>
    <n v="774"/>
    <n v="751"/>
    <n v="1"/>
  </r>
  <r>
    <n v="75154"/>
    <n v="4"/>
    <n v="4"/>
    <n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2"/>
    <x v="0"/>
    <n v="2822"/>
    <n v="0"/>
    <n v="0"/>
    <n v="1"/>
    <n v="0"/>
    <n v="0"/>
    <n v="0"/>
    <n v="0"/>
    <n v="0"/>
    <n v="1"/>
    <n v="0"/>
    <n v="1061"/>
    <n v="979"/>
    <n v="0"/>
  </r>
  <r>
    <n v="47025"/>
    <n v="2"/>
    <n v="2"/>
    <n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4"/>
    <x v="3"/>
    <n v="2393"/>
    <n v="0"/>
    <n v="0"/>
    <n v="1"/>
    <n v="0"/>
    <n v="0"/>
    <n v="0"/>
    <n v="0"/>
    <n v="1"/>
    <n v="0"/>
    <n v="0"/>
    <n v="389"/>
    <n v="363"/>
    <n v="0"/>
  </r>
  <r>
    <n v="37971"/>
    <n v="2"/>
    <n v="2"/>
    <n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47"/>
    <x v="3"/>
    <n v="2375"/>
    <n v="0"/>
    <n v="1"/>
    <n v="0"/>
    <n v="0"/>
    <n v="0"/>
    <n v="0"/>
    <n v="0"/>
    <n v="1"/>
    <n v="0"/>
    <n v="0"/>
    <n v="23"/>
    <n v="16"/>
    <n v="0"/>
  </r>
  <r>
    <n v="67267"/>
    <n v="3"/>
    <n v="3"/>
    <n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2"/>
    <x v="0"/>
    <n v="2206"/>
    <n v="0"/>
    <n v="1"/>
    <n v="0"/>
    <n v="0"/>
    <n v="0"/>
    <n v="0"/>
    <n v="0"/>
    <n v="1"/>
    <n v="0"/>
    <n v="0"/>
    <n v="221"/>
    <n v="191"/>
    <n v="0"/>
  </r>
  <r>
    <n v="57338"/>
    <n v="3"/>
    <n v="3"/>
    <n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5"/>
    <x v="3"/>
    <n v="2220"/>
    <n v="0"/>
    <n v="0"/>
    <n v="1"/>
    <n v="0"/>
    <n v="0"/>
    <n v="0"/>
    <n v="0"/>
    <n v="1"/>
    <n v="0"/>
    <n v="0"/>
    <n v="220"/>
    <n v="203"/>
    <n v="0"/>
  </r>
  <r>
    <n v="50523"/>
    <n v="2"/>
    <n v="2"/>
    <n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0"/>
    <x v="1"/>
    <n v="2345"/>
    <n v="0"/>
    <n v="0"/>
    <n v="0"/>
    <n v="1"/>
    <n v="0"/>
    <n v="1"/>
    <n v="0"/>
    <n v="0"/>
    <n v="0"/>
    <n v="0"/>
    <n v="90"/>
    <n v="89"/>
    <n v="0"/>
  </r>
  <r>
    <n v="50611"/>
    <n v="2"/>
    <n v="2"/>
    <n v="0"/>
    <n v="1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0"/>
    <x v="1"/>
    <n v="2792"/>
    <n v="1"/>
    <n v="0"/>
    <n v="0"/>
    <n v="0"/>
    <n v="0"/>
    <n v="0"/>
    <n v="0"/>
    <n v="0"/>
    <n v="0"/>
    <n v="1"/>
    <n v="489"/>
    <n v="485"/>
    <n v="1"/>
  </r>
  <r>
    <n v="56242"/>
    <n v="3"/>
    <n v="3"/>
    <n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1"/>
    <x v="3"/>
    <n v="2642"/>
    <n v="0"/>
    <n v="1"/>
    <n v="0"/>
    <n v="0"/>
    <n v="0"/>
    <n v="0"/>
    <n v="0"/>
    <n v="0"/>
    <n v="0"/>
    <n v="1"/>
    <n v="883"/>
    <n v="795"/>
    <n v="0"/>
  </r>
  <r>
    <n v="48904"/>
    <n v="2"/>
    <n v="2"/>
    <n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0"/>
    <x v="1"/>
    <n v="2733"/>
    <n v="0"/>
    <n v="0"/>
    <n v="1"/>
    <n v="0"/>
    <n v="0"/>
    <n v="0"/>
    <n v="0"/>
    <n v="1"/>
    <n v="0"/>
    <n v="0"/>
    <n v="344"/>
    <n v="317"/>
    <n v="0"/>
  </r>
  <r>
    <n v="56243"/>
    <n v="3"/>
    <n v="3"/>
    <n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5"/>
    <x v="3"/>
    <n v="2340"/>
    <n v="0"/>
    <n v="0"/>
    <n v="1"/>
    <n v="0"/>
    <n v="0"/>
    <n v="0"/>
    <n v="0"/>
    <n v="1"/>
    <n v="0"/>
    <n v="0"/>
    <n v="389"/>
    <n v="382"/>
    <n v="0"/>
  </r>
  <r>
    <n v="21355"/>
    <n v="1"/>
    <n v="1"/>
    <n v="1"/>
    <n v="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5"/>
    <x v="2"/>
    <n v="2472"/>
    <n v="0"/>
    <n v="1"/>
    <n v="0"/>
    <n v="0"/>
    <n v="0"/>
    <n v="0"/>
    <n v="0"/>
    <n v="1"/>
    <n v="0"/>
    <n v="0"/>
    <n v="37"/>
    <n v="6"/>
    <n v="1"/>
  </r>
  <r>
    <n v="57420"/>
    <n v="3"/>
    <n v="3"/>
    <n v="0"/>
    <n v="1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49"/>
    <x v="3"/>
    <n v="2528"/>
    <n v="0"/>
    <n v="0"/>
    <n v="0"/>
    <n v="1"/>
    <n v="0"/>
    <n v="0"/>
    <n v="0"/>
    <n v="0"/>
    <n v="1"/>
    <n v="0"/>
    <n v="298"/>
    <n v="274"/>
    <n v="1"/>
  </r>
  <r>
    <n v="46390"/>
    <n v="2"/>
    <n v="2"/>
    <n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5"/>
    <x v="0"/>
    <n v="2214"/>
    <n v="1"/>
    <n v="0"/>
    <n v="0"/>
    <n v="0"/>
    <n v="0"/>
    <n v="0"/>
    <n v="0"/>
    <n v="0"/>
    <n v="1"/>
    <n v="0"/>
    <n v="184"/>
    <n v="146"/>
    <n v="0"/>
  </r>
  <r>
    <n v="54342"/>
    <n v="3"/>
    <n v="3"/>
    <n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4"/>
    <x v="0"/>
    <n v="2520"/>
    <n v="0"/>
    <n v="0"/>
    <n v="0"/>
    <n v="1"/>
    <n v="0"/>
    <n v="1"/>
    <n v="0"/>
    <n v="0"/>
    <n v="0"/>
    <n v="0"/>
    <n v="149"/>
    <n v="121"/>
    <n v="0"/>
  </r>
  <r>
    <n v="20895"/>
    <n v="1"/>
    <n v="1"/>
    <n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47"/>
    <x v="3"/>
    <n v="2790"/>
    <n v="0"/>
    <n v="1"/>
    <n v="0"/>
    <n v="0"/>
    <n v="0"/>
    <n v="0"/>
    <n v="0"/>
    <n v="1"/>
    <n v="0"/>
    <n v="0"/>
    <n v="41"/>
    <n v="37"/>
    <n v="0"/>
  </r>
  <r>
    <n v="92344"/>
    <n v="5"/>
    <n v="5"/>
    <n v="0"/>
    <n v="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2"/>
    <x v="4"/>
    <n v="2324"/>
    <n v="0"/>
    <n v="1"/>
    <n v="0"/>
    <n v="0"/>
    <n v="0"/>
    <n v="0"/>
    <n v="0"/>
    <n v="1"/>
    <n v="0"/>
    <n v="0"/>
    <n v="1780"/>
    <n v="1661"/>
    <n v="2"/>
  </r>
  <r>
    <n v="44964"/>
    <n v="2"/>
    <n v="2"/>
    <n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0"/>
    <x v="2"/>
    <n v="2719"/>
    <n v="0"/>
    <n v="0"/>
    <n v="0"/>
    <n v="1"/>
    <n v="0"/>
    <n v="0"/>
    <n v="0"/>
    <n v="1"/>
    <n v="0"/>
    <n v="0"/>
    <n v="39"/>
    <n v="37"/>
    <n v="0"/>
  </r>
  <r>
    <n v="53761"/>
    <n v="3"/>
    <n v="3"/>
    <n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48"/>
    <x v="3"/>
    <n v="2420"/>
    <n v="0"/>
    <n v="1"/>
    <n v="0"/>
    <n v="0"/>
    <n v="0"/>
    <n v="0"/>
    <n v="0"/>
    <n v="0"/>
    <n v="1"/>
    <n v="0"/>
    <n v="254"/>
    <n v="183"/>
    <n v="0"/>
  </r>
  <r>
    <n v="22682"/>
    <n v="1"/>
    <n v="1"/>
    <n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47"/>
    <x v="3"/>
    <n v="2428"/>
    <n v="0"/>
    <n v="0"/>
    <n v="0"/>
    <n v="1"/>
    <n v="0"/>
    <n v="0"/>
    <n v="0"/>
    <n v="1"/>
    <n v="0"/>
    <n v="0"/>
    <n v="59"/>
    <n v="23"/>
    <n v="0"/>
  </r>
  <r>
    <n v="38887"/>
    <n v="2"/>
    <n v="2"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48"/>
    <x v="3"/>
    <n v="2278"/>
    <n v="0"/>
    <n v="0"/>
    <n v="0"/>
    <n v="1"/>
    <n v="0"/>
    <n v="0"/>
    <n v="0"/>
    <n v="0"/>
    <n v="0"/>
    <n v="1"/>
    <n v="39"/>
    <n v="36"/>
    <n v="0"/>
  </r>
  <r>
    <n v="41658"/>
    <n v="2"/>
    <n v="2"/>
    <n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5"/>
    <x v="3"/>
    <n v="2756"/>
    <n v="0"/>
    <n v="0"/>
    <n v="1"/>
    <n v="0"/>
    <n v="0"/>
    <n v="1"/>
    <n v="0"/>
    <n v="0"/>
    <n v="0"/>
    <n v="0"/>
    <n v="43"/>
    <n v="14"/>
    <n v="0"/>
  </r>
  <r>
    <n v="29791"/>
    <n v="1"/>
    <n v="1"/>
    <n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48"/>
    <x v="3"/>
    <n v="2204"/>
    <n v="0"/>
    <n v="1"/>
    <n v="0"/>
    <n v="0"/>
    <n v="0"/>
    <n v="0"/>
    <n v="0"/>
    <n v="0"/>
    <n v="0"/>
    <n v="1"/>
    <n v="20"/>
    <n v="20"/>
    <n v="0"/>
  </r>
  <r>
    <n v="63915"/>
    <n v="3"/>
    <n v="3"/>
    <n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4"/>
    <x v="0"/>
    <n v="2493"/>
    <n v="0"/>
    <n v="1"/>
    <n v="0"/>
    <n v="0"/>
    <n v="0"/>
    <n v="0"/>
    <n v="0"/>
    <n v="0"/>
    <n v="1"/>
    <n v="0"/>
    <n v="774"/>
    <n v="759"/>
    <n v="0"/>
  </r>
  <r>
    <n v="39996"/>
    <n v="2"/>
    <n v="2"/>
    <n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46"/>
    <x v="3"/>
    <n v="2197"/>
    <n v="1"/>
    <n v="0"/>
    <n v="0"/>
    <n v="0"/>
    <n v="0"/>
    <n v="0"/>
    <n v="0"/>
    <n v="1"/>
    <n v="0"/>
    <n v="0"/>
    <n v="14"/>
    <n v="13"/>
    <n v="0"/>
  </r>
  <r>
    <n v="26759"/>
    <n v="1"/>
    <n v="1"/>
    <n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48"/>
    <x v="3"/>
    <n v="2301"/>
    <n v="1"/>
    <n v="0"/>
    <n v="0"/>
    <n v="0"/>
    <n v="0"/>
    <n v="0"/>
    <n v="0"/>
    <n v="1"/>
    <n v="0"/>
    <n v="0"/>
    <n v="57"/>
    <n v="55"/>
    <n v="0"/>
  </r>
  <r>
    <n v="51039"/>
    <n v="2"/>
    <n v="2"/>
    <n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1"/>
    <x v="3"/>
    <n v="2725"/>
    <n v="0"/>
    <n v="1"/>
    <n v="0"/>
    <n v="0"/>
    <n v="0"/>
    <n v="0"/>
    <n v="0"/>
    <n v="0"/>
    <n v="0"/>
    <n v="1"/>
    <n v="308"/>
    <n v="199"/>
    <n v="0"/>
  </r>
  <r>
    <n v="60544"/>
    <n v="3"/>
    <n v="3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59"/>
    <x v="1"/>
    <n v="2832"/>
    <n v="0"/>
    <n v="1"/>
    <n v="0"/>
    <n v="0"/>
    <n v="0"/>
    <n v="0"/>
    <n v="0"/>
    <n v="1"/>
    <n v="0"/>
    <n v="0"/>
    <n v="254"/>
    <n v="219"/>
    <n v="0"/>
  </r>
  <r>
    <n v="37716"/>
    <n v="2"/>
    <n v="2"/>
    <n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67"/>
    <x v="0"/>
    <n v="2228"/>
    <n v="0"/>
    <n v="1"/>
    <n v="0"/>
    <n v="0"/>
    <n v="0"/>
    <n v="0"/>
    <n v="0"/>
    <n v="1"/>
    <n v="0"/>
    <n v="0"/>
    <n v="147"/>
    <n v="106"/>
    <n v="0"/>
  </r>
  <r>
    <n v="36864"/>
    <n v="2"/>
    <n v="2"/>
    <n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3"/>
    <x v="0"/>
    <n v="2844"/>
    <n v="0"/>
    <n v="0"/>
    <n v="1"/>
    <n v="0"/>
    <n v="0"/>
    <n v="0"/>
    <n v="0"/>
    <n v="1"/>
    <n v="0"/>
    <n v="0"/>
    <n v="265"/>
    <n v="176"/>
    <n v="0"/>
  </r>
  <r>
    <n v="44511"/>
    <n v="2"/>
    <n v="2"/>
    <n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0"/>
    <x v="3"/>
    <n v="2784"/>
    <n v="0"/>
    <n v="1"/>
    <n v="0"/>
    <n v="0"/>
    <n v="0"/>
    <n v="0"/>
    <n v="0"/>
    <n v="0"/>
    <n v="1"/>
    <n v="0"/>
    <n v="713"/>
    <n v="699"/>
    <n v="0"/>
  </r>
  <r>
    <n v="36947"/>
    <n v="2"/>
    <n v="2"/>
    <n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3"/>
    <x v="1"/>
    <n v="2850"/>
    <n v="0"/>
    <n v="1"/>
    <n v="0"/>
    <n v="0"/>
    <n v="0"/>
    <n v="0"/>
    <n v="0"/>
    <n v="0"/>
    <n v="0"/>
    <n v="1"/>
    <n v="117"/>
    <n v="88"/>
    <n v="0"/>
  </r>
  <r>
    <n v="67087"/>
    <n v="3"/>
    <n v="3"/>
    <n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67"/>
    <x v="0"/>
    <n v="2353"/>
    <n v="0"/>
    <n v="1"/>
    <n v="0"/>
    <n v="0"/>
    <n v="0"/>
    <n v="0"/>
    <n v="0"/>
    <n v="0"/>
    <n v="1"/>
    <n v="0"/>
    <n v="751"/>
    <n v="708"/>
    <n v="0"/>
  </r>
  <r>
    <n v="57045"/>
    <n v="3"/>
    <n v="3"/>
    <n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0"/>
    <x v="4"/>
    <n v="2818"/>
    <n v="0"/>
    <n v="1"/>
    <n v="0"/>
    <n v="0"/>
    <n v="0"/>
    <n v="0"/>
    <n v="0"/>
    <n v="1"/>
    <n v="0"/>
    <n v="0"/>
    <n v="437"/>
    <n v="420"/>
    <n v="0"/>
  </r>
  <r>
    <n v="36957"/>
    <n v="2"/>
    <n v="2"/>
    <n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67"/>
    <x v="0"/>
    <n v="2820"/>
    <n v="1"/>
    <n v="0"/>
    <n v="0"/>
    <n v="0"/>
    <n v="0"/>
    <n v="0"/>
    <n v="0"/>
    <n v="0"/>
    <n v="0"/>
    <n v="1"/>
    <n v="121"/>
    <n v="90"/>
    <n v="0"/>
  </r>
  <r>
    <n v="69389"/>
    <n v="4"/>
    <n v="4"/>
    <n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3"/>
    <x v="2"/>
    <n v="2798"/>
    <n v="0"/>
    <n v="1"/>
    <n v="0"/>
    <n v="0"/>
    <n v="0"/>
    <n v="0"/>
    <n v="0"/>
    <n v="0"/>
    <n v="0"/>
    <n v="1"/>
    <n v="782"/>
    <n v="767"/>
    <n v="0"/>
  </r>
  <r>
    <n v="43142"/>
    <n v="2"/>
    <n v="2"/>
    <n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1"/>
    <x v="3"/>
    <n v="2290"/>
    <n v="0"/>
    <n v="1"/>
    <n v="0"/>
    <n v="0"/>
    <n v="0"/>
    <n v="0"/>
    <n v="0"/>
    <n v="0"/>
    <n v="1"/>
    <n v="0"/>
    <n v="16"/>
    <n v="12"/>
    <n v="0"/>
  </r>
  <r>
    <n v="80589"/>
    <n v="5"/>
    <n v="5"/>
    <n v="0"/>
    <n v="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76"/>
    <x v="4"/>
    <n v="2317"/>
    <n v="0"/>
    <n v="1"/>
    <n v="0"/>
    <n v="0"/>
    <n v="0"/>
    <n v="0"/>
    <n v="0"/>
    <n v="1"/>
    <n v="0"/>
    <n v="0"/>
    <n v="1402"/>
    <n v="1376"/>
    <n v="1"/>
  </r>
  <r>
    <n v="34412"/>
    <n v="1"/>
    <n v="2"/>
    <n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0"/>
    <x v="2"/>
    <n v="2660"/>
    <n v="0"/>
    <n v="0"/>
    <n v="1"/>
    <n v="0"/>
    <n v="0"/>
    <n v="0"/>
    <n v="0"/>
    <n v="1"/>
    <n v="0"/>
    <n v="0"/>
    <n v="154"/>
    <n v="99"/>
    <n v="0"/>
  </r>
  <r>
    <n v="57537"/>
    <n v="3"/>
    <n v="3"/>
    <n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1"/>
    <x v="2"/>
    <n v="2543"/>
    <n v="0"/>
    <n v="0"/>
    <n v="1"/>
    <n v="0"/>
    <n v="0"/>
    <n v="0"/>
    <n v="0"/>
    <n v="1"/>
    <n v="0"/>
    <n v="0"/>
    <n v="445"/>
    <n v="345"/>
    <n v="0"/>
  </r>
  <r>
    <n v="51315"/>
    <n v="2"/>
    <n v="2"/>
    <n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2"/>
    <x v="4"/>
    <n v="2285"/>
    <n v="0"/>
    <n v="0"/>
    <n v="0"/>
    <n v="1"/>
    <n v="0"/>
    <n v="0"/>
    <n v="0"/>
    <n v="1"/>
    <n v="0"/>
    <n v="0"/>
    <n v="181"/>
    <n v="140"/>
    <n v="0"/>
  </r>
  <r>
    <n v="36026"/>
    <n v="2"/>
    <n v="2"/>
    <n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48"/>
    <x v="3"/>
    <n v="2264"/>
    <n v="0"/>
    <n v="1"/>
    <n v="0"/>
    <n v="0"/>
    <n v="0"/>
    <n v="0"/>
    <n v="0"/>
    <n v="1"/>
    <n v="0"/>
    <n v="0"/>
    <n v="44"/>
    <n v="27"/>
    <n v="0"/>
  </r>
  <r>
    <n v="24639"/>
    <n v="1"/>
    <n v="1"/>
    <n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47"/>
    <x v="3"/>
    <n v="2311"/>
    <n v="0"/>
    <n v="1"/>
    <n v="0"/>
    <n v="0"/>
    <n v="0"/>
    <n v="0"/>
    <n v="0"/>
    <n v="1"/>
    <n v="0"/>
    <n v="0"/>
    <n v="43"/>
    <n v="42"/>
    <n v="0"/>
  </r>
  <r>
    <n v="34578"/>
    <n v="1"/>
    <n v="2"/>
    <n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48"/>
    <x v="3"/>
    <n v="2238"/>
    <n v="0"/>
    <n v="0"/>
    <n v="0"/>
    <n v="1"/>
    <n v="0"/>
    <n v="0"/>
    <n v="0"/>
    <n v="0"/>
    <n v="0"/>
    <n v="1"/>
    <n v="8"/>
    <n v="8"/>
    <n v="0"/>
  </r>
  <r>
    <n v="65704"/>
    <n v="3"/>
    <n v="3"/>
    <n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48"/>
    <x v="3"/>
    <n v="2418"/>
    <n v="0"/>
    <n v="0"/>
    <n v="1"/>
    <n v="0"/>
    <n v="0"/>
    <n v="1"/>
    <n v="0"/>
    <n v="0"/>
    <n v="0"/>
    <n v="0"/>
    <n v="571"/>
    <n v="325"/>
    <n v="0"/>
  </r>
  <r>
    <n v="54132"/>
    <n v="3"/>
    <n v="3"/>
    <n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1"/>
    <x v="3"/>
    <n v="2292"/>
    <n v="0"/>
    <n v="0"/>
    <n v="0"/>
    <n v="1"/>
    <n v="0"/>
    <n v="0"/>
    <n v="0"/>
    <n v="0"/>
    <n v="0"/>
    <n v="1"/>
    <n v="39"/>
    <n v="36"/>
    <n v="0"/>
  </r>
  <r>
    <n v="28164"/>
    <n v="1"/>
    <n v="1"/>
    <n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0"/>
    <x v="3"/>
    <n v="2580"/>
    <n v="0"/>
    <n v="1"/>
    <n v="0"/>
    <n v="0"/>
    <n v="0"/>
    <n v="0"/>
    <n v="0"/>
    <n v="1"/>
    <n v="0"/>
    <n v="0"/>
    <n v="66"/>
    <n v="54"/>
    <n v="0"/>
  </r>
  <r>
    <n v="34596"/>
    <n v="1"/>
    <n v="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46"/>
    <x v="3"/>
    <n v="2601"/>
    <n v="0"/>
    <n v="1"/>
    <n v="0"/>
    <n v="0"/>
    <n v="0"/>
    <n v="0"/>
    <n v="0"/>
    <n v="0"/>
    <n v="0"/>
    <n v="1"/>
    <n v="16"/>
    <n v="9"/>
    <n v="0"/>
  </r>
  <r>
    <n v="43269"/>
    <n v="2"/>
    <n v="2"/>
    <n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48"/>
    <x v="3"/>
    <n v="2445"/>
    <n v="0"/>
    <n v="1"/>
    <n v="0"/>
    <n v="0"/>
    <n v="0"/>
    <n v="0"/>
    <n v="0"/>
    <n v="0"/>
    <n v="0"/>
    <n v="1"/>
    <n v="18"/>
    <n v="17"/>
    <n v="0"/>
  </r>
  <r>
    <n v="38741"/>
    <n v="2"/>
    <n v="2"/>
    <n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2"/>
    <x v="0"/>
    <n v="2250"/>
    <n v="0"/>
    <n v="0"/>
    <n v="1"/>
    <n v="0"/>
    <n v="0"/>
    <n v="1"/>
    <n v="0"/>
    <n v="0"/>
    <n v="0"/>
    <n v="0"/>
    <n v="48"/>
    <n v="35"/>
    <n v="0"/>
  </r>
  <r>
    <n v="31907"/>
    <n v="1"/>
    <n v="1"/>
    <n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48"/>
    <x v="3"/>
    <n v="2641"/>
    <n v="0"/>
    <n v="0"/>
    <n v="1"/>
    <n v="0"/>
    <n v="0"/>
    <n v="0"/>
    <n v="0"/>
    <n v="1"/>
    <n v="0"/>
    <n v="0"/>
    <n v="375"/>
    <n v="301"/>
    <n v="0"/>
  </r>
  <r>
    <n v="31163"/>
    <n v="1"/>
    <n v="1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47"/>
    <x v="3"/>
    <n v="2295"/>
    <n v="1"/>
    <n v="0"/>
    <n v="0"/>
    <n v="0"/>
    <n v="0"/>
    <n v="1"/>
    <n v="0"/>
    <n v="0"/>
    <n v="0"/>
    <n v="0"/>
    <n v="28"/>
    <n v="18"/>
    <n v="0"/>
  </r>
  <r>
    <n v="92533"/>
    <n v="5"/>
    <n v="5"/>
    <n v="0"/>
    <n v="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5"/>
    <x v="2"/>
    <n v="2351"/>
    <n v="0"/>
    <n v="1"/>
    <n v="0"/>
    <n v="0"/>
    <n v="0"/>
    <n v="0"/>
    <n v="0"/>
    <n v="1"/>
    <n v="0"/>
    <n v="0"/>
    <n v="1089"/>
    <n v="1047"/>
    <n v="2"/>
  </r>
  <r>
    <n v="34853"/>
    <n v="1"/>
    <n v="2"/>
    <n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47"/>
    <x v="3"/>
    <n v="2347"/>
    <n v="0"/>
    <n v="0"/>
    <n v="1"/>
    <n v="0"/>
    <n v="0"/>
    <n v="0"/>
    <n v="0"/>
    <n v="1"/>
    <n v="0"/>
    <n v="0"/>
    <n v="32"/>
    <n v="30"/>
    <n v="0"/>
  </r>
  <r>
    <n v="70844"/>
    <n v="4"/>
    <n v="4"/>
    <n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3"/>
    <x v="1"/>
    <n v="2401"/>
    <n v="1"/>
    <n v="0"/>
    <n v="0"/>
    <n v="0"/>
    <n v="0"/>
    <n v="0"/>
    <n v="0"/>
    <n v="1"/>
    <n v="0"/>
    <n v="0"/>
    <n v="292"/>
    <n v="290"/>
    <n v="0"/>
  </r>
  <r>
    <n v="31086"/>
    <n v="1"/>
    <n v="1"/>
    <n v="1"/>
    <n v="1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1"/>
    <x v="2"/>
    <n v="2580"/>
    <n v="0"/>
    <n v="1"/>
    <n v="0"/>
    <n v="0"/>
    <n v="0"/>
    <n v="1"/>
    <n v="0"/>
    <n v="0"/>
    <n v="0"/>
    <n v="0"/>
    <n v="32"/>
    <n v="16"/>
    <n v="1"/>
  </r>
  <r>
    <n v="20491"/>
    <n v="1"/>
    <n v="1"/>
    <n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4"/>
    <x v="2"/>
    <n v="2679"/>
    <n v="0"/>
    <n v="0"/>
    <n v="0"/>
    <n v="1"/>
    <n v="0"/>
    <n v="1"/>
    <n v="0"/>
    <n v="0"/>
    <n v="0"/>
    <n v="0"/>
    <n v="20"/>
    <n v="10"/>
    <n v="0"/>
  </r>
  <r>
    <n v="42523"/>
    <n v="2"/>
    <n v="2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56"/>
    <x v="1"/>
    <n v="2226"/>
    <n v="0"/>
    <n v="1"/>
    <n v="0"/>
    <n v="0"/>
    <n v="0"/>
    <n v="0"/>
    <n v="0"/>
    <n v="1"/>
    <n v="0"/>
    <n v="0"/>
    <n v="90"/>
    <n v="55"/>
    <n v="0"/>
  </r>
  <r>
    <n v="33402"/>
    <n v="1"/>
    <n v="2"/>
    <n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68"/>
    <x v="0"/>
    <n v="2505"/>
    <n v="0"/>
    <n v="0"/>
    <n v="0"/>
    <n v="1"/>
    <n v="0"/>
    <n v="0"/>
    <n v="0"/>
    <n v="1"/>
    <n v="0"/>
    <n v="0"/>
    <n v="62"/>
    <n v="54"/>
    <n v="0"/>
  </r>
  <r>
    <n v="36408"/>
    <n v="2"/>
    <n v="2"/>
    <n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1"/>
    <x v="4"/>
    <n v="2440"/>
    <n v="0"/>
    <n v="1"/>
    <n v="0"/>
    <n v="0"/>
    <n v="0"/>
    <n v="0"/>
    <n v="0"/>
    <n v="0"/>
    <n v="1"/>
    <n v="0"/>
    <n v="19"/>
    <n v="16"/>
    <n v="0"/>
  </r>
  <r>
    <n v="21645"/>
    <n v="1"/>
    <n v="1"/>
    <n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1"/>
    <x v="2"/>
    <n v="2823"/>
    <n v="0"/>
    <n v="0"/>
    <n v="0"/>
    <n v="1"/>
    <n v="0"/>
    <n v="0"/>
    <n v="0"/>
    <n v="1"/>
    <n v="0"/>
    <n v="0"/>
    <n v="46"/>
    <n v="27"/>
    <n v="0"/>
  </r>
  <r>
    <n v="78427"/>
    <n v="4"/>
    <n v="4"/>
    <n v="0"/>
    <n v="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2"/>
    <x v="4"/>
    <n v="2772"/>
    <n v="0"/>
    <n v="0"/>
    <n v="0"/>
    <n v="0"/>
    <n v="1"/>
    <n v="0"/>
    <n v="0"/>
    <n v="0"/>
    <n v="1"/>
    <n v="0"/>
    <n v="1792"/>
    <n v="1654"/>
    <n v="1"/>
  </r>
  <r>
    <n v="82657"/>
    <n v="5"/>
    <n v="5"/>
    <n v="0"/>
    <n v="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4"/>
    <x v="4"/>
    <n v="2434"/>
    <n v="0"/>
    <n v="0"/>
    <n v="0"/>
    <n v="1"/>
    <n v="0"/>
    <n v="0"/>
    <n v="0"/>
    <n v="1"/>
    <n v="0"/>
    <n v="0"/>
    <n v="2157"/>
    <n v="2031"/>
    <n v="2"/>
  </r>
  <r>
    <n v="51876"/>
    <n v="3"/>
    <n v="3"/>
    <n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2"/>
    <x v="0"/>
    <n v="2416"/>
    <n v="0"/>
    <n v="1"/>
    <n v="0"/>
    <n v="0"/>
    <n v="0"/>
    <n v="0"/>
    <n v="0"/>
    <n v="1"/>
    <n v="0"/>
    <n v="0"/>
    <n v="304"/>
    <n v="298"/>
    <n v="0"/>
  </r>
  <r>
    <n v="78041"/>
    <n v="4"/>
    <n v="4"/>
    <n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49"/>
    <x v="3"/>
    <n v="2719"/>
    <n v="0"/>
    <n v="1"/>
    <n v="0"/>
    <n v="0"/>
    <n v="0"/>
    <n v="1"/>
    <n v="0"/>
    <n v="0"/>
    <n v="0"/>
    <n v="0"/>
    <n v="1302"/>
    <n v="1285"/>
    <n v="0"/>
  </r>
  <r>
    <n v="52852"/>
    <n v="3"/>
    <n v="3"/>
    <n v="0"/>
    <n v="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3"/>
    <x v="0"/>
    <n v="2734"/>
    <n v="0"/>
    <n v="1"/>
    <n v="0"/>
    <n v="0"/>
    <n v="0"/>
    <n v="0"/>
    <n v="0"/>
    <n v="1"/>
    <n v="0"/>
    <n v="0"/>
    <n v="832"/>
    <n v="785"/>
    <n v="1"/>
  </r>
  <r>
    <n v="70038"/>
    <n v="4"/>
    <n v="4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38"/>
    <x v="2"/>
    <n v="2406"/>
    <n v="0"/>
    <n v="0"/>
    <n v="0"/>
    <n v="1"/>
    <n v="0"/>
    <n v="0"/>
    <n v="0"/>
    <n v="0"/>
    <n v="0"/>
    <n v="1"/>
    <n v="1114"/>
    <n v="984"/>
    <n v="0"/>
  </r>
  <r>
    <n v="69401"/>
    <n v="4"/>
    <n v="4"/>
    <n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47"/>
    <x v="3"/>
    <n v="2257"/>
    <n v="0"/>
    <n v="0"/>
    <n v="0"/>
    <n v="1"/>
    <n v="0"/>
    <n v="1"/>
    <n v="0"/>
    <n v="0"/>
    <n v="0"/>
    <n v="0"/>
    <n v="651"/>
    <n v="612"/>
    <n v="0"/>
  </r>
  <r>
    <n v="46053"/>
    <n v="2"/>
    <n v="2"/>
    <n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48"/>
    <x v="3"/>
    <n v="2656"/>
    <n v="0"/>
    <n v="0"/>
    <n v="0"/>
    <n v="1"/>
    <n v="0"/>
    <n v="0"/>
    <n v="0"/>
    <n v="1"/>
    <n v="0"/>
    <n v="0"/>
    <n v="184"/>
    <n v="159"/>
    <n v="0"/>
  </r>
  <r>
    <n v="77343"/>
    <n v="4"/>
    <n v="4"/>
    <n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5"/>
    <x v="1"/>
    <n v="2179"/>
    <n v="0"/>
    <n v="1"/>
    <n v="0"/>
    <n v="0"/>
    <n v="0"/>
    <n v="0"/>
    <n v="0"/>
    <n v="1"/>
    <n v="0"/>
    <n v="0"/>
    <n v="1103"/>
    <n v="1072"/>
    <n v="0"/>
  </r>
  <r>
    <n v="73892"/>
    <n v="4"/>
    <n v="4"/>
    <n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67"/>
    <x v="0"/>
    <n v="2387"/>
    <n v="0"/>
    <n v="0"/>
    <n v="1"/>
    <n v="0"/>
    <n v="0"/>
    <n v="0"/>
    <n v="0"/>
    <n v="1"/>
    <n v="0"/>
    <n v="0"/>
    <n v="1464"/>
    <n v="1421"/>
    <n v="0"/>
  </r>
  <r>
    <n v="40304"/>
    <n v="2"/>
    <n v="2"/>
    <n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3"/>
    <x v="1"/>
    <n v="2431"/>
    <n v="0"/>
    <n v="0"/>
    <n v="1"/>
    <n v="0"/>
    <n v="0"/>
    <n v="0"/>
    <n v="0"/>
    <n v="0"/>
    <n v="0"/>
    <n v="1"/>
    <n v="54"/>
    <n v="51"/>
    <n v="0"/>
  </r>
  <r>
    <n v="32727"/>
    <n v="1"/>
    <n v="2"/>
    <n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5"/>
    <x v="1"/>
    <n v="2829"/>
    <n v="0"/>
    <n v="0"/>
    <n v="0"/>
    <n v="1"/>
    <n v="0"/>
    <n v="0"/>
    <n v="0"/>
    <n v="0"/>
    <n v="0"/>
    <n v="1"/>
    <n v="459"/>
    <n v="389"/>
    <n v="0"/>
  </r>
  <r>
    <n v="43300"/>
    <n v="2"/>
    <n v="2"/>
    <n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49"/>
    <x v="3"/>
    <n v="2783"/>
    <n v="1"/>
    <n v="0"/>
    <n v="0"/>
    <n v="0"/>
    <n v="0"/>
    <n v="0"/>
    <n v="0"/>
    <n v="1"/>
    <n v="0"/>
    <n v="0"/>
    <n v="149"/>
    <n v="118"/>
    <n v="0"/>
  </r>
  <r>
    <n v="26290"/>
    <n v="1"/>
    <n v="1"/>
    <n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48"/>
    <x v="3"/>
    <n v="2692"/>
    <n v="0"/>
    <n v="0"/>
    <n v="0"/>
    <n v="1"/>
    <n v="0"/>
    <n v="0"/>
    <n v="0"/>
    <n v="1"/>
    <n v="0"/>
    <n v="0"/>
    <n v="55"/>
    <n v="33"/>
    <n v="0"/>
  </r>
  <r>
    <n v="93790"/>
    <n v="6"/>
    <n v="5"/>
    <n v="0"/>
    <n v="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0"/>
    <x v="3"/>
    <n v="2296"/>
    <n v="0"/>
    <n v="0"/>
    <n v="1"/>
    <n v="0"/>
    <n v="0"/>
    <n v="0"/>
    <n v="0"/>
    <n v="1"/>
    <n v="0"/>
    <n v="0"/>
    <n v="2304"/>
    <n v="2259"/>
    <n v="3"/>
  </r>
  <r>
    <n v="38410"/>
    <n v="2"/>
    <n v="2"/>
    <n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46"/>
    <x v="3"/>
    <n v="2812"/>
    <n v="0"/>
    <n v="1"/>
    <n v="0"/>
    <n v="0"/>
    <n v="0"/>
    <n v="0"/>
    <n v="0"/>
    <n v="0"/>
    <n v="0"/>
    <n v="1"/>
    <n v="520"/>
    <n v="506"/>
    <n v="0"/>
  </r>
  <r>
    <n v="64866"/>
    <n v="3"/>
    <n v="3"/>
    <n v="0"/>
    <n v="1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0"/>
    <x v="4"/>
    <n v="2313"/>
    <n v="0"/>
    <n v="0"/>
    <n v="0"/>
    <n v="0"/>
    <n v="1"/>
    <n v="0"/>
    <n v="0"/>
    <n v="0"/>
    <n v="1"/>
    <n v="0"/>
    <n v="546"/>
    <n v="536"/>
    <n v="1"/>
  </r>
  <r>
    <n v="57957"/>
    <n v="3"/>
    <n v="3"/>
    <n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1"/>
    <x v="1"/>
    <n v="2473"/>
    <n v="0"/>
    <n v="0"/>
    <n v="0"/>
    <n v="1"/>
    <n v="0"/>
    <n v="0"/>
    <n v="0"/>
    <n v="1"/>
    <n v="0"/>
    <n v="0"/>
    <n v="608"/>
    <n v="579"/>
    <n v="0"/>
  </r>
  <r>
    <n v="16531"/>
    <n v="1"/>
    <n v="1"/>
    <n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2"/>
    <x v="2"/>
    <n v="2170"/>
    <n v="0"/>
    <n v="0"/>
    <n v="0"/>
    <n v="1"/>
    <n v="0"/>
    <n v="0"/>
    <n v="0"/>
    <n v="1"/>
    <n v="0"/>
    <n v="0"/>
    <n v="33"/>
    <n v="22"/>
    <n v="0"/>
  </r>
  <r>
    <n v="28072"/>
    <n v="1"/>
    <n v="1"/>
    <n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4"/>
    <x v="2"/>
    <n v="2515"/>
    <n v="0"/>
    <n v="1"/>
    <n v="0"/>
    <n v="0"/>
    <n v="0"/>
    <n v="0"/>
    <n v="0"/>
    <n v="0"/>
    <n v="1"/>
    <n v="0"/>
    <n v="42"/>
    <n v="37"/>
    <n v="0"/>
  </r>
  <r>
    <n v="49476"/>
    <n v="2"/>
    <n v="2"/>
    <n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57"/>
    <x v="1"/>
    <n v="2533"/>
    <n v="1"/>
    <n v="0"/>
    <n v="0"/>
    <n v="0"/>
    <n v="0"/>
    <n v="0"/>
    <n v="0"/>
    <n v="0"/>
    <n v="1"/>
    <n v="0"/>
    <n v="599"/>
    <n v="403"/>
    <n v="0"/>
  </r>
  <r>
    <n v="50725"/>
    <n v="2"/>
    <n v="2"/>
    <n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67"/>
    <x v="0"/>
    <n v="2660"/>
    <n v="0"/>
    <n v="1"/>
    <n v="0"/>
    <n v="0"/>
    <n v="0"/>
    <n v="0"/>
    <n v="0"/>
    <n v="1"/>
    <n v="0"/>
    <n v="0"/>
    <n v="538"/>
    <n v="490"/>
    <n v="0"/>
  </r>
  <r>
    <n v="41145"/>
    <n v="2"/>
    <n v="2"/>
    <n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0"/>
    <x v="4"/>
    <n v="2300"/>
    <n v="0"/>
    <n v="1"/>
    <n v="0"/>
    <n v="0"/>
    <n v="0"/>
    <n v="0"/>
    <n v="0"/>
    <n v="0"/>
    <n v="0"/>
    <n v="1"/>
    <n v="12"/>
    <n v="11"/>
    <n v="0"/>
  </r>
  <r>
    <n v="67419"/>
    <n v="3"/>
    <n v="3"/>
    <n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0"/>
    <x v="3"/>
    <n v="2688"/>
    <n v="0"/>
    <n v="0"/>
    <n v="0"/>
    <n v="1"/>
    <n v="0"/>
    <n v="0"/>
    <n v="0"/>
    <n v="1"/>
    <n v="0"/>
    <n v="0"/>
    <n v="1429"/>
    <n v="1387"/>
    <n v="0"/>
  </r>
  <r>
    <n v="23162"/>
    <n v="1"/>
    <n v="1"/>
    <n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0"/>
    <x v="3"/>
    <n v="2349"/>
    <n v="0"/>
    <n v="1"/>
    <n v="0"/>
    <n v="0"/>
    <n v="0"/>
    <n v="1"/>
    <n v="0"/>
    <n v="0"/>
    <n v="0"/>
    <n v="0"/>
    <n v="43"/>
    <n v="21"/>
    <n v="0"/>
  </r>
  <r>
    <n v="34380"/>
    <n v="1"/>
    <n v="2"/>
    <n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3"/>
    <x v="2"/>
    <n v="2582"/>
    <n v="0"/>
    <n v="1"/>
    <n v="0"/>
    <n v="0"/>
    <n v="0"/>
    <n v="0"/>
    <n v="0"/>
    <n v="1"/>
    <n v="0"/>
    <n v="0"/>
    <n v="151"/>
    <n v="127"/>
    <n v="0"/>
  </r>
  <r>
    <n v="34704"/>
    <n v="1"/>
    <n v="2"/>
    <n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4"/>
    <x v="1"/>
    <n v="2587"/>
    <n v="0"/>
    <n v="0"/>
    <n v="1"/>
    <n v="0"/>
    <n v="0"/>
    <n v="0"/>
    <n v="0"/>
    <n v="1"/>
    <n v="0"/>
    <n v="0"/>
    <n v="35"/>
    <n v="30"/>
    <n v="0"/>
  </r>
  <r>
    <n v="94871"/>
    <n v="6"/>
    <n v="5"/>
    <n v="0"/>
    <n v="2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1"/>
    <x v="3"/>
    <n v="2825"/>
    <n v="0"/>
    <n v="1"/>
    <n v="0"/>
    <n v="0"/>
    <n v="0"/>
    <n v="0"/>
    <n v="0"/>
    <n v="0"/>
    <n v="0"/>
    <n v="1"/>
    <n v="934"/>
    <n v="790"/>
    <n v="2"/>
  </r>
  <r>
    <n v="65148"/>
    <n v="3"/>
    <n v="3"/>
    <n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2"/>
    <x v="0"/>
    <n v="2749"/>
    <n v="0"/>
    <n v="1"/>
    <n v="0"/>
    <n v="0"/>
    <n v="0"/>
    <n v="0"/>
    <n v="0"/>
    <n v="1"/>
    <n v="0"/>
    <n v="0"/>
    <n v="962"/>
    <n v="809"/>
    <n v="0"/>
  </r>
  <r>
    <n v="39898"/>
    <n v="2"/>
    <n v="2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66"/>
    <x v="0"/>
    <n v="2661"/>
    <n v="0"/>
    <n v="0"/>
    <n v="0"/>
    <n v="1"/>
    <n v="0"/>
    <n v="0"/>
    <n v="0"/>
    <n v="1"/>
    <n v="0"/>
    <n v="0"/>
    <n v="122"/>
    <n v="110"/>
    <n v="0"/>
  </r>
  <r>
    <n v="59892"/>
    <n v="3"/>
    <n v="3"/>
    <n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0"/>
    <x v="3"/>
    <n v="2398"/>
    <n v="0"/>
    <n v="1"/>
    <n v="0"/>
    <n v="0"/>
    <n v="0"/>
    <n v="0"/>
    <n v="0"/>
    <n v="0"/>
    <n v="0"/>
    <n v="1"/>
    <n v="87"/>
    <n v="87"/>
    <n v="0"/>
  </r>
  <r>
    <n v="41020"/>
    <n v="2"/>
    <n v="2"/>
    <n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3"/>
    <x v="2"/>
    <n v="2403"/>
    <n v="0"/>
    <n v="0"/>
    <n v="1"/>
    <n v="0"/>
    <n v="0"/>
    <n v="0"/>
    <n v="0"/>
    <n v="0"/>
    <n v="1"/>
    <n v="0"/>
    <n v="181"/>
    <n v="145"/>
    <n v="0"/>
  </r>
  <r>
    <n v="57072"/>
    <n v="3"/>
    <n v="3"/>
    <n v="0"/>
    <n v="1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59"/>
    <x v="1"/>
    <n v="2315"/>
    <n v="0"/>
    <n v="1"/>
    <n v="0"/>
    <n v="0"/>
    <n v="0"/>
    <n v="0"/>
    <n v="0"/>
    <n v="0"/>
    <n v="0"/>
    <n v="1"/>
    <n v="1004"/>
    <n v="974"/>
    <n v="1"/>
  </r>
  <r>
    <n v="19414"/>
    <n v="1"/>
    <n v="1"/>
    <n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39"/>
    <x v="2"/>
    <n v="2415"/>
    <n v="0"/>
    <n v="0"/>
    <n v="0"/>
    <n v="1"/>
    <n v="0"/>
    <n v="1"/>
    <n v="0"/>
    <n v="0"/>
    <n v="0"/>
    <n v="0"/>
    <n v="25"/>
    <n v="18"/>
    <n v="0"/>
  </r>
  <r>
    <n v="19107"/>
    <n v="1"/>
    <n v="1"/>
    <n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0"/>
    <x v="2"/>
    <n v="2470"/>
    <n v="0"/>
    <n v="1"/>
    <n v="0"/>
    <n v="0"/>
    <n v="0"/>
    <n v="0"/>
    <n v="0"/>
    <n v="1"/>
    <n v="0"/>
    <n v="0"/>
    <n v="30"/>
    <n v="14"/>
    <n v="0"/>
  </r>
  <r>
    <n v="75484"/>
    <n v="4"/>
    <n v="4"/>
    <n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4"/>
    <x v="3"/>
    <n v="2855"/>
    <n v="0"/>
    <n v="0"/>
    <n v="0"/>
    <n v="1"/>
    <n v="0"/>
    <n v="1"/>
    <n v="0"/>
    <n v="0"/>
    <n v="0"/>
    <n v="0"/>
    <n v="1125"/>
    <n v="1091"/>
    <n v="0"/>
  </r>
  <r>
    <n v="70379"/>
    <n v="4"/>
    <n v="4"/>
    <n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4"/>
    <x v="3"/>
    <n v="2642"/>
    <n v="0"/>
    <n v="0"/>
    <n v="1"/>
    <n v="0"/>
    <n v="0"/>
    <n v="0"/>
    <n v="0"/>
    <n v="0"/>
    <n v="1"/>
    <n v="0"/>
    <n v="852"/>
    <n v="844"/>
    <n v="0"/>
  </r>
  <r>
    <n v="79419"/>
    <n v="4"/>
    <n v="4"/>
    <n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0"/>
    <x v="3"/>
    <n v="2166"/>
    <n v="0"/>
    <n v="0"/>
    <n v="0"/>
    <n v="1"/>
    <n v="0"/>
    <n v="0"/>
    <n v="0"/>
    <n v="0"/>
    <n v="1"/>
    <n v="0"/>
    <n v="1600"/>
    <n v="1569"/>
    <n v="0"/>
  </r>
  <r>
    <n v="64014"/>
    <n v="3"/>
    <n v="3"/>
    <n v="2"/>
    <n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4"/>
    <x v="4"/>
    <n v="2178"/>
    <n v="0"/>
    <n v="0"/>
    <n v="0"/>
    <n v="1"/>
    <n v="0"/>
    <n v="0"/>
    <n v="0"/>
    <n v="0"/>
    <n v="0"/>
    <n v="1"/>
    <n v="436"/>
    <n v="428"/>
    <n v="1"/>
  </r>
  <r>
    <n v="76998"/>
    <n v="4"/>
    <n v="4"/>
    <n v="0"/>
    <n v="1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5"/>
    <x v="0"/>
    <n v="2693"/>
    <n v="0"/>
    <n v="1"/>
    <n v="0"/>
    <n v="0"/>
    <n v="0"/>
    <n v="0"/>
    <n v="0"/>
    <n v="1"/>
    <n v="0"/>
    <n v="0"/>
    <n v="1803"/>
    <n v="1696"/>
    <n v="1"/>
  </r>
  <r>
    <n v="49854"/>
    <n v="2"/>
    <n v="2"/>
    <n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48"/>
    <x v="3"/>
    <n v="2390"/>
    <n v="0"/>
    <n v="0"/>
    <n v="0"/>
    <n v="1"/>
    <n v="0"/>
    <n v="0"/>
    <n v="0"/>
    <n v="0"/>
    <n v="1"/>
    <n v="0"/>
    <n v="350"/>
    <n v="320"/>
    <n v="0"/>
  </r>
  <r>
    <n v="60585"/>
    <n v="3"/>
    <n v="3"/>
    <n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49"/>
    <x v="3"/>
    <n v="2529"/>
    <n v="0"/>
    <n v="1"/>
    <n v="0"/>
    <n v="0"/>
    <n v="0"/>
    <n v="0"/>
    <n v="0"/>
    <n v="0"/>
    <n v="0"/>
    <n v="1"/>
    <n v="715"/>
    <n v="694"/>
    <n v="0"/>
  </r>
  <r>
    <n v="42873"/>
    <n v="2"/>
    <n v="2"/>
    <n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0"/>
    <x v="4"/>
    <n v="2683"/>
    <n v="1"/>
    <n v="0"/>
    <n v="0"/>
    <n v="0"/>
    <n v="0"/>
    <n v="0"/>
    <n v="0"/>
    <n v="0"/>
    <n v="0"/>
    <n v="1"/>
    <n v="254"/>
    <n v="239"/>
    <n v="0"/>
  </r>
  <r>
    <n v="87679"/>
    <n v="5"/>
    <n v="5"/>
    <n v="0"/>
    <n v="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2"/>
    <x v="2"/>
    <n v="2496"/>
    <n v="0"/>
    <n v="0"/>
    <n v="0"/>
    <n v="1"/>
    <n v="0"/>
    <n v="0"/>
    <n v="0"/>
    <n v="1"/>
    <n v="0"/>
    <n v="0"/>
    <n v="2491"/>
    <n v="2458"/>
    <n v="3"/>
  </r>
  <r>
    <n v="57867"/>
    <n v="3"/>
    <n v="3"/>
    <n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2"/>
    <x v="2"/>
    <n v="2430"/>
    <n v="0"/>
    <n v="0"/>
    <n v="0"/>
    <n v="1"/>
    <n v="0"/>
    <n v="0"/>
    <n v="0"/>
    <n v="1"/>
    <n v="0"/>
    <n v="0"/>
    <n v="595"/>
    <n v="578"/>
    <n v="0"/>
  </r>
  <r>
    <n v="35765"/>
    <n v="2"/>
    <n v="2"/>
    <n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0"/>
    <x v="2"/>
    <n v="2359"/>
    <n v="0"/>
    <n v="1"/>
    <n v="0"/>
    <n v="0"/>
    <n v="0"/>
    <n v="0"/>
    <n v="0"/>
    <n v="1"/>
    <n v="0"/>
    <n v="0"/>
    <n v="60"/>
    <n v="45"/>
    <n v="0"/>
  </r>
  <r>
    <n v="65492"/>
    <n v="3"/>
    <n v="3"/>
    <n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1"/>
    <x v="1"/>
    <n v="2313"/>
    <n v="0"/>
    <n v="1"/>
    <n v="0"/>
    <n v="0"/>
    <n v="0"/>
    <n v="0"/>
    <n v="0"/>
    <n v="1"/>
    <n v="0"/>
    <n v="0"/>
    <n v="998"/>
    <n v="951"/>
    <n v="0"/>
  </r>
  <r>
    <n v="32952"/>
    <n v="1"/>
    <n v="2"/>
    <n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3"/>
    <x v="2"/>
    <n v="2369"/>
    <n v="1"/>
    <n v="0"/>
    <n v="0"/>
    <n v="0"/>
    <n v="0"/>
    <n v="0"/>
    <n v="0"/>
    <n v="1"/>
    <n v="0"/>
    <n v="0"/>
    <n v="54"/>
    <n v="53"/>
    <n v="0"/>
  </r>
  <r>
    <n v="53374"/>
    <n v="3"/>
    <n v="3"/>
    <n v="0"/>
    <n v="1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1"/>
    <x v="3"/>
    <n v="2841"/>
    <n v="0"/>
    <n v="0"/>
    <n v="0"/>
    <n v="1"/>
    <n v="0"/>
    <n v="0"/>
    <n v="0"/>
    <n v="0"/>
    <n v="0"/>
    <n v="1"/>
    <n v="1030"/>
    <n v="996"/>
    <n v="1"/>
  </r>
  <r>
    <n v="71706"/>
    <n v="4"/>
    <n v="4"/>
    <n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1"/>
    <x v="1"/>
    <n v="2752"/>
    <n v="0"/>
    <n v="0"/>
    <n v="0"/>
    <n v="1"/>
    <n v="0"/>
    <n v="0"/>
    <n v="0"/>
    <n v="1"/>
    <n v="0"/>
    <n v="0"/>
    <n v="1429"/>
    <n v="1415"/>
    <n v="0"/>
  </r>
  <r>
    <n v="68487"/>
    <n v="4"/>
    <n v="4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2"/>
    <x v="2"/>
    <n v="2691"/>
    <n v="0"/>
    <n v="1"/>
    <n v="0"/>
    <n v="0"/>
    <n v="0"/>
    <n v="0"/>
    <n v="0"/>
    <n v="1"/>
    <n v="0"/>
    <n v="0"/>
    <n v="1277"/>
    <n v="1188"/>
    <n v="0"/>
  </r>
  <r>
    <n v="53253"/>
    <n v="3"/>
    <n v="3"/>
    <n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5"/>
    <x v="3"/>
    <n v="2662"/>
    <n v="0"/>
    <n v="0"/>
    <n v="0"/>
    <n v="1"/>
    <n v="0"/>
    <n v="0"/>
    <n v="0"/>
    <n v="0"/>
    <n v="1"/>
    <n v="0"/>
    <n v="311"/>
    <n v="186"/>
    <n v="0"/>
  </r>
  <r>
    <n v="42014"/>
    <n v="2"/>
    <n v="2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3"/>
    <x v="2"/>
    <n v="2840"/>
    <n v="0"/>
    <n v="1"/>
    <n v="0"/>
    <n v="0"/>
    <n v="0"/>
    <n v="0"/>
    <n v="0"/>
    <n v="1"/>
    <n v="0"/>
    <n v="0"/>
    <n v="386"/>
    <n v="336"/>
    <n v="0"/>
  </r>
  <r>
    <n v="54108"/>
    <n v="3"/>
    <n v="3"/>
    <n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47"/>
    <x v="3"/>
    <n v="2760"/>
    <n v="0"/>
    <n v="1"/>
    <n v="0"/>
    <n v="0"/>
    <n v="0"/>
    <n v="0"/>
    <n v="0"/>
    <n v="0"/>
    <n v="1"/>
    <n v="0"/>
    <n v="650"/>
    <n v="553"/>
    <n v="0"/>
  </r>
  <r>
    <n v="49667"/>
    <n v="2"/>
    <n v="2"/>
    <n v="0"/>
    <n v="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5"/>
    <x v="0"/>
    <n v="2837"/>
    <n v="0"/>
    <n v="0"/>
    <n v="1"/>
    <n v="0"/>
    <n v="0"/>
    <n v="0"/>
    <n v="0"/>
    <n v="0"/>
    <n v="0"/>
    <n v="1"/>
    <n v="1357"/>
    <n v="1318"/>
    <n v="1"/>
  </r>
  <r>
    <n v="63206"/>
    <n v="3"/>
    <n v="3"/>
    <n v="0"/>
    <n v="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46"/>
    <x v="3"/>
    <n v="2260"/>
    <n v="0"/>
    <n v="1"/>
    <n v="0"/>
    <n v="0"/>
    <n v="0"/>
    <n v="0"/>
    <n v="0"/>
    <n v="0"/>
    <n v="1"/>
    <n v="0"/>
    <n v="902"/>
    <n v="876"/>
    <n v="1"/>
  </r>
  <r>
    <n v="57136"/>
    <n v="3"/>
    <n v="3"/>
    <n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48"/>
    <x v="3"/>
    <n v="2514"/>
    <n v="0"/>
    <n v="1"/>
    <n v="0"/>
    <n v="0"/>
    <n v="0"/>
    <n v="0"/>
    <n v="0"/>
    <n v="0"/>
    <n v="1"/>
    <n v="0"/>
    <n v="550"/>
    <n v="458"/>
    <n v="0"/>
  </r>
  <r>
    <n v="46772"/>
    <n v="2"/>
    <n v="2"/>
    <n v="0"/>
    <n v="1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5"/>
    <x v="3"/>
    <n v="2758"/>
    <n v="0"/>
    <n v="0"/>
    <n v="0"/>
    <n v="1"/>
    <n v="0"/>
    <n v="1"/>
    <n v="0"/>
    <n v="0"/>
    <n v="0"/>
    <n v="0"/>
    <n v="991"/>
    <n v="934"/>
    <n v="1"/>
  </r>
  <r>
    <n v="78931"/>
    <n v="4"/>
    <n v="4"/>
    <n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49"/>
    <x v="3"/>
    <n v="2406"/>
    <n v="0"/>
    <n v="1"/>
    <n v="0"/>
    <n v="0"/>
    <n v="0"/>
    <n v="0"/>
    <n v="0"/>
    <n v="0"/>
    <n v="0"/>
    <n v="1"/>
    <n v="908"/>
    <n v="873"/>
    <n v="0"/>
  </r>
  <r>
    <n v="53977"/>
    <n v="3"/>
    <n v="3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2"/>
    <x v="0"/>
    <n v="2545"/>
    <n v="0"/>
    <n v="0"/>
    <n v="0"/>
    <n v="1"/>
    <n v="0"/>
    <n v="0"/>
    <n v="0"/>
    <n v="1"/>
    <n v="0"/>
    <n v="0"/>
    <n v="825"/>
    <n v="743"/>
    <n v="0"/>
  </r>
  <r>
    <n v="73538"/>
    <n v="4"/>
    <n v="4"/>
    <n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5"/>
    <x v="1"/>
    <n v="2740"/>
    <n v="0"/>
    <n v="1"/>
    <n v="0"/>
    <n v="0"/>
    <n v="0"/>
    <n v="0"/>
    <n v="0"/>
    <n v="1"/>
    <n v="0"/>
    <n v="0"/>
    <n v="1551"/>
    <n v="1444"/>
    <n v="0"/>
  </r>
  <r>
    <n v="79529"/>
    <n v="4"/>
    <n v="4"/>
    <n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4"/>
    <x v="2"/>
    <n v="2222"/>
    <n v="0"/>
    <n v="1"/>
    <n v="0"/>
    <n v="0"/>
    <n v="0"/>
    <n v="0"/>
    <n v="0"/>
    <n v="1"/>
    <n v="0"/>
    <n v="0"/>
    <n v="1441"/>
    <n v="1244"/>
    <n v="0"/>
  </r>
  <r>
    <n v="20981"/>
    <n v="1"/>
    <n v="1"/>
    <n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3"/>
    <x v="2"/>
    <n v="2584"/>
    <n v="0"/>
    <n v="0"/>
    <n v="0"/>
    <n v="1"/>
    <n v="0"/>
    <n v="1"/>
    <n v="0"/>
    <n v="0"/>
    <n v="0"/>
    <n v="0"/>
    <n v="43"/>
    <n v="13"/>
    <n v="0"/>
  </r>
  <r>
    <n v="51766"/>
    <n v="3"/>
    <n v="3"/>
    <n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0"/>
    <x v="2"/>
    <n v="2269"/>
    <n v="0"/>
    <n v="0"/>
    <n v="1"/>
    <n v="0"/>
    <n v="0"/>
    <n v="0"/>
    <n v="0"/>
    <n v="1"/>
    <n v="0"/>
    <n v="0"/>
    <n v="224"/>
    <n v="173"/>
    <n v="0"/>
  </r>
  <r>
    <n v="55759"/>
    <n v="3"/>
    <n v="3"/>
    <n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58"/>
    <x v="1"/>
    <n v="2737"/>
    <n v="0"/>
    <n v="1"/>
    <n v="0"/>
    <n v="0"/>
    <n v="0"/>
    <n v="0"/>
    <n v="0"/>
    <n v="1"/>
    <n v="0"/>
    <n v="0"/>
    <n v="777"/>
    <n v="700"/>
    <n v="0"/>
  </r>
  <r>
    <n v="37787"/>
    <n v="2"/>
    <n v="2"/>
    <n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48"/>
    <x v="3"/>
    <n v="2441"/>
    <n v="0"/>
    <n v="1"/>
    <n v="0"/>
    <n v="0"/>
    <n v="0"/>
    <n v="0"/>
    <n v="0"/>
    <n v="0"/>
    <n v="1"/>
    <n v="0"/>
    <n v="88"/>
    <n v="70"/>
    <n v="0"/>
  </r>
  <r>
    <n v="27242"/>
    <n v="1"/>
    <n v="1"/>
    <n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0"/>
    <x v="3"/>
    <n v="2754"/>
    <n v="0"/>
    <n v="0"/>
    <n v="1"/>
    <n v="0"/>
    <n v="0"/>
    <n v="0"/>
    <n v="0"/>
    <n v="1"/>
    <n v="0"/>
    <n v="0"/>
    <n v="67"/>
    <n v="28"/>
    <n v="0"/>
  </r>
  <r>
    <n v="87188"/>
    <n v="5"/>
    <n v="5"/>
    <n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37"/>
    <x v="2"/>
    <n v="2550"/>
    <n v="0"/>
    <n v="0"/>
    <n v="1"/>
    <n v="0"/>
    <n v="0"/>
    <n v="0"/>
    <n v="0"/>
    <n v="0"/>
    <n v="0"/>
    <n v="1"/>
    <n v="1868"/>
    <n v="1813"/>
    <n v="0"/>
  </r>
  <r>
    <n v="69930"/>
    <n v="4"/>
    <n v="4"/>
    <n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49"/>
    <x v="3"/>
    <n v="2558"/>
    <n v="0"/>
    <n v="0"/>
    <n v="0"/>
    <n v="1"/>
    <n v="0"/>
    <n v="0"/>
    <n v="0"/>
    <n v="1"/>
    <n v="0"/>
    <n v="0"/>
    <n v="1466"/>
    <n v="1270"/>
    <n v="0"/>
  </r>
  <r>
    <n v="37697"/>
    <n v="2"/>
    <n v="2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4"/>
    <x v="3"/>
    <n v="2301"/>
    <n v="0"/>
    <n v="0"/>
    <n v="1"/>
    <n v="0"/>
    <n v="0"/>
    <n v="0"/>
    <n v="0"/>
    <n v="1"/>
    <n v="0"/>
    <n v="0"/>
    <n v="76"/>
    <n v="68"/>
    <n v="0"/>
  </r>
  <r>
    <n v="3502"/>
    <n v="1"/>
    <n v="1"/>
    <n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47"/>
    <x v="3"/>
    <n v="2601"/>
    <n v="0"/>
    <n v="0"/>
    <n v="1"/>
    <n v="0"/>
    <n v="0"/>
    <n v="0"/>
    <n v="0"/>
    <n v="1"/>
    <n v="0"/>
    <n v="0"/>
    <n v="4"/>
    <n v="3"/>
    <n v="0"/>
  </r>
  <r>
    <n v="58597"/>
    <n v="3"/>
    <n v="3"/>
    <n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4"/>
    <x v="3"/>
    <n v="2745"/>
    <n v="0"/>
    <n v="1"/>
    <n v="0"/>
    <n v="0"/>
    <n v="0"/>
    <n v="0"/>
    <n v="0"/>
    <n v="1"/>
    <n v="0"/>
    <n v="0"/>
    <n v="712"/>
    <n v="691"/>
    <n v="0"/>
  </r>
  <r>
    <n v="82032"/>
    <n v="5"/>
    <n v="5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2"/>
    <x v="4"/>
    <n v="2244"/>
    <n v="0"/>
    <n v="0"/>
    <n v="0"/>
    <n v="0"/>
    <n v="1"/>
    <n v="0"/>
    <n v="0"/>
    <n v="0"/>
    <n v="0"/>
    <n v="1"/>
    <n v="1177"/>
    <n v="1120"/>
    <n v="0"/>
  </r>
  <r>
    <n v="28087"/>
    <n v="1"/>
    <n v="1"/>
    <n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2"/>
    <x v="0"/>
    <n v="2724"/>
    <n v="0"/>
    <n v="0"/>
    <n v="0"/>
    <n v="1"/>
    <n v="0"/>
    <n v="0"/>
    <n v="0"/>
    <n v="1"/>
    <n v="0"/>
    <n v="0"/>
    <n v="91"/>
    <n v="70"/>
    <n v="0"/>
  </r>
  <r>
    <n v="74004"/>
    <n v="4"/>
    <n v="4"/>
    <n v="0"/>
    <n v="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3"/>
    <x v="2"/>
    <n v="2284"/>
    <n v="0"/>
    <n v="0"/>
    <n v="1"/>
    <n v="0"/>
    <n v="0"/>
    <n v="0"/>
    <n v="0"/>
    <n v="0"/>
    <n v="0"/>
    <n v="1"/>
    <n v="1610"/>
    <n v="1562"/>
    <n v="2"/>
  </r>
  <r>
    <n v="19740"/>
    <n v="1"/>
    <n v="1"/>
    <n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0"/>
    <x v="1"/>
    <n v="2621"/>
    <n v="0"/>
    <n v="0"/>
    <n v="0"/>
    <n v="1"/>
    <n v="0"/>
    <n v="0"/>
    <n v="0"/>
    <n v="1"/>
    <n v="0"/>
    <n v="0"/>
    <n v="35"/>
    <n v="15"/>
    <n v="0"/>
  </r>
  <r>
    <n v="57036"/>
    <n v="3"/>
    <n v="3"/>
    <n v="0"/>
    <n v="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5"/>
    <x v="3"/>
    <n v="2724"/>
    <n v="0"/>
    <n v="1"/>
    <n v="0"/>
    <n v="0"/>
    <n v="0"/>
    <n v="1"/>
    <n v="0"/>
    <n v="0"/>
    <n v="0"/>
    <n v="0"/>
    <n v="1466"/>
    <n v="1419"/>
    <n v="1"/>
  </r>
  <r>
    <n v="53083"/>
    <n v="3"/>
    <n v="3"/>
    <n v="1"/>
    <n v="1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2"/>
    <x v="0"/>
    <n v="2569"/>
    <n v="0"/>
    <n v="0"/>
    <n v="0"/>
    <n v="1"/>
    <n v="0"/>
    <n v="1"/>
    <n v="0"/>
    <n v="0"/>
    <n v="0"/>
    <n v="0"/>
    <n v="258"/>
    <n v="245"/>
    <n v="1"/>
  </r>
  <r>
    <n v="69283"/>
    <n v="4"/>
    <n v="4"/>
    <n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5"/>
    <x v="3"/>
    <n v="2174"/>
    <n v="0"/>
    <n v="1"/>
    <n v="0"/>
    <n v="0"/>
    <n v="0"/>
    <n v="0"/>
    <n v="0"/>
    <n v="0"/>
    <n v="0"/>
    <n v="1"/>
    <n v="896"/>
    <n v="888"/>
    <n v="0"/>
  </r>
  <r>
    <n v="46098"/>
    <n v="2"/>
    <n v="2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5"/>
    <x v="3"/>
    <n v="2839"/>
    <n v="0"/>
    <n v="0"/>
    <n v="1"/>
    <n v="0"/>
    <n v="0"/>
    <n v="0"/>
    <n v="0"/>
    <n v="0"/>
    <n v="1"/>
    <n v="0"/>
    <n v="84"/>
    <n v="48"/>
    <n v="0"/>
  </r>
  <r>
    <n v="23331"/>
    <n v="1"/>
    <n v="1"/>
    <n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2"/>
    <x v="2"/>
    <n v="2822"/>
    <n v="0"/>
    <n v="1"/>
    <n v="0"/>
    <n v="0"/>
    <n v="0"/>
    <n v="1"/>
    <n v="0"/>
    <n v="0"/>
    <n v="0"/>
    <n v="0"/>
    <n v="58"/>
    <n v="13"/>
    <n v="0"/>
  </r>
  <r>
    <n v="23331"/>
    <n v="1"/>
    <n v="1"/>
    <n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2"/>
    <x v="2"/>
    <n v="2791"/>
    <n v="0"/>
    <n v="0"/>
    <n v="1"/>
    <n v="0"/>
    <n v="0"/>
    <n v="1"/>
    <n v="0"/>
    <n v="0"/>
    <n v="0"/>
    <n v="0"/>
    <n v="264"/>
    <n v="259"/>
    <n v="0"/>
  </r>
  <r>
    <n v="9255"/>
    <n v="1"/>
    <n v="1"/>
    <n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1"/>
    <x v="2"/>
    <n v="2350"/>
    <n v="0"/>
    <n v="0"/>
    <n v="1"/>
    <n v="0"/>
    <n v="0"/>
    <n v="0"/>
    <n v="0"/>
    <n v="1"/>
    <n v="0"/>
    <n v="0"/>
    <n v="18"/>
    <n v="14"/>
    <n v="0"/>
  </r>
  <r>
    <n v="67786"/>
    <n v="3"/>
    <n v="3"/>
    <n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1"/>
    <x v="1"/>
    <n v="2363"/>
    <n v="0"/>
    <n v="0"/>
    <n v="0"/>
    <n v="0"/>
    <n v="1"/>
    <n v="0"/>
    <n v="0"/>
    <n v="0"/>
    <n v="0"/>
    <n v="1"/>
    <n v="1054"/>
    <n v="952"/>
    <n v="0"/>
  </r>
  <r>
    <n v="71969"/>
    <n v="4"/>
    <n v="4"/>
    <n v="0"/>
    <n v="1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49"/>
    <x v="3"/>
    <n v="2780"/>
    <n v="0"/>
    <n v="1"/>
    <n v="0"/>
    <n v="0"/>
    <n v="0"/>
    <n v="0"/>
    <n v="0"/>
    <n v="0"/>
    <n v="0"/>
    <n v="1"/>
    <n v="1076"/>
    <n v="1066"/>
    <n v="1"/>
  </r>
  <r>
    <n v="59235"/>
    <n v="3"/>
    <n v="3"/>
    <n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3"/>
    <x v="1"/>
    <n v="2692"/>
    <n v="0"/>
    <n v="0"/>
    <n v="1"/>
    <n v="0"/>
    <n v="0"/>
    <n v="0"/>
    <n v="0"/>
    <n v="0"/>
    <n v="1"/>
    <n v="0"/>
    <n v="1037"/>
    <n v="946"/>
    <n v="0"/>
  </r>
  <r>
    <n v="31928"/>
    <n v="1"/>
    <n v="1"/>
    <n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1"/>
    <x v="2"/>
    <n v="2252"/>
    <n v="0"/>
    <n v="0"/>
    <n v="0"/>
    <n v="1"/>
    <n v="0"/>
    <n v="0"/>
    <n v="0"/>
    <n v="1"/>
    <n v="0"/>
    <n v="0"/>
    <n v="67"/>
    <n v="62"/>
    <n v="0"/>
  </r>
  <r>
    <n v="74881"/>
    <n v="4"/>
    <n v="4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59"/>
    <x v="1"/>
    <n v="2637"/>
    <n v="0"/>
    <n v="0"/>
    <n v="0"/>
    <n v="1"/>
    <n v="0"/>
    <n v="0"/>
    <n v="0"/>
    <n v="0"/>
    <n v="1"/>
    <n v="0"/>
    <n v="910"/>
    <n v="856"/>
    <n v="0"/>
  </r>
  <r>
    <n v="65819"/>
    <n v="3"/>
    <n v="3"/>
    <n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2"/>
    <x v="2"/>
    <n v="2736"/>
    <n v="0"/>
    <n v="1"/>
    <n v="0"/>
    <n v="0"/>
    <n v="0"/>
    <n v="0"/>
    <n v="0"/>
    <n v="1"/>
    <n v="0"/>
    <n v="0"/>
    <n v="1320"/>
    <n v="1257"/>
    <n v="0"/>
  </r>
  <r>
    <n v="51411"/>
    <n v="2"/>
    <n v="2"/>
    <n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67"/>
    <x v="0"/>
    <n v="2558"/>
    <n v="0"/>
    <n v="0"/>
    <n v="1"/>
    <n v="0"/>
    <n v="0"/>
    <n v="0"/>
    <n v="0"/>
    <n v="0"/>
    <n v="0"/>
    <n v="1"/>
    <n v="17"/>
    <n v="16"/>
    <n v="0"/>
  </r>
  <r>
    <n v="51983"/>
    <n v="3"/>
    <n v="3"/>
    <n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56"/>
    <x v="1"/>
    <n v="2826"/>
    <n v="1"/>
    <n v="0"/>
    <n v="0"/>
    <n v="0"/>
    <n v="0"/>
    <n v="0"/>
    <n v="0"/>
    <n v="1"/>
    <n v="0"/>
    <n v="0"/>
    <n v="763"/>
    <n v="733"/>
    <n v="0"/>
  </r>
  <r>
    <n v="30390"/>
    <n v="1"/>
    <n v="1"/>
    <n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3"/>
    <x v="2"/>
    <n v="2459"/>
    <n v="0"/>
    <n v="1"/>
    <n v="0"/>
    <n v="0"/>
    <n v="0"/>
    <n v="1"/>
    <n v="0"/>
    <n v="0"/>
    <n v="0"/>
    <n v="0"/>
    <n v="60"/>
    <n v="40"/>
    <n v="0"/>
  </r>
  <r>
    <n v="30983"/>
    <n v="1"/>
    <n v="1"/>
    <n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57"/>
    <x v="1"/>
    <n v="2756"/>
    <n v="0"/>
    <n v="0"/>
    <n v="1"/>
    <n v="0"/>
    <n v="0"/>
    <n v="0"/>
    <n v="0"/>
    <n v="1"/>
    <n v="0"/>
    <n v="0"/>
    <n v="118"/>
    <n v="69"/>
    <n v="0"/>
  </r>
  <r>
    <n v="66033"/>
    <n v="3"/>
    <n v="3"/>
    <n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3"/>
    <x v="0"/>
    <n v="2684"/>
    <n v="0"/>
    <n v="0"/>
    <n v="0"/>
    <n v="0"/>
    <n v="1"/>
    <n v="0"/>
    <n v="0"/>
    <n v="1"/>
    <n v="0"/>
    <n v="0"/>
    <n v="612"/>
    <n v="547"/>
    <n v="0"/>
  </r>
  <r>
    <n v="37284"/>
    <n v="2"/>
    <n v="2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5"/>
    <x v="3"/>
    <n v="2616"/>
    <n v="0"/>
    <n v="1"/>
    <n v="0"/>
    <n v="0"/>
    <n v="0"/>
    <n v="1"/>
    <n v="0"/>
    <n v="0"/>
    <n v="0"/>
    <n v="0"/>
    <n v="17"/>
    <n v="11"/>
    <n v="0"/>
  </r>
  <r>
    <n v="57530"/>
    <n v="3"/>
    <n v="3"/>
    <n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69"/>
    <x v="4"/>
    <n v="2419"/>
    <n v="1"/>
    <n v="0"/>
    <n v="0"/>
    <n v="0"/>
    <n v="0"/>
    <n v="0"/>
    <n v="0"/>
    <n v="0"/>
    <n v="1"/>
    <n v="0"/>
    <n v="91"/>
    <n v="90"/>
    <n v="0"/>
  </r>
  <r>
    <n v="76800"/>
    <n v="4"/>
    <n v="4"/>
    <n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5"/>
    <x v="1"/>
    <n v="2272"/>
    <n v="0"/>
    <n v="1"/>
    <n v="0"/>
    <n v="0"/>
    <n v="0"/>
    <n v="1"/>
    <n v="0"/>
    <n v="0"/>
    <n v="0"/>
    <n v="0"/>
    <n v="560"/>
    <n v="479"/>
    <n v="0"/>
  </r>
  <r>
    <n v="63943"/>
    <n v="3"/>
    <n v="3"/>
    <n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4"/>
    <x v="0"/>
    <n v="2824"/>
    <n v="0"/>
    <n v="1"/>
    <n v="0"/>
    <n v="0"/>
    <n v="0"/>
    <n v="0"/>
    <n v="0"/>
    <n v="1"/>
    <n v="0"/>
    <n v="0"/>
    <n v="1085"/>
    <n v="1064"/>
    <n v="0"/>
  </r>
  <r>
    <n v="37054"/>
    <n v="2"/>
    <n v="2"/>
    <n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3"/>
    <x v="1"/>
    <n v="2446"/>
    <n v="0"/>
    <n v="1"/>
    <n v="0"/>
    <n v="0"/>
    <n v="0"/>
    <n v="0"/>
    <n v="0"/>
    <n v="0"/>
    <n v="1"/>
    <n v="0"/>
    <n v="20"/>
    <n v="15"/>
    <n v="0"/>
  </r>
  <r>
    <n v="47175"/>
    <n v="2"/>
    <n v="2"/>
    <n v="1"/>
    <n v="1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58"/>
    <x v="1"/>
    <n v="2768"/>
    <n v="0"/>
    <n v="0"/>
    <n v="0"/>
    <n v="1"/>
    <n v="0"/>
    <n v="0"/>
    <n v="0"/>
    <n v="0"/>
    <n v="1"/>
    <n v="0"/>
    <n v="221"/>
    <n v="202"/>
    <n v="1"/>
  </r>
  <r>
    <n v="31859"/>
    <n v="1"/>
    <n v="1"/>
    <n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4"/>
    <x v="3"/>
    <n v="2539"/>
    <n v="1"/>
    <n v="0"/>
    <n v="0"/>
    <n v="0"/>
    <n v="0"/>
    <n v="0"/>
    <n v="0"/>
    <n v="1"/>
    <n v="0"/>
    <n v="0"/>
    <n v="15"/>
    <n v="10"/>
    <n v="0"/>
  </r>
  <r>
    <n v="27215"/>
    <n v="1"/>
    <n v="1"/>
    <n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59"/>
    <x v="1"/>
    <n v="2681"/>
    <n v="1"/>
    <n v="0"/>
    <n v="0"/>
    <n v="0"/>
    <n v="0"/>
    <n v="0"/>
    <n v="0"/>
    <n v="1"/>
    <n v="0"/>
    <n v="0"/>
    <n v="74"/>
    <n v="46"/>
    <n v="0"/>
  </r>
  <r>
    <n v="70179"/>
    <n v="4"/>
    <n v="4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4"/>
    <x v="3"/>
    <n v="2502"/>
    <n v="1"/>
    <n v="0"/>
    <n v="0"/>
    <n v="0"/>
    <n v="0"/>
    <n v="0"/>
    <n v="0"/>
    <n v="0"/>
    <n v="0"/>
    <n v="1"/>
    <n v="901"/>
    <n v="768"/>
    <n v="0"/>
  </r>
  <r>
    <n v="24645"/>
    <n v="1"/>
    <n v="1"/>
    <n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2"/>
    <x v="2"/>
    <n v="2764"/>
    <n v="0"/>
    <n v="1"/>
    <n v="0"/>
    <n v="0"/>
    <n v="0"/>
    <n v="0"/>
    <n v="0"/>
    <n v="1"/>
    <n v="0"/>
    <n v="0"/>
    <n v="17"/>
    <n v="17"/>
    <n v="0"/>
  </r>
  <r>
    <n v="79865"/>
    <n v="5"/>
    <n v="5"/>
    <n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66"/>
    <x v="0"/>
    <n v="2170"/>
    <n v="1"/>
    <n v="0"/>
    <n v="0"/>
    <n v="0"/>
    <n v="0"/>
    <n v="0"/>
    <n v="0"/>
    <n v="1"/>
    <n v="0"/>
    <n v="0"/>
    <n v="754"/>
    <n v="716"/>
    <n v="0"/>
  </r>
  <r>
    <n v="44322"/>
    <n v="2"/>
    <n v="2"/>
    <n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5"/>
    <x v="2"/>
    <n v="2172"/>
    <n v="0"/>
    <n v="1"/>
    <n v="0"/>
    <n v="0"/>
    <n v="0"/>
    <n v="0"/>
    <n v="0"/>
    <n v="1"/>
    <n v="0"/>
    <n v="0"/>
    <n v="89"/>
    <n v="86"/>
    <n v="0"/>
  </r>
  <r>
    <n v="47958"/>
    <n v="2"/>
    <n v="2"/>
    <n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68"/>
    <x v="0"/>
    <n v="2685"/>
    <n v="0"/>
    <n v="0"/>
    <n v="1"/>
    <n v="0"/>
    <n v="0"/>
    <n v="0"/>
    <n v="0"/>
    <n v="1"/>
    <n v="0"/>
    <n v="0"/>
    <n v="385"/>
    <n v="363"/>
    <n v="0"/>
  </r>
  <r>
    <n v="63972"/>
    <n v="3"/>
    <n v="3"/>
    <n v="0"/>
    <n v="1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56"/>
    <x v="1"/>
    <n v="2733"/>
    <n v="0"/>
    <n v="0"/>
    <n v="1"/>
    <n v="0"/>
    <n v="0"/>
    <n v="0"/>
    <n v="0"/>
    <n v="0"/>
    <n v="1"/>
    <n v="0"/>
    <n v="1257"/>
    <n v="1245"/>
    <n v="1"/>
  </r>
  <r>
    <n v="75315"/>
    <n v="4"/>
    <n v="4"/>
    <n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66"/>
    <x v="0"/>
    <n v="2234"/>
    <n v="0"/>
    <n v="0"/>
    <n v="0"/>
    <n v="1"/>
    <n v="0"/>
    <n v="0"/>
    <n v="0"/>
    <n v="1"/>
    <n v="0"/>
    <n v="0"/>
    <n v="810"/>
    <n v="779"/>
    <n v="0"/>
  </r>
  <r>
    <n v="55517"/>
    <n v="3"/>
    <n v="3"/>
    <n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0"/>
    <x v="4"/>
    <n v="2799"/>
    <n v="0"/>
    <n v="1"/>
    <n v="0"/>
    <n v="0"/>
    <n v="0"/>
    <n v="0"/>
    <n v="0"/>
    <n v="0"/>
    <n v="0"/>
    <n v="1"/>
    <n v="597"/>
    <n v="561"/>
    <n v="0"/>
  </r>
  <r>
    <n v="75283"/>
    <n v="4"/>
    <n v="4"/>
    <n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3"/>
    <x v="0"/>
    <n v="2618"/>
    <n v="0"/>
    <n v="1"/>
    <n v="0"/>
    <n v="0"/>
    <n v="0"/>
    <n v="0"/>
    <n v="0"/>
    <n v="0"/>
    <n v="0"/>
    <n v="1"/>
    <n v="953"/>
    <n v="887"/>
    <n v="0"/>
  </r>
  <r>
    <n v="90638"/>
    <n v="5"/>
    <n v="5"/>
    <n v="0"/>
    <n v="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29"/>
    <x v="2"/>
    <n v="2295"/>
    <n v="0"/>
    <n v="0"/>
    <n v="1"/>
    <n v="0"/>
    <n v="0"/>
    <n v="0"/>
    <n v="0"/>
    <n v="0"/>
    <n v="1"/>
    <n v="0"/>
    <n v="2429"/>
    <n v="2333"/>
    <n v="1"/>
  </r>
  <r>
    <n v="27161"/>
    <n v="1"/>
    <n v="1"/>
    <n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4"/>
    <x v="2"/>
    <n v="2403"/>
    <n v="0"/>
    <n v="1"/>
    <n v="0"/>
    <n v="0"/>
    <n v="0"/>
    <n v="0"/>
    <n v="0"/>
    <n v="0"/>
    <n v="1"/>
    <n v="0"/>
    <n v="41"/>
    <n v="30"/>
    <n v="0"/>
  </r>
  <r>
    <n v="38201"/>
    <n v="2"/>
    <n v="2"/>
    <n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0"/>
    <x v="1"/>
    <n v="2616"/>
    <n v="0"/>
    <n v="0"/>
    <n v="0"/>
    <n v="1"/>
    <n v="0"/>
    <n v="0"/>
    <n v="0"/>
    <n v="0"/>
    <n v="0"/>
    <n v="1"/>
    <n v="256"/>
    <n v="244"/>
    <n v="0"/>
  </r>
  <r>
    <n v="45203"/>
    <n v="2"/>
    <n v="2"/>
    <n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38"/>
    <x v="2"/>
    <n v="2257"/>
    <n v="0"/>
    <n v="0"/>
    <n v="0"/>
    <n v="1"/>
    <n v="0"/>
    <n v="0"/>
    <n v="0"/>
    <n v="1"/>
    <n v="0"/>
    <n v="0"/>
    <n v="123"/>
    <n v="99"/>
    <n v="0"/>
  </r>
  <r>
    <n v="81574"/>
    <n v="5"/>
    <n v="5"/>
    <n v="0"/>
    <n v="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3"/>
    <x v="4"/>
    <n v="2221"/>
    <n v="0"/>
    <n v="0"/>
    <n v="0"/>
    <n v="1"/>
    <n v="0"/>
    <n v="0"/>
    <n v="0"/>
    <n v="0"/>
    <n v="0"/>
    <n v="1"/>
    <n v="1798"/>
    <n v="1798"/>
    <n v="2"/>
  </r>
  <r>
    <n v="60482"/>
    <n v="3"/>
    <n v="3"/>
    <n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4"/>
    <x v="3"/>
    <n v="2681"/>
    <n v="0"/>
    <n v="0"/>
    <n v="1"/>
    <n v="0"/>
    <n v="0"/>
    <n v="0"/>
    <n v="0"/>
    <n v="0"/>
    <n v="1"/>
    <n v="0"/>
    <n v="483"/>
    <n v="459"/>
    <n v="0"/>
  </r>
  <r>
    <n v="34633"/>
    <n v="1"/>
    <n v="2"/>
    <n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4"/>
    <x v="0"/>
    <n v="2316"/>
    <n v="0"/>
    <n v="0"/>
    <n v="0"/>
    <n v="1"/>
    <n v="0"/>
    <n v="0"/>
    <n v="0"/>
    <n v="1"/>
    <n v="0"/>
    <n v="0"/>
    <n v="14"/>
    <n v="13"/>
    <n v="0"/>
  </r>
  <r>
    <n v="78093"/>
    <n v="4"/>
    <n v="4"/>
    <n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3"/>
    <x v="4"/>
    <n v="2359"/>
    <n v="0"/>
    <n v="0"/>
    <n v="0"/>
    <n v="1"/>
    <n v="0"/>
    <n v="0"/>
    <n v="0"/>
    <n v="0"/>
    <n v="1"/>
    <n v="0"/>
    <n v="1095"/>
    <n v="1085"/>
    <n v="0"/>
  </r>
  <r>
    <n v="82460"/>
    <n v="5"/>
    <n v="5"/>
    <n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0"/>
    <x v="4"/>
    <n v="2368"/>
    <n v="1"/>
    <n v="0"/>
    <n v="0"/>
    <n v="0"/>
    <n v="0"/>
    <n v="0"/>
    <n v="0"/>
    <n v="1"/>
    <n v="0"/>
    <n v="0"/>
    <n v="959"/>
    <n v="944"/>
    <n v="0"/>
  </r>
  <r>
    <n v="45903"/>
    <n v="2"/>
    <n v="2"/>
    <n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4"/>
    <x v="1"/>
    <n v="2226"/>
    <n v="0"/>
    <n v="0"/>
    <n v="0"/>
    <n v="1"/>
    <n v="0"/>
    <n v="0"/>
    <n v="0"/>
    <n v="0"/>
    <n v="1"/>
    <n v="0"/>
    <n v="63"/>
    <n v="60"/>
    <n v="0"/>
  </r>
  <r>
    <n v="81361"/>
    <n v="5"/>
    <n v="5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3"/>
    <x v="2"/>
    <n v="2283"/>
    <n v="1"/>
    <n v="0"/>
    <n v="0"/>
    <n v="0"/>
    <n v="0"/>
    <n v="0"/>
    <n v="0"/>
    <n v="1"/>
    <n v="0"/>
    <n v="0"/>
    <n v="702"/>
    <n v="626"/>
    <n v="0"/>
  </r>
  <r>
    <n v="35860"/>
    <n v="2"/>
    <n v="2"/>
    <n v="1"/>
    <n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47"/>
    <x v="3"/>
    <n v="2200"/>
    <n v="1"/>
    <n v="0"/>
    <n v="0"/>
    <n v="0"/>
    <n v="0"/>
    <n v="0"/>
    <n v="0"/>
    <n v="0"/>
    <n v="0"/>
    <n v="1"/>
    <n v="29"/>
    <n v="9"/>
    <n v="1"/>
  </r>
  <r>
    <n v="40442"/>
    <n v="2"/>
    <n v="2"/>
    <n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68"/>
    <x v="0"/>
    <n v="2838"/>
    <n v="0"/>
    <n v="0"/>
    <n v="0"/>
    <n v="1"/>
    <n v="0"/>
    <n v="0"/>
    <n v="0"/>
    <n v="0"/>
    <n v="1"/>
    <n v="0"/>
    <n v="156"/>
    <n v="143"/>
    <n v="0"/>
  </r>
  <r>
    <n v="61482"/>
    <n v="3"/>
    <n v="3"/>
    <n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5"/>
    <x v="1"/>
    <n v="2161"/>
    <n v="0"/>
    <n v="1"/>
    <n v="0"/>
    <n v="0"/>
    <n v="0"/>
    <n v="0"/>
    <n v="0"/>
    <n v="1"/>
    <n v="0"/>
    <n v="0"/>
    <n v="256"/>
    <n v="213"/>
    <n v="0"/>
  </r>
  <r>
    <n v="34968"/>
    <n v="1"/>
    <n v="2"/>
    <n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0"/>
    <x v="2"/>
    <n v="2604"/>
    <n v="0"/>
    <n v="1"/>
    <n v="0"/>
    <n v="0"/>
    <n v="0"/>
    <n v="0"/>
    <n v="0"/>
    <n v="1"/>
    <n v="0"/>
    <n v="0"/>
    <n v="219"/>
    <n v="217"/>
    <n v="0"/>
  </r>
  <r>
    <n v="75794"/>
    <n v="4"/>
    <n v="4"/>
    <n v="0"/>
    <n v="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3"/>
    <x v="2"/>
    <n v="2346"/>
    <n v="0"/>
    <n v="1"/>
    <n v="0"/>
    <n v="0"/>
    <n v="0"/>
    <n v="0"/>
    <n v="0"/>
    <n v="1"/>
    <n v="0"/>
    <n v="0"/>
    <n v="1634"/>
    <n v="1586"/>
    <n v="1"/>
  </r>
  <r>
    <n v="74268"/>
    <n v="4"/>
    <n v="4"/>
    <n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5"/>
    <x v="0"/>
    <n v="2659"/>
    <n v="0"/>
    <n v="1"/>
    <n v="0"/>
    <n v="0"/>
    <n v="0"/>
    <n v="0"/>
    <n v="0"/>
    <n v="1"/>
    <n v="0"/>
    <n v="0"/>
    <n v="851"/>
    <n v="810"/>
    <n v="0"/>
  </r>
  <r>
    <n v="13724"/>
    <n v="1"/>
    <n v="1"/>
    <n v="1"/>
    <n v="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2"/>
    <x v="2"/>
    <n v="2826"/>
    <n v="0"/>
    <n v="0"/>
    <n v="0"/>
    <n v="1"/>
    <n v="0"/>
    <n v="0"/>
    <n v="1"/>
    <n v="0"/>
    <n v="0"/>
    <n v="0"/>
    <n v="31"/>
    <n v="4"/>
    <n v="1"/>
  </r>
  <r>
    <n v="52569"/>
    <n v="3"/>
    <n v="3"/>
    <n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3"/>
    <x v="1"/>
    <n v="2244"/>
    <n v="0"/>
    <n v="0"/>
    <n v="1"/>
    <n v="0"/>
    <n v="0"/>
    <n v="0"/>
    <n v="0"/>
    <n v="0"/>
    <n v="0"/>
    <n v="1"/>
    <n v="88"/>
    <n v="81"/>
    <n v="0"/>
  </r>
  <r>
    <n v="48432"/>
    <n v="2"/>
    <n v="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47"/>
    <x v="3"/>
    <n v="2778"/>
    <n v="0"/>
    <n v="0"/>
    <n v="1"/>
    <n v="0"/>
    <n v="0"/>
    <n v="0"/>
    <n v="0"/>
    <n v="0"/>
    <n v="0"/>
    <n v="1"/>
    <n v="382"/>
    <n v="340"/>
    <n v="0"/>
  </r>
  <r>
    <n v="36108"/>
    <n v="2"/>
    <n v="2"/>
    <n v="1"/>
    <n v="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36"/>
    <x v="2"/>
    <n v="2416"/>
    <n v="0"/>
    <n v="0"/>
    <n v="1"/>
    <n v="0"/>
    <n v="0"/>
    <n v="0"/>
    <n v="0"/>
    <n v="1"/>
    <n v="0"/>
    <n v="0"/>
    <n v="292"/>
    <n v="245"/>
    <n v="1"/>
  </r>
  <r>
    <n v="76445"/>
    <n v="4"/>
    <n v="4"/>
    <n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49"/>
    <x v="3"/>
    <n v="2798"/>
    <n v="0"/>
    <n v="1"/>
    <n v="0"/>
    <n v="0"/>
    <n v="0"/>
    <n v="0"/>
    <n v="0"/>
    <n v="1"/>
    <n v="0"/>
    <n v="0"/>
    <n v="1375"/>
    <n v="1340"/>
    <n v="0"/>
  </r>
  <r>
    <n v="36663"/>
    <n v="2"/>
    <n v="2"/>
    <n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5"/>
    <x v="3"/>
    <n v="2224"/>
    <n v="0"/>
    <n v="1"/>
    <n v="0"/>
    <n v="0"/>
    <n v="0"/>
    <n v="0"/>
    <n v="0"/>
    <n v="0"/>
    <n v="0"/>
    <n v="1"/>
    <n v="30"/>
    <n v="25"/>
    <n v="0"/>
  </r>
  <r>
    <n v="53843"/>
    <n v="3"/>
    <n v="3"/>
    <n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5"/>
    <x v="1"/>
    <n v="2526"/>
    <n v="0"/>
    <n v="1"/>
    <n v="0"/>
    <n v="0"/>
    <n v="0"/>
    <n v="0"/>
    <n v="0"/>
    <n v="0"/>
    <n v="1"/>
    <n v="0"/>
    <n v="489"/>
    <n v="416"/>
    <n v="0"/>
  </r>
  <r>
    <n v="90226"/>
    <n v="5"/>
    <n v="5"/>
    <n v="0"/>
    <n v="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4"/>
    <x v="0"/>
    <n v="2800"/>
    <n v="0"/>
    <n v="1"/>
    <n v="0"/>
    <n v="0"/>
    <n v="0"/>
    <n v="0"/>
    <n v="0"/>
    <n v="0"/>
    <n v="1"/>
    <n v="0"/>
    <n v="2244"/>
    <n v="2136"/>
    <n v="1"/>
  </r>
  <r>
    <n v="70638"/>
    <n v="4"/>
    <n v="4"/>
    <n v="0"/>
    <n v="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5"/>
    <x v="0"/>
    <n v="2552"/>
    <n v="1"/>
    <n v="0"/>
    <n v="0"/>
    <n v="0"/>
    <n v="0"/>
    <n v="0"/>
    <n v="0"/>
    <n v="0"/>
    <n v="1"/>
    <n v="0"/>
    <n v="1271"/>
    <n v="1208"/>
    <n v="1"/>
  </r>
  <r>
    <n v="44512"/>
    <n v="2"/>
    <n v="2"/>
    <n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0"/>
    <x v="1"/>
    <n v="2462"/>
    <n v="0"/>
    <n v="0"/>
    <n v="0"/>
    <n v="1"/>
    <n v="0"/>
    <n v="0"/>
    <n v="0"/>
    <n v="1"/>
    <n v="0"/>
    <n v="0"/>
    <n v="30"/>
    <n v="28"/>
    <n v="0"/>
  </r>
  <r>
    <n v="27116"/>
    <n v="1"/>
    <n v="1"/>
    <n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59"/>
    <x v="1"/>
    <n v="2278"/>
    <n v="0"/>
    <n v="1"/>
    <n v="0"/>
    <n v="0"/>
    <n v="0"/>
    <n v="0"/>
    <n v="0"/>
    <n v="1"/>
    <n v="0"/>
    <n v="0"/>
    <n v="38"/>
    <n v="35"/>
    <n v="0"/>
  </r>
  <r>
    <n v="54072"/>
    <n v="3"/>
    <n v="3"/>
    <n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57"/>
    <x v="1"/>
    <n v="2496"/>
    <n v="0"/>
    <n v="1"/>
    <n v="0"/>
    <n v="0"/>
    <n v="0"/>
    <n v="0"/>
    <n v="0"/>
    <n v="0"/>
    <n v="0"/>
    <n v="1"/>
    <n v="39"/>
    <n v="39"/>
    <n v="0"/>
  </r>
  <r>
    <n v="71855"/>
    <n v="4"/>
    <n v="4"/>
    <n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3"/>
    <x v="2"/>
    <n v="2688"/>
    <n v="0"/>
    <n v="1"/>
    <n v="0"/>
    <n v="0"/>
    <n v="0"/>
    <n v="0"/>
    <n v="0"/>
    <n v="1"/>
    <n v="0"/>
    <n v="0"/>
    <n v="1113"/>
    <n v="1085"/>
    <n v="0"/>
  </r>
  <r>
    <n v="51250"/>
    <n v="2"/>
    <n v="2"/>
    <n v="1"/>
    <n v="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0"/>
    <x v="2"/>
    <n v="2615"/>
    <n v="0"/>
    <n v="0"/>
    <n v="1"/>
    <n v="0"/>
    <n v="0"/>
    <n v="1"/>
    <n v="0"/>
    <n v="0"/>
    <n v="0"/>
    <n v="0"/>
    <n v="670"/>
    <n v="630"/>
    <n v="1"/>
  </r>
  <r>
    <n v="60432"/>
    <n v="3"/>
    <n v="3"/>
    <n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47"/>
    <x v="3"/>
    <n v="2271"/>
    <n v="0"/>
    <n v="1"/>
    <n v="0"/>
    <n v="0"/>
    <n v="0"/>
    <n v="0"/>
    <n v="0"/>
    <n v="0"/>
    <n v="1"/>
    <n v="0"/>
    <n v="390"/>
    <n v="379"/>
    <n v="0"/>
  </r>
  <r>
    <n v="12393"/>
    <n v="1"/>
    <n v="1"/>
    <n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2"/>
    <x v="2"/>
    <n v="2731"/>
    <n v="0"/>
    <n v="1"/>
    <n v="0"/>
    <n v="0"/>
    <n v="0"/>
    <n v="1"/>
    <n v="0"/>
    <n v="0"/>
    <n v="0"/>
    <n v="0"/>
    <n v="44"/>
    <n v="31"/>
    <n v="0"/>
  </r>
  <r>
    <n v="64509"/>
    <n v="3"/>
    <n v="3"/>
    <n v="0"/>
    <n v="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0"/>
    <x v="2"/>
    <n v="2475"/>
    <n v="0"/>
    <n v="0"/>
    <n v="1"/>
    <n v="0"/>
    <n v="0"/>
    <n v="0"/>
    <n v="0"/>
    <n v="1"/>
    <n v="0"/>
    <n v="0"/>
    <n v="1645"/>
    <n v="1568"/>
    <n v="1"/>
  </r>
  <r>
    <n v="33955"/>
    <n v="1"/>
    <n v="2"/>
    <n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5"/>
    <x v="3"/>
    <n v="2483"/>
    <n v="0"/>
    <n v="0"/>
    <n v="1"/>
    <n v="0"/>
    <n v="0"/>
    <n v="0"/>
    <n v="0"/>
    <n v="1"/>
    <n v="0"/>
    <n v="0"/>
    <n v="260"/>
    <n v="250"/>
    <n v="0"/>
  </r>
  <r>
    <n v="31353"/>
    <n v="1"/>
    <n v="1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3"/>
    <x v="2"/>
    <n v="2341"/>
    <n v="0"/>
    <n v="1"/>
    <n v="0"/>
    <n v="0"/>
    <n v="0"/>
    <n v="0"/>
    <n v="0"/>
    <n v="1"/>
    <n v="0"/>
    <n v="0"/>
    <n v="24"/>
    <n v="17"/>
    <n v="0"/>
  </r>
  <r>
    <n v="55434"/>
    <n v="3"/>
    <n v="3"/>
    <n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36"/>
    <x v="2"/>
    <n v="2426"/>
    <n v="0"/>
    <n v="1"/>
    <n v="0"/>
    <n v="0"/>
    <n v="0"/>
    <n v="0"/>
    <n v="0"/>
    <n v="1"/>
    <n v="0"/>
    <n v="0"/>
    <n v="806"/>
    <n v="730"/>
    <n v="0"/>
  </r>
  <r>
    <n v="28359"/>
    <n v="1"/>
    <n v="1"/>
    <n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37"/>
    <x v="2"/>
    <n v="2404"/>
    <n v="0"/>
    <n v="0"/>
    <n v="0"/>
    <n v="1"/>
    <n v="0"/>
    <n v="0"/>
    <n v="0"/>
    <n v="1"/>
    <n v="0"/>
    <n v="0"/>
    <n v="14"/>
    <n v="12"/>
    <n v="0"/>
  </r>
  <r>
    <n v="57100"/>
    <n v="3"/>
    <n v="3"/>
    <n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3"/>
    <x v="2"/>
    <n v="2201"/>
    <n v="0"/>
    <n v="0"/>
    <n v="1"/>
    <n v="0"/>
    <n v="0"/>
    <n v="0"/>
    <n v="0"/>
    <n v="1"/>
    <n v="0"/>
    <n v="0"/>
    <n v="294"/>
    <n v="277"/>
    <n v="0"/>
  </r>
  <r>
    <n v="52973"/>
    <n v="3"/>
    <n v="3"/>
    <n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4"/>
    <x v="0"/>
    <n v="2757"/>
    <n v="0"/>
    <n v="1"/>
    <n v="0"/>
    <n v="0"/>
    <n v="0"/>
    <n v="0"/>
    <n v="0"/>
    <n v="0"/>
    <n v="1"/>
    <n v="0"/>
    <n v="953"/>
    <n v="754"/>
    <n v="0"/>
  </r>
  <r>
    <n v="51717"/>
    <n v="3"/>
    <n v="3"/>
    <n v="0"/>
    <n v="1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5"/>
    <x v="1"/>
    <n v="2472"/>
    <n v="0"/>
    <n v="0"/>
    <n v="0"/>
    <n v="1"/>
    <n v="0"/>
    <n v="0"/>
    <n v="0"/>
    <n v="0"/>
    <n v="0"/>
    <n v="1"/>
    <n v="117"/>
    <n v="112"/>
    <n v="1"/>
  </r>
  <r>
    <n v="18793"/>
    <n v="1"/>
    <n v="1"/>
    <n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49"/>
    <x v="3"/>
    <n v="2692"/>
    <n v="0"/>
    <n v="1"/>
    <n v="0"/>
    <n v="0"/>
    <n v="0"/>
    <n v="0"/>
    <n v="0"/>
    <n v="1"/>
    <n v="0"/>
    <n v="0"/>
    <n v="57"/>
    <n v="37"/>
    <n v="0"/>
  </r>
  <r>
    <n v="50664"/>
    <n v="2"/>
    <n v="2"/>
    <n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1"/>
    <x v="1"/>
    <n v="2688"/>
    <n v="0"/>
    <n v="0"/>
    <n v="1"/>
    <n v="0"/>
    <n v="0"/>
    <n v="0"/>
    <n v="0"/>
    <n v="1"/>
    <n v="0"/>
    <n v="0"/>
    <n v="435"/>
    <n v="309"/>
    <n v="0"/>
  </r>
  <r>
    <n v="54414"/>
    <n v="3"/>
    <n v="3"/>
    <n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57"/>
    <x v="1"/>
    <n v="2681"/>
    <n v="0"/>
    <n v="0"/>
    <n v="0"/>
    <n v="1"/>
    <n v="0"/>
    <n v="0"/>
    <n v="0"/>
    <n v="1"/>
    <n v="0"/>
    <n v="0"/>
    <n v="193"/>
    <n v="175"/>
    <n v="0"/>
  </r>
  <r>
    <n v="54549"/>
    <n v="3"/>
    <n v="3"/>
    <n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68"/>
    <x v="0"/>
    <n v="2277"/>
    <n v="0"/>
    <n v="1"/>
    <n v="0"/>
    <n v="0"/>
    <n v="0"/>
    <n v="0"/>
    <n v="0"/>
    <n v="0"/>
    <n v="0"/>
    <n v="1"/>
    <n v="224"/>
    <n v="215"/>
    <n v="0"/>
  </r>
  <r>
    <n v="47111"/>
    <n v="2"/>
    <n v="2"/>
    <n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49"/>
    <x v="3"/>
    <n v="2818"/>
    <n v="0"/>
    <n v="0"/>
    <n v="0"/>
    <n v="0"/>
    <n v="1"/>
    <n v="0"/>
    <n v="0"/>
    <n v="0"/>
    <n v="0"/>
    <n v="1"/>
    <n v="1051"/>
    <n v="1010"/>
    <n v="0"/>
  </r>
  <r>
    <n v="41003"/>
    <n v="2"/>
    <n v="2"/>
    <n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57"/>
    <x v="1"/>
    <n v="2628"/>
    <n v="1"/>
    <n v="0"/>
    <n v="0"/>
    <n v="0"/>
    <n v="0"/>
    <n v="0"/>
    <n v="0"/>
    <n v="0"/>
    <n v="0"/>
    <n v="1"/>
    <n v="513"/>
    <n v="425"/>
    <n v="0"/>
  </r>
  <r>
    <n v="19444"/>
    <n v="1"/>
    <n v="1"/>
    <n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38"/>
    <x v="2"/>
    <n v="2286"/>
    <n v="0"/>
    <n v="0"/>
    <n v="0"/>
    <n v="1"/>
    <n v="0"/>
    <n v="0"/>
    <n v="0"/>
    <n v="1"/>
    <n v="0"/>
    <n v="0"/>
    <n v="44"/>
    <n v="34"/>
    <n v="0"/>
  </r>
  <r>
    <n v="36301"/>
    <n v="2"/>
    <n v="2"/>
    <n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4"/>
    <x v="3"/>
    <n v="2406"/>
    <n v="0"/>
    <n v="0"/>
    <n v="0"/>
    <n v="1"/>
    <n v="0"/>
    <n v="1"/>
    <n v="0"/>
    <n v="0"/>
    <n v="0"/>
    <n v="0"/>
    <n v="66"/>
    <n v="54"/>
    <n v="0"/>
  </r>
  <r>
    <n v="42731"/>
    <n v="2"/>
    <n v="2"/>
    <n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1"/>
    <x v="3"/>
    <n v="2410"/>
    <n v="0"/>
    <n v="0"/>
    <n v="0"/>
    <n v="1"/>
    <n v="0"/>
    <n v="0"/>
    <n v="0"/>
    <n v="0"/>
    <n v="0"/>
    <n v="1"/>
    <n v="220"/>
    <n v="196"/>
    <n v="0"/>
  </r>
  <r>
    <n v="52854"/>
    <n v="3"/>
    <n v="3"/>
    <n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1"/>
    <x v="1"/>
    <n v="2256"/>
    <n v="0"/>
    <n v="1"/>
    <n v="0"/>
    <n v="0"/>
    <n v="0"/>
    <n v="0"/>
    <n v="0"/>
    <n v="0"/>
    <n v="0"/>
    <n v="1"/>
    <n v="116"/>
    <n v="116"/>
    <n v="0"/>
  </r>
  <r>
    <n v="22775"/>
    <n v="1"/>
    <n v="1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2"/>
    <x v="2"/>
    <n v="2534"/>
    <n v="0"/>
    <n v="0"/>
    <n v="0"/>
    <n v="1"/>
    <n v="0"/>
    <n v="0"/>
    <n v="0"/>
    <n v="1"/>
    <n v="0"/>
    <n v="0"/>
    <n v="14"/>
    <n v="13"/>
    <n v="0"/>
  </r>
  <r>
    <n v="59821"/>
    <n v="3"/>
    <n v="3"/>
    <n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5"/>
    <x v="0"/>
    <n v="2602"/>
    <n v="0"/>
    <n v="1"/>
    <n v="0"/>
    <n v="0"/>
    <n v="0"/>
    <n v="0"/>
    <n v="0"/>
    <n v="0"/>
    <n v="0"/>
    <n v="1"/>
    <n v="699"/>
    <n v="664"/>
    <n v="0"/>
  </r>
  <r>
    <n v="50002"/>
    <n v="2"/>
    <n v="2"/>
    <n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66"/>
    <x v="0"/>
    <n v="2536"/>
    <n v="1"/>
    <n v="0"/>
    <n v="0"/>
    <n v="0"/>
    <n v="0"/>
    <n v="0"/>
    <n v="0"/>
    <n v="1"/>
    <n v="0"/>
    <n v="0"/>
    <n v="556"/>
    <n v="474"/>
    <n v="0"/>
  </r>
  <r>
    <n v="69755"/>
    <n v="4"/>
    <n v="4"/>
    <n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5"/>
    <x v="4"/>
    <n v="2429"/>
    <n v="0"/>
    <n v="1"/>
    <n v="0"/>
    <n v="0"/>
    <n v="0"/>
    <n v="0"/>
    <n v="0"/>
    <n v="1"/>
    <n v="0"/>
    <n v="0"/>
    <n v="801"/>
    <n v="708"/>
    <n v="0"/>
  </r>
  <r>
    <n v="44078"/>
    <n v="2"/>
    <n v="2"/>
    <n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1"/>
    <x v="3"/>
    <n v="2169"/>
    <n v="0"/>
    <n v="1"/>
    <n v="0"/>
    <n v="0"/>
    <n v="0"/>
    <n v="0"/>
    <n v="0"/>
    <n v="1"/>
    <n v="0"/>
    <n v="0"/>
    <n v="37"/>
    <n v="33"/>
    <n v="0"/>
  </r>
  <r>
    <n v="30560"/>
    <n v="1"/>
    <n v="1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4"/>
    <x v="3"/>
    <n v="2526"/>
    <n v="0"/>
    <n v="0"/>
    <n v="0"/>
    <n v="1"/>
    <n v="0"/>
    <n v="0"/>
    <n v="0"/>
    <n v="0"/>
    <n v="1"/>
    <n v="0"/>
    <n v="24"/>
    <n v="17"/>
    <n v="0"/>
  </r>
  <r>
    <n v="35924"/>
    <n v="2"/>
    <n v="2"/>
    <n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1"/>
    <x v="3"/>
    <n v="2257"/>
    <n v="0"/>
    <n v="0"/>
    <n v="0"/>
    <n v="1"/>
    <n v="0"/>
    <n v="0"/>
    <n v="0"/>
    <n v="0"/>
    <n v="1"/>
    <n v="0"/>
    <n v="27"/>
    <n v="20"/>
    <n v="0"/>
  </r>
  <r>
    <n v="64140"/>
    <n v="3"/>
    <n v="3"/>
    <n v="0"/>
    <n v="2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56"/>
    <x v="1"/>
    <n v="2438"/>
    <n v="1"/>
    <n v="0"/>
    <n v="0"/>
    <n v="0"/>
    <n v="0"/>
    <n v="0"/>
    <n v="0"/>
    <n v="0"/>
    <n v="0"/>
    <n v="1"/>
    <n v="1535"/>
    <n v="1320"/>
    <n v="3"/>
  </r>
  <r>
    <n v="56386"/>
    <n v="3"/>
    <n v="3"/>
    <n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39"/>
    <x v="2"/>
    <n v="2769"/>
    <n v="0"/>
    <n v="0"/>
    <n v="0"/>
    <n v="1"/>
    <n v="0"/>
    <n v="0"/>
    <n v="0"/>
    <n v="1"/>
    <n v="0"/>
    <n v="0"/>
    <n v="537"/>
    <n v="462"/>
    <n v="0"/>
  </r>
  <r>
    <n v="75774"/>
    <n v="4"/>
    <n v="4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39"/>
    <x v="2"/>
    <n v="2217"/>
    <n v="0"/>
    <n v="0"/>
    <n v="0"/>
    <n v="1"/>
    <n v="0"/>
    <n v="1"/>
    <n v="0"/>
    <n v="0"/>
    <n v="0"/>
    <n v="0"/>
    <n v="767"/>
    <n v="711"/>
    <n v="0"/>
  </r>
  <r>
    <n v="39228"/>
    <n v="2"/>
    <n v="2"/>
    <n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0"/>
    <x v="1"/>
    <n v="2574"/>
    <n v="1"/>
    <n v="0"/>
    <n v="0"/>
    <n v="0"/>
    <n v="0"/>
    <n v="0"/>
    <n v="0"/>
    <n v="0"/>
    <n v="1"/>
    <n v="0"/>
    <n v="17"/>
    <n v="14"/>
    <n v="0"/>
  </r>
  <r>
    <n v="58494"/>
    <n v="3"/>
    <n v="3"/>
    <n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46"/>
    <x v="3"/>
    <n v="2358"/>
    <n v="0"/>
    <n v="1"/>
    <n v="0"/>
    <n v="0"/>
    <n v="0"/>
    <n v="0"/>
    <n v="0"/>
    <n v="0"/>
    <n v="1"/>
    <n v="0"/>
    <n v="377"/>
    <n v="358"/>
    <n v="0"/>
  </r>
  <r>
    <n v="58684"/>
    <n v="3"/>
    <n v="3"/>
    <n v="0"/>
    <n v="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39"/>
    <x v="2"/>
    <n v="2172"/>
    <n v="0"/>
    <n v="0"/>
    <n v="1"/>
    <n v="0"/>
    <n v="0"/>
    <n v="0"/>
    <n v="0"/>
    <n v="1"/>
    <n v="0"/>
    <n v="0"/>
    <n v="728"/>
    <n v="643"/>
    <n v="1"/>
  </r>
  <r>
    <n v="57136"/>
    <n v="3"/>
    <n v="3"/>
    <n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3"/>
    <x v="1"/>
    <n v="2566"/>
    <n v="1"/>
    <n v="0"/>
    <n v="0"/>
    <n v="0"/>
    <n v="0"/>
    <n v="0"/>
    <n v="0"/>
    <n v="1"/>
    <n v="0"/>
    <n v="0"/>
    <n v="1052"/>
    <n v="925"/>
    <n v="0"/>
  </r>
  <r>
    <n v="56551"/>
    <n v="3"/>
    <n v="3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0"/>
    <x v="4"/>
    <n v="2212"/>
    <n v="0"/>
    <n v="0"/>
    <n v="0"/>
    <n v="0"/>
    <n v="1"/>
    <n v="0"/>
    <n v="0"/>
    <n v="0"/>
    <n v="0"/>
    <n v="1"/>
    <n v="122"/>
    <n v="106"/>
    <n v="0"/>
  </r>
  <r>
    <n v="22448"/>
    <n v="1"/>
    <n v="1"/>
    <n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38"/>
    <x v="2"/>
    <n v="2282"/>
    <n v="0"/>
    <n v="1"/>
    <n v="0"/>
    <n v="0"/>
    <n v="0"/>
    <n v="0"/>
    <n v="0"/>
    <n v="1"/>
    <n v="0"/>
    <n v="0"/>
    <n v="37"/>
    <n v="19"/>
    <n v="0"/>
  </r>
  <r>
    <n v="82014"/>
    <n v="5"/>
    <n v="5"/>
    <n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59"/>
    <x v="1"/>
    <n v="2837"/>
    <n v="0"/>
    <n v="0"/>
    <n v="1"/>
    <n v="0"/>
    <n v="0"/>
    <n v="0"/>
    <n v="0"/>
    <n v="1"/>
    <n v="0"/>
    <n v="0"/>
    <n v="1480"/>
    <n v="1449"/>
    <n v="0"/>
  </r>
  <r>
    <n v="34213"/>
    <n v="1"/>
    <n v="2"/>
    <n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57"/>
    <x v="1"/>
    <n v="2819"/>
    <n v="0"/>
    <n v="0"/>
    <n v="0"/>
    <n v="0"/>
    <n v="1"/>
    <n v="0"/>
    <n v="0"/>
    <n v="1"/>
    <n v="0"/>
    <n v="0"/>
    <n v="91"/>
    <n v="65"/>
    <n v="0"/>
  </r>
  <r>
    <n v="25358"/>
    <n v="1"/>
    <n v="1"/>
    <n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3"/>
    <x v="4"/>
    <n v="2501"/>
    <n v="0"/>
    <n v="0"/>
    <n v="0"/>
    <n v="0"/>
    <n v="1"/>
    <n v="0"/>
    <n v="0"/>
    <n v="0"/>
    <n v="0"/>
    <n v="1"/>
    <n v="24"/>
    <n v="16"/>
    <n v="0"/>
  </r>
  <r>
    <n v="35544"/>
    <n v="2"/>
    <n v="2"/>
    <n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2"/>
    <x v="2"/>
    <n v="2272"/>
    <n v="0"/>
    <n v="0"/>
    <n v="1"/>
    <n v="0"/>
    <n v="0"/>
    <n v="0"/>
    <n v="0"/>
    <n v="0"/>
    <n v="1"/>
    <n v="0"/>
    <n v="63"/>
    <n v="59"/>
    <n v="0"/>
  </r>
  <r>
    <n v="36634"/>
    <n v="2"/>
    <n v="2"/>
    <n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66"/>
    <x v="0"/>
    <n v="2556"/>
    <n v="0"/>
    <n v="0"/>
    <n v="0"/>
    <n v="1"/>
    <n v="0"/>
    <n v="0"/>
    <n v="0"/>
    <n v="0"/>
    <n v="1"/>
    <n v="0"/>
    <n v="305"/>
    <n v="275"/>
    <n v="0"/>
  </r>
  <r>
    <n v="62670"/>
    <n v="3"/>
    <n v="3"/>
    <n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66"/>
    <x v="0"/>
    <n v="2306"/>
    <n v="0"/>
    <n v="1"/>
    <n v="0"/>
    <n v="0"/>
    <n v="0"/>
    <n v="0"/>
    <n v="0"/>
    <n v="0"/>
    <n v="0"/>
    <n v="1"/>
    <n v="787"/>
    <n v="749"/>
    <n v="0"/>
  </r>
  <r>
    <n v="50334"/>
    <n v="2"/>
    <n v="2"/>
    <n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48"/>
    <x v="3"/>
    <n v="2499"/>
    <n v="0"/>
    <n v="0"/>
    <n v="0"/>
    <n v="1"/>
    <n v="0"/>
    <n v="1"/>
    <n v="0"/>
    <n v="0"/>
    <n v="0"/>
    <n v="0"/>
    <n v="560"/>
    <n v="426"/>
    <n v="0"/>
  </r>
  <r>
    <n v="72066"/>
    <n v="4"/>
    <n v="4"/>
    <n v="0"/>
    <n v="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39"/>
    <x v="2"/>
    <n v="2165"/>
    <n v="0"/>
    <n v="0"/>
    <n v="1"/>
    <n v="0"/>
    <n v="0"/>
    <n v="0"/>
    <n v="0"/>
    <n v="1"/>
    <n v="0"/>
    <n v="0"/>
    <n v="1758"/>
    <n v="1724"/>
    <n v="2"/>
  </r>
  <r>
    <n v="50729"/>
    <n v="2"/>
    <n v="2"/>
    <n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2"/>
    <x v="0"/>
    <n v="2582"/>
    <n v="0"/>
    <n v="0"/>
    <n v="1"/>
    <n v="0"/>
    <n v="0"/>
    <n v="0"/>
    <n v="0"/>
    <n v="0"/>
    <n v="0"/>
    <n v="1"/>
    <n v="444"/>
    <n v="392"/>
    <n v="0"/>
  </r>
  <r>
    <n v="34916"/>
    <n v="1"/>
    <n v="2"/>
    <n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2"/>
    <x v="1"/>
    <n v="2569"/>
    <n v="0"/>
    <n v="0"/>
    <n v="0"/>
    <n v="1"/>
    <n v="0"/>
    <n v="0"/>
    <n v="0"/>
    <n v="1"/>
    <n v="0"/>
    <n v="0"/>
    <n v="189"/>
    <n v="147"/>
    <n v="0"/>
  </r>
  <r>
    <n v="64892"/>
    <n v="3"/>
    <n v="3"/>
    <n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4"/>
    <x v="3"/>
    <n v="2190"/>
    <n v="1"/>
    <n v="0"/>
    <n v="0"/>
    <n v="0"/>
    <n v="0"/>
    <n v="0"/>
    <n v="0"/>
    <n v="1"/>
    <n v="0"/>
    <n v="0"/>
    <n v="837"/>
    <n v="772"/>
    <n v="0"/>
  </r>
  <r>
    <n v="43602"/>
    <n v="2"/>
    <n v="2"/>
    <n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4"/>
    <x v="1"/>
    <n v="2329"/>
    <n v="0"/>
    <n v="0"/>
    <n v="1"/>
    <n v="0"/>
    <n v="0"/>
    <n v="0"/>
    <n v="0"/>
    <n v="1"/>
    <n v="0"/>
    <n v="0"/>
    <n v="49"/>
    <n v="30"/>
    <n v="0"/>
  </r>
  <r>
    <n v="41473"/>
    <n v="2"/>
    <n v="2"/>
    <n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5"/>
    <x v="2"/>
    <n v="2534"/>
    <n v="0"/>
    <n v="0"/>
    <n v="1"/>
    <n v="0"/>
    <n v="0"/>
    <n v="1"/>
    <n v="0"/>
    <n v="0"/>
    <n v="0"/>
    <n v="0"/>
    <n v="67"/>
    <n v="58"/>
    <n v="0"/>
  </r>
  <r>
    <n v="63246"/>
    <n v="3"/>
    <n v="3"/>
    <n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3"/>
    <x v="1"/>
    <n v="2472"/>
    <n v="0"/>
    <n v="1"/>
    <n v="0"/>
    <n v="0"/>
    <n v="0"/>
    <n v="0"/>
    <n v="0"/>
    <n v="0"/>
    <n v="0"/>
    <n v="1"/>
    <n v="765"/>
    <n v="758"/>
    <n v="0"/>
  </r>
  <r>
    <n v="36732"/>
    <n v="2"/>
    <n v="2"/>
    <n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1"/>
    <x v="1"/>
    <n v="2341"/>
    <n v="0"/>
    <n v="1"/>
    <n v="0"/>
    <n v="0"/>
    <n v="0"/>
    <n v="0"/>
    <n v="0"/>
    <n v="0"/>
    <n v="0"/>
    <n v="1"/>
    <n v="40"/>
    <n v="33"/>
    <n v="0"/>
  </r>
  <r>
    <n v="37929"/>
    <n v="2"/>
    <n v="2"/>
    <n v="0"/>
    <n v="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5"/>
    <x v="2"/>
    <n v="2493"/>
    <n v="0"/>
    <n v="0"/>
    <n v="1"/>
    <n v="0"/>
    <n v="0"/>
    <n v="0"/>
    <n v="0"/>
    <n v="0"/>
    <n v="0"/>
    <n v="1"/>
    <n v="255"/>
    <n v="245"/>
    <n v="2"/>
  </r>
  <r>
    <n v="86610"/>
    <n v="5"/>
    <n v="5"/>
    <n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69"/>
    <x v="4"/>
    <n v="2456"/>
    <n v="0"/>
    <n v="0"/>
    <n v="0"/>
    <n v="1"/>
    <n v="0"/>
    <n v="0"/>
    <n v="0"/>
    <n v="1"/>
    <n v="0"/>
    <n v="0"/>
    <n v="1550"/>
    <n v="1497"/>
    <n v="0"/>
  </r>
  <r>
    <n v="80141"/>
    <n v="5"/>
    <n v="5"/>
    <n v="0"/>
    <n v="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4"/>
    <x v="2"/>
    <n v="2693"/>
    <n v="0"/>
    <n v="1"/>
    <n v="0"/>
    <n v="0"/>
    <n v="0"/>
    <n v="0"/>
    <n v="0"/>
    <n v="0"/>
    <n v="1"/>
    <n v="0"/>
    <n v="2051"/>
    <n v="2011"/>
    <n v="1"/>
  </r>
  <r>
    <n v="69016"/>
    <n v="4"/>
    <n v="4"/>
    <n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0"/>
    <x v="3"/>
    <n v="2743"/>
    <n v="0"/>
    <n v="1"/>
    <n v="0"/>
    <n v="0"/>
    <n v="0"/>
    <n v="0"/>
    <n v="0"/>
    <n v="1"/>
    <n v="0"/>
    <n v="0"/>
    <n v="1372"/>
    <n v="1211"/>
    <n v="0"/>
  </r>
  <r>
    <n v="20193"/>
    <n v="1"/>
    <n v="1"/>
    <n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29"/>
    <x v="2"/>
    <n v="2737"/>
    <n v="0"/>
    <n v="0"/>
    <n v="0"/>
    <n v="1"/>
    <n v="0"/>
    <n v="1"/>
    <n v="0"/>
    <n v="0"/>
    <n v="0"/>
    <n v="0"/>
    <n v="73"/>
    <n v="64"/>
    <n v="0"/>
  </r>
  <r>
    <n v="27573"/>
    <n v="1"/>
    <n v="1"/>
    <n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5"/>
    <x v="3"/>
    <n v="2620"/>
    <n v="0"/>
    <n v="1"/>
    <n v="0"/>
    <n v="0"/>
    <n v="0"/>
    <n v="0"/>
    <n v="0"/>
    <n v="1"/>
    <n v="0"/>
    <n v="0"/>
    <n v="229"/>
    <n v="214"/>
    <n v="0"/>
  </r>
  <r>
    <n v="15862"/>
    <n v="1"/>
    <n v="1"/>
    <n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1"/>
    <x v="2"/>
    <n v="2526"/>
    <n v="0"/>
    <n v="0"/>
    <n v="1"/>
    <n v="0"/>
    <n v="0"/>
    <n v="0"/>
    <n v="1"/>
    <n v="0"/>
    <n v="0"/>
    <n v="0"/>
    <n v="26"/>
    <n v="16"/>
    <n v="0"/>
  </r>
  <r>
    <n v="49544"/>
    <n v="2"/>
    <n v="2"/>
    <n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4"/>
    <x v="3"/>
    <n v="2661"/>
    <n v="0"/>
    <n v="1"/>
    <n v="0"/>
    <n v="0"/>
    <n v="0"/>
    <n v="0"/>
    <n v="0"/>
    <n v="0"/>
    <n v="0"/>
    <n v="1"/>
    <n v="381"/>
    <n v="358"/>
    <n v="0"/>
  </r>
  <r>
    <n v="33228"/>
    <n v="1"/>
    <n v="2"/>
    <n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0"/>
    <x v="2"/>
    <n v="2316"/>
    <n v="0"/>
    <n v="1"/>
    <n v="0"/>
    <n v="0"/>
    <n v="0"/>
    <n v="0"/>
    <n v="0"/>
    <n v="1"/>
    <n v="0"/>
    <n v="0"/>
    <n v="66"/>
    <n v="61"/>
    <n v="0"/>
  </r>
  <r>
    <n v="70440"/>
    <n v="4"/>
    <n v="4"/>
    <n v="0"/>
    <n v="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2"/>
    <x v="2"/>
    <n v="2423"/>
    <n v="0"/>
    <n v="0"/>
    <n v="0"/>
    <n v="1"/>
    <n v="0"/>
    <n v="0"/>
    <n v="0"/>
    <n v="1"/>
    <n v="0"/>
    <n v="0"/>
    <n v="1484"/>
    <n v="1396"/>
    <n v="1"/>
  </r>
  <r>
    <n v="38232"/>
    <n v="2"/>
    <n v="2"/>
    <n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49"/>
    <x v="3"/>
    <n v="2322"/>
    <n v="0"/>
    <n v="0"/>
    <n v="0"/>
    <n v="1"/>
    <n v="0"/>
    <n v="0"/>
    <n v="0"/>
    <n v="1"/>
    <n v="0"/>
    <n v="0"/>
    <n v="89"/>
    <n v="56"/>
    <n v="0"/>
  </r>
  <r>
    <n v="22554"/>
    <n v="1"/>
    <n v="1"/>
    <n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5"/>
    <x v="0"/>
    <n v="2762"/>
    <n v="0"/>
    <n v="1"/>
    <n v="0"/>
    <n v="0"/>
    <n v="0"/>
    <n v="0"/>
    <n v="0"/>
    <n v="0"/>
    <n v="0"/>
    <n v="1"/>
    <n v="37"/>
    <n v="33"/>
    <n v="0"/>
  </r>
  <r>
    <n v="23536"/>
    <n v="1"/>
    <n v="1"/>
    <n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37"/>
    <x v="2"/>
    <n v="2184"/>
    <n v="0"/>
    <n v="1"/>
    <n v="0"/>
    <n v="0"/>
    <n v="0"/>
    <n v="0"/>
    <n v="0"/>
    <n v="0"/>
    <n v="0"/>
    <n v="1"/>
    <n v="9"/>
    <n v="8"/>
    <n v="0"/>
  </r>
  <r>
    <n v="49413"/>
    <n v="2"/>
    <n v="2"/>
    <n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68"/>
    <x v="0"/>
    <n v="2406"/>
    <n v="0"/>
    <n v="1"/>
    <n v="0"/>
    <n v="0"/>
    <n v="0"/>
    <n v="0"/>
    <n v="0"/>
    <n v="1"/>
    <n v="0"/>
    <n v="0"/>
    <n v="258"/>
    <n v="212"/>
    <n v="0"/>
  </r>
  <r>
    <n v="42231"/>
    <n v="2"/>
    <n v="2"/>
    <n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1"/>
    <x v="3"/>
    <n v="2255"/>
    <n v="0"/>
    <n v="1"/>
    <n v="0"/>
    <n v="0"/>
    <n v="0"/>
    <n v="0"/>
    <n v="0"/>
    <n v="1"/>
    <n v="0"/>
    <n v="0"/>
    <n v="33"/>
    <n v="29"/>
    <n v="0"/>
  </r>
  <r>
    <n v="78789"/>
    <n v="4"/>
    <n v="4"/>
    <n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0"/>
    <x v="2"/>
    <n v="2849"/>
    <n v="1"/>
    <n v="0"/>
    <n v="0"/>
    <n v="0"/>
    <n v="0"/>
    <n v="0"/>
    <n v="0"/>
    <n v="0"/>
    <n v="1"/>
    <n v="0"/>
    <n v="1671"/>
    <n v="1588"/>
    <n v="0"/>
  </r>
  <r>
    <n v="56534"/>
    <n v="3"/>
    <n v="3"/>
    <n v="0"/>
    <n v="1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2"/>
    <x v="1"/>
    <n v="2500"/>
    <n v="0"/>
    <n v="0"/>
    <n v="0"/>
    <n v="1"/>
    <n v="0"/>
    <n v="0"/>
    <n v="0"/>
    <n v="1"/>
    <n v="0"/>
    <n v="0"/>
    <n v="769"/>
    <n v="723"/>
    <n v="2"/>
  </r>
  <r>
    <n v="58350"/>
    <n v="3"/>
    <n v="3"/>
    <n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49"/>
    <x v="3"/>
    <n v="2700"/>
    <n v="0"/>
    <n v="0"/>
    <n v="1"/>
    <n v="0"/>
    <n v="0"/>
    <n v="0"/>
    <n v="0"/>
    <n v="1"/>
    <n v="0"/>
    <n v="0"/>
    <n v="921"/>
    <n v="841"/>
    <n v="0"/>
  </r>
  <r>
    <n v="49090"/>
    <n v="2"/>
    <n v="2"/>
    <n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69"/>
    <x v="4"/>
    <n v="2504"/>
    <n v="0"/>
    <n v="0"/>
    <n v="1"/>
    <n v="0"/>
    <n v="0"/>
    <n v="0"/>
    <n v="0"/>
    <n v="1"/>
    <n v="0"/>
    <n v="0"/>
    <n v="588"/>
    <n v="488"/>
    <n v="0"/>
  </r>
  <r>
    <n v="61787"/>
    <n v="3"/>
    <n v="3"/>
    <n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3"/>
    <x v="2"/>
    <n v="2517"/>
    <n v="1"/>
    <n v="0"/>
    <n v="0"/>
    <n v="0"/>
    <n v="0"/>
    <n v="0"/>
    <n v="0"/>
    <n v="0"/>
    <n v="1"/>
    <n v="0"/>
    <n v="1234"/>
    <n v="1149"/>
    <n v="0"/>
  </r>
  <r>
    <n v="18169"/>
    <n v="1"/>
    <n v="1"/>
    <n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5"/>
    <x v="2"/>
    <n v="2654"/>
    <n v="0"/>
    <n v="1"/>
    <n v="0"/>
    <n v="0"/>
    <n v="0"/>
    <n v="0"/>
    <n v="0"/>
    <n v="0"/>
    <n v="0"/>
    <n v="1"/>
    <n v="14"/>
    <n v="7"/>
    <n v="0"/>
  </r>
  <r>
    <n v="24336"/>
    <n v="1"/>
    <n v="1"/>
    <n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39"/>
    <x v="2"/>
    <n v="2830"/>
    <n v="0"/>
    <n v="0"/>
    <n v="1"/>
    <n v="0"/>
    <n v="0"/>
    <n v="1"/>
    <n v="0"/>
    <n v="0"/>
    <n v="0"/>
    <n v="0"/>
    <n v="19"/>
    <n v="7"/>
    <n v="0"/>
  </r>
  <r>
    <n v="18222"/>
    <n v="1"/>
    <n v="1"/>
    <n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0"/>
    <x v="2"/>
    <n v="2704"/>
    <n v="0"/>
    <n v="1"/>
    <n v="0"/>
    <n v="0"/>
    <n v="0"/>
    <n v="0"/>
    <n v="0"/>
    <n v="1"/>
    <n v="0"/>
    <n v="0"/>
    <n v="53"/>
    <n v="39"/>
    <n v="0"/>
  </r>
  <r>
    <n v="62335"/>
    <n v="3"/>
    <n v="3"/>
    <n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68"/>
    <x v="0"/>
    <n v="2561"/>
    <n v="1"/>
    <n v="0"/>
    <n v="0"/>
    <n v="0"/>
    <n v="0"/>
    <n v="0"/>
    <n v="0"/>
    <n v="1"/>
    <n v="0"/>
    <n v="0"/>
    <n v="682"/>
    <n v="656"/>
    <n v="0"/>
  </r>
  <r>
    <n v="42033"/>
    <n v="2"/>
    <n v="2"/>
    <n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49"/>
    <x v="3"/>
    <n v="2807"/>
    <n v="0"/>
    <n v="0"/>
    <n v="0"/>
    <n v="1"/>
    <n v="0"/>
    <n v="1"/>
    <n v="0"/>
    <n v="0"/>
    <n v="0"/>
    <n v="0"/>
    <n v="18"/>
    <n v="11"/>
    <n v="0"/>
  </r>
  <r>
    <n v="86580"/>
    <n v="5"/>
    <n v="5"/>
    <n v="0"/>
    <n v="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37"/>
    <x v="2"/>
    <n v="2646"/>
    <n v="0"/>
    <n v="1"/>
    <n v="0"/>
    <n v="0"/>
    <n v="0"/>
    <n v="0"/>
    <n v="0"/>
    <n v="0"/>
    <n v="0"/>
    <n v="1"/>
    <n v="726"/>
    <n v="706"/>
    <n v="1"/>
  </r>
  <r>
    <n v="41437"/>
    <n v="2"/>
    <n v="2"/>
    <n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3"/>
    <x v="0"/>
    <n v="2804"/>
    <n v="1"/>
    <n v="0"/>
    <n v="0"/>
    <n v="0"/>
    <n v="0"/>
    <n v="0"/>
    <n v="0"/>
    <n v="0"/>
    <n v="0"/>
    <n v="1"/>
    <n v="31"/>
    <n v="30"/>
    <n v="0"/>
  </r>
  <r>
    <n v="73705"/>
    <n v="4"/>
    <n v="4"/>
    <n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69"/>
    <x v="4"/>
    <n v="2275"/>
    <n v="0"/>
    <n v="0"/>
    <n v="0"/>
    <n v="0"/>
    <n v="1"/>
    <n v="0"/>
    <n v="0"/>
    <n v="0"/>
    <n v="1"/>
    <n v="0"/>
    <n v="1588"/>
    <n v="1481"/>
    <n v="0"/>
  </r>
  <r>
    <n v="61064"/>
    <n v="3"/>
    <n v="3"/>
    <n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4"/>
    <x v="3"/>
    <n v="2826"/>
    <n v="0"/>
    <n v="1"/>
    <n v="0"/>
    <n v="0"/>
    <n v="0"/>
    <n v="0"/>
    <n v="0"/>
    <n v="1"/>
    <n v="0"/>
    <n v="0"/>
    <n v="900"/>
    <n v="720"/>
    <n v="0"/>
  </r>
  <r>
    <n v="18358"/>
    <n v="1"/>
    <n v="1"/>
    <n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1"/>
    <x v="2"/>
    <n v="2380"/>
    <n v="0"/>
    <n v="0"/>
    <n v="1"/>
    <n v="0"/>
    <n v="0"/>
    <n v="0"/>
    <n v="0"/>
    <n v="1"/>
    <n v="0"/>
    <n v="0"/>
    <n v="53"/>
    <n v="49"/>
    <n v="0"/>
  </r>
  <r>
    <n v="55012"/>
    <n v="3"/>
    <n v="3"/>
    <n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47"/>
    <x v="3"/>
    <n v="2259"/>
    <n v="0"/>
    <n v="0"/>
    <n v="0"/>
    <n v="1"/>
    <n v="0"/>
    <n v="0"/>
    <n v="0"/>
    <n v="0"/>
    <n v="0"/>
    <n v="1"/>
    <n v="647"/>
    <n v="634"/>
    <n v="0"/>
  </r>
  <r>
    <n v="9722"/>
    <n v="1"/>
    <n v="1"/>
    <n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47"/>
    <x v="3"/>
    <n v="2794"/>
    <n v="0"/>
    <n v="0"/>
    <n v="0"/>
    <n v="1"/>
    <n v="0"/>
    <n v="0"/>
    <n v="1"/>
    <n v="0"/>
    <n v="0"/>
    <n v="0"/>
    <n v="61"/>
    <n v="19"/>
    <n v="0"/>
  </r>
  <r>
    <n v="38175"/>
    <n v="2"/>
    <n v="2"/>
    <n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36"/>
    <x v="2"/>
    <n v="2438"/>
    <n v="0"/>
    <n v="1"/>
    <n v="0"/>
    <n v="0"/>
    <n v="0"/>
    <n v="0"/>
    <n v="0"/>
    <n v="0"/>
    <n v="0"/>
    <n v="1"/>
    <n v="150"/>
    <n v="147"/>
    <n v="0"/>
  </r>
  <r>
    <n v="58656"/>
    <n v="3"/>
    <n v="3"/>
    <n v="0"/>
    <n v="1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4"/>
    <x v="0"/>
    <n v="2806"/>
    <n v="0"/>
    <n v="0"/>
    <n v="0"/>
    <n v="1"/>
    <n v="0"/>
    <n v="0"/>
    <n v="0"/>
    <n v="0"/>
    <n v="1"/>
    <n v="0"/>
    <n v="1208"/>
    <n v="1196"/>
    <n v="1"/>
  </r>
  <r>
    <n v="52117"/>
    <n v="3"/>
    <n v="3"/>
    <n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5"/>
    <x v="1"/>
    <n v="2841"/>
    <n v="0"/>
    <n v="0"/>
    <n v="0"/>
    <n v="1"/>
    <n v="0"/>
    <n v="0"/>
    <n v="0"/>
    <n v="1"/>
    <n v="0"/>
    <n v="0"/>
    <n v="259"/>
    <n v="239"/>
    <n v="0"/>
  </r>
  <r>
    <n v="64813"/>
    <n v="3"/>
    <n v="3"/>
    <n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2"/>
    <x v="2"/>
    <n v="2337"/>
    <n v="0"/>
    <n v="1"/>
    <n v="0"/>
    <n v="0"/>
    <n v="0"/>
    <n v="0"/>
    <n v="0"/>
    <n v="1"/>
    <n v="0"/>
    <n v="0"/>
    <n v="693"/>
    <n v="641"/>
    <n v="0"/>
  </r>
  <r>
    <n v="54222"/>
    <n v="3"/>
    <n v="3"/>
    <n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47"/>
    <x v="3"/>
    <n v="2279"/>
    <n v="0"/>
    <n v="1"/>
    <n v="0"/>
    <n v="0"/>
    <n v="0"/>
    <n v="0"/>
    <n v="0"/>
    <n v="0"/>
    <n v="0"/>
    <n v="1"/>
    <n v="257"/>
    <n v="250"/>
    <n v="0"/>
  </r>
  <r>
    <n v="83512"/>
    <n v="5"/>
    <n v="5"/>
    <n v="0"/>
    <n v="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4"/>
    <x v="2"/>
    <n v="2171"/>
    <n v="0"/>
    <n v="1"/>
    <n v="0"/>
    <n v="0"/>
    <n v="0"/>
    <n v="0"/>
    <n v="0"/>
    <n v="1"/>
    <n v="0"/>
    <n v="0"/>
    <n v="2056"/>
    <n v="1955"/>
    <n v="4"/>
  </r>
  <r>
    <n v="77520"/>
    <n v="4"/>
    <n v="4"/>
    <n v="0"/>
    <n v="1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1"/>
    <x v="1"/>
    <n v="2464"/>
    <n v="0"/>
    <n v="1"/>
    <n v="0"/>
    <n v="0"/>
    <n v="0"/>
    <n v="0"/>
    <n v="0"/>
    <n v="0"/>
    <n v="1"/>
    <n v="0"/>
    <n v="1468"/>
    <n v="1410"/>
    <n v="3"/>
  </r>
  <r>
    <n v="41154"/>
    <n v="2"/>
    <n v="2"/>
    <n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2"/>
    <x v="2"/>
    <n v="2605"/>
    <n v="0"/>
    <n v="0"/>
    <n v="0"/>
    <n v="1"/>
    <n v="0"/>
    <n v="0"/>
    <n v="0"/>
    <n v="1"/>
    <n v="0"/>
    <n v="0"/>
    <n v="62"/>
    <n v="55"/>
    <n v="0"/>
  </r>
  <r>
    <n v="80398"/>
    <n v="5"/>
    <n v="5"/>
    <n v="0"/>
    <n v="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4"/>
    <x v="1"/>
    <n v="2755"/>
    <n v="0"/>
    <n v="1"/>
    <n v="0"/>
    <n v="0"/>
    <n v="0"/>
    <n v="0"/>
    <n v="0"/>
    <n v="1"/>
    <n v="0"/>
    <n v="0"/>
    <n v="1571"/>
    <n v="1545"/>
    <n v="1"/>
  </r>
  <r>
    <n v="18746"/>
    <n v="1"/>
    <n v="1"/>
    <n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28"/>
    <x v="2"/>
    <n v="2190"/>
    <n v="0"/>
    <n v="0"/>
    <n v="1"/>
    <n v="0"/>
    <n v="0"/>
    <n v="0"/>
    <n v="1"/>
    <n v="0"/>
    <n v="0"/>
    <n v="0"/>
    <n v="44"/>
    <n v="24"/>
    <n v="0"/>
  </r>
  <r>
    <n v="35196"/>
    <n v="1"/>
    <n v="2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36"/>
    <x v="2"/>
    <n v="2752"/>
    <n v="0"/>
    <n v="0"/>
    <n v="0"/>
    <n v="1"/>
    <n v="0"/>
    <n v="0"/>
    <n v="0"/>
    <n v="1"/>
    <n v="0"/>
    <n v="0"/>
    <n v="310"/>
    <n v="123"/>
    <n v="0"/>
  </r>
  <r>
    <n v="60230"/>
    <n v="3"/>
    <n v="3"/>
    <n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4"/>
    <x v="0"/>
    <n v="2564"/>
    <n v="0"/>
    <n v="0"/>
    <n v="1"/>
    <n v="0"/>
    <n v="0"/>
    <n v="0"/>
    <n v="0"/>
    <n v="1"/>
    <n v="0"/>
    <n v="0"/>
    <n v="1027"/>
    <n v="987"/>
    <n v="0"/>
  </r>
  <r>
    <n v="22108"/>
    <n v="1"/>
    <n v="1"/>
    <n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3"/>
    <x v="2"/>
    <n v="2211"/>
    <n v="0"/>
    <n v="1"/>
    <n v="0"/>
    <n v="0"/>
    <n v="0"/>
    <n v="0"/>
    <n v="0"/>
    <n v="1"/>
    <n v="0"/>
    <n v="0"/>
    <n v="25"/>
    <n v="19"/>
    <n v="0"/>
  </r>
  <r>
    <n v="44392"/>
    <n v="2"/>
    <n v="2"/>
    <n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46"/>
    <x v="3"/>
    <n v="2456"/>
    <n v="0"/>
    <n v="0"/>
    <n v="0"/>
    <n v="1"/>
    <n v="0"/>
    <n v="0"/>
    <n v="0"/>
    <n v="1"/>
    <n v="0"/>
    <n v="0"/>
    <n v="182"/>
    <n v="153"/>
    <n v="0"/>
  </r>
  <r>
    <n v="55424"/>
    <n v="3"/>
    <n v="3"/>
    <n v="0"/>
    <n v="1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4"/>
    <x v="3"/>
    <n v="2740"/>
    <n v="0"/>
    <n v="1"/>
    <n v="0"/>
    <n v="0"/>
    <n v="0"/>
    <n v="0"/>
    <n v="0"/>
    <n v="0"/>
    <n v="0"/>
    <n v="1"/>
    <n v="770"/>
    <n v="663"/>
    <n v="1"/>
  </r>
  <r>
    <n v="17688"/>
    <n v="1"/>
    <n v="1"/>
    <n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1"/>
    <x v="2"/>
    <n v="2691"/>
    <n v="0"/>
    <n v="1"/>
    <n v="0"/>
    <n v="0"/>
    <n v="0"/>
    <n v="0"/>
    <n v="0"/>
    <n v="1"/>
    <n v="0"/>
    <n v="0"/>
    <n v="9"/>
    <n v="7"/>
    <n v="0"/>
  </r>
  <r>
    <n v="92491"/>
    <n v="5"/>
    <n v="5"/>
    <n v="0"/>
    <n v="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37"/>
    <x v="2"/>
    <n v="2583"/>
    <n v="0"/>
    <n v="1"/>
    <n v="0"/>
    <n v="0"/>
    <n v="0"/>
    <n v="0"/>
    <n v="0"/>
    <n v="0"/>
    <n v="0"/>
    <n v="1"/>
    <n v="2012"/>
    <n v="1990"/>
    <n v="3"/>
  </r>
  <r>
    <n v="90273"/>
    <n v="5"/>
    <n v="5"/>
    <n v="0"/>
    <n v="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29"/>
    <x v="2"/>
    <n v="2356"/>
    <n v="0"/>
    <n v="0"/>
    <n v="1"/>
    <n v="0"/>
    <n v="0"/>
    <n v="0"/>
    <n v="0"/>
    <n v="1"/>
    <n v="0"/>
    <n v="0"/>
    <n v="1880"/>
    <n v="1769"/>
    <n v="3"/>
  </r>
  <r>
    <n v="82571"/>
    <n v="5"/>
    <n v="5"/>
    <n v="0"/>
    <n v="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58"/>
    <x v="1"/>
    <n v="2247"/>
    <n v="0"/>
    <n v="0"/>
    <n v="0"/>
    <n v="0"/>
    <n v="1"/>
    <n v="0"/>
    <n v="0"/>
    <n v="0"/>
    <n v="0"/>
    <n v="1"/>
    <n v="1607"/>
    <n v="1528"/>
    <n v="1"/>
  </r>
  <r>
    <n v="38513"/>
    <n v="2"/>
    <n v="2"/>
    <n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38"/>
    <x v="2"/>
    <n v="2311"/>
    <n v="0"/>
    <n v="0"/>
    <n v="1"/>
    <n v="0"/>
    <n v="0"/>
    <n v="0"/>
    <n v="0"/>
    <n v="0"/>
    <n v="0"/>
    <n v="1"/>
    <n v="306"/>
    <n v="288"/>
    <n v="0"/>
  </r>
  <r>
    <n v="16653"/>
    <n v="1"/>
    <n v="1"/>
    <n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1"/>
    <x v="2"/>
    <n v="2231"/>
    <n v="0"/>
    <n v="0"/>
    <n v="1"/>
    <n v="0"/>
    <n v="0"/>
    <n v="0"/>
    <n v="0"/>
    <n v="0"/>
    <n v="1"/>
    <n v="0"/>
    <n v="62"/>
    <n v="55"/>
    <n v="0"/>
  </r>
  <r>
    <n v="42586"/>
    <n v="2"/>
    <n v="2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5"/>
    <x v="0"/>
    <n v="2767"/>
    <n v="0"/>
    <n v="0"/>
    <n v="0"/>
    <n v="1"/>
    <n v="0"/>
    <n v="0"/>
    <n v="0"/>
    <n v="1"/>
    <n v="0"/>
    <n v="0"/>
    <n v="252"/>
    <n v="252"/>
    <n v="0"/>
  </r>
  <r>
    <n v="23529"/>
    <n v="1"/>
    <n v="1"/>
    <n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5"/>
    <x v="1"/>
    <n v="2697"/>
    <n v="0"/>
    <n v="0"/>
    <n v="1"/>
    <n v="0"/>
    <n v="0"/>
    <n v="0"/>
    <n v="1"/>
    <n v="0"/>
    <n v="0"/>
    <n v="0"/>
    <n v="34"/>
    <n v="14"/>
    <n v="0"/>
  </r>
  <r>
    <n v="71107"/>
    <n v="4"/>
    <n v="4"/>
    <n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69"/>
    <x v="4"/>
    <n v="2656"/>
    <n v="0"/>
    <n v="1"/>
    <n v="0"/>
    <n v="0"/>
    <n v="0"/>
    <n v="0"/>
    <n v="0"/>
    <n v="1"/>
    <n v="0"/>
    <n v="0"/>
    <n v="1132"/>
    <n v="937"/>
    <n v="0"/>
  </r>
  <r>
    <n v="46910"/>
    <n v="2"/>
    <n v="2"/>
    <n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56"/>
    <x v="1"/>
    <n v="2257"/>
    <n v="0"/>
    <n v="0"/>
    <n v="0"/>
    <n v="1"/>
    <n v="0"/>
    <n v="0"/>
    <n v="0"/>
    <n v="0"/>
    <n v="0"/>
    <n v="1"/>
    <n v="62"/>
    <n v="56"/>
    <n v="0"/>
  </r>
  <r>
    <n v="37244"/>
    <n v="2"/>
    <n v="2"/>
    <n v="1"/>
    <n v="1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5"/>
    <x v="0"/>
    <n v="2587"/>
    <n v="1"/>
    <n v="0"/>
    <n v="0"/>
    <n v="0"/>
    <n v="0"/>
    <n v="0"/>
    <n v="0"/>
    <n v="1"/>
    <n v="0"/>
    <n v="0"/>
    <n v="30"/>
    <n v="5"/>
    <n v="1"/>
  </r>
  <r>
    <n v="82427"/>
    <n v="5"/>
    <n v="5"/>
    <n v="0"/>
    <n v="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4"/>
    <x v="1"/>
    <n v="2268"/>
    <n v="0"/>
    <n v="0"/>
    <n v="0"/>
    <n v="1"/>
    <n v="0"/>
    <n v="0"/>
    <n v="0"/>
    <n v="1"/>
    <n v="0"/>
    <n v="0"/>
    <n v="1349"/>
    <n v="1242"/>
    <n v="1"/>
  </r>
  <r>
    <n v="75342"/>
    <n v="4"/>
    <n v="4"/>
    <n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2"/>
    <x v="0"/>
    <n v="2578"/>
    <n v="0"/>
    <n v="0"/>
    <n v="1"/>
    <n v="0"/>
    <n v="0"/>
    <n v="1"/>
    <n v="0"/>
    <n v="0"/>
    <n v="0"/>
    <n v="0"/>
    <n v="537"/>
    <n v="511"/>
    <n v="0"/>
  </r>
  <r>
    <n v="70044"/>
    <n v="4"/>
    <n v="4"/>
    <n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66"/>
    <x v="0"/>
    <n v="2655"/>
    <n v="1"/>
    <n v="0"/>
    <n v="0"/>
    <n v="0"/>
    <n v="0"/>
    <n v="0"/>
    <n v="0"/>
    <n v="1"/>
    <n v="0"/>
    <n v="0"/>
    <n v="1490"/>
    <n v="1476"/>
    <n v="0"/>
  </r>
  <r>
    <n v="77437"/>
    <n v="4"/>
    <n v="4"/>
    <n v="0"/>
    <n v="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57"/>
    <x v="1"/>
    <n v="2374"/>
    <n v="0"/>
    <n v="1"/>
    <n v="0"/>
    <n v="0"/>
    <n v="0"/>
    <n v="0"/>
    <n v="0"/>
    <n v="1"/>
    <n v="0"/>
    <n v="0"/>
    <n v="1096"/>
    <n v="1067"/>
    <n v="1"/>
  </r>
  <r>
    <n v="54984"/>
    <n v="3"/>
    <n v="3"/>
    <n v="0"/>
    <n v="1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1"/>
    <x v="1"/>
    <n v="2195"/>
    <n v="0"/>
    <n v="1"/>
    <n v="0"/>
    <n v="0"/>
    <n v="0"/>
    <n v="0"/>
    <n v="0"/>
    <n v="1"/>
    <n v="0"/>
    <n v="0"/>
    <n v="352"/>
    <n v="346"/>
    <n v="1"/>
  </r>
  <r>
    <n v="42403"/>
    <n v="2"/>
    <n v="2"/>
    <n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49"/>
    <x v="3"/>
    <n v="2359"/>
    <n v="0"/>
    <n v="1"/>
    <n v="0"/>
    <n v="0"/>
    <n v="0"/>
    <n v="0"/>
    <n v="0"/>
    <n v="0"/>
    <n v="0"/>
    <n v="1"/>
    <n v="39"/>
    <n v="36"/>
    <n v="0"/>
  </r>
  <r>
    <n v="55761"/>
    <n v="3"/>
    <n v="3"/>
    <n v="0"/>
    <n v="1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56"/>
    <x v="1"/>
    <n v="2225"/>
    <n v="0"/>
    <n v="0"/>
    <n v="0"/>
    <n v="1"/>
    <n v="0"/>
    <n v="0"/>
    <n v="0"/>
    <n v="1"/>
    <n v="0"/>
    <n v="0"/>
    <n v="152"/>
    <n v="120"/>
    <n v="1"/>
  </r>
  <r>
    <n v="37292"/>
    <n v="2"/>
    <n v="2"/>
    <n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37"/>
    <x v="2"/>
    <n v="2596"/>
    <n v="0"/>
    <n v="0"/>
    <n v="0"/>
    <n v="1"/>
    <n v="0"/>
    <n v="0"/>
    <n v="0"/>
    <n v="1"/>
    <n v="0"/>
    <n v="0"/>
    <n v="394"/>
    <n v="328"/>
    <n v="0"/>
  </r>
  <r>
    <n v="45576"/>
    <n v="2"/>
    <n v="2"/>
    <n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5"/>
    <x v="4"/>
    <n v="2191"/>
    <n v="0"/>
    <n v="0"/>
    <n v="1"/>
    <n v="0"/>
    <n v="0"/>
    <n v="0"/>
    <n v="0"/>
    <n v="0"/>
    <n v="0"/>
    <n v="1"/>
    <n v="120"/>
    <n v="95"/>
    <n v="0"/>
  </r>
  <r>
    <n v="70321"/>
    <n v="4"/>
    <n v="4"/>
    <n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3"/>
    <x v="4"/>
    <n v="2688"/>
    <n v="0"/>
    <n v="0"/>
    <n v="0"/>
    <n v="1"/>
    <n v="0"/>
    <n v="0"/>
    <n v="0"/>
    <n v="1"/>
    <n v="0"/>
    <n v="0"/>
    <n v="1185"/>
    <n v="994"/>
    <n v="0"/>
  </r>
  <r>
    <n v="58086"/>
    <n v="3"/>
    <n v="3"/>
    <n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1"/>
    <x v="3"/>
    <n v="2684"/>
    <n v="1"/>
    <n v="0"/>
    <n v="0"/>
    <n v="0"/>
    <n v="0"/>
    <n v="0"/>
    <n v="0"/>
    <n v="0"/>
    <n v="0"/>
    <n v="1"/>
    <n v="777"/>
    <n v="762"/>
    <n v="0"/>
  </r>
  <r>
    <n v="81795"/>
    <n v="5"/>
    <n v="5"/>
    <n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68"/>
    <x v="0"/>
    <n v="2770"/>
    <n v="0"/>
    <n v="1"/>
    <n v="0"/>
    <n v="0"/>
    <n v="0"/>
    <n v="0"/>
    <n v="0"/>
    <n v="1"/>
    <n v="0"/>
    <n v="0"/>
    <n v="1294"/>
    <n v="1206"/>
    <n v="0"/>
  </r>
  <r>
    <n v="28389"/>
    <n v="1"/>
    <n v="1"/>
    <n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3"/>
    <x v="4"/>
    <n v="2745"/>
    <n v="0"/>
    <n v="0"/>
    <n v="0"/>
    <n v="1"/>
    <n v="0"/>
    <n v="0"/>
    <n v="1"/>
    <n v="0"/>
    <n v="0"/>
    <n v="0"/>
    <n v="20"/>
    <n v="12"/>
    <n v="0"/>
  </r>
  <r>
    <n v="69901"/>
    <n v="4"/>
    <n v="4"/>
    <n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1"/>
    <x v="3"/>
    <n v="2555"/>
    <n v="1"/>
    <n v="0"/>
    <n v="0"/>
    <n v="0"/>
    <n v="0"/>
    <n v="0"/>
    <n v="0"/>
    <n v="1"/>
    <n v="0"/>
    <n v="0"/>
    <n v="733"/>
    <n v="584"/>
    <n v="0"/>
  </r>
  <r>
    <n v="80360"/>
    <n v="5"/>
    <n v="5"/>
    <n v="0"/>
    <n v="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1"/>
    <x v="4"/>
    <n v="2642"/>
    <n v="0"/>
    <n v="1"/>
    <n v="0"/>
    <n v="0"/>
    <n v="0"/>
    <n v="0"/>
    <n v="0"/>
    <n v="0"/>
    <n v="0"/>
    <n v="1"/>
    <n v="2188"/>
    <n v="2145"/>
    <n v="3"/>
  </r>
  <r>
    <n v="63342"/>
    <n v="3"/>
    <n v="3"/>
    <n v="0"/>
    <n v="1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59"/>
    <x v="1"/>
    <n v="2780"/>
    <n v="0"/>
    <n v="0"/>
    <n v="0"/>
    <n v="1"/>
    <n v="0"/>
    <n v="0"/>
    <n v="0"/>
    <n v="0"/>
    <n v="0"/>
    <n v="1"/>
    <n v="1080"/>
    <n v="1059"/>
    <n v="1"/>
  </r>
  <r>
    <n v="31859"/>
    <n v="1"/>
    <n v="1"/>
    <n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0"/>
    <x v="2"/>
    <n v="2281"/>
    <n v="0"/>
    <n v="0"/>
    <n v="1"/>
    <n v="0"/>
    <n v="0"/>
    <n v="1"/>
    <n v="0"/>
    <n v="0"/>
    <n v="0"/>
    <n v="0"/>
    <n v="37"/>
    <n v="26"/>
    <n v="0"/>
  </r>
  <r>
    <n v="51569"/>
    <n v="2"/>
    <n v="2"/>
    <n v="0"/>
    <n v="1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1"/>
    <x v="4"/>
    <n v="2661"/>
    <n v="0"/>
    <n v="0"/>
    <n v="0"/>
    <n v="0"/>
    <n v="1"/>
    <n v="0"/>
    <n v="0"/>
    <n v="0"/>
    <n v="0"/>
    <n v="1"/>
    <n v="433"/>
    <n v="399"/>
    <n v="1"/>
  </r>
  <r>
    <n v="16014"/>
    <n v="1"/>
    <n v="1"/>
    <n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1"/>
    <x v="2"/>
    <n v="2628"/>
    <n v="0"/>
    <n v="0"/>
    <n v="1"/>
    <n v="0"/>
    <n v="0"/>
    <n v="0"/>
    <n v="1"/>
    <n v="0"/>
    <n v="0"/>
    <n v="0"/>
    <n v="31"/>
    <n v="24"/>
    <n v="0"/>
  </r>
  <r>
    <n v="41120"/>
    <n v="2"/>
    <n v="2"/>
    <n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2"/>
    <x v="1"/>
    <n v="2394"/>
    <n v="0"/>
    <n v="1"/>
    <n v="0"/>
    <n v="0"/>
    <n v="0"/>
    <n v="0"/>
    <n v="0"/>
    <n v="1"/>
    <n v="0"/>
    <n v="0"/>
    <n v="57"/>
    <n v="33"/>
    <n v="0"/>
  </r>
  <r>
    <n v="39763"/>
    <n v="2"/>
    <n v="2"/>
    <n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49"/>
    <x v="3"/>
    <n v="2488"/>
    <n v="0"/>
    <n v="0"/>
    <n v="1"/>
    <n v="0"/>
    <n v="0"/>
    <n v="0"/>
    <n v="0"/>
    <n v="0"/>
    <n v="1"/>
    <n v="0"/>
    <n v="151"/>
    <n v="135"/>
    <n v="0"/>
  </r>
  <r>
    <n v="38725"/>
    <n v="2"/>
    <n v="2"/>
    <n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5"/>
    <x v="0"/>
    <n v="2209"/>
    <n v="0"/>
    <n v="1"/>
    <n v="0"/>
    <n v="0"/>
    <n v="0"/>
    <n v="0"/>
    <n v="0"/>
    <n v="0"/>
    <n v="0"/>
    <n v="1"/>
    <n v="40"/>
    <n v="35"/>
    <n v="0"/>
  </r>
  <r>
    <n v="77981"/>
    <n v="4"/>
    <n v="4"/>
    <n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48"/>
    <x v="3"/>
    <n v="2558"/>
    <n v="0"/>
    <n v="1"/>
    <n v="0"/>
    <n v="0"/>
    <n v="0"/>
    <n v="0"/>
    <n v="0"/>
    <n v="1"/>
    <n v="0"/>
    <n v="0"/>
    <n v="604"/>
    <n v="544"/>
    <n v="0"/>
  </r>
  <r>
    <n v="62905"/>
    <n v="3"/>
    <n v="3"/>
    <n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56"/>
    <x v="1"/>
    <n v="2451"/>
    <n v="0"/>
    <n v="1"/>
    <n v="0"/>
    <n v="0"/>
    <n v="0"/>
    <n v="1"/>
    <n v="0"/>
    <n v="0"/>
    <n v="0"/>
    <n v="0"/>
    <n v="563"/>
    <n v="504"/>
    <n v="0"/>
  </r>
  <r>
    <n v="13533"/>
    <n v="1"/>
    <n v="1"/>
    <n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1"/>
    <x v="2"/>
    <n v="2635"/>
    <n v="1"/>
    <n v="0"/>
    <n v="0"/>
    <n v="0"/>
    <n v="0"/>
    <n v="1"/>
    <n v="0"/>
    <n v="0"/>
    <n v="0"/>
    <n v="0"/>
    <n v="31"/>
    <n v="14"/>
    <n v="0"/>
  </r>
  <r>
    <n v="59481"/>
    <n v="3"/>
    <n v="3"/>
    <n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5"/>
    <x v="3"/>
    <n v="2408"/>
    <n v="0"/>
    <n v="0"/>
    <n v="0"/>
    <n v="1"/>
    <n v="0"/>
    <n v="0"/>
    <n v="0"/>
    <n v="1"/>
    <n v="0"/>
    <n v="0"/>
    <n v="403"/>
    <n v="345"/>
    <n v="0"/>
  </r>
  <r>
    <n v="72117"/>
    <n v="4"/>
    <n v="4"/>
    <n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3"/>
    <x v="2"/>
    <n v="2472"/>
    <n v="0"/>
    <n v="1"/>
    <n v="0"/>
    <n v="0"/>
    <n v="0"/>
    <n v="0"/>
    <n v="0"/>
    <n v="1"/>
    <n v="0"/>
    <n v="0"/>
    <n v="1023"/>
    <n v="973"/>
    <n v="0"/>
  </r>
  <r>
    <n v="21955"/>
    <n v="1"/>
    <n v="1"/>
    <n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4"/>
    <x v="2"/>
    <n v="2454"/>
    <n v="0"/>
    <n v="1"/>
    <n v="0"/>
    <n v="0"/>
    <n v="0"/>
    <n v="1"/>
    <n v="0"/>
    <n v="0"/>
    <n v="0"/>
    <n v="0"/>
    <n v="44"/>
    <n v="33"/>
    <n v="0"/>
  </r>
  <r>
    <n v="67131"/>
    <n v="3"/>
    <n v="3"/>
    <n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4"/>
    <x v="0"/>
    <n v="2619"/>
    <n v="0"/>
    <n v="1"/>
    <n v="0"/>
    <n v="0"/>
    <n v="0"/>
    <n v="0"/>
    <n v="0"/>
    <n v="1"/>
    <n v="0"/>
    <n v="0"/>
    <n v="914"/>
    <n v="852"/>
    <n v="0"/>
  </r>
  <r>
    <n v="36802"/>
    <n v="2"/>
    <n v="2"/>
    <n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0"/>
    <x v="2"/>
    <n v="2172"/>
    <n v="0"/>
    <n v="0"/>
    <n v="1"/>
    <n v="0"/>
    <n v="0"/>
    <n v="0"/>
    <n v="0"/>
    <n v="0"/>
    <n v="0"/>
    <n v="1"/>
    <n v="19"/>
    <n v="18"/>
    <n v="0"/>
  </r>
  <r>
    <n v="47808"/>
    <n v="2"/>
    <n v="2"/>
    <n v="0"/>
    <n v="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5"/>
    <x v="3"/>
    <n v="2411"/>
    <n v="0"/>
    <n v="1"/>
    <n v="0"/>
    <n v="0"/>
    <n v="0"/>
    <n v="0"/>
    <n v="0"/>
    <n v="0"/>
    <n v="1"/>
    <n v="0"/>
    <n v="152"/>
    <n v="80"/>
    <n v="1"/>
  </r>
  <r>
    <n v="25509"/>
    <n v="1"/>
    <n v="1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46"/>
    <x v="3"/>
    <n v="2808"/>
    <n v="1"/>
    <n v="0"/>
    <n v="0"/>
    <n v="0"/>
    <n v="0"/>
    <n v="0"/>
    <n v="0"/>
    <n v="0"/>
    <n v="0"/>
    <n v="1"/>
    <n v="90"/>
    <n v="79"/>
    <n v="0"/>
  </r>
  <r>
    <n v="85431"/>
    <n v="5"/>
    <n v="5"/>
    <n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68"/>
    <x v="0"/>
    <n v="2545"/>
    <n v="0"/>
    <n v="0"/>
    <n v="0"/>
    <n v="1"/>
    <n v="0"/>
    <n v="0"/>
    <n v="0"/>
    <n v="0"/>
    <n v="0"/>
    <n v="1"/>
    <n v="1112"/>
    <n v="1059"/>
    <n v="0"/>
  </r>
  <r>
    <n v="42664"/>
    <n v="2"/>
    <n v="2"/>
    <n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3"/>
    <x v="1"/>
    <n v="2262"/>
    <n v="0"/>
    <n v="1"/>
    <n v="0"/>
    <n v="0"/>
    <n v="0"/>
    <n v="0"/>
    <n v="0"/>
    <n v="1"/>
    <n v="0"/>
    <n v="0"/>
    <n v="24"/>
    <n v="24"/>
    <n v="0"/>
  </r>
  <r>
    <n v="28973"/>
    <n v="1"/>
    <n v="1"/>
    <n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3"/>
    <x v="2"/>
    <n v="2783"/>
    <n v="0"/>
    <n v="1"/>
    <n v="0"/>
    <n v="0"/>
    <n v="0"/>
    <n v="0"/>
    <n v="0"/>
    <n v="0"/>
    <n v="0"/>
    <n v="1"/>
    <n v="257"/>
    <n v="245"/>
    <n v="0"/>
  </r>
  <r>
    <n v="39435"/>
    <n v="2"/>
    <n v="2"/>
    <n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47"/>
    <x v="3"/>
    <n v="2486"/>
    <n v="0"/>
    <n v="0"/>
    <n v="0"/>
    <n v="1"/>
    <n v="0"/>
    <n v="0"/>
    <n v="0"/>
    <n v="0"/>
    <n v="0"/>
    <n v="1"/>
    <n v="89"/>
    <n v="76"/>
    <n v="0"/>
  </r>
  <r>
    <n v="65370"/>
    <n v="3"/>
    <n v="3"/>
    <n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36"/>
    <x v="2"/>
    <n v="2491"/>
    <n v="0"/>
    <n v="1"/>
    <n v="0"/>
    <n v="0"/>
    <n v="0"/>
    <n v="1"/>
    <n v="0"/>
    <n v="0"/>
    <n v="0"/>
    <n v="0"/>
    <n v="432"/>
    <n v="403"/>
    <n v="0"/>
  </r>
  <r>
    <n v="20194"/>
    <n v="1"/>
    <n v="1"/>
    <n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1"/>
    <x v="2"/>
    <n v="2718"/>
    <n v="0"/>
    <n v="0"/>
    <n v="1"/>
    <n v="0"/>
    <n v="0"/>
    <n v="0"/>
    <n v="1"/>
    <n v="0"/>
    <n v="0"/>
    <n v="0"/>
    <n v="32"/>
    <n v="17"/>
    <n v="0"/>
  </r>
  <r>
    <n v="42473"/>
    <n v="2"/>
    <n v="2"/>
    <n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4"/>
    <x v="3"/>
    <n v="2291"/>
    <n v="0"/>
    <n v="0"/>
    <n v="1"/>
    <n v="0"/>
    <n v="0"/>
    <n v="0"/>
    <n v="0"/>
    <n v="0"/>
    <n v="0"/>
    <n v="1"/>
    <n v="119"/>
    <n v="94"/>
    <n v="0"/>
  </r>
  <r>
    <n v="64590"/>
    <n v="3"/>
    <n v="3"/>
    <n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2"/>
    <x v="1"/>
    <n v="2782"/>
    <n v="0"/>
    <n v="1"/>
    <n v="0"/>
    <n v="0"/>
    <n v="0"/>
    <n v="0"/>
    <n v="0"/>
    <n v="1"/>
    <n v="0"/>
    <n v="0"/>
    <n v="1308"/>
    <n v="1278"/>
    <n v="0"/>
  </r>
  <r>
    <n v="71232"/>
    <n v="4"/>
    <n v="4"/>
    <n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1"/>
    <x v="1"/>
    <n v="2372"/>
    <n v="0"/>
    <n v="0"/>
    <n v="0"/>
    <n v="1"/>
    <n v="0"/>
    <n v="0"/>
    <n v="0"/>
    <n v="1"/>
    <n v="0"/>
    <n v="0"/>
    <n v="900"/>
    <n v="883"/>
    <n v="0"/>
  </r>
  <r>
    <n v="34600"/>
    <n v="1"/>
    <n v="2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49"/>
    <x v="3"/>
    <n v="2703"/>
    <n v="0"/>
    <n v="0"/>
    <n v="0"/>
    <n v="1"/>
    <n v="0"/>
    <n v="0"/>
    <n v="0"/>
    <n v="1"/>
    <n v="0"/>
    <n v="0"/>
    <n v="303"/>
    <n v="288"/>
    <n v="0"/>
  </r>
  <r>
    <n v="46904"/>
    <n v="2"/>
    <n v="2"/>
    <n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3"/>
    <x v="1"/>
    <n v="2762"/>
    <n v="0"/>
    <n v="0"/>
    <n v="1"/>
    <n v="0"/>
    <n v="0"/>
    <n v="0"/>
    <n v="0"/>
    <n v="1"/>
    <n v="0"/>
    <n v="0"/>
    <n v="222"/>
    <n v="191"/>
    <n v="0"/>
  </r>
  <r>
    <n v="49094"/>
    <n v="2"/>
    <n v="2"/>
    <n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47"/>
    <x v="3"/>
    <n v="2805"/>
    <n v="0"/>
    <n v="1"/>
    <n v="0"/>
    <n v="0"/>
    <n v="0"/>
    <n v="0"/>
    <n v="0"/>
    <n v="1"/>
    <n v="0"/>
    <n v="0"/>
    <n v="433"/>
    <n v="364"/>
    <n v="0"/>
  </r>
  <r>
    <n v="36075"/>
    <n v="2"/>
    <n v="2"/>
    <n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37"/>
    <x v="2"/>
    <n v="2361"/>
    <n v="0"/>
    <n v="0"/>
    <n v="0"/>
    <n v="1"/>
    <n v="0"/>
    <n v="0"/>
    <n v="0"/>
    <n v="1"/>
    <n v="0"/>
    <n v="0"/>
    <n v="89"/>
    <n v="59"/>
    <n v="0"/>
  </r>
  <r>
    <n v="60839"/>
    <n v="3"/>
    <n v="3"/>
    <n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1"/>
    <x v="2"/>
    <n v="2829"/>
    <n v="0"/>
    <n v="0"/>
    <n v="0"/>
    <n v="1"/>
    <n v="0"/>
    <n v="1"/>
    <n v="0"/>
    <n v="0"/>
    <n v="0"/>
    <n v="0"/>
    <n v="1122"/>
    <n v="994"/>
    <n v="0"/>
  </r>
  <r>
    <n v="82122"/>
    <n v="5"/>
    <n v="5"/>
    <n v="0"/>
    <n v="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58"/>
    <x v="1"/>
    <n v="2477"/>
    <n v="0"/>
    <n v="0"/>
    <n v="0"/>
    <n v="1"/>
    <n v="0"/>
    <n v="1"/>
    <n v="0"/>
    <n v="0"/>
    <n v="0"/>
    <n v="0"/>
    <n v="1282"/>
    <n v="1182"/>
    <n v="1"/>
  </r>
  <r>
    <n v="34074"/>
    <n v="1"/>
    <n v="2"/>
    <n v="1"/>
    <n v="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68"/>
    <x v="0"/>
    <n v="2510"/>
    <n v="0"/>
    <n v="0"/>
    <n v="0"/>
    <n v="1"/>
    <n v="0"/>
    <n v="0"/>
    <n v="0"/>
    <n v="1"/>
    <n v="0"/>
    <n v="0"/>
    <n v="188"/>
    <n v="121"/>
    <n v="1"/>
  </r>
  <r>
    <n v="28520"/>
    <n v="1"/>
    <n v="1"/>
    <n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0"/>
    <x v="1"/>
    <n v="2539"/>
    <n v="0"/>
    <n v="1"/>
    <n v="0"/>
    <n v="0"/>
    <n v="0"/>
    <n v="0"/>
    <n v="0"/>
    <n v="0"/>
    <n v="1"/>
    <n v="0"/>
    <n v="23"/>
    <n v="3"/>
    <n v="0"/>
  </r>
  <r>
    <n v="62535"/>
    <n v="3"/>
    <n v="3"/>
    <n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5"/>
    <x v="0"/>
    <n v="2428"/>
    <n v="0"/>
    <n v="0"/>
    <n v="1"/>
    <n v="0"/>
    <n v="0"/>
    <n v="0"/>
    <n v="0"/>
    <n v="1"/>
    <n v="0"/>
    <n v="0"/>
    <n v="346"/>
    <n v="294"/>
    <n v="0"/>
  </r>
  <r>
    <n v="36273"/>
    <n v="2"/>
    <n v="2"/>
    <n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3"/>
    <x v="2"/>
    <n v="2233"/>
    <n v="0"/>
    <n v="0"/>
    <n v="1"/>
    <n v="0"/>
    <n v="0"/>
    <n v="0"/>
    <n v="0"/>
    <n v="0"/>
    <n v="1"/>
    <n v="0"/>
    <n v="67"/>
    <n v="58"/>
    <n v="0"/>
  </r>
  <r>
    <n v="63404"/>
    <n v="3"/>
    <n v="3"/>
    <n v="0"/>
    <n v="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56"/>
    <x v="1"/>
    <n v="2182"/>
    <n v="0"/>
    <n v="0"/>
    <n v="0"/>
    <n v="1"/>
    <n v="0"/>
    <n v="0"/>
    <n v="0"/>
    <n v="1"/>
    <n v="0"/>
    <n v="0"/>
    <n v="885"/>
    <n v="868"/>
    <n v="1"/>
  </r>
  <r>
    <n v="78416"/>
    <n v="4"/>
    <n v="4"/>
    <n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4"/>
    <x v="3"/>
    <n v="2161"/>
    <n v="0"/>
    <n v="0"/>
    <n v="0"/>
    <n v="1"/>
    <n v="0"/>
    <n v="0"/>
    <n v="0"/>
    <n v="1"/>
    <n v="0"/>
    <n v="0"/>
    <n v="996"/>
    <n v="813"/>
    <n v="0"/>
  </r>
  <r>
    <n v="75702"/>
    <n v="4"/>
    <n v="4"/>
    <n v="0"/>
    <n v="1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46"/>
    <x v="3"/>
    <n v="2782"/>
    <n v="0"/>
    <n v="0"/>
    <n v="0"/>
    <n v="1"/>
    <n v="0"/>
    <n v="0"/>
    <n v="0"/>
    <n v="1"/>
    <n v="0"/>
    <n v="0"/>
    <n v="1884"/>
    <n v="1847"/>
    <n v="1"/>
  </r>
  <r>
    <n v="59385"/>
    <n v="3"/>
    <n v="3"/>
    <n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69"/>
    <x v="4"/>
    <n v="2586"/>
    <n v="0"/>
    <n v="0"/>
    <n v="0"/>
    <n v="1"/>
    <n v="0"/>
    <n v="0"/>
    <n v="0"/>
    <n v="0"/>
    <n v="1"/>
    <n v="0"/>
    <n v="149"/>
    <n v="113"/>
    <n v="0"/>
  </r>
  <r>
    <n v="44689"/>
    <n v="2"/>
    <n v="2"/>
    <n v="1"/>
    <n v="1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69"/>
    <x v="4"/>
    <n v="2329"/>
    <n v="0"/>
    <n v="1"/>
    <n v="0"/>
    <n v="0"/>
    <n v="0"/>
    <n v="0"/>
    <n v="0"/>
    <n v="1"/>
    <n v="0"/>
    <n v="0"/>
    <n v="23"/>
    <n v="12"/>
    <n v="1"/>
  </r>
  <r>
    <n v="7144"/>
    <n v="1"/>
    <n v="1"/>
    <n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4"/>
    <x v="1"/>
    <n v="2363"/>
    <n v="0"/>
    <n v="0"/>
    <n v="1"/>
    <n v="0"/>
    <n v="0"/>
    <n v="0"/>
    <n v="0"/>
    <n v="0"/>
    <n v="0"/>
    <n v="1"/>
    <n v="125"/>
    <n v="-166"/>
    <n v="0"/>
  </r>
  <r>
    <n v="90369"/>
    <n v="5"/>
    <n v="5"/>
    <n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4"/>
    <x v="0"/>
    <n v="2221"/>
    <n v="0"/>
    <n v="1"/>
    <n v="0"/>
    <n v="0"/>
    <n v="0"/>
    <n v="0"/>
    <n v="0"/>
    <n v="1"/>
    <n v="0"/>
    <n v="0"/>
    <n v="1571"/>
    <n v="1554"/>
    <n v="0"/>
  </r>
  <r>
    <n v="63159"/>
    <n v="3"/>
    <n v="3"/>
    <n v="0"/>
    <n v="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46"/>
    <x v="3"/>
    <n v="2760"/>
    <n v="0"/>
    <n v="0"/>
    <n v="1"/>
    <n v="0"/>
    <n v="0"/>
    <n v="0"/>
    <n v="0"/>
    <n v="0"/>
    <n v="0"/>
    <n v="1"/>
    <n v="1760"/>
    <n v="1723"/>
    <n v="1"/>
  </r>
  <r>
    <n v="46757"/>
    <n v="2"/>
    <n v="2"/>
    <n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57"/>
    <x v="1"/>
    <n v="2749"/>
    <n v="0"/>
    <n v="0"/>
    <n v="1"/>
    <n v="0"/>
    <n v="0"/>
    <n v="0"/>
    <n v="0"/>
    <n v="0"/>
    <n v="0"/>
    <n v="1"/>
    <n v="1021"/>
    <n v="899"/>
    <n v="0"/>
  </r>
  <r>
    <n v="79734"/>
    <n v="5"/>
    <n v="5"/>
    <n v="0"/>
    <n v="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1"/>
    <x v="3"/>
    <n v="2160"/>
    <n v="0"/>
    <n v="1"/>
    <n v="0"/>
    <n v="0"/>
    <n v="0"/>
    <n v="0"/>
    <n v="0"/>
    <n v="0"/>
    <n v="1"/>
    <n v="0"/>
    <n v="897"/>
    <n v="880"/>
    <n v="1"/>
  </r>
  <r>
    <n v="63207"/>
    <n v="3"/>
    <n v="3"/>
    <n v="0"/>
    <n v="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28"/>
    <x v="2"/>
    <n v="2684"/>
    <n v="0"/>
    <n v="0"/>
    <n v="0"/>
    <n v="1"/>
    <n v="0"/>
    <n v="0"/>
    <n v="0"/>
    <n v="1"/>
    <n v="0"/>
    <n v="0"/>
    <n v="1432"/>
    <n v="1362"/>
    <n v="1"/>
  </r>
  <r>
    <n v="72071"/>
    <n v="4"/>
    <n v="4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66"/>
    <x v="0"/>
    <n v="2659"/>
    <n v="1"/>
    <n v="0"/>
    <n v="0"/>
    <n v="0"/>
    <n v="0"/>
    <n v="0"/>
    <n v="0"/>
    <n v="1"/>
    <n v="0"/>
    <n v="0"/>
    <n v="1188"/>
    <n v="1038"/>
    <n v="0"/>
  </r>
  <r>
    <n v="21840"/>
    <n v="1"/>
    <n v="1"/>
    <n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37"/>
    <x v="2"/>
    <n v="2502"/>
    <n v="0"/>
    <n v="0"/>
    <n v="0"/>
    <n v="1"/>
    <n v="0"/>
    <n v="0"/>
    <n v="0"/>
    <n v="0"/>
    <n v="0"/>
    <n v="1"/>
    <n v="26"/>
    <n v="25"/>
    <n v="0"/>
  </r>
  <r>
    <n v="58582"/>
    <n v="3"/>
    <n v="3"/>
    <n v="0"/>
    <n v="1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38"/>
    <x v="2"/>
    <n v="2433"/>
    <n v="0"/>
    <n v="0"/>
    <n v="0"/>
    <n v="1"/>
    <n v="0"/>
    <n v="1"/>
    <n v="0"/>
    <n v="0"/>
    <n v="0"/>
    <n v="0"/>
    <n v="721"/>
    <n v="679"/>
    <n v="1"/>
  </r>
  <r>
    <n v="72282"/>
    <n v="4"/>
    <n v="4"/>
    <n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69"/>
    <x v="4"/>
    <n v="2504"/>
    <n v="0"/>
    <n v="0"/>
    <n v="1"/>
    <n v="0"/>
    <n v="0"/>
    <n v="0"/>
    <n v="0"/>
    <n v="1"/>
    <n v="0"/>
    <n v="0"/>
    <n v="1178"/>
    <n v="1025"/>
    <n v="0"/>
  </r>
  <r>
    <n v="50387"/>
    <n v="2"/>
    <n v="2"/>
    <n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4"/>
    <x v="0"/>
    <n v="2461"/>
    <n v="0"/>
    <n v="1"/>
    <n v="0"/>
    <n v="0"/>
    <n v="0"/>
    <n v="0"/>
    <n v="0"/>
    <n v="1"/>
    <n v="0"/>
    <n v="0"/>
    <n v="491"/>
    <n v="457"/>
    <n v="0"/>
  </r>
  <r>
    <n v="32583"/>
    <n v="1"/>
    <n v="2"/>
    <n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  <x v="1"/>
    <n v="2173"/>
    <n v="0"/>
    <n v="0"/>
    <n v="0"/>
    <n v="1"/>
    <n v="0"/>
    <n v="0"/>
    <n v="0"/>
    <n v="0"/>
    <n v="0"/>
    <n v="1"/>
    <n v="8"/>
    <n v="7"/>
    <n v="0"/>
  </r>
  <r>
    <n v="62568"/>
    <n v="3"/>
    <n v="3"/>
    <n v="0"/>
    <n v="1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58"/>
    <x v="1"/>
    <n v="2242"/>
    <n v="0"/>
    <n v="0"/>
    <n v="0"/>
    <n v="1"/>
    <n v="0"/>
    <n v="0"/>
    <n v="0"/>
    <n v="1"/>
    <n v="0"/>
    <n v="0"/>
    <n v="892"/>
    <n v="831"/>
    <n v="1"/>
  </r>
  <r>
    <n v="44635"/>
    <n v="2"/>
    <n v="2"/>
    <n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49"/>
    <x v="3"/>
    <n v="2420"/>
    <n v="1"/>
    <n v="0"/>
    <n v="0"/>
    <n v="0"/>
    <n v="0"/>
    <n v="0"/>
    <n v="0"/>
    <n v="0"/>
    <n v="1"/>
    <n v="0"/>
    <n v="65"/>
    <n v="62"/>
    <n v="0"/>
  </r>
  <r>
    <n v="63967"/>
    <n v="3"/>
    <n v="3"/>
    <n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2"/>
    <x v="1"/>
    <n v="2483"/>
    <n v="0"/>
    <n v="1"/>
    <n v="0"/>
    <n v="0"/>
    <n v="0"/>
    <n v="0"/>
    <n v="0"/>
    <n v="1"/>
    <n v="0"/>
    <n v="0"/>
    <n v="720"/>
    <n v="558"/>
    <n v="0"/>
  </r>
  <r>
    <n v="52513"/>
    <n v="3"/>
    <n v="3"/>
    <n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2"/>
    <x v="2"/>
    <n v="2822"/>
    <n v="0"/>
    <n v="0"/>
    <n v="0"/>
    <n v="1"/>
    <n v="0"/>
    <n v="1"/>
    <n v="0"/>
    <n v="0"/>
    <n v="0"/>
    <n v="0"/>
    <n v="917"/>
    <n v="685"/>
    <n v="0"/>
  </r>
  <r>
    <n v="25293"/>
    <n v="1"/>
    <n v="1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1"/>
    <x v="3"/>
    <n v="2446"/>
    <n v="0"/>
    <n v="1"/>
    <n v="0"/>
    <n v="0"/>
    <n v="0"/>
    <n v="0"/>
    <n v="0"/>
    <n v="1"/>
    <n v="0"/>
    <n v="0"/>
    <n v="28"/>
    <n v="19"/>
    <n v="0"/>
  </r>
  <r>
    <n v="54111"/>
    <n v="3"/>
    <n v="3"/>
    <n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5"/>
    <x v="1"/>
    <n v="2467"/>
    <n v="0"/>
    <n v="0"/>
    <n v="0"/>
    <n v="0"/>
    <n v="1"/>
    <n v="0"/>
    <n v="0"/>
    <n v="0"/>
    <n v="0"/>
    <n v="1"/>
    <n v="338"/>
    <n v="288"/>
    <n v="0"/>
  </r>
  <r>
    <n v="78394"/>
    <n v="4"/>
    <n v="4"/>
    <n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4"/>
    <x v="2"/>
    <n v="2658"/>
    <n v="0"/>
    <n v="0"/>
    <n v="0"/>
    <n v="1"/>
    <n v="0"/>
    <n v="0"/>
    <n v="0"/>
    <n v="1"/>
    <n v="0"/>
    <n v="0"/>
    <n v="1262"/>
    <n v="1096"/>
    <n v="0"/>
  </r>
  <r>
    <n v="80739"/>
    <n v="5"/>
    <n v="5"/>
    <n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2"/>
    <x v="0"/>
    <n v="2561"/>
    <n v="0"/>
    <n v="1"/>
    <n v="0"/>
    <n v="0"/>
    <n v="0"/>
    <n v="0"/>
    <n v="0"/>
    <n v="0"/>
    <n v="1"/>
    <n v="0"/>
    <n v="1541"/>
    <n v="1449"/>
    <n v="0"/>
  </r>
  <r>
    <n v="22669"/>
    <n v="1"/>
    <n v="1"/>
    <n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5"/>
    <x v="3"/>
    <n v="2562"/>
    <n v="0"/>
    <n v="0"/>
    <n v="0"/>
    <n v="1"/>
    <n v="0"/>
    <n v="0"/>
    <n v="0"/>
    <n v="0"/>
    <n v="1"/>
    <n v="0"/>
    <n v="125"/>
    <n v="77"/>
    <n v="0"/>
  </r>
  <r>
    <n v="29236"/>
    <n v="1"/>
    <n v="1"/>
    <n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3"/>
    <x v="2"/>
    <n v="2423"/>
    <n v="0"/>
    <n v="0"/>
    <n v="1"/>
    <n v="0"/>
    <n v="0"/>
    <n v="0"/>
    <n v="0"/>
    <n v="1"/>
    <n v="0"/>
    <n v="0"/>
    <n v="90"/>
    <n v="81"/>
    <n v="0"/>
  </r>
  <r>
    <n v="44911"/>
    <n v="2"/>
    <n v="2"/>
    <n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1"/>
    <x v="1"/>
    <n v="2630"/>
    <n v="0"/>
    <n v="0"/>
    <n v="0"/>
    <n v="1"/>
    <n v="0"/>
    <n v="0"/>
    <n v="0"/>
    <n v="1"/>
    <n v="0"/>
    <n v="0"/>
    <n v="184"/>
    <n v="153"/>
    <n v="0"/>
  </r>
  <r>
    <n v="54693"/>
    <n v="3"/>
    <n v="3"/>
    <n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58"/>
    <x v="1"/>
    <n v="2656"/>
    <n v="0"/>
    <n v="1"/>
    <n v="0"/>
    <n v="0"/>
    <n v="0"/>
    <n v="0"/>
    <n v="0"/>
    <n v="0"/>
    <n v="0"/>
    <n v="1"/>
    <n v="894"/>
    <n v="859"/>
    <n v="0"/>
  </r>
  <r>
    <n v="48186"/>
    <n v="2"/>
    <n v="2"/>
    <n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46"/>
    <x v="3"/>
    <n v="2260"/>
    <n v="0"/>
    <n v="0"/>
    <n v="0"/>
    <n v="1"/>
    <n v="0"/>
    <n v="0"/>
    <n v="0"/>
    <n v="1"/>
    <n v="0"/>
    <n v="0"/>
    <n v="185"/>
    <n v="151"/>
    <n v="0"/>
  </r>
  <r>
    <n v="54809"/>
    <n v="3"/>
    <n v="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3"/>
    <x v="2"/>
    <n v="2450"/>
    <n v="0"/>
    <n v="1"/>
    <n v="0"/>
    <n v="0"/>
    <n v="0"/>
    <n v="0"/>
    <n v="0"/>
    <n v="1"/>
    <n v="0"/>
    <n v="0"/>
    <n v="152"/>
    <n v="130"/>
    <n v="0"/>
  </r>
  <r>
    <n v="41580"/>
    <n v="2"/>
    <n v="2"/>
    <n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2"/>
    <x v="2"/>
    <n v="2725"/>
    <n v="0"/>
    <n v="0"/>
    <n v="0"/>
    <n v="1"/>
    <n v="0"/>
    <n v="0"/>
    <n v="0"/>
    <n v="1"/>
    <n v="0"/>
    <n v="0"/>
    <n v="89"/>
    <n v="86"/>
    <n v="0"/>
  </r>
  <r>
    <n v="80336"/>
    <n v="5"/>
    <n v="5"/>
    <n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0"/>
    <x v="3"/>
    <n v="2452"/>
    <n v="0"/>
    <n v="1"/>
    <n v="0"/>
    <n v="0"/>
    <n v="0"/>
    <n v="0"/>
    <n v="0"/>
    <n v="0"/>
    <n v="0"/>
    <n v="1"/>
    <n v="986"/>
    <n v="920"/>
    <n v="0"/>
  </r>
  <r>
    <n v="47743"/>
    <n v="2"/>
    <n v="2"/>
    <n v="0"/>
    <n v="1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3"/>
    <x v="0"/>
    <n v="2623"/>
    <n v="0"/>
    <n v="1"/>
    <n v="0"/>
    <n v="0"/>
    <n v="0"/>
    <n v="0"/>
    <n v="0"/>
    <n v="1"/>
    <n v="0"/>
    <n v="0"/>
    <n v="255"/>
    <n v="235"/>
    <n v="1"/>
  </r>
  <r>
    <n v="62972"/>
    <n v="3"/>
    <n v="3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5"/>
    <x v="0"/>
    <n v="2854"/>
    <n v="0"/>
    <n v="1"/>
    <n v="0"/>
    <n v="0"/>
    <n v="0"/>
    <n v="1"/>
    <n v="0"/>
    <n v="0"/>
    <n v="0"/>
    <n v="0"/>
    <n v="395"/>
    <n v="203"/>
    <n v="0"/>
  </r>
  <r>
    <n v="57333"/>
    <n v="3"/>
    <n v="3"/>
    <n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66"/>
    <x v="0"/>
    <n v="2804"/>
    <n v="1"/>
    <n v="0"/>
    <n v="0"/>
    <n v="0"/>
    <n v="0"/>
    <n v="0"/>
    <n v="0"/>
    <n v="0"/>
    <n v="0"/>
    <n v="1"/>
    <n v="1486"/>
    <n v="1310"/>
    <n v="0"/>
  </r>
  <r>
    <n v="32313"/>
    <n v="1"/>
    <n v="2"/>
    <n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38"/>
    <x v="2"/>
    <n v="2662"/>
    <n v="0"/>
    <n v="0"/>
    <n v="0"/>
    <n v="1"/>
    <n v="0"/>
    <n v="0"/>
    <n v="0"/>
    <n v="0"/>
    <n v="0"/>
    <n v="1"/>
    <n v="152"/>
    <n v="145"/>
    <n v="0"/>
  </r>
  <r>
    <n v="84953"/>
    <n v="5"/>
    <n v="5"/>
    <n v="0"/>
    <n v="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67"/>
    <x v="0"/>
    <n v="2550"/>
    <n v="0"/>
    <n v="0"/>
    <n v="0"/>
    <n v="0"/>
    <n v="1"/>
    <n v="0"/>
    <n v="0"/>
    <n v="0"/>
    <n v="1"/>
    <n v="0"/>
    <n v="952"/>
    <n v="880"/>
    <n v="3"/>
  </r>
  <r>
    <n v="27071"/>
    <n v="1"/>
    <n v="1"/>
    <n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2"/>
    <x v="1"/>
    <n v="2226"/>
    <n v="1"/>
    <n v="0"/>
    <n v="0"/>
    <n v="0"/>
    <n v="0"/>
    <n v="0"/>
    <n v="0"/>
    <n v="0"/>
    <n v="1"/>
    <n v="0"/>
    <n v="32"/>
    <n v="29"/>
    <n v="0"/>
  </r>
  <r>
    <n v="68148"/>
    <n v="3"/>
    <n v="3"/>
    <n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3"/>
    <x v="0"/>
    <n v="2461"/>
    <n v="0"/>
    <n v="0"/>
    <n v="0"/>
    <n v="1"/>
    <n v="0"/>
    <n v="0"/>
    <n v="0"/>
    <n v="0"/>
    <n v="1"/>
    <n v="0"/>
    <n v="957"/>
    <n v="872"/>
    <n v="0"/>
  </r>
  <r>
    <n v="65735"/>
    <n v="3"/>
    <n v="3"/>
    <n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5"/>
    <x v="1"/>
    <n v="2363"/>
    <n v="0"/>
    <n v="0"/>
    <n v="0"/>
    <n v="1"/>
    <n v="0"/>
    <n v="0"/>
    <n v="0"/>
    <n v="0"/>
    <n v="1"/>
    <n v="0"/>
    <n v="384"/>
    <n v="373"/>
    <n v="0"/>
  </r>
  <r>
    <n v="86836"/>
    <n v="5"/>
    <n v="5"/>
    <n v="0"/>
    <n v="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5"/>
    <x v="3"/>
    <n v="2814"/>
    <n v="0"/>
    <n v="1"/>
    <n v="0"/>
    <n v="0"/>
    <n v="0"/>
    <n v="0"/>
    <n v="0"/>
    <n v="0"/>
    <n v="0"/>
    <n v="1"/>
    <n v="494"/>
    <n v="431"/>
    <n v="3"/>
  </r>
  <r>
    <n v="4023"/>
    <n v="1"/>
    <n v="1"/>
    <n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57"/>
    <x v="1"/>
    <n v="2165"/>
    <n v="0"/>
    <n v="1"/>
    <n v="0"/>
    <n v="0"/>
    <n v="0"/>
    <n v="0"/>
    <n v="0"/>
    <n v="0"/>
    <n v="0"/>
    <n v="1"/>
    <n v="8"/>
    <n v="7"/>
    <n v="0"/>
  </r>
  <r>
    <n v="30093"/>
    <n v="1"/>
    <n v="1"/>
    <n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0"/>
    <x v="2"/>
    <n v="2515"/>
    <n v="0"/>
    <n v="1"/>
    <n v="0"/>
    <n v="0"/>
    <n v="0"/>
    <n v="0"/>
    <n v="0"/>
    <n v="1"/>
    <n v="0"/>
    <n v="0"/>
    <n v="53"/>
    <n v="37"/>
    <n v="0"/>
  </r>
  <r>
    <n v="57705"/>
    <n v="3"/>
    <n v="3"/>
    <n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4"/>
    <x v="1"/>
    <n v="2328"/>
    <n v="0"/>
    <n v="1"/>
    <n v="0"/>
    <n v="0"/>
    <n v="0"/>
    <n v="0"/>
    <n v="0"/>
    <n v="0"/>
    <n v="0"/>
    <n v="1"/>
    <n v="446"/>
    <n v="406"/>
    <n v="0"/>
  </r>
  <r>
    <n v="25008"/>
    <n v="1"/>
    <n v="1"/>
    <n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2"/>
    <x v="2"/>
    <n v="2306"/>
    <n v="0"/>
    <n v="0"/>
    <n v="1"/>
    <n v="0"/>
    <n v="0"/>
    <n v="0"/>
    <n v="0"/>
    <n v="1"/>
    <n v="0"/>
    <n v="0"/>
    <n v="25"/>
    <n v="16"/>
    <n v="0"/>
  </r>
  <r>
    <n v="83257"/>
    <n v="5"/>
    <n v="5"/>
    <n v="0"/>
    <n v="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5"/>
    <x v="2"/>
    <n v="2808"/>
    <n v="0"/>
    <n v="0"/>
    <n v="1"/>
    <n v="0"/>
    <n v="0"/>
    <n v="1"/>
    <n v="0"/>
    <n v="0"/>
    <n v="0"/>
    <n v="0"/>
    <n v="1298"/>
    <n v="1231"/>
    <n v="2"/>
  </r>
  <r>
    <n v="22280"/>
    <n v="1"/>
    <n v="1"/>
    <n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5"/>
    <x v="3"/>
    <n v="2565"/>
    <n v="0"/>
    <n v="0"/>
    <n v="0"/>
    <n v="1"/>
    <n v="0"/>
    <n v="0"/>
    <n v="0"/>
    <n v="1"/>
    <n v="0"/>
    <n v="0"/>
    <n v="11"/>
    <n v="9"/>
    <n v="0"/>
  </r>
  <r>
    <n v="72159"/>
    <n v="4"/>
    <n v="4"/>
    <n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2"/>
    <x v="2"/>
    <n v="2767"/>
    <n v="0"/>
    <n v="1"/>
    <n v="0"/>
    <n v="0"/>
    <n v="0"/>
    <n v="0"/>
    <n v="0"/>
    <n v="0"/>
    <n v="0"/>
    <n v="1"/>
    <n v="1348"/>
    <n v="1295"/>
    <n v="0"/>
  </r>
  <r>
    <n v="64260"/>
    <n v="3"/>
    <n v="3"/>
    <n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59"/>
    <x v="1"/>
    <n v="2693"/>
    <n v="0"/>
    <n v="0"/>
    <n v="0"/>
    <n v="1"/>
    <n v="0"/>
    <n v="0"/>
    <n v="0"/>
    <n v="1"/>
    <n v="0"/>
    <n v="0"/>
    <n v="1544"/>
    <n v="1514"/>
    <n v="0"/>
  </r>
  <r>
    <n v="82733"/>
    <n v="5"/>
    <n v="5"/>
    <n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36"/>
    <x v="2"/>
    <n v="2451"/>
    <n v="0"/>
    <n v="0"/>
    <n v="1"/>
    <n v="0"/>
    <n v="0"/>
    <n v="0"/>
    <n v="0"/>
    <n v="0"/>
    <n v="0"/>
    <n v="1"/>
    <n v="1285"/>
    <n v="1247"/>
    <n v="0"/>
  </r>
  <r>
    <n v="74290"/>
    <n v="4"/>
    <n v="4"/>
    <n v="0"/>
    <n v="1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49"/>
    <x v="3"/>
    <n v="2480"/>
    <n v="1"/>
    <n v="0"/>
    <n v="0"/>
    <n v="0"/>
    <n v="0"/>
    <n v="0"/>
    <n v="0"/>
    <n v="0"/>
    <n v="1"/>
    <n v="0"/>
    <n v="1205"/>
    <n v="1193"/>
    <n v="2"/>
  </r>
  <r>
    <n v="58217"/>
    <n v="3"/>
    <n v="3"/>
    <n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69"/>
    <x v="4"/>
    <n v="2748"/>
    <n v="0"/>
    <n v="0"/>
    <n v="1"/>
    <n v="0"/>
    <n v="0"/>
    <n v="0"/>
    <n v="0"/>
    <n v="0"/>
    <n v="1"/>
    <n v="0"/>
    <n v="90"/>
    <n v="77"/>
    <n v="0"/>
  </r>
  <r>
    <n v="21024"/>
    <n v="1"/>
    <n v="1"/>
    <n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4"/>
    <x v="3"/>
    <n v="2519"/>
    <n v="0"/>
    <n v="0"/>
    <n v="0"/>
    <n v="1"/>
    <n v="0"/>
    <n v="0"/>
    <n v="0"/>
    <n v="0"/>
    <n v="1"/>
    <n v="0"/>
    <n v="66"/>
    <n v="48"/>
    <n v="0"/>
  </r>
  <r>
    <n v="70116"/>
    <n v="4"/>
    <n v="4"/>
    <n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48"/>
    <x v="3"/>
    <n v="2678"/>
    <n v="0"/>
    <n v="1"/>
    <n v="0"/>
    <n v="0"/>
    <n v="0"/>
    <n v="0"/>
    <n v="0"/>
    <n v="0"/>
    <n v="0"/>
    <n v="1"/>
    <n v="1507"/>
    <n v="1478"/>
    <n v="0"/>
  </r>
  <r>
    <n v="54006"/>
    <n v="3"/>
    <n v="3"/>
    <n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5"/>
    <x v="2"/>
    <n v="2808"/>
    <n v="0"/>
    <n v="0"/>
    <n v="0"/>
    <n v="1"/>
    <n v="0"/>
    <n v="0"/>
    <n v="0"/>
    <n v="1"/>
    <n v="0"/>
    <n v="0"/>
    <n v="484"/>
    <n v="387"/>
    <n v="0"/>
  </r>
  <r>
    <n v="69063"/>
    <n v="4"/>
    <n v="4"/>
    <n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4"/>
    <x v="1"/>
    <n v="2758"/>
    <n v="0"/>
    <n v="1"/>
    <n v="0"/>
    <n v="0"/>
    <n v="0"/>
    <n v="0"/>
    <n v="0"/>
    <n v="0"/>
    <n v="0"/>
    <n v="1"/>
    <n v="902"/>
    <n v="876"/>
    <n v="0"/>
  </r>
  <r>
    <n v="11448"/>
    <n v="1"/>
    <n v="1"/>
    <n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5"/>
    <x v="3"/>
    <n v="2355"/>
    <n v="1"/>
    <n v="0"/>
    <n v="0"/>
    <n v="0"/>
    <n v="0"/>
    <n v="1"/>
    <n v="0"/>
    <n v="0"/>
    <n v="0"/>
    <n v="0"/>
    <n v="8"/>
    <n v="2"/>
    <n v="0"/>
  </r>
  <r>
    <n v="70886"/>
    <n v="4"/>
    <n v="4"/>
    <n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49"/>
    <x v="3"/>
    <n v="2417"/>
    <n v="0"/>
    <n v="1"/>
    <n v="0"/>
    <n v="0"/>
    <n v="0"/>
    <n v="0"/>
    <n v="0"/>
    <n v="1"/>
    <n v="0"/>
    <n v="0"/>
    <n v="907"/>
    <n v="854"/>
    <n v="0"/>
  </r>
  <r>
    <n v="60208"/>
    <n v="3"/>
    <n v="3"/>
    <n v="1"/>
    <n v="1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47"/>
    <x v="3"/>
    <n v="2789"/>
    <n v="0"/>
    <n v="0"/>
    <n v="0"/>
    <n v="0"/>
    <n v="1"/>
    <n v="0"/>
    <n v="0"/>
    <n v="1"/>
    <n v="0"/>
    <n v="0"/>
    <n v="597"/>
    <n v="538"/>
    <n v="1"/>
  </r>
  <r>
    <n v="32889"/>
    <n v="1"/>
    <n v="2"/>
    <n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2"/>
    <x v="1"/>
    <n v="2455"/>
    <n v="0"/>
    <n v="0"/>
    <n v="0"/>
    <n v="1"/>
    <n v="0"/>
    <n v="0"/>
    <n v="0"/>
    <n v="0"/>
    <n v="1"/>
    <n v="0"/>
    <n v="47"/>
    <n v="39"/>
    <n v="0"/>
  </r>
  <r>
    <n v="34738"/>
    <n v="1"/>
    <n v="2"/>
    <n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36"/>
    <x v="2"/>
    <n v="2208"/>
    <n v="0"/>
    <n v="0"/>
    <n v="1"/>
    <n v="0"/>
    <n v="0"/>
    <n v="0"/>
    <n v="0"/>
    <n v="1"/>
    <n v="0"/>
    <n v="0"/>
    <n v="18"/>
    <n v="16"/>
    <n v="0"/>
  </r>
  <r>
    <n v="30538"/>
    <n v="1"/>
    <n v="1"/>
    <n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49"/>
    <x v="3"/>
    <n v="2795"/>
    <n v="0"/>
    <n v="0"/>
    <n v="0"/>
    <n v="1"/>
    <n v="0"/>
    <n v="0"/>
    <n v="0"/>
    <n v="0"/>
    <n v="1"/>
    <n v="0"/>
    <n v="347"/>
    <n v="327"/>
    <n v="0"/>
  </r>
  <r>
    <n v="82326"/>
    <n v="5"/>
    <n v="5"/>
    <n v="0"/>
    <n v="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3"/>
    <x v="2"/>
    <n v="2270"/>
    <n v="0"/>
    <n v="0"/>
    <n v="0"/>
    <n v="1"/>
    <n v="0"/>
    <n v="1"/>
    <n v="0"/>
    <n v="0"/>
    <n v="0"/>
    <n v="0"/>
    <n v="2074"/>
    <n v="1891"/>
    <n v="3"/>
  </r>
  <r>
    <n v="26642"/>
    <n v="1"/>
    <n v="1"/>
    <n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3"/>
    <x v="1"/>
    <n v="2279"/>
    <n v="1"/>
    <n v="0"/>
    <n v="0"/>
    <n v="0"/>
    <n v="0"/>
    <n v="0"/>
    <n v="0"/>
    <n v="0"/>
    <n v="0"/>
    <n v="1"/>
    <n v="34"/>
    <n v="26"/>
    <n v="0"/>
  </r>
  <r>
    <n v="69932"/>
    <n v="4"/>
    <n v="4"/>
    <n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56"/>
    <x v="1"/>
    <n v="2541"/>
    <n v="1"/>
    <n v="0"/>
    <n v="0"/>
    <n v="0"/>
    <n v="0"/>
    <n v="0"/>
    <n v="0"/>
    <n v="1"/>
    <n v="0"/>
    <n v="0"/>
    <n v="992"/>
    <n v="935"/>
    <n v="0"/>
  </r>
  <r>
    <n v="44503"/>
    <n v="2"/>
    <n v="2"/>
    <n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48"/>
    <x v="3"/>
    <n v="2233"/>
    <n v="0"/>
    <n v="0"/>
    <n v="1"/>
    <n v="0"/>
    <n v="0"/>
    <n v="0"/>
    <n v="0"/>
    <n v="1"/>
    <n v="0"/>
    <n v="0"/>
    <n v="40"/>
    <n v="32"/>
    <n v="0"/>
  </r>
  <r>
    <n v="60200"/>
    <n v="3"/>
    <n v="3"/>
    <n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2"/>
    <x v="4"/>
    <n v="2702"/>
    <n v="0"/>
    <n v="0"/>
    <n v="1"/>
    <n v="0"/>
    <n v="0"/>
    <n v="0"/>
    <n v="0"/>
    <n v="0"/>
    <n v="0"/>
    <n v="1"/>
    <n v="659"/>
    <n v="633"/>
    <n v="0"/>
  </r>
  <r>
    <n v="49638"/>
    <n v="2"/>
    <n v="2"/>
    <n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68"/>
    <x v="0"/>
    <n v="2230"/>
    <n v="1"/>
    <n v="0"/>
    <n v="0"/>
    <n v="0"/>
    <n v="0"/>
    <n v="0"/>
    <n v="0"/>
    <n v="1"/>
    <n v="0"/>
    <n v="0"/>
    <n v="39"/>
    <n v="39"/>
    <n v="0"/>
  </r>
  <r>
    <n v="23830"/>
    <n v="1"/>
    <n v="1"/>
    <n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3"/>
    <x v="2"/>
    <n v="2301"/>
    <n v="0"/>
    <n v="0"/>
    <n v="1"/>
    <n v="0"/>
    <n v="0"/>
    <n v="1"/>
    <n v="0"/>
    <n v="0"/>
    <n v="0"/>
    <n v="0"/>
    <n v="27"/>
    <n v="11"/>
    <n v="0"/>
  </r>
  <r>
    <n v="33051"/>
    <n v="1"/>
    <n v="2"/>
    <n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1"/>
    <x v="1"/>
    <n v="2841"/>
    <n v="0"/>
    <n v="0"/>
    <n v="0"/>
    <n v="0"/>
    <n v="1"/>
    <n v="0"/>
    <n v="0"/>
    <n v="0"/>
    <n v="1"/>
    <n v="0"/>
    <n v="616"/>
    <n v="397"/>
    <n v="0"/>
  </r>
  <r>
    <n v="72905"/>
    <n v="4"/>
    <n v="4"/>
    <n v="0"/>
    <n v="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2"/>
    <x v="0"/>
    <n v="2318"/>
    <n v="0"/>
    <n v="1"/>
    <n v="0"/>
    <n v="0"/>
    <n v="0"/>
    <n v="0"/>
    <n v="0"/>
    <n v="1"/>
    <n v="0"/>
    <n v="0"/>
    <n v="1312"/>
    <n v="1109"/>
    <n v="1"/>
  </r>
  <r>
    <n v="69702"/>
    <n v="4"/>
    <n v="4"/>
    <n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69"/>
    <x v="4"/>
    <n v="2654"/>
    <n v="0"/>
    <n v="0"/>
    <n v="0"/>
    <n v="1"/>
    <n v="0"/>
    <n v="0"/>
    <n v="0"/>
    <n v="0"/>
    <n v="0"/>
    <n v="1"/>
    <n v="982"/>
    <n v="925"/>
    <n v="0"/>
  </r>
  <r>
    <n v="70300"/>
    <n v="4"/>
    <n v="4"/>
    <n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5"/>
    <x v="3"/>
    <n v="2508"/>
    <n v="1"/>
    <n v="0"/>
    <n v="0"/>
    <n v="0"/>
    <n v="0"/>
    <n v="0"/>
    <n v="0"/>
    <n v="1"/>
    <n v="0"/>
    <n v="0"/>
    <n v="1550"/>
    <n v="1504"/>
    <n v="0"/>
  </r>
  <r>
    <n v="70643"/>
    <n v="4"/>
    <n v="4"/>
    <n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36"/>
    <x v="2"/>
    <n v="2781"/>
    <n v="0"/>
    <n v="1"/>
    <n v="0"/>
    <n v="0"/>
    <n v="0"/>
    <n v="0"/>
    <n v="0"/>
    <n v="0"/>
    <n v="0"/>
    <n v="1"/>
    <n v="1795"/>
    <n v="1762"/>
    <n v="0"/>
  </r>
  <r>
    <n v="30396"/>
    <n v="1"/>
    <n v="1"/>
    <n v="1"/>
    <n v="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1"/>
    <x v="3"/>
    <n v="2219"/>
    <n v="0"/>
    <n v="1"/>
    <n v="0"/>
    <n v="0"/>
    <n v="0"/>
    <n v="0"/>
    <n v="0"/>
    <n v="0"/>
    <n v="0"/>
    <n v="1"/>
    <n v="22"/>
    <n v="10"/>
    <n v="1"/>
  </r>
  <r>
    <n v="50616"/>
    <n v="2"/>
    <n v="2"/>
    <n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2"/>
    <x v="1"/>
    <n v="2231"/>
    <n v="1"/>
    <n v="0"/>
    <n v="0"/>
    <n v="0"/>
    <n v="0"/>
    <n v="0"/>
    <n v="0"/>
    <n v="0"/>
    <n v="0"/>
    <n v="1"/>
    <n v="145"/>
    <n v="141"/>
    <n v="0"/>
  </r>
  <r>
    <n v="62772"/>
    <n v="3"/>
    <n v="3"/>
    <n v="0"/>
    <n v="1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1"/>
    <x v="3"/>
    <n v="2565"/>
    <n v="0"/>
    <n v="0"/>
    <n v="1"/>
    <n v="0"/>
    <n v="0"/>
    <n v="0"/>
    <n v="0"/>
    <n v="0"/>
    <n v="1"/>
    <n v="0"/>
    <n v="838"/>
    <n v="730"/>
    <n v="1"/>
  </r>
  <r>
    <n v="30298"/>
    <n v="1"/>
    <n v="1"/>
    <n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5"/>
    <x v="2"/>
    <n v="2200"/>
    <n v="0"/>
    <n v="0"/>
    <n v="1"/>
    <n v="0"/>
    <n v="0"/>
    <n v="0"/>
    <n v="0"/>
    <n v="0"/>
    <n v="0"/>
    <n v="1"/>
    <n v="28"/>
    <n v="28"/>
    <n v="0"/>
  </r>
  <r>
    <n v="52413"/>
    <n v="3"/>
    <n v="3"/>
    <n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36"/>
    <x v="2"/>
    <n v="2762"/>
    <n v="0"/>
    <n v="0"/>
    <n v="1"/>
    <n v="0"/>
    <n v="0"/>
    <n v="0"/>
    <n v="0"/>
    <n v="1"/>
    <n v="0"/>
    <n v="0"/>
    <n v="438"/>
    <n v="426"/>
    <n v="0"/>
  </r>
  <r>
    <n v="44155"/>
    <n v="2"/>
    <n v="2"/>
    <n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3"/>
    <x v="0"/>
    <n v="2320"/>
    <n v="0"/>
    <n v="1"/>
    <n v="0"/>
    <n v="0"/>
    <n v="0"/>
    <n v="0"/>
    <n v="0"/>
    <n v="0"/>
    <n v="0"/>
    <n v="1"/>
    <n v="32"/>
    <n v="18"/>
    <n v="0"/>
  </r>
  <r>
    <n v="86979"/>
    <n v="5"/>
    <n v="5"/>
    <n v="0"/>
    <n v="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49"/>
    <x v="3"/>
    <n v="2393"/>
    <n v="1"/>
    <n v="0"/>
    <n v="0"/>
    <n v="0"/>
    <n v="0"/>
    <n v="0"/>
    <n v="0"/>
    <n v="0"/>
    <n v="0"/>
    <n v="1"/>
    <n v="1667"/>
    <n v="1632"/>
    <n v="1"/>
  </r>
  <r>
    <n v="76532"/>
    <n v="4"/>
    <n v="4"/>
    <n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5"/>
    <x v="3"/>
    <n v="2452"/>
    <n v="0"/>
    <n v="0"/>
    <n v="0"/>
    <n v="1"/>
    <n v="0"/>
    <n v="0"/>
    <n v="0"/>
    <n v="1"/>
    <n v="0"/>
    <n v="0"/>
    <n v="790"/>
    <n v="760"/>
    <n v="0"/>
  </r>
  <r>
    <n v="42081"/>
    <n v="2"/>
    <n v="2"/>
    <n v="1"/>
    <n v="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38"/>
    <x v="2"/>
    <n v="2647"/>
    <n v="0"/>
    <n v="1"/>
    <n v="0"/>
    <n v="0"/>
    <n v="0"/>
    <n v="0"/>
    <n v="0"/>
    <n v="1"/>
    <n v="0"/>
    <n v="0"/>
    <n v="355"/>
    <n v="328"/>
    <n v="1"/>
  </r>
  <r>
    <n v="88420"/>
    <n v="5"/>
    <n v="5"/>
    <n v="0"/>
    <n v="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1"/>
    <x v="2"/>
    <n v="2217"/>
    <n v="0"/>
    <n v="0"/>
    <n v="0"/>
    <n v="1"/>
    <n v="0"/>
    <n v="0"/>
    <n v="0"/>
    <n v="0"/>
    <n v="1"/>
    <n v="0"/>
    <n v="1916"/>
    <n v="1763"/>
    <n v="3"/>
  </r>
  <r>
    <n v="31158"/>
    <n v="1"/>
    <n v="1"/>
    <n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5"/>
    <x v="2"/>
    <n v="2677"/>
    <n v="0"/>
    <n v="1"/>
    <n v="0"/>
    <n v="0"/>
    <n v="0"/>
    <n v="0"/>
    <n v="0"/>
    <n v="1"/>
    <n v="0"/>
    <n v="0"/>
    <n v="67"/>
    <n v="62"/>
    <n v="0"/>
  </r>
  <r>
    <n v="61671"/>
    <n v="3"/>
    <n v="3"/>
    <n v="0"/>
    <n v="1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2"/>
    <x v="1"/>
    <n v="2185"/>
    <n v="1"/>
    <n v="0"/>
    <n v="0"/>
    <n v="0"/>
    <n v="0"/>
    <n v="0"/>
    <n v="0"/>
    <n v="1"/>
    <n v="0"/>
    <n v="0"/>
    <n v="704"/>
    <n v="676"/>
    <n v="2"/>
  </r>
  <r>
    <n v="69719"/>
    <n v="4"/>
    <n v="4"/>
    <n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46"/>
    <x v="3"/>
    <n v="2193"/>
    <n v="0"/>
    <n v="0"/>
    <n v="1"/>
    <n v="0"/>
    <n v="0"/>
    <n v="0"/>
    <n v="0"/>
    <n v="1"/>
    <n v="0"/>
    <n v="0"/>
    <n v="758"/>
    <n v="715"/>
    <n v="0"/>
  </r>
  <r>
    <n v="49160"/>
    <n v="2"/>
    <n v="2"/>
    <n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1"/>
    <x v="4"/>
    <n v="2411"/>
    <n v="1"/>
    <n v="0"/>
    <n v="0"/>
    <n v="0"/>
    <n v="0"/>
    <n v="0"/>
    <n v="0"/>
    <n v="1"/>
    <n v="0"/>
    <n v="0"/>
    <n v="221"/>
    <n v="206"/>
    <n v="0"/>
  </r>
  <r>
    <n v="90933"/>
    <n v="5"/>
    <n v="5"/>
    <n v="0"/>
    <n v="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66"/>
    <x v="0"/>
    <n v="2249"/>
    <n v="0"/>
    <n v="0"/>
    <n v="1"/>
    <n v="0"/>
    <n v="0"/>
    <n v="0"/>
    <n v="0"/>
    <n v="0"/>
    <n v="0"/>
    <n v="1"/>
    <n v="1606"/>
    <n v="1527"/>
    <n v="1"/>
  </r>
  <r>
    <n v="113734"/>
    <n v="6"/>
    <n v="5"/>
    <n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5"/>
    <x v="4"/>
    <n v="2191"/>
    <n v="0"/>
    <n v="0"/>
    <n v="1"/>
    <n v="0"/>
    <n v="0"/>
    <n v="0"/>
    <n v="0"/>
    <n v="0"/>
    <n v="0"/>
    <n v="1"/>
    <n v="274"/>
    <n v="271"/>
    <n v="0"/>
  </r>
  <r>
    <n v="22148"/>
    <n v="1"/>
    <n v="1"/>
    <n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37"/>
    <x v="2"/>
    <n v="2236"/>
    <n v="0"/>
    <n v="0"/>
    <n v="1"/>
    <n v="0"/>
    <n v="0"/>
    <n v="0"/>
    <n v="0"/>
    <n v="1"/>
    <n v="0"/>
    <n v="0"/>
    <n v="38"/>
    <n v="27"/>
    <n v="0"/>
  </r>
  <r>
    <n v="73395"/>
    <n v="4"/>
    <n v="4"/>
    <n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3"/>
    <x v="2"/>
    <n v="2262"/>
    <n v="0"/>
    <n v="1"/>
    <n v="0"/>
    <n v="0"/>
    <n v="0"/>
    <n v="0"/>
    <n v="0"/>
    <n v="0"/>
    <n v="1"/>
    <n v="0"/>
    <n v="386"/>
    <n v="375"/>
    <n v="0"/>
  </r>
  <r>
    <n v="29819"/>
    <n v="1"/>
    <n v="1"/>
    <n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49"/>
    <x v="3"/>
    <n v="2407"/>
    <n v="1"/>
    <n v="0"/>
    <n v="0"/>
    <n v="0"/>
    <n v="0"/>
    <n v="0"/>
    <n v="0"/>
    <n v="1"/>
    <n v="0"/>
    <n v="0"/>
    <n v="37"/>
    <n v="35"/>
    <n v="0"/>
  </r>
  <r>
    <n v="45688"/>
    <n v="2"/>
    <n v="2"/>
    <n v="0"/>
    <n v="1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2"/>
    <x v="1"/>
    <n v="2314"/>
    <n v="0"/>
    <n v="1"/>
    <n v="0"/>
    <n v="0"/>
    <n v="0"/>
    <n v="0"/>
    <n v="0"/>
    <n v="1"/>
    <n v="0"/>
    <n v="0"/>
    <n v="297"/>
    <n v="288"/>
    <n v="1"/>
  </r>
  <r>
    <n v="60491"/>
    <n v="3"/>
    <n v="3"/>
    <n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49"/>
    <x v="3"/>
    <n v="2455"/>
    <n v="0"/>
    <n v="1"/>
    <n v="0"/>
    <n v="0"/>
    <n v="0"/>
    <n v="0"/>
    <n v="0"/>
    <n v="0"/>
    <n v="0"/>
    <n v="1"/>
    <n v="952"/>
    <n v="876"/>
    <n v="0"/>
  </r>
  <r>
    <n v="33235"/>
    <n v="1"/>
    <n v="2"/>
    <n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4"/>
    <x v="2"/>
    <n v="2303"/>
    <n v="0"/>
    <n v="0"/>
    <n v="0"/>
    <n v="1"/>
    <n v="0"/>
    <n v="0"/>
    <n v="0"/>
    <n v="1"/>
    <n v="0"/>
    <n v="0"/>
    <n v="64"/>
    <n v="58"/>
    <n v="0"/>
  </r>
  <r>
    <n v="35701"/>
    <n v="2"/>
    <n v="2"/>
    <n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1"/>
    <x v="1"/>
    <n v="2626"/>
    <n v="0"/>
    <n v="1"/>
    <n v="0"/>
    <n v="0"/>
    <n v="0"/>
    <n v="0"/>
    <n v="0"/>
    <n v="1"/>
    <n v="0"/>
    <n v="0"/>
    <n v="41"/>
    <n v="36"/>
    <n v="0"/>
  </r>
  <r>
    <n v="31535"/>
    <n v="1"/>
    <n v="1"/>
    <n v="1"/>
    <n v="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0"/>
    <x v="2"/>
    <n v="2435"/>
    <n v="0"/>
    <n v="1"/>
    <n v="0"/>
    <n v="0"/>
    <n v="0"/>
    <n v="0"/>
    <n v="0"/>
    <n v="0"/>
    <n v="1"/>
    <n v="0"/>
    <n v="32"/>
    <n v="13"/>
    <n v="1"/>
  </r>
  <r>
    <n v="92556"/>
    <n v="5"/>
    <n v="5"/>
    <n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0"/>
    <x v="1"/>
    <n v="2229"/>
    <n v="0"/>
    <n v="0"/>
    <n v="0"/>
    <n v="1"/>
    <n v="0"/>
    <n v="1"/>
    <n v="0"/>
    <n v="0"/>
    <n v="0"/>
    <n v="0"/>
    <n v="1235"/>
    <n v="1207"/>
    <n v="0"/>
  </r>
  <r>
    <n v="67384"/>
    <n v="3"/>
    <n v="3"/>
    <n v="0"/>
    <n v="1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0"/>
    <x v="3"/>
    <n v="2755"/>
    <n v="0"/>
    <n v="0"/>
    <n v="1"/>
    <n v="0"/>
    <n v="0"/>
    <n v="0"/>
    <n v="0"/>
    <n v="1"/>
    <n v="0"/>
    <n v="0"/>
    <n v="1383"/>
    <n v="1276"/>
    <n v="1"/>
  </r>
  <r>
    <n v="77870"/>
    <n v="4"/>
    <n v="4"/>
    <n v="0"/>
    <n v="1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3"/>
    <x v="1"/>
    <n v="2835"/>
    <n v="0"/>
    <n v="1"/>
    <n v="0"/>
    <n v="0"/>
    <n v="0"/>
    <n v="0"/>
    <n v="0"/>
    <n v="1"/>
    <n v="0"/>
    <n v="0"/>
    <n v="1682"/>
    <n v="1549"/>
    <n v="2"/>
  </r>
  <r>
    <n v="52278"/>
    <n v="3"/>
    <n v="3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57"/>
    <x v="1"/>
    <n v="2679"/>
    <n v="0"/>
    <n v="0"/>
    <n v="0"/>
    <n v="0"/>
    <n v="1"/>
    <n v="0"/>
    <n v="0"/>
    <n v="0"/>
    <n v="0"/>
    <n v="1"/>
    <n v="1024"/>
    <n v="850"/>
    <n v="0"/>
  </r>
  <r>
    <n v="57107"/>
    <n v="3"/>
    <n v="3"/>
    <n v="0"/>
    <n v="1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2"/>
    <x v="1"/>
    <n v="2833"/>
    <n v="0"/>
    <n v="0"/>
    <n v="1"/>
    <n v="0"/>
    <n v="0"/>
    <n v="0"/>
    <n v="0"/>
    <n v="1"/>
    <n v="0"/>
    <n v="0"/>
    <n v="279"/>
    <n v="142"/>
    <n v="2"/>
  </r>
  <r>
    <n v="36038"/>
    <n v="2"/>
    <n v="2"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39"/>
    <x v="2"/>
    <n v="2553"/>
    <n v="0"/>
    <n v="0"/>
    <n v="1"/>
    <n v="0"/>
    <n v="0"/>
    <n v="0"/>
    <n v="0"/>
    <n v="0"/>
    <n v="0"/>
    <n v="1"/>
    <n v="40"/>
    <n v="33"/>
    <n v="0"/>
  </r>
  <r>
    <n v="34230"/>
    <n v="1"/>
    <n v="2"/>
    <n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5"/>
    <x v="1"/>
    <n v="2709"/>
    <n v="0"/>
    <n v="0"/>
    <n v="0"/>
    <n v="1"/>
    <n v="0"/>
    <n v="0"/>
    <n v="0"/>
    <n v="0"/>
    <n v="0"/>
    <n v="1"/>
    <n v="19"/>
    <n v="17"/>
    <n v="0"/>
  </r>
  <r>
    <n v="31878"/>
    <n v="1"/>
    <n v="1"/>
    <n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3"/>
    <x v="2"/>
    <n v="2166"/>
    <n v="0"/>
    <n v="0"/>
    <n v="1"/>
    <n v="0"/>
    <n v="0"/>
    <n v="1"/>
    <n v="0"/>
    <n v="0"/>
    <n v="0"/>
    <n v="0"/>
    <n v="47"/>
    <n v="24"/>
    <n v="0"/>
  </r>
  <r>
    <n v="70932"/>
    <n v="4"/>
    <n v="4"/>
    <n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48"/>
    <x v="3"/>
    <n v="2320"/>
    <n v="0"/>
    <n v="1"/>
    <n v="0"/>
    <n v="0"/>
    <n v="0"/>
    <n v="1"/>
    <n v="0"/>
    <n v="0"/>
    <n v="0"/>
    <n v="0"/>
    <n v="724"/>
    <n v="539"/>
    <n v="0"/>
  </r>
  <r>
    <n v="91249"/>
    <n v="5"/>
    <n v="5"/>
    <n v="0"/>
    <n v="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4"/>
    <x v="0"/>
    <n v="2776"/>
    <n v="0"/>
    <n v="0"/>
    <n v="1"/>
    <n v="0"/>
    <n v="0"/>
    <n v="0"/>
    <n v="0"/>
    <n v="1"/>
    <n v="0"/>
    <n v="0"/>
    <n v="1649"/>
    <n v="1622"/>
    <n v="4"/>
  </r>
  <r>
    <n v="77598"/>
    <n v="4"/>
    <n v="4"/>
    <n v="0"/>
    <n v="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77"/>
    <x v="4"/>
    <n v="2430"/>
    <n v="0"/>
    <n v="0"/>
    <n v="1"/>
    <n v="0"/>
    <n v="0"/>
    <n v="0"/>
    <n v="0"/>
    <n v="0"/>
    <n v="1"/>
    <n v="0"/>
    <n v="1702"/>
    <n v="1669"/>
    <n v="1"/>
  </r>
  <r>
    <n v="80982"/>
    <n v="5"/>
    <n v="5"/>
    <n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1"/>
    <x v="1"/>
    <n v="2696"/>
    <n v="0"/>
    <n v="0"/>
    <n v="1"/>
    <n v="0"/>
    <n v="0"/>
    <n v="0"/>
    <n v="0"/>
    <n v="1"/>
    <n v="0"/>
    <n v="0"/>
    <n v="1169"/>
    <n v="1147"/>
    <n v="0"/>
  </r>
  <r>
    <n v="22701"/>
    <n v="1"/>
    <n v="1"/>
    <n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3"/>
    <x v="2"/>
    <n v="2456"/>
    <n v="0"/>
    <n v="1"/>
    <n v="0"/>
    <n v="0"/>
    <n v="0"/>
    <n v="0"/>
    <n v="0"/>
    <n v="0"/>
    <n v="1"/>
    <n v="0"/>
    <n v="19"/>
    <n v="14"/>
    <n v="0"/>
  </r>
  <r>
    <n v="70617"/>
    <n v="4"/>
    <n v="4"/>
    <n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0"/>
    <x v="3"/>
    <n v="2530"/>
    <n v="0"/>
    <n v="1"/>
    <n v="0"/>
    <n v="0"/>
    <n v="0"/>
    <n v="0"/>
    <n v="0"/>
    <n v="1"/>
    <n v="0"/>
    <n v="0"/>
    <n v="1253"/>
    <n v="1226"/>
    <n v="0"/>
  </r>
  <r>
    <n v="64849"/>
    <n v="3"/>
    <n v="3"/>
    <n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3"/>
    <x v="0"/>
    <n v="2752"/>
    <n v="0"/>
    <n v="0"/>
    <n v="1"/>
    <n v="0"/>
    <n v="0"/>
    <n v="0"/>
    <n v="0"/>
    <n v="1"/>
    <n v="0"/>
    <n v="0"/>
    <n v="1228"/>
    <n v="1120"/>
    <n v="0"/>
  </r>
  <r>
    <n v="62694"/>
    <n v="3"/>
    <n v="3"/>
    <n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5"/>
    <x v="1"/>
    <n v="2536"/>
    <n v="0"/>
    <n v="1"/>
    <n v="0"/>
    <n v="0"/>
    <n v="0"/>
    <n v="0"/>
    <n v="0"/>
    <n v="0"/>
    <n v="1"/>
    <n v="0"/>
    <n v="658"/>
    <n v="567"/>
    <n v="0"/>
  </r>
  <r>
    <n v="61917"/>
    <n v="3"/>
    <n v="3"/>
    <n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46"/>
    <x v="3"/>
    <n v="2380"/>
    <n v="0"/>
    <n v="1"/>
    <n v="0"/>
    <n v="0"/>
    <n v="0"/>
    <n v="0"/>
    <n v="0"/>
    <n v="0"/>
    <n v="0"/>
    <n v="1"/>
    <n v="90"/>
    <n v="89"/>
    <n v="0"/>
  </r>
  <r>
    <n v="67472"/>
    <n v="3"/>
    <n v="3"/>
    <n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3"/>
    <x v="4"/>
    <n v="2433"/>
    <n v="0"/>
    <n v="1"/>
    <n v="0"/>
    <n v="0"/>
    <n v="0"/>
    <n v="0"/>
    <n v="0"/>
    <n v="0"/>
    <n v="0"/>
    <n v="1"/>
    <n v="345"/>
    <n v="276"/>
    <n v="0"/>
  </r>
  <r>
    <n v="21059"/>
    <n v="1"/>
    <n v="1"/>
    <n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38"/>
    <x v="2"/>
    <n v="2332"/>
    <n v="0"/>
    <n v="1"/>
    <n v="0"/>
    <n v="0"/>
    <n v="0"/>
    <n v="0"/>
    <n v="0"/>
    <n v="0"/>
    <n v="1"/>
    <n v="0"/>
    <n v="36"/>
    <n v="28"/>
    <n v="0"/>
  </r>
  <r>
    <n v="29543"/>
    <n v="1"/>
    <n v="1"/>
    <n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2"/>
    <x v="1"/>
    <n v="2248"/>
    <n v="0"/>
    <n v="1"/>
    <n v="0"/>
    <n v="0"/>
    <n v="0"/>
    <n v="0"/>
    <n v="0"/>
    <n v="0"/>
    <n v="1"/>
    <n v="0"/>
    <n v="45"/>
    <n v="27"/>
    <n v="0"/>
  </r>
  <r>
    <n v="75903"/>
    <n v="4"/>
    <n v="4"/>
    <n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69"/>
    <x v="4"/>
    <n v="2606"/>
    <n v="0"/>
    <n v="1"/>
    <n v="0"/>
    <n v="0"/>
    <n v="0"/>
    <n v="0"/>
    <n v="0"/>
    <n v="1"/>
    <n v="0"/>
    <n v="0"/>
    <n v="801"/>
    <n v="701"/>
    <n v="0"/>
  </r>
  <r>
    <n v="34984"/>
    <n v="1"/>
    <n v="2"/>
    <n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5"/>
    <x v="3"/>
    <n v="2820"/>
    <n v="0"/>
    <n v="0"/>
    <n v="0"/>
    <n v="1"/>
    <n v="0"/>
    <n v="1"/>
    <n v="0"/>
    <n v="0"/>
    <n v="0"/>
    <n v="0"/>
    <n v="35"/>
    <n v="32"/>
    <n v="0"/>
  </r>
  <r>
    <n v="54998"/>
    <n v="3"/>
    <n v="3"/>
    <n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4"/>
    <x v="0"/>
    <n v="2635"/>
    <n v="0"/>
    <n v="0"/>
    <n v="1"/>
    <n v="0"/>
    <n v="0"/>
    <n v="0"/>
    <n v="0"/>
    <n v="0"/>
    <n v="0"/>
    <n v="1"/>
    <n v="447"/>
    <n v="439"/>
    <n v="0"/>
  </r>
  <r>
    <n v="54356"/>
    <n v="3"/>
    <n v="3"/>
    <n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1"/>
    <x v="4"/>
    <n v="2746"/>
    <n v="0"/>
    <n v="0"/>
    <n v="0"/>
    <n v="0"/>
    <n v="1"/>
    <n v="0"/>
    <n v="0"/>
    <n v="0"/>
    <n v="0"/>
    <n v="1"/>
    <n v="775"/>
    <n v="775"/>
    <n v="0"/>
  </r>
  <r>
    <n v="34242"/>
    <n v="1"/>
    <n v="2"/>
    <n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1"/>
    <x v="1"/>
    <n v="2257"/>
    <n v="0"/>
    <n v="1"/>
    <n v="0"/>
    <n v="0"/>
    <n v="0"/>
    <n v="0"/>
    <n v="0"/>
    <n v="0"/>
    <n v="1"/>
    <n v="0"/>
    <n v="14"/>
    <n v="13"/>
    <n v="0"/>
  </r>
  <r>
    <n v="25410"/>
    <n v="1"/>
    <n v="1"/>
    <n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47"/>
    <x v="3"/>
    <n v="2461"/>
    <n v="0"/>
    <n v="1"/>
    <n v="0"/>
    <n v="0"/>
    <n v="0"/>
    <n v="0"/>
    <n v="0"/>
    <n v="1"/>
    <n v="0"/>
    <n v="0"/>
    <n v="34"/>
    <n v="30"/>
    <n v="0"/>
  </r>
  <r>
    <n v="73356"/>
    <n v="4"/>
    <n v="4"/>
    <n v="0"/>
    <n v="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36"/>
    <x v="2"/>
    <n v="2302"/>
    <n v="0"/>
    <n v="1"/>
    <n v="0"/>
    <n v="0"/>
    <n v="0"/>
    <n v="0"/>
    <n v="0"/>
    <n v="0"/>
    <n v="0"/>
    <n v="1"/>
    <n v="1400"/>
    <n v="1288"/>
    <n v="3"/>
  </r>
  <r>
    <n v="28320"/>
    <n v="1"/>
    <n v="1"/>
    <n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0"/>
    <x v="4"/>
    <n v="2690"/>
    <n v="0"/>
    <n v="0"/>
    <n v="0"/>
    <n v="1"/>
    <n v="0"/>
    <n v="0"/>
    <n v="0"/>
    <n v="1"/>
    <n v="0"/>
    <n v="0"/>
    <n v="39"/>
    <n v="35"/>
    <n v="0"/>
  </r>
  <r>
    <n v="23763"/>
    <n v="1"/>
    <n v="1"/>
    <n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3"/>
    <x v="2"/>
    <n v="2850"/>
    <n v="0"/>
    <n v="0"/>
    <n v="1"/>
    <n v="0"/>
    <n v="0"/>
    <n v="0"/>
    <n v="0"/>
    <n v="1"/>
    <n v="0"/>
    <n v="0"/>
    <n v="36"/>
    <n v="30"/>
    <n v="0"/>
  </r>
  <r>
    <n v="72570"/>
    <n v="4"/>
    <n v="4"/>
    <n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36"/>
    <x v="2"/>
    <n v="2224"/>
    <n v="0"/>
    <n v="1"/>
    <n v="0"/>
    <n v="0"/>
    <n v="0"/>
    <n v="0"/>
    <n v="0"/>
    <n v="1"/>
    <n v="0"/>
    <n v="0"/>
    <n v="865"/>
    <n v="641"/>
    <n v="0"/>
  </r>
  <r>
    <n v="34529"/>
    <n v="1"/>
    <n v="2"/>
    <n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4"/>
    <x v="3"/>
    <n v="2812"/>
    <n v="0"/>
    <n v="1"/>
    <n v="0"/>
    <n v="0"/>
    <n v="0"/>
    <n v="0"/>
    <n v="0"/>
    <n v="0"/>
    <n v="1"/>
    <n v="0"/>
    <n v="121"/>
    <n v="80"/>
    <n v="0"/>
  </r>
  <r>
    <n v="70792"/>
    <n v="4"/>
    <n v="4"/>
    <n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69"/>
    <x v="4"/>
    <n v="2667"/>
    <n v="0"/>
    <n v="0"/>
    <n v="0"/>
    <n v="0"/>
    <n v="1"/>
    <n v="0"/>
    <n v="0"/>
    <n v="1"/>
    <n v="0"/>
    <n v="0"/>
    <n v="1158"/>
    <n v="1044"/>
    <n v="0"/>
  </r>
  <r>
    <n v="63211"/>
    <n v="3"/>
    <n v="3"/>
    <n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38"/>
    <x v="2"/>
    <n v="2763"/>
    <n v="0"/>
    <n v="1"/>
    <n v="0"/>
    <n v="0"/>
    <n v="0"/>
    <n v="0"/>
    <n v="0"/>
    <n v="1"/>
    <n v="0"/>
    <n v="0"/>
    <n v="1028"/>
    <n v="883"/>
    <n v="0"/>
  </r>
  <r>
    <n v="83891"/>
    <n v="5"/>
    <n v="5"/>
    <n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46"/>
    <x v="3"/>
    <n v="2168"/>
    <n v="0"/>
    <n v="1"/>
    <n v="0"/>
    <n v="0"/>
    <n v="0"/>
    <n v="0"/>
    <n v="0"/>
    <n v="0"/>
    <n v="1"/>
    <n v="0"/>
    <n v="801"/>
    <n v="786"/>
    <n v="0"/>
  </r>
  <r>
    <n v="36065"/>
    <n v="2"/>
    <n v="2"/>
    <n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2"/>
    <x v="1"/>
    <n v="2614"/>
    <n v="0"/>
    <n v="0"/>
    <n v="1"/>
    <n v="0"/>
    <n v="0"/>
    <n v="0"/>
    <n v="0"/>
    <n v="1"/>
    <n v="0"/>
    <n v="0"/>
    <n v="71"/>
    <n v="68"/>
    <n v="0"/>
  </r>
  <r>
    <n v="51141"/>
    <n v="2"/>
    <n v="2"/>
    <n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0"/>
    <x v="4"/>
    <n v="2515"/>
    <n v="0"/>
    <n v="0"/>
    <n v="1"/>
    <n v="0"/>
    <n v="0"/>
    <n v="0"/>
    <n v="0"/>
    <n v="0"/>
    <n v="0"/>
    <n v="1"/>
    <n v="151"/>
    <n v="145"/>
    <n v="0"/>
  </r>
  <r>
    <n v="56939"/>
    <n v="3"/>
    <n v="3"/>
    <n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4"/>
    <x v="3"/>
    <n v="2443"/>
    <n v="0"/>
    <n v="1"/>
    <n v="0"/>
    <n v="0"/>
    <n v="0"/>
    <n v="0"/>
    <n v="0"/>
    <n v="1"/>
    <n v="0"/>
    <n v="0"/>
    <n v="512"/>
    <n v="463"/>
    <n v="0"/>
  </r>
  <r>
    <n v="80872"/>
    <n v="5"/>
    <n v="5"/>
    <n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69"/>
    <x v="4"/>
    <n v="2207"/>
    <n v="0"/>
    <n v="0"/>
    <n v="1"/>
    <n v="0"/>
    <n v="0"/>
    <n v="0"/>
    <n v="0"/>
    <n v="1"/>
    <n v="0"/>
    <n v="0"/>
    <n v="1228"/>
    <n v="1120"/>
    <n v="0"/>
  </r>
  <r>
    <n v="72335"/>
    <n v="4"/>
    <n v="4"/>
    <n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4"/>
    <x v="3"/>
    <n v="2844"/>
    <n v="0"/>
    <n v="0"/>
    <n v="0"/>
    <n v="1"/>
    <n v="0"/>
    <n v="0"/>
    <n v="0"/>
    <n v="0"/>
    <n v="0"/>
    <n v="1"/>
    <n v="2092"/>
    <n v="2092"/>
    <n v="0"/>
  </r>
  <r>
    <n v="61798"/>
    <n v="3"/>
    <n v="3"/>
    <n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56"/>
    <x v="1"/>
    <n v="2377"/>
    <n v="0"/>
    <n v="0"/>
    <n v="1"/>
    <n v="0"/>
    <n v="0"/>
    <n v="0"/>
    <n v="0"/>
    <n v="0"/>
    <n v="0"/>
    <n v="1"/>
    <n v="450"/>
    <n v="437"/>
    <n v="0"/>
  </r>
  <r>
    <n v="76842"/>
    <n v="4"/>
    <n v="4"/>
    <n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0"/>
    <x v="4"/>
    <n v="2216"/>
    <n v="0"/>
    <n v="0"/>
    <n v="0"/>
    <n v="0"/>
    <n v="1"/>
    <n v="0"/>
    <n v="0"/>
    <n v="0"/>
    <n v="0"/>
    <n v="1"/>
    <n v="1098"/>
    <n v="1066"/>
    <n v="0"/>
  </r>
  <r>
    <n v="29478"/>
    <n v="1"/>
    <n v="1"/>
    <n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4"/>
    <x v="3"/>
    <n v="2322"/>
    <n v="0"/>
    <n v="0"/>
    <n v="0"/>
    <n v="1"/>
    <n v="0"/>
    <n v="0"/>
    <n v="0"/>
    <n v="1"/>
    <n v="0"/>
    <n v="0"/>
    <n v="19"/>
    <n v="18"/>
    <n v="0"/>
  </r>
  <r>
    <n v="46998"/>
    <n v="2"/>
    <n v="2"/>
    <n v="0"/>
    <n v="1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4"/>
    <x v="0"/>
    <n v="2774"/>
    <n v="0"/>
    <n v="0"/>
    <n v="1"/>
    <n v="0"/>
    <n v="0"/>
    <n v="0"/>
    <n v="0"/>
    <n v="1"/>
    <n v="0"/>
    <n v="0"/>
    <n v="350"/>
    <n v="323"/>
    <n v="1"/>
  </r>
  <r>
    <n v="96843"/>
    <n v="6"/>
    <n v="5"/>
    <n v="0"/>
    <n v="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0"/>
    <x v="2"/>
    <n v="2591"/>
    <n v="0"/>
    <n v="0"/>
    <n v="1"/>
    <n v="0"/>
    <n v="0"/>
    <n v="0"/>
    <n v="0"/>
    <n v="1"/>
    <n v="0"/>
    <n v="0"/>
    <n v="1527"/>
    <n v="1510"/>
    <n v="1"/>
  </r>
  <r>
    <n v="70053"/>
    <n v="4"/>
    <n v="4"/>
    <n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5"/>
    <x v="1"/>
    <n v="2520"/>
    <n v="0"/>
    <n v="1"/>
    <n v="0"/>
    <n v="0"/>
    <n v="0"/>
    <n v="0"/>
    <n v="0"/>
    <n v="0"/>
    <n v="1"/>
    <n v="0"/>
    <n v="923"/>
    <n v="834"/>
    <n v="0"/>
  </r>
  <r>
    <n v="71670"/>
    <n v="4"/>
    <n v="4"/>
    <n v="0"/>
    <n v="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58"/>
    <x v="1"/>
    <n v="2514"/>
    <n v="0"/>
    <n v="0"/>
    <n v="0"/>
    <n v="0"/>
    <n v="1"/>
    <n v="0"/>
    <n v="0"/>
    <n v="0"/>
    <n v="0"/>
    <n v="1"/>
    <n v="1606"/>
    <n v="1446"/>
    <n v="3"/>
  </r>
  <r>
    <n v="44359"/>
    <n v="2"/>
    <n v="2"/>
    <n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2"/>
    <x v="2"/>
    <n v="2171"/>
    <n v="0"/>
    <n v="1"/>
    <n v="0"/>
    <n v="0"/>
    <n v="0"/>
    <n v="0"/>
    <n v="0"/>
    <n v="1"/>
    <n v="0"/>
    <n v="0"/>
    <n v="44"/>
    <n v="43"/>
    <n v="0"/>
  </r>
  <r>
    <n v="40887"/>
    <n v="2"/>
    <n v="2"/>
    <n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68"/>
    <x v="0"/>
    <n v="2578"/>
    <n v="0"/>
    <n v="0"/>
    <n v="1"/>
    <n v="0"/>
    <n v="0"/>
    <n v="0"/>
    <n v="0"/>
    <n v="1"/>
    <n v="0"/>
    <n v="0"/>
    <n v="118"/>
    <n v="75"/>
    <n v="0"/>
  </r>
  <r>
    <n v="48877"/>
    <n v="2"/>
    <n v="2"/>
    <n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4"/>
    <x v="1"/>
    <n v="2334"/>
    <n v="1"/>
    <n v="0"/>
    <n v="0"/>
    <n v="0"/>
    <n v="0"/>
    <n v="0"/>
    <n v="0"/>
    <n v="1"/>
    <n v="0"/>
    <n v="0"/>
    <n v="120"/>
    <n v="96"/>
    <n v="0"/>
  </r>
  <r>
    <n v="74485"/>
    <n v="4"/>
    <n v="4"/>
    <n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3"/>
    <x v="4"/>
    <n v="2468"/>
    <n v="0"/>
    <n v="0"/>
    <n v="0"/>
    <n v="1"/>
    <n v="0"/>
    <n v="0"/>
    <n v="0"/>
    <n v="1"/>
    <n v="0"/>
    <n v="0"/>
    <n v="1685"/>
    <n v="1636"/>
    <n v="0"/>
  </r>
  <r>
    <n v="64474"/>
    <n v="3"/>
    <n v="3"/>
    <n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48"/>
    <x v="3"/>
    <n v="2409"/>
    <n v="0"/>
    <n v="0"/>
    <n v="0"/>
    <n v="1"/>
    <n v="0"/>
    <n v="0"/>
    <n v="0"/>
    <n v="1"/>
    <n v="0"/>
    <n v="0"/>
    <n v="730"/>
    <n v="637"/>
    <n v="0"/>
  </r>
  <r>
    <n v="77226"/>
    <n v="4"/>
    <n v="4"/>
    <n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57"/>
    <x v="1"/>
    <n v="2280"/>
    <n v="0"/>
    <n v="0"/>
    <n v="0"/>
    <n v="1"/>
    <n v="0"/>
    <n v="0"/>
    <n v="0"/>
    <n v="1"/>
    <n v="0"/>
    <n v="0"/>
    <n v="1117"/>
    <n v="1096"/>
    <n v="0"/>
  </r>
  <r>
    <n v="72643"/>
    <n v="4"/>
    <n v="4"/>
    <n v="0"/>
    <n v="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1"/>
    <x v="4"/>
    <n v="2646"/>
    <n v="0"/>
    <n v="0"/>
    <n v="0"/>
    <n v="0"/>
    <n v="1"/>
    <n v="0"/>
    <n v="0"/>
    <n v="1"/>
    <n v="0"/>
    <n v="0"/>
    <n v="1376"/>
    <n v="1323"/>
    <n v="1"/>
  </r>
  <r>
    <n v="85738"/>
    <n v="5"/>
    <n v="5"/>
    <n v="0"/>
    <n v="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2"/>
    <x v="2"/>
    <n v="2316"/>
    <n v="0"/>
    <n v="0"/>
    <n v="0"/>
    <n v="1"/>
    <n v="0"/>
    <n v="0"/>
    <n v="0"/>
    <n v="0"/>
    <n v="1"/>
    <n v="0"/>
    <n v="1358"/>
    <n v="1345"/>
    <n v="2"/>
  </r>
  <r>
    <n v="55686"/>
    <n v="3"/>
    <n v="3"/>
    <n v="0"/>
    <n v="1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4"/>
    <x v="1"/>
    <n v="2659"/>
    <n v="1"/>
    <n v="0"/>
    <n v="0"/>
    <n v="0"/>
    <n v="0"/>
    <n v="0"/>
    <n v="0"/>
    <n v="1"/>
    <n v="0"/>
    <n v="0"/>
    <n v="956"/>
    <n v="930"/>
    <n v="1"/>
  </r>
  <r>
    <n v="39062"/>
    <n v="2"/>
    <n v="2"/>
    <n v="1"/>
    <n v="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37"/>
    <x v="2"/>
    <n v="2255"/>
    <n v="0"/>
    <n v="0"/>
    <n v="1"/>
    <n v="0"/>
    <n v="0"/>
    <n v="0"/>
    <n v="0"/>
    <n v="1"/>
    <n v="0"/>
    <n v="0"/>
    <n v="32"/>
    <n v="20"/>
    <n v="1"/>
  </r>
  <r>
    <n v="40794"/>
    <n v="2"/>
    <n v="2"/>
    <n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5"/>
    <x v="3"/>
    <n v="2607"/>
    <n v="0"/>
    <n v="1"/>
    <n v="0"/>
    <n v="0"/>
    <n v="0"/>
    <n v="0"/>
    <n v="0"/>
    <n v="1"/>
    <n v="0"/>
    <n v="0"/>
    <n v="384"/>
    <n v="334"/>
    <n v="0"/>
  </r>
  <r>
    <n v="4428"/>
    <n v="1"/>
    <n v="1"/>
    <n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1"/>
    <x v="3"/>
    <n v="2426"/>
    <n v="0"/>
    <n v="1"/>
    <n v="0"/>
    <n v="0"/>
    <n v="0"/>
    <n v="0"/>
    <n v="0"/>
    <n v="1"/>
    <n v="0"/>
    <n v="0"/>
    <n v="38"/>
    <n v="-283"/>
    <n v="0"/>
  </r>
  <r>
    <n v="32632"/>
    <n v="1"/>
    <n v="2"/>
    <n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57"/>
    <x v="1"/>
    <n v="2855"/>
    <n v="0"/>
    <n v="1"/>
    <n v="0"/>
    <n v="0"/>
    <n v="0"/>
    <n v="1"/>
    <n v="0"/>
    <n v="0"/>
    <n v="0"/>
    <n v="0"/>
    <n v="523"/>
    <n v="470"/>
    <n v="0"/>
  </r>
  <r>
    <n v="38236"/>
    <n v="2"/>
    <n v="2"/>
    <n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2"/>
    <x v="1"/>
    <n v="2441"/>
    <n v="0"/>
    <n v="0"/>
    <n v="1"/>
    <n v="0"/>
    <n v="0"/>
    <n v="0"/>
    <n v="0"/>
    <n v="0"/>
    <n v="0"/>
    <n v="1"/>
    <n v="78"/>
    <n v="68"/>
    <n v="0"/>
  </r>
  <r>
    <n v="36781"/>
    <n v="2"/>
    <n v="2"/>
    <n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1"/>
    <x v="2"/>
    <n v="2239"/>
    <n v="0"/>
    <n v="1"/>
    <n v="0"/>
    <n v="0"/>
    <n v="0"/>
    <n v="0"/>
    <n v="0"/>
    <n v="1"/>
    <n v="0"/>
    <n v="0"/>
    <n v="50"/>
    <n v="37"/>
    <n v="0"/>
  </r>
  <r>
    <n v="31385"/>
    <n v="1"/>
    <n v="1"/>
    <n v="1"/>
    <n v="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36"/>
    <x v="2"/>
    <n v="2730"/>
    <n v="0"/>
    <n v="0"/>
    <n v="1"/>
    <n v="0"/>
    <n v="0"/>
    <n v="0"/>
    <n v="0"/>
    <n v="0"/>
    <n v="1"/>
    <n v="0"/>
    <n v="18"/>
    <n v="9"/>
    <n v="1"/>
  </r>
  <r>
    <n v="24570"/>
    <n v="1"/>
    <n v="1"/>
    <n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36"/>
    <x v="2"/>
    <n v="2646"/>
    <n v="0"/>
    <n v="1"/>
    <n v="0"/>
    <n v="0"/>
    <n v="0"/>
    <n v="0"/>
    <n v="0"/>
    <n v="1"/>
    <n v="0"/>
    <n v="0"/>
    <n v="149"/>
    <n v="105"/>
    <n v="0"/>
  </r>
  <r>
    <n v="94642"/>
    <n v="6"/>
    <n v="5"/>
    <n v="0"/>
    <n v="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69"/>
    <x v="4"/>
    <n v="2296"/>
    <n v="0"/>
    <n v="1"/>
    <n v="0"/>
    <n v="0"/>
    <n v="0"/>
    <n v="0"/>
    <n v="0"/>
    <n v="1"/>
    <n v="0"/>
    <n v="0"/>
    <n v="2068"/>
    <n v="1925"/>
    <n v="2"/>
  </r>
  <r>
    <n v="58646"/>
    <n v="3"/>
    <n v="3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58"/>
    <x v="1"/>
    <n v="2543"/>
    <n v="0"/>
    <n v="1"/>
    <n v="0"/>
    <n v="0"/>
    <n v="0"/>
    <n v="0"/>
    <n v="0"/>
    <n v="0"/>
    <n v="1"/>
    <n v="0"/>
    <n v="118"/>
    <n v="96"/>
    <n v="0"/>
  </r>
  <r>
    <n v="53201"/>
    <n v="3"/>
    <n v="3"/>
    <n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5"/>
    <x v="3"/>
    <n v="2661"/>
    <n v="0"/>
    <n v="0"/>
    <n v="1"/>
    <n v="0"/>
    <n v="0"/>
    <n v="0"/>
    <n v="0"/>
    <n v="1"/>
    <n v="0"/>
    <n v="0"/>
    <n v="388"/>
    <n v="361"/>
    <n v="0"/>
  </r>
  <r>
    <n v="57113"/>
    <n v="3"/>
    <n v="3"/>
    <n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2"/>
    <x v="2"/>
    <n v="2667"/>
    <n v="0"/>
    <n v="1"/>
    <n v="0"/>
    <n v="0"/>
    <n v="0"/>
    <n v="0"/>
    <n v="0"/>
    <n v="1"/>
    <n v="0"/>
    <n v="0"/>
    <n v="221"/>
    <n v="179"/>
    <n v="0"/>
  </r>
  <r>
    <n v="51373"/>
    <n v="2"/>
    <n v="2"/>
    <n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29"/>
    <x v="2"/>
    <n v="2531"/>
    <n v="0"/>
    <n v="1"/>
    <n v="0"/>
    <n v="0"/>
    <n v="0"/>
    <n v="0"/>
    <n v="0"/>
    <n v="1"/>
    <n v="0"/>
    <n v="0"/>
    <n v="276"/>
    <n v="159"/>
    <n v="0"/>
  </r>
  <r>
    <n v="23477"/>
    <n v="1"/>
    <n v="1"/>
    <n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4"/>
    <x v="2"/>
    <n v="2410"/>
    <n v="0"/>
    <n v="1"/>
    <n v="0"/>
    <n v="0"/>
    <n v="0"/>
    <n v="0"/>
    <n v="0"/>
    <n v="1"/>
    <n v="0"/>
    <n v="0"/>
    <n v="118"/>
    <n v="89"/>
    <n v="0"/>
  </r>
  <r>
    <n v="58116"/>
    <n v="3"/>
    <n v="3"/>
    <n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4"/>
    <x v="0"/>
    <n v="2236"/>
    <n v="0"/>
    <n v="1"/>
    <n v="0"/>
    <n v="0"/>
    <n v="0"/>
    <n v="0"/>
    <n v="0"/>
    <n v="1"/>
    <n v="0"/>
    <n v="0"/>
    <n v="392"/>
    <n v="341"/>
    <n v="0"/>
  </r>
  <r>
    <n v="72968"/>
    <n v="4"/>
    <n v="4"/>
    <n v="0"/>
    <n v="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57"/>
    <x v="1"/>
    <n v="2354"/>
    <n v="1"/>
    <n v="0"/>
    <n v="0"/>
    <n v="0"/>
    <n v="0"/>
    <n v="0"/>
    <n v="0"/>
    <n v="0"/>
    <n v="0"/>
    <n v="1"/>
    <n v="1903"/>
    <n v="1848"/>
    <n v="1"/>
  </r>
  <r>
    <n v="39791"/>
    <n v="2"/>
    <n v="2"/>
    <n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49"/>
    <x v="3"/>
    <n v="2617"/>
    <n v="0"/>
    <n v="1"/>
    <n v="0"/>
    <n v="0"/>
    <n v="0"/>
    <n v="0"/>
    <n v="0"/>
    <n v="0"/>
    <n v="1"/>
    <n v="0"/>
    <n v="153"/>
    <n v="132"/>
    <n v="0"/>
  </r>
  <r>
    <n v="91712"/>
    <n v="5"/>
    <n v="5"/>
    <n v="0"/>
    <n v="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3"/>
    <x v="4"/>
    <n v="2414"/>
    <n v="0"/>
    <n v="0"/>
    <n v="1"/>
    <n v="0"/>
    <n v="0"/>
    <n v="0"/>
    <n v="0"/>
    <n v="0"/>
    <n v="1"/>
    <n v="0"/>
    <n v="2169"/>
    <n v="2121"/>
    <n v="1"/>
  </r>
  <r>
    <n v="94472"/>
    <n v="6"/>
    <n v="5"/>
    <n v="0"/>
    <n v="1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2"/>
    <x v="0"/>
    <n v="2246"/>
    <n v="0"/>
    <n v="0"/>
    <n v="1"/>
    <n v="0"/>
    <n v="0"/>
    <n v="0"/>
    <n v="0"/>
    <n v="1"/>
    <n v="0"/>
    <n v="0"/>
    <n v="1675"/>
    <n v="1659"/>
    <n v="2"/>
  </r>
  <r>
    <n v="13672"/>
    <n v="1"/>
    <n v="1"/>
    <n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0"/>
    <x v="1"/>
    <n v="2597"/>
    <n v="0"/>
    <n v="0"/>
    <n v="0"/>
    <n v="1"/>
    <n v="0"/>
    <n v="0"/>
    <n v="0"/>
    <n v="1"/>
    <n v="0"/>
    <n v="0"/>
    <n v="20"/>
    <n v="15"/>
    <n v="0"/>
  </r>
  <r>
    <n v="96547"/>
    <n v="6"/>
    <n v="5"/>
    <n v="0"/>
    <n v="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0"/>
    <x v="2"/>
    <n v="2196"/>
    <n v="0"/>
    <n v="1"/>
    <n v="0"/>
    <n v="0"/>
    <n v="0"/>
    <n v="1"/>
    <n v="0"/>
    <n v="0"/>
    <n v="0"/>
    <n v="0"/>
    <n v="747"/>
    <n v="685"/>
    <n v="3"/>
  </r>
  <r>
    <n v="79205"/>
    <n v="4"/>
    <n v="4"/>
    <n v="0"/>
    <n v="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5"/>
    <x v="3"/>
    <n v="2828"/>
    <n v="0"/>
    <n v="1"/>
    <n v="0"/>
    <n v="0"/>
    <n v="0"/>
    <n v="0"/>
    <n v="0"/>
    <n v="1"/>
    <n v="0"/>
    <n v="0"/>
    <n v="851"/>
    <n v="807"/>
    <n v="1"/>
  </r>
  <r>
    <n v="56559"/>
    <n v="3"/>
    <n v="3"/>
    <n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5"/>
    <x v="3"/>
    <n v="2710"/>
    <n v="0"/>
    <n v="0"/>
    <n v="0"/>
    <n v="1"/>
    <n v="0"/>
    <n v="0"/>
    <n v="0"/>
    <n v="0"/>
    <n v="0"/>
    <n v="1"/>
    <n v="453"/>
    <n v="422"/>
    <n v="0"/>
  </r>
  <r>
    <n v="32644"/>
    <n v="1"/>
    <n v="2"/>
    <n v="1"/>
    <n v="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47"/>
    <x v="3"/>
    <n v="2688"/>
    <n v="0"/>
    <n v="1"/>
    <n v="0"/>
    <n v="0"/>
    <n v="0"/>
    <n v="0"/>
    <n v="0"/>
    <n v="0"/>
    <n v="0"/>
    <n v="1"/>
    <n v="390"/>
    <n v="367"/>
    <n v="1"/>
  </r>
  <r>
    <n v="67506"/>
    <n v="3"/>
    <n v="3"/>
    <n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0"/>
    <x v="2"/>
    <n v="2337"/>
    <n v="0"/>
    <n v="0"/>
    <n v="1"/>
    <n v="0"/>
    <n v="0"/>
    <n v="1"/>
    <n v="0"/>
    <n v="0"/>
    <n v="0"/>
    <n v="0"/>
    <n v="264"/>
    <n v="197"/>
    <n v="0"/>
  </r>
  <r>
    <n v="24206"/>
    <n v="1"/>
    <n v="1"/>
    <n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0"/>
    <x v="3"/>
    <n v="2637"/>
    <n v="0"/>
    <n v="0"/>
    <n v="1"/>
    <n v="0"/>
    <n v="0"/>
    <n v="0"/>
    <n v="0"/>
    <n v="1"/>
    <n v="0"/>
    <n v="0"/>
    <n v="22"/>
    <n v="19"/>
    <n v="0"/>
  </r>
  <r>
    <n v="28420"/>
    <n v="1"/>
    <n v="1"/>
    <n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3"/>
    <x v="1"/>
    <n v="2346"/>
    <n v="1"/>
    <n v="0"/>
    <n v="0"/>
    <n v="0"/>
    <n v="0"/>
    <n v="0"/>
    <n v="0"/>
    <n v="0"/>
    <n v="0"/>
    <n v="1"/>
    <n v="13"/>
    <n v="13"/>
    <n v="0"/>
  </r>
  <r>
    <n v="22979"/>
    <n v="1"/>
    <n v="1"/>
    <n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0"/>
    <x v="3"/>
    <n v="2820"/>
    <n v="0"/>
    <n v="1"/>
    <n v="0"/>
    <n v="0"/>
    <n v="0"/>
    <n v="0"/>
    <n v="0"/>
    <n v="1"/>
    <n v="0"/>
    <n v="0"/>
    <n v="93"/>
    <n v="71"/>
    <n v="0"/>
  </r>
  <r>
    <n v="33279"/>
    <n v="1"/>
    <n v="2"/>
    <n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4"/>
    <x v="1"/>
    <n v="2176"/>
    <n v="0"/>
    <n v="0"/>
    <n v="1"/>
    <n v="0"/>
    <n v="0"/>
    <n v="0"/>
    <n v="0"/>
    <n v="1"/>
    <n v="0"/>
    <n v="0"/>
    <n v="16"/>
    <n v="16"/>
    <n v="0"/>
  </r>
  <r>
    <n v="30368"/>
    <n v="1"/>
    <n v="1"/>
    <n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3"/>
    <x v="2"/>
    <n v="2393"/>
    <n v="0"/>
    <n v="1"/>
    <n v="0"/>
    <n v="0"/>
    <n v="0"/>
    <n v="0"/>
    <n v="0"/>
    <n v="1"/>
    <n v="0"/>
    <n v="0"/>
    <n v="50"/>
    <n v="48"/>
    <n v="0"/>
  </r>
  <r>
    <n v="63684"/>
    <n v="3"/>
    <n v="3"/>
    <n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0"/>
    <x v="3"/>
    <n v="2739"/>
    <n v="0"/>
    <n v="1"/>
    <n v="0"/>
    <n v="0"/>
    <n v="0"/>
    <n v="0"/>
    <n v="0"/>
    <n v="1"/>
    <n v="0"/>
    <n v="0"/>
    <n v="1384"/>
    <n v="1304"/>
    <n v="0"/>
  </r>
  <r>
    <n v="41638"/>
    <n v="2"/>
    <n v="2"/>
    <n v="0"/>
    <n v="1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56"/>
    <x v="1"/>
    <n v="2660"/>
    <n v="1"/>
    <n v="0"/>
    <n v="0"/>
    <n v="0"/>
    <n v="0"/>
    <n v="0"/>
    <n v="0"/>
    <n v="1"/>
    <n v="0"/>
    <n v="0"/>
    <n v="350"/>
    <n v="259"/>
    <n v="1"/>
  </r>
  <r>
    <n v="68805"/>
    <n v="4"/>
    <n v="4"/>
    <n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1"/>
    <x v="1"/>
    <n v="2444"/>
    <n v="1"/>
    <n v="0"/>
    <n v="0"/>
    <n v="0"/>
    <n v="0"/>
    <n v="0"/>
    <n v="0"/>
    <n v="0"/>
    <n v="0"/>
    <n v="1"/>
    <n v="263"/>
    <n v="243"/>
    <n v="0"/>
  </r>
  <r>
    <n v="65814"/>
    <n v="3"/>
    <n v="3"/>
    <n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4"/>
    <x v="1"/>
    <n v="2278"/>
    <n v="0"/>
    <n v="0"/>
    <n v="0"/>
    <n v="1"/>
    <n v="0"/>
    <n v="0"/>
    <n v="0"/>
    <n v="0"/>
    <n v="0"/>
    <n v="1"/>
    <n v="712"/>
    <n v="677"/>
    <n v="0"/>
  </r>
  <r>
    <n v="71964"/>
    <n v="4"/>
    <n v="4"/>
    <n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2"/>
    <x v="0"/>
    <n v="2564"/>
    <n v="1"/>
    <n v="0"/>
    <n v="0"/>
    <n v="0"/>
    <n v="0"/>
    <n v="0"/>
    <n v="0"/>
    <n v="1"/>
    <n v="0"/>
    <n v="0"/>
    <n v="1784"/>
    <n v="1698"/>
    <n v="0"/>
  </r>
  <r>
    <n v="39146"/>
    <n v="2"/>
    <n v="2"/>
    <n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4"/>
    <x v="2"/>
    <n v="2659"/>
    <n v="0"/>
    <n v="0"/>
    <n v="1"/>
    <n v="0"/>
    <n v="0"/>
    <n v="0"/>
    <n v="0"/>
    <n v="1"/>
    <n v="0"/>
    <n v="0"/>
    <n v="153"/>
    <n v="141"/>
    <n v="0"/>
  </r>
  <r>
    <n v="96876"/>
    <n v="6"/>
    <n v="5"/>
    <n v="0"/>
    <n v="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3"/>
    <x v="2"/>
    <n v="2486"/>
    <n v="0"/>
    <n v="0"/>
    <n v="0"/>
    <n v="1"/>
    <n v="0"/>
    <n v="0"/>
    <n v="0"/>
    <n v="1"/>
    <n v="0"/>
    <n v="0"/>
    <n v="1920"/>
    <n v="1899"/>
    <n v="3"/>
  </r>
  <r>
    <n v="34445"/>
    <n v="1"/>
    <n v="2"/>
    <n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39"/>
    <x v="2"/>
    <n v="2677"/>
    <n v="0"/>
    <n v="1"/>
    <n v="0"/>
    <n v="0"/>
    <n v="0"/>
    <n v="0"/>
    <n v="1"/>
    <n v="0"/>
    <n v="0"/>
    <n v="0"/>
    <n v="809"/>
    <n v="779"/>
    <n v="0"/>
  </r>
  <r>
    <n v="68281"/>
    <n v="3"/>
    <n v="3"/>
    <n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2"/>
    <x v="0"/>
    <n v="2850"/>
    <n v="0"/>
    <n v="0"/>
    <n v="1"/>
    <n v="0"/>
    <n v="0"/>
    <n v="0"/>
    <n v="0"/>
    <n v="1"/>
    <n v="0"/>
    <n v="0"/>
    <n v="1614"/>
    <n v="1573"/>
    <n v="0"/>
  </r>
  <r>
    <n v="36790"/>
    <n v="2"/>
    <n v="2"/>
    <n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37"/>
    <x v="2"/>
    <n v="2644"/>
    <n v="0"/>
    <n v="1"/>
    <n v="0"/>
    <n v="0"/>
    <n v="0"/>
    <n v="0"/>
    <n v="0"/>
    <n v="1"/>
    <n v="0"/>
    <n v="0"/>
    <n v="56"/>
    <n v="46"/>
    <n v="0"/>
  </r>
  <r>
    <n v="27943"/>
    <n v="1"/>
    <n v="1"/>
    <n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3"/>
    <x v="1"/>
    <n v="2599"/>
    <n v="0"/>
    <n v="0"/>
    <n v="0"/>
    <n v="1"/>
    <n v="0"/>
    <n v="0"/>
    <n v="0"/>
    <n v="1"/>
    <n v="0"/>
    <n v="0"/>
    <n v="34"/>
    <n v="31"/>
    <n v="0"/>
  </r>
  <r>
    <n v="22263"/>
    <n v="1"/>
    <n v="1"/>
    <n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69"/>
    <x v="4"/>
    <n v="2250"/>
    <n v="1"/>
    <n v="0"/>
    <n v="0"/>
    <n v="0"/>
    <n v="0"/>
    <n v="0"/>
    <n v="0"/>
    <n v="1"/>
    <n v="0"/>
    <n v="0"/>
    <n v="19"/>
    <n v="17"/>
    <n v="0"/>
  </r>
  <r>
    <n v="30261"/>
    <n v="1"/>
    <n v="1"/>
    <n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48"/>
    <x v="3"/>
    <n v="2801"/>
    <n v="0"/>
    <n v="0"/>
    <n v="0"/>
    <n v="1"/>
    <n v="0"/>
    <n v="0"/>
    <n v="0"/>
    <n v="1"/>
    <n v="0"/>
    <n v="0"/>
    <n v="16"/>
    <n v="10"/>
    <n v="0"/>
  </r>
  <r>
    <n v="28587"/>
    <n v="1"/>
    <n v="1"/>
    <n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2"/>
    <x v="2"/>
    <n v="2296"/>
    <n v="0"/>
    <n v="0"/>
    <n v="0"/>
    <n v="1"/>
    <n v="0"/>
    <n v="0"/>
    <n v="0"/>
    <n v="1"/>
    <n v="0"/>
    <n v="0"/>
    <n v="65"/>
    <n v="52"/>
    <n v="0"/>
  </r>
  <r>
    <n v="43815"/>
    <n v="2"/>
    <n v="2"/>
    <n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38"/>
    <x v="2"/>
    <n v="2609"/>
    <n v="0"/>
    <n v="1"/>
    <n v="0"/>
    <n v="0"/>
    <n v="0"/>
    <n v="0"/>
    <n v="0"/>
    <n v="0"/>
    <n v="1"/>
    <n v="0"/>
    <n v="64"/>
    <n v="49"/>
    <n v="0"/>
  </r>
  <r>
    <n v="48195"/>
    <n v="2"/>
    <n v="2"/>
    <n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4"/>
    <x v="0"/>
    <n v="2318"/>
    <n v="0"/>
    <n v="1"/>
    <n v="0"/>
    <n v="0"/>
    <n v="0"/>
    <n v="0"/>
    <n v="0"/>
    <n v="1"/>
    <n v="0"/>
    <n v="0"/>
    <n v="260"/>
    <n v="255"/>
    <n v="0"/>
  </r>
  <r>
    <n v="77027"/>
    <n v="4"/>
    <n v="4"/>
    <n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68"/>
    <x v="0"/>
    <n v="2303"/>
    <n v="0"/>
    <n v="1"/>
    <n v="0"/>
    <n v="0"/>
    <n v="0"/>
    <n v="0"/>
    <n v="0"/>
    <n v="0"/>
    <n v="1"/>
    <n v="0"/>
    <n v="1164"/>
    <n v="1153"/>
    <n v="0"/>
  </r>
  <r>
    <n v="71322"/>
    <n v="4"/>
    <n v="4"/>
    <n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5"/>
    <x v="1"/>
    <n v="2657"/>
    <n v="0"/>
    <n v="1"/>
    <n v="0"/>
    <n v="0"/>
    <n v="0"/>
    <n v="0"/>
    <n v="0"/>
    <n v="0"/>
    <n v="0"/>
    <n v="1"/>
    <n v="1101"/>
    <n v="897"/>
    <n v="0"/>
  </r>
  <r>
    <n v="32765"/>
    <n v="1"/>
    <n v="2"/>
    <n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1"/>
    <x v="2"/>
    <n v="2285"/>
    <n v="0"/>
    <n v="1"/>
    <n v="0"/>
    <n v="0"/>
    <n v="0"/>
    <n v="0"/>
    <n v="0"/>
    <n v="0"/>
    <n v="1"/>
    <n v="0"/>
    <n v="43"/>
    <n v="40"/>
    <n v="0"/>
  </r>
  <r>
    <n v="23272"/>
    <n v="1"/>
    <n v="1"/>
    <n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67"/>
    <x v="0"/>
    <n v="2414"/>
    <n v="1"/>
    <n v="0"/>
    <n v="0"/>
    <n v="0"/>
    <n v="0"/>
    <n v="0"/>
    <n v="0"/>
    <n v="1"/>
    <n v="0"/>
    <n v="0"/>
    <n v="34"/>
    <n v="22"/>
    <n v="0"/>
  </r>
  <r>
    <n v="49912"/>
    <n v="2"/>
    <n v="2"/>
    <n v="0"/>
    <n v="1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1"/>
    <x v="4"/>
    <n v="2819"/>
    <n v="0"/>
    <n v="0"/>
    <n v="0"/>
    <n v="1"/>
    <n v="0"/>
    <n v="0"/>
    <n v="0"/>
    <n v="0"/>
    <n v="1"/>
    <n v="0"/>
    <n v="832"/>
    <n v="790"/>
    <n v="1"/>
  </r>
  <r>
    <n v="7500"/>
    <n v="1"/>
    <n v="1"/>
    <n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5"/>
    <x v="2"/>
    <n v="2856"/>
    <n v="0"/>
    <n v="0"/>
    <n v="0"/>
    <n v="1"/>
    <n v="0"/>
    <n v="1"/>
    <n v="0"/>
    <n v="0"/>
    <n v="0"/>
    <n v="0"/>
    <n v="66"/>
    <n v="32"/>
    <n v="0"/>
  </r>
  <r>
    <n v="68117"/>
    <n v="3"/>
    <n v="3"/>
    <n v="0"/>
    <n v="1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3"/>
    <x v="4"/>
    <n v="2635"/>
    <n v="0"/>
    <n v="0"/>
    <n v="0"/>
    <n v="0"/>
    <n v="1"/>
    <n v="0"/>
    <n v="0"/>
    <n v="0"/>
    <n v="0"/>
    <n v="1"/>
    <n v="894"/>
    <n v="858"/>
    <n v="1"/>
  </r>
  <r>
    <n v="67225"/>
    <n v="3"/>
    <n v="3"/>
    <n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5"/>
    <x v="0"/>
    <n v="2374"/>
    <n v="0"/>
    <n v="1"/>
    <n v="0"/>
    <n v="0"/>
    <n v="0"/>
    <n v="0"/>
    <n v="0"/>
    <n v="1"/>
    <n v="0"/>
    <n v="0"/>
    <n v="725"/>
    <n v="582"/>
    <n v="0"/>
  </r>
  <r>
    <n v="17649"/>
    <n v="1"/>
    <n v="1"/>
    <n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4"/>
    <x v="3"/>
    <n v="2388"/>
    <n v="0"/>
    <n v="1"/>
    <n v="0"/>
    <n v="0"/>
    <n v="0"/>
    <n v="0"/>
    <n v="0"/>
    <n v="1"/>
    <n v="0"/>
    <n v="0"/>
    <n v="44"/>
    <n v="43"/>
    <n v="0"/>
  </r>
  <r>
    <n v="55914"/>
    <n v="3"/>
    <n v="3"/>
    <n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5"/>
    <x v="3"/>
    <n v="2585"/>
    <n v="0"/>
    <n v="0"/>
    <n v="0"/>
    <n v="1"/>
    <n v="0"/>
    <n v="0"/>
    <n v="0"/>
    <n v="1"/>
    <n v="0"/>
    <n v="0"/>
    <n v="1028"/>
    <n v="796"/>
    <n v="0"/>
  </r>
  <r>
    <n v="40059"/>
    <n v="2"/>
    <n v="2"/>
    <n v="1"/>
    <n v="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36"/>
    <x v="2"/>
    <n v="2433"/>
    <n v="0"/>
    <n v="1"/>
    <n v="0"/>
    <n v="0"/>
    <n v="0"/>
    <n v="0"/>
    <n v="0"/>
    <n v="1"/>
    <n v="0"/>
    <n v="0"/>
    <n v="269"/>
    <n v="124"/>
    <n v="1"/>
  </r>
  <r>
    <n v="60905"/>
    <n v="3"/>
    <n v="3"/>
    <n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0"/>
    <x v="4"/>
    <n v="2365"/>
    <n v="0"/>
    <n v="0"/>
    <n v="0"/>
    <n v="1"/>
    <n v="0"/>
    <n v="0"/>
    <n v="0"/>
    <n v="1"/>
    <n v="0"/>
    <n v="0"/>
    <n v="354"/>
    <n v="316"/>
    <n v="0"/>
  </r>
  <r>
    <n v="75330"/>
    <n v="4"/>
    <n v="4"/>
    <n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3"/>
    <x v="2"/>
    <n v="2792"/>
    <n v="0"/>
    <n v="1"/>
    <n v="0"/>
    <n v="0"/>
    <n v="0"/>
    <n v="0"/>
    <n v="0"/>
    <n v="1"/>
    <n v="0"/>
    <n v="0"/>
    <n v="1048"/>
    <n v="987"/>
    <n v="0"/>
  </r>
  <r>
    <n v="60689"/>
    <n v="3"/>
    <n v="3"/>
    <n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69"/>
    <x v="4"/>
    <n v="2552"/>
    <n v="0"/>
    <n v="0"/>
    <n v="1"/>
    <n v="0"/>
    <n v="0"/>
    <n v="0"/>
    <n v="0"/>
    <n v="1"/>
    <n v="0"/>
    <n v="0"/>
    <n v="615"/>
    <n v="591"/>
    <n v="0"/>
  </r>
  <r>
    <n v="38680"/>
    <n v="2"/>
    <n v="2"/>
    <n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36"/>
    <x v="2"/>
    <n v="2617"/>
    <n v="0"/>
    <n v="1"/>
    <n v="0"/>
    <n v="0"/>
    <n v="0"/>
    <n v="0"/>
    <n v="0"/>
    <n v="1"/>
    <n v="0"/>
    <n v="0"/>
    <n v="67"/>
    <n v="55"/>
    <n v="0"/>
  </r>
  <r>
    <n v="61416"/>
    <n v="3"/>
    <n v="3"/>
    <n v="0"/>
    <n v="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38"/>
    <x v="2"/>
    <n v="2665"/>
    <n v="0"/>
    <n v="0"/>
    <n v="0"/>
    <n v="1"/>
    <n v="0"/>
    <n v="0"/>
    <n v="0"/>
    <n v="1"/>
    <n v="0"/>
    <n v="0"/>
    <n v="1587"/>
    <n v="1509"/>
    <n v="1"/>
  </r>
  <r>
    <n v="49767"/>
    <n v="2"/>
    <n v="2"/>
    <n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29"/>
    <x v="2"/>
    <n v="2582"/>
    <n v="0"/>
    <n v="0"/>
    <n v="1"/>
    <n v="0"/>
    <n v="0"/>
    <n v="0"/>
    <n v="0"/>
    <n v="1"/>
    <n v="0"/>
    <n v="0"/>
    <n v="543"/>
    <n v="394"/>
    <n v="0"/>
  </r>
  <r>
    <n v="83273"/>
    <n v="5"/>
    <n v="5"/>
    <n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0"/>
    <x v="3"/>
    <n v="2801"/>
    <n v="0"/>
    <n v="0"/>
    <n v="1"/>
    <n v="0"/>
    <n v="0"/>
    <n v="0"/>
    <n v="0"/>
    <n v="1"/>
    <n v="0"/>
    <n v="0"/>
    <n v="1290"/>
    <n v="1188"/>
    <n v="0"/>
  </r>
  <r>
    <n v="29009"/>
    <n v="1"/>
    <n v="1"/>
    <n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39"/>
    <x v="2"/>
    <n v="2371"/>
    <n v="0"/>
    <n v="1"/>
    <n v="0"/>
    <n v="0"/>
    <n v="0"/>
    <n v="0"/>
    <n v="0"/>
    <n v="1"/>
    <n v="0"/>
    <n v="0"/>
    <n v="42"/>
    <n v="40"/>
    <n v="0"/>
  </r>
  <r>
    <n v="45057"/>
    <n v="2"/>
    <n v="2"/>
    <n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1"/>
    <x v="2"/>
    <n v="2369"/>
    <n v="0"/>
    <n v="1"/>
    <n v="0"/>
    <n v="0"/>
    <n v="0"/>
    <n v="0"/>
    <n v="0"/>
    <n v="0"/>
    <n v="1"/>
    <n v="0"/>
    <n v="47"/>
    <n v="44"/>
    <n v="0"/>
  </r>
  <r>
    <n v="37150"/>
    <n v="2"/>
    <n v="2"/>
    <n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49"/>
    <x v="3"/>
    <n v="2815"/>
    <n v="0"/>
    <n v="1"/>
    <n v="0"/>
    <n v="0"/>
    <n v="0"/>
    <n v="0"/>
    <n v="0"/>
    <n v="1"/>
    <n v="0"/>
    <n v="0"/>
    <n v="351"/>
    <n v="235"/>
    <n v="0"/>
  </r>
  <r>
    <n v="43020"/>
    <n v="2"/>
    <n v="2"/>
    <n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0"/>
    <x v="3"/>
    <n v="2370"/>
    <n v="0"/>
    <n v="0"/>
    <n v="1"/>
    <n v="0"/>
    <n v="0"/>
    <n v="0"/>
    <n v="0"/>
    <n v="1"/>
    <n v="0"/>
    <n v="0"/>
    <n v="180"/>
    <n v="137"/>
    <n v="0"/>
  </r>
  <r>
    <n v="53154"/>
    <n v="3"/>
    <n v="3"/>
    <n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1"/>
    <x v="1"/>
    <n v="2179"/>
    <n v="0"/>
    <n v="1"/>
    <n v="0"/>
    <n v="0"/>
    <n v="0"/>
    <n v="0"/>
    <n v="0"/>
    <n v="1"/>
    <n v="0"/>
    <n v="0"/>
    <n v="151"/>
    <n v="144"/>
    <n v="0"/>
  </r>
  <r>
    <n v="65308"/>
    <n v="3"/>
    <n v="3"/>
    <n v="0"/>
    <n v="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47"/>
    <x v="3"/>
    <n v="2450"/>
    <n v="0"/>
    <n v="1"/>
    <n v="0"/>
    <n v="0"/>
    <n v="0"/>
    <n v="0"/>
    <n v="0"/>
    <n v="1"/>
    <n v="0"/>
    <n v="0"/>
    <n v="1177"/>
    <n v="1143"/>
    <n v="2"/>
  </r>
  <r>
    <n v="76467"/>
    <n v="4"/>
    <n v="4"/>
    <n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0"/>
    <x v="3"/>
    <n v="2840"/>
    <n v="0"/>
    <n v="0"/>
    <n v="1"/>
    <n v="0"/>
    <n v="0"/>
    <n v="0"/>
    <n v="0"/>
    <n v="1"/>
    <n v="0"/>
    <n v="0"/>
    <n v="1517"/>
    <n v="1459"/>
    <n v="0"/>
  </r>
  <r>
    <n v="81044"/>
    <n v="5"/>
    <n v="5"/>
    <n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3"/>
    <x v="4"/>
    <n v="2343"/>
    <n v="0"/>
    <n v="1"/>
    <n v="0"/>
    <n v="0"/>
    <n v="0"/>
    <n v="1"/>
    <n v="0"/>
    <n v="0"/>
    <n v="0"/>
    <n v="0"/>
    <n v="1182"/>
    <n v="1156"/>
    <n v="0"/>
  </r>
  <r>
    <n v="32871"/>
    <n v="1"/>
    <n v="2"/>
    <n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69"/>
    <x v="4"/>
    <n v="2636"/>
    <n v="0"/>
    <n v="1"/>
    <n v="0"/>
    <n v="0"/>
    <n v="0"/>
    <n v="0"/>
    <n v="0"/>
    <n v="1"/>
    <n v="0"/>
    <n v="0"/>
    <n v="38"/>
    <n v="33"/>
    <n v="0"/>
  </r>
  <r>
    <n v="55801"/>
    <n v="3"/>
    <n v="3"/>
    <n v="1"/>
    <n v="1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5"/>
    <x v="3"/>
    <n v="2439"/>
    <n v="0"/>
    <n v="0"/>
    <n v="1"/>
    <n v="0"/>
    <n v="0"/>
    <n v="0"/>
    <n v="0"/>
    <n v="1"/>
    <n v="0"/>
    <n v="0"/>
    <n v="432"/>
    <n v="337"/>
    <n v="1"/>
  </r>
  <r>
    <n v="76320"/>
    <n v="4"/>
    <n v="4"/>
    <n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1"/>
    <x v="1"/>
    <n v="2166"/>
    <n v="0"/>
    <n v="0"/>
    <n v="0"/>
    <n v="0"/>
    <n v="1"/>
    <n v="0"/>
    <n v="0"/>
    <n v="1"/>
    <n v="0"/>
    <n v="0"/>
    <n v="897"/>
    <n v="862"/>
    <n v="0"/>
  </r>
  <r>
    <n v="36927"/>
    <n v="2"/>
    <n v="2"/>
    <n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5"/>
    <x v="0"/>
    <n v="2186"/>
    <n v="0"/>
    <n v="0"/>
    <n v="1"/>
    <n v="0"/>
    <n v="0"/>
    <n v="0"/>
    <n v="0"/>
    <n v="0"/>
    <n v="1"/>
    <n v="0"/>
    <n v="67"/>
    <n v="63"/>
    <n v="0"/>
  </r>
  <r>
    <n v="48794"/>
    <n v="2"/>
    <n v="2"/>
    <n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67"/>
    <x v="0"/>
    <n v="2162"/>
    <n v="0"/>
    <n v="0"/>
    <n v="0"/>
    <n v="1"/>
    <n v="0"/>
    <n v="0"/>
    <n v="0"/>
    <n v="1"/>
    <n v="0"/>
    <n v="0"/>
    <n v="39"/>
    <n v="24"/>
    <n v="0"/>
  </r>
  <r>
    <n v="23478"/>
    <n v="1"/>
    <n v="1"/>
    <n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5"/>
    <x v="1"/>
    <n v="2626"/>
    <n v="0"/>
    <n v="0"/>
    <n v="1"/>
    <n v="0"/>
    <n v="0"/>
    <n v="0"/>
    <n v="0"/>
    <n v="1"/>
    <n v="0"/>
    <n v="0"/>
    <n v="90"/>
    <n v="51"/>
    <n v="0"/>
  </r>
  <r>
    <n v="71128"/>
    <n v="4"/>
    <n v="4"/>
    <n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47"/>
    <x v="3"/>
    <n v="2790"/>
    <n v="1"/>
    <n v="0"/>
    <n v="0"/>
    <n v="0"/>
    <n v="0"/>
    <n v="0"/>
    <n v="0"/>
    <n v="1"/>
    <n v="0"/>
    <n v="0"/>
    <n v="1584"/>
    <n v="1553"/>
    <n v="0"/>
  </r>
  <r>
    <n v="59462"/>
    <n v="3"/>
    <n v="3"/>
    <n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0"/>
    <x v="4"/>
    <n v="2699"/>
    <n v="0"/>
    <n v="1"/>
    <n v="0"/>
    <n v="0"/>
    <n v="0"/>
    <n v="0"/>
    <n v="0"/>
    <n v="1"/>
    <n v="0"/>
    <n v="0"/>
    <n v="892"/>
    <n v="696"/>
    <n v="0"/>
  </r>
  <r>
    <n v="42554"/>
    <n v="2"/>
    <n v="2"/>
    <n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2"/>
    <x v="2"/>
    <n v="2692"/>
    <n v="0"/>
    <n v="0"/>
    <n v="0"/>
    <n v="1"/>
    <n v="0"/>
    <n v="0"/>
    <n v="0"/>
    <n v="1"/>
    <n v="0"/>
    <n v="0"/>
    <n v="41"/>
    <n v="41"/>
    <n v="0"/>
  </r>
  <r>
    <n v="67046"/>
    <n v="3"/>
    <n v="3"/>
    <n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69"/>
    <x v="4"/>
    <n v="2698"/>
    <n v="0"/>
    <n v="0"/>
    <n v="0"/>
    <n v="0"/>
    <n v="1"/>
    <n v="0"/>
    <n v="0"/>
    <n v="1"/>
    <n v="0"/>
    <n v="0"/>
    <n v="886"/>
    <n v="779"/>
    <n v="0"/>
  </r>
  <r>
    <n v="42192"/>
    <n v="2"/>
    <n v="2"/>
    <n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2"/>
    <x v="4"/>
    <n v="2455"/>
    <n v="0"/>
    <n v="1"/>
    <n v="0"/>
    <n v="0"/>
    <n v="0"/>
    <n v="0"/>
    <n v="0"/>
    <n v="1"/>
    <n v="0"/>
    <n v="0"/>
    <n v="93"/>
    <n v="86"/>
    <n v="0"/>
  </r>
  <r>
    <n v="77610"/>
    <n v="4"/>
    <n v="4"/>
    <n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68"/>
    <x v="0"/>
    <n v="2767"/>
    <n v="0"/>
    <n v="1"/>
    <n v="0"/>
    <n v="0"/>
    <n v="0"/>
    <n v="0"/>
    <n v="0"/>
    <n v="0"/>
    <n v="0"/>
    <n v="1"/>
    <n v="1664"/>
    <n v="1648"/>
    <n v="0"/>
  </r>
  <r>
    <n v="31761"/>
    <n v="1"/>
    <n v="1"/>
    <n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36"/>
    <x v="2"/>
    <n v="2244"/>
    <n v="0"/>
    <n v="1"/>
    <n v="0"/>
    <n v="0"/>
    <n v="0"/>
    <n v="0"/>
    <n v="0"/>
    <n v="1"/>
    <n v="0"/>
    <n v="0"/>
    <n v="70"/>
    <n v="42"/>
    <n v="0"/>
  </r>
  <r>
    <n v="34350"/>
    <n v="1"/>
    <n v="2"/>
    <n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1"/>
    <x v="2"/>
    <n v="2412"/>
    <n v="0"/>
    <n v="0"/>
    <n v="0"/>
    <n v="1"/>
    <n v="0"/>
    <n v="0"/>
    <n v="0"/>
    <n v="1"/>
    <n v="0"/>
    <n v="0"/>
    <n v="37"/>
    <n v="26"/>
    <n v="0"/>
  </r>
  <r>
    <n v="54591"/>
    <n v="3"/>
    <n v="3"/>
    <n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1"/>
    <x v="4"/>
    <n v="2487"/>
    <n v="0"/>
    <n v="0"/>
    <n v="0"/>
    <n v="1"/>
    <n v="0"/>
    <n v="0"/>
    <n v="0"/>
    <n v="1"/>
    <n v="0"/>
    <n v="0"/>
    <n v="495"/>
    <n v="471"/>
    <n v="0"/>
  </r>
  <r>
    <n v="71866"/>
    <n v="4"/>
    <n v="4"/>
    <n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4"/>
    <x v="0"/>
    <n v="2345"/>
    <n v="0"/>
    <n v="1"/>
    <n v="0"/>
    <n v="0"/>
    <n v="0"/>
    <n v="0"/>
    <n v="0"/>
    <n v="1"/>
    <n v="0"/>
    <n v="0"/>
    <n v="682"/>
    <n v="649"/>
    <n v="0"/>
  </r>
  <r>
    <n v="69520"/>
    <n v="4"/>
    <n v="4"/>
    <n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37"/>
    <x v="2"/>
    <n v="2516"/>
    <n v="0"/>
    <n v="1"/>
    <n v="0"/>
    <n v="0"/>
    <n v="0"/>
    <n v="0"/>
    <n v="0"/>
    <n v="1"/>
    <n v="0"/>
    <n v="0"/>
    <n v="1362"/>
    <n v="1269"/>
    <n v="0"/>
  </r>
  <r>
    <n v="64713"/>
    <n v="3"/>
    <n v="3"/>
    <n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0"/>
    <x v="3"/>
    <n v="2301"/>
    <n v="1"/>
    <n v="0"/>
    <n v="0"/>
    <n v="0"/>
    <n v="0"/>
    <n v="0"/>
    <n v="0"/>
    <n v="1"/>
    <n v="0"/>
    <n v="0"/>
    <n v="548"/>
    <n v="494"/>
    <n v="0"/>
  </r>
  <r>
    <n v="27889"/>
    <n v="1"/>
    <n v="1"/>
    <n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3"/>
    <x v="2"/>
    <n v="2518"/>
    <n v="0"/>
    <n v="1"/>
    <n v="0"/>
    <n v="0"/>
    <n v="0"/>
    <n v="0"/>
    <n v="0"/>
    <n v="0"/>
    <n v="1"/>
    <n v="0"/>
    <n v="18"/>
    <n v="10"/>
    <n v="0"/>
  </r>
  <r>
    <n v="22123"/>
    <n v="1"/>
    <n v="1"/>
    <n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0"/>
    <x v="1"/>
    <n v="2253"/>
    <n v="0"/>
    <n v="0"/>
    <n v="0"/>
    <n v="0"/>
    <n v="1"/>
    <n v="0"/>
    <n v="1"/>
    <n v="0"/>
    <n v="0"/>
    <n v="0"/>
    <n v="71"/>
    <n v="40"/>
    <n v="0"/>
  </r>
  <r>
    <n v="27803"/>
    <n v="1"/>
    <n v="1"/>
    <n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47"/>
    <x v="3"/>
    <n v="2831"/>
    <n v="0"/>
    <n v="1"/>
    <n v="0"/>
    <n v="0"/>
    <n v="0"/>
    <n v="0"/>
    <n v="0"/>
    <n v="1"/>
    <n v="0"/>
    <n v="0"/>
    <n v="127"/>
    <n v="78"/>
    <n v="0"/>
  </r>
  <r>
    <n v="51651"/>
    <n v="3"/>
    <n v="3"/>
    <n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0"/>
    <x v="1"/>
    <n v="2758"/>
    <n v="0"/>
    <n v="1"/>
    <n v="0"/>
    <n v="0"/>
    <n v="0"/>
    <n v="0"/>
    <n v="0"/>
    <n v="1"/>
    <n v="0"/>
    <n v="0"/>
    <n v="341"/>
    <n v="249"/>
    <n v="0"/>
  </r>
  <r>
    <n v="87000"/>
    <n v="5"/>
    <n v="5"/>
    <n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28"/>
    <x v="2"/>
    <n v="2720"/>
    <n v="0"/>
    <n v="1"/>
    <n v="0"/>
    <n v="0"/>
    <n v="0"/>
    <n v="1"/>
    <n v="0"/>
    <n v="0"/>
    <n v="0"/>
    <n v="0"/>
    <n v="912"/>
    <n v="863"/>
    <n v="0"/>
  </r>
  <r>
    <n v="79823"/>
    <n v="5"/>
    <n v="5"/>
    <n v="0"/>
    <n v="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1"/>
    <x v="1"/>
    <n v="2249"/>
    <n v="0"/>
    <n v="1"/>
    <n v="0"/>
    <n v="0"/>
    <n v="0"/>
    <n v="0"/>
    <n v="0"/>
    <n v="1"/>
    <n v="0"/>
    <n v="0"/>
    <n v="1475"/>
    <n v="1432"/>
    <n v="1"/>
  </r>
  <r>
    <n v="30828"/>
    <n v="1"/>
    <n v="1"/>
    <n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0"/>
    <x v="2"/>
    <n v="2427"/>
    <n v="0"/>
    <n v="0"/>
    <n v="1"/>
    <n v="0"/>
    <n v="0"/>
    <n v="0"/>
    <n v="0"/>
    <n v="1"/>
    <n v="0"/>
    <n v="0"/>
    <n v="44"/>
    <n v="32"/>
    <n v="0"/>
  </r>
  <r>
    <n v="34109"/>
    <n v="1"/>
    <n v="2"/>
    <n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49"/>
    <x v="3"/>
    <n v="2394"/>
    <n v="0"/>
    <n v="1"/>
    <n v="0"/>
    <n v="0"/>
    <n v="0"/>
    <n v="0"/>
    <n v="0"/>
    <n v="0"/>
    <n v="1"/>
    <n v="0"/>
    <n v="18"/>
    <n v="14"/>
    <n v="0"/>
  </r>
  <r>
    <n v="53367"/>
    <n v="3"/>
    <n v="3"/>
    <n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46"/>
    <x v="3"/>
    <n v="2461"/>
    <n v="1"/>
    <n v="0"/>
    <n v="0"/>
    <n v="0"/>
    <n v="0"/>
    <n v="0"/>
    <n v="0"/>
    <n v="0"/>
    <n v="1"/>
    <n v="0"/>
    <n v="389"/>
    <n v="378"/>
    <n v="0"/>
  </r>
  <r>
    <n v="22390"/>
    <n v="1"/>
    <n v="1"/>
    <n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1"/>
    <x v="3"/>
    <n v="2410"/>
    <n v="0"/>
    <n v="0"/>
    <n v="0"/>
    <n v="1"/>
    <n v="0"/>
    <n v="0"/>
    <n v="1"/>
    <n v="0"/>
    <n v="0"/>
    <n v="0"/>
    <n v="21"/>
    <n v="16"/>
    <n v="0"/>
  </r>
  <r>
    <n v="71322"/>
    <n v="4"/>
    <n v="4"/>
    <n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4"/>
    <x v="3"/>
    <n v="2217"/>
    <n v="0"/>
    <n v="0"/>
    <n v="0"/>
    <n v="1"/>
    <n v="0"/>
    <n v="0"/>
    <n v="0"/>
    <n v="1"/>
    <n v="0"/>
    <n v="0"/>
    <n v="308"/>
    <n v="266"/>
    <n v="0"/>
  </r>
  <r>
    <n v="79244"/>
    <n v="4"/>
    <n v="4"/>
    <n v="0"/>
    <n v="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27"/>
    <x v="2"/>
    <n v="2716"/>
    <n v="0"/>
    <n v="0"/>
    <n v="1"/>
    <n v="0"/>
    <n v="0"/>
    <n v="0"/>
    <n v="0"/>
    <n v="1"/>
    <n v="0"/>
    <n v="0"/>
    <n v="971"/>
    <n v="726"/>
    <n v="2"/>
  </r>
  <r>
    <n v="48699"/>
    <n v="2"/>
    <n v="2"/>
    <n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0"/>
    <x v="4"/>
    <n v="2563"/>
    <n v="0"/>
    <n v="1"/>
    <n v="0"/>
    <n v="0"/>
    <n v="0"/>
    <n v="0"/>
    <n v="0"/>
    <n v="0"/>
    <n v="0"/>
    <n v="1"/>
    <n v="39"/>
    <n v="38"/>
    <n v="0"/>
  </r>
  <r>
    <n v="80144"/>
    <n v="5"/>
    <n v="5"/>
    <n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5"/>
    <x v="3"/>
    <n v="2431"/>
    <n v="0"/>
    <n v="0"/>
    <n v="0"/>
    <n v="1"/>
    <n v="0"/>
    <n v="0"/>
    <n v="0"/>
    <n v="1"/>
    <n v="0"/>
    <n v="0"/>
    <n v="1259"/>
    <n v="1151"/>
    <n v="0"/>
  </r>
  <r>
    <n v="54252"/>
    <n v="3"/>
    <n v="3"/>
    <n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4"/>
    <x v="0"/>
    <n v="2556"/>
    <n v="0"/>
    <n v="0"/>
    <n v="1"/>
    <n v="0"/>
    <n v="0"/>
    <n v="0"/>
    <n v="0"/>
    <n v="1"/>
    <n v="0"/>
    <n v="0"/>
    <n v="220"/>
    <n v="176"/>
    <n v="0"/>
  </r>
  <r>
    <n v="81929"/>
    <n v="5"/>
    <n v="5"/>
    <n v="1"/>
    <n v="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4"/>
    <x v="3"/>
    <n v="2797"/>
    <n v="0"/>
    <n v="1"/>
    <n v="0"/>
    <n v="0"/>
    <n v="0"/>
    <n v="0"/>
    <n v="0"/>
    <n v="0"/>
    <n v="1"/>
    <n v="0"/>
    <n v="1868"/>
    <n v="1683"/>
    <n v="2"/>
  </r>
  <r>
    <n v="76068"/>
    <n v="4"/>
    <n v="4"/>
    <n v="0"/>
    <n v="1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5"/>
    <x v="3"/>
    <n v="2736"/>
    <n v="0"/>
    <n v="1"/>
    <n v="0"/>
    <n v="0"/>
    <n v="0"/>
    <n v="0"/>
    <n v="0"/>
    <n v="1"/>
    <n v="0"/>
    <n v="0"/>
    <n v="1300"/>
    <n v="1224"/>
    <n v="2"/>
  </r>
  <r>
    <n v="53204"/>
    <n v="3"/>
    <n v="3"/>
    <n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4"/>
    <x v="3"/>
    <n v="2260"/>
    <n v="0"/>
    <n v="1"/>
    <n v="0"/>
    <n v="0"/>
    <n v="0"/>
    <n v="0"/>
    <n v="0"/>
    <n v="0"/>
    <n v="1"/>
    <n v="0"/>
    <n v="39"/>
    <n v="33"/>
    <n v="0"/>
  </r>
  <r>
    <n v="14796"/>
    <n v="1"/>
    <n v="1"/>
    <n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36"/>
    <x v="2"/>
    <n v="2809"/>
    <n v="0"/>
    <n v="1"/>
    <n v="0"/>
    <n v="0"/>
    <n v="0"/>
    <n v="1"/>
    <n v="0"/>
    <n v="0"/>
    <n v="0"/>
    <n v="0"/>
    <n v="35"/>
    <n v="19"/>
    <n v="0"/>
  </r>
  <r>
    <n v="78128"/>
    <n v="4"/>
    <n v="4"/>
    <n v="0"/>
    <n v="1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46"/>
    <x v="3"/>
    <n v="2289"/>
    <n v="0"/>
    <n v="1"/>
    <n v="0"/>
    <n v="0"/>
    <n v="0"/>
    <n v="0"/>
    <n v="0"/>
    <n v="0"/>
    <n v="0"/>
    <n v="1"/>
    <n v="1228"/>
    <n v="1192"/>
    <n v="2"/>
  </r>
  <r>
    <n v="14188"/>
    <n v="1"/>
    <n v="1"/>
    <n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48"/>
    <x v="3"/>
    <n v="2645"/>
    <n v="0"/>
    <n v="1"/>
    <n v="0"/>
    <n v="0"/>
    <n v="0"/>
    <n v="0"/>
    <n v="1"/>
    <n v="0"/>
    <n v="0"/>
    <n v="0"/>
    <n v="48"/>
    <n v="21"/>
    <n v="0"/>
  </r>
  <r>
    <n v="72967"/>
    <n v="4"/>
    <n v="4"/>
    <n v="0"/>
    <n v="1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0"/>
    <x v="3"/>
    <n v="2720"/>
    <n v="1"/>
    <n v="0"/>
    <n v="0"/>
    <n v="0"/>
    <n v="0"/>
    <n v="0"/>
    <n v="0"/>
    <n v="1"/>
    <n v="0"/>
    <n v="0"/>
    <n v="372"/>
    <n v="247"/>
    <n v="1"/>
  </r>
  <r>
    <n v="48150"/>
    <n v="2"/>
    <n v="2"/>
    <n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1"/>
    <x v="4"/>
    <n v="2545"/>
    <n v="0"/>
    <n v="1"/>
    <n v="0"/>
    <n v="0"/>
    <n v="0"/>
    <n v="0"/>
    <n v="0"/>
    <n v="0"/>
    <n v="1"/>
    <n v="0"/>
    <n v="219"/>
    <n v="172"/>
    <n v="0"/>
  </r>
  <r>
    <n v="82332"/>
    <n v="5"/>
    <n v="5"/>
    <n v="0"/>
    <n v="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59"/>
    <x v="1"/>
    <n v="2809"/>
    <n v="0"/>
    <n v="0"/>
    <n v="1"/>
    <n v="0"/>
    <n v="0"/>
    <n v="0"/>
    <n v="0"/>
    <n v="1"/>
    <n v="0"/>
    <n v="0"/>
    <n v="1987"/>
    <n v="1968"/>
    <n v="1"/>
  </r>
  <r>
    <n v="58275"/>
    <n v="3"/>
    <n v="3"/>
    <n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5"/>
    <x v="0"/>
    <n v="2551"/>
    <n v="0"/>
    <n v="0"/>
    <n v="0"/>
    <n v="0"/>
    <n v="1"/>
    <n v="0"/>
    <n v="0"/>
    <n v="1"/>
    <n v="0"/>
    <n v="0"/>
    <n v="551"/>
    <n v="487"/>
    <n v="0"/>
  </r>
  <r>
    <n v="44953"/>
    <n v="2"/>
    <n v="2"/>
    <n v="0"/>
    <n v="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39"/>
    <x v="2"/>
    <n v="2714"/>
    <n v="0"/>
    <n v="0"/>
    <n v="0"/>
    <n v="1"/>
    <n v="0"/>
    <n v="0"/>
    <n v="0"/>
    <n v="0"/>
    <n v="0"/>
    <n v="1"/>
    <n v="897"/>
    <n v="773"/>
    <n v="1"/>
  </r>
  <r>
    <n v="34587"/>
    <n v="1"/>
    <n v="2"/>
    <n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67"/>
    <x v="0"/>
    <n v="2203"/>
    <n v="0"/>
    <n v="0"/>
    <n v="0"/>
    <n v="1"/>
    <n v="0"/>
    <n v="0"/>
    <n v="0"/>
    <n v="1"/>
    <n v="0"/>
    <n v="0"/>
    <n v="20"/>
    <n v="18"/>
    <n v="0"/>
  </r>
  <r>
    <n v="43018"/>
    <n v="2"/>
    <n v="2"/>
    <n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46"/>
    <x v="3"/>
    <n v="2399"/>
    <n v="0"/>
    <n v="0"/>
    <n v="0"/>
    <n v="1"/>
    <n v="0"/>
    <n v="0"/>
    <n v="0"/>
    <n v="0"/>
    <n v="1"/>
    <n v="0"/>
    <n v="69"/>
    <n v="5"/>
    <n v="0"/>
  </r>
  <r>
    <n v="45736"/>
    <n v="2"/>
    <n v="2"/>
    <n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66"/>
    <x v="0"/>
    <n v="2499"/>
    <n v="0"/>
    <n v="1"/>
    <n v="0"/>
    <n v="0"/>
    <n v="0"/>
    <n v="0"/>
    <n v="0"/>
    <n v="0"/>
    <n v="1"/>
    <n v="0"/>
    <n v="394"/>
    <n v="351"/>
    <n v="0"/>
  </r>
  <r>
    <n v="66476"/>
    <n v="3"/>
    <n v="3"/>
    <n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1"/>
    <x v="3"/>
    <n v="2366"/>
    <n v="0"/>
    <n v="0"/>
    <n v="0"/>
    <n v="1"/>
    <n v="0"/>
    <n v="0"/>
    <n v="0"/>
    <n v="0"/>
    <n v="1"/>
    <n v="0"/>
    <n v="956"/>
    <n v="899"/>
    <n v="0"/>
  </r>
  <r>
    <n v="27733"/>
    <n v="1"/>
    <n v="1"/>
    <n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39"/>
    <x v="2"/>
    <n v="2466"/>
    <n v="0"/>
    <n v="1"/>
    <n v="0"/>
    <n v="0"/>
    <n v="0"/>
    <n v="1"/>
    <n v="0"/>
    <n v="0"/>
    <n v="0"/>
    <n v="0"/>
    <n v="40"/>
    <n v="23"/>
    <n v="0"/>
  </r>
  <r>
    <n v="69805"/>
    <n v="4"/>
    <n v="4"/>
    <n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68"/>
    <x v="0"/>
    <n v="2318"/>
    <n v="0"/>
    <n v="0"/>
    <n v="0"/>
    <n v="1"/>
    <n v="0"/>
    <n v="0"/>
    <n v="0"/>
    <n v="0"/>
    <n v="0"/>
    <n v="1"/>
    <n v="1018"/>
    <n v="998"/>
    <n v="0"/>
  </r>
  <r>
    <n v="72217"/>
    <n v="4"/>
    <n v="4"/>
    <n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58"/>
    <x v="1"/>
    <n v="2604"/>
    <n v="0"/>
    <n v="0"/>
    <n v="1"/>
    <n v="0"/>
    <n v="0"/>
    <n v="0"/>
    <n v="0"/>
    <n v="0"/>
    <n v="1"/>
    <n v="0"/>
    <n v="1419"/>
    <n v="1265"/>
    <n v="0"/>
  </r>
  <r>
    <n v="25818"/>
    <n v="1"/>
    <n v="1"/>
    <n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49"/>
    <x v="3"/>
    <n v="2778"/>
    <n v="1"/>
    <n v="0"/>
    <n v="0"/>
    <n v="0"/>
    <n v="0"/>
    <n v="0"/>
    <n v="0"/>
    <n v="1"/>
    <n v="0"/>
    <n v="0"/>
    <n v="19"/>
    <n v="10"/>
    <n v="0"/>
  </r>
  <r>
    <n v="37509"/>
    <n v="2"/>
    <n v="2"/>
    <n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4"/>
    <x v="3"/>
    <n v="2814"/>
    <n v="0"/>
    <n v="0"/>
    <n v="0"/>
    <n v="1"/>
    <n v="0"/>
    <n v="0"/>
    <n v="0"/>
    <n v="0"/>
    <n v="1"/>
    <n v="0"/>
    <n v="118"/>
    <n v="113"/>
    <n v="0"/>
  </r>
  <r>
    <n v="25176"/>
    <n v="1"/>
    <n v="1"/>
    <n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4"/>
    <x v="3"/>
    <n v="2482"/>
    <n v="0"/>
    <n v="0"/>
    <n v="0"/>
    <n v="1"/>
    <n v="0"/>
    <n v="1"/>
    <n v="0"/>
    <n v="0"/>
    <n v="0"/>
    <n v="0"/>
    <n v="8"/>
    <n v="3"/>
    <n v="0"/>
  </r>
  <r>
    <n v="43586"/>
    <n v="2"/>
    <n v="2"/>
    <n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0"/>
    <x v="2"/>
    <n v="2827"/>
    <n v="0"/>
    <n v="1"/>
    <n v="0"/>
    <n v="0"/>
    <n v="0"/>
    <n v="0"/>
    <n v="0"/>
    <n v="1"/>
    <n v="0"/>
    <n v="0"/>
    <n v="116"/>
    <n v="100"/>
    <n v="0"/>
  </r>
  <r>
    <n v="53230"/>
    <n v="3"/>
    <n v="3"/>
    <n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4"/>
    <x v="0"/>
    <n v="2854"/>
    <n v="0"/>
    <n v="1"/>
    <n v="0"/>
    <n v="0"/>
    <n v="0"/>
    <n v="1"/>
    <n v="0"/>
    <n v="0"/>
    <n v="0"/>
    <n v="0"/>
    <n v="503"/>
    <n v="274"/>
    <n v="0"/>
  </r>
  <r>
    <n v="50116"/>
    <n v="2"/>
    <n v="2"/>
    <n v="1"/>
    <n v="1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3"/>
    <x v="0"/>
    <n v="2168"/>
    <n v="0"/>
    <n v="0"/>
    <n v="0"/>
    <n v="1"/>
    <n v="0"/>
    <n v="0"/>
    <n v="0"/>
    <n v="1"/>
    <n v="0"/>
    <n v="0"/>
    <n v="64"/>
    <n v="62"/>
    <n v="1"/>
  </r>
  <r>
    <n v="82333"/>
    <n v="5"/>
    <n v="5"/>
    <n v="0"/>
    <n v="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4"/>
    <x v="2"/>
    <n v="2615"/>
    <n v="0"/>
    <n v="1"/>
    <n v="0"/>
    <n v="0"/>
    <n v="0"/>
    <n v="0"/>
    <n v="0"/>
    <n v="0"/>
    <n v="0"/>
    <n v="1"/>
    <n v="1805"/>
    <n v="1788"/>
    <n v="1"/>
  </r>
  <r>
    <n v="65220"/>
    <n v="3"/>
    <n v="3"/>
    <n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5"/>
    <x v="1"/>
    <n v="2823"/>
    <n v="0"/>
    <n v="0"/>
    <n v="0"/>
    <n v="1"/>
    <n v="0"/>
    <n v="0"/>
    <n v="0"/>
    <n v="0"/>
    <n v="0"/>
    <n v="1"/>
    <n v="1270"/>
    <n v="1258"/>
    <n v="0"/>
  </r>
  <r>
    <n v="33590"/>
    <n v="1"/>
    <n v="2"/>
    <n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46"/>
    <x v="3"/>
    <n v="2397"/>
    <n v="0"/>
    <n v="0"/>
    <n v="0"/>
    <n v="1"/>
    <n v="0"/>
    <n v="0"/>
    <n v="0"/>
    <n v="1"/>
    <n v="0"/>
    <n v="0"/>
    <n v="6"/>
    <n v="4"/>
    <n v="0"/>
  </r>
  <r>
    <n v="72309"/>
    <n v="4"/>
    <n v="4"/>
    <n v="0"/>
    <n v="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4"/>
    <x v="3"/>
    <n v="2634"/>
    <n v="0"/>
    <n v="0"/>
    <n v="1"/>
    <n v="0"/>
    <n v="0"/>
    <n v="0"/>
    <n v="0"/>
    <n v="0"/>
    <n v="1"/>
    <n v="0"/>
    <n v="1931"/>
    <n v="1931"/>
    <n v="1"/>
  </r>
  <r>
    <n v="16005"/>
    <n v="1"/>
    <n v="1"/>
    <n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0"/>
    <x v="2"/>
    <n v="2843"/>
    <n v="0"/>
    <n v="1"/>
    <n v="0"/>
    <n v="0"/>
    <n v="0"/>
    <n v="0"/>
    <n v="1"/>
    <n v="0"/>
    <n v="0"/>
    <n v="0"/>
    <n v="56"/>
    <n v="9"/>
    <n v="0"/>
  </r>
  <r>
    <n v="65487"/>
    <n v="3"/>
    <n v="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3"/>
    <x v="0"/>
    <n v="2329"/>
    <n v="0"/>
    <n v="0"/>
    <n v="1"/>
    <n v="0"/>
    <n v="0"/>
    <n v="0"/>
    <n v="0"/>
    <n v="0"/>
    <n v="1"/>
    <n v="0"/>
    <n v="1006"/>
    <n v="843"/>
    <n v="0"/>
  </r>
  <r>
    <n v="58692"/>
    <n v="3"/>
    <n v="3"/>
    <n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5"/>
    <x v="1"/>
    <n v="2243"/>
    <n v="0"/>
    <n v="1"/>
    <n v="0"/>
    <n v="0"/>
    <n v="0"/>
    <n v="0"/>
    <n v="0"/>
    <n v="1"/>
    <n v="0"/>
    <n v="0"/>
    <n v="384"/>
    <n v="373"/>
    <n v="0"/>
  </r>
  <r>
    <n v="40590"/>
    <n v="2"/>
    <n v="2"/>
    <n v="1"/>
    <n v="1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1"/>
    <x v="3"/>
    <n v="2429"/>
    <n v="0"/>
    <n v="0"/>
    <n v="0"/>
    <n v="0"/>
    <n v="1"/>
    <n v="0"/>
    <n v="0"/>
    <n v="1"/>
    <n v="0"/>
    <n v="0"/>
    <n v="221"/>
    <n v="184"/>
    <n v="1"/>
  </r>
  <r>
    <n v="62637"/>
    <n v="3"/>
    <n v="3"/>
    <n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66"/>
    <x v="0"/>
    <n v="2279"/>
    <n v="1"/>
    <n v="0"/>
    <n v="0"/>
    <n v="0"/>
    <n v="0"/>
    <n v="0"/>
    <n v="0"/>
    <n v="0"/>
    <n v="1"/>
    <n v="0"/>
    <n v="180"/>
    <n v="175"/>
    <n v="0"/>
  </r>
  <r>
    <n v="29435"/>
    <n v="1"/>
    <n v="1"/>
    <n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4"/>
    <x v="1"/>
    <n v="2851"/>
    <n v="1"/>
    <n v="0"/>
    <n v="0"/>
    <n v="0"/>
    <n v="0"/>
    <n v="0"/>
    <n v="0"/>
    <n v="0"/>
    <n v="1"/>
    <n v="0"/>
    <n v="116"/>
    <n v="52"/>
    <n v="0"/>
  </r>
  <r>
    <n v="19346"/>
    <n v="1"/>
    <n v="1"/>
    <n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46"/>
    <x v="3"/>
    <n v="2309"/>
    <n v="1"/>
    <n v="0"/>
    <n v="0"/>
    <n v="0"/>
    <n v="0"/>
    <n v="0"/>
    <n v="0"/>
    <n v="1"/>
    <n v="0"/>
    <n v="0"/>
    <n v="20"/>
    <n v="18"/>
    <n v="0"/>
  </r>
  <r>
    <n v="35788"/>
    <n v="2"/>
    <n v="2"/>
    <n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49"/>
    <x v="3"/>
    <n v="2316"/>
    <n v="0"/>
    <n v="1"/>
    <n v="0"/>
    <n v="0"/>
    <n v="0"/>
    <n v="0"/>
    <n v="0"/>
    <n v="1"/>
    <n v="0"/>
    <n v="0"/>
    <n v="40"/>
    <n v="36"/>
    <n v="0"/>
  </r>
  <r>
    <n v="36997"/>
    <n v="2"/>
    <n v="2"/>
    <n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2"/>
    <x v="1"/>
    <n v="2672"/>
    <n v="1"/>
    <n v="0"/>
    <n v="0"/>
    <n v="0"/>
    <n v="0"/>
    <n v="0"/>
    <n v="0"/>
    <n v="1"/>
    <n v="0"/>
    <n v="0"/>
    <n v="67"/>
    <n v="40"/>
    <n v="0"/>
  </r>
  <r>
    <n v="23539"/>
    <n v="1"/>
    <n v="1"/>
    <n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3"/>
    <x v="0"/>
    <n v="2280"/>
    <n v="0"/>
    <n v="1"/>
    <n v="0"/>
    <n v="0"/>
    <n v="0"/>
    <n v="0"/>
    <n v="0"/>
    <n v="1"/>
    <n v="0"/>
    <n v="0"/>
    <n v="56"/>
    <n v="31"/>
    <n v="0"/>
  </r>
  <r>
    <n v="65333"/>
    <n v="3"/>
    <n v="3"/>
    <n v="0"/>
    <n v="1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47"/>
    <x v="3"/>
    <n v="2322"/>
    <n v="0"/>
    <n v="0"/>
    <n v="1"/>
    <n v="0"/>
    <n v="0"/>
    <n v="0"/>
    <n v="0"/>
    <n v="1"/>
    <n v="0"/>
    <n v="0"/>
    <n v="768"/>
    <n v="738"/>
    <n v="2"/>
  </r>
  <r>
    <n v="78499"/>
    <n v="4"/>
    <n v="4"/>
    <n v="0"/>
    <n v="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3"/>
    <x v="0"/>
    <n v="2377"/>
    <n v="0"/>
    <n v="0"/>
    <n v="1"/>
    <n v="0"/>
    <n v="0"/>
    <n v="0"/>
    <n v="0"/>
    <n v="1"/>
    <n v="0"/>
    <n v="0"/>
    <n v="1237"/>
    <n v="1140"/>
    <n v="1"/>
  </r>
  <r>
    <n v="29732"/>
    <n v="1"/>
    <n v="1"/>
    <n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49"/>
    <x v="3"/>
    <n v="2255"/>
    <n v="0"/>
    <n v="0"/>
    <n v="0"/>
    <n v="1"/>
    <n v="0"/>
    <n v="0"/>
    <n v="0"/>
    <n v="0"/>
    <n v="0"/>
    <n v="1"/>
    <n v="34"/>
    <n v="30"/>
    <n v="0"/>
  </r>
  <r>
    <n v="41275"/>
    <n v="2"/>
    <n v="2"/>
    <n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0"/>
    <x v="1"/>
    <n v="2256"/>
    <n v="0"/>
    <n v="0"/>
    <n v="0"/>
    <n v="1"/>
    <n v="0"/>
    <n v="0"/>
    <n v="0"/>
    <n v="0"/>
    <n v="1"/>
    <n v="0"/>
    <n v="52"/>
    <n v="43"/>
    <n v="0"/>
  </r>
  <r>
    <n v="63516"/>
    <n v="3"/>
    <n v="3"/>
    <n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47"/>
    <x v="3"/>
    <n v="2517"/>
    <n v="0"/>
    <n v="0"/>
    <n v="0"/>
    <n v="1"/>
    <n v="0"/>
    <n v="0"/>
    <n v="0"/>
    <n v="0"/>
    <n v="0"/>
    <n v="1"/>
    <n v="295"/>
    <n v="290"/>
    <n v="0"/>
  </r>
  <r>
    <n v="42769"/>
    <n v="2"/>
    <n v="2"/>
    <n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58"/>
    <x v="1"/>
    <n v="2419"/>
    <n v="0"/>
    <n v="1"/>
    <n v="0"/>
    <n v="0"/>
    <n v="0"/>
    <n v="0"/>
    <n v="0"/>
    <n v="0"/>
    <n v="0"/>
    <n v="1"/>
    <n v="88"/>
    <n v="88"/>
    <n v="0"/>
  </r>
  <r>
    <n v="49572"/>
    <n v="2"/>
    <n v="2"/>
    <n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2"/>
    <x v="0"/>
    <n v="2355"/>
    <n v="0"/>
    <n v="1"/>
    <n v="0"/>
    <n v="0"/>
    <n v="0"/>
    <n v="0"/>
    <n v="0"/>
    <n v="0"/>
    <n v="1"/>
    <n v="0"/>
    <n v="53"/>
    <n v="52"/>
    <n v="0"/>
  </r>
  <r>
    <n v="69209"/>
    <n v="4"/>
    <n v="4"/>
    <n v="0"/>
    <n v="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48"/>
    <x v="3"/>
    <n v="2809"/>
    <n v="0"/>
    <n v="1"/>
    <n v="0"/>
    <n v="0"/>
    <n v="0"/>
    <n v="0"/>
    <n v="0"/>
    <n v="1"/>
    <n v="0"/>
    <n v="0"/>
    <n v="1654"/>
    <n v="1526"/>
    <n v="1"/>
  </r>
  <r>
    <n v="17148"/>
    <n v="1"/>
    <n v="1"/>
    <n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4"/>
    <x v="3"/>
    <n v="2311"/>
    <n v="0"/>
    <n v="1"/>
    <n v="0"/>
    <n v="0"/>
    <n v="0"/>
    <n v="0"/>
    <n v="0"/>
    <n v="1"/>
    <n v="0"/>
    <n v="0"/>
    <n v="52"/>
    <n v="36"/>
    <n v="0"/>
  </r>
  <r>
    <n v="32146"/>
    <n v="1"/>
    <n v="1"/>
    <n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37"/>
    <x v="2"/>
    <n v="2207"/>
    <n v="0"/>
    <n v="1"/>
    <n v="0"/>
    <n v="0"/>
    <n v="0"/>
    <n v="1"/>
    <n v="0"/>
    <n v="0"/>
    <n v="0"/>
    <n v="0"/>
    <n v="63"/>
    <n v="60"/>
    <n v="0"/>
  </r>
  <r>
    <n v="41713"/>
    <n v="2"/>
    <n v="2"/>
    <n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56"/>
    <x v="1"/>
    <n v="2220"/>
    <n v="1"/>
    <n v="0"/>
    <n v="0"/>
    <n v="0"/>
    <n v="0"/>
    <n v="1"/>
    <n v="0"/>
    <n v="0"/>
    <n v="0"/>
    <n v="0"/>
    <n v="149"/>
    <n v="124"/>
    <n v="0"/>
  </r>
  <r>
    <n v="34176"/>
    <n v="1"/>
    <n v="2"/>
    <n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5"/>
    <x v="3"/>
    <n v="2317"/>
    <n v="0"/>
    <n v="0"/>
    <n v="0"/>
    <n v="1"/>
    <n v="0"/>
    <n v="0"/>
    <n v="0"/>
    <n v="0"/>
    <n v="1"/>
    <n v="0"/>
    <n v="26"/>
    <n v="24"/>
    <n v="0"/>
  </r>
  <r>
    <n v="58482"/>
    <n v="3"/>
    <n v="3"/>
    <n v="0"/>
    <n v="1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5"/>
    <x v="0"/>
    <n v="2268"/>
    <n v="0"/>
    <n v="1"/>
    <n v="0"/>
    <n v="0"/>
    <n v="0"/>
    <n v="0"/>
    <n v="0"/>
    <n v="0"/>
    <n v="0"/>
    <n v="1"/>
    <n v="724"/>
    <n v="717"/>
    <n v="1"/>
  </r>
  <r>
    <n v="59686"/>
    <n v="3"/>
    <n v="3"/>
    <n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5"/>
    <x v="1"/>
    <n v="2314"/>
    <n v="0"/>
    <n v="0"/>
    <n v="1"/>
    <n v="0"/>
    <n v="0"/>
    <n v="0"/>
    <n v="0"/>
    <n v="1"/>
    <n v="0"/>
    <n v="0"/>
    <n v="269"/>
    <n v="264"/>
    <n v="0"/>
  </r>
  <r>
    <n v="60896"/>
    <n v="3"/>
    <n v="3"/>
    <n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56"/>
    <x v="1"/>
    <n v="2785"/>
    <n v="0"/>
    <n v="1"/>
    <n v="0"/>
    <n v="0"/>
    <n v="0"/>
    <n v="0"/>
    <n v="0"/>
    <n v="0"/>
    <n v="0"/>
    <n v="1"/>
    <n v="1548"/>
    <n v="1395"/>
    <n v="0"/>
  </r>
  <r>
    <n v="62994"/>
    <n v="3"/>
    <n v="3"/>
    <n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0"/>
    <x v="2"/>
    <n v="2276"/>
    <n v="0"/>
    <n v="0"/>
    <n v="0"/>
    <n v="1"/>
    <n v="0"/>
    <n v="0"/>
    <n v="0"/>
    <n v="1"/>
    <n v="0"/>
    <n v="0"/>
    <n v="300"/>
    <n v="288"/>
    <n v="0"/>
  </r>
  <r>
    <n v="47320"/>
    <n v="2"/>
    <n v="2"/>
    <n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3"/>
    <x v="0"/>
    <n v="2491"/>
    <n v="0"/>
    <n v="0"/>
    <n v="0"/>
    <n v="1"/>
    <n v="0"/>
    <n v="0"/>
    <n v="0"/>
    <n v="1"/>
    <n v="0"/>
    <n v="0"/>
    <n v="395"/>
    <n v="376"/>
    <n v="0"/>
  </r>
  <r>
    <n v="74859"/>
    <n v="4"/>
    <n v="4"/>
    <n v="0"/>
    <n v="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1"/>
    <x v="4"/>
    <n v="2550"/>
    <n v="0"/>
    <n v="0"/>
    <n v="0"/>
    <n v="0"/>
    <n v="1"/>
    <n v="1"/>
    <n v="0"/>
    <n v="0"/>
    <n v="0"/>
    <n v="0"/>
    <n v="1492"/>
    <n v="1419"/>
    <n v="1"/>
  </r>
  <r>
    <n v="15253"/>
    <n v="1"/>
    <n v="1"/>
    <n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28"/>
    <x v="2"/>
    <n v="2403"/>
    <n v="0"/>
    <n v="0"/>
    <n v="1"/>
    <n v="0"/>
    <n v="0"/>
    <n v="0"/>
    <n v="1"/>
    <n v="0"/>
    <n v="0"/>
    <n v="0"/>
    <n v="16"/>
    <n v="3"/>
    <n v="0"/>
  </r>
  <r>
    <n v="31560"/>
    <n v="1"/>
    <n v="1"/>
    <n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46"/>
    <x v="3"/>
    <n v="2529"/>
    <n v="0"/>
    <n v="0"/>
    <n v="1"/>
    <n v="0"/>
    <n v="0"/>
    <n v="0"/>
    <n v="0"/>
    <n v="0"/>
    <n v="0"/>
    <n v="1"/>
    <n v="87"/>
    <n v="80"/>
    <n v="0"/>
  </r>
  <r>
    <n v="91172"/>
    <n v="5"/>
    <n v="5"/>
    <n v="0"/>
    <n v="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0"/>
    <x v="2"/>
    <n v="2618"/>
    <n v="0"/>
    <n v="0"/>
    <n v="1"/>
    <n v="0"/>
    <n v="0"/>
    <n v="0"/>
    <n v="0"/>
    <n v="0"/>
    <n v="1"/>
    <n v="0"/>
    <n v="1036"/>
    <n v="980"/>
    <n v="4"/>
  </r>
  <r>
    <n v="90000"/>
    <n v="5"/>
    <n v="5"/>
    <n v="0"/>
    <n v="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36"/>
    <x v="2"/>
    <n v="2347"/>
    <n v="0"/>
    <n v="1"/>
    <n v="0"/>
    <n v="0"/>
    <n v="0"/>
    <n v="0"/>
    <n v="0"/>
    <n v="1"/>
    <n v="0"/>
    <n v="0"/>
    <n v="1238"/>
    <n v="997"/>
    <n v="3"/>
  </r>
  <r>
    <n v="41967"/>
    <n v="2"/>
    <n v="2"/>
    <n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39"/>
    <x v="2"/>
    <n v="2377"/>
    <n v="0"/>
    <n v="0"/>
    <n v="1"/>
    <n v="0"/>
    <n v="0"/>
    <n v="0"/>
    <n v="0"/>
    <n v="1"/>
    <n v="0"/>
    <n v="0"/>
    <n v="39"/>
    <n v="24"/>
    <n v="0"/>
  </r>
  <r>
    <n v="69263"/>
    <n v="4"/>
    <n v="4"/>
    <n v="0"/>
    <n v="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5"/>
    <x v="1"/>
    <n v="2275"/>
    <n v="0"/>
    <n v="0"/>
    <n v="1"/>
    <n v="0"/>
    <n v="0"/>
    <n v="0"/>
    <n v="0"/>
    <n v="1"/>
    <n v="0"/>
    <n v="0"/>
    <n v="547"/>
    <n v="526"/>
    <n v="1"/>
  </r>
  <r>
    <n v="65706"/>
    <n v="3"/>
    <n v="3"/>
    <n v="0"/>
    <n v="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0"/>
    <x v="3"/>
    <n v="2525"/>
    <n v="1"/>
    <n v="0"/>
    <n v="0"/>
    <n v="0"/>
    <n v="0"/>
    <n v="1"/>
    <n v="0"/>
    <n v="0"/>
    <n v="0"/>
    <n v="0"/>
    <n v="1070"/>
    <n v="941"/>
    <n v="3"/>
  </r>
  <r>
    <n v="60934"/>
    <n v="3"/>
    <n v="3"/>
    <n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5"/>
    <x v="3"/>
    <n v="2322"/>
    <n v="0"/>
    <n v="0"/>
    <n v="0"/>
    <n v="1"/>
    <n v="0"/>
    <n v="0"/>
    <n v="0"/>
    <n v="1"/>
    <n v="0"/>
    <n v="0"/>
    <n v="819"/>
    <n v="765"/>
    <n v="0"/>
  </r>
  <r>
    <n v="71965"/>
    <n v="4"/>
    <n v="4"/>
    <n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69"/>
    <x v="4"/>
    <n v="2494"/>
    <n v="0"/>
    <n v="1"/>
    <n v="0"/>
    <n v="0"/>
    <n v="0"/>
    <n v="0"/>
    <n v="0"/>
    <n v="1"/>
    <n v="0"/>
    <n v="0"/>
    <n v="965"/>
    <n v="717"/>
    <n v="0"/>
  </r>
  <r>
    <n v="65210"/>
    <n v="3"/>
    <n v="3"/>
    <n v="0"/>
    <n v="1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5"/>
    <x v="0"/>
    <n v="2270"/>
    <n v="0"/>
    <n v="1"/>
    <n v="0"/>
    <n v="0"/>
    <n v="0"/>
    <n v="0"/>
    <n v="0"/>
    <n v="1"/>
    <n v="0"/>
    <n v="0"/>
    <n v="703"/>
    <n v="675"/>
    <n v="2"/>
  </r>
  <r>
    <n v="79174"/>
    <n v="4"/>
    <n v="4"/>
    <n v="0"/>
    <n v="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5"/>
    <x v="3"/>
    <n v="2693"/>
    <n v="0"/>
    <n v="1"/>
    <n v="0"/>
    <n v="0"/>
    <n v="0"/>
    <n v="0"/>
    <n v="0"/>
    <n v="0"/>
    <n v="0"/>
    <n v="1"/>
    <n v="1914"/>
    <n v="1785"/>
    <n v="2"/>
  </r>
  <r>
    <n v="81380"/>
    <n v="5"/>
    <n v="5"/>
    <n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3"/>
    <x v="1"/>
    <n v="2713"/>
    <n v="1"/>
    <n v="0"/>
    <n v="0"/>
    <n v="0"/>
    <n v="0"/>
    <n v="0"/>
    <n v="0"/>
    <n v="0"/>
    <n v="1"/>
    <n v="0"/>
    <n v="1790"/>
    <n v="1687"/>
    <n v="0"/>
  </r>
  <r>
    <n v="48432"/>
    <n v="2"/>
    <n v="2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47"/>
    <x v="3"/>
    <n v="2778"/>
    <n v="0"/>
    <n v="0"/>
    <n v="1"/>
    <n v="0"/>
    <n v="0"/>
    <n v="0"/>
    <n v="0"/>
    <n v="0"/>
    <n v="0"/>
    <n v="1"/>
    <n v="382"/>
    <n v="340"/>
    <n v="0"/>
  </r>
  <r>
    <n v="52914"/>
    <n v="3"/>
    <n v="3"/>
    <n v="0"/>
    <n v="1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49"/>
    <x v="3"/>
    <n v="2697"/>
    <n v="0"/>
    <n v="1"/>
    <n v="0"/>
    <n v="0"/>
    <n v="0"/>
    <n v="0"/>
    <n v="0"/>
    <n v="1"/>
    <n v="0"/>
    <n v="0"/>
    <n v="348"/>
    <n v="121"/>
    <n v="1"/>
  </r>
  <r>
    <n v="26067"/>
    <n v="1"/>
    <n v="1"/>
    <n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46"/>
    <x v="3"/>
    <n v="2396"/>
    <n v="0"/>
    <n v="1"/>
    <n v="0"/>
    <n v="0"/>
    <n v="0"/>
    <n v="0"/>
    <n v="0"/>
    <n v="1"/>
    <n v="0"/>
    <n v="0"/>
    <n v="44"/>
    <n v="32"/>
    <n v="0"/>
  </r>
  <r>
    <n v="44325"/>
    <n v="2"/>
    <n v="2"/>
    <n v="0"/>
    <n v="1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48"/>
    <x v="3"/>
    <n v="2638"/>
    <n v="0"/>
    <n v="1"/>
    <n v="0"/>
    <n v="0"/>
    <n v="0"/>
    <n v="0"/>
    <n v="0"/>
    <n v="0"/>
    <n v="0"/>
    <n v="1"/>
    <n v="537"/>
    <n v="532"/>
    <n v="1"/>
  </r>
  <r>
    <n v="26487"/>
    <n v="1"/>
    <n v="1"/>
    <n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2"/>
    <x v="2"/>
    <n v="2564"/>
    <n v="0"/>
    <n v="0"/>
    <n v="1"/>
    <n v="0"/>
    <n v="0"/>
    <n v="0"/>
    <n v="1"/>
    <n v="0"/>
    <n v="0"/>
    <n v="0"/>
    <n v="46"/>
    <n v="23"/>
    <n v="0"/>
  </r>
  <r>
    <n v="53233"/>
    <n v="3"/>
    <n v="3"/>
    <n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3"/>
    <x v="0"/>
    <n v="2262"/>
    <n v="0"/>
    <n v="1"/>
    <n v="0"/>
    <n v="0"/>
    <n v="0"/>
    <n v="1"/>
    <n v="0"/>
    <n v="0"/>
    <n v="0"/>
    <n v="0"/>
    <n v="40"/>
    <n v="40"/>
    <n v="0"/>
  </r>
  <r>
    <n v="67716"/>
    <n v="3"/>
    <n v="3"/>
    <n v="0"/>
    <n v="1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0"/>
    <x v="1"/>
    <n v="2694"/>
    <n v="0"/>
    <n v="1"/>
    <n v="0"/>
    <n v="0"/>
    <n v="0"/>
    <n v="0"/>
    <n v="0"/>
    <n v="1"/>
    <n v="0"/>
    <n v="0"/>
    <n v="960"/>
    <n v="904"/>
    <n v="1"/>
  </r>
  <r>
    <n v="76234"/>
    <n v="4"/>
    <n v="4"/>
    <n v="0"/>
    <n v="1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48"/>
    <x v="3"/>
    <n v="2302"/>
    <n v="0"/>
    <n v="1"/>
    <n v="0"/>
    <n v="0"/>
    <n v="0"/>
    <n v="0"/>
    <n v="0"/>
    <n v="0"/>
    <n v="1"/>
    <n v="0"/>
    <n v="866"/>
    <n v="825"/>
    <n v="1"/>
  </r>
  <r>
    <n v="84117"/>
    <n v="5"/>
    <n v="5"/>
    <n v="0"/>
    <n v="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4"/>
    <x v="0"/>
    <n v="2208"/>
    <n v="0"/>
    <n v="1"/>
    <n v="0"/>
    <n v="0"/>
    <n v="0"/>
    <n v="0"/>
    <n v="0"/>
    <n v="0"/>
    <n v="0"/>
    <n v="1"/>
    <n v="1540"/>
    <n v="1514"/>
    <n v="1"/>
  </r>
  <r>
    <n v="65487"/>
    <n v="3"/>
    <n v="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3"/>
    <x v="0"/>
    <n v="2329"/>
    <n v="0"/>
    <n v="0"/>
    <n v="0"/>
    <n v="1"/>
    <n v="0"/>
    <n v="0"/>
    <n v="0"/>
    <n v="0"/>
    <n v="1"/>
    <n v="0"/>
    <n v="1006"/>
    <n v="843"/>
    <n v="0"/>
  </r>
  <r>
    <n v="25224"/>
    <n v="1"/>
    <n v="1"/>
    <n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48"/>
    <x v="3"/>
    <n v="2264"/>
    <n v="0"/>
    <n v="1"/>
    <n v="0"/>
    <n v="0"/>
    <n v="0"/>
    <n v="0"/>
    <n v="1"/>
    <n v="0"/>
    <n v="0"/>
    <n v="0"/>
    <n v="38"/>
    <n v="30"/>
    <n v="0"/>
  </r>
  <r>
    <n v="89616"/>
    <n v="5"/>
    <n v="5"/>
    <n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37"/>
    <x v="2"/>
    <n v="2648"/>
    <n v="0"/>
    <n v="0"/>
    <n v="1"/>
    <n v="0"/>
    <n v="0"/>
    <n v="0"/>
    <n v="0"/>
    <n v="0"/>
    <n v="1"/>
    <n v="0"/>
    <n v="1629"/>
    <n v="1614"/>
    <n v="0"/>
  </r>
  <r>
    <n v="40851"/>
    <n v="2"/>
    <n v="2"/>
    <n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49"/>
    <x v="3"/>
    <n v="2652"/>
    <n v="1"/>
    <n v="0"/>
    <n v="0"/>
    <n v="0"/>
    <n v="0"/>
    <n v="0"/>
    <n v="0"/>
    <n v="1"/>
    <n v="0"/>
    <n v="0"/>
    <n v="35"/>
    <n v="11"/>
    <n v="0"/>
  </r>
  <r>
    <n v="27469"/>
    <n v="1"/>
    <n v="1"/>
    <n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3"/>
    <x v="4"/>
    <n v="2855"/>
    <n v="0"/>
    <n v="1"/>
    <n v="0"/>
    <n v="0"/>
    <n v="0"/>
    <n v="0"/>
    <n v="0"/>
    <n v="1"/>
    <n v="0"/>
    <n v="0"/>
    <n v="17"/>
    <n v="17"/>
    <n v="0"/>
  </r>
  <r>
    <n v="82347"/>
    <n v="5"/>
    <n v="5"/>
    <n v="0"/>
    <n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3"/>
    <x v="0"/>
    <n v="2759"/>
    <n v="0"/>
    <n v="1"/>
    <n v="0"/>
    <n v="0"/>
    <n v="0"/>
    <n v="1"/>
    <n v="0"/>
    <n v="0"/>
    <n v="0"/>
    <n v="0"/>
    <n v="1790"/>
    <n v="1727"/>
    <n v="2"/>
  </r>
  <r>
    <n v="73803"/>
    <n v="4"/>
    <n v="4"/>
    <n v="0"/>
    <n v="1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3"/>
    <x v="0"/>
    <n v="2856"/>
    <n v="0"/>
    <n v="1"/>
    <n v="0"/>
    <n v="0"/>
    <n v="0"/>
    <n v="0"/>
    <n v="0"/>
    <n v="1"/>
    <n v="0"/>
    <n v="0"/>
    <n v="1354"/>
    <n v="1180"/>
    <n v="1"/>
  </r>
  <r>
    <n v="8820"/>
    <n v="1"/>
    <n v="1"/>
    <n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68"/>
    <x v="0"/>
    <n v="2623"/>
    <n v="0"/>
    <n v="0"/>
    <n v="1"/>
    <n v="0"/>
    <n v="0"/>
    <n v="0"/>
    <n v="0"/>
    <n v="0"/>
    <n v="1"/>
    <n v="0"/>
    <n v="31"/>
    <n v="27"/>
    <n v="0"/>
  </r>
  <r>
    <n v="43322"/>
    <n v="2"/>
    <n v="2"/>
    <n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46"/>
    <x v="3"/>
    <n v="2228"/>
    <n v="0"/>
    <n v="0"/>
    <n v="1"/>
    <n v="0"/>
    <n v="0"/>
    <n v="0"/>
    <n v="0"/>
    <n v="1"/>
    <n v="0"/>
    <n v="0"/>
    <n v="123"/>
    <n v="105"/>
    <n v="0"/>
  </r>
  <r>
    <n v="55593"/>
    <n v="3"/>
    <n v="3"/>
    <n v="0"/>
    <n v="1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47"/>
    <x v="3"/>
    <n v="2471"/>
    <n v="0"/>
    <n v="0"/>
    <n v="0"/>
    <n v="1"/>
    <n v="0"/>
    <n v="0"/>
    <n v="0"/>
    <n v="1"/>
    <n v="0"/>
    <n v="0"/>
    <n v="440"/>
    <n v="334"/>
    <n v="1"/>
  </r>
  <r>
    <n v="50501"/>
    <n v="2"/>
    <n v="2"/>
    <n v="1"/>
    <n v="1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66"/>
    <x v="0"/>
    <n v="2535"/>
    <n v="0"/>
    <n v="1"/>
    <n v="0"/>
    <n v="0"/>
    <n v="0"/>
    <n v="0"/>
    <n v="0"/>
    <n v="1"/>
    <n v="0"/>
    <n v="0"/>
    <n v="348"/>
    <n v="196"/>
    <n v="1"/>
  </r>
  <r>
    <n v="37085"/>
    <n v="2"/>
    <n v="2"/>
    <n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5"/>
    <x v="3"/>
    <n v="2162"/>
    <n v="0"/>
    <n v="1"/>
    <n v="0"/>
    <n v="0"/>
    <n v="0"/>
    <n v="0"/>
    <n v="0"/>
    <n v="1"/>
    <n v="0"/>
    <n v="0"/>
    <n v="58"/>
    <n v="55"/>
    <n v="0"/>
  </r>
  <r>
    <n v="16185"/>
    <n v="1"/>
    <n v="1"/>
    <n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0"/>
    <x v="2"/>
    <n v="2487"/>
    <n v="0"/>
    <n v="0"/>
    <n v="1"/>
    <n v="0"/>
    <n v="0"/>
    <n v="0"/>
    <n v="1"/>
    <n v="0"/>
    <n v="0"/>
    <n v="0"/>
    <n v="61"/>
    <n v="16"/>
    <n v="0"/>
  </r>
  <r>
    <n v="57731"/>
    <n v="3"/>
    <n v="3"/>
    <n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1"/>
    <x v="3"/>
    <n v="2742"/>
    <n v="0"/>
    <n v="0"/>
    <n v="1"/>
    <n v="0"/>
    <n v="0"/>
    <n v="0"/>
    <n v="0"/>
    <n v="1"/>
    <n v="0"/>
    <n v="0"/>
    <n v="660"/>
    <n v="616"/>
    <n v="0"/>
  </r>
  <r>
    <n v="73807"/>
    <n v="4"/>
    <n v="4"/>
    <n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2"/>
    <x v="2"/>
    <n v="2702"/>
    <n v="0"/>
    <n v="1"/>
    <n v="0"/>
    <n v="0"/>
    <n v="0"/>
    <n v="0"/>
    <n v="0"/>
    <n v="1"/>
    <n v="0"/>
    <n v="0"/>
    <n v="795"/>
    <n v="741"/>
    <n v="0"/>
  </r>
  <r>
    <n v="35893"/>
    <n v="2"/>
    <n v="2"/>
    <n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2"/>
    <x v="1"/>
    <n v="2781"/>
    <n v="0"/>
    <n v="0"/>
    <n v="1"/>
    <n v="0"/>
    <n v="0"/>
    <n v="0"/>
    <n v="0"/>
    <n v="1"/>
    <n v="0"/>
    <n v="0"/>
    <n v="181"/>
    <n v="163"/>
    <n v="0"/>
  </r>
  <r>
    <n v="61014"/>
    <n v="3"/>
    <n v="3"/>
    <n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0"/>
    <x v="2"/>
    <n v="2846"/>
    <n v="0"/>
    <n v="1"/>
    <n v="0"/>
    <n v="0"/>
    <n v="0"/>
    <n v="0"/>
    <n v="0"/>
    <n v="1"/>
    <n v="0"/>
    <n v="0"/>
    <n v="1118"/>
    <n v="1089"/>
    <n v="0"/>
  </r>
  <r>
    <n v="32144"/>
    <n v="1"/>
    <n v="1"/>
    <n v="1"/>
    <n v="1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66"/>
    <x v="0"/>
    <n v="2257"/>
    <n v="0"/>
    <n v="0"/>
    <n v="0"/>
    <n v="1"/>
    <n v="0"/>
    <n v="0"/>
    <n v="0"/>
    <n v="1"/>
    <n v="0"/>
    <n v="0"/>
    <n v="51"/>
    <n v="48"/>
    <n v="1"/>
  </r>
  <r>
    <n v="14918"/>
    <n v="1"/>
    <n v="1"/>
    <n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57"/>
    <x v="1"/>
    <n v="2728"/>
    <n v="0"/>
    <n v="0"/>
    <n v="0"/>
    <n v="1"/>
    <n v="0"/>
    <n v="0"/>
    <n v="1"/>
    <n v="0"/>
    <n v="0"/>
    <n v="0"/>
    <n v="28"/>
    <n v="13"/>
    <n v="0"/>
  </r>
  <r>
    <n v="45146"/>
    <n v="2"/>
    <n v="2"/>
    <n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57"/>
    <x v="1"/>
    <n v="2508"/>
    <n v="1"/>
    <n v="0"/>
    <n v="0"/>
    <n v="0"/>
    <n v="0"/>
    <n v="0"/>
    <n v="0"/>
    <n v="1"/>
    <n v="0"/>
    <n v="0"/>
    <n v="38"/>
    <n v="23"/>
    <n v="0"/>
  </r>
  <r>
    <n v="41769"/>
    <n v="2"/>
    <n v="2"/>
    <n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5"/>
    <x v="0"/>
    <n v="2660"/>
    <n v="1"/>
    <n v="0"/>
    <n v="0"/>
    <n v="0"/>
    <n v="0"/>
    <n v="1"/>
    <n v="0"/>
    <n v="0"/>
    <n v="0"/>
    <n v="0"/>
    <n v="494"/>
    <n v="467"/>
    <n v="0"/>
  </r>
  <r>
    <n v="88325"/>
    <n v="5"/>
    <n v="5"/>
    <n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39"/>
    <x v="2"/>
    <n v="2303"/>
    <n v="0"/>
    <n v="0"/>
    <n v="0"/>
    <n v="1"/>
    <n v="0"/>
    <n v="0"/>
    <n v="0"/>
    <n v="1"/>
    <n v="0"/>
    <n v="0"/>
    <n v="1570"/>
    <n v="1517"/>
    <n v="0"/>
  </r>
  <r>
    <n v="38054"/>
    <n v="2"/>
    <n v="2"/>
    <n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0"/>
    <x v="4"/>
    <n v="2218"/>
    <n v="1"/>
    <n v="0"/>
    <n v="0"/>
    <n v="0"/>
    <n v="0"/>
    <n v="0"/>
    <n v="0"/>
    <n v="0"/>
    <n v="1"/>
    <n v="0"/>
    <n v="45"/>
    <n v="45"/>
    <n v="0"/>
  </r>
  <r>
    <n v="80617"/>
    <n v="5"/>
    <n v="5"/>
    <n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5"/>
    <x v="2"/>
    <n v="2784"/>
    <n v="0"/>
    <n v="0"/>
    <n v="1"/>
    <n v="0"/>
    <n v="0"/>
    <n v="1"/>
    <n v="0"/>
    <n v="0"/>
    <n v="0"/>
    <n v="0"/>
    <n v="1403"/>
    <n v="1371"/>
    <n v="0"/>
  </r>
  <r>
    <n v="5305"/>
    <n v="1"/>
    <n v="1"/>
    <n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4"/>
    <x v="3"/>
    <n v="2493"/>
    <n v="0"/>
    <n v="1"/>
    <n v="0"/>
    <n v="0"/>
    <n v="0"/>
    <n v="0"/>
    <n v="0"/>
    <n v="1"/>
    <n v="0"/>
    <n v="0"/>
    <n v="27"/>
    <n v="22"/>
    <n v="0"/>
  </r>
  <r>
    <n v="36807"/>
    <n v="2"/>
    <n v="2"/>
    <n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66"/>
    <x v="0"/>
    <n v="2715"/>
    <n v="0"/>
    <n v="0"/>
    <n v="0"/>
    <n v="1"/>
    <n v="0"/>
    <n v="0"/>
    <n v="0"/>
    <n v="1"/>
    <n v="0"/>
    <n v="0"/>
    <n v="11"/>
    <n v="6"/>
    <n v="0"/>
  </r>
  <r>
    <n v="40101"/>
    <n v="2"/>
    <n v="2"/>
    <n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5"/>
    <x v="2"/>
    <n v="2782"/>
    <n v="0"/>
    <n v="0"/>
    <n v="0"/>
    <n v="1"/>
    <n v="0"/>
    <n v="0"/>
    <n v="0"/>
    <n v="0"/>
    <n v="1"/>
    <n v="0"/>
    <n v="353"/>
    <n v="291"/>
    <n v="0"/>
  </r>
  <r>
    <n v="58025"/>
    <n v="3"/>
    <n v="3"/>
    <n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1"/>
    <x v="2"/>
    <n v="2374"/>
    <n v="0"/>
    <n v="1"/>
    <n v="0"/>
    <n v="0"/>
    <n v="0"/>
    <n v="0"/>
    <n v="0"/>
    <n v="1"/>
    <n v="0"/>
    <n v="0"/>
    <n v="448"/>
    <n v="426"/>
    <n v="0"/>
  </r>
  <r>
    <n v="7500"/>
    <n v="1"/>
    <n v="1"/>
    <n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1"/>
    <x v="2"/>
    <n v="2577"/>
    <n v="0"/>
    <n v="0"/>
    <n v="0"/>
    <n v="1"/>
    <n v="0"/>
    <n v="1"/>
    <n v="0"/>
    <n v="0"/>
    <n v="0"/>
    <n v="0"/>
    <n v="32"/>
    <n v="11"/>
    <n v="0"/>
  </r>
  <r>
    <n v="33562"/>
    <n v="1"/>
    <n v="2"/>
    <n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57"/>
    <x v="1"/>
    <n v="2163"/>
    <n v="0"/>
    <n v="1"/>
    <n v="0"/>
    <n v="0"/>
    <n v="0"/>
    <n v="0"/>
    <n v="0"/>
    <n v="0"/>
    <n v="1"/>
    <n v="0"/>
    <n v="48"/>
    <n v="45"/>
    <n v="0"/>
  </r>
  <r>
    <n v="57642"/>
    <n v="3"/>
    <n v="3"/>
    <n v="0"/>
    <n v="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0"/>
    <x v="3"/>
    <n v="2330"/>
    <n v="0"/>
    <n v="0"/>
    <n v="1"/>
    <n v="0"/>
    <n v="0"/>
    <n v="0"/>
    <n v="0"/>
    <n v="0"/>
    <n v="0"/>
    <n v="1"/>
    <n v="652"/>
    <n v="625"/>
    <n v="1"/>
  </r>
  <r>
    <n v="63777"/>
    <n v="3"/>
    <n v="3"/>
    <n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1"/>
    <x v="2"/>
    <n v="2621"/>
    <n v="0"/>
    <n v="1"/>
    <n v="0"/>
    <n v="0"/>
    <n v="0"/>
    <n v="0"/>
    <n v="0"/>
    <n v="1"/>
    <n v="0"/>
    <n v="0"/>
    <n v="600"/>
    <n v="547"/>
    <n v="0"/>
  </r>
  <r>
    <n v="57967"/>
    <n v="3"/>
    <n v="3"/>
    <n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58"/>
    <x v="1"/>
    <n v="2642"/>
    <n v="0"/>
    <n v="0"/>
    <n v="1"/>
    <n v="0"/>
    <n v="0"/>
    <n v="0"/>
    <n v="0"/>
    <n v="1"/>
    <n v="0"/>
    <n v="0"/>
    <n v="377"/>
    <n v="286"/>
    <n v="0"/>
  </r>
  <r>
    <n v="24434"/>
    <n v="1"/>
    <n v="1"/>
    <n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48"/>
    <x v="3"/>
    <n v="2201"/>
    <n v="0"/>
    <n v="1"/>
    <n v="0"/>
    <n v="0"/>
    <n v="0"/>
    <n v="0"/>
    <n v="0"/>
    <n v="1"/>
    <n v="0"/>
    <n v="0"/>
    <n v="33"/>
    <n v="16"/>
    <n v="0"/>
  </r>
  <r>
    <n v="11012"/>
    <n v="1"/>
    <n v="1"/>
    <n v="1"/>
    <n v="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36"/>
    <x v="2"/>
    <n v="2629"/>
    <n v="0"/>
    <n v="0"/>
    <n v="1"/>
    <n v="0"/>
    <n v="0"/>
    <n v="0"/>
    <n v="0"/>
    <n v="1"/>
    <n v="0"/>
    <n v="0"/>
    <n v="61"/>
    <n v="38"/>
    <n v="1"/>
  </r>
  <r>
    <n v="44802"/>
    <n v="2"/>
    <n v="2"/>
    <n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0"/>
    <x v="3"/>
    <n v="2836"/>
    <n v="0"/>
    <n v="0"/>
    <n v="1"/>
    <n v="0"/>
    <n v="0"/>
    <n v="0"/>
    <n v="0"/>
    <n v="0"/>
    <n v="1"/>
    <n v="0"/>
    <n v="1029"/>
    <n v="1009"/>
    <n v="0"/>
  </r>
  <r>
    <n v="26816"/>
    <n v="1"/>
    <n v="1"/>
    <n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4"/>
    <x v="2"/>
    <n v="2840"/>
    <n v="0"/>
    <n v="0"/>
    <n v="1"/>
    <n v="0"/>
    <n v="0"/>
    <n v="0"/>
    <n v="0"/>
    <n v="1"/>
    <n v="0"/>
    <n v="0"/>
    <n v="19"/>
    <n v="16"/>
    <n v="0"/>
  </r>
  <r>
    <n v="61223"/>
    <n v="3"/>
    <n v="3"/>
    <n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3"/>
    <x v="1"/>
    <n v="2540"/>
    <n v="0"/>
    <n v="1"/>
    <n v="0"/>
    <n v="0"/>
    <n v="0"/>
    <n v="0"/>
    <n v="0"/>
    <n v="1"/>
    <n v="0"/>
    <n v="0"/>
    <n v="1094"/>
    <n v="847"/>
    <n v="0"/>
  </r>
  <r>
    <n v="56981"/>
    <n v="3"/>
    <n v="3"/>
    <n v="0"/>
    <n v="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39"/>
    <x v="2"/>
    <n v="2314"/>
    <n v="1"/>
    <n v="0"/>
    <n v="0"/>
    <n v="0"/>
    <n v="0"/>
    <n v="0"/>
    <n v="0"/>
    <n v="1"/>
    <n v="0"/>
    <n v="0"/>
    <n v="1217"/>
    <n v="1193"/>
    <n v="1"/>
  </r>
  <r>
    <n v="69245"/>
    <n v="4"/>
    <n v="4"/>
    <n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4"/>
    <x v="0"/>
    <n v="2315"/>
    <n v="0"/>
    <n v="0"/>
    <n v="0"/>
    <n v="1"/>
    <n v="0"/>
    <n v="0"/>
    <n v="0"/>
    <n v="0"/>
    <n v="1"/>
    <n v="0"/>
    <n v="782"/>
    <n v="721"/>
    <n v="0"/>
  </r>
  <r>
    <n v="52869"/>
    <n v="3"/>
    <n v="3"/>
    <n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66"/>
    <x v="0"/>
    <n v="2781"/>
    <n v="0"/>
    <n v="1"/>
    <n v="0"/>
    <n v="0"/>
    <n v="0"/>
    <n v="0"/>
    <n v="0"/>
    <n v="0"/>
    <n v="0"/>
    <n v="1"/>
    <n v="151"/>
    <n v="13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40">
    <pivotField showAll="0"/>
    <pivotField axis="axisRow" showAll="0">
      <items count="8">
        <item x="3"/>
        <item x="1"/>
        <item x="0"/>
        <item x="2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4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 v="2"/>
    </i>
    <i t="grand">
      <x/>
    </i>
  </rowItems>
  <colItems count="1">
    <i/>
  </colItems>
  <dataFields count="1">
    <dataField name="Count of Response" fld="2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EB2C5-314B-42AE-9FA1-6716CEF89C16}" name="PivotTable3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40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24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2"/>
    </i>
    <i t="grand">
      <x/>
    </i>
  </rowItems>
  <colItems count="1">
    <i/>
  </colItems>
  <dataFields count="1">
    <dataField name="Count of Response" fld="2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338B2-0CFB-4B5E-9A95-33EB2568DE6E}" name="PivotTable3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2:J14" firstHeaderRow="1" firstDataRow="1" firstDataCol="1"/>
  <pivotFields count="40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4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2"/>
    </i>
    <i t="grand">
      <x/>
    </i>
  </rowItems>
  <colItems count="1">
    <i/>
  </colItems>
  <dataFields count="1">
    <dataField name="Count of Response" fld="24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8838C-EB62-430E-8259-237F1F7929EB}" name="PivotTable4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35C38-7B14-4DE2-AEC0-095E212C62BE}" name="PivotTable3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41">
    <pivotField showAll="0"/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25"/>
  </rowFields>
  <rowItems count="1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 v="2"/>
    </i>
    <i t="grand">
      <x/>
    </i>
  </rowItems>
  <colItems count="1">
    <i/>
  </colItems>
  <dataFields count="1">
    <dataField name="Count of Response" fld="25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EAF19-474D-4B48-A656-B450563887FB}" name="PivotTable3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7"/>
    <field x="25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ount of Response" fld="25" subtotal="count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4E7FD-5498-47B8-B356-8494A8F01A85}" name="PivotTable4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2:N10" firstHeaderRow="1" firstDataRow="2" firstDataCol="1"/>
  <pivotFields count="41">
    <pivotField showAll="0"/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Count of Response" fld="25" subtotal="count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4"/>
  <sheetViews>
    <sheetView workbookViewId="0">
      <selection activeCell="F3" sqref="F3:F18"/>
    </sheetView>
  </sheetViews>
  <sheetFormatPr defaultRowHeight="14.5" x14ac:dyDescent="0.35"/>
  <cols>
    <col min="1" max="1" width="12.36328125" bestFit="1" customWidth="1"/>
    <col min="2" max="2" width="16.6328125" bestFit="1" customWidth="1"/>
    <col min="3" max="3" width="8.7265625" style="7"/>
  </cols>
  <sheetData>
    <row r="3" spans="1:7" x14ac:dyDescent="0.35">
      <c r="A3" s="1" t="s">
        <v>40</v>
      </c>
      <c r="B3" t="s">
        <v>43</v>
      </c>
      <c r="C3" s="7" t="s">
        <v>46</v>
      </c>
      <c r="F3" s="4" t="s">
        <v>1</v>
      </c>
      <c r="G3" t="s">
        <v>46</v>
      </c>
    </row>
    <row r="4" spans="1:7" x14ac:dyDescent="0.35">
      <c r="A4" s="2">
        <v>1</v>
      </c>
      <c r="B4" s="3">
        <v>501</v>
      </c>
      <c r="F4" s="6">
        <v>1</v>
      </c>
    </row>
    <row r="5" spans="1:7" x14ac:dyDescent="0.35">
      <c r="A5" s="5">
        <v>0</v>
      </c>
      <c r="B5" s="3">
        <v>447</v>
      </c>
      <c r="C5" s="7">
        <f>GETPIVOTDATA("Response",$A$3,"Income bands",1,"Response",0)/GETPIVOTDATA("Response",$A$3,"Income bands",1)</f>
        <v>0.89221556886227549</v>
      </c>
      <c r="F5" s="5" t="s">
        <v>44</v>
      </c>
      <c r="G5" s="7">
        <f>GETPIVOTDATA("Response",$A$3,"Income bands",1,"Response",0)/GETPIVOTDATA("Response",$A$3,"Income bands",1)</f>
        <v>0.89221556886227549</v>
      </c>
    </row>
    <row r="6" spans="1:7" x14ac:dyDescent="0.35">
      <c r="A6" s="5">
        <v>1</v>
      </c>
      <c r="B6" s="3">
        <v>54</v>
      </c>
      <c r="C6" s="7">
        <f>GETPIVOTDATA("Response",$A$3,"Income bands",1,"Response",1)/GETPIVOTDATA("Response",$A$3,"Income bands",1)</f>
        <v>0.10778443113772455</v>
      </c>
      <c r="F6" s="5" t="s">
        <v>45</v>
      </c>
      <c r="G6" s="7">
        <f>GETPIVOTDATA("Response",$A$3,"Income bands",1,"Response",1)/GETPIVOTDATA("Response",$A$3,"Income bands",1)</f>
        <v>0.10778443113772455</v>
      </c>
    </row>
    <row r="7" spans="1:7" x14ac:dyDescent="0.35">
      <c r="A7" s="2">
        <v>2</v>
      </c>
      <c r="B7" s="3">
        <v>516</v>
      </c>
      <c r="F7" s="6">
        <v>2</v>
      </c>
      <c r="G7" s="7"/>
    </row>
    <row r="8" spans="1:7" x14ac:dyDescent="0.35">
      <c r="A8" s="5">
        <v>0</v>
      </c>
      <c r="B8" s="3">
        <v>453</v>
      </c>
      <c r="C8" s="7">
        <f>GETPIVOTDATA("Response",$A$3,"Income bands",2,"Response",0)/GETPIVOTDATA("Response",$A$3,"Income bands",2)</f>
        <v>0.87790697674418605</v>
      </c>
      <c r="F8" s="5" t="s">
        <v>44</v>
      </c>
      <c r="G8" s="7">
        <f>GETPIVOTDATA("Response",$A$3,"Income bands",2,"Response",0)/GETPIVOTDATA("Response",$A$3,"Income bands",2)</f>
        <v>0.87790697674418605</v>
      </c>
    </row>
    <row r="9" spans="1:7" x14ac:dyDescent="0.35">
      <c r="A9" s="5">
        <v>1</v>
      </c>
      <c r="B9" s="3">
        <v>63</v>
      </c>
      <c r="C9" s="7">
        <f>GETPIVOTDATA("Response",$A$3,"Income bands",2,"Response",1)/GETPIVOTDATA("Response",$A$3,"Income bands",2)</f>
        <v>0.12209302325581395</v>
      </c>
      <c r="F9" s="5" t="s">
        <v>45</v>
      </c>
      <c r="G9" s="7">
        <f>GETPIVOTDATA("Response",$A$3,"Income bands",2,"Response",1)/GETPIVOTDATA("Response",$A$3,"Income bands",2)</f>
        <v>0.12209302325581395</v>
      </c>
    </row>
    <row r="10" spans="1:7" x14ac:dyDescent="0.35">
      <c r="A10" s="2">
        <v>3</v>
      </c>
      <c r="B10" s="3">
        <v>500</v>
      </c>
      <c r="F10" s="6">
        <v>3</v>
      </c>
      <c r="G10" s="7"/>
    </row>
    <row r="11" spans="1:7" x14ac:dyDescent="0.35">
      <c r="A11" s="5">
        <v>0</v>
      </c>
      <c r="B11" s="3">
        <v>444</v>
      </c>
      <c r="C11" s="7">
        <f>GETPIVOTDATA("Response",$A$3,"Income bands",3,"Response",0)/GETPIVOTDATA("Response",$A$3,"Income bands",3)</f>
        <v>0.88800000000000001</v>
      </c>
      <c r="F11" s="5" t="s">
        <v>44</v>
      </c>
      <c r="G11" s="7">
        <f>GETPIVOTDATA("Response",$A$3,"Income bands",3,"Response",0)/GETPIVOTDATA("Response",$A$3,"Income bands",3)</f>
        <v>0.88800000000000001</v>
      </c>
    </row>
    <row r="12" spans="1:7" x14ac:dyDescent="0.35">
      <c r="A12" s="5">
        <v>1</v>
      </c>
      <c r="B12" s="3">
        <v>56</v>
      </c>
      <c r="C12" s="7">
        <f>GETPIVOTDATA("Response",$A$3,"Income bands",3,"Response",1)/GETPIVOTDATA("Response",$A$3,"Income bands",3)</f>
        <v>0.112</v>
      </c>
      <c r="F12" s="5" t="s">
        <v>45</v>
      </c>
      <c r="G12" s="7">
        <f>GETPIVOTDATA("Response",$A$3,"Income bands",3,"Response",1)/GETPIVOTDATA("Response",$A$3,"Income bands",3)</f>
        <v>0.112</v>
      </c>
    </row>
    <row r="13" spans="1:7" x14ac:dyDescent="0.35">
      <c r="A13" s="2">
        <v>4</v>
      </c>
      <c r="B13" s="3">
        <v>301</v>
      </c>
      <c r="F13" s="6">
        <v>4</v>
      </c>
      <c r="G13" s="7"/>
    </row>
    <row r="14" spans="1:7" x14ac:dyDescent="0.35">
      <c r="A14" s="5">
        <v>0</v>
      </c>
      <c r="B14" s="3">
        <v>244</v>
      </c>
      <c r="C14" s="7">
        <f>GETPIVOTDATA("Response",$A$3,"Income bands",4,"Response",0)/GETPIVOTDATA("Response",$A$3,"Income bands",4)</f>
        <v>0.81063122923588038</v>
      </c>
      <c r="F14" s="5" t="s">
        <v>44</v>
      </c>
      <c r="G14" s="7">
        <f>GETPIVOTDATA("Response",$A$3,"Income bands",4,"Response",0)/GETPIVOTDATA("Response",$A$3,"Income bands",4)</f>
        <v>0.81063122923588038</v>
      </c>
    </row>
    <row r="15" spans="1:7" x14ac:dyDescent="0.35">
      <c r="A15" s="5">
        <v>1</v>
      </c>
      <c r="B15" s="3">
        <v>57</v>
      </c>
      <c r="C15" s="7">
        <f>GETPIVOTDATA("Response",$A$3,"Income bands",4,"Response",1)/GETPIVOTDATA("Response",$A$3,"Income bands",4)</f>
        <v>0.18936877076411959</v>
      </c>
      <c r="F15" s="5" t="s">
        <v>45</v>
      </c>
      <c r="G15" s="7">
        <f>GETPIVOTDATA("Response",$A$3,"Income bands",4,"Response",1)/GETPIVOTDATA("Response",$A$3,"Income bands",4)</f>
        <v>0.18936877076411959</v>
      </c>
    </row>
    <row r="16" spans="1:7" x14ac:dyDescent="0.35">
      <c r="A16" s="2">
        <v>5</v>
      </c>
      <c r="B16" s="3">
        <v>182</v>
      </c>
      <c r="F16" s="6">
        <v>5</v>
      </c>
      <c r="G16" s="7"/>
    </row>
    <row r="17" spans="1:7" x14ac:dyDescent="0.35">
      <c r="A17" s="5">
        <v>0</v>
      </c>
      <c r="B17" s="3">
        <v>114</v>
      </c>
      <c r="C17" s="7">
        <f>GETPIVOTDATA("Response",$A$3,"Income bands",5,"Response",0)/GETPIVOTDATA("Response",$A$3,"Income bands",5)</f>
        <v>0.62637362637362637</v>
      </c>
      <c r="F17" s="5" t="s">
        <v>44</v>
      </c>
      <c r="G17" s="7">
        <f>GETPIVOTDATA("Response",$A$3,"Income bands",5,"Response",0)/GETPIVOTDATA("Response",$A$3,"Income bands",5)</f>
        <v>0.62637362637362637</v>
      </c>
    </row>
    <row r="18" spans="1:7" x14ac:dyDescent="0.35">
      <c r="A18" s="5">
        <v>1</v>
      </c>
      <c r="B18" s="3">
        <v>68</v>
      </c>
      <c r="C18" s="7">
        <f>GETPIVOTDATA("Response",$A$3,"Income bands",5,"Response",1)/GETPIVOTDATA("Response",$A$3,"Income bands",5)</f>
        <v>0.37362637362637363</v>
      </c>
      <c r="F18" s="5" t="s">
        <v>45</v>
      </c>
      <c r="G18" s="7">
        <f>GETPIVOTDATA("Response",$A$3,"Income bands",5,"Response",1)/GETPIVOTDATA("Response",$A$3,"Income bands",5)</f>
        <v>0.37362637362637363</v>
      </c>
    </row>
    <row r="19" spans="1:7" x14ac:dyDescent="0.35">
      <c r="A19" s="2">
        <v>6</v>
      </c>
      <c r="B19" s="3">
        <v>21</v>
      </c>
      <c r="F19" s="6">
        <v>6</v>
      </c>
      <c r="G19" s="7"/>
    </row>
    <row r="20" spans="1:7" x14ac:dyDescent="0.35">
      <c r="A20" s="5">
        <v>0</v>
      </c>
      <c r="B20" s="3">
        <v>8</v>
      </c>
      <c r="C20" s="7">
        <f>GETPIVOTDATA("Response",$A$3,"Income bands",6,"Response",0)/GETPIVOTDATA("Response",$A$3,"Income bands",6)</f>
        <v>0.38095238095238093</v>
      </c>
      <c r="F20" s="5" t="s">
        <v>44</v>
      </c>
      <c r="G20" s="7">
        <f>GETPIVOTDATA("Response",$A$3,"Income bands",6,"Response",0)/GETPIVOTDATA("Response",$A$3,"Income bands",6)</f>
        <v>0.38095238095238093</v>
      </c>
    </row>
    <row r="21" spans="1:7" x14ac:dyDescent="0.35">
      <c r="A21" s="5">
        <v>1</v>
      </c>
      <c r="B21" s="3">
        <v>13</v>
      </c>
      <c r="C21" s="7">
        <f>GETPIVOTDATA("Response",$A$3,"Income bands",6,"Response",1)/GETPIVOTDATA("Response",$A$3,"Income bands",6)</f>
        <v>0.61904761904761907</v>
      </c>
      <c r="F21" s="5" t="s">
        <v>45</v>
      </c>
      <c r="G21" s="7">
        <f>GETPIVOTDATA("Response",$A$3,"Income bands",6,"Response",1)/GETPIVOTDATA("Response",$A$3,"Income bands",6)</f>
        <v>0.61904761904761907</v>
      </c>
    </row>
    <row r="22" spans="1:7" x14ac:dyDescent="0.35">
      <c r="A22" s="2" t="s">
        <v>41</v>
      </c>
      <c r="B22" s="3"/>
    </row>
    <row r="23" spans="1:7" x14ac:dyDescent="0.35">
      <c r="A23" s="5" t="s">
        <v>41</v>
      </c>
      <c r="B23" s="3"/>
    </row>
    <row r="24" spans="1:7" x14ac:dyDescent="0.35">
      <c r="A24" s="2" t="s">
        <v>42</v>
      </c>
      <c r="B24" s="3">
        <v>2021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23DF-F78D-4350-A7EE-99ED63E6C9ED}">
  <dimension ref="A1:K15"/>
  <sheetViews>
    <sheetView workbookViewId="0">
      <selection activeCell="K15" sqref="A1:K15"/>
    </sheetView>
  </sheetViews>
  <sheetFormatPr defaultRowHeight="14.5" x14ac:dyDescent="0.35"/>
  <cols>
    <col min="1" max="1" width="12.36328125" bestFit="1" customWidth="1"/>
    <col min="2" max="2" width="16.6328125" bestFit="1" customWidth="1"/>
    <col min="3" max="3" width="11.81640625" style="8" bestFit="1" customWidth="1"/>
    <col min="4" max="4" width="2.81640625" bestFit="1" customWidth="1"/>
    <col min="5" max="5" width="6.7265625" bestFit="1" customWidth="1"/>
    <col min="6" max="6" width="10.7265625" bestFit="1" customWidth="1"/>
    <col min="9" max="9" width="12.36328125" bestFit="1" customWidth="1"/>
    <col min="10" max="10" width="16.6328125" bestFit="1" customWidth="1"/>
    <col min="11" max="11" width="8.7265625" style="8"/>
  </cols>
  <sheetData>
    <row r="1" spans="1:11" x14ac:dyDescent="0.35">
      <c r="A1" t="s">
        <v>52</v>
      </c>
      <c r="I1" t="s">
        <v>53</v>
      </c>
    </row>
    <row r="2" spans="1:11" x14ac:dyDescent="0.35">
      <c r="I2" s="1" t="s">
        <v>40</v>
      </c>
      <c r="J2" t="s">
        <v>43</v>
      </c>
    </row>
    <row r="3" spans="1:11" x14ac:dyDescent="0.35">
      <c r="A3" s="1" t="s">
        <v>40</v>
      </c>
      <c r="B3" t="s">
        <v>43</v>
      </c>
      <c r="I3" s="2">
        <v>0</v>
      </c>
      <c r="J3" s="3">
        <v>1040</v>
      </c>
    </row>
    <row r="4" spans="1:11" x14ac:dyDescent="0.35">
      <c r="A4" s="2">
        <v>0</v>
      </c>
      <c r="B4" s="3">
        <v>1166</v>
      </c>
      <c r="I4" s="5">
        <v>0</v>
      </c>
      <c r="J4" s="3">
        <v>819</v>
      </c>
      <c r="K4" s="8">
        <f>GETPIVOTDATA("Response",$I$2,"Teenhome",0,"Response",0)/GETPIVOTDATA("Response",$I$2,"Teenhome",0)</f>
        <v>0.78749999999999998</v>
      </c>
    </row>
    <row r="5" spans="1:11" x14ac:dyDescent="0.35">
      <c r="A5" s="5">
        <v>0</v>
      </c>
      <c r="B5" s="3">
        <v>959</v>
      </c>
      <c r="C5" s="8">
        <f>GETPIVOTDATA("Response",$A$3,"Kidhome",0,"Response",0)/GETPIVOTDATA("Response",$A$3,"Kidhome",0)</f>
        <v>0.8224699828473413</v>
      </c>
      <c r="I5" s="5">
        <v>1</v>
      </c>
      <c r="J5" s="3">
        <v>221</v>
      </c>
      <c r="K5" s="8">
        <f>GETPIVOTDATA("Response",$I$2,"Teenhome",0,"Response",1)/GETPIVOTDATA("Response",$I$2,"Teenhome",0)</f>
        <v>0.21249999999999999</v>
      </c>
    </row>
    <row r="6" spans="1:11" x14ac:dyDescent="0.35">
      <c r="A6" s="5">
        <v>1</v>
      </c>
      <c r="B6" s="3">
        <v>207</v>
      </c>
      <c r="C6" s="8">
        <f>GETPIVOTDATA("Response",$A$3,"Kidhome",0,"Response",1)/GETPIVOTDATA("Response",$A$3,"Kidhome",0)</f>
        <v>0.17753001715265868</v>
      </c>
      <c r="I6" s="2">
        <v>1</v>
      </c>
      <c r="J6" s="3">
        <v>932</v>
      </c>
    </row>
    <row r="7" spans="1:11" x14ac:dyDescent="0.35">
      <c r="A7" s="2">
        <v>1</v>
      </c>
      <c r="B7" s="3">
        <v>814</v>
      </c>
      <c r="I7" s="5">
        <v>0</v>
      </c>
      <c r="J7" s="3">
        <v>847</v>
      </c>
      <c r="K7" s="8">
        <f>GETPIVOTDATA("Response",$I$2,"Teenhome",1,"Response",0)/GETPIVOTDATA("Response",$I$2,"Teenhome",1)</f>
        <v>0.90879828326180256</v>
      </c>
    </row>
    <row r="8" spans="1:11" x14ac:dyDescent="0.35">
      <c r="A8" s="5">
        <v>0</v>
      </c>
      <c r="B8" s="3">
        <v>712</v>
      </c>
      <c r="C8" s="8">
        <f>GETPIVOTDATA("Response",$A$3,"Kidhome",1,"Response",0)/GETPIVOTDATA("Response",$A$3,"Kidhome",1)</f>
        <v>0.87469287469287471</v>
      </c>
      <c r="I8" s="5">
        <v>1</v>
      </c>
      <c r="J8" s="3">
        <v>85</v>
      </c>
      <c r="K8" s="8">
        <f>GETPIVOTDATA("Response",$I$2,"Teenhome",1,"Response",1)/GETPIVOTDATA("Response",$I$2,"Teenhome",1)</f>
        <v>9.1201716738197422E-2</v>
      </c>
    </row>
    <row r="9" spans="1:11" x14ac:dyDescent="0.35">
      <c r="A9" s="5">
        <v>1</v>
      </c>
      <c r="B9" s="3">
        <v>102</v>
      </c>
      <c r="C9" s="8">
        <f>GETPIVOTDATA("Response",$A$3,"Kidhome",1,"Response",1)/GETPIVOTDATA("Response",$A$3,"Kidhome",1)</f>
        <v>0.12530712530712532</v>
      </c>
      <c r="I9" s="2">
        <v>2</v>
      </c>
      <c r="J9" s="3">
        <v>49</v>
      </c>
    </row>
    <row r="10" spans="1:11" x14ac:dyDescent="0.35">
      <c r="A10" s="2">
        <v>2</v>
      </c>
      <c r="B10" s="3">
        <v>41</v>
      </c>
      <c r="I10" s="5">
        <v>0</v>
      </c>
      <c r="J10" s="3">
        <v>44</v>
      </c>
      <c r="K10" s="8">
        <f>GETPIVOTDATA("Response",$I$2,"Teenhome",2,"Response",0)/GETPIVOTDATA("Response",$I$2,"Teenhome",2)</f>
        <v>0.89795918367346939</v>
      </c>
    </row>
    <row r="11" spans="1:11" x14ac:dyDescent="0.35">
      <c r="A11" s="5">
        <v>0</v>
      </c>
      <c r="B11" s="3">
        <v>39</v>
      </c>
      <c r="C11" s="8">
        <f>GETPIVOTDATA("Response",$A$3,"Kidhome",2,"Response",0)/GETPIVOTDATA("Response",$A$3,"Kidhome",2)</f>
        <v>0.95121951219512191</v>
      </c>
      <c r="I11" s="5">
        <v>1</v>
      </c>
      <c r="J11" s="3">
        <v>5</v>
      </c>
      <c r="K11" s="8">
        <f>GETPIVOTDATA("Response",$I$2,"Teenhome",2,"Response",1)/GETPIVOTDATA("Response",$I$2,"Teenhome",2)</f>
        <v>0.10204081632653061</v>
      </c>
    </row>
    <row r="12" spans="1:11" x14ac:dyDescent="0.35">
      <c r="A12" s="5">
        <v>1</v>
      </c>
      <c r="B12" s="3">
        <v>2</v>
      </c>
      <c r="C12" s="8">
        <f>GETPIVOTDATA("Response",$A$3,"Kidhome",2,"Response",1)/GETPIVOTDATA("Response",$A$3,"Kidhome",2)</f>
        <v>4.878048780487805E-2</v>
      </c>
      <c r="I12" s="2" t="s">
        <v>41</v>
      </c>
      <c r="J12" s="3"/>
    </row>
    <row r="13" spans="1:11" x14ac:dyDescent="0.35">
      <c r="A13" s="2" t="s">
        <v>41</v>
      </c>
      <c r="B13" s="3"/>
      <c r="I13" s="5" t="s">
        <v>41</v>
      </c>
      <c r="J13" s="3"/>
    </row>
    <row r="14" spans="1:11" x14ac:dyDescent="0.35">
      <c r="A14" s="5" t="s">
        <v>41</v>
      </c>
      <c r="B14" s="3"/>
      <c r="I14" s="2" t="s">
        <v>42</v>
      </c>
      <c r="J14" s="3">
        <v>2021</v>
      </c>
    </row>
    <row r="15" spans="1:11" x14ac:dyDescent="0.35">
      <c r="A15" s="2" t="s">
        <v>42</v>
      </c>
      <c r="B15" s="3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022"/>
  <sheetViews>
    <sheetView tabSelected="1" topLeftCell="U1" workbookViewId="0">
      <selection activeCell="AM5" activeCellId="1" sqref="W28 AM5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63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35">
      <c r="A2">
        <v>58138</v>
      </c>
      <c r="B2">
        <v>3</v>
      </c>
      <c r="C2">
        <f>_xlfn.IFS(A:A&lt;=32196,1,A:A&lt;=51622.09,2,A:A&lt;=68281,3,A:A&lt;=79601,4,A:A&gt;=79601,5)</f>
        <v>3</v>
      </c>
      <c r="D2">
        <v>0</v>
      </c>
      <c r="E2">
        <v>0</v>
      </c>
      <c r="F2">
        <v>58</v>
      </c>
      <c r="G2">
        <v>635</v>
      </c>
      <c r="H2">
        <v>88</v>
      </c>
      <c r="I2">
        <v>546</v>
      </c>
      <c r="J2">
        <v>172</v>
      </c>
      <c r="K2">
        <v>88</v>
      </c>
      <c r="L2">
        <v>88</v>
      </c>
      <c r="M2">
        <v>3</v>
      </c>
      <c r="N2">
        <v>8</v>
      </c>
      <c r="O2">
        <v>10</v>
      </c>
      <c r="P2">
        <v>4</v>
      </c>
      <c r="Q2">
        <v>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</v>
      </c>
      <c r="Y2">
        <v>11</v>
      </c>
      <c r="Z2">
        <v>1</v>
      </c>
      <c r="AA2">
        <v>63</v>
      </c>
      <c r="AB2">
        <v>2822</v>
      </c>
      <c r="AC2">
        <v>0</v>
      </c>
      <c r="AD2">
        <v>0</v>
      </c>
      <c r="AE2">
        <v>1</v>
      </c>
      <c r="AF2" t="str">
        <f>IF(AE2 = 1, "Single", "Married")</f>
        <v>Single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1529</v>
      </c>
      <c r="AO2">
        <v>1441</v>
      </c>
      <c r="AP2">
        <v>0</v>
      </c>
    </row>
    <row r="3" spans="1:42" x14ac:dyDescent="0.35">
      <c r="A3">
        <v>46344</v>
      </c>
      <c r="B3">
        <v>2</v>
      </c>
      <c r="C3">
        <f t="shared" ref="C3:C66" si="0">_xlfn.IFS(A:A&lt;=32196,1,A:A&lt;=51622.09,2,A:A&lt;=68281,3,A:A&lt;=79601,4,A:A&gt;=79601,5)</f>
        <v>2</v>
      </c>
      <c r="D3">
        <v>1</v>
      </c>
      <c r="E3">
        <v>1</v>
      </c>
      <c r="F3">
        <v>38</v>
      </c>
      <c r="G3">
        <v>11</v>
      </c>
      <c r="H3">
        <v>1</v>
      </c>
      <c r="I3">
        <v>6</v>
      </c>
      <c r="J3">
        <v>2</v>
      </c>
      <c r="K3">
        <v>1</v>
      </c>
      <c r="L3">
        <v>6</v>
      </c>
      <c r="M3">
        <v>2</v>
      </c>
      <c r="N3">
        <v>1</v>
      </c>
      <c r="O3">
        <v>1</v>
      </c>
      <c r="P3">
        <v>2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11</v>
      </c>
      <c r="Z3">
        <v>0</v>
      </c>
      <c r="AA3">
        <v>66</v>
      </c>
      <c r="AB3">
        <v>2272</v>
      </c>
      <c r="AC3">
        <v>0</v>
      </c>
      <c r="AD3">
        <v>0</v>
      </c>
      <c r="AE3">
        <v>1</v>
      </c>
      <c r="AF3" t="str">
        <f t="shared" ref="AF3:AF66" si="1">IF(AE3 = 1, "Single", "Married")</f>
        <v>Single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21</v>
      </c>
      <c r="AO3">
        <v>15</v>
      </c>
      <c r="AP3">
        <v>0</v>
      </c>
    </row>
    <row r="4" spans="1:42" x14ac:dyDescent="0.35">
      <c r="A4">
        <v>71613</v>
      </c>
      <c r="B4">
        <v>4</v>
      </c>
      <c r="C4">
        <f t="shared" si="0"/>
        <v>4</v>
      </c>
      <c r="D4">
        <v>0</v>
      </c>
      <c r="E4">
        <v>0</v>
      </c>
      <c r="F4">
        <v>26</v>
      </c>
      <c r="G4">
        <v>426</v>
      </c>
      <c r="H4">
        <v>49</v>
      </c>
      <c r="I4">
        <v>127</v>
      </c>
      <c r="J4">
        <v>111</v>
      </c>
      <c r="K4">
        <v>21</v>
      </c>
      <c r="L4">
        <v>42</v>
      </c>
      <c r="M4">
        <v>1</v>
      </c>
      <c r="N4">
        <v>8</v>
      </c>
      <c r="O4">
        <v>2</v>
      </c>
      <c r="P4">
        <v>10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11</v>
      </c>
      <c r="Z4">
        <v>0</v>
      </c>
      <c r="AA4">
        <v>55</v>
      </c>
      <c r="AB4">
        <v>2471</v>
      </c>
      <c r="AC4">
        <v>0</v>
      </c>
      <c r="AD4">
        <v>0</v>
      </c>
      <c r="AE4">
        <v>0</v>
      </c>
      <c r="AF4" t="str">
        <f t="shared" si="1"/>
        <v>Married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734</v>
      </c>
      <c r="AO4">
        <v>692</v>
      </c>
      <c r="AP4">
        <v>0</v>
      </c>
    </row>
    <row r="5" spans="1:42" x14ac:dyDescent="0.35">
      <c r="A5">
        <v>26646</v>
      </c>
      <c r="B5">
        <v>1</v>
      </c>
      <c r="C5">
        <f t="shared" si="0"/>
        <v>1</v>
      </c>
      <c r="D5">
        <v>1</v>
      </c>
      <c r="E5">
        <v>0</v>
      </c>
      <c r="F5">
        <v>26</v>
      </c>
      <c r="G5">
        <v>11</v>
      </c>
      <c r="H5">
        <v>4</v>
      </c>
      <c r="I5">
        <v>20</v>
      </c>
      <c r="J5">
        <v>10</v>
      </c>
      <c r="K5">
        <v>3</v>
      </c>
      <c r="L5">
        <v>5</v>
      </c>
      <c r="M5">
        <v>2</v>
      </c>
      <c r="N5">
        <v>2</v>
      </c>
      <c r="O5">
        <v>0</v>
      </c>
      <c r="P5">
        <v>4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11</v>
      </c>
      <c r="Z5">
        <v>0</v>
      </c>
      <c r="AA5">
        <v>36</v>
      </c>
      <c r="AB5">
        <v>2298</v>
      </c>
      <c r="AC5">
        <v>0</v>
      </c>
      <c r="AD5">
        <v>0</v>
      </c>
      <c r="AE5">
        <v>0</v>
      </c>
      <c r="AF5" t="str">
        <f t="shared" si="1"/>
        <v>Married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48</v>
      </c>
      <c r="AO5">
        <v>43</v>
      </c>
      <c r="AP5">
        <v>0</v>
      </c>
    </row>
    <row r="6" spans="1:42" x14ac:dyDescent="0.35">
      <c r="A6">
        <v>58293</v>
      </c>
      <c r="B6">
        <v>3</v>
      </c>
      <c r="C6">
        <f t="shared" si="0"/>
        <v>3</v>
      </c>
      <c r="D6">
        <v>1</v>
      </c>
      <c r="E6">
        <v>0</v>
      </c>
      <c r="F6">
        <v>94</v>
      </c>
      <c r="G6">
        <v>173</v>
      </c>
      <c r="H6">
        <v>43</v>
      </c>
      <c r="I6">
        <v>118</v>
      </c>
      <c r="J6">
        <v>46</v>
      </c>
      <c r="K6">
        <v>27</v>
      </c>
      <c r="L6">
        <v>15</v>
      </c>
      <c r="M6">
        <v>5</v>
      </c>
      <c r="N6">
        <v>5</v>
      </c>
      <c r="O6">
        <v>3</v>
      </c>
      <c r="P6">
        <v>6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11</v>
      </c>
      <c r="Z6">
        <v>0</v>
      </c>
      <c r="AA6">
        <v>39</v>
      </c>
      <c r="AB6">
        <v>2320</v>
      </c>
      <c r="AC6">
        <v>0</v>
      </c>
      <c r="AD6">
        <v>1</v>
      </c>
      <c r="AE6">
        <v>0</v>
      </c>
      <c r="AF6" t="str">
        <f t="shared" si="1"/>
        <v>Married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407</v>
      </c>
      <c r="AO6">
        <v>392</v>
      </c>
      <c r="AP6">
        <v>0</v>
      </c>
    </row>
    <row r="7" spans="1:42" x14ac:dyDescent="0.35">
      <c r="A7">
        <v>62513</v>
      </c>
      <c r="B7">
        <v>3</v>
      </c>
      <c r="C7">
        <f t="shared" si="0"/>
        <v>3</v>
      </c>
      <c r="D7">
        <v>0</v>
      </c>
      <c r="E7">
        <v>1</v>
      </c>
      <c r="F7">
        <v>16</v>
      </c>
      <c r="G7">
        <v>520</v>
      </c>
      <c r="H7">
        <v>42</v>
      </c>
      <c r="I7">
        <v>98</v>
      </c>
      <c r="J7">
        <v>0</v>
      </c>
      <c r="K7">
        <v>42</v>
      </c>
      <c r="L7">
        <v>14</v>
      </c>
      <c r="M7">
        <v>2</v>
      </c>
      <c r="N7">
        <v>6</v>
      </c>
      <c r="O7">
        <v>4</v>
      </c>
      <c r="P7">
        <v>10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11</v>
      </c>
      <c r="Z7">
        <v>0</v>
      </c>
      <c r="AA7">
        <v>53</v>
      </c>
      <c r="AB7">
        <v>2452</v>
      </c>
      <c r="AC7">
        <v>0</v>
      </c>
      <c r="AD7">
        <v>0</v>
      </c>
      <c r="AE7">
        <v>0</v>
      </c>
      <c r="AF7" t="str">
        <f t="shared" si="1"/>
        <v>Married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702</v>
      </c>
      <c r="AO7">
        <v>688</v>
      </c>
      <c r="AP7">
        <v>0</v>
      </c>
    </row>
    <row r="8" spans="1:42" x14ac:dyDescent="0.35">
      <c r="A8">
        <v>55635</v>
      </c>
      <c r="B8">
        <v>3</v>
      </c>
      <c r="C8">
        <f t="shared" si="0"/>
        <v>3</v>
      </c>
      <c r="D8">
        <v>0</v>
      </c>
      <c r="E8">
        <v>1</v>
      </c>
      <c r="F8">
        <v>34</v>
      </c>
      <c r="G8">
        <v>235</v>
      </c>
      <c r="H8">
        <v>65</v>
      </c>
      <c r="I8">
        <v>164</v>
      </c>
      <c r="J8">
        <v>50</v>
      </c>
      <c r="K8">
        <v>49</v>
      </c>
      <c r="L8">
        <v>27</v>
      </c>
      <c r="M8">
        <v>4</v>
      </c>
      <c r="N8">
        <v>7</v>
      </c>
      <c r="O8">
        <v>3</v>
      </c>
      <c r="P8">
        <v>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11</v>
      </c>
      <c r="Z8">
        <v>0</v>
      </c>
      <c r="AA8">
        <v>49</v>
      </c>
      <c r="AB8">
        <v>2752</v>
      </c>
      <c r="AC8">
        <v>1</v>
      </c>
      <c r="AD8">
        <v>0</v>
      </c>
      <c r="AE8">
        <v>0</v>
      </c>
      <c r="AF8" t="str">
        <f t="shared" si="1"/>
        <v>Married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563</v>
      </c>
      <c r="AO8">
        <v>536</v>
      </c>
      <c r="AP8">
        <v>0</v>
      </c>
    </row>
    <row r="9" spans="1:42" x14ac:dyDescent="0.35">
      <c r="A9">
        <v>33454</v>
      </c>
      <c r="B9">
        <v>1</v>
      </c>
      <c r="C9">
        <f t="shared" si="0"/>
        <v>2</v>
      </c>
      <c r="D9">
        <v>1</v>
      </c>
      <c r="E9">
        <v>0</v>
      </c>
      <c r="F9">
        <v>32</v>
      </c>
      <c r="G9">
        <v>76</v>
      </c>
      <c r="H9">
        <v>10</v>
      </c>
      <c r="I9">
        <v>56</v>
      </c>
      <c r="J9">
        <v>3</v>
      </c>
      <c r="K9">
        <v>1</v>
      </c>
      <c r="L9">
        <v>23</v>
      </c>
      <c r="M9">
        <v>2</v>
      </c>
      <c r="N9">
        <v>4</v>
      </c>
      <c r="O9">
        <v>0</v>
      </c>
      <c r="P9">
        <v>4</v>
      </c>
      <c r="Q9">
        <v>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11</v>
      </c>
      <c r="Z9">
        <v>0</v>
      </c>
      <c r="AA9">
        <v>35</v>
      </c>
      <c r="AB9">
        <v>2576</v>
      </c>
      <c r="AC9">
        <v>0</v>
      </c>
      <c r="AD9">
        <v>1</v>
      </c>
      <c r="AE9">
        <v>0</v>
      </c>
      <c r="AF9" t="str">
        <f t="shared" si="1"/>
        <v>Married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146</v>
      </c>
      <c r="AO9">
        <v>123</v>
      </c>
      <c r="AP9">
        <v>0</v>
      </c>
    </row>
    <row r="10" spans="1:42" x14ac:dyDescent="0.35">
      <c r="A10">
        <v>30351</v>
      </c>
      <c r="B10">
        <v>1</v>
      </c>
      <c r="C10">
        <f t="shared" si="0"/>
        <v>1</v>
      </c>
      <c r="D10">
        <v>1</v>
      </c>
      <c r="E10">
        <v>0</v>
      </c>
      <c r="F10">
        <v>19</v>
      </c>
      <c r="G10">
        <v>14</v>
      </c>
      <c r="H10">
        <v>0</v>
      </c>
      <c r="I10">
        <v>24</v>
      </c>
      <c r="J10">
        <v>3</v>
      </c>
      <c r="K10">
        <v>3</v>
      </c>
      <c r="L10">
        <v>2</v>
      </c>
      <c r="M10">
        <v>1</v>
      </c>
      <c r="N10">
        <v>3</v>
      </c>
      <c r="O10">
        <v>0</v>
      </c>
      <c r="P10">
        <v>2</v>
      </c>
      <c r="Q10">
        <v>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11</v>
      </c>
      <c r="Z10">
        <v>1</v>
      </c>
      <c r="AA10">
        <v>46</v>
      </c>
      <c r="AB10">
        <v>2547</v>
      </c>
      <c r="AC10">
        <v>0</v>
      </c>
      <c r="AD10">
        <v>0</v>
      </c>
      <c r="AE10">
        <v>0</v>
      </c>
      <c r="AF10" t="str">
        <f t="shared" si="1"/>
        <v>Married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44</v>
      </c>
      <c r="AO10">
        <v>42</v>
      </c>
      <c r="AP10">
        <v>0</v>
      </c>
    </row>
    <row r="11" spans="1:42" x14ac:dyDescent="0.35">
      <c r="A11">
        <v>5648</v>
      </c>
      <c r="B11">
        <v>1</v>
      </c>
      <c r="C11">
        <f t="shared" si="0"/>
        <v>1</v>
      </c>
      <c r="D11">
        <v>1</v>
      </c>
      <c r="E11">
        <v>1</v>
      </c>
      <c r="F11">
        <v>68</v>
      </c>
      <c r="G11">
        <v>28</v>
      </c>
      <c r="H11">
        <v>0</v>
      </c>
      <c r="I11">
        <v>6</v>
      </c>
      <c r="J11">
        <v>1</v>
      </c>
      <c r="K11">
        <v>1</v>
      </c>
      <c r="L11">
        <v>13</v>
      </c>
      <c r="M11">
        <v>1</v>
      </c>
      <c r="N11">
        <v>1</v>
      </c>
      <c r="O11">
        <v>0</v>
      </c>
      <c r="P11">
        <v>0</v>
      </c>
      <c r="Q11">
        <v>20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11</v>
      </c>
      <c r="Z11">
        <v>0</v>
      </c>
      <c r="AA11">
        <v>70</v>
      </c>
      <c r="AB11">
        <v>2267</v>
      </c>
      <c r="AC11">
        <v>0</v>
      </c>
      <c r="AD11">
        <v>0</v>
      </c>
      <c r="AE11">
        <v>0</v>
      </c>
      <c r="AF11" t="str">
        <f t="shared" si="1"/>
        <v>Married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36</v>
      </c>
      <c r="AO11">
        <v>23</v>
      </c>
      <c r="AP11">
        <v>1</v>
      </c>
    </row>
    <row r="12" spans="1:42" x14ac:dyDescent="0.35">
      <c r="A12">
        <v>7500</v>
      </c>
      <c r="B12">
        <v>1</v>
      </c>
      <c r="C12">
        <f t="shared" si="0"/>
        <v>1</v>
      </c>
      <c r="D12">
        <v>0</v>
      </c>
      <c r="E12">
        <v>0</v>
      </c>
      <c r="F12">
        <v>59</v>
      </c>
      <c r="G12">
        <v>6</v>
      </c>
      <c r="H12">
        <v>16</v>
      </c>
      <c r="I12">
        <v>11</v>
      </c>
      <c r="J12">
        <v>11</v>
      </c>
      <c r="K12">
        <v>1</v>
      </c>
      <c r="L12">
        <v>16</v>
      </c>
      <c r="M12">
        <v>1</v>
      </c>
      <c r="N12">
        <v>2</v>
      </c>
      <c r="O12">
        <v>0</v>
      </c>
      <c r="P12">
        <v>3</v>
      </c>
      <c r="Q12">
        <v>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11</v>
      </c>
      <c r="Z12">
        <v>0</v>
      </c>
      <c r="AA12">
        <v>44</v>
      </c>
      <c r="AB12">
        <v>2752</v>
      </c>
      <c r="AC12">
        <v>0</v>
      </c>
      <c r="AD12">
        <v>1</v>
      </c>
      <c r="AE12">
        <v>0</v>
      </c>
      <c r="AF12" t="str">
        <f t="shared" si="1"/>
        <v>Married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45</v>
      </c>
      <c r="AO12">
        <v>29</v>
      </c>
      <c r="AP12">
        <v>0</v>
      </c>
    </row>
    <row r="13" spans="1:42" x14ac:dyDescent="0.35">
      <c r="A13">
        <v>63033</v>
      </c>
      <c r="B13">
        <v>3</v>
      </c>
      <c r="C13">
        <f t="shared" si="0"/>
        <v>3</v>
      </c>
      <c r="D13">
        <v>0</v>
      </c>
      <c r="E13">
        <v>0</v>
      </c>
      <c r="F13">
        <v>82</v>
      </c>
      <c r="G13">
        <v>194</v>
      </c>
      <c r="H13">
        <v>61</v>
      </c>
      <c r="I13">
        <v>480</v>
      </c>
      <c r="J13">
        <v>225</v>
      </c>
      <c r="K13">
        <v>112</v>
      </c>
      <c r="L13">
        <v>30</v>
      </c>
      <c r="M13">
        <v>1</v>
      </c>
      <c r="N13">
        <v>3</v>
      </c>
      <c r="O13">
        <v>4</v>
      </c>
      <c r="P13">
        <v>8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11</v>
      </c>
      <c r="Z13">
        <v>0</v>
      </c>
      <c r="AA13">
        <v>61</v>
      </c>
      <c r="AB13">
        <v>2385</v>
      </c>
      <c r="AC13">
        <v>1</v>
      </c>
      <c r="AD13">
        <v>0</v>
      </c>
      <c r="AE13">
        <v>0</v>
      </c>
      <c r="AF13" t="str">
        <f t="shared" si="1"/>
        <v>Married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1072</v>
      </c>
      <c r="AO13">
        <v>1042</v>
      </c>
      <c r="AP13">
        <v>0</v>
      </c>
    </row>
    <row r="14" spans="1:42" x14ac:dyDescent="0.35">
      <c r="A14">
        <v>59354</v>
      </c>
      <c r="B14">
        <v>3</v>
      </c>
      <c r="C14">
        <f t="shared" si="0"/>
        <v>3</v>
      </c>
      <c r="D14">
        <v>1</v>
      </c>
      <c r="E14">
        <v>1</v>
      </c>
      <c r="F14">
        <v>53</v>
      </c>
      <c r="G14">
        <v>233</v>
      </c>
      <c r="H14">
        <v>2</v>
      </c>
      <c r="I14">
        <v>53</v>
      </c>
      <c r="J14">
        <v>3</v>
      </c>
      <c r="K14">
        <v>5</v>
      </c>
      <c r="L14">
        <v>14</v>
      </c>
      <c r="M14">
        <v>3</v>
      </c>
      <c r="N14">
        <v>6</v>
      </c>
      <c r="O14">
        <v>1</v>
      </c>
      <c r="P14">
        <v>5</v>
      </c>
      <c r="Q14">
        <v>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11</v>
      </c>
      <c r="Z14">
        <v>0</v>
      </c>
      <c r="AA14">
        <v>68</v>
      </c>
      <c r="AB14">
        <v>2385</v>
      </c>
      <c r="AC14">
        <v>1</v>
      </c>
      <c r="AD14">
        <v>0</v>
      </c>
      <c r="AE14">
        <v>0</v>
      </c>
      <c r="AF14" t="str">
        <f t="shared" si="1"/>
        <v>Married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296</v>
      </c>
      <c r="AO14">
        <v>282</v>
      </c>
      <c r="AP14">
        <v>0</v>
      </c>
    </row>
    <row r="15" spans="1:42" x14ac:dyDescent="0.35">
      <c r="A15">
        <v>17323</v>
      </c>
      <c r="B15">
        <v>1</v>
      </c>
      <c r="C15">
        <f t="shared" si="0"/>
        <v>1</v>
      </c>
      <c r="D15">
        <v>0</v>
      </c>
      <c r="E15">
        <v>0</v>
      </c>
      <c r="F15">
        <v>38</v>
      </c>
      <c r="G15">
        <v>3</v>
      </c>
      <c r="H15">
        <v>14</v>
      </c>
      <c r="I15">
        <v>17</v>
      </c>
      <c r="J15">
        <v>6</v>
      </c>
      <c r="K15">
        <v>1</v>
      </c>
      <c r="L15">
        <v>5</v>
      </c>
      <c r="M15">
        <v>1</v>
      </c>
      <c r="N15">
        <v>1</v>
      </c>
      <c r="O15">
        <v>0</v>
      </c>
      <c r="P15">
        <v>3</v>
      </c>
      <c r="Q15">
        <v>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11</v>
      </c>
      <c r="Z15">
        <v>0</v>
      </c>
      <c r="AA15">
        <v>33</v>
      </c>
      <c r="AB15">
        <v>2786</v>
      </c>
      <c r="AC15">
        <v>0</v>
      </c>
      <c r="AD15">
        <v>1</v>
      </c>
      <c r="AE15">
        <v>0</v>
      </c>
      <c r="AF15" t="str">
        <f t="shared" si="1"/>
        <v>Married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41</v>
      </c>
      <c r="AO15">
        <v>36</v>
      </c>
      <c r="AP15">
        <v>0</v>
      </c>
    </row>
    <row r="16" spans="1:42" x14ac:dyDescent="0.35">
      <c r="A16">
        <v>82800</v>
      </c>
      <c r="B16">
        <v>5</v>
      </c>
      <c r="C16">
        <f t="shared" si="0"/>
        <v>5</v>
      </c>
      <c r="D16">
        <v>0</v>
      </c>
      <c r="E16">
        <v>0</v>
      </c>
      <c r="F16">
        <v>23</v>
      </c>
      <c r="G16">
        <v>1006</v>
      </c>
      <c r="H16">
        <v>22</v>
      </c>
      <c r="I16">
        <v>115</v>
      </c>
      <c r="J16">
        <v>59</v>
      </c>
      <c r="K16">
        <v>68</v>
      </c>
      <c r="L16">
        <v>45</v>
      </c>
      <c r="M16">
        <v>1</v>
      </c>
      <c r="N16">
        <v>7</v>
      </c>
      <c r="O16">
        <v>6</v>
      </c>
      <c r="P16">
        <v>12</v>
      </c>
      <c r="Q16">
        <v>3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3</v>
      </c>
      <c r="Y16">
        <v>11</v>
      </c>
      <c r="Z16">
        <v>1</v>
      </c>
      <c r="AA16">
        <v>74</v>
      </c>
      <c r="AB16">
        <v>2741</v>
      </c>
      <c r="AC16">
        <v>0</v>
      </c>
      <c r="AD16">
        <v>0</v>
      </c>
      <c r="AE16">
        <v>1</v>
      </c>
      <c r="AF16" t="str">
        <f t="shared" si="1"/>
        <v>Single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1270</v>
      </c>
      <c r="AO16">
        <v>1225</v>
      </c>
      <c r="AP16">
        <v>2</v>
      </c>
    </row>
    <row r="17" spans="1:42" x14ac:dyDescent="0.35">
      <c r="A17">
        <v>41850</v>
      </c>
      <c r="B17">
        <v>2</v>
      </c>
      <c r="C17">
        <f t="shared" si="0"/>
        <v>2</v>
      </c>
      <c r="D17">
        <v>1</v>
      </c>
      <c r="E17">
        <v>1</v>
      </c>
      <c r="F17">
        <v>51</v>
      </c>
      <c r="G17">
        <v>53</v>
      </c>
      <c r="H17">
        <v>5</v>
      </c>
      <c r="I17">
        <v>19</v>
      </c>
      <c r="J17">
        <v>2</v>
      </c>
      <c r="K17">
        <v>13</v>
      </c>
      <c r="L17">
        <v>4</v>
      </c>
      <c r="M17">
        <v>3</v>
      </c>
      <c r="N17">
        <v>3</v>
      </c>
      <c r="O17">
        <v>0</v>
      </c>
      <c r="P17">
        <v>3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11</v>
      </c>
      <c r="Z17">
        <v>0</v>
      </c>
      <c r="AA17">
        <v>40</v>
      </c>
      <c r="AB17">
        <v>2711</v>
      </c>
      <c r="AC17">
        <v>0</v>
      </c>
      <c r="AD17">
        <v>1</v>
      </c>
      <c r="AE17">
        <v>0</v>
      </c>
      <c r="AF17" t="str">
        <f t="shared" si="1"/>
        <v>Married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92</v>
      </c>
      <c r="AO17">
        <v>88</v>
      </c>
      <c r="AP17">
        <v>0</v>
      </c>
    </row>
    <row r="18" spans="1:42" x14ac:dyDescent="0.35">
      <c r="A18">
        <v>37760</v>
      </c>
      <c r="B18">
        <v>2</v>
      </c>
      <c r="C18">
        <f t="shared" si="0"/>
        <v>2</v>
      </c>
      <c r="D18">
        <v>0</v>
      </c>
      <c r="E18">
        <v>0</v>
      </c>
      <c r="F18">
        <v>20</v>
      </c>
      <c r="G18">
        <v>84</v>
      </c>
      <c r="H18">
        <v>5</v>
      </c>
      <c r="I18">
        <v>38</v>
      </c>
      <c r="J18">
        <v>150</v>
      </c>
      <c r="K18">
        <v>12</v>
      </c>
      <c r="L18">
        <v>28</v>
      </c>
      <c r="M18">
        <v>2</v>
      </c>
      <c r="N18">
        <v>4</v>
      </c>
      <c r="O18">
        <v>1</v>
      </c>
      <c r="P18">
        <v>6</v>
      </c>
      <c r="Q18">
        <v>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11</v>
      </c>
      <c r="Z18">
        <v>0</v>
      </c>
      <c r="AA18">
        <v>74</v>
      </c>
      <c r="AB18">
        <v>2826</v>
      </c>
      <c r="AC18">
        <v>0</v>
      </c>
      <c r="AD18">
        <v>0</v>
      </c>
      <c r="AE18">
        <v>0</v>
      </c>
      <c r="AF18" t="str">
        <f t="shared" si="1"/>
        <v>Married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289</v>
      </c>
      <c r="AO18">
        <v>261</v>
      </c>
      <c r="AP18">
        <v>0</v>
      </c>
    </row>
    <row r="19" spans="1:42" x14ac:dyDescent="0.35">
      <c r="A19">
        <v>76995</v>
      </c>
      <c r="B19">
        <v>4</v>
      </c>
      <c r="C19">
        <f t="shared" si="0"/>
        <v>4</v>
      </c>
      <c r="D19">
        <v>0</v>
      </c>
      <c r="E19">
        <v>1</v>
      </c>
      <c r="F19">
        <v>91</v>
      </c>
      <c r="G19">
        <v>1012</v>
      </c>
      <c r="H19">
        <v>80</v>
      </c>
      <c r="I19">
        <v>498</v>
      </c>
      <c r="J19">
        <v>0</v>
      </c>
      <c r="K19">
        <v>16</v>
      </c>
      <c r="L19">
        <v>176</v>
      </c>
      <c r="M19">
        <v>2</v>
      </c>
      <c r="N19">
        <v>11</v>
      </c>
      <c r="O19">
        <v>4</v>
      </c>
      <c r="P19">
        <v>9</v>
      </c>
      <c r="Q19">
        <v>5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3</v>
      </c>
      <c r="Y19">
        <v>11</v>
      </c>
      <c r="Z19">
        <v>0</v>
      </c>
      <c r="AA19">
        <v>71</v>
      </c>
      <c r="AB19">
        <v>2617</v>
      </c>
      <c r="AC19">
        <v>0</v>
      </c>
      <c r="AD19">
        <v>1</v>
      </c>
      <c r="AE19">
        <v>0</v>
      </c>
      <c r="AF19" t="str">
        <f t="shared" si="1"/>
        <v>Married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1606</v>
      </c>
      <c r="AO19">
        <v>1430</v>
      </c>
      <c r="AP19">
        <v>1</v>
      </c>
    </row>
    <row r="20" spans="1:42" x14ac:dyDescent="0.35">
      <c r="A20">
        <v>33812</v>
      </c>
      <c r="B20">
        <v>1</v>
      </c>
      <c r="C20">
        <f t="shared" si="0"/>
        <v>2</v>
      </c>
      <c r="D20">
        <v>1</v>
      </c>
      <c r="E20">
        <v>0</v>
      </c>
      <c r="F20">
        <v>86</v>
      </c>
      <c r="G20">
        <v>4</v>
      </c>
      <c r="H20">
        <v>17</v>
      </c>
      <c r="I20">
        <v>19</v>
      </c>
      <c r="J20">
        <v>30</v>
      </c>
      <c r="K20">
        <v>24</v>
      </c>
      <c r="L20">
        <v>39</v>
      </c>
      <c r="M20">
        <v>2</v>
      </c>
      <c r="N20">
        <v>2</v>
      </c>
      <c r="O20">
        <v>1</v>
      </c>
      <c r="P20">
        <v>3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11</v>
      </c>
      <c r="Z20">
        <v>0</v>
      </c>
      <c r="AA20">
        <v>35</v>
      </c>
      <c r="AB20">
        <v>2762</v>
      </c>
      <c r="AC20">
        <v>0</v>
      </c>
      <c r="AD20">
        <v>0</v>
      </c>
      <c r="AE20">
        <v>1</v>
      </c>
      <c r="AF20" t="str">
        <f t="shared" si="1"/>
        <v>Single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94</v>
      </c>
      <c r="AO20">
        <v>55</v>
      </c>
      <c r="AP20">
        <v>0</v>
      </c>
    </row>
    <row r="21" spans="1:42" x14ac:dyDescent="0.35">
      <c r="A21">
        <v>37040</v>
      </c>
      <c r="B21">
        <v>2</v>
      </c>
      <c r="C21">
        <f t="shared" si="0"/>
        <v>2</v>
      </c>
      <c r="D21">
        <v>0</v>
      </c>
      <c r="E21">
        <v>0</v>
      </c>
      <c r="F21">
        <v>41</v>
      </c>
      <c r="G21">
        <v>86</v>
      </c>
      <c r="H21">
        <v>2</v>
      </c>
      <c r="I21">
        <v>73</v>
      </c>
      <c r="J21">
        <v>69</v>
      </c>
      <c r="K21">
        <v>38</v>
      </c>
      <c r="L21">
        <v>48</v>
      </c>
      <c r="M21">
        <v>1</v>
      </c>
      <c r="N21">
        <v>4</v>
      </c>
      <c r="O21">
        <v>2</v>
      </c>
      <c r="P21">
        <v>5</v>
      </c>
      <c r="Q21">
        <v>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11</v>
      </c>
      <c r="Z21">
        <v>0</v>
      </c>
      <c r="AA21">
        <v>38</v>
      </c>
      <c r="AB21">
        <v>2849</v>
      </c>
      <c r="AC21">
        <v>0</v>
      </c>
      <c r="AD21">
        <v>1</v>
      </c>
      <c r="AE21">
        <v>0</v>
      </c>
      <c r="AF21" t="str">
        <f t="shared" si="1"/>
        <v>Married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268</v>
      </c>
      <c r="AO21">
        <v>220</v>
      </c>
      <c r="AP21">
        <v>0</v>
      </c>
    </row>
    <row r="22" spans="1:42" x14ac:dyDescent="0.35">
      <c r="A22">
        <v>2447</v>
      </c>
      <c r="B22">
        <v>1</v>
      </c>
      <c r="C22">
        <f t="shared" si="0"/>
        <v>1</v>
      </c>
      <c r="D22">
        <v>1</v>
      </c>
      <c r="E22">
        <v>0</v>
      </c>
      <c r="F22">
        <v>42</v>
      </c>
      <c r="G22">
        <v>1</v>
      </c>
      <c r="H22">
        <v>1</v>
      </c>
      <c r="I22">
        <v>1725</v>
      </c>
      <c r="J22">
        <v>1</v>
      </c>
      <c r="K22">
        <v>1</v>
      </c>
      <c r="L22">
        <v>1</v>
      </c>
      <c r="M22">
        <v>15</v>
      </c>
      <c r="N22">
        <v>0</v>
      </c>
      <c r="O22">
        <v>28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11</v>
      </c>
      <c r="Z22">
        <v>0</v>
      </c>
      <c r="AA22">
        <v>41</v>
      </c>
      <c r="AB22">
        <v>2698</v>
      </c>
      <c r="AC22">
        <v>0</v>
      </c>
      <c r="AD22">
        <v>1</v>
      </c>
      <c r="AE22">
        <v>0</v>
      </c>
      <c r="AF22" t="str">
        <f t="shared" si="1"/>
        <v>Married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1729</v>
      </c>
      <c r="AO22">
        <v>1728</v>
      </c>
      <c r="AP22">
        <v>0</v>
      </c>
    </row>
    <row r="23" spans="1:42" x14ac:dyDescent="0.35">
      <c r="A23">
        <v>58607</v>
      </c>
      <c r="B23">
        <v>3</v>
      </c>
      <c r="C23">
        <f t="shared" si="0"/>
        <v>3</v>
      </c>
      <c r="D23">
        <v>0</v>
      </c>
      <c r="E23">
        <v>1</v>
      </c>
      <c r="F23">
        <v>63</v>
      </c>
      <c r="G23">
        <v>867</v>
      </c>
      <c r="H23">
        <v>0</v>
      </c>
      <c r="I23">
        <v>86</v>
      </c>
      <c r="J23">
        <v>0</v>
      </c>
      <c r="K23">
        <v>0</v>
      </c>
      <c r="L23">
        <v>19</v>
      </c>
      <c r="M23">
        <v>3</v>
      </c>
      <c r="N23">
        <v>2</v>
      </c>
      <c r="O23">
        <v>3</v>
      </c>
      <c r="P23">
        <v>9</v>
      </c>
      <c r="Q23">
        <v>8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3</v>
      </c>
      <c r="Y23">
        <v>11</v>
      </c>
      <c r="Z23">
        <v>0</v>
      </c>
      <c r="AA23">
        <v>71</v>
      </c>
      <c r="AB23">
        <v>2712</v>
      </c>
      <c r="AC23">
        <v>0</v>
      </c>
      <c r="AD23">
        <v>1</v>
      </c>
      <c r="AE23">
        <v>0</v>
      </c>
      <c r="AF23" t="str">
        <f t="shared" si="1"/>
        <v>Married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953</v>
      </c>
      <c r="AO23">
        <v>934</v>
      </c>
      <c r="AP23">
        <v>1</v>
      </c>
    </row>
    <row r="24" spans="1:42" x14ac:dyDescent="0.35">
      <c r="A24">
        <v>65324</v>
      </c>
      <c r="B24">
        <v>3</v>
      </c>
      <c r="C24">
        <f t="shared" si="0"/>
        <v>3</v>
      </c>
      <c r="D24">
        <v>0</v>
      </c>
      <c r="E24">
        <v>1</v>
      </c>
      <c r="F24">
        <v>0</v>
      </c>
      <c r="G24">
        <v>384</v>
      </c>
      <c r="H24">
        <v>0</v>
      </c>
      <c r="I24">
        <v>102</v>
      </c>
      <c r="J24">
        <v>21</v>
      </c>
      <c r="K24">
        <v>32</v>
      </c>
      <c r="L24">
        <v>5</v>
      </c>
      <c r="M24">
        <v>3</v>
      </c>
      <c r="N24">
        <v>6</v>
      </c>
      <c r="O24">
        <v>2</v>
      </c>
      <c r="P24">
        <v>9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11</v>
      </c>
      <c r="Z24">
        <v>0</v>
      </c>
      <c r="AA24">
        <v>66</v>
      </c>
      <c r="AB24">
        <v>2328</v>
      </c>
      <c r="AC24">
        <v>0</v>
      </c>
      <c r="AD24">
        <v>1</v>
      </c>
      <c r="AE24">
        <v>0</v>
      </c>
      <c r="AF24" t="str">
        <f t="shared" si="1"/>
        <v>Married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539</v>
      </c>
      <c r="AO24">
        <v>534</v>
      </c>
      <c r="AP24">
        <v>0</v>
      </c>
    </row>
    <row r="25" spans="1:42" x14ac:dyDescent="0.35">
      <c r="A25">
        <v>40689</v>
      </c>
      <c r="B25">
        <v>2</v>
      </c>
      <c r="C25">
        <f t="shared" si="0"/>
        <v>2</v>
      </c>
      <c r="D25">
        <v>0</v>
      </c>
      <c r="E25">
        <v>1</v>
      </c>
      <c r="F25">
        <v>69</v>
      </c>
      <c r="G25">
        <v>270</v>
      </c>
      <c r="H25">
        <v>3</v>
      </c>
      <c r="I25">
        <v>27</v>
      </c>
      <c r="J25">
        <v>39</v>
      </c>
      <c r="K25">
        <v>6</v>
      </c>
      <c r="L25">
        <v>99</v>
      </c>
      <c r="M25">
        <v>7</v>
      </c>
      <c r="N25">
        <v>7</v>
      </c>
      <c r="O25">
        <v>1</v>
      </c>
      <c r="P25">
        <v>5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11</v>
      </c>
      <c r="Z25">
        <v>0</v>
      </c>
      <c r="AA25">
        <v>69</v>
      </c>
      <c r="AB25">
        <v>2627</v>
      </c>
      <c r="AC25">
        <v>0</v>
      </c>
      <c r="AD25">
        <v>0</v>
      </c>
      <c r="AE25">
        <v>0</v>
      </c>
      <c r="AF25" t="str">
        <f t="shared" si="1"/>
        <v>Married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345</v>
      </c>
      <c r="AO25">
        <v>246</v>
      </c>
      <c r="AP25">
        <v>0</v>
      </c>
    </row>
    <row r="26" spans="1:42" x14ac:dyDescent="0.35">
      <c r="A26">
        <v>18589</v>
      </c>
      <c r="B26">
        <v>1</v>
      </c>
      <c r="C26">
        <f t="shared" si="0"/>
        <v>1</v>
      </c>
      <c r="D26">
        <v>0</v>
      </c>
      <c r="E26">
        <v>0</v>
      </c>
      <c r="F26">
        <v>89</v>
      </c>
      <c r="G26">
        <v>6</v>
      </c>
      <c r="H26">
        <v>4</v>
      </c>
      <c r="I26">
        <v>25</v>
      </c>
      <c r="J26">
        <v>15</v>
      </c>
      <c r="K26">
        <v>12</v>
      </c>
      <c r="L26">
        <v>13</v>
      </c>
      <c r="M26">
        <v>2</v>
      </c>
      <c r="N26">
        <v>2</v>
      </c>
      <c r="O26">
        <v>1</v>
      </c>
      <c r="P26">
        <v>3</v>
      </c>
      <c r="Q26">
        <v>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11</v>
      </c>
      <c r="Z26">
        <v>0</v>
      </c>
      <c r="AA26">
        <v>51</v>
      </c>
      <c r="AB26">
        <v>2702</v>
      </c>
      <c r="AC26">
        <v>0</v>
      </c>
      <c r="AD26">
        <v>0</v>
      </c>
      <c r="AE26">
        <v>1</v>
      </c>
      <c r="AF26" t="str">
        <f t="shared" si="1"/>
        <v>Single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62</v>
      </c>
      <c r="AO26">
        <v>49</v>
      </c>
      <c r="AP26">
        <v>0</v>
      </c>
    </row>
    <row r="27" spans="1:42" x14ac:dyDescent="0.35">
      <c r="A27">
        <v>53359</v>
      </c>
      <c r="B27">
        <v>3</v>
      </c>
      <c r="C27">
        <f t="shared" si="0"/>
        <v>3</v>
      </c>
      <c r="D27">
        <v>1</v>
      </c>
      <c r="E27">
        <v>1</v>
      </c>
      <c r="F27">
        <v>4</v>
      </c>
      <c r="G27">
        <v>173</v>
      </c>
      <c r="H27">
        <v>4</v>
      </c>
      <c r="I27">
        <v>30</v>
      </c>
      <c r="J27">
        <v>3</v>
      </c>
      <c r="K27">
        <v>6</v>
      </c>
      <c r="L27">
        <v>41</v>
      </c>
      <c r="M27">
        <v>4</v>
      </c>
      <c r="N27">
        <v>5</v>
      </c>
      <c r="O27">
        <v>1</v>
      </c>
      <c r="P27">
        <v>4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11</v>
      </c>
      <c r="Z27">
        <v>0</v>
      </c>
      <c r="AA27">
        <v>44</v>
      </c>
      <c r="AB27">
        <v>2557</v>
      </c>
      <c r="AC27">
        <v>0</v>
      </c>
      <c r="AD27">
        <v>1</v>
      </c>
      <c r="AE27">
        <v>0</v>
      </c>
      <c r="AF27" t="str">
        <f t="shared" si="1"/>
        <v>Married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216</v>
      </c>
      <c r="AO27">
        <v>175</v>
      </c>
      <c r="AP27">
        <v>0</v>
      </c>
    </row>
    <row r="28" spans="1:42" x14ac:dyDescent="0.35">
      <c r="A28">
        <v>38360</v>
      </c>
      <c r="B28">
        <v>2</v>
      </c>
      <c r="C28">
        <f t="shared" si="0"/>
        <v>2</v>
      </c>
      <c r="D28">
        <v>1</v>
      </c>
      <c r="E28">
        <v>0</v>
      </c>
      <c r="F28">
        <v>26</v>
      </c>
      <c r="G28">
        <v>36</v>
      </c>
      <c r="H28">
        <v>2</v>
      </c>
      <c r="I28">
        <v>42</v>
      </c>
      <c r="J28">
        <v>20</v>
      </c>
      <c r="K28">
        <v>21</v>
      </c>
      <c r="L28">
        <v>10</v>
      </c>
      <c r="M28">
        <v>2</v>
      </c>
      <c r="N28">
        <v>2</v>
      </c>
      <c r="O28">
        <v>1</v>
      </c>
      <c r="P28">
        <v>4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69</v>
      </c>
      <c r="X28">
        <v>3</v>
      </c>
      <c r="Y28">
        <v>11</v>
      </c>
      <c r="Z28">
        <v>0</v>
      </c>
      <c r="AA28">
        <v>31</v>
      </c>
      <c r="AB28">
        <v>2553</v>
      </c>
      <c r="AC28">
        <v>0</v>
      </c>
      <c r="AD28">
        <v>1</v>
      </c>
      <c r="AE28">
        <v>0</v>
      </c>
      <c r="AF28" t="str">
        <f t="shared" si="1"/>
        <v>Married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121</v>
      </c>
      <c r="AO28">
        <v>111</v>
      </c>
      <c r="AP28">
        <v>0</v>
      </c>
    </row>
    <row r="29" spans="1:42" x14ac:dyDescent="0.35">
      <c r="A29">
        <v>84618</v>
      </c>
      <c r="B29">
        <v>5</v>
      </c>
      <c r="C29">
        <f t="shared" si="0"/>
        <v>5</v>
      </c>
      <c r="D29">
        <v>0</v>
      </c>
      <c r="E29">
        <v>0</v>
      </c>
      <c r="F29">
        <v>96</v>
      </c>
      <c r="G29">
        <v>684</v>
      </c>
      <c r="H29">
        <v>100</v>
      </c>
      <c r="I29">
        <v>801</v>
      </c>
      <c r="J29">
        <v>21</v>
      </c>
      <c r="K29">
        <v>66</v>
      </c>
      <c r="L29">
        <v>0</v>
      </c>
      <c r="M29">
        <v>1</v>
      </c>
      <c r="N29">
        <v>6</v>
      </c>
      <c r="O29">
        <v>9</v>
      </c>
      <c r="P29">
        <v>10</v>
      </c>
      <c r="Q29">
        <v>2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3</v>
      </c>
      <c r="Y29">
        <v>11</v>
      </c>
      <c r="Z29">
        <v>0</v>
      </c>
      <c r="AA29">
        <v>55</v>
      </c>
      <c r="AB29">
        <v>2378</v>
      </c>
      <c r="AC29">
        <v>0</v>
      </c>
      <c r="AD29">
        <v>1</v>
      </c>
      <c r="AE29">
        <v>0</v>
      </c>
      <c r="AF29" t="str">
        <f t="shared" si="1"/>
        <v>Married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1672</v>
      </c>
      <c r="AO29">
        <v>1672</v>
      </c>
      <c r="AP29">
        <v>1</v>
      </c>
    </row>
    <row r="30" spans="1:42" x14ac:dyDescent="0.35">
      <c r="A30">
        <v>10979</v>
      </c>
      <c r="B30">
        <v>1</v>
      </c>
      <c r="C30">
        <f t="shared" si="0"/>
        <v>1</v>
      </c>
      <c r="D30">
        <v>0</v>
      </c>
      <c r="E30">
        <v>0</v>
      </c>
      <c r="F30">
        <v>34</v>
      </c>
      <c r="G30">
        <v>8</v>
      </c>
      <c r="H30">
        <v>4</v>
      </c>
      <c r="I30">
        <v>10</v>
      </c>
      <c r="J30">
        <v>2</v>
      </c>
      <c r="K30">
        <v>2</v>
      </c>
      <c r="L30">
        <v>4</v>
      </c>
      <c r="M30">
        <v>2</v>
      </c>
      <c r="N30">
        <v>3</v>
      </c>
      <c r="O30">
        <v>0</v>
      </c>
      <c r="P30">
        <v>3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11</v>
      </c>
      <c r="Z30">
        <v>0</v>
      </c>
      <c r="AA30">
        <v>31</v>
      </c>
      <c r="AB30">
        <v>2197</v>
      </c>
      <c r="AC30">
        <v>1</v>
      </c>
      <c r="AD30">
        <v>0</v>
      </c>
      <c r="AE30">
        <v>0</v>
      </c>
      <c r="AF30" t="str">
        <f t="shared" si="1"/>
        <v>Married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26</v>
      </c>
      <c r="AO30">
        <v>22</v>
      </c>
      <c r="AP30">
        <v>0</v>
      </c>
    </row>
    <row r="31" spans="1:42" x14ac:dyDescent="0.35">
      <c r="A31">
        <v>38620</v>
      </c>
      <c r="B31">
        <v>2</v>
      </c>
      <c r="C31">
        <f t="shared" si="0"/>
        <v>2</v>
      </c>
      <c r="D31">
        <v>0</v>
      </c>
      <c r="E31">
        <v>0</v>
      </c>
      <c r="F31">
        <v>56</v>
      </c>
      <c r="G31">
        <v>112</v>
      </c>
      <c r="H31">
        <v>17</v>
      </c>
      <c r="I31">
        <v>44</v>
      </c>
      <c r="J31">
        <v>34</v>
      </c>
      <c r="K31">
        <v>22</v>
      </c>
      <c r="L31">
        <v>89</v>
      </c>
      <c r="M31">
        <v>1</v>
      </c>
      <c r="N31">
        <v>2</v>
      </c>
      <c r="O31">
        <v>5</v>
      </c>
      <c r="P31">
        <v>3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11</v>
      </c>
      <c r="Z31">
        <v>0</v>
      </c>
      <c r="AA31">
        <v>57</v>
      </c>
      <c r="AB31">
        <v>2573</v>
      </c>
      <c r="AC31">
        <v>0</v>
      </c>
      <c r="AD31">
        <v>0</v>
      </c>
      <c r="AE31">
        <v>0</v>
      </c>
      <c r="AF31" t="str">
        <f t="shared" si="1"/>
        <v>Married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229</v>
      </c>
      <c r="AO31">
        <v>140</v>
      </c>
      <c r="AP31">
        <v>0</v>
      </c>
    </row>
    <row r="32" spans="1:42" x14ac:dyDescent="0.35">
      <c r="A32">
        <v>40548</v>
      </c>
      <c r="B32">
        <v>2</v>
      </c>
      <c r="C32">
        <f t="shared" si="0"/>
        <v>2</v>
      </c>
      <c r="D32">
        <v>0</v>
      </c>
      <c r="E32">
        <v>1</v>
      </c>
      <c r="F32">
        <v>31</v>
      </c>
      <c r="G32">
        <v>110</v>
      </c>
      <c r="H32">
        <v>0</v>
      </c>
      <c r="I32">
        <v>5</v>
      </c>
      <c r="J32">
        <v>2</v>
      </c>
      <c r="K32">
        <v>0</v>
      </c>
      <c r="L32">
        <v>3</v>
      </c>
      <c r="M32">
        <v>2</v>
      </c>
      <c r="N32">
        <v>2</v>
      </c>
      <c r="O32">
        <v>1</v>
      </c>
      <c r="P32">
        <v>4</v>
      </c>
      <c r="Q32">
        <v>5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3</v>
      </c>
      <c r="Y32">
        <v>11</v>
      </c>
      <c r="Z32">
        <v>0</v>
      </c>
      <c r="AA32">
        <v>50</v>
      </c>
      <c r="AB32">
        <v>2786</v>
      </c>
      <c r="AC32">
        <v>0</v>
      </c>
      <c r="AD32">
        <v>0</v>
      </c>
      <c r="AE32">
        <v>0</v>
      </c>
      <c r="AF32" t="str">
        <f t="shared" si="1"/>
        <v>Married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117</v>
      </c>
      <c r="AO32">
        <v>114</v>
      </c>
      <c r="AP32">
        <v>1</v>
      </c>
    </row>
    <row r="33" spans="1:42" x14ac:dyDescent="0.35">
      <c r="A33">
        <v>46610</v>
      </c>
      <c r="B33">
        <v>2</v>
      </c>
      <c r="C33">
        <f t="shared" si="0"/>
        <v>2</v>
      </c>
      <c r="D33">
        <v>0</v>
      </c>
      <c r="E33">
        <v>2</v>
      </c>
      <c r="F33">
        <v>8</v>
      </c>
      <c r="G33">
        <v>96</v>
      </c>
      <c r="H33">
        <v>12</v>
      </c>
      <c r="I33">
        <v>96</v>
      </c>
      <c r="J33">
        <v>33</v>
      </c>
      <c r="K33">
        <v>22</v>
      </c>
      <c r="L33">
        <v>43</v>
      </c>
      <c r="M33">
        <v>6</v>
      </c>
      <c r="N33">
        <v>4</v>
      </c>
      <c r="O33">
        <v>1</v>
      </c>
      <c r="P33">
        <v>6</v>
      </c>
      <c r="Q33">
        <v>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11</v>
      </c>
      <c r="Z33">
        <v>1</v>
      </c>
      <c r="AA33">
        <v>68</v>
      </c>
      <c r="AB33">
        <v>2767</v>
      </c>
      <c r="AC33">
        <v>1</v>
      </c>
      <c r="AD33">
        <v>0</v>
      </c>
      <c r="AE33">
        <v>0</v>
      </c>
      <c r="AF33" t="str">
        <f t="shared" si="1"/>
        <v>Married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259</v>
      </c>
      <c r="AO33">
        <v>216</v>
      </c>
      <c r="AP33">
        <v>0</v>
      </c>
    </row>
    <row r="34" spans="1:42" x14ac:dyDescent="0.35">
      <c r="A34">
        <v>68657</v>
      </c>
      <c r="B34">
        <v>4</v>
      </c>
      <c r="C34">
        <f t="shared" si="0"/>
        <v>4</v>
      </c>
      <c r="D34">
        <v>0</v>
      </c>
      <c r="E34">
        <v>0</v>
      </c>
      <c r="F34">
        <v>4</v>
      </c>
      <c r="G34">
        <v>482</v>
      </c>
      <c r="H34">
        <v>34</v>
      </c>
      <c r="I34">
        <v>471</v>
      </c>
      <c r="J34">
        <v>119</v>
      </c>
      <c r="K34">
        <v>68</v>
      </c>
      <c r="L34">
        <v>22</v>
      </c>
      <c r="M34">
        <v>1</v>
      </c>
      <c r="N34">
        <v>3</v>
      </c>
      <c r="O34">
        <v>5</v>
      </c>
      <c r="P34">
        <v>9</v>
      </c>
      <c r="Q34">
        <v>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11</v>
      </c>
      <c r="Z34">
        <v>0</v>
      </c>
      <c r="AA34">
        <v>74</v>
      </c>
      <c r="AB34">
        <v>2653</v>
      </c>
      <c r="AC34">
        <v>0</v>
      </c>
      <c r="AD34">
        <v>1</v>
      </c>
      <c r="AE34">
        <v>0</v>
      </c>
      <c r="AF34" t="str">
        <f t="shared" si="1"/>
        <v>Married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1174</v>
      </c>
      <c r="AO34">
        <v>1152</v>
      </c>
      <c r="AP34">
        <v>0</v>
      </c>
    </row>
    <row r="35" spans="1:42" x14ac:dyDescent="0.35">
      <c r="A35">
        <v>49389</v>
      </c>
      <c r="B35">
        <v>2</v>
      </c>
      <c r="C35">
        <f t="shared" si="0"/>
        <v>2</v>
      </c>
      <c r="D35">
        <v>1</v>
      </c>
      <c r="E35">
        <v>1</v>
      </c>
      <c r="F35">
        <v>55</v>
      </c>
      <c r="G35">
        <v>40</v>
      </c>
      <c r="H35">
        <v>0</v>
      </c>
      <c r="I35">
        <v>19</v>
      </c>
      <c r="J35">
        <v>2</v>
      </c>
      <c r="K35">
        <v>1</v>
      </c>
      <c r="L35">
        <v>3</v>
      </c>
      <c r="M35">
        <v>1</v>
      </c>
      <c r="N35">
        <v>2</v>
      </c>
      <c r="O35">
        <v>0</v>
      </c>
      <c r="P35">
        <v>3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11</v>
      </c>
      <c r="Z35">
        <v>0</v>
      </c>
      <c r="AA35">
        <v>69</v>
      </c>
      <c r="AB35">
        <v>2463</v>
      </c>
      <c r="AC35">
        <v>0</v>
      </c>
      <c r="AD35">
        <v>0</v>
      </c>
      <c r="AE35">
        <v>1</v>
      </c>
      <c r="AF35" t="str">
        <f t="shared" si="1"/>
        <v>Single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62</v>
      </c>
      <c r="AO35">
        <v>59</v>
      </c>
      <c r="AP35">
        <v>0</v>
      </c>
    </row>
    <row r="36" spans="1:42" x14ac:dyDescent="0.35">
      <c r="A36">
        <v>67353</v>
      </c>
      <c r="B36">
        <v>3</v>
      </c>
      <c r="C36">
        <f t="shared" si="0"/>
        <v>3</v>
      </c>
      <c r="D36">
        <v>0</v>
      </c>
      <c r="E36">
        <v>1</v>
      </c>
      <c r="F36">
        <v>37</v>
      </c>
      <c r="G36">
        <v>702</v>
      </c>
      <c r="H36">
        <v>17</v>
      </c>
      <c r="I36">
        <v>151</v>
      </c>
      <c r="J36">
        <v>0</v>
      </c>
      <c r="K36">
        <v>8</v>
      </c>
      <c r="L36">
        <v>35</v>
      </c>
      <c r="M36">
        <v>5</v>
      </c>
      <c r="N36">
        <v>5</v>
      </c>
      <c r="O36">
        <v>6</v>
      </c>
      <c r="P36">
        <v>12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11</v>
      </c>
      <c r="Z36">
        <v>0</v>
      </c>
      <c r="AA36">
        <v>50</v>
      </c>
      <c r="AB36">
        <v>2339</v>
      </c>
      <c r="AC36">
        <v>0</v>
      </c>
      <c r="AD36">
        <v>1</v>
      </c>
      <c r="AE36">
        <v>0</v>
      </c>
      <c r="AF36" t="str">
        <f t="shared" si="1"/>
        <v>Married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878</v>
      </c>
      <c r="AO36">
        <v>843</v>
      </c>
      <c r="AP36">
        <v>0</v>
      </c>
    </row>
    <row r="37" spans="1:42" x14ac:dyDescent="0.35">
      <c r="A37">
        <v>23718</v>
      </c>
      <c r="B37">
        <v>1</v>
      </c>
      <c r="C37">
        <f t="shared" si="0"/>
        <v>1</v>
      </c>
      <c r="D37">
        <v>1</v>
      </c>
      <c r="E37">
        <v>0</v>
      </c>
      <c r="F37">
        <v>76</v>
      </c>
      <c r="G37">
        <v>6</v>
      </c>
      <c r="H37">
        <v>3</v>
      </c>
      <c r="I37">
        <v>14</v>
      </c>
      <c r="J37">
        <v>15</v>
      </c>
      <c r="K37">
        <v>7</v>
      </c>
      <c r="L37">
        <v>36</v>
      </c>
      <c r="M37">
        <v>3</v>
      </c>
      <c r="N37">
        <v>3</v>
      </c>
      <c r="O37">
        <v>1</v>
      </c>
      <c r="P37">
        <v>2</v>
      </c>
      <c r="Q37">
        <v>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11</v>
      </c>
      <c r="Z37">
        <v>0</v>
      </c>
      <c r="AA37">
        <v>44</v>
      </c>
      <c r="AB37">
        <v>2459</v>
      </c>
      <c r="AC37">
        <v>0</v>
      </c>
      <c r="AD37">
        <v>1</v>
      </c>
      <c r="AE37">
        <v>0</v>
      </c>
      <c r="AF37" t="str">
        <f t="shared" si="1"/>
        <v>Married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45</v>
      </c>
      <c r="AO37">
        <v>9</v>
      </c>
      <c r="AP37">
        <v>0</v>
      </c>
    </row>
    <row r="38" spans="1:42" x14ac:dyDescent="0.35">
      <c r="A38">
        <v>42429</v>
      </c>
      <c r="B38">
        <v>2</v>
      </c>
      <c r="C38">
        <f t="shared" si="0"/>
        <v>2</v>
      </c>
      <c r="D38">
        <v>0</v>
      </c>
      <c r="E38">
        <v>1</v>
      </c>
      <c r="F38">
        <v>99</v>
      </c>
      <c r="G38">
        <v>55</v>
      </c>
      <c r="H38">
        <v>0</v>
      </c>
      <c r="I38">
        <v>6</v>
      </c>
      <c r="J38">
        <v>2</v>
      </c>
      <c r="K38">
        <v>0</v>
      </c>
      <c r="L38">
        <v>4</v>
      </c>
      <c r="M38">
        <v>2</v>
      </c>
      <c r="N38">
        <v>1</v>
      </c>
      <c r="O38">
        <v>1</v>
      </c>
      <c r="P38">
        <v>3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11</v>
      </c>
      <c r="Z38">
        <v>0</v>
      </c>
      <c r="AA38">
        <v>47</v>
      </c>
      <c r="AB38">
        <v>2297</v>
      </c>
      <c r="AC38">
        <v>0</v>
      </c>
      <c r="AD38">
        <v>0</v>
      </c>
      <c r="AE38">
        <v>0</v>
      </c>
      <c r="AF38" t="str">
        <f t="shared" si="1"/>
        <v>Married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63</v>
      </c>
      <c r="AO38">
        <v>59</v>
      </c>
      <c r="AP38">
        <v>0</v>
      </c>
    </row>
    <row r="39" spans="1:42" x14ac:dyDescent="0.35">
      <c r="A39">
        <v>48948</v>
      </c>
      <c r="B39">
        <v>2</v>
      </c>
      <c r="C39">
        <f t="shared" si="0"/>
        <v>2</v>
      </c>
      <c r="D39">
        <v>0</v>
      </c>
      <c r="E39">
        <v>0</v>
      </c>
      <c r="F39">
        <v>53</v>
      </c>
      <c r="G39">
        <v>437</v>
      </c>
      <c r="H39">
        <v>8</v>
      </c>
      <c r="I39">
        <v>206</v>
      </c>
      <c r="J39">
        <v>160</v>
      </c>
      <c r="K39">
        <v>49</v>
      </c>
      <c r="L39">
        <v>42</v>
      </c>
      <c r="M39">
        <v>2</v>
      </c>
      <c r="N39">
        <v>7</v>
      </c>
      <c r="O39">
        <v>10</v>
      </c>
      <c r="P39">
        <v>5</v>
      </c>
      <c r="Q39">
        <v>6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11</v>
      </c>
      <c r="Z39">
        <v>1</v>
      </c>
      <c r="AA39">
        <v>77</v>
      </c>
      <c r="AB39">
        <v>2672</v>
      </c>
      <c r="AC39">
        <v>1</v>
      </c>
      <c r="AD39">
        <v>0</v>
      </c>
      <c r="AE39">
        <v>0</v>
      </c>
      <c r="AF39" t="str">
        <f t="shared" si="1"/>
        <v>Married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860</v>
      </c>
      <c r="AO39">
        <v>818</v>
      </c>
      <c r="AP39">
        <v>1</v>
      </c>
    </row>
    <row r="40" spans="1:42" x14ac:dyDescent="0.35">
      <c r="A40">
        <v>80011</v>
      </c>
      <c r="B40">
        <v>5</v>
      </c>
      <c r="C40">
        <f t="shared" si="0"/>
        <v>5</v>
      </c>
      <c r="D40">
        <v>0</v>
      </c>
      <c r="E40">
        <v>1</v>
      </c>
      <c r="F40">
        <v>3</v>
      </c>
      <c r="G40">
        <v>421</v>
      </c>
      <c r="H40">
        <v>76</v>
      </c>
      <c r="I40">
        <v>536</v>
      </c>
      <c r="J40">
        <v>82</v>
      </c>
      <c r="K40">
        <v>178</v>
      </c>
      <c r="L40">
        <v>102</v>
      </c>
      <c r="M40">
        <v>2</v>
      </c>
      <c r="N40">
        <v>8</v>
      </c>
      <c r="O40">
        <v>6</v>
      </c>
      <c r="P40">
        <v>5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11</v>
      </c>
      <c r="Z40">
        <v>0</v>
      </c>
      <c r="AA40">
        <v>40</v>
      </c>
      <c r="AB40">
        <v>2585</v>
      </c>
      <c r="AC40">
        <v>0</v>
      </c>
      <c r="AD40">
        <v>1</v>
      </c>
      <c r="AE40">
        <v>0</v>
      </c>
      <c r="AF40" t="str">
        <f t="shared" si="1"/>
        <v>Married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1293</v>
      </c>
      <c r="AO40">
        <v>1191</v>
      </c>
      <c r="AP40">
        <v>0</v>
      </c>
    </row>
    <row r="41" spans="1:42" x14ac:dyDescent="0.35">
      <c r="A41">
        <v>20559</v>
      </c>
      <c r="B41">
        <v>1</v>
      </c>
      <c r="C41">
        <f t="shared" si="0"/>
        <v>1</v>
      </c>
      <c r="D41">
        <v>1</v>
      </c>
      <c r="E41">
        <v>0</v>
      </c>
      <c r="F41">
        <v>88</v>
      </c>
      <c r="G41">
        <v>13</v>
      </c>
      <c r="H41">
        <v>1</v>
      </c>
      <c r="I41">
        <v>29</v>
      </c>
      <c r="J41">
        <v>3</v>
      </c>
      <c r="K41">
        <v>0</v>
      </c>
      <c r="L41">
        <v>7</v>
      </c>
      <c r="M41">
        <v>2</v>
      </c>
      <c r="N41">
        <v>2</v>
      </c>
      <c r="O41">
        <v>0</v>
      </c>
      <c r="P41">
        <v>3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11</v>
      </c>
      <c r="Z41">
        <v>0</v>
      </c>
      <c r="AA41">
        <v>35</v>
      </c>
      <c r="AB41">
        <v>2633</v>
      </c>
      <c r="AC41">
        <v>0</v>
      </c>
      <c r="AD41">
        <v>1</v>
      </c>
      <c r="AE41">
        <v>0</v>
      </c>
      <c r="AF41" t="str">
        <f t="shared" si="1"/>
        <v>Married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46</v>
      </c>
      <c r="AO41">
        <v>39</v>
      </c>
      <c r="AP41">
        <v>0</v>
      </c>
    </row>
    <row r="42" spans="1:42" x14ac:dyDescent="0.35">
      <c r="A42">
        <v>21994</v>
      </c>
      <c r="B42">
        <v>1</v>
      </c>
      <c r="C42">
        <f t="shared" si="0"/>
        <v>1</v>
      </c>
      <c r="D42">
        <v>0</v>
      </c>
      <c r="E42">
        <v>1</v>
      </c>
      <c r="F42">
        <v>4</v>
      </c>
      <c r="G42">
        <v>9</v>
      </c>
      <c r="H42">
        <v>0</v>
      </c>
      <c r="I42">
        <v>6</v>
      </c>
      <c r="J42">
        <v>3</v>
      </c>
      <c r="K42">
        <v>1</v>
      </c>
      <c r="L42">
        <v>3</v>
      </c>
      <c r="M42">
        <v>1</v>
      </c>
      <c r="N42">
        <v>0</v>
      </c>
      <c r="O42">
        <v>0</v>
      </c>
      <c r="P42">
        <v>3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11</v>
      </c>
      <c r="Z42">
        <v>0</v>
      </c>
      <c r="AA42">
        <v>63</v>
      </c>
      <c r="AB42">
        <v>2711</v>
      </c>
      <c r="AC42">
        <v>0</v>
      </c>
      <c r="AD42">
        <v>0</v>
      </c>
      <c r="AE42">
        <v>0</v>
      </c>
      <c r="AF42" t="str">
        <f t="shared" si="1"/>
        <v>Married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19</v>
      </c>
      <c r="AO42">
        <v>16</v>
      </c>
      <c r="AP42">
        <v>0</v>
      </c>
    </row>
    <row r="43" spans="1:42" x14ac:dyDescent="0.35">
      <c r="A43">
        <v>7500</v>
      </c>
      <c r="B43">
        <v>1</v>
      </c>
      <c r="C43">
        <f t="shared" si="0"/>
        <v>1</v>
      </c>
      <c r="D43">
        <v>1</v>
      </c>
      <c r="E43">
        <v>0</v>
      </c>
      <c r="F43">
        <v>19</v>
      </c>
      <c r="G43">
        <v>3</v>
      </c>
      <c r="H43">
        <v>1</v>
      </c>
      <c r="I43">
        <v>10</v>
      </c>
      <c r="J43">
        <v>3</v>
      </c>
      <c r="K43">
        <v>2</v>
      </c>
      <c r="L43">
        <v>12</v>
      </c>
      <c r="M43">
        <v>3</v>
      </c>
      <c r="N43">
        <v>2</v>
      </c>
      <c r="O43">
        <v>0</v>
      </c>
      <c r="P43">
        <v>3</v>
      </c>
      <c r="Q43">
        <v>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11</v>
      </c>
      <c r="Z43">
        <v>0</v>
      </c>
      <c r="AA43">
        <v>45</v>
      </c>
      <c r="AB43">
        <v>2429</v>
      </c>
      <c r="AC43">
        <v>0</v>
      </c>
      <c r="AD43">
        <v>1</v>
      </c>
      <c r="AE43">
        <v>0</v>
      </c>
      <c r="AF43" t="str">
        <f t="shared" si="1"/>
        <v>Married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19</v>
      </c>
      <c r="AO43">
        <v>7</v>
      </c>
      <c r="AP43">
        <v>0</v>
      </c>
    </row>
    <row r="44" spans="1:42" x14ac:dyDescent="0.35">
      <c r="A44">
        <v>79941</v>
      </c>
      <c r="B44">
        <v>5</v>
      </c>
      <c r="C44">
        <f t="shared" si="0"/>
        <v>5</v>
      </c>
      <c r="D44">
        <v>0</v>
      </c>
      <c r="E44">
        <v>0</v>
      </c>
      <c r="F44">
        <v>72</v>
      </c>
      <c r="G44">
        <v>123</v>
      </c>
      <c r="H44">
        <v>164</v>
      </c>
      <c r="I44">
        <v>266</v>
      </c>
      <c r="J44">
        <v>227</v>
      </c>
      <c r="K44">
        <v>30</v>
      </c>
      <c r="L44">
        <v>174</v>
      </c>
      <c r="M44">
        <v>1</v>
      </c>
      <c r="N44">
        <v>2</v>
      </c>
      <c r="O44">
        <v>4</v>
      </c>
      <c r="P44">
        <v>9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11</v>
      </c>
      <c r="Z44">
        <v>0</v>
      </c>
      <c r="AA44">
        <v>44</v>
      </c>
      <c r="AB44">
        <v>2160</v>
      </c>
      <c r="AC44">
        <v>0</v>
      </c>
      <c r="AD44">
        <v>0</v>
      </c>
      <c r="AE44">
        <v>1</v>
      </c>
      <c r="AF44" t="str">
        <f t="shared" si="1"/>
        <v>Single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810</v>
      </c>
      <c r="AO44">
        <v>636</v>
      </c>
      <c r="AP44">
        <v>0</v>
      </c>
    </row>
    <row r="45" spans="1:42" x14ac:dyDescent="0.35">
      <c r="A45">
        <v>7500</v>
      </c>
      <c r="B45">
        <v>1</v>
      </c>
      <c r="C45">
        <f t="shared" si="0"/>
        <v>1</v>
      </c>
      <c r="D45">
        <v>0</v>
      </c>
      <c r="E45">
        <v>0</v>
      </c>
      <c r="F45">
        <v>24</v>
      </c>
      <c r="G45">
        <v>3</v>
      </c>
      <c r="H45">
        <v>18</v>
      </c>
      <c r="I45">
        <v>14</v>
      </c>
      <c r="J45">
        <v>15</v>
      </c>
      <c r="K45">
        <v>22</v>
      </c>
      <c r="L45">
        <v>50</v>
      </c>
      <c r="M45">
        <v>3</v>
      </c>
      <c r="N45">
        <v>3</v>
      </c>
      <c r="O45">
        <v>1</v>
      </c>
      <c r="P45">
        <v>3</v>
      </c>
      <c r="Q45">
        <v>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11</v>
      </c>
      <c r="Z45">
        <v>1</v>
      </c>
      <c r="AA45">
        <v>24</v>
      </c>
      <c r="AB45">
        <v>2756</v>
      </c>
      <c r="AC45">
        <v>0</v>
      </c>
      <c r="AD45">
        <v>1</v>
      </c>
      <c r="AE45">
        <v>0</v>
      </c>
      <c r="AF45" t="str">
        <f t="shared" si="1"/>
        <v>Married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72</v>
      </c>
      <c r="AO45">
        <v>22</v>
      </c>
      <c r="AP45">
        <v>0</v>
      </c>
    </row>
    <row r="46" spans="1:42" x14ac:dyDescent="0.35">
      <c r="A46">
        <v>41728</v>
      </c>
      <c r="B46">
        <v>2</v>
      </c>
      <c r="C46">
        <f t="shared" si="0"/>
        <v>2</v>
      </c>
      <c r="D46">
        <v>1</v>
      </c>
      <c r="E46">
        <v>0</v>
      </c>
      <c r="F46">
        <v>92</v>
      </c>
      <c r="G46">
        <v>13</v>
      </c>
      <c r="H46">
        <v>6</v>
      </c>
      <c r="I46">
        <v>15</v>
      </c>
      <c r="J46">
        <v>3</v>
      </c>
      <c r="K46">
        <v>5</v>
      </c>
      <c r="L46">
        <v>13</v>
      </c>
      <c r="M46">
        <v>1</v>
      </c>
      <c r="N46">
        <v>2</v>
      </c>
      <c r="O46">
        <v>0</v>
      </c>
      <c r="P46">
        <v>2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11</v>
      </c>
      <c r="Z46">
        <v>0</v>
      </c>
      <c r="AA46">
        <v>52</v>
      </c>
      <c r="AB46">
        <v>2560</v>
      </c>
      <c r="AC46">
        <v>0</v>
      </c>
      <c r="AD46">
        <v>0</v>
      </c>
      <c r="AE46">
        <v>0</v>
      </c>
      <c r="AF46" t="str">
        <f t="shared" si="1"/>
        <v>Married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42</v>
      </c>
      <c r="AO46">
        <v>29</v>
      </c>
      <c r="AP46">
        <v>0</v>
      </c>
    </row>
    <row r="47" spans="1:42" x14ac:dyDescent="0.35">
      <c r="A47">
        <v>72550</v>
      </c>
      <c r="B47">
        <v>4</v>
      </c>
      <c r="C47">
        <f t="shared" si="0"/>
        <v>4</v>
      </c>
      <c r="D47">
        <v>1</v>
      </c>
      <c r="E47">
        <v>1</v>
      </c>
      <c r="F47">
        <v>39</v>
      </c>
      <c r="G47">
        <v>826</v>
      </c>
      <c r="H47">
        <v>50</v>
      </c>
      <c r="I47">
        <v>317</v>
      </c>
      <c r="J47">
        <v>50</v>
      </c>
      <c r="K47">
        <v>38</v>
      </c>
      <c r="L47">
        <v>38</v>
      </c>
      <c r="M47">
        <v>9</v>
      </c>
      <c r="N47">
        <v>5</v>
      </c>
      <c r="O47">
        <v>2</v>
      </c>
      <c r="P47">
        <v>12</v>
      </c>
      <c r="Q47">
        <v>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11</v>
      </c>
      <c r="Z47">
        <v>0</v>
      </c>
      <c r="AA47">
        <v>66</v>
      </c>
      <c r="AB47">
        <v>2757</v>
      </c>
      <c r="AC47">
        <v>0</v>
      </c>
      <c r="AD47">
        <v>1</v>
      </c>
      <c r="AE47">
        <v>0</v>
      </c>
      <c r="AF47" t="str">
        <f t="shared" si="1"/>
        <v>Married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1281</v>
      </c>
      <c r="AO47">
        <v>1243</v>
      </c>
      <c r="AP47">
        <v>0</v>
      </c>
    </row>
    <row r="48" spans="1:42" x14ac:dyDescent="0.35">
      <c r="A48">
        <v>65486</v>
      </c>
      <c r="B48">
        <v>3</v>
      </c>
      <c r="C48">
        <f t="shared" si="0"/>
        <v>3</v>
      </c>
      <c r="D48">
        <v>0</v>
      </c>
      <c r="E48">
        <v>1</v>
      </c>
      <c r="F48">
        <v>29</v>
      </c>
      <c r="G48">
        <v>245</v>
      </c>
      <c r="H48">
        <v>19</v>
      </c>
      <c r="I48">
        <v>125</v>
      </c>
      <c r="J48">
        <v>37</v>
      </c>
      <c r="K48">
        <v>67</v>
      </c>
      <c r="L48">
        <v>14</v>
      </c>
      <c r="M48">
        <v>1</v>
      </c>
      <c r="N48">
        <v>4</v>
      </c>
      <c r="O48">
        <v>2</v>
      </c>
      <c r="P48">
        <v>10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11</v>
      </c>
      <c r="Z48">
        <v>0</v>
      </c>
      <c r="AA48">
        <v>63</v>
      </c>
      <c r="AB48">
        <v>2207</v>
      </c>
      <c r="AC48">
        <v>0</v>
      </c>
      <c r="AD48">
        <v>0</v>
      </c>
      <c r="AE48">
        <v>0</v>
      </c>
      <c r="AF48" t="str">
        <f t="shared" si="1"/>
        <v>Married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493</v>
      </c>
      <c r="AO48">
        <v>479</v>
      </c>
      <c r="AP48">
        <v>0</v>
      </c>
    </row>
    <row r="49" spans="1:42" x14ac:dyDescent="0.35">
      <c r="A49">
        <v>79143</v>
      </c>
      <c r="B49">
        <v>4</v>
      </c>
      <c r="C49">
        <f t="shared" si="0"/>
        <v>4</v>
      </c>
      <c r="D49">
        <v>0</v>
      </c>
      <c r="E49">
        <v>0</v>
      </c>
      <c r="F49">
        <v>2</v>
      </c>
      <c r="G49">
        <v>650</v>
      </c>
      <c r="H49">
        <v>37</v>
      </c>
      <c r="I49">
        <v>780</v>
      </c>
      <c r="J49">
        <v>27</v>
      </c>
      <c r="K49">
        <v>167</v>
      </c>
      <c r="L49">
        <v>32</v>
      </c>
      <c r="M49">
        <v>1</v>
      </c>
      <c r="N49">
        <v>6</v>
      </c>
      <c r="O49">
        <v>9</v>
      </c>
      <c r="P49">
        <v>13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11</v>
      </c>
      <c r="Z49">
        <v>0</v>
      </c>
      <c r="AA49">
        <v>56</v>
      </c>
      <c r="AB49">
        <v>2846</v>
      </c>
      <c r="AC49">
        <v>0</v>
      </c>
      <c r="AD49">
        <v>1</v>
      </c>
      <c r="AE49">
        <v>0</v>
      </c>
      <c r="AF49" t="str">
        <f t="shared" si="1"/>
        <v>Married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1661</v>
      </c>
      <c r="AO49">
        <v>1629</v>
      </c>
      <c r="AP49">
        <v>0</v>
      </c>
    </row>
    <row r="50" spans="1:42" x14ac:dyDescent="0.35">
      <c r="A50">
        <v>35790</v>
      </c>
      <c r="B50">
        <v>2</v>
      </c>
      <c r="C50">
        <f t="shared" si="0"/>
        <v>2</v>
      </c>
      <c r="D50">
        <v>1</v>
      </c>
      <c r="E50">
        <v>0</v>
      </c>
      <c r="F50">
        <v>54</v>
      </c>
      <c r="G50">
        <v>12</v>
      </c>
      <c r="H50">
        <v>6</v>
      </c>
      <c r="I50">
        <v>20</v>
      </c>
      <c r="J50">
        <v>30</v>
      </c>
      <c r="K50">
        <v>1</v>
      </c>
      <c r="L50">
        <v>3</v>
      </c>
      <c r="M50">
        <v>2</v>
      </c>
      <c r="N50">
        <v>2</v>
      </c>
      <c r="O50">
        <v>0</v>
      </c>
      <c r="P50">
        <v>3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11</v>
      </c>
      <c r="Z50">
        <v>0</v>
      </c>
      <c r="AA50">
        <v>43</v>
      </c>
      <c r="AB50">
        <v>2702</v>
      </c>
      <c r="AC50">
        <v>0</v>
      </c>
      <c r="AD50">
        <v>0</v>
      </c>
      <c r="AE50">
        <v>1</v>
      </c>
      <c r="AF50" t="str">
        <f t="shared" si="1"/>
        <v>Single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69</v>
      </c>
      <c r="AO50">
        <v>66</v>
      </c>
      <c r="AP50">
        <v>0</v>
      </c>
    </row>
    <row r="51" spans="1:42" x14ac:dyDescent="0.35">
      <c r="A51">
        <v>82582</v>
      </c>
      <c r="B51">
        <v>5</v>
      </c>
      <c r="C51">
        <f t="shared" si="0"/>
        <v>5</v>
      </c>
      <c r="D51">
        <v>0</v>
      </c>
      <c r="E51">
        <v>0</v>
      </c>
      <c r="F51">
        <v>54</v>
      </c>
      <c r="G51">
        <v>510</v>
      </c>
      <c r="H51">
        <v>120</v>
      </c>
      <c r="I51">
        <v>550</v>
      </c>
      <c r="J51">
        <v>156</v>
      </c>
      <c r="K51">
        <v>40</v>
      </c>
      <c r="L51">
        <v>241</v>
      </c>
      <c r="M51">
        <v>1</v>
      </c>
      <c r="N51">
        <v>4</v>
      </c>
      <c r="O51">
        <v>9</v>
      </c>
      <c r="P51">
        <v>7</v>
      </c>
      <c r="Q51">
        <v>1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3</v>
      </c>
      <c r="Y51">
        <v>11</v>
      </c>
      <c r="Z51">
        <v>1</v>
      </c>
      <c r="AA51">
        <v>43</v>
      </c>
      <c r="AB51">
        <v>2181</v>
      </c>
      <c r="AC51">
        <v>1</v>
      </c>
      <c r="AD51">
        <v>0</v>
      </c>
      <c r="AE51">
        <v>0</v>
      </c>
      <c r="AF51" t="str">
        <f t="shared" si="1"/>
        <v>Married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1376</v>
      </c>
      <c r="AO51">
        <v>1135</v>
      </c>
      <c r="AP51">
        <v>2</v>
      </c>
    </row>
    <row r="52" spans="1:42" x14ac:dyDescent="0.35">
      <c r="A52">
        <v>66373</v>
      </c>
      <c r="B52">
        <v>3</v>
      </c>
      <c r="C52">
        <f t="shared" si="0"/>
        <v>3</v>
      </c>
      <c r="D52">
        <v>1</v>
      </c>
      <c r="E52">
        <v>1</v>
      </c>
      <c r="F52">
        <v>57</v>
      </c>
      <c r="G52">
        <v>328</v>
      </c>
      <c r="H52">
        <v>9</v>
      </c>
      <c r="I52">
        <v>124</v>
      </c>
      <c r="J52">
        <v>12</v>
      </c>
      <c r="K52">
        <v>24</v>
      </c>
      <c r="L52">
        <v>109</v>
      </c>
      <c r="M52">
        <v>7</v>
      </c>
      <c r="N52">
        <v>4</v>
      </c>
      <c r="O52">
        <v>2</v>
      </c>
      <c r="P52">
        <v>10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11</v>
      </c>
      <c r="Z52">
        <v>0</v>
      </c>
      <c r="AA52">
        <v>42</v>
      </c>
      <c r="AB52">
        <v>2541</v>
      </c>
      <c r="AC52">
        <v>0</v>
      </c>
      <c r="AD52">
        <v>1</v>
      </c>
      <c r="AE52">
        <v>0</v>
      </c>
      <c r="AF52" t="str">
        <f t="shared" si="1"/>
        <v>Married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497</v>
      </c>
      <c r="AO52">
        <v>388</v>
      </c>
      <c r="AP52">
        <v>0</v>
      </c>
    </row>
    <row r="53" spans="1:42" x14ac:dyDescent="0.35">
      <c r="A53">
        <v>82384</v>
      </c>
      <c r="B53">
        <v>5</v>
      </c>
      <c r="C53">
        <f t="shared" si="0"/>
        <v>5</v>
      </c>
      <c r="D53">
        <v>0</v>
      </c>
      <c r="E53">
        <v>0</v>
      </c>
      <c r="F53">
        <v>55</v>
      </c>
      <c r="G53">
        <v>984</v>
      </c>
      <c r="H53">
        <v>51</v>
      </c>
      <c r="I53">
        <v>432</v>
      </c>
      <c r="J53">
        <v>180</v>
      </c>
      <c r="K53">
        <v>120</v>
      </c>
      <c r="L53">
        <v>190</v>
      </c>
      <c r="M53">
        <v>1</v>
      </c>
      <c r="N53">
        <v>3</v>
      </c>
      <c r="O53">
        <v>10</v>
      </c>
      <c r="P53">
        <v>13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3</v>
      </c>
      <c r="Y53">
        <v>11</v>
      </c>
      <c r="Z53">
        <v>1</v>
      </c>
      <c r="AA53">
        <v>65</v>
      </c>
      <c r="AB53">
        <v>2746</v>
      </c>
      <c r="AC53">
        <v>0</v>
      </c>
      <c r="AD53">
        <v>0</v>
      </c>
      <c r="AE53">
        <v>0</v>
      </c>
      <c r="AF53" t="str">
        <f t="shared" si="1"/>
        <v>Married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1767</v>
      </c>
      <c r="AO53">
        <v>1577</v>
      </c>
      <c r="AP53">
        <v>1</v>
      </c>
    </row>
    <row r="54" spans="1:42" x14ac:dyDescent="0.35">
      <c r="A54">
        <v>70287</v>
      </c>
      <c r="B54">
        <v>4</v>
      </c>
      <c r="C54">
        <f t="shared" si="0"/>
        <v>4</v>
      </c>
      <c r="D54">
        <v>0</v>
      </c>
      <c r="E54">
        <v>0</v>
      </c>
      <c r="F54">
        <v>30</v>
      </c>
      <c r="G54">
        <v>295</v>
      </c>
      <c r="H54">
        <v>35</v>
      </c>
      <c r="I54">
        <v>482</v>
      </c>
      <c r="J54">
        <v>121</v>
      </c>
      <c r="K54">
        <v>120</v>
      </c>
      <c r="L54">
        <v>40</v>
      </c>
      <c r="M54">
        <v>1</v>
      </c>
      <c r="N54">
        <v>5</v>
      </c>
      <c r="O54">
        <v>5</v>
      </c>
      <c r="P54">
        <v>10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11</v>
      </c>
      <c r="Z54">
        <v>1</v>
      </c>
      <c r="AA54">
        <v>54</v>
      </c>
      <c r="AB54">
        <v>2612</v>
      </c>
      <c r="AC54">
        <v>1</v>
      </c>
      <c r="AD54">
        <v>0</v>
      </c>
      <c r="AE54">
        <v>0</v>
      </c>
      <c r="AF54" t="str">
        <f t="shared" si="1"/>
        <v>Married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1053</v>
      </c>
      <c r="AO54">
        <v>1013</v>
      </c>
      <c r="AP54">
        <v>0</v>
      </c>
    </row>
    <row r="55" spans="1:42" x14ac:dyDescent="0.35">
      <c r="A55">
        <v>27938</v>
      </c>
      <c r="B55">
        <v>1</v>
      </c>
      <c r="C55">
        <f t="shared" si="0"/>
        <v>1</v>
      </c>
      <c r="D55">
        <v>1</v>
      </c>
      <c r="E55">
        <v>0</v>
      </c>
      <c r="F55">
        <v>31</v>
      </c>
      <c r="G55">
        <v>13</v>
      </c>
      <c r="H55">
        <v>0</v>
      </c>
      <c r="I55">
        <v>8</v>
      </c>
      <c r="J55">
        <v>2</v>
      </c>
      <c r="K55">
        <v>1</v>
      </c>
      <c r="L55">
        <v>5</v>
      </c>
      <c r="M55">
        <v>1</v>
      </c>
      <c r="N55">
        <v>1</v>
      </c>
      <c r="O55">
        <v>0</v>
      </c>
      <c r="P55">
        <v>4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11</v>
      </c>
      <c r="Z55">
        <v>0</v>
      </c>
      <c r="AA55">
        <v>32</v>
      </c>
      <c r="AB55">
        <v>2221</v>
      </c>
      <c r="AC55">
        <v>0</v>
      </c>
      <c r="AD55">
        <v>0</v>
      </c>
      <c r="AE55">
        <v>1</v>
      </c>
      <c r="AF55" t="str">
        <f t="shared" si="1"/>
        <v>Single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24</v>
      </c>
      <c r="AO55">
        <v>19</v>
      </c>
      <c r="AP55">
        <v>0</v>
      </c>
    </row>
    <row r="56" spans="1:42" x14ac:dyDescent="0.35">
      <c r="A56">
        <v>55954</v>
      </c>
      <c r="B56">
        <v>3</v>
      </c>
      <c r="C56">
        <f t="shared" si="0"/>
        <v>3</v>
      </c>
      <c r="D56">
        <v>0</v>
      </c>
      <c r="E56">
        <v>1</v>
      </c>
      <c r="F56">
        <v>63</v>
      </c>
      <c r="G56">
        <v>447</v>
      </c>
      <c r="H56">
        <v>0</v>
      </c>
      <c r="I56">
        <v>28</v>
      </c>
      <c r="J56">
        <v>0</v>
      </c>
      <c r="K56">
        <v>0</v>
      </c>
      <c r="L56">
        <v>43</v>
      </c>
      <c r="M56">
        <v>3</v>
      </c>
      <c r="N56">
        <v>8</v>
      </c>
      <c r="O56">
        <v>2</v>
      </c>
      <c r="P56">
        <v>6</v>
      </c>
      <c r="Q56">
        <v>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11</v>
      </c>
      <c r="Z56">
        <v>0</v>
      </c>
      <c r="AA56">
        <v>52</v>
      </c>
      <c r="AB56">
        <v>2277</v>
      </c>
      <c r="AC56">
        <v>0</v>
      </c>
      <c r="AD56">
        <v>1</v>
      </c>
      <c r="AE56">
        <v>0</v>
      </c>
      <c r="AF56" t="str">
        <f t="shared" si="1"/>
        <v>Married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475</v>
      </c>
      <c r="AO56">
        <v>432</v>
      </c>
      <c r="AP56">
        <v>0</v>
      </c>
    </row>
    <row r="57" spans="1:42" x14ac:dyDescent="0.35">
      <c r="A57">
        <v>75777</v>
      </c>
      <c r="B57">
        <v>4</v>
      </c>
      <c r="C57">
        <f t="shared" si="0"/>
        <v>4</v>
      </c>
      <c r="D57">
        <v>0</v>
      </c>
      <c r="E57">
        <v>0</v>
      </c>
      <c r="F57">
        <v>12</v>
      </c>
      <c r="G57">
        <v>712</v>
      </c>
      <c r="H57">
        <v>26</v>
      </c>
      <c r="I57">
        <v>538</v>
      </c>
      <c r="J57">
        <v>69</v>
      </c>
      <c r="K57">
        <v>13</v>
      </c>
      <c r="L57">
        <v>80</v>
      </c>
      <c r="M57">
        <v>1</v>
      </c>
      <c r="N57">
        <v>3</v>
      </c>
      <c r="O57">
        <v>6</v>
      </c>
      <c r="P57">
        <v>11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3</v>
      </c>
      <c r="Y57">
        <v>11</v>
      </c>
      <c r="Z57">
        <v>1</v>
      </c>
      <c r="AA57">
        <v>38</v>
      </c>
      <c r="AB57">
        <v>2519</v>
      </c>
      <c r="AC57">
        <v>0</v>
      </c>
      <c r="AD57">
        <v>0</v>
      </c>
      <c r="AE57">
        <v>1</v>
      </c>
      <c r="AF57" t="str">
        <f t="shared" si="1"/>
        <v>Single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1358</v>
      </c>
      <c r="AO57">
        <v>1278</v>
      </c>
      <c r="AP57">
        <v>2</v>
      </c>
    </row>
    <row r="58" spans="1:42" x14ac:dyDescent="0.35">
      <c r="A58">
        <v>66653</v>
      </c>
      <c r="B58">
        <v>3</v>
      </c>
      <c r="C58">
        <f t="shared" si="0"/>
        <v>3</v>
      </c>
      <c r="D58">
        <v>1</v>
      </c>
      <c r="E58">
        <v>1</v>
      </c>
      <c r="F58">
        <v>18</v>
      </c>
      <c r="G58">
        <v>452</v>
      </c>
      <c r="H58">
        <v>18</v>
      </c>
      <c r="I58">
        <v>102</v>
      </c>
      <c r="J58">
        <v>16</v>
      </c>
      <c r="K58">
        <v>18</v>
      </c>
      <c r="L58">
        <v>6</v>
      </c>
      <c r="M58">
        <v>4</v>
      </c>
      <c r="N58">
        <v>4</v>
      </c>
      <c r="O58">
        <v>2</v>
      </c>
      <c r="P58">
        <v>12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11</v>
      </c>
      <c r="Z58">
        <v>0</v>
      </c>
      <c r="AA58">
        <v>45</v>
      </c>
      <c r="AB58">
        <v>2819</v>
      </c>
      <c r="AC58">
        <v>0</v>
      </c>
      <c r="AD58">
        <v>0</v>
      </c>
      <c r="AE58">
        <v>0</v>
      </c>
      <c r="AF58" t="str">
        <f t="shared" si="1"/>
        <v>Married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606</v>
      </c>
      <c r="AO58">
        <v>600</v>
      </c>
      <c r="AP58">
        <v>0</v>
      </c>
    </row>
    <row r="59" spans="1:42" x14ac:dyDescent="0.35">
      <c r="A59">
        <v>61823</v>
      </c>
      <c r="B59">
        <v>3</v>
      </c>
      <c r="C59">
        <f t="shared" si="0"/>
        <v>3</v>
      </c>
      <c r="D59">
        <v>0</v>
      </c>
      <c r="E59">
        <v>1</v>
      </c>
      <c r="F59">
        <v>26</v>
      </c>
      <c r="G59">
        <v>523</v>
      </c>
      <c r="H59">
        <v>7</v>
      </c>
      <c r="I59">
        <v>134</v>
      </c>
      <c r="J59">
        <v>37</v>
      </c>
      <c r="K59">
        <v>14</v>
      </c>
      <c r="L59">
        <v>169</v>
      </c>
      <c r="M59">
        <v>4</v>
      </c>
      <c r="N59">
        <v>8</v>
      </c>
      <c r="O59">
        <v>2</v>
      </c>
      <c r="P59">
        <v>10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11</v>
      </c>
      <c r="Z59">
        <v>0</v>
      </c>
      <c r="AA59">
        <v>68</v>
      </c>
      <c r="AB59">
        <v>2655</v>
      </c>
      <c r="AC59">
        <v>0</v>
      </c>
      <c r="AD59">
        <v>0</v>
      </c>
      <c r="AE59">
        <v>1</v>
      </c>
      <c r="AF59" t="str">
        <f t="shared" si="1"/>
        <v>Single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715</v>
      </c>
      <c r="AO59">
        <v>546</v>
      </c>
      <c r="AP59">
        <v>0</v>
      </c>
    </row>
    <row r="60" spans="1:42" x14ac:dyDescent="0.35">
      <c r="A60">
        <v>67680</v>
      </c>
      <c r="B60">
        <v>3</v>
      </c>
      <c r="C60">
        <f t="shared" si="0"/>
        <v>3</v>
      </c>
      <c r="D60">
        <v>0</v>
      </c>
      <c r="E60">
        <v>1</v>
      </c>
      <c r="F60">
        <v>8</v>
      </c>
      <c r="G60">
        <v>546</v>
      </c>
      <c r="H60">
        <v>0</v>
      </c>
      <c r="I60">
        <v>48</v>
      </c>
      <c r="J60">
        <v>0</v>
      </c>
      <c r="K60">
        <v>6</v>
      </c>
      <c r="L60">
        <v>6</v>
      </c>
      <c r="M60">
        <v>1</v>
      </c>
      <c r="N60">
        <v>7</v>
      </c>
      <c r="O60">
        <v>3</v>
      </c>
      <c r="P60">
        <v>8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11</v>
      </c>
      <c r="Z60">
        <v>0</v>
      </c>
      <c r="AA60">
        <v>69</v>
      </c>
      <c r="AB60">
        <v>2542</v>
      </c>
      <c r="AC60">
        <v>0</v>
      </c>
      <c r="AD60">
        <v>0</v>
      </c>
      <c r="AE60">
        <v>0</v>
      </c>
      <c r="AF60" t="str">
        <f t="shared" si="1"/>
        <v>Married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600</v>
      </c>
      <c r="AO60">
        <v>594</v>
      </c>
      <c r="AP60">
        <v>0</v>
      </c>
    </row>
    <row r="61" spans="1:42" x14ac:dyDescent="0.35">
      <c r="A61">
        <v>70666</v>
      </c>
      <c r="B61">
        <v>4</v>
      </c>
      <c r="C61">
        <f t="shared" si="0"/>
        <v>4</v>
      </c>
      <c r="D61">
        <v>0</v>
      </c>
      <c r="E61">
        <v>0</v>
      </c>
      <c r="F61">
        <v>29</v>
      </c>
      <c r="G61">
        <v>398</v>
      </c>
      <c r="H61">
        <v>40</v>
      </c>
      <c r="I61">
        <v>367</v>
      </c>
      <c r="J61">
        <v>119</v>
      </c>
      <c r="K61">
        <v>122</v>
      </c>
      <c r="L61">
        <v>30</v>
      </c>
      <c r="M61">
        <v>1</v>
      </c>
      <c r="N61">
        <v>7</v>
      </c>
      <c r="O61">
        <v>4</v>
      </c>
      <c r="P61">
        <v>4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11</v>
      </c>
      <c r="Z61">
        <v>0</v>
      </c>
      <c r="AA61">
        <v>72</v>
      </c>
      <c r="AB61">
        <v>2364</v>
      </c>
      <c r="AC61">
        <v>0</v>
      </c>
      <c r="AD61">
        <v>0</v>
      </c>
      <c r="AE61">
        <v>0</v>
      </c>
      <c r="AF61" t="str">
        <f t="shared" si="1"/>
        <v>Married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1046</v>
      </c>
      <c r="AO61">
        <v>1016</v>
      </c>
      <c r="AP61">
        <v>0</v>
      </c>
    </row>
    <row r="62" spans="1:42" x14ac:dyDescent="0.35">
      <c r="A62">
        <v>25721</v>
      </c>
      <c r="B62">
        <v>1</v>
      </c>
      <c r="C62">
        <f t="shared" si="0"/>
        <v>1</v>
      </c>
      <c r="D62">
        <v>1</v>
      </c>
      <c r="E62">
        <v>0</v>
      </c>
      <c r="F62">
        <v>75</v>
      </c>
      <c r="G62">
        <v>1</v>
      </c>
      <c r="H62">
        <v>3</v>
      </c>
      <c r="I62">
        <v>6</v>
      </c>
      <c r="J62">
        <v>3</v>
      </c>
      <c r="K62">
        <v>6</v>
      </c>
      <c r="L62">
        <v>15</v>
      </c>
      <c r="M62">
        <v>1</v>
      </c>
      <c r="N62">
        <v>1</v>
      </c>
      <c r="O62">
        <v>1</v>
      </c>
      <c r="P62">
        <v>2</v>
      </c>
      <c r="Q62">
        <v>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11</v>
      </c>
      <c r="Z62">
        <v>1</v>
      </c>
      <c r="AA62">
        <v>49</v>
      </c>
      <c r="AB62">
        <v>2563</v>
      </c>
      <c r="AC62">
        <v>0</v>
      </c>
      <c r="AD62">
        <v>1</v>
      </c>
      <c r="AE62">
        <v>0</v>
      </c>
      <c r="AF62" t="str">
        <f t="shared" si="1"/>
        <v>Married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19</v>
      </c>
      <c r="AO62">
        <v>4</v>
      </c>
      <c r="AP62">
        <v>0</v>
      </c>
    </row>
    <row r="63" spans="1:42" x14ac:dyDescent="0.35">
      <c r="A63">
        <v>32474</v>
      </c>
      <c r="B63">
        <v>1</v>
      </c>
      <c r="C63">
        <f t="shared" si="0"/>
        <v>2</v>
      </c>
      <c r="D63">
        <v>1</v>
      </c>
      <c r="E63">
        <v>1</v>
      </c>
      <c r="F63">
        <v>0</v>
      </c>
      <c r="G63">
        <v>10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2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11</v>
      </c>
      <c r="Z63">
        <v>0</v>
      </c>
      <c r="AA63">
        <v>53</v>
      </c>
      <c r="AB63">
        <v>2208</v>
      </c>
      <c r="AC63">
        <v>0</v>
      </c>
      <c r="AD63">
        <v>0</v>
      </c>
      <c r="AE63">
        <v>0</v>
      </c>
      <c r="AF63" t="str">
        <f t="shared" si="1"/>
        <v>Married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11</v>
      </c>
      <c r="AO63">
        <v>11</v>
      </c>
      <c r="AP63">
        <v>0</v>
      </c>
    </row>
    <row r="64" spans="1:42" x14ac:dyDescent="0.35">
      <c r="A64">
        <v>88194</v>
      </c>
      <c r="B64">
        <v>5</v>
      </c>
      <c r="C64">
        <f t="shared" si="0"/>
        <v>5</v>
      </c>
      <c r="D64">
        <v>0</v>
      </c>
      <c r="E64">
        <v>1</v>
      </c>
      <c r="F64">
        <v>19</v>
      </c>
      <c r="G64">
        <v>688</v>
      </c>
      <c r="H64">
        <v>14</v>
      </c>
      <c r="I64">
        <v>309</v>
      </c>
      <c r="J64">
        <v>201</v>
      </c>
      <c r="K64">
        <v>24</v>
      </c>
      <c r="L64">
        <v>38</v>
      </c>
      <c r="M64">
        <v>1</v>
      </c>
      <c r="N64">
        <v>11</v>
      </c>
      <c r="O64">
        <v>10</v>
      </c>
      <c r="P64">
        <v>10</v>
      </c>
      <c r="Q64">
        <v>5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3</v>
      </c>
      <c r="Y64">
        <v>11</v>
      </c>
      <c r="Z64">
        <v>1</v>
      </c>
      <c r="AA64">
        <v>41</v>
      </c>
      <c r="AB64">
        <v>2261</v>
      </c>
      <c r="AC64">
        <v>0</v>
      </c>
      <c r="AD64">
        <v>0</v>
      </c>
      <c r="AE64">
        <v>1</v>
      </c>
      <c r="AF64" t="str">
        <f t="shared" si="1"/>
        <v>Single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1236</v>
      </c>
      <c r="AO64">
        <v>1198</v>
      </c>
      <c r="AP64">
        <v>2</v>
      </c>
    </row>
    <row r="65" spans="1:42" x14ac:dyDescent="0.35">
      <c r="A65">
        <v>69096</v>
      </c>
      <c r="B65">
        <v>4</v>
      </c>
      <c r="C65">
        <f t="shared" si="0"/>
        <v>4</v>
      </c>
      <c r="D65">
        <v>0</v>
      </c>
      <c r="E65">
        <v>1</v>
      </c>
      <c r="F65">
        <v>4</v>
      </c>
      <c r="G65">
        <v>247</v>
      </c>
      <c r="H65">
        <v>49</v>
      </c>
      <c r="I65">
        <v>159</v>
      </c>
      <c r="J65">
        <v>7</v>
      </c>
      <c r="K65">
        <v>82</v>
      </c>
      <c r="L65">
        <v>109</v>
      </c>
      <c r="M65">
        <v>1</v>
      </c>
      <c r="N65">
        <v>5</v>
      </c>
      <c r="O65">
        <v>2</v>
      </c>
      <c r="P65">
        <v>10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11</v>
      </c>
      <c r="Z65">
        <v>0</v>
      </c>
      <c r="AA65">
        <v>62</v>
      </c>
      <c r="AB65">
        <v>2434</v>
      </c>
      <c r="AC65">
        <v>0</v>
      </c>
      <c r="AD65">
        <v>0</v>
      </c>
      <c r="AE65">
        <v>0</v>
      </c>
      <c r="AF65" t="str">
        <f t="shared" si="1"/>
        <v>Married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544</v>
      </c>
      <c r="AO65">
        <v>435</v>
      </c>
      <c r="AP65">
        <v>0</v>
      </c>
    </row>
    <row r="66" spans="1:42" x14ac:dyDescent="0.35">
      <c r="A66">
        <v>74854</v>
      </c>
      <c r="B66">
        <v>4</v>
      </c>
      <c r="C66">
        <f t="shared" si="0"/>
        <v>4</v>
      </c>
      <c r="D66">
        <v>1</v>
      </c>
      <c r="E66">
        <v>2</v>
      </c>
      <c r="F66">
        <v>90</v>
      </c>
      <c r="G66">
        <v>856</v>
      </c>
      <c r="H66">
        <v>59</v>
      </c>
      <c r="I66">
        <v>487</v>
      </c>
      <c r="J66">
        <v>58</v>
      </c>
      <c r="K66">
        <v>29</v>
      </c>
      <c r="L66">
        <v>73</v>
      </c>
      <c r="M66">
        <v>7</v>
      </c>
      <c r="N66">
        <v>2</v>
      </c>
      <c r="O66">
        <v>5</v>
      </c>
      <c r="P66">
        <v>5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11</v>
      </c>
      <c r="Z66">
        <v>0</v>
      </c>
      <c r="AA66">
        <v>50</v>
      </c>
      <c r="AB66">
        <v>2606</v>
      </c>
      <c r="AC66">
        <v>0</v>
      </c>
      <c r="AD66">
        <v>0</v>
      </c>
      <c r="AE66">
        <v>0</v>
      </c>
      <c r="AF66" t="str">
        <f t="shared" si="1"/>
        <v>Married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1489</v>
      </c>
      <c r="AO66">
        <v>1416</v>
      </c>
      <c r="AP66">
        <v>0</v>
      </c>
    </row>
    <row r="67" spans="1:42" x14ac:dyDescent="0.35">
      <c r="A67">
        <v>66991</v>
      </c>
      <c r="B67">
        <v>3</v>
      </c>
      <c r="C67">
        <f t="shared" ref="C67:C130" si="2">_xlfn.IFS(A:A&lt;=32196,1,A:A&lt;=51622.09,2,A:A&lt;=68281,3,A:A&lt;=79601,4,A:A&gt;=79601,5)</f>
        <v>3</v>
      </c>
      <c r="D67">
        <v>0</v>
      </c>
      <c r="E67">
        <v>0</v>
      </c>
      <c r="F67">
        <v>1</v>
      </c>
      <c r="G67">
        <v>496</v>
      </c>
      <c r="H67">
        <v>36</v>
      </c>
      <c r="I67">
        <v>460</v>
      </c>
      <c r="J67">
        <v>189</v>
      </c>
      <c r="K67">
        <v>60</v>
      </c>
      <c r="L67">
        <v>12</v>
      </c>
      <c r="M67">
        <v>3</v>
      </c>
      <c r="N67">
        <v>4</v>
      </c>
      <c r="O67">
        <v>8</v>
      </c>
      <c r="P67">
        <v>6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11</v>
      </c>
      <c r="Z67">
        <v>0</v>
      </c>
      <c r="AA67">
        <v>66</v>
      </c>
      <c r="AB67">
        <v>2815</v>
      </c>
      <c r="AC67">
        <v>0</v>
      </c>
      <c r="AD67">
        <v>1</v>
      </c>
      <c r="AE67">
        <v>0</v>
      </c>
      <c r="AF67" t="str">
        <f t="shared" ref="AF67:AF130" si="3">IF(AE67 = 1, "Single", "Married")</f>
        <v>Married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1241</v>
      </c>
      <c r="AO67">
        <v>1229</v>
      </c>
      <c r="AP67">
        <v>0</v>
      </c>
    </row>
    <row r="68" spans="1:42" x14ac:dyDescent="0.35">
      <c r="A68">
        <v>65031</v>
      </c>
      <c r="B68">
        <v>3</v>
      </c>
      <c r="C68">
        <f t="shared" si="2"/>
        <v>3</v>
      </c>
      <c r="D68">
        <v>0</v>
      </c>
      <c r="E68">
        <v>1</v>
      </c>
      <c r="F68">
        <v>29</v>
      </c>
      <c r="G68">
        <v>258</v>
      </c>
      <c r="H68">
        <v>107</v>
      </c>
      <c r="I68">
        <v>291</v>
      </c>
      <c r="J68">
        <v>84</v>
      </c>
      <c r="K68">
        <v>37</v>
      </c>
      <c r="L68">
        <v>86</v>
      </c>
      <c r="M68">
        <v>4</v>
      </c>
      <c r="N68">
        <v>10</v>
      </c>
      <c r="O68">
        <v>3</v>
      </c>
      <c r="P68">
        <v>13</v>
      </c>
      <c r="Q68">
        <v>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11</v>
      </c>
      <c r="Z68">
        <v>0</v>
      </c>
      <c r="AA68">
        <v>61</v>
      </c>
      <c r="AB68">
        <v>2628</v>
      </c>
      <c r="AC68">
        <v>0</v>
      </c>
      <c r="AD68">
        <v>1</v>
      </c>
      <c r="AE68">
        <v>0</v>
      </c>
      <c r="AF68" t="str">
        <f t="shared" si="3"/>
        <v>Married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777</v>
      </c>
      <c r="AO68">
        <v>691</v>
      </c>
      <c r="AP68">
        <v>0</v>
      </c>
    </row>
    <row r="69" spans="1:42" x14ac:dyDescent="0.35">
      <c r="A69">
        <v>60631</v>
      </c>
      <c r="B69">
        <v>3</v>
      </c>
      <c r="C69">
        <f t="shared" si="2"/>
        <v>3</v>
      </c>
      <c r="D69">
        <v>1</v>
      </c>
      <c r="E69">
        <v>1</v>
      </c>
      <c r="F69">
        <v>88</v>
      </c>
      <c r="G69">
        <v>565</v>
      </c>
      <c r="H69">
        <v>6</v>
      </c>
      <c r="I69">
        <v>65</v>
      </c>
      <c r="J69">
        <v>0</v>
      </c>
      <c r="K69">
        <v>6</v>
      </c>
      <c r="L69">
        <v>19</v>
      </c>
      <c r="M69">
        <v>5</v>
      </c>
      <c r="N69">
        <v>9</v>
      </c>
      <c r="O69">
        <v>2</v>
      </c>
      <c r="P69">
        <v>8</v>
      </c>
      <c r="Q69">
        <v>7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3</v>
      </c>
      <c r="Y69">
        <v>11</v>
      </c>
      <c r="Z69">
        <v>0</v>
      </c>
      <c r="AA69">
        <v>45</v>
      </c>
      <c r="AB69">
        <v>2609</v>
      </c>
      <c r="AC69">
        <v>0</v>
      </c>
      <c r="AD69">
        <v>1</v>
      </c>
      <c r="AE69">
        <v>0</v>
      </c>
      <c r="AF69" t="str">
        <f t="shared" si="3"/>
        <v>Married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642</v>
      </c>
      <c r="AO69">
        <v>623</v>
      </c>
      <c r="AP69">
        <v>1</v>
      </c>
    </row>
    <row r="70" spans="1:42" x14ac:dyDescent="0.35">
      <c r="A70">
        <v>28332</v>
      </c>
      <c r="B70">
        <v>1</v>
      </c>
      <c r="C70">
        <f t="shared" si="2"/>
        <v>1</v>
      </c>
      <c r="D70">
        <v>0</v>
      </c>
      <c r="E70">
        <v>0</v>
      </c>
      <c r="F70">
        <v>58</v>
      </c>
      <c r="G70">
        <v>14</v>
      </c>
      <c r="H70">
        <v>10</v>
      </c>
      <c r="I70">
        <v>13</v>
      </c>
      <c r="J70">
        <v>4</v>
      </c>
      <c r="K70">
        <v>15</v>
      </c>
      <c r="L70">
        <v>9</v>
      </c>
      <c r="M70">
        <v>1</v>
      </c>
      <c r="N70">
        <v>2</v>
      </c>
      <c r="O70">
        <v>1</v>
      </c>
      <c r="P70">
        <v>4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11</v>
      </c>
      <c r="Z70">
        <v>0</v>
      </c>
      <c r="AA70">
        <v>68</v>
      </c>
      <c r="AB70">
        <v>2219</v>
      </c>
      <c r="AC70">
        <v>0</v>
      </c>
      <c r="AD70">
        <v>1</v>
      </c>
      <c r="AE70">
        <v>0</v>
      </c>
      <c r="AF70" t="str">
        <f t="shared" si="3"/>
        <v>Married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56</v>
      </c>
      <c r="AO70">
        <v>47</v>
      </c>
      <c r="AP70">
        <v>0</v>
      </c>
    </row>
    <row r="71" spans="1:42" x14ac:dyDescent="0.35">
      <c r="A71">
        <v>40246</v>
      </c>
      <c r="B71">
        <v>2</v>
      </c>
      <c r="C71">
        <f t="shared" si="2"/>
        <v>2</v>
      </c>
      <c r="D71">
        <v>1</v>
      </c>
      <c r="E71">
        <v>0</v>
      </c>
      <c r="F71">
        <v>68</v>
      </c>
      <c r="G71">
        <v>2</v>
      </c>
      <c r="H71">
        <v>1</v>
      </c>
      <c r="I71">
        <v>6</v>
      </c>
      <c r="J71">
        <v>2</v>
      </c>
      <c r="K71">
        <v>1</v>
      </c>
      <c r="L71">
        <v>1</v>
      </c>
      <c r="M71">
        <v>1</v>
      </c>
      <c r="N71">
        <v>1</v>
      </c>
      <c r="O71">
        <v>0</v>
      </c>
      <c r="P71">
        <v>2</v>
      </c>
      <c r="Q71">
        <v>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11</v>
      </c>
      <c r="Z71">
        <v>0</v>
      </c>
      <c r="AA71">
        <v>43</v>
      </c>
      <c r="AB71">
        <v>2716</v>
      </c>
      <c r="AC71">
        <v>1</v>
      </c>
      <c r="AD71">
        <v>0</v>
      </c>
      <c r="AE71">
        <v>0</v>
      </c>
      <c r="AF71" t="str">
        <f t="shared" si="3"/>
        <v>Married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12</v>
      </c>
      <c r="AO71">
        <v>11</v>
      </c>
      <c r="AP71">
        <v>0</v>
      </c>
    </row>
    <row r="72" spans="1:42" x14ac:dyDescent="0.35">
      <c r="A72">
        <v>75251</v>
      </c>
      <c r="B72">
        <v>4</v>
      </c>
      <c r="C72">
        <f t="shared" si="2"/>
        <v>4</v>
      </c>
      <c r="D72">
        <v>0</v>
      </c>
      <c r="E72">
        <v>0</v>
      </c>
      <c r="F72">
        <v>34</v>
      </c>
      <c r="G72">
        <v>721</v>
      </c>
      <c r="H72">
        <v>111</v>
      </c>
      <c r="I72">
        <v>925</v>
      </c>
      <c r="J72">
        <v>97</v>
      </c>
      <c r="K72">
        <v>18</v>
      </c>
      <c r="L72">
        <v>18</v>
      </c>
      <c r="M72">
        <v>1</v>
      </c>
      <c r="N72">
        <v>7</v>
      </c>
      <c r="O72">
        <v>6</v>
      </c>
      <c r="P72">
        <v>5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11</v>
      </c>
      <c r="Z72">
        <v>1</v>
      </c>
      <c r="AA72">
        <v>48</v>
      </c>
      <c r="AB72">
        <v>2830</v>
      </c>
      <c r="AC72">
        <v>0</v>
      </c>
      <c r="AD72">
        <v>1</v>
      </c>
      <c r="AE72">
        <v>0</v>
      </c>
      <c r="AF72" t="str">
        <f t="shared" si="3"/>
        <v>Married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1872</v>
      </c>
      <c r="AO72">
        <v>1854</v>
      </c>
      <c r="AP72">
        <v>0</v>
      </c>
    </row>
    <row r="73" spans="1:42" x14ac:dyDescent="0.35">
      <c r="A73">
        <v>75825</v>
      </c>
      <c r="B73">
        <v>4</v>
      </c>
      <c r="C73">
        <f t="shared" si="2"/>
        <v>4</v>
      </c>
      <c r="D73">
        <v>0</v>
      </c>
      <c r="E73">
        <v>0</v>
      </c>
      <c r="F73">
        <v>40</v>
      </c>
      <c r="G73">
        <v>1032</v>
      </c>
      <c r="H73">
        <v>105</v>
      </c>
      <c r="I73">
        <v>779</v>
      </c>
      <c r="J73">
        <v>137</v>
      </c>
      <c r="K73">
        <v>105</v>
      </c>
      <c r="L73">
        <v>51</v>
      </c>
      <c r="M73">
        <v>0</v>
      </c>
      <c r="N73">
        <v>5</v>
      </c>
      <c r="O73">
        <v>8</v>
      </c>
      <c r="P73">
        <v>9</v>
      </c>
      <c r="Q73">
        <v>4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11</v>
      </c>
      <c r="Z73">
        <v>1</v>
      </c>
      <c r="AA73">
        <v>44</v>
      </c>
      <c r="AB73">
        <v>2784</v>
      </c>
      <c r="AC73">
        <v>0</v>
      </c>
      <c r="AD73">
        <v>0</v>
      </c>
      <c r="AE73">
        <v>1</v>
      </c>
      <c r="AF73" t="str">
        <f t="shared" si="3"/>
        <v>Single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2158</v>
      </c>
      <c r="AO73">
        <v>2107</v>
      </c>
      <c r="AP73">
        <v>1</v>
      </c>
    </row>
    <row r="74" spans="1:42" x14ac:dyDescent="0.35">
      <c r="A74">
        <v>26326</v>
      </c>
      <c r="B74">
        <v>1</v>
      </c>
      <c r="C74">
        <f t="shared" si="2"/>
        <v>1</v>
      </c>
      <c r="D74">
        <v>0</v>
      </c>
      <c r="E74">
        <v>0</v>
      </c>
      <c r="F74">
        <v>12</v>
      </c>
      <c r="G74">
        <v>1</v>
      </c>
      <c r="H74">
        <v>0</v>
      </c>
      <c r="I74">
        <v>5</v>
      </c>
      <c r="J74">
        <v>0</v>
      </c>
      <c r="K74">
        <v>3</v>
      </c>
      <c r="L74">
        <v>9</v>
      </c>
      <c r="M74">
        <v>1</v>
      </c>
      <c r="N74">
        <v>0</v>
      </c>
      <c r="O74">
        <v>0</v>
      </c>
      <c r="P74">
        <v>3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3</v>
      </c>
      <c r="Y74">
        <v>11</v>
      </c>
      <c r="Z74">
        <v>0</v>
      </c>
      <c r="AA74">
        <v>44</v>
      </c>
      <c r="AB74">
        <v>2457</v>
      </c>
      <c r="AC74">
        <v>0</v>
      </c>
      <c r="AD74">
        <v>0</v>
      </c>
      <c r="AE74">
        <v>0</v>
      </c>
      <c r="AF74" t="str">
        <f t="shared" si="3"/>
        <v>Married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9</v>
      </c>
      <c r="AO74">
        <v>0</v>
      </c>
      <c r="AP74">
        <v>0</v>
      </c>
    </row>
    <row r="75" spans="1:42" x14ac:dyDescent="0.35">
      <c r="A75">
        <v>56046</v>
      </c>
      <c r="B75">
        <v>3</v>
      </c>
      <c r="C75">
        <f t="shared" si="2"/>
        <v>3</v>
      </c>
      <c r="D75">
        <v>0</v>
      </c>
      <c r="E75">
        <v>0</v>
      </c>
      <c r="F75">
        <v>9</v>
      </c>
      <c r="G75">
        <v>577</v>
      </c>
      <c r="H75">
        <v>0</v>
      </c>
      <c r="I75">
        <v>64</v>
      </c>
      <c r="J75">
        <v>0</v>
      </c>
      <c r="K75">
        <v>0</v>
      </c>
      <c r="L75">
        <v>51</v>
      </c>
      <c r="M75">
        <v>2</v>
      </c>
      <c r="N75">
        <v>10</v>
      </c>
      <c r="O75">
        <v>1</v>
      </c>
      <c r="P75">
        <v>8</v>
      </c>
      <c r="Q75">
        <v>8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11</v>
      </c>
      <c r="Z75">
        <v>1</v>
      </c>
      <c r="AA75">
        <v>55</v>
      </c>
      <c r="AB75">
        <v>2702</v>
      </c>
      <c r="AC75">
        <v>0</v>
      </c>
      <c r="AD75">
        <v>0</v>
      </c>
      <c r="AE75">
        <v>0</v>
      </c>
      <c r="AF75" t="str">
        <f t="shared" si="3"/>
        <v>Married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641</v>
      </c>
      <c r="AO75">
        <v>590</v>
      </c>
      <c r="AP75">
        <v>1</v>
      </c>
    </row>
    <row r="76" spans="1:42" x14ac:dyDescent="0.35">
      <c r="A76">
        <v>29760</v>
      </c>
      <c r="B76">
        <v>1</v>
      </c>
      <c r="C76">
        <f t="shared" si="2"/>
        <v>1</v>
      </c>
      <c r="D76">
        <v>1</v>
      </c>
      <c r="E76">
        <v>0</v>
      </c>
      <c r="F76">
        <v>87</v>
      </c>
      <c r="G76">
        <v>64</v>
      </c>
      <c r="H76">
        <v>4</v>
      </c>
      <c r="I76">
        <v>68</v>
      </c>
      <c r="J76">
        <v>7</v>
      </c>
      <c r="K76">
        <v>5</v>
      </c>
      <c r="L76">
        <v>17</v>
      </c>
      <c r="M76">
        <v>4</v>
      </c>
      <c r="N76">
        <v>3</v>
      </c>
      <c r="O76">
        <v>1</v>
      </c>
      <c r="P76">
        <v>4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11</v>
      </c>
      <c r="Z76">
        <v>0</v>
      </c>
      <c r="AA76">
        <v>35</v>
      </c>
      <c r="AB76">
        <v>2828</v>
      </c>
      <c r="AC76">
        <v>0</v>
      </c>
      <c r="AD76">
        <v>0</v>
      </c>
      <c r="AE76">
        <v>1</v>
      </c>
      <c r="AF76" t="str">
        <f t="shared" si="3"/>
        <v>Single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148</v>
      </c>
      <c r="AO76">
        <v>131</v>
      </c>
      <c r="AP76">
        <v>0</v>
      </c>
    </row>
    <row r="77" spans="1:42" x14ac:dyDescent="0.35">
      <c r="A77">
        <v>26304</v>
      </c>
      <c r="B77">
        <v>1</v>
      </c>
      <c r="C77">
        <f t="shared" si="2"/>
        <v>1</v>
      </c>
      <c r="D77">
        <v>1</v>
      </c>
      <c r="E77">
        <v>0</v>
      </c>
      <c r="F77">
        <v>5</v>
      </c>
      <c r="G77">
        <v>4</v>
      </c>
      <c r="H77">
        <v>1</v>
      </c>
      <c r="I77">
        <v>5</v>
      </c>
      <c r="J77">
        <v>2</v>
      </c>
      <c r="K77">
        <v>0</v>
      </c>
      <c r="L77">
        <v>4</v>
      </c>
      <c r="M77">
        <v>1</v>
      </c>
      <c r="N77">
        <v>1</v>
      </c>
      <c r="O77">
        <v>0</v>
      </c>
      <c r="P77">
        <v>2</v>
      </c>
      <c r="Q77">
        <v>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11</v>
      </c>
      <c r="Z77">
        <v>0</v>
      </c>
      <c r="AA77">
        <v>51</v>
      </c>
      <c r="AB77">
        <v>2530</v>
      </c>
      <c r="AC77">
        <v>0</v>
      </c>
      <c r="AD77">
        <v>1</v>
      </c>
      <c r="AE77">
        <v>0</v>
      </c>
      <c r="AF77" t="str">
        <f t="shared" si="3"/>
        <v>Married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12</v>
      </c>
      <c r="AO77">
        <v>8</v>
      </c>
      <c r="AP77">
        <v>0</v>
      </c>
    </row>
    <row r="78" spans="1:42" x14ac:dyDescent="0.35">
      <c r="A78">
        <v>23559</v>
      </c>
      <c r="B78">
        <v>1</v>
      </c>
      <c r="C78">
        <f t="shared" si="2"/>
        <v>1</v>
      </c>
      <c r="D78">
        <v>1</v>
      </c>
      <c r="E78">
        <v>0</v>
      </c>
      <c r="F78">
        <v>87</v>
      </c>
      <c r="G78">
        <v>25</v>
      </c>
      <c r="H78">
        <v>5</v>
      </c>
      <c r="I78">
        <v>19</v>
      </c>
      <c r="J78">
        <v>7</v>
      </c>
      <c r="K78">
        <v>0</v>
      </c>
      <c r="L78">
        <v>23</v>
      </c>
      <c r="M78">
        <v>3</v>
      </c>
      <c r="N78">
        <v>3</v>
      </c>
      <c r="O78">
        <v>0</v>
      </c>
      <c r="P78">
        <v>3</v>
      </c>
      <c r="Q78">
        <v>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11</v>
      </c>
      <c r="Z78">
        <v>0</v>
      </c>
      <c r="AA78">
        <v>47</v>
      </c>
      <c r="AB78">
        <v>2520</v>
      </c>
      <c r="AC78">
        <v>0</v>
      </c>
      <c r="AD78">
        <v>1</v>
      </c>
      <c r="AE78">
        <v>0</v>
      </c>
      <c r="AF78" t="str">
        <f t="shared" si="3"/>
        <v>Married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56</v>
      </c>
      <c r="AO78">
        <v>33</v>
      </c>
      <c r="AP78">
        <v>0</v>
      </c>
    </row>
    <row r="79" spans="1:42" x14ac:dyDescent="0.35">
      <c r="A79">
        <v>81361</v>
      </c>
      <c r="B79">
        <v>5</v>
      </c>
      <c r="C79">
        <f t="shared" si="2"/>
        <v>5</v>
      </c>
      <c r="D79">
        <v>0</v>
      </c>
      <c r="E79">
        <v>0</v>
      </c>
      <c r="F79">
        <v>18</v>
      </c>
      <c r="G79">
        <v>163</v>
      </c>
      <c r="H79">
        <v>23</v>
      </c>
      <c r="I79">
        <v>424</v>
      </c>
      <c r="J79">
        <v>27</v>
      </c>
      <c r="K79">
        <v>65</v>
      </c>
      <c r="L79">
        <v>76</v>
      </c>
      <c r="M79">
        <v>1</v>
      </c>
      <c r="N79">
        <v>3</v>
      </c>
      <c r="O79">
        <v>10</v>
      </c>
      <c r="P79">
        <v>13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11</v>
      </c>
      <c r="Z79">
        <v>0</v>
      </c>
      <c r="AA79">
        <v>33</v>
      </c>
      <c r="AB79">
        <v>2283</v>
      </c>
      <c r="AC79">
        <v>1</v>
      </c>
      <c r="AD79">
        <v>0</v>
      </c>
      <c r="AE79">
        <v>0</v>
      </c>
      <c r="AF79" t="str">
        <f t="shared" si="3"/>
        <v>Married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702</v>
      </c>
      <c r="AO79">
        <v>626</v>
      </c>
      <c r="AP79">
        <v>0</v>
      </c>
    </row>
    <row r="80" spans="1:42" x14ac:dyDescent="0.35">
      <c r="A80">
        <v>29440</v>
      </c>
      <c r="B80">
        <v>1</v>
      </c>
      <c r="C80">
        <f t="shared" si="2"/>
        <v>1</v>
      </c>
      <c r="D80">
        <v>1</v>
      </c>
      <c r="E80">
        <v>1</v>
      </c>
      <c r="F80">
        <v>95</v>
      </c>
      <c r="G80">
        <v>17</v>
      </c>
      <c r="H80">
        <v>8</v>
      </c>
      <c r="I80">
        <v>14</v>
      </c>
      <c r="J80">
        <v>10</v>
      </c>
      <c r="K80">
        <v>4</v>
      </c>
      <c r="L80">
        <v>3</v>
      </c>
      <c r="M80">
        <v>2</v>
      </c>
      <c r="N80">
        <v>1</v>
      </c>
      <c r="O80">
        <v>0</v>
      </c>
      <c r="P80">
        <v>4</v>
      </c>
      <c r="Q80">
        <v>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11</v>
      </c>
      <c r="Z80">
        <v>0</v>
      </c>
      <c r="AA80">
        <v>60</v>
      </c>
      <c r="AB80">
        <v>2481</v>
      </c>
      <c r="AC80">
        <v>0</v>
      </c>
      <c r="AD80">
        <v>1</v>
      </c>
      <c r="AE80">
        <v>0</v>
      </c>
      <c r="AF80" t="str">
        <f t="shared" si="3"/>
        <v>Married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53</v>
      </c>
      <c r="AO80">
        <v>50</v>
      </c>
      <c r="AP80">
        <v>0</v>
      </c>
    </row>
    <row r="81" spans="1:42" x14ac:dyDescent="0.35">
      <c r="A81">
        <v>36138</v>
      </c>
      <c r="B81">
        <v>2</v>
      </c>
      <c r="C81">
        <f t="shared" si="2"/>
        <v>2</v>
      </c>
      <c r="D81">
        <v>1</v>
      </c>
      <c r="E81">
        <v>1</v>
      </c>
      <c r="F81">
        <v>48</v>
      </c>
      <c r="G81">
        <v>130</v>
      </c>
      <c r="H81">
        <v>0</v>
      </c>
      <c r="I81">
        <v>16</v>
      </c>
      <c r="J81">
        <v>0</v>
      </c>
      <c r="K81">
        <v>0</v>
      </c>
      <c r="L81">
        <v>5</v>
      </c>
      <c r="M81">
        <v>5</v>
      </c>
      <c r="N81">
        <v>3</v>
      </c>
      <c r="O81">
        <v>1</v>
      </c>
      <c r="P81">
        <v>4</v>
      </c>
      <c r="Q81">
        <v>7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3</v>
      </c>
      <c r="Y81">
        <v>11</v>
      </c>
      <c r="Z81">
        <v>0</v>
      </c>
      <c r="AA81">
        <v>50</v>
      </c>
      <c r="AB81">
        <v>2507</v>
      </c>
      <c r="AC81">
        <v>0</v>
      </c>
      <c r="AD81">
        <v>1</v>
      </c>
      <c r="AE81">
        <v>0</v>
      </c>
      <c r="AF81" t="str">
        <f t="shared" si="3"/>
        <v>Married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146</v>
      </c>
      <c r="AO81">
        <v>141</v>
      </c>
      <c r="AP81">
        <v>1</v>
      </c>
    </row>
    <row r="82" spans="1:42" x14ac:dyDescent="0.35">
      <c r="A82">
        <v>50388</v>
      </c>
      <c r="B82">
        <v>2</v>
      </c>
      <c r="C82">
        <f t="shared" si="2"/>
        <v>2</v>
      </c>
      <c r="D82">
        <v>0</v>
      </c>
      <c r="E82">
        <v>1</v>
      </c>
      <c r="F82">
        <v>3</v>
      </c>
      <c r="G82">
        <v>292</v>
      </c>
      <c r="H82">
        <v>6</v>
      </c>
      <c r="I82">
        <v>37</v>
      </c>
      <c r="J82">
        <v>0</v>
      </c>
      <c r="K82">
        <v>3</v>
      </c>
      <c r="L82">
        <v>34</v>
      </c>
      <c r="M82">
        <v>4</v>
      </c>
      <c r="N82">
        <v>6</v>
      </c>
      <c r="O82">
        <v>1</v>
      </c>
      <c r="P82">
        <v>6</v>
      </c>
      <c r="Q82">
        <v>7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3</v>
      </c>
      <c r="Y82">
        <v>11</v>
      </c>
      <c r="Z82">
        <v>1</v>
      </c>
      <c r="AA82">
        <v>63</v>
      </c>
      <c r="AB82">
        <v>2191</v>
      </c>
      <c r="AC82">
        <v>0</v>
      </c>
      <c r="AD82">
        <v>0</v>
      </c>
      <c r="AE82">
        <v>1</v>
      </c>
      <c r="AF82" t="str">
        <f t="shared" si="3"/>
        <v>Single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338</v>
      </c>
      <c r="AO82">
        <v>304</v>
      </c>
      <c r="AP82">
        <v>2</v>
      </c>
    </row>
    <row r="83" spans="1:42" x14ac:dyDescent="0.35">
      <c r="A83">
        <v>79593</v>
      </c>
      <c r="B83">
        <v>4</v>
      </c>
      <c r="C83">
        <f t="shared" si="2"/>
        <v>4</v>
      </c>
      <c r="D83">
        <v>0</v>
      </c>
      <c r="E83">
        <v>0</v>
      </c>
      <c r="F83">
        <v>70</v>
      </c>
      <c r="G83">
        <v>350</v>
      </c>
      <c r="H83">
        <v>60</v>
      </c>
      <c r="I83">
        <v>568</v>
      </c>
      <c r="J83">
        <v>110</v>
      </c>
      <c r="K83">
        <v>133</v>
      </c>
      <c r="L83">
        <v>145</v>
      </c>
      <c r="M83">
        <v>1</v>
      </c>
      <c r="N83">
        <v>5</v>
      </c>
      <c r="O83">
        <v>6</v>
      </c>
      <c r="P83">
        <v>7</v>
      </c>
      <c r="Q83">
        <v>2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3</v>
      </c>
      <c r="Y83">
        <v>11</v>
      </c>
      <c r="Z83">
        <v>0</v>
      </c>
      <c r="AA83">
        <v>47</v>
      </c>
      <c r="AB83">
        <v>2207</v>
      </c>
      <c r="AC83">
        <v>0</v>
      </c>
      <c r="AD83">
        <v>1</v>
      </c>
      <c r="AE83">
        <v>0</v>
      </c>
      <c r="AF83" t="str">
        <f t="shared" si="3"/>
        <v>Married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1221</v>
      </c>
      <c r="AO83">
        <v>1076</v>
      </c>
      <c r="AP83">
        <v>1</v>
      </c>
    </row>
    <row r="84" spans="1:42" x14ac:dyDescent="0.35">
      <c r="A84">
        <v>54178</v>
      </c>
      <c r="B84">
        <v>3</v>
      </c>
      <c r="C84">
        <f t="shared" si="2"/>
        <v>3</v>
      </c>
      <c r="D84">
        <v>0</v>
      </c>
      <c r="E84">
        <v>1</v>
      </c>
      <c r="F84">
        <v>79</v>
      </c>
      <c r="G84">
        <v>135</v>
      </c>
      <c r="H84">
        <v>9</v>
      </c>
      <c r="I84">
        <v>39</v>
      </c>
      <c r="J84">
        <v>4</v>
      </c>
      <c r="K84">
        <v>0</v>
      </c>
      <c r="L84">
        <v>7</v>
      </c>
      <c r="M84">
        <v>1</v>
      </c>
      <c r="N84">
        <v>2</v>
      </c>
      <c r="O84">
        <v>2</v>
      </c>
      <c r="P84">
        <v>5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11</v>
      </c>
      <c r="Z84">
        <v>0</v>
      </c>
      <c r="AA84">
        <v>53</v>
      </c>
      <c r="AB84">
        <v>2318</v>
      </c>
      <c r="AC84">
        <v>0</v>
      </c>
      <c r="AD84">
        <v>0</v>
      </c>
      <c r="AE84">
        <v>0</v>
      </c>
      <c r="AF84" t="str">
        <f t="shared" si="3"/>
        <v>Married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187</v>
      </c>
      <c r="AO84">
        <v>180</v>
      </c>
      <c r="AP84">
        <v>0</v>
      </c>
    </row>
    <row r="85" spans="1:42" x14ac:dyDescent="0.35">
      <c r="A85">
        <v>42394</v>
      </c>
      <c r="B85">
        <v>2</v>
      </c>
      <c r="C85">
        <f t="shared" si="2"/>
        <v>2</v>
      </c>
      <c r="D85">
        <v>1</v>
      </c>
      <c r="E85">
        <v>0</v>
      </c>
      <c r="F85">
        <v>69</v>
      </c>
      <c r="G85">
        <v>15</v>
      </c>
      <c r="H85">
        <v>2</v>
      </c>
      <c r="I85">
        <v>10</v>
      </c>
      <c r="J85">
        <v>0</v>
      </c>
      <c r="K85">
        <v>1</v>
      </c>
      <c r="L85">
        <v>4</v>
      </c>
      <c r="M85">
        <v>1</v>
      </c>
      <c r="N85">
        <v>1</v>
      </c>
      <c r="O85">
        <v>0</v>
      </c>
      <c r="P85">
        <v>3</v>
      </c>
      <c r="Q85">
        <v>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11</v>
      </c>
      <c r="Z85">
        <v>0</v>
      </c>
      <c r="AA85">
        <v>48</v>
      </c>
      <c r="AB85">
        <v>2257</v>
      </c>
      <c r="AC85">
        <v>0</v>
      </c>
      <c r="AD85">
        <v>0</v>
      </c>
      <c r="AE85">
        <v>1</v>
      </c>
      <c r="AF85" t="str">
        <f t="shared" si="3"/>
        <v>Single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28</v>
      </c>
      <c r="AO85">
        <v>24</v>
      </c>
      <c r="AP85">
        <v>0</v>
      </c>
    </row>
    <row r="86" spans="1:42" x14ac:dyDescent="0.35">
      <c r="A86">
        <v>23626</v>
      </c>
      <c r="B86">
        <v>1</v>
      </c>
      <c r="C86">
        <f t="shared" si="2"/>
        <v>1</v>
      </c>
      <c r="D86">
        <v>1</v>
      </c>
      <c r="E86">
        <v>0</v>
      </c>
      <c r="F86">
        <v>84</v>
      </c>
      <c r="G86">
        <v>27</v>
      </c>
      <c r="H86">
        <v>2</v>
      </c>
      <c r="I86">
        <v>14</v>
      </c>
      <c r="J86">
        <v>0</v>
      </c>
      <c r="K86">
        <v>0</v>
      </c>
      <c r="L86">
        <v>0</v>
      </c>
      <c r="M86">
        <v>3</v>
      </c>
      <c r="N86">
        <v>3</v>
      </c>
      <c r="O86">
        <v>1</v>
      </c>
      <c r="P86">
        <v>3</v>
      </c>
      <c r="Q86">
        <v>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11</v>
      </c>
      <c r="Z86">
        <v>0</v>
      </c>
      <c r="AA86">
        <v>50</v>
      </c>
      <c r="AB86">
        <v>2195</v>
      </c>
      <c r="AC86">
        <v>0</v>
      </c>
      <c r="AD86">
        <v>1</v>
      </c>
      <c r="AE86">
        <v>0</v>
      </c>
      <c r="AF86" t="str">
        <f t="shared" si="3"/>
        <v>Married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43</v>
      </c>
      <c r="AO86">
        <v>43</v>
      </c>
      <c r="AP86">
        <v>0</v>
      </c>
    </row>
    <row r="87" spans="1:42" x14ac:dyDescent="0.35">
      <c r="A87">
        <v>30096</v>
      </c>
      <c r="B87">
        <v>1</v>
      </c>
      <c r="C87">
        <f t="shared" si="2"/>
        <v>1</v>
      </c>
      <c r="D87">
        <v>1</v>
      </c>
      <c r="E87">
        <v>0</v>
      </c>
      <c r="F87">
        <v>30</v>
      </c>
      <c r="G87">
        <v>5</v>
      </c>
      <c r="H87">
        <v>3</v>
      </c>
      <c r="I87">
        <v>11</v>
      </c>
      <c r="J87">
        <v>12</v>
      </c>
      <c r="K87">
        <v>5</v>
      </c>
      <c r="L87">
        <v>9</v>
      </c>
      <c r="M87">
        <v>1</v>
      </c>
      <c r="N87">
        <v>2</v>
      </c>
      <c r="O87">
        <v>0</v>
      </c>
      <c r="P87">
        <v>3</v>
      </c>
      <c r="Q87">
        <v>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11</v>
      </c>
      <c r="Z87">
        <v>0</v>
      </c>
      <c r="AA87">
        <v>37</v>
      </c>
      <c r="AB87">
        <v>2197</v>
      </c>
      <c r="AC87">
        <v>0</v>
      </c>
      <c r="AD87">
        <v>1</v>
      </c>
      <c r="AE87">
        <v>0</v>
      </c>
      <c r="AF87" t="str">
        <f t="shared" si="3"/>
        <v>Married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36</v>
      </c>
      <c r="AO87">
        <v>27</v>
      </c>
      <c r="AP87">
        <v>0</v>
      </c>
    </row>
    <row r="88" spans="1:42" x14ac:dyDescent="0.35">
      <c r="A88">
        <v>47916</v>
      </c>
      <c r="B88">
        <v>2</v>
      </c>
      <c r="C88">
        <f t="shared" si="2"/>
        <v>2</v>
      </c>
      <c r="D88">
        <v>0</v>
      </c>
      <c r="E88">
        <v>1</v>
      </c>
      <c r="F88">
        <v>72</v>
      </c>
      <c r="G88">
        <v>505</v>
      </c>
      <c r="H88">
        <v>0</v>
      </c>
      <c r="I88">
        <v>26</v>
      </c>
      <c r="J88">
        <v>0</v>
      </c>
      <c r="K88">
        <v>0</v>
      </c>
      <c r="L88">
        <v>75</v>
      </c>
      <c r="M88">
        <v>5</v>
      </c>
      <c r="N88">
        <v>7</v>
      </c>
      <c r="O88">
        <v>4</v>
      </c>
      <c r="P88">
        <v>6</v>
      </c>
      <c r="Q88">
        <v>6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3</v>
      </c>
      <c r="Y88">
        <v>11</v>
      </c>
      <c r="Z88">
        <v>0</v>
      </c>
      <c r="AA88">
        <v>60</v>
      </c>
      <c r="AB88">
        <v>2743</v>
      </c>
      <c r="AC88">
        <v>0</v>
      </c>
      <c r="AD88">
        <v>0</v>
      </c>
      <c r="AE88">
        <v>0</v>
      </c>
      <c r="AF88" t="str">
        <f t="shared" si="3"/>
        <v>Married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531</v>
      </c>
      <c r="AO88">
        <v>456</v>
      </c>
      <c r="AP88">
        <v>1</v>
      </c>
    </row>
    <row r="89" spans="1:42" x14ac:dyDescent="0.35">
      <c r="A89">
        <v>51813</v>
      </c>
      <c r="B89">
        <v>3</v>
      </c>
      <c r="C89">
        <f t="shared" si="2"/>
        <v>3</v>
      </c>
      <c r="D89">
        <v>1</v>
      </c>
      <c r="E89">
        <v>1</v>
      </c>
      <c r="F89">
        <v>37</v>
      </c>
      <c r="G89">
        <v>51</v>
      </c>
      <c r="H89">
        <v>2</v>
      </c>
      <c r="I89">
        <v>7</v>
      </c>
      <c r="J89">
        <v>0</v>
      </c>
      <c r="K89">
        <v>1</v>
      </c>
      <c r="L89">
        <v>2</v>
      </c>
      <c r="M89">
        <v>2</v>
      </c>
      <c r="N89">
        <v>2</v>
      </c>
      <c r="O89">
        <v>0</v>
      </c>
      <c r="P89">
        <v>3</v>
      </c>
      <c r="Q89">
        <v>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11</v>
      </c>
      <c r="Z89">
        <v>0</v>
      </c>
      <c r="AA89">
        <v>48</v>
      </c>
      <c r="AB89">
        <v>2603</v>
      </c>
      <c r="AC89">
        <v>1</v>
      </c>
      <c r="AD89">
        <v>0</v>
      </c>
      <c r="AE89">
        <v>0</v>
      </c>
      <c r="AF89" t="str">
        <f t="shared" si="3"/>
        <v>Married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61</v>
      </c>
      <c r="AO89">
        <v>59</v>
      </c>
      <c r="AP89">
        <v>0</v>
      </c>
    </row>
    <row r="90" spans="1:42" x14ac:dyDescent="0.35">
      <c r="A90">
        <v>78497</v>
      </c>
      <c r="B90">
        <v>4</v>
      </c>
      <c r="C90">
        <f t="shared" si="2"/>
        <v>4</v>
      </c>
      <c r="D90">
        <v>0</v>
      </c>
      <c r="E90">
        <v>0</v>
      </c>
      <c r="F90">
        <v>44</v>
      </c>
      <c r="G90">
        <v>207</v>
      </c>
      <c r="H90">
        <v>26</v>
      </c>
      <c r="I90">
        <v>447</v>
      </c>
      <c r="J90">
        <v>75</v>
      </c>
      <c r="K90">
        <v>0</v>
      </c>
      <c r="L90">
        <v>223</v>
      </c>
      <c r="M90">
        <v>1</v>
      </c>
      <c r="N90">
        <v>5</v>
      </c>
      <c r="O90">
        <v>7</v>
      </c>
      <c r="P90">
        <v>12</v>
      </c>
      <c r="Q90">
        <v>2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3</v>
      </c>
      <c r="Y90">
        <v>11</v>
      </c>
      <c r="Z90">
        <v>0</v>
      </c>
      <c r="AA90">
        <v>69</v>
      </c>
      <c r="AB90">
        <v>2369</v>
      </c>
      <c r="AC90">
        <v>0</v>
      </c>
      <c r="AD90">
        <v>1</v>
      </c>
      <c r="AE90">
        <v>0</v>
      </c>
      <c r="AF90" t="str">
        <f t="shared" si="3"/>
        <v>Married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755</v>
      </c>
      <c r="AO90">
        <v>532</v>
      </c>
      <c r="AP90">
        <v>1</v>
      </c>
    </row>
    <row r="91" spans="1:42" x14ac:dyDescent="0.35">
      <c r="A91">
        <v>50150</v>
      </c>
      <c r="B91">
        <v>2</v>
      </c>
      <c r="C91">
        <f t="shared" si="2"/>
        <v>2</v>
      </c>
      <c r="D91">
        <v>0</v>
      </c>
      <c r="E91">
        <v>0</v>
      </c>
      <c r="F91">
        <v>32</v>
      </c>
      <c r="G91">
        <v>135</v>
      </c>
      <c r="H91">
        <v>46</v>
      </c>
      <c r="I91">
        <v>92</v>
      </c>
      <c r="J91">
        <v>65</v>
      </c>
      <c r="K91">
        <v>61</v>
      </c>
      <c r="L91">
        <v>11</v>
      </c>
      <c r="M91">
        <v>2</v>
      </c>
      <c r="N91">
        <v>5</v>
      </c>
      <c r="O91">
        <v>2</v>
      </c>
      <c r="P91">
        <v>7</v>
      </c>
      <c r="Q91">
        <v>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</v>
      </c>
      <c r="Y91">
        <v>11</v>
      </c>
      <c r="Z91">
        <v>0</v>
      </c>
      <c r="AA91">
        <v>37</v>
      </c>
      <c r="AB91">
        <v>2533</v>
      </c>
      <c r="AC91">
        <v>0</v>
      </c>
      <c r="AD91">
        <v>1</v>
      </c>
      <c r="AE91">
        <v>0</v>
      </c>
      <c r="AF91" t="str">
        <f t="shared" si="3"/>
        <v>Married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399</v>
      </c>
      <c r="AO91">
        <v>388</v>
      </c>
      <c r="AP91">
        <v>0</v>
      </c>
    </row>
    <row r="92" spans="1:42" x14ac:dyDescent="0.35">
      <c r="A92">
        <v>47823</v>
      </c>
      <c r="B92">
        <v>2</v>
      </c>
      <c r="C92">
        <f t="shared" si="2"/>
        <v>2</v>
      </c>
      <c r="D92">
        <v>0</v>
      </c>
      <c r="E92">
        <v>1</v>
      </c>
      <c r="F92">
        <v>0</v>
      </c>
      <c r="G92">
        <v>53</v>
      </c>
      <c r="H92">
        <v>1</v>
      </c>
      <c r="I92">
        <v>5</v>
      </c>
      <c r="J92">
        <v>2</v>
      </c>
      <c r="K92">
        <v>1</v>
      </c>
      <c r="L92">
        <v>10</v>
      </c>
      <c r="M92">
        <v>2</v>
      </c>
      <c r="N92">
        <v>2</v>
      </c>
      <c r="O92">
        <v>0</v>
      </c>
      <c r="P92">
        <v>3</v>
      </c>
      <c r="Q92">
        <v>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11</v>
      </c>
      <c r="Z92">
        <v>0</v>
      </c>
      <c r="AA92">
        <v>60</v>
      </c>
      <c r="AB92">
        <v>2500</v>
      </c>
      <c r="AC92">
        <v>0</v>
      </c>
      <c r="AD92">
        <v>0</v>
      </c>
      <c r="AE92">
        <v>1</v>
      </c>
      <c r="AF92" t="str">
        <f t="shared" si="3"/>
        <v>Single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62</v>
      </c>
      <c r="AO92">
        <v>52</v>
      </c>
      <c r="AP92">
        <v>0</v>
      </c>
    </row>
    <row r="93" spans="1:42" x14ac:dyDescent="0.35">
      <c r="A93">
        <v>34554</v>
      </c>
      <c r="B93">
        <v>1</v>
      </c>
      <c r="C93">
        <f t="shared" si="2"/>
        <v>2</v>
      </c>
      <c r="D93">
        <v>0</v>
      </c>
      <c r="E93">
        <v>1</v>
      </c>
      <c r="F93">
        <v>43</v>
      </c>
      <c r="G93">
        <v>41</v>
      </c>
      <c r="H93">
        <v>1</v>
      </c>
      <c r="I93">
        <v>6</v>
      </c>
      <c r="J93">
        <v>2</v>
      </c>
      <c r="K93">
        <v>0</v>
      </c>
      <c r="L93">
        <v>5</v>
      </c>
      <c r="M93">
        <v>2</v>
      </c>
      <c r="N93">
        <v>2</v>
      </c>
      <c r="O93">
        <v>0</v>
      </c>
      <c r="P93">
        <v>3</v>
      </c>
      <c r="Q93">
        <v>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11</v>
      </c>
      <c r="Z93">
        <v>0</v>
      </c>
      <c r="AA93">
        <v>61</v>
      </c>
      <c r="AB93">
        <v>2250</v>
      </c>
      <c r="AC93">
        <v>0</v>
      </c>
      <c r="AD93">
        <v>0</v>
      </c>
      <c r="AE93">
        <v>1</v>
      </c>
      <c r="AF93" t="str">
        <f t="shared" si="3"/>
        <v>Single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50</v>
      </c>
      <c r="AO93">
        <v>45</v>
      </c>
      <c r="AP93">
        <v>0</v>
      </c>
    </row>
    <row r="94" spans="1:42" x14ac:dyDescent="0.35">
      <c r="A94">
        <v>85693</v>
      </c>
      <c r="B94">
        <v>5</v>
      </c>
      <c r="C94">
        <f t="shared" si="2"/>
        <v>5</v>
      </c>
      <c r="D94">
        <v>0</v>
      </c>
      <c r="E94">
        <v>1</v>
      </c>
      <c r="F94">
        <v>59</v>
      </c>
      <c r="G94">
        <v>386</v>
      </c>
      <c r="H94">
        <v>172</v>
      </c>
      <c r="I94">
        <v>183</v>
      </c>
      <c r="J94">
        <v>185</v>
      </c>
      <c r="K94">
        <v>132</v>
      </c>
      <c r="L94">
        <v>111</v>
      </c>
      <c r="M94">
        <v>2</v>
      </c>
      <c r="N94">
        <v>9</v>
      </c>
      <c r="O94">
        <v>5</v>
      </c>
      <c r="P94">
        <v>11</v>
      </c>
      <c r="Q94">
        <v>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11</v>
      </c>
      <c r="Z94">
        <v>0</v>
      </c>
      <c r="AA94">
        <v>41</v>
      </c>
      <c r="AB94">
        <v>2594</v>
      </c>
      <c r="AC94">
        <v>0</v>
      </c>
      <c r="AD94">
        <v>0</v>
      </c>
      <c r="AE94">
        <v>0</v>
      </c>
      <c r="AF94" t="str">
        <f t="shared" si="3"/>
        <v>Married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1058</v>
      </c>
      <c r="AO94">
        <v>947</v>
      </c>
      <c r="AP94">
        <v>0</v>
      </c>
    </row>
    <row r="95" spans="1:42" x14ac:dyDescent="0.35">
      <c r="A95">
        <v>65846</v>
      </c>
      <c r="B95">
        <v>3</v>
      </c>
      <c r="C95">
        <f t="shared" si="2"/>
        <v>3</v>
      </c>
      <c r="D95">
        <v>0</v>
      </c>
      <c r="E95">
        <v>0</v>
      </c>
      <c r="F95">
        <v>68</v>
      </c>
      <c r="G95">
        <v>562</v>
      </c>
      <c r="H95">
        <v>81</v>
      </c>
      <c r="I95">
        <v>276</v>
      </c>
      <c r="J95">
        <v>80</v>
      </c>
      <c r="K95">
        <v>40</v>
      </c>
      <c r="L95">
        <v>81</v>
      </c>
      <c r="M95">
        <v>1</v>
      </c>
      <c r="N95">
        <v>6</v>
      </c>
      <c r="O95">
        <v>3</v>
      </c>
      <c r="P95">
        <v>6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</v>
      </c>
      <c r="Y95">
        <v>11</v>
      </c>
      <c r="Z95">
        <v>0</v>
      </c>
      <c r="AA95">
        <v>75</v>
      </c>
      <c r="AB95">
        <v>2567</v>
      </c>
      <c r="AC95">
        <v>0</v>
      </c>
      <c r="AD95">
        <v>1</v>
      </c>
      <c r="AE95">
        <v>0</v>
      </c>
      <c r="AF95" t="str">
        <f t="shared" si="3"/>
        <v>Married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1039</v>
      </c>
      <c r="AO95">
        <v>958</v>
      </c>
      <c r="AP95">
        <v>0</v>
      </c>
    </row>
    <row r="96" spans="1:42" x14ac:dyDescent="0.35">
      <c r="A96">
        <v>87195</v>
      </c>
      <c r="B96">
        <v>5</v>
      </c>
      <c r="C96">
        <f t="shared" si="2"/>
        <v>5</v>
      </c>
      <c r="D96">
        <v>0</v>
      </c>
      <c r="E96">
        <v>0</v>
      </c>
      <c r="F96">
        <v>35</v>
      </c>
      <c r="G96">
        <v>217</v>
      </c>
      <c r="H96">
        <v>76</v>
      </c>
      <c r="I96">
        <v>690</v>
      </c>
      <c r="J96">
        <v>50</v>
      </c>
      <c r="K96">
        <v>26</v>
      </c>
      <c r="L96">
        <v>38</v>
      </c>
      <c r="M96">
        <v>1</v>
      </c>
      <c r="N96">
        <v>3</v>
      </c>
      <c r="O96">
        <v>11</v>
      </c>
      <c r="P96">
        <v>5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</v>
      </c>
      <c r="Y96">
        <v>11</v>
      </c>
      <c r="Z96">
        <v>1</v>
      </c>
      <c r="AA96">
        <v>61</v>
      </c>
      <c r="AB96">
        <v>2211</v>
      </c>
      <c r="AC96">
        <v>0</v>
      </c>
      <c r="AD96">
        <v>1</v>
      </c>
      <c r="AE96">
        <v>0</v>
      </c>
      <c r="AF96" t="str">
        <f t="shared" si="3"/>
        <v>Married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1059</v>
      </c>
      <c r="AO96">
        <v>1021</v>
      </c>
      <c r="AP96">
        <v>0</v>
      </c>
    </row>
    <row r="97" spans="1:42" x14ac:dyDescent="0.35">
      <c r="A97">
        <v>24594</v>
      </c>
      <c r="B97">
        <v>1</v>
      </c>
      <c r="C97">
        <f t="shared" si="2"/>
        <v>1</v>
      </c>
      <c r="D97">
        <v>1</v>
      </c>
      <c r="E97">
        <v>0</v>
      </c>
      <c r="F97">
        <v>94</v>
      </c>
      <c r="G97">
        <v>1</v>
      </c>
      <c r="H97">
        <v>3</v>
      </c>
      <c r="I97">
        <v>6</v>
      </c>
      <c r="J97">
        <v>10</v>
      </c>
      <c r="K97">
        <v>0</v>
      </c>
      <c r="L97">
        <v>9</v>
      </c>
      <c r="M97">
        <v>1</v>
      </c>
      <c r="N97">
        <v>1</v>
      </c>
      <c r="O97">
        <v>0</v>
      </c>
      <c r="P97">
        <v>3</v>
      </c>
      <c r="Q97">
        <v>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</v>
      </c>
      <c r="Y97">
        <v>11</v>
      </c>
      <c r="Z97">
        <v>0</v>
      </c>
      <c r="AA97">
        <v>41</v>
      </c>
      <c r="AB97">
        <v>2360</v>
      </c>
      <c r="AC97">
        <v>0</v>
      </c>
      <c r="AD97">
        <v>0</v>
      </c>
      <c r="AE97">
        <v>0</v>
      </c>
      <c r="AF97" t="str">
        <f t="shared" si="3"/>
        <v>Married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20</v>
      </c>
      <c r="AO97">
        <v>11</v>
      </c>
      <c r="AP97">
        <v>0</v>
      </c>
    </row>
    <row r="98" spans="1:42" x14ac:dyDescent="0.35">
      <c r="A98">
        <v>49096</v>
      </c>
      <c r="B98">
        <v>2</v>
      </c>
      <c r="C98">
        <f t="shared" si="2"/>
        <v>2</v>
      </c>
      <c r="D98">
        <v>1</v>
      </c>
      <c r="E98">
        <v>1</v>
      </c>
      <c r="F98">
        <v>15</v>
      </c>
      <c r="G98">
        <v>144</v>
      </c>
      <c r="H98">
        <v>1</v>
      </c>
      <c r="I98">
        <v>32</v>
      </c>
      <c r="J98">
        <v>2</v>
      </c>
      <c r="K98">
        <v>1</v>
      </c>
      <c r="L98">
        <v>7</v>
      </c>
      <c r="M98">
        <v>4</v>
      </c>
      <c r="N98">
        <v>4</v>
      </c>
      <c r="O98">
        <v>1</v>
      </c>
      <c r="P98">
        <v>4</v>
      </c>
      <c r="Q98">
        <v>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11</v>
      </c>
      <c r="Z98">
        <v>0</v>
      </c>
      <c r="AA98">
        <v>56</v>
      </c>
      <c r="AB98">
        <v>2437</v>
      </c>
      <c r="AC98">
        <v>0</v>
      </c>
      <c r="AD98">
        <v>1</v>
      </c>
      <c r="AE98">
        <v>0</v>
      </c>
      <c r="AF98" t="str">
        <f t="shared" si="3"/>
        <v>Married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180</v>
      </c>
      <c r="AO98">
        <v>173</v>
      </c>
      <c r="AP98">
        <v>0</v>
      </c>
    </row>
    <row r="99" spans="1:42" x14ac:dyDescent="0.35">
      <c r="A99">
        <v>52413</v>
      </c>
      <c r="B99">
        <v>3</v>
      </c>
      <c r="C99">
        <f t="shared" si="2"/>
        <v>3</v>
      </c>
      <c r="D99">
        <v>0</v>
      </c>
      <c r="E99">
        <v>2</v>
      </c>
      <c r="F99">
        <v>56</v>
      </c>
      <c r="G99">
        <v>295</v>
      </c>
      <c r="H99">
        <v>106</v>
      </c>
      <c r="I99">
        <v>271</v>
      </c>
      <c r="J99">
        <v>75</v>
      </c>
      <c r="K99">
        <v>98</v>
      </c>
      <c r="L99">
        <v>65</v>
      </c>
      <c r="M99">
        <v>4</v>
      </c>
      <c r="N99">
        <v>6</v>
      </c>
      <c r="O99">
        <v>4</v>
      </c>
      <c r="P99">
        <v>12</v>
      </c>
      <c r="Q99">
        <v>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11</v>
      </c>
      <c r="Z99">
        <v>0</v>
      </c>
      <c r="AA99">
        <v>51</v>
      </c>
      <c r="AB99">
        <v>2671</v>
      </c>
      <c r="AC99">
        <v>0</v>
      </c>
      <c r="AD99">
        <v>1</v>
      </c>
      <c r="AE99">
        <v>0</v>
      </c>
      <c r="AF99" t="str">
        <f t="shared" si="3"/>
        <v>Married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845</v>
      </c>
      <c r="AO99">
        <v>780</v>
      </c>
      <c r="AP99">
        <v>0</v>
      </c>
    </row>
    <row r="100" spans="1:42" x14ac:dyDescent="0.35">
      <c r="A100">
        <v>38557</v>
      </c>
      <c r="B100">
        <v>2</v>
      </c>
      <c r="C100">
        <f t="shared" si="2"/>
        <v>2</v>
      </c>
      <c r="D100">
        <v>1</v>
      </c>
      <c r="E100">
        <v>0</v>
      </c>
      <c r="F100">
        <v>17</v>
      </c>
      <c r="G100">
        <v>76</v>
      </c>
      <c r="H100">
        <v>3</v>
      </c>
      <c r="I100">
        <v>31</v>
      </c>
      <c r="J100">
        <v>4</v>
      </c>
      <c r="K100">
        <v>4</v>
      </c>
      <c r="L100">
        <v>27</v>
      </c>
      <c r="M100">
        <v>2</v>
      </c>
      <c r="N100">
        <v>3</v>
      </c>
      <c r="O100">
        <v>1</v>
      </c>
      <c r="P100">
        <v>3</v>
      </c>
      <c r="Q100">
        <v>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</v>
      </c>
      <c r="Y100">
        <v>11</v>
      </c>
      <c r="Z100">
        <v>0</v>
      </c>
      <c r="AA100">
        <v>42</v>
      </c>
      <c r="AB100">
        <v>2716</v>
      </c>
      <c r="AC100">
        <v>0</v>
      </c>
      <c r="AD100">
        <v>0</v>
      </c>
      <c r="AE100">
        <v>1</v>
      </c>
      <c r="AF100" t="str">
        <f t="shared" si="3"/>
        <v>Single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118</v>
      </c>
      <c r="AO100">
        <v>91</v>
      </c>
      <c r="AP100">
        <v>0</v>
      </c>
    </row>
    <row r="101" spans="1:42" x14ac:dyDescent="0.35">
      <c r="A101">
        <v>89058</v>
      </c>
      <c r="B101">
        <v>5</v>
      </c>
      <c r="C101">
        <f t="shared" si="2"/>
        <v>5</v>
      </c>
      <c r="D101">
        <v>0</v>
      </c>
      <c r="E101">
        <v>0</v>
      </c>
      <c r="F101">
        <v>18</v>
      </c>
      <c r="G101">
        <v>454</v>
      </c>
      <c r="H101">
        <v>194</v>
      </c>
      <c r="I101">
        <v>106</v>
      </c>
      <c r="J101">
        <v>31</v>
      </c>
      <c r="K101">
        <v>22</v>
      </c>
      <c r="L101">
        <v>43</v>
      </c>
      <c r="M101">
        <v>1</v>
      </c>
      <c r="N101">
        <v>5</v>
      </c>
      <c r="O101">
        <v>4</v>
      </c>
      <c r="P101">
        <v>4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11</v>
      </c>
      <c r="Z101">
        <v>0</v>
      </c>
      <c r="AA101">
        <v>60</v>
      </c>
      <c r="AB101">
        <v>2728</v>
      </c>
      <c r="AC101">
        <v>0</v>
      </c>
      <c r="AD101">
        <v>1</v>
      </c>
      <c r="AE101">
        <v>0</v>
      </c>
      <c r="AF101" t="str">
        <f t="shared" si="3"/>
        <v>Married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807</v>
      </c>
      <c r="AO101">
        <v>764</v>
      </c>
      <c r="AP101">
        <v>0</v>
      </c>
    </row>
    <row r="102" spans="1:42" x14ac:dyDescent="0.35">
      <c r="A102">
        <v>77298</v>
      </c>
      <c r="B102">
        <v>4</v>
      </c>
      <c r="C102">
        <f t="shared" si="2"/>
        <v>4</v>
      </c>
      <c r="D102">
        <v>0</v>
      </c>
      <c r="E102">
        <v>1</v>
      </c>
      <c r="F102">
        <v>46</v>
      </c>
      <c r="G102">
        <v>425</v>
      </c>
      <c r="H102">
        <v>115</v>
      </c>
      <c r="I102">
        <v>292</v>
      </c>
      <c r="J102">
        <v>23</v>
      </c>
      <c r="K102">
        <v>35</v>
      </c>
      <c r="L102">
        <v>79</v>
      </c>
      <c r="M102">
        <v>1</v>
      </c>
      <c r="N102">
        <v>6</v>
      </c>
      <c r="O102">
        <v>6</v>
      </c>
      <c r="P102">
        <v>11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11</v>
      </c>
      <c r="Z102">
        <v>0</v>
      </c>
      <c r="AA102">
        <v>41</v>
      </c>
      <c r="AB102">
        <v>2398</v>
      </c>
      <c r="AC102">
        <v>0</v>
      </c>
      <c r="AD102">
        <v>0</v>
      </c>
      <c r="AE102">
        <v>0</v>
      </c>
      <c r="AF102" t="str">
        <f t="shared" si="3"/>
        <v>Married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890</v>
      </c>
      <c r="AO102">
        <v>811</v>
      </c>
      <c r="AP102">
        <v>0</v>
      </c>
    </row>
    <row r="103" spans="1:42" x14ac:dyDescent="0.35">
      <c r="A103">
        <v>68126</v>
      </c>
      <c r="B103">
        <v>3</v>
      </c>
      <c r="C103">
        <f t="shared" si="2"/>
        <v>3</v>
      </c>
      <c r="D103">
        <v>0</v>
      </c>
      <c r="E103">
        <v>0</v>
      </c>
      <c r="F103">
        <v>40</v>
      </c>
      <c r="G103">
        <v>1332</v>
      </c>
      <c r="H103">
        <v>17</v>
      </c>
      <c r="I103">
        <v>311</v>
      </c>
      <c r="J103">
        <v>23</v>
      </c>
      <c r="K103">
        <v>51</v>
      </c>
      <c r="L103">
        <v>86</v>
      </c>
      <c r="M103">
        <v>1</v>
      </c>
      <c r="N103">
        <v>7</v>
      </c>
      <c r="O103">
        <v>4</v>
      </c>
      <c r="P103">
        <v>5</v>
      </c>
      <c r="Q103">
        <v>9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11</v>
      </c>
      <c r="Z103">
        <v>1</v>
      </c>
      <c r="AA103">
        <v>29</v>
      </c>
      <c r="AB103">
        <v>2755</v>
      </c>
      <c r="AC103">
        <v>0</v>
      </c>
      <c r="AD103">
        <v>0</v>
      </c>
      <c r="AE103">
        <v>1</v>
      </c>
      <c r="AF103" t="str">
        <f t="shared" si="3"/>
        <v>Single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1734</v>
      </c>
      <c r="AO103">
        <v>1648</v>
      </c>
      <c r="AP103">
        <v>1</v>
      </c>
    </row>
    <row r="104" spans="1:42" x14ac:dyDescent="0.35">
      <c r="A104">
        <v>57288</v>
      </c>
      <c r="B104">
        <v>3</v>
      </c>
      <c r="C104">
        <f t="shared" si="2"/>
        <v>3</v>
      </c>
      <c r="D104">
        <v>0</v>
      </c>
      <c r="E104">
        <v>1</v>
      </c>
      <c r="F104">
        <v>27</v>
      </c>
      <c r="G104">
        <v>527</v>
      </c>
      <c r="H104">
        <v>0</v>
      </c>
      <c r="I104">
        <v>21</v>
      </c>
      <c r="J104">
        <v>0</v>
      </c>
      <c r="K104">
        <v>0</v>
      </c>
      <c r="L104">
        <v>60</v>
      </c>
      <c r="M104">
        <v>3</v>
      </c>
      <c r="N104">
        <v>8</v>
      </c>
      <c r="O104">
        <v>1</v>
      </c>
      <c r="P104">
        <v>8</v>
      </c>
      <c r="Q104">
        <v>6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11</v>
      </c>
      <c r="Z104">
        <v>0</v>
      </c>
      <c r="AA104">
        <v>57</v>
      </c>
      <c r="AB104">
        <v>2163</v>
      </c>
      <c r="AC104">
        <v>0</v>
      </c>
      <c r="AD104">
        <v>0</v>
      </c>
      <c r="AE104">
        <v>0</v>
      </c>
      <c r="AF104" t="str">
        <f t="shared" si="3"/>
        <v>Married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548</v>
      </c>
      <c r="AO104">
        <v>488</v>
      </c>
      <c r="AP104">
        <v>1</v>
      </c>
    </row>
    <row r="105" spans="1:42" x14ac:dyDescent="0.35">
      <c r="A105">
        <v>86037</v>
      </c>
      <c r="B105">
        <v>5</v>
      </c>
      <c r="C105">
        <f t="shared" si="2"/>
        <v>5</v>
      </c>
      <c r="D105">
        <v>0</v>
      </c>
      <c r="E105">
        <v>0</v>
      </c>
      <c r="F105">
        <v>95</v>
      </c>
      <c r="G105">
        <v>490</v>
      </c>
      <c r="H105">
        <v>44</v>
      </c>
      <c r="I105">
        <v>125</v>
      </c>
      <c r="J105">
        <v>29</v>
      </c>
      <c r="K105">
        <v>20</v>
      </c>
      <c r="L105">
        <v>22</v>
      </c>
      <c r="M105">
        <v>1</v>
      </c>
      <c r="N105">
        <v>6</v>
      </c>
      <c r="O105">
        <v>7</v>
      </c>
      <c r="P105">
        <v>11</v>
      </c>
      <c r="Q105">
        <v>3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3</v>
      </c>
      <c r="Y105">
        <v>11</v>
      </c>
      <c r="Z105">
        <v>1</v>
      </c>
      <c r="AA105">
        <v>29</v>
      </c>
      <c r="AB105">
        <v>2702</v>
      </c>
      <c r="AC105">
        <v>0</v>
      </c>
      <c r="AD105">
        <v>0</v>
      </c>
      <c r="AE105">
        <v>1</v>
      </c>
      <c r="AF105" t="str">
        <f t="shared" si="3"/>
        <v>Single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708</v>
      </c>
      <c r="AO105">
        <v>686</v>
      </c>
      <c r="AP105">
        <v>2</v>
      </c>
    </row>
    <row r="106" spans="1:42" x14ac:dyDescent="0.35">
      <c r="A106">
        <v>43974</v>
      </c>
      <c r="B106">
        <v>2</v>
      </c>
      <c r="C106">
        <f t="shared" si="2"/>
        <v>2</v>
      </c>
      <c r="D106">
        <v>1</v>
      </c>
      <c r="E106">
        <v>0</v>
      </c>
      <c r="F106">
        <v>19</v>
      </c>
      <c r="G106">
        <v>378</v>
      </c>
      <c r="H106">
        <v>0</v>
      </c>
      <c r="I106">
        <v>101</v>
      </c>
      <c r="J106">
        <v>0</v>
      </c>
      <c r="K106">
        <v>0</v>
      </c>
      <c r="L106">
        <v>72</v>
      </c>
      <c r="M106">
        <v>5</v>
      </c>
      <c r="N106">
        <v>6</v>
      </c>
      <c r="O106">
        <v>4</v>
      </c>
      <c r="P106">
        <v>6</v>
      </c>
      <c r="Q106">
        <v>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11</v>
      </c>
      <c r="Z106">
        <v>0</v>
      </c>
      <c r="AA106">
        <v>40</v>
      </c>
      <c r="AB106">
        <v>2723</v>
      </c>
      <c r="AC106">
        <v>0</v>
      </c>
      <c r="AD106">
        <v>1</v>
      </c>
      <c r="AE106">
        <v>0</v>
      </c>
      <c r="AF106" t="str">
        <f t="shared" si="3"/>
        <v>Married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479</v>
      </c>
      <c r="AO106">
        <v>407</v>
      </c>
      <c r="AP106">
        <v>0</v>
      </c>
    </row>
    <row r="107" spans="1:42" x14ac:dyDescent="0.35">
      <c r="A107">
        <v>50785</v>
      </c>
      <c r="B107">
        <v>2</v>
      </c>
      <c r="C107">
        <f t="shared" si="2"/>
        <v>2</v>
      </c>
      <c r="D107">
        <v>1</v>
      </c>
      <c r="E107">
        <v>1</v>
      </c>
      <c r="F107">
        <v>27</v>
      </c>
      <c r="G107">
        <v>64</v>
      </c>
      <c r="H107">
        <v>1</v>
      </c>
      <c r="I107">
        <v>21</v>
      </c>
      <c r="J107">
        <v>0</v>
      </c>
      <c r="K107">
        <v>1</v>
      </c>
      <c r="L107">
        <v>27</v>
      </c>
      <c r="M107">
        <v>2</v>
      </c>
      <c r="N107">
        <v>2</v>
      </c>
      <c r="O107">
        <v>1</v>
      </c>
      <c r="P107">
        <v>3</v>
      </c>
      <c r="Q107">
        <v>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11</v>
      </c>
      <c r="Z107">
        <v>0</v>
      </c>
      <c r="AA107">
        <v>58</v>
      </c>
      <c r="AB107">
        <v>2451</v>
      </c>
      <c r="AC107">
        <v>0</v>
      </c>
      <c r="AD107">
        <v>0</v>
      </c>
      <c r="AE107">
        <v>1</v>
      </c>
      <c r="AF107" t="str">
        <f t="shared" si="3"/>
        <v>Single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87</v>
      </c>
      <c r="AO107">
        <v>60</v>
      </c>
      <c r="AP107">
        <v>0</v>
      </c>
    </row>
    <row r="108" spans="1:42" x14ac:dyDescent="0.35">
      <c r="A108">
        <v>90765</v>
      </c>
      <c r="B108">
        <v>5</v>
      </c>
      <c r="C108">
        <f t="shared" si="2"/>
        <v>5</v>
      </c>
      <c r="D108">
        <v>0</v>
      </c>
      <c r="E108">
        <v>0</v>
      </c>
      <c r="F108">
        <v>25</v>
      </c>
      <c r="G108">
        <v>547</v>
      </c>
      <c r="H108">
        <v>99</v>
      </c>
      <c r="I108">
        <v>812</v>
      </c>
      <c r="J108">
        <v>151</v>
      </c>
      <c r="K108">
        <v>82</v>
      </c>
      <c r="L108">
        <v>33</v>
      </c>
      <c r="M108">
        <v>0</v>
      </c>
      <c r="N108">
        <v>4</v>
      </c>
      <c r="O108">
        <v>6</v>
      </c>
      <c r="P108">
        <v>5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3</v>
      </c>
      <c r="Y108">
        <v>11</v>
      </c>
      <c r="Z108">
        <v>0</v>
      </c>
      <c r="AA108">
        <v>50</v>
      </c>
      <c r="AB108">
        <v>2315</v>
      </c>
      <c r="AC108">
        <v>0</v>
      </c>
      <c r="AD108">
        <v>1</v>
      </c>
      <c r="AE108">
        <v>0</v>
      </c>
      <c r="AF108" t="str">
        <f t="shared" si="3"/>
        <v>Married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1691</v>
      </c>
      <c r="AO108">
        <v>1658</v>
      </c>
      <c r="AP108">
        <v>2</v>
      </c>
    </row>
    <row r="109" spans="1:42" x14ac:dyDescent="0.35">
      <c r="A109">
        <v>36550</v>
      </c>
      <c r="B109">
        <v>2</v>
      </c>
      <c r="C109">
        <f t="shared" si="2"/>
        <v>2</v>
      </c>
      <c r="D109">
        <v>1</v>
      </c>
      <c r="E109">
        <v>0</v>
      </c>
      <c r="F109">
        <v>74</v>
      </c>
      <c r="G109">
        <v>47</v>
      </c>
      <c r="H109">
        <v>90</v>
      </c>
      <c r="I109">
        <v>94</v>
      </c>
      <c r="J109">
        <v>123</v>
      </c>
      <c r="K109">
        <v>103</v>
      </c>
      <c r="L109">
        <v>120</v>
      </c>
      <c r="M109">
        <v>5</v>
      </c>
      <c r="N109">
        <v>9</v>
      </c>
      <c r="O109">
        <v>1</v>
      </c>
      <c r="P109">
        <v>5</v>
      </c>
      <c r="Q109">
        <v>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11</v>
      </c>
      <c r="Z109">
        <v>0</v>
      </c>
      <c r="AA109">
        <v>42</v>
      </c>
      <c r="AB109">
        <v>2654</v>
      </c>
      <c r="AC109">
        <v>0</v>
      </c>
      <c r="AD109">
        <v>1</v>
      </c>
      <c r="AE109">
        <v>0</v>
      </c>
      <c r="AF109" t="str">
        <f t="shared" si="3"/>
        <v>Married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457</v>
      </c>
      <c r="AO109">
        <v>337</v>
      </c>
      <c r="AP109">
        <v>0</v>
      </c>
    </row>
    <row r="110" spans="1:42" x14ac:dyDescent="0.35">
      <c r="A110">
        <v>30753</v>
      </c>
      <c r="B110">
        <v>1</v>
      </c>
      <c r="C110">
        <f t="shared" si="2"/>
        <v>1</v>
      </c>
      <c r="D110">
        <v>1</v>
      </c>
      <c r="E110">
        <v>1</v>
      </c>
      <c r="F110">
        <v>85</v>
      </c>
      <c r="G110">
        <v>12</v>
      </c>
      <c r="H110">
        <v>5</v>
      </c>
      <c r="I110">
        <v>25</v>
      </c>
      <c r="J110">
        <v>0</v>
      </c>
      <c r="K110">
        <v>9</v>
      </c>
      <c r="L110">
        <v>30</v>
      </c>
      <c r="M110">
        <v>2</v>
      </c>
      <c r="N110">
        <v>1</v>
      </c>
      <c r="O110">
        <v>1</v>
      </c>
      <c r="P110">
        <v>3</v>
      </c>
      <c r="Q110">
        <v>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11</v>
      </c>
      <c r="Z110">
        <v>0</v>
      </c>
      <c r="AA110">
        <v>53</v>
      </c>
      <c r="AB110">
        <v>2512</v>
      </c>
      <c r="AC110">
        <v>0</v>
      </c>
      <c r="AD110">
        <v>0</v>
      </c>
      <c r="AE110">
        <v>0</v>
      </c>
      <c r="AF110" t="str">
        <f t="shared" si="3"/>
        <v>Married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51</v>
      </c>
      <c r="AO110">
        <v>21</v>
      </c>
      <c r="AP110">
        <v>0</v>
      </c>
    </row>
    <row r="111" spans="1:42" x14ac:dyDescent="0.35">
      <c r="A111">
        <v>21918</v>
      </c>
      <c r="B111">
        <v>1</v>
      </c>
      <c r="C111">
        <f t="shared" si="2"/>
        <v>1</v>
      </c>
      <c r="D111">
        <v>1</v>
      </c>
      <c r="E111">
        <v>0</v>
      </c>
      <c r="F111">
        <v>37</v>
      </c>
      <c r="G111">
        <v>1</v>
      </c>
      <c r="H111">
        <v>6</v>
      </c>
      <c r="I111">
        <v>7</v>
      </c>
      <c r="J111">
        <v>11</v>
      </c>
      <c r="K111">
        <v>5</v>
      </c>
      <c r="L111">
        <v>3</v>
      </c>
      <c r="M111">
        <v>2</v>
      </c>
      <c r="N111">
        <v>2</v>
      </c>
      <c r="O111">
        <v>0</v>
      </c>
      <c r="P111">
        <v>3</v>
      </c>
      <c r="Q111">
        <v>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</v>
      </c>
      <c r="Y111">
        <v>11</v>
      </c>
      <c r="Z111">
        <v>0</v>
      </c>
      <c r="AA111">
        <v>51</v>
      </c>
      <c r="AB111">
        <v>2386</v>
      </c>
      <c r="AC111">
        <v>0</v>
      </c>
      <c r="AD111">
        <v>0</v>
      </c>
      <c r="AE111">
        <v>0</v>
      </c>
      <c r="AF111" t="str">
        <f t="shared" si="3"/>
        <v>Married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30</v>
      </c>
      <c r="AO111">
        <v>27</v>
      </c>
      <c r="AP111">
        <v>0</v>
      </c>
    </row>
    <row r="112" spans="1:42" x14ac:dyDescent="0.35">
      <c r="A112">
        <v>56129</v>
      </c>
      <c r="B112">
        <v>3</v>
      </c>
      <c r="C112">
        <f t="shared" si="2"/>
        <v>3</v>
      </c>
      <c r="D112">
        <v>0</v>
      </c>
      <c r="E112">
        <v>1</v>
      </c>
      <c r="F112">
        <v>65</v>
      </c>
      <c r="G112">
        <v>320</v>
      </c>
      <c r="H112">
        <v>48</v>
      </c>
      <c r="I112">
        <v>133</v>
      </c>
      <c r="J112">
        <v>39</v>
      </c>
      <c r="K112">
        <v>72</v>
      </c>
      <c r="L112">
        <v>48</v>
      </c>
      <c r="M112">
        <v>4</v>
      </c>
      <c r="N112">
        <v>6</v>
      </c>
      <c r="O112">
        <v>2</v>
      </c>
      <c r="P112">
        <v>10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11</v>
      </c>
      <c r="Z112">
        <v>0</v>
      </c>
      <c r="AA112">
        <v>67</v>
      </c>
      <c r="AB112">
        <v>2533</v>
      </c>
      <c r="AC112">
        <v>0</v>
      </c>
      <c r="AD112">
        <v>0</v>
      </c>
      <c r="AE112">
        <v>0</v>
      </c>
      <c r="AF112" t="str">
        <f t="shared" si="3"/>
        <v>Married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612</v>
      </c>
      <c r="AO112">
        <v>564</v>
      </c>
      <c r="AP112">
        <v>0</v>
      </c>
    </row>
    <row r="113" spans="1:42" x14ac:dyDescent="0.35">
      <c r="A113">
        <v>32557</v>
      </c>
      <c r="B113">
        <v>1</v>
      </c>
      <c r="C113">
        <f t="shared" si="2"/>
        <v>2</v>
      </c>
      <c r="D113">
        <v>1</v>
      </c>
      <c r="E113">
        <v>0</v>
      </c>
      <c r="F113">
        <v>13</v>
      </c>
      <c r="G113">
        <v>34</v>
      </c>
      <c r="H113">
        <v>3</v>
      </c>
      <c r="I113">
        <v>29</v>
      </c>
      <c r="J113">
        <v>0</v>
      </c>
      <c r="K113">
        <v>4</v>
      </c>
      <c r="L113">
        <v>10</v>
      </c>
      <c r="M113">
        <v>3</v>
      </c>
      <c r="N113">
        <v>2</v>
      </c>
      <c r="O113">
        <v>1</v>
      </c>
      <c r="P113">
        <v>3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11</v>
      </c>
      <c r="Z113">
        <v>1</v>
      </c>
      <c r="AA113">
        <v>53</v>
      </c>
      <c r="AB113">
        <v>2284</v>
      </c>
      <c r="AC113">
        <v>0</v>
      </c>
      <c r="AD113">
        <v>0</v>
      </c>
      <c r="AE113">
        <v>1</v>
      </c>
      <c r="AF113" t="str">
        <f t="shared" si="3"/>
        <v>Single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70</v>
      </c>
      <c r="AO113">
        <v>60</v>
      </c>
      <c r="AP113">
        <v>0</v>
      </c>
    </row>
    <row r="114" spans="1:42" x14ac:dyDescent="0.35">
      <c r="A114">
        <v>19510</v>
      </c>
      <c r="B114">
        <v>1</v>
      </c>
      <c r="C114">
        <f t="shared" si="2"/>
        <v>1</v>
      </c>
      <c r="D114">
        <v>2</v>
      </c>
      <c r="E114">
        <v>0</v>
      </c>
      <c r="F114">
        <v>63</v>
      </c>
      <c r="G114">
        <v>9</v>
      </c>
      <c r="H114">
        <v>0</v>
      </c>
      <c r="I114">
        <v>7</v>
      </c>
      <c r="J114">
        <v>3</v>
      </c>
      <c r="K114">
        <v>4</v>
      </c>
      <c r="L114">
        <v>7</v>
      </c>
      <c r="M114">
        <v>2</v>
      </c>
      <c r="N114">
        <v>1</v>
      </c>
      <c r="O114">
        <v>0</v>
      </c>
      <c r="P114">
        <v>3</v>
      </c>
      <c r="Q114">
        <v>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</v>
      </c>
      <c r="Y114">
        <v>11</v>
      </c>
      <c r="Z114">
        <v>0</v>
      </c>
      <c r="AA114">
        <v>35</v>
      </c>
      <c r="AB114">
        <v>2457</v>
      </c>
      <c r="AC114">
        <v>0</v>
      </c>
      <c r="AD114">
        <v>1</v>
      </c>
      <c r="AE114">
        <v>0</v>
      </c>
      <c r="AF114" t="str">
        <f t="shared" si="3"/>
        <v>Married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23</v>
      </c>
      <c r="AO114">
        <v>16</v>
      </c>
      <c r="AP114">
        <v>0</v>
      </c>
    </row>
    <row r="115" spans="1:42" x14ac:dyDescent="0.35">
      <c r="A115">
        <v>30992</v>
      </c>
      <c r="B115">
        <v>1</v>
      </c>
      <c r="C115">
        <f t="shared" si="2"/>
        <v>1</v>
      </c>
      <c r="D115">
        <v>1</v>
      </c>
      <c r="E115">
        <v>0</v>
      </c>
      <c r="F115">
        <v>83</v>
      </c>
      <c r="G115">
        <v>17</v>
      </c>
      <c r="H115">
        <v>0</v>
      </c>
      <c r="I115">
        <v>14</v>
      </c>
      <c r="J115">
        <v>7</v>
      </c>
      <c r="K115">
        <v>3</v>
      </c>
      <c r="L115">
        <v>2</v>
      </c>
      <c r="M115">
        <v>1</v>
      </c>
      <c r="N115">
        <v>1</v>
      </c>
      <c r="O115">
        <v>0</v>
      </c>
      <c r="P115">
        <v>3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11</v>
      </c>
      <c r="Z115">
        <v>0</v>
      </c>
      <c r="AA115">
        <v>44</v>
      </c>
      <c r="AB115">
        <v>2592</v>
      </c>
      <c r="AC115">
        <v>1</v>
      </c>
      <c r="AD115">
        <v>0</v>
      </c>
      <c r="AE115">
        <v>0</v>
      </c>
      <c r="AF115" t="str">
        <f t="shared" si="3"/>
        <v>Married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41</v>
      </c>
      <c r="AO115">
        <v>39</v>
      </c>
      <c r="AP115">
        <v>0</v>
      </c>
    </row>
    <row r="116" spans="1:42" x14ac:dyDescent="0.35">
      <c r="A116">
        <v>101970</v>
      </c>
      <c r="B116">
        <v>6</v>
      </c>
      <c r="C116">
        <f t="shared" si="2"/>
        <v>5</v>
      </c>
      <c r="D116">
        <v>0</v>
      </c>
      <c r="E116">
        <v>0</v>
      </c>
      <c r="F116">
        <v>69</v>
      </c>
      <c r="G116">
        <v>722</v>
      </c>
      <c r="H116">
        <v>27</v>
      </c>
      <c r="I116">
        <v>102</v>
      </c>
      <c r="J116">
        <v>44</v>
      </c>
      <c r="K116">
        <v>72</v>
      </c>
      <c r="L116">
        <v>168</v>
      </c>
      <c r="M116">
        <v>0</v>
      </c>
      <c r="N116">
        <v>6</v>
      </c>
      <c r="O116">
        <v>8</v>
      </c>
      <c r="P116">
        <v>13</v>
      </c>
      <c r="Q116">
        <v>2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3</v>
      </c>
      <c r="Y116">
        <v>11</v>
      </c>
      <c r="Z116">
        <v>1</v>
      </c>
      <c r="AA116">
        <v>37</v>
      </c>
      <c r="AB116">
        <v>2633</v>
      </c>
      <c r="AC116">
        <v>0</v>
      </c>
      <c r="AD116">
        <v>0</v>
      </c>
      <c r="AE116">
        <v>1</v>
      </c>
      <c r="AF116" t="str">
        <f t="shared" si="3"/>
        <v>Single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967</v>
      </c>
      <c r="AO116">
        <v>799</v>
      </c>
      <c r="AP116">
        <v>3</v>
      </c>
    </row>
    <row r="117" spans="1:42" x14ac:dyDescent="0.35">
      <c r="A117">
        <v>71488</v>
      </c>
      <c r="B117">
        <v>4</v>
      </c>
      <c r="C117">
        <f t="shared" si="2"/>
        <v>4</v>
      </c>
      <c r="D117">
        <v>0</v>
      </c>
      <c r="E117">
        <v>0</v>
      </c>
      <c r="F117">
        <v>87</v>
      </c>
      <c r="G117">
        <v>162</v>
      </c>
      <c r="H117">
        <v>33</v>
      </c>
      <c r="I117">
        <v>124</v>
      </c>
      <c r="J117">
        <v>40</v>
      </c>
      <c r="K117">
        <v>28</v>
      </c>
      <c r="L117">
        <v>172</v>
      </c>
      <c r="M117">
        <v>2</v>
      </c>
      <c r="N117">
        <v>3</v>
      </c>
      <c r="O117">
        <v>4</v>
      </c>
      <c r="P117">
        <v>7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</v>
      </c>
      <c r="Y117">
        <v>11</v>
      </c>
      <c r="Z117">
        <v>0</v>
      </c>
      <c r="AA117">
        <v>55</v>
      </c>
      <c r="AB117">
        <v>2655</v>
      </c>
      <c r="AC117">
        <v>0</v>
      </c>
      <c r="AD117">
        <v>0</v>
      </c>
      <c r="AE117">
        <v>0</v>
      </c>
      <c r="AF117" t="str">
        <f t="shared" si="3"/>
        <v>Married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387</v>
      </c>
      <c r="AO117">
        <v>215</v>
      </c>
      <c r="AP117">
        <v>0</v>
      </c>
    </row>
    <row r="118" spans="1:42" x14ac:dyDescent="0.35">
      <c r="A118">
        <v>79607</v>
      </c>
      <c r="B118">
        <v>5</v>
      </c>
      <c r="C118">
        <f t="shared" si="2"/>
        <v>5</v>
      </c>
      <c r="D118">
        <v>0</v>
      </c>
      <c r="E118">
        <v>0</v>
      </c>
      <c r="F118">
        <v>37</v>
      </c>
      <c r="G118">
        <v>450</v>
      </c>
      <c r="H118">
        <v>133</v>
      </c>
      <c r="I118">
        <v>951</v>
      </c>
      <c r="J118">
        <v>173</v>
      </c>
      <c r="K118">
        <v>0</v>
      </c>
      <c r="L118">
        <v>216</v>
      </c>
      <c r="M118">
        <v>1</v>
      </c>
      <c r="N118">
        <v>3</v>
      </c>
      <c r="O118">
        <v>6</v>
      </c>
      <c r="P118">
        <v>6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11</v>
      </c>
      <c r="Z118">
        <v>1</v>
      </c>
      <c r="AA118">
        <v>36</v>
      </c>
      <c r="AB118">
        <v>2593</v>
      </c>
      <c r="AC118">
        <v>0</v>
      </c>
      <c r="AD118">
        <v>0</v>
      </c>
      <c r="AE118">
        <v>1</v>
      </c>
      <c r="AF118" t="str">
        <f t="shared" si="3"/>
        <v>Single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1707</v>
      </c>
      <c r="AO118">
        <v>1491</v>
      </c>
      <c r="AP118">
        <v>0</v>
      </c>
    </row>
    <row r="119" spans="1:42" x14ac:dyDescent="0.35">
      <c r="A119">
        <v>54348</v>
      </c>
      <c r="B119">
        <v>3</v>
      </c>
      <c r="C119">
        <f t="shared" si="2"/>
        <v>3</v>
      </c>
      <c r="D119">
        <v>1</v>
      </c>
      <c r="E119">
        <v>1</v>
      </c>
      <c r="F119">
        <v>51</v>
      </c>
      <c r="G119">
        <v>70</v>
      </c>
      <c r="H119">
        <v>0</v>
      </c>
      <c r="I119">
        <v>16</v>
      </c>
      <c r="J119">
        <v>0</v>
      </c>
      <c r="K119">
        <v>0</v>
      </c>
      <c r="L119">
        <v>4</v>
      </c>
      <c r="M119">
        <v>2</v>
      </c>
      <c r="N119">
        <v>2</v>
      </c>
      <c r="O119">
        <v>0</v>
      </c>
      <c r="P119">
        <v>4</v>
      </c>
      <c r="Q119">
        <v>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11</v>
      </c>
      <c r="Z119">
        <v>0</v>
      </c>
      <c r="AA119">
        <v>67</v>
      </c>
      <c r="AB119">
        <v>2180</v>
      </c>
      <c r="AC119">
        <v>0</v>
      </c>
      <c r="AD119">
        <v>1</v>
      </c>
      <c r="AE119">
        <v>0</v>
      </c>
      <c r="AF119" t="str">
        <f t="shared" si="3"/>
        <v>Married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86</v>
      </c>
      <c r="AO119">
        <v>82</v>
      </c>
      <c r="AP119">
        <v>0</v>
      </c>
    </row>
    <row r="120" spans="1:42" x14ac:dyDescent="0.35">
      <c r="A120">
        <v>77376</v>
      </c>
      <c r="B120">
        <v>4</v>
      </c>
      <c r="C120">
        <f t="shared" si="2"/>
        <v>4</v>
      </c>
      <c r="D120">
        <v>1</v>
      </c>
      <c r="E120">
        <v>1</v>
      </c>
      <c r="F120">
        <v>72</v>
      </c>
      <c r="G120">
        <v>492</v>
      </c>
      <c r="H120">
        <v>19</v>
      </c>
      <c r="I120">
        <v>110</v>
      </c>
      <c r="J120">
        <v>16</v>
      </c>
      <c r="K120">
        <v>12</v>
      </c>
      <c r="L120">
        <v>12</v>
      </c>
      <c r="M120">
        <v>4</v>
      </c>
      <c r="N120">
        <v>6</v>
      </c>
      <c r="O120">
        <v>3</v>
      </c>
      <c r="P120">
        <v>10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11</v>
      </c>
      <c r="Z120">
        <v>0</v>
      </c>
      <c r="AA120">
        <v>64</v>
      </c>
      <c r="AB120">
        <v>2209</v>
      </c>
      <c r="AC120">
        <v>0</v>
      </c>
      <c r="AD120">
        <v>0</v>
      </c>
      <c r="AE120">
        <v>0</v>
      </c>
      <c r="AF120" t="str">
        <f t="shared" si="3"/>
        <v>Married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649</v>
      </c>
      <c r="AO120">
        <v>637</v>
      </c>
      <c r="AP120">
        <v>0</v>
      </c>
    </row>
    <row r="121" spans="1:42" x14ac:dyDescent="0.35">
      <c r="A121">
        <v>62998</v>
      </c>
      <c r="B121">
        <v>3</v>
      </c>
      <c r="C121">
        <f t="shared" si="2"/>
        <v>3</v>
      </c>
      <c r="D121">
        <v>0</v>
      </c>
      <c r="E121">
        <v>1</v>
      </c>
      <c r="F121">
        <v>10</v>
      </c>
      <c r="G121">
        <v>120</v>
      </c>
      <c r="H121">
        <v>58</v>
      </c>
      <c r="I121">
        <v>73</v>
      </c>
      <c r="J121">
        <v>65</v>
      </c>
      <c r="K121">
        <v>89</v>
      </c>
      <c r="L121">
        <v>58</v>
      </c>
      <c r="M121">
        <v>5</v>
      </c>
      <c r="N121">
        <v>5</v>
      </c>
      <c r="O121">
        <v>4</v>
      </c>
      <c r="P121">
        <v>5</v>
      </c>
      <c r="Q121">
        <v>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</v>
      </c>
      <c r="Y121">
        <v>11</v>
      </c>
      <c r="Z121">
        <v>0</v>
      </c>
      <c r="AA121">
        <v>68</v>
      </c>
      <c r="AB121">
        <v>2431</v>
      </c>
      <c r="AC121">
        <v>0</v>
      </c>
      <c r="AD121">
        <v>1</v>
      </c>
      <c r="AE121">
        <v>0</v>
      </c>
      <c r="AF121" t="str">
        <f t="shared" si="3"/>
        <v>Married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405</v>
      </c>
      <c r="AO121">
        <v>347</v>
      </c>
      <c r="AP121">
        <v>0</v>
      </c>
    </row>
    <row r="122" spans="1:42" x14ac:dyDescent="0.35">
      <c r="A122">
        <v>61331</v>
      </c>
      <c r="B122">
        <v>3</v>
      </c>
      <c r="C122">
        <f t="shared" si="2"/>
        <v>3</v>
      </c>
      <c r="D122">
        <v>1</v>
      </c>
      <c r="E122">
        <v>1</v>
      </c>
      <c r="F122">
        <v>42</v>
      </c>
      <c r="G122">
        <v>534</v>
      </c>
      <c r="H122">
        <v>5</v>
      </c>
      <c r="I122">
        <v>47</v>
      </c>
      <c r="J122">
        <v>0</v>
      </c>
      <c r="K122">
        <v>5</v>
      </c>
      <c r="L122">
        <v>41</v>
      </c>
      <c r="M122">
        <v>5</v>
      </c>
      <c r="N122">
        <v>11</v>
      </c>
      <c r="O122">
        <v>1</v>
      </c>
      <c r="P122">
        <v>6</v>
      </c>
      <c r="Q122">
        <v>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11</v>
      </c>
      <c r="Z122">
        <v>0</v>
      </c>
      <c r="AA122">
        <v>62</v>
      </c>
      <c r="AB122">
        <v>2635</v>
      </c>
      <c r="AC122">
        <v>0</v>
      </c>
      <c r="AD122">
        <v>0</v>
      </c>
      <c r="AE122">
        <v>1</v>
      </c>
      <c r="AF122" t="str">
        <f t="shared" si="3"/>
        <v>Single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591</v>
      </c>
      <c r="AO122">
        <v>550</v>
      </c>
      <c r="AP122">
        <v>0</v>
      </c>
    </row>
    <row r="123" spans="1:42" x14ac:dyDescent="0.35">
      <c r="A123">
        <v>73448</v>
      </c>
      <c r="B123">
        <v>4</v>
      </c>
      <c r="C123">
        <f t="shared" si="2"/>
        <v>4</v>
      </c>
      <c r="D123">
        <v>0</v>
      </c>
      <c r="E123">
        <v>0</v>
      </c>
      <c r="F123">
        <v>10</v>
      </c>
      <c r="G123">
        <v>236</v>
      </c>
      <c r="H123">
        <v>106</v>
      </c>
      <c r="I123">
        <v>189</v>
      </c>
      <c r="J123">
        <v>23</v>
      </c>
      <c r="K123">
        <v>41</v>
      </c>
      <c r="L123">
        <v>130</v>
      </c>
      <c r="M123">
        <v>1</v>
      </c>
      <c r="N123">
        <v>7</v>
      </c>
      <c r="O123">
        <v>2</v>
      </c>
      <c r="P123">
        <v>9</v>
      </c>
      <c r="Q123">
        <v>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11</v>
      </c>
      <c r="Z123">
        <v>0</v>
      </c>
      <c r="AA123">
        <v>51</v>
      </c>
      <c r="AB123">
        <v>2298</v>
      </c>
      <c r="AC123">
        <v>0</v>
      </c>
      <c r="AD123">
        <v>1</v>
      </c>
      <c r="AE123">
        <v>0</v>
      </c>
      <c r="AF123" t="str">
        <f t="shared" si="3"/>
        <v>Married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595</v>
      </c>
      <c r="AO123">
        <v>465</v>
      </c>
      <c r="AP123">
        <v>0</v>
      </c>
    </row>
    <row r="124" spans="1:42" x14ac:dyDescent="0.35">
      <c r="A124">
        <v>41551</v>
      </c>
      <c r="B124">
        <v>2</v>
      </c>
      <c r="C124">
        <f t="shared" si="2"/>
        <v>2</v>
      </c>
      <c r="D124">
        <v>1</v>
      </c>
      <c r="E124">
        <v>1</v>
      </c>
      <c r="F124">
        <v>51</v>
      </c>
      <c r="G124">
        <v>220</v>
      </c>
      <c r="H124">
        <v>0</v>
      </c>
      <c r="I124">
        <v>33</v>
      </c>
      <c r="J124">
        <v>3</v>
      </c>
      <c r="K124">
        <v>0</v>
      </c>
      <c r="L124">
        <v>23</v>
      </c>
      <c r="M124">
        <v>5</v>
      </c>
      <c r="N124">
        <v>5</v>
      </c>
      <c r="O124">
        <v>1</v>
      </c>
      <c r="P124">
        <v>5</v>
      </c>
      <c r="Q124">
        <v>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11</v>
      </c>
      <c r="Z124">
        <v>0</v>
      </c>
      <c r="AA124">
        <v>56</v>
      </c>
      <c r="AB124">
        <v>2478</v>
      </c>
      <c r="AC124">
        <v>0</v>
      </c>
      <c r="AD124">
        <v>1</v>
      </c>
      <c r="AE124">
        <v>0</v>
      </c>
      <c r="AF124" t="str">
        <f t="shared" si="3"/>
        <v>Married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256</v>
      </c>
      <c r="AO124">
        <v>233</v>
      </c>
      <c r="AP124">
        <v>0</v>
      </c>
    </row>
    <row r="125" spans="1:42" x14ac:dyDescent="0.35">
      <c r="A125">
        <v>62981</v>
      </c>
      <c r="B125">
        <v>3</v>
      </c>
      <c r="C125">
        <f t="shared" si="2"/>
        <v>3</v>
      </c>
      <c r="D125">
        <v>0</v>
      </c>
      <c r="E125">
        <v>0</v>
      </c>
      <c r="F125">
        <v>21</v>
      </c>
      <c r="G125">
        <v>796</v>
      </c>
      <c r="H125">
        <v>14</v>
      </c>
      <c r="I125">
        <v>590</v>
      </c>
      <c r="J125">
        <v>38</v>
      </c>
      <c r="K125">
        <v>44</v>
      </c>
      <c r="L125">
        <v>0</v>
      </c>
      <c r="M125">
        <v>1</v>
      </c>
      <c r="N125">
        <v>4</v>
      </c>
      <c r="O125">
        <v>5</v>
      </c>
      <c r="P125">
        <v>13</v>
      </c>
      <c r="Q125">
        <v>3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11</v>
      </c>
      <c r="Z125">
        <v>0</v>
      </c>
      <c r="AA125">
        <v>53</v>
      </c>
      <c r="AB125">
        <v>2628</v>
      </c>
      <c r="AC125">
        <v>0</v>
      </c>
      <c r="AD125">
        <v>0</v>
      </c>
      <c r="AE125">
        <v>0</v>
      </c>
      <c r="AF125" t="str">
        <f t="shared" si="3"/>
        <v>Married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1482</v>
      </c>
      <c r="AO125">
        <v>1482</v>
      </c>
      <c r="AP125">
        <v>1</v>
      </c>
    </row>
    <row r="126" spans="1:42" x14ac:dyDescent="0.35">
      <c r="A126">
        <v>9548</v>
      </c>
      <c r="B126">
        <v>1</v>
      </c>
      <c r="C126">
        <f t="shared" si="2"/>
        <v>1</v>
      </c>
      <c r="D126">
        <v>1</v>
      </c>
      <c r="E126">
        <v>0</v>
      </c>
      <c r="F126">
        <v>31</v>
      </c>
      <c r="G126">
        <v>0</v>
      </c>
      <c r="H126">
        <v>1</v>
      </c>
      <c r="I126">
        <v>3</v>
      </c>
      <c r="J126">
        <v>10</v>
      </c>
      <c r="K126">
        <v>6</v>
      </c>
      <c r="L126">
        <v>9</v>
      </c>
      <c r="M126">
        <v>2</v>
      </c>
      <c r="N126">
        <v>1</v>
      </c>
      <c r="O126">
        <v>0</v>
      </c>
      <c r="P126">
        <v>3</v>
      </c>
      <c r="Q126">
        <v>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11</v>
      </c>
      <c r="Z126">
        <v>0</v>
      </c>
      <c r="AA126">
        <v>44</v>
      </c>
      <c r="AB126">
        <v>2849</v>
      </c>
      <c r="AC126">
        <v>1</v>
      </c>
      <c r="AD126">
        <v>0</v>
      </c>
      <c r="AE126">
        <v>0</v>
      </c>
      <c r="AF126" t="str">
        <f t="shared" si="3"/>
        <v>Married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20</v>
      </c>
      <c r="AO126">
        <v>11</v>
      </c>
      <c r="AP126">
        <v>0</v>
      </c>
    </row>
    <row r="127" spans="1:42" x14ac:dyDescent="0.35">
      <c r="A127">
        <v>33762</v>
      </c>
      <c r="B127">
        <v>1</v>
      </c>
      <c r="C127">
        <f t="shared" si="2"/>
        <v>2</v>
      </c>
      <c r="D127">
        <v>2</v>
      </c>
      <c r="E127">
        <v>1</v>
      </c>
      <c r="F127">
        <v>61</v>
      </c>
      <c r="G127">
        <v>53</v>
      </c>
      <c r="H127">
        <v>1</v>
      </c>
      <c r="I127">
        <v>34</v>
      </c>
      <c r="J127">
        <v>2</v>
      </c>
      <c r="K127">
        <v>0</v>
      </c>
      <c r="L127">
        <v>16</v>
      </c>
      <c r="M127">
        <v>3</v>
      </c>
      <c r="N127">
        <v>2</v>
      </c>
      <c r="O127">
        <v>2</v>
      </c>
      <c r="P127">
        <v>2</v>
      </c>
      <c r="Q127">
        <v>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11</v>
      </c>
      <c r="Z127">
        <v>0</v>
      </c>
      <c r="AA127">
        <v>61</v>
      </c>
      <c r="AB127">
        <v>2516</v>
      </c>
      <c r="AC127">
        <v>0</v>
      </c>
      <c r="AD127">
        <v>1</v>
      </c>
      <c r="AE127">
        <v>0</v>
      </c>
      <c r="AF127" t="str">
        <f t="shared" si="3"/>
        <v>Married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90</v>
      </c>
      <c r="AO127">
        <v>74</v>
      </c>
      <c r="AP127">
        <v>0</v>
      </c>
    </row>
    <row r="128" spans="1:42" x14ac:dyDescent="0.35">
      <c r="A128">
        <v>35860</v>
      </c>
      <c r="B128">
        <v>2</v>
      </c>
      <c r="C128">
        <f t="shared" si="2"/>
        <v>2</v>
      </c>
      <c r="D128">
        <v>1</v>
      </c>
      <c r="E128">
        <v>1</v>
      </c>
      <c r="F128">
        <v>37</v>
      </c>
      <c r="G128">
        <v>15</v>
      </c>
      <c r="H128">
        <v>0</v>
      </c>
      <c r="I128">
        <v>8</v>
      </c>
      <c r="J128">
        <v>4</v>
      </c>
      <c r="K128">
        <v>2</v>
      </c>
      <c r="L128">
        <v>20</v>
      </c>
      <c r="M128">
        <v>2</v>
      </c>
      <c r="N128">
        <v>1</v>
      </c>
      <c r="O128">
        <v>1</v>
      </c>
      <c r="P128">
        <v>2</v>
      </c>
      <c r="Q128">
        <v>5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11</v>
      </c>
      <c r="Z128">
        <v>1</v>
      </c>
      <c r="AA128">
        <v>47</v>
      </c>
      <c r="AB128">
        <v>2200</v>
      </c>
      <c r="AC128">
        <v>0</v>
      </c>
      <c r="AD128">
        <v>0</v>
      </c>
      <c r="AE128">
        <v>1</v>
      </c>
      <c r="AF128" t="str">
        <f t="shared" si="3"/>
        <v>Single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29</v>
      </c>
      <c r="AO128">
        <v>9</v>
      </c>
      <c r="AP128">
        <v>1</v>
      </c>
    </row>
    <row r="129" spans="1:42" x14ac:dyDescent="0.35">
      <c r="A129">
        <v>36921</v>
      </c>
      <c r="B129">
        <v>2</v>
      </c>
      <c r="C129">
        <f t="shared" si="2"/>
        <v>2</v>
      </c>
      <c r="D129">
        <v>1</v>
      </c>
      <c r="E129">
        <v>1</v>
      </c>
      <c r="F129">
        <v>74</v>
      </c>
      <c r="G129">
        <v>17</v>
      </c>
      <c r="H129">
        <v>1</v>
      </c>
      <c r="I129">
        <v>12</v>
      </c>
      <c r="J129">
        <v>3</v>
      </c>
      <c r="K129">
        <v>1</v>
      </c>
      <c r="L129">
        <v>4</v>
      </c>
      <c r="M129">
        <v>2</v>
      </c>
      <c r="N129">
        <v>2</v>
      </c>
      <c r="O129">
        <v>0</v>
      </c>
      <c r="P129">
        <v>3</v>
      </c>
      <c r="Q129">
        <v>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11</v>
      </c>
      <c r="Z129">
        <v>0</v>
      </c>
      <c r="AA129">
        <v>55</v>
      </c>
      <c r="AB129">
        <v>2495</v>
      </c>
      <c r="AC129">
        <v>1</v>
      </c>
      <c r="AD129">
        <v>0</v>
      </c>
      <c r="AE129">
        <v>0</v>
      </c>
      <c r="AF129" t="str">
        <f t="shared" si="3"/>
        <v>Married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34</v>
      </c>
      <c r="AO129">
        <v>30</v>
      </c>
      <c r="AP129">
        <v>0</v>
      </c>
    </row>
    <row r="130" spans="1:42" x14ac:dyDescent="0.35">
      <c r="A130">
        <v>92859</v>
      </c>
      <c r="B130">
        <v>6</v>
      </c>
      <c r="C130">
        <f t="shared" si="2"/>
        <v>5</v>
      </c>
      <c r="D130">
        <v>0</v>
      </c>
      <c r="E130">
        <v>0</v>
      </c>
      <c r="F130">
        <v>46</v>
      </c>
      <c r="G130">
        <v>962</v>
      </c>
      <c r="H130">
        <v>61</v>
      </c>
      <c r="I130">
        <v>921</v>
      </c>
      <c r="J130">
        <v>52</v>
      </c>
      <c r="K130">
        <v>61</v>
      </c>
      <c r="L130">
        <v>20</v>
      </c>
      <c r="M130">
        <v>1</v>
      </c>
      <c r="N130">
        <v>5</v>
      </c>
      <c r="O130">
        <v>4</v>
      </c>
      <c r="P130">
        <v>12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11</v>
      </c>
      <c r="Z130">
        <v>0</v>
      </c>
      <c r="AA130">
        <v>28</v>
      </c>
      <c r="AB130">
        <v>2777</v>
      </c>
      <c r="AC130">
        <v>0</v>
      </c>
      <c r="AD130">
        <v>0</v>
      </c>
      <c r="AE130">
        <v>1</v>
      </c>
      <c r="AF130" t="str">
        <f t="shared" si="3"/>
        <v>Single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2057</v>
      </c>
      <c r="AO130">
        <v>2037</v>
      </c>
      <c r="AP130">
        <v>0</v>
      </c>
    </row>
    <row r="131" spans="1:42" x14ac:dyDescent="0.35">
      <c r="A131">
        <v>65104</v>
      </c>
      <c r="B131">
        <v>3</v>
      </c>
      <c r="C131">
        <f t="shared" ref="C131:C194" si="4">_xlfn.IFS(A:A&lt;=32196,1,A:A&lt;=51622.09,2,A:A&lt;=68281,3,A:A&lt;=79601,4,A:A&gt;=79601,5)</f>
        <v>3</v>
      </c>
      <c r="D131">
        <v>0</v>
      </c>
      <c r="E131">
        <v>1</v>
      </c>
      <c r="F131">
        <v>4</v>
      </c>
      <c r="G131">
        <v>738</v>
      </c>
      <c r="H131">
        <v>0</v>
      </c>
      <c r="I131">
        <v>232</v>
      </c>
      <c r="J131">
        <v>13</v>
      </c>
      <c r="K131">
        <v>20</v>
      </c>
      <c r="L131">
        <v>50</v>
      </c>
      <c r="M131">
        <v>2</v>
      </c>
      <c r="N131">
        <v>3</v>
      </c>
      <c r="O131">
        <v>5</v>
      </c>
      <c r="P131">
        <v>7</v>
      </c>
      <c r="Q131">
        <v>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11</v>
      </c>
      <c r="Z131">
        <v>1</v>
      </c>
      <c r="AA131">
        <v>44</v>
      </c>
      <c r="AB131">
        <v>2386</v>
      </c>
      <c r="AC131">
        <v>0</v>
      </c>
      <c r="AD131">
        <v>0</v>
      </c>
      <c r="AE131">
        <v>0</v>
      </c>
      <c r="AF131" t="str">
        <f t="shared" ref="AF131:AF194" si="5">IF(AE131 = 1, "Single", "Married")</f>
        <v>Married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1003</v>
      </c>
      <c r="AO131">
        <v>953</v>
      </c>
      <c r="AP131">
        <v>0</v>
      </c>
    </row>
    <row r="132" spans="1:42" x14ac:dyDescent="0.35">
      <c r="A132">
        <v>86111</v>
      </c>
      <c r="B132">
        <v>5</v>
      </c>
      <c r="C132">
        <f t="shared" si="4"/>
        <v>5</v>
      </c>
      <c r="D132">
        <v>0</v>
      </c>
      <c r="E132">
        <v>0</v>
      </c>
      <c r="F132">
        <v>73</v>
      </c>
      <c r="G132">
        <v>399</v>
      </c>
      <c r="H132">
        <v>28</v>
      </c>
      <c r="I132">
        <v>756</v>
      </c>
      <c r="J132">
        <v>36</v>
      </c>
      <c r="K132">
        <v>40</v>
      </c>
      <c r="L132">
        <v>126</v>
      </c>
      <c r="M132">
        <v>1</v>
      </c>
      <c r="N132">
        <v>5</v>
      </c>
      <c r="O132">
        <v>7</v>
      </c>
      <c r="P132">
        <v>10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11</v>
      </c>
      <c r="Z132">
        <v>0</v>
      </c>
      <c r="AA132">
        <v>58</v>
      </c>
      <c r="AB132">
        <v>2595</v>
      </c>
      <c r="AC132">
        <v>0</v>
      </c>
      <c r="AD132">
        <v>1</v>
      </c>
      <c r="AE132">
        <v>0</v>
      </c>
      <c r="AF132" t="str">
        <f t="shared" si="5"/>
        <v>Married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1259</v>
      </c>
      <c r="AO132">
        <v>1133</v>
      </c>
      <c r="AP132">
        <v>0</v>
      </c>
    </row>
    <row r="133" spans="1:42" x14ac:dyDescent="0.35">
      <c r="A133">
        <v>68352</v>
      </c>
      <c r="B133">
        <v>4</v>
      </c>
      <c r="C133">
        <f t="shared" si="4"/>
        <v>4</v>
      </c>
      <c r="D133">
        <v>0</v>
      </c>
      <c r="E133">
        <v>1</v>
      </c>
      <c r="F133">
        <v>47</v>
      </c>
      <c r="G133">
        <v>614</v>
      </c>
      <c r="H133">
        <v>16</v>
      </c>
      <c r="I133">
        <v>132</v>
      </c>
      <c r="J133">
        <v>43</v>
      </c>
      <c r="K133">
        <v>33</v>
      </c>
      <c r="L133">
        <v>33</v>
      </c>
      <c r="M133">
        <v>3</v>
      </c>
      <c r="N133">
        <v>8</v>
      </c>
      <c r="O133">
        <v>5</v>
      </c>
      <c r="P133">
        <v>9</v>
      </c>
      <c r="Q133">
        <v>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11</v>
      </c>
      <c r="Z133">
        <v>0</v>
      </c>
      <c r="AA133">
        <v>46</v>
      </c>
      <c r="AB133">
        <v>2464</v>
      </c>
      <c r="AC133">
        <v>0</v>
      </c>
      <c r="AD133">
        <v>0</v>
      </c>
      <c r="AE133">
        <v>1</v>
      </c>
      <c r="AF133" t="str">
        <f t="shared" si="5"/>
        <v>Single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838</v>
      </c>
      <c r="AO133">
        <v>805</v>
      </c>
      <c r="AP133">
        <v>0</v>
      </c>
    </row>
    <row r="134" spans="1:42" x14ac:dyDescent="0.35">
      <c r="A134">
        <v>41883</v>
      </c>
      <c r="B134">
        <v>2</v>
      </c>
      <c r="C134">
        <f t="shared" si="4"/>
        <v>2</v>
      </c>
      <c r="D134">
        <v>1</v>
      </c>
      <c r="E134">
        <v>0</v>
      </c>
      <c r="F134">
        <v>13</v>
      </c>
      <c r="G134">
        <v>32</v>
      </c>
      <c r="H134">
        <v>34</v>
      </c>
      <c r="I134">
        <v>41</v>
      </c>
      <c r="J134">
        <v>73</v>
      </c>
      <c r="K134">
        <v>16</v>
      </c>
      <c r="L134">
        <v>116</v>
      </c>
      <c r="M134">
        <v>3</v>
      </c>
      <c r="N134">
        <v>4</v>
      </c>
      <c r="O134">
        <v>2</v>
      </c>
      <c r="P134">
        <v>3</v>
      </c>
      <c r="Q134">
        <v>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11</v>
      </c>
      <c r="Z134">
        <v>0</v>
      </c>
      <c r="AA134">
        <v>32</v>
      </c>
      <c r="AB134">
        <v>2626</v>
      </c>
      <c r="AC134">
        <v>0</v>
      </c>
      <c r="AD134">
        <v>0</v>
      </c>
      <c r="AE134">
        <v>0</v>
      </c>
      <c r="AF134" t="str">
        <f t="shared" si="5"/>
        <v>Married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196</v>
      </c>
      <c r="AO134">
        <v>80</v>
      </c>
      <c r="AP134">
        <v>0</v>
      </c>
    </row>
    <row r="135" spans="1:42" x14ac:dyDescent="0.35">
      <c r="A135">
        <v>59809</v>
      </c>
      <c r="B135">
        <v>3</v>
      </c>
      <c r="C135">
        <f t="shared" si="4"/>
        <v>3</v>
      </c>
      <c r="D135">
        <v>0</v>
      </c>
      <c r="E135">
        <v>2</v>
      </c>
      <c r="F135">
        <v>36</v>
      </c>
      <c r="G135">
        <v>598</v>
      </c>
      <c r="H135">
        <v>16</v>
      </c>
      <c r="I135">
        <v>141</v>
      </c>
      <c r="J135">
        <v>32</v>
      </c>
      <c r="K135">
        <v>41</v>
      </c>
      <c r="L135">
        <v>49</v>
      </c>
      <c r="M135">
        <v>3</v>
      </c>
      <c r="N135">
        <v>3</v>
      </c>
      <c r="O135">
        <v>3</v>
      </c>
      <c r="P135">
        <v>6</v>
      </c>
      <c r="Q135">
        <v>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</v>
      </c>
      <c r="Y135">
        <v>11</v>
      </c>
      <c r="Z135">
        <v>0</v>
      </c>
      <c r="AA135">
        <v>44</v>
      </c>
      <c r="AB135">
        <v>2778</v>
      </c>
      <c r="AC135">
        <v>0</v>
      </c>
      <c r="AD135">
        <v>1</v>
      </c>
      <c r="AE135">
        <v>0</v>
      </c>
      <c r="AF135" t="str">
        <f t="shared" si="5"/>
        <v>Married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828</v>
      </c>
      <c r="AO135">
        <v>779</v>
      </c>
      <c r="AP135">
        <v>0</v>
      </c>
    </row>
    <row r="136" spans="1:42" x14ac:dyDescent="0.35">
      <c r="A136">
        <v>23957</v>
      </c>
      <c r="B136">
        <v>1</v>
      </c>
      <c r="C136">
        <f t="shared" si="4"/>
        <v>1</v>
      </c>
      <c r="D136">
        <v>1</v>
      </c>
      <c r="E136">
        <v>0</v>
      </c>
      <c r="F136">
        <v>47</v>
      </c>
      <c r="G136">
        <v>2</v>
      </c>
      <c r="H136">
        <v>1</v>
      </c>
      <c r="I136">
        <v>18</v>
      </c>
      <c r="J136">
        <v>20</v>
      </c>
      <c r="K136">
        <v>11</v>
      </c>
      <c r="L136">
        <v>16</v>
      </c>
      <c r="M136">
        <v>1</v>
      </c>
      <c r="N136">
        <v>2</v>
      </c>
      <c r="O136">
        <v>0</v>
      </c>
      <c r="P136">
        <v>3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11</v>
      </c>
      <c r="Z136">
        <v>1</v>
      </c>
      <c r="AA136">
        <v>45</v>
      </c>
      <c r="AB136">
        <v>2768</v>
      </c>
      <c r="AC136">
        <v>0</v>
      </c>
      <c r="AD136">
        <v>1</v>
      </c>
      <c r="AE136">
        <v>0</v>
      </c>
      <c r="AF136" t="str">
        <f t="shared" si="5"/>
        <v>Married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52</v>
      </c>
      <c r="AO136">
        <v>36</v>
      </c>
      <c r="AP136">
        <v>0</v>
      </c>
    </row>
    <row r="137" spans="1:42" x14ac:dyDescent="0.35">
      <c r="A137">
        <v>38547</v>
      </c>
      <c r="B137">
        <v>2</v>
      </c>
      <c r="C137">
        <f t="shared" si="4"/>
        <v>2</v>
      </c>
      <c r="D137">
        <v>1</v>
      </c>
      <c r="E137">
        <v>0</v>
      </c>
      <c r="F137">
        <v>49</v>
      </c>
      <c r="G137">
        <v>6</v>
      </c>
      <c r="H137">
        <v>1</v>
      </c>
      <c r="I137">
        <v>10</v>
      </c>
      <c r="J137">
        <v>0</v>
      </c>
      <c r="K137">
        <v>1</v>
      </c>
      <c r="L137">
        <v>4</v>
      </c>
      <c r="M137">
        <v>1</v>
      </c>
      <c r="N137">
        <v>1</v>
      </c>
      <c r="O137">
        <v>0</v>
      </c>
      <c r="P137">
        <v>2</v>
      </c>
      <c r="Q137">
        <v>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3</v>
      </c>
      <c r="Y137">
        <v>11</v>
      </c>
      <c r="Z137">
        <v>0</v>
      </c>
      <c r="AA137">
        <v>39</v>
      </c>
      <c r="AB137">
        <v>2464</v>
      </c>
      <c r="AC137">
        <v>0</v>
      </c>
      <c r="AD137">
        <v>0</v>
      </c>
      <c r="AE137">
        <v>0</v>
      </c>
      <c r="AF137" t="str">
        <f t="shared" si="5"/>
        <v>Married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18</v>
      </c>
      <c r="AO137">
        <v>14</v>
      </c>
      <c r="AP137">
        <v>0</v>
      </c>
    </row>
    <row r="138" spans="1:42" x14ac:dyDescent="0.35">
      <c r="A138">
        <v>35688</v>
      </c>
      <c r="B138">
        <v>2</v>
      </c>
      <c r="C138">
        <f t="shared" si="4"/>
        <v>2</v>
      </c>
      <c r="D138">
        <v>2</v>
      </c>
      <c r="E138">
        <v>1</v>
      </c>
      <c r="F138">
        <v>94</v>
      </c>
      <c r="G138">
        <v>73</v>
      </c>
      <c r="H138">
        <v>3</v>
      </c>
      <c r="I138">
        <v>90</v>
      </c>
      <c r="J138">
        <v>12</v>
      </c>
      <c r="K138">
        <v>1</v>
      </c>
      <c r="L138">
        <v>32</v>
      </c>
      <c r="M138">
        <v>7</v>
      </c>
      <c r="N138">
        <v>4</v>
      </c>
      <c r="O138">
        <v>1</v>
      </c>
      <c r="P138">
        <v>4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11</v>
      </c>
      <c r="Z138">
        <v>0</v>
      </c>
      <c r="AA138">
        <v>47</v>
      </c>
      <c r="AB138">
        <v>2835</v>
      </c>
      <c r="AC138">
        <v>0</v>
      </c>
      <c r="AD138">
        <v>1</v>
      </c>
      <c r="AE138">
        <v>0</v>
      </c>
      <c r="AF138" t="str">
        <f t="shared" si="5"/>
        <v>Married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179</v>
      </c>
      <c r="AO138">
        <v>147</v>
      </c>
      <c r="AP138">
        <v>0</v>
      </c>
    </row>
    <row r="139" spans="1:42" x14ac:dyDescent="0.35">
      <c r="A139">
        <v>49605</v>
      </c>
      <c r="B139">
        <v>2</v>
      </c>
      <c r="C139">
        <f t="shared" si="4"/>
        <v>2</v>
      </c>
      <c r="D139">
        <v>0</v>
      </c>
      <c r="E139">
        <v>0</v>
      </c>
      <c r="F139">
        <v>65</v>
      </c>
      <c r="G139">
        <v>42</v>
      </c>
      <c r="H139">
        <v>16</v>
      </c>
      <c r="I139">
        <v>29</v>
      </c>
      <c r="J139">
        <v>12</v>
      </c>
      <c r="K139">
        <v>20</v>
      </c>
      <c r="L139">
        <v>8</v>
      </c>
      <c r="M139">
        <v>1</v>
      </c>
      <c r="N139">
        <v>2</v>
      </c>
      <c r="O139">
        <v>1</v>
      </c>
      <c r="P139">
        <v>4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11</v>
      </c>
      <c r="Z139">
        <v>0</v>
      </c>
      <c r="AA139">
        <v>54</v>
      </c>
      <c r="AB139">
        <v>2167</v>
      </c>
      <c r="AC139">
        <v>0</v>
      </c>
      <c r="AD139">
        <v>1</v>
      </c>
      <c r="AE139">
        <v>0</v>
      </c>
      <c r="AF139" t="str">
        <f t="shared" si="5"/>
        <v>Married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119</v>
      </c>
      <c r="AO139">
        <v>111</v>
      </c>
      <c r="AP139">
        <v>0</v>
      </c>
    </row>
    <row r="140" spans="1:42" x14ac:dyDescent="0.35">
      <c r="A140">
        <v>59354</v>
      </c>
      <c r="B140">
        <v>3</v>
      </c>
      <c r="C140">
        <f t="shared" si="4"/>
        <v>3</v>
      </c>
      <c r="D140">
        <v>0</v>
      </c>
      <c r="E140">
        <v>2</v>
      </c>
      <c r="F140">
        <v>59</v>
      </c>
      <c r="G140">
        <v>295</v>
      </c>
      <c r="H140">
        <v>21</v>
      </c>
      <c r="I140">
        <v>78</v>
      </c>
      <c r="J140">
        <v>39</v>
      </c>
      <c r="K140">
        <v>13</v>
      </c>
      <c r="L140">
        <v>13</v>
      </c>
      <c r="M140">
        <v>1</v>
      </c>
      <c r="N140">
        <v>4</v>
      </c>
      <c r="O140">
        <v>4</v>
      </c>
      <c r="P140">
        <v>7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11</v>
      </c>
      <c r="Z140">
        <v>0</v>
      </c>
      <c r="AA140">
        <v>67</v>
      </c>
      <c r="AB140">
        <v>2225</v>
      </c>
      <c r="AC140">
        <v>0</v>
      </c>
      <c r="AD140">
        <v>1</v>
      </c>
      <c r="AE140">
        <v>0</v>
      </c>
      <c r="AF140" t="str">
        <f t="shared" si="5"/>
        <v>Married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446</v>
      </c>
      <c r="AO140">
        <v>433</v>
      </c>
      <c r="AP140">
        <v>0</v>
      </c>
    </row>
    <row r="141" spans="1:42" x14ac:dyDescent="0.35">
      <c r="A141">
        <v>65747</v>
      </c>
      <c r="B141">
        <v>3</v>
      </c>
      <c r="C141">
        <f t="shared" si="4"/>
        <v>3</v>
      </c>
      <c r="D141">
        <v>0</v>
      </c>
      <c r="E141">
        <v>1</v>
      </c>
      <c r="F141">
        <v>96</v>
      </c>
      <c r="G141">
        <v>346</v>
      </c>
      <c r="H141">
        <v>17</v>
      </c>
      <c r="I141">
        <v>48</v>
      </c>
      <c r="J141">
        <v>23</v>
      </c>
      <c r="K141">
        <v>13</v>
      </c>
      <c r="L141">
        <v>13</v>
      </c>
      <c r="M141">
        <v>4</v>
      </c>
      <c r="N141">
        <v>8</v>
      </c>
      <c r="O141">
        <v>1</v>
      </c>
      <c r="P141">
        <v>6</v>
      </c>
      <c r="Q141">
        <v>6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11</v>
      </c>
      <c r="Z141">
        <v>0</v>
      </c>
      <c r="AA141">
        <v>51</v>
      </c>
      <c r="AB141">
        <v>2273</v>
      </c>
      <c r="AC141">
        <v>0</v>
      </c>
      <c r="AD141">
        <v>1</v>
      </c>
      <c r="AE141">
        <v>0</v>
      </c>
      <c r="AF141" t="str">
        <f t="shared" si="5"/>
        <v>Married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447</v>
      </c>
      <c r="AO141">
        <v>434</v>
      </c>
      <c r="AP141">
        <v>1</v>
      </c>
    </row>
    <row r="142" spans="1:42" x14ac:dyDescent="0.35">
      <c r="A142">
        <v>46344</v>
      </c>
      <c r="B142">
        <v>2</v>
      </c>
      <c r="C142">
        <f t="shared" si="4"/>
        <v>2</v>
      </c>
      <c r="D142">
        <v>0</v>
      </c>
      <c r="E142">
        <v>1</v>
      </c>
      <c r="F142">
        <v>28</v>
      </c>
      <c r="G142">
        <v>233</v>
      </c>
      <c r="H142">
        <v>20</v>
      </c>
      <c r="I142">
        <v>57</v>
      </c>
      <c r="J142">
        <v>8</v>
      </c>
      <c r="K142">
        <v>20</v>
      </c>
      <c r="L142">
        <v>91</v>
      </c>
      <c r="M142">
        <v>4</v>
      </c>
      <c r="N142">
        <v>7</v>
      </c>
      <c r="O142">
        <v>1</v>
      </c>
      <c r="P142">
        <v>5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11</v>
      </c>
      <c r="Z142">
        <v>0</v>
      </c>
      <c r="AA142">
        <v>48</v>
      </c>
      <c r="AB142">
        <v>2721</v>
      </c>
      <c r="AC142">
        <v>0</v>
      </c>
      <c r="AD142">
        <v>0</v>
      </c>
      <c r="AE142">
        <v>0</v>
      </c>
      <c r="AF142" t="str">
        <f t="shared" si="5"/>
        <v>Married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338</v>
      </c>
      <c r="AO142">
        <v>247</v>
      </c>
      <c r="AP142">
        <v>0</v>
      </c>
    </row>
    <row r="143" spans="1:42" x14ac:dyDescent="0.35">
      <c r="A143">
        <v>34176</v>
      </c>
      <c r="B143">
        <v>1</v>
      </c>
      <c r="C143">
        <f t="shared" si="4"/>
        <v>2</v>
      </c>
      <c r="D143">
        <v>1</v>
      </c>
      <c r="E143">
        <v>0</v>
      </c>
      <c r="F143">
        <v>12</v>
      </c>
      <c r="G143">
        <v>5</v>
      </c>
      <c r="H143">
        <v>7</v>
      </c>
      <c r="I143">
        <v>24</v>
      </c>
      <c r="J143">
        <v>19</v>
      </c>
      <c r="K143">
        <v>14</v>
      </c>
      <c r="L143">
        <v>20</v>
      </c>
      <c r="M143">
        <v>4</v>
      </c>
      <c r="N143">
        <v>3</v>
      </c>
      <c r="O143">
        <v>0</v>
      </c>
      <c r="P143">
        <v>4</v>
      </c>
      <c r="Q143">
        <v>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</v>
      </c>
      <c r="Y143">
        <v>11</v>
      </c>
      <c r="Z143">
        <v>0</v>
      </c>
      <c r="AA143">
        <v>32</v>
      </c>
      <c r="AB143">
        <v>2207</v>
      </c>
      <c r="AC143">
        <v>0</v>
      </c>
      <c r="AD143">
        <v>0</v>
      </c>
      <c r="AE143">
        <v>1</v>
      </c>
      <c r="AF143" t="str">
        <f t="shared" si="5"/>
        <v>Single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69</v>
      </c>
      <c r="AO143">
        <v>49</v>
      </c>
      <c r="AP143">
        <v>0</v>
      </c>
    </row>
    <row r="144" spans="1:42" x14ac:dyDescent="0.35">
      <c r="A144">
        <v>61010</v>
      </c>
      <c r="B144">
        <v>3</v>
      </c>
      <c r="C144">
        <f t="shared" si="4"/>
        <v>3</v>
      </c>
      <c r="D144">
        <v>0</v>
      </c>
      <c r="E144">
        <v>1</v>
      </c>
      <c r="F144">
        <v>57</v>
      </c>
      <c r="G144">
        <v>888</v>
      </c>
      <c r="H144">
        <v>0</v>
      </c>
      <c r="I144">
        <v>57</v>
      </c>
      <c r="J144">
        <v>0</v>
      </c>
      <c r="K144">
        <v>0</v>
      </c>
      <c r="L144">
        <v>76</v>
      </c>
      <c r="M144">
        <v>2</v>
      </c>
      <c r="N144">
        <v>8</v>
      </c>
      <c r="O144">
        <v>5</v>
      </c>
      <c r="P144">
        <v>11</v>
      </c>
      <c r="Q144">
        <v>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11</v>
      </c>
      <c r="Z144">
        <v>0</v>
      </c>
      <c r="AA144">
        <v>68</v>
      </c>
      <c r="AB144">
        <v>2787</v>
      </c>
      <c r="AC144">
        <v>0</v>
      </c>
      <c r="AD144">
        <v>0</v>
      </c>
      <c r="AE144">
        <v>0</v>
      </c>
      <c r="AF144" t="str">
        <f t="shared" si="5"/>
        <v>Married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945</v>
      </c>
      <c r="AO144">
        <v>869</v>
      </c>
      <c r="AP144">
        <v>0</v>
      </c>
    </row>
    <row r="145" spans="1:42" x14ac:dyDescent="0.35">
      <c r="A145">
        <v>69372</v>
      </c>
      <c r="B145">
        <v>4</v>
      </c>
      <c r="C145">
        <f t="shared" si="4"/>
        <v>4</v>
      </c>
      <c r="D145">
        <v>0</v>
      </c>
      <c r="E145">
        <v>0</v>
      </c>
      <c r="F145">
        <v>10</v>
      </c>
      <c r="G145">
        <v>997</v>
      </c>
      <c r="H145">
        <v>26</v>
      </c>
      <c r="I145">
        <v>269</v>
      </c>
      <c r="J145">
        <v>34</v>
      </c>
      <c r="K145">
        <v>13</v>
      </c>
      <c r="L145">
        <v>42</v>
      </c>
      <c r="M145">
        <v>1</v>
      </c>
      <c r="N145">
        <v>10</v>
      </c>
      <c r="O145">
        <v>4</v>
      </c>
      <c r="P145">
        <v>6</v>
      </c>
      <c r="Q145">
        <v>4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3</v>
      </c>
      <c r="Y145">
        <v>11</v>
      </c>
      <c r="Z145">
        <v>1</v>
      </c>
      <c r="AA145">
        <v>71</v>
      </c>
      <c r="AB145">
        <v>2654</v>
      </c>
      <c r="AC145">
        <v>0</v>
      </c>
      <c r="AD145">
        <v>0</v>
      </c>
      <c r="AE145">
        <v>0</v>
      </c>
      <c r="AF145" t="str">
        <f t="shared" si="5"/>
        <v>Married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1339</v>
      </c>
      <c r="AO145">
        <v>1297</v>
      </c>
      <c r="AP145">
        <v>2</v>
      </c>
    </row>
    <row r="146" spans="1:42" x14ac:dyDescent="0.35">
      <c r="A146">
        <v>49967</v>
      </c>
      <c r="B146">
        <v>2</v>
      </c>
      <c r="C146">
        <f t="shared" si="4"/>
        <v>2</v>
      </c>
      <c r="D146">
        <v>0</v>
      </c>
      <c r="E146">
        <v>1</v>
      </c>
      <c r="F146">
        <v>4</v>
      </c>
      <c r="G146">
        <v>212</v>
      </c>
      <c r="H146">
        <v>6</v>
      </c>
      <c r="I146">
        <v>69</v>
      </c>
      <c r="J146">
        <v>4</v>
      </c>
      <c r="K146">
        <v>12</v>
      </c>
      <c r="L146">
        <v>3</v>
      </c>
      <c r="M146">
        <v>3</v>
      </c>
      <c r="N146">
        <v>6</v>
      </c>
      <c r="O146">
        <v>1</v>
      </c>
      <c r="P146">
        <v>5</v>
      </c>
      <c r="Q146">
        <v>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</v>
      </c>
      <c r="Y146">
        <v>11</v>
      </c>
      <c r="Z146">
        <v>0</v>
      </c>
      <c r="AA146">
        <v>62</v>
      </c>
      <c r="AB146">
        <v>2515</v>
      </c>
      <c r="AC146">
        <v>0</v>
      </c>
      <c r="AD146">
        <v>0</v>
      </c>
      <c r="AE146">
        <v>1</v>
      </c>
      <c r="AF146" t="str">
        <f t="shared" si="5"/>
        <v>Single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303</v>
      </c>
      <c r="AO146">
        <v>300</v>
      </c>
      <c r="AP146">
        <v>0</v>
      </c>
    </row>
    <row r="147" spans="1:42" x14ac:dyDescent="0.35">
      <c r="A147">
        <v>60199</v>
      </c>
      <c r="B147">
        <v>3</v>
      </c>
      <c r="C147">
        <f t="shared" si="4"/>
        <v>3</v>
      </c>
      <c r="D147">
        <v>1</v>
      </c>
      <c r="E147">
        <v>2</v>
      </c>
      <c r="F147">
        <v>49</v>
      </c>
      <c r="G147">
        <v>8</v>
      </c>
      <c r="H147">
        <v>1</v>
      </c>
      <c r="I147">
        <v>7</v>
      </c>
      <c r="J147">
        <v>2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3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11</v>
      </c>
      <c r="Z147">
        <v>0</v>
      </c>
      <c r="AA147">
        <v>42</v>
      </c>
      <c r="AB147">
        <v>2449</v>
      </c>
      <c r="AC147">
        <v>0</v>
      </c>
      <c r="AD147">
        <v>0</v>
      </c>
      <c r="AE147">
        <v>1</v>
      </c>
      <c r="AF147" t="str">
        <f t="shared" si="5"/>
        <v>Single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18</v>
      </c>
      <c r="AO147">
        <v>18</v>
      </c>
      <c r="AP147">
        <v>0</v>
      </c>
    </row>
    <row r="148" spans="1:42" x14ac:dyDescent="0.35">
      <c r="A148">
        <v>55375</v>
      </c>
      <c r="B148">
        <v>3</v>
      </c>
      <c r="C148">
        <f t="shared" si="4"/>
        <v>3</v>
      </c>
      <c r="D148">
        <v>0</v>
      </c>
      <c r="E148">
        <v>1</v>
      </c>
      <c r="F148">
        <v>3</v>
      </c>
      <c r="G148">
        <v>42</v>
      </c>
      <c r="H148">
        <v>11</v>
      </c>
      <c r="I148">
        <v>57</v>
      </c>
      <c r="J148">
        <v>10</v>
      </c>
      <c r="K148">
        <v>28</v>
      </c>
      <c r="L148">
        <v>14</v>
      </c>
      <c r="M148">
        <v>1</v>
      </c>
      <c r="N148">
        <v>1</v>
      </c>
      <c r="O148">
        <v>1</v>
      </c>
      <c r="P148">
        <v>6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11</v>
      </c>
      <c r="Z148">
        <v>0</v>
      </c>
      <c r="AA148">
        <v>43</v>
      </c>
      <c r="AB148">
        <v>2414</v>
      </c>
      <c r="AC148">
        <v>0</v>
      </c>
      <c r="AD148">
        <v>0</v>
      </c>
      <c r="AE148">
        <v>0</v>
      </c>
      <c r="AF148" t="str">
        <f t="shared" si="5"/>
        <v>Married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148</v>
      </c>
      <c r="AO148">
        <v>134</v>
      </c>
      <c r="AP148">
        <v>0</v>
      </c>
    </row>
    <row r="149" spans="1:42" x14ac:dyDescent="0.35">
      <c r="A149">
        <v>80317</v>
      </c>
      <c r="B149">
        <v>5</v>
      </c>
      <c r="C149">
        <f t="shared" si="4"/>
        <v>5</v>
      </c>
      <c r="D149">
        <v>0</v>
      </c>
      <c r="E149">
        <v>0</v>
      </c>
      <c r="F149">
        <v>64</v>
      </c>
      <c r="G149">
        <v>536</v>
      </c>
      <c r="H149">
        <v>11</v>
      </c>
      <c r="I149">
        <v>387</v>
      </c>
      <c r="J149">
        <v>149</v>
      </c>
      <c r="K149">
        <v>91</v>
      </c>
      <c r="L149">
        <v>57</v>
      </c>
      <c r="M149">
        <v>1</v>
      </c>
      <c r="N149">
        <v>3</v>
      </c>
      <c r="O149">
        <v>4</v>
      </c>
      <c r="P149">
        <v>10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11</v>
      </c>
      <c r="Z149">
        <v>0</v>
      </c>
      <c r="AA149">
        <v>65</v>
      </c>
      <c r="AB149">
        <v>2472</v>
      </c>
      <c r="AC149">
        <v>0</v>
      </c>
      <c r="AD149">
        <v>0</v>
      </c>
      <c r="AE149">
        <v>1</v>
      </c>
      <c r="AF149" t="str">
        <f t="shared" si="5"/>
        <v>Single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1174</v>
      </c>
      <c r="AO149">
        <v>1117</v>
      </c>
      <c r="AP149">
        <v>0</v>
      </c>
    </row>
    <row r="150" spans="1:42" x14ac:dyDescent="0.35">
      <c r="A150">
        <v>30523</v>
      </c>
      <c r="B150">
        <v>1</v>
      </c>
      <c r="C150">
        <f t="shared" si="4"/>
        <v>1</v>
      </c>
      <c r="D150">
        <v>2</v>
      </c>
      <c r="E150">
        <v>1</v>
      </c>
      <c r="F150">
        <v>0</v>
      </c>
      <c r="G150">
        <v>5</v>
      </c>
      <c r="H150">
        <v>0</v>
      </c>
      <c r="I150">
        <v>3</v>
      </c>
      <c r="J150">
        <v>0</v>
      </c>
      <c r="K150">
        <v>0</v>
      </c>
      <c r="L150">
        <v>5</v>
      </c>
      <c r="M150">
        <v>1</v>
      </c>
      <c r="N150">
        <v>1</v>
      </c>
      <c r="O150">
        <v>0</v>
      </c>
      <c r="P150">
        <v>2</v>
      </c>
      <c r="Q150">
        <v>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11</v>
      </c>
      <c r="Z150">
        <v>0</v>
      </c>
      <c r="AA150">
        <v>62</v>
      </c>
      <c r="AB150">
        <v>2522</v>
      </c>
      <c r="AC150">
        <v>0</v>
      </c>
      <c r="AD150">
        <v>0</v>
      </c>
      <c r="AE150">
        <v>1</v>
      </c>
      <c r="AF150" t="str">
        <f t="shared" si="5"/>
        <v>Single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8</v>
      </c>
      <c r="AO150">
        <v>3</v>
      </c>
      <c r="AP150">
        <v>0</v>
      </c>
    </row>
    <row r="151" spans="1:42" x14ac:dyDescent="0.35">
      <c r="A151">
        <v>70356</v>
      </c>
      <c r="B151">
        <v>4</v>
      </c>
      <c r="C151">
        <f t="shared" si="4"/>
        <v>4</v>
      </c>
      <c r="D151">
        <v>0</v>
      </c>
      <c r="E151">
        <v>0</v>
      </c>
      <c r="F151">
        <v>20</v>
      </c>
      <c r="G151">
        <v>1349</v>
      </c>
      <c r="H151">
        <v>16</v>
      </c>
      <c r="I151">
        <v>249</v>
      </c>
      <c r="J151">
        <v>43</v>
      </c>
      <c r="K151">
        <v>16</v>
      </c>
      <c r="L151">
        <v>33</v>
      </c>
      <c r="M151">
        <v>2</v>
      </c>
      <c r="N151">
        <v>10</v>
      </c>
      <c r="O151">
        <v>6</v>
      </c>
      <c r="P151">
        <v>9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11</v>
      </c>
      <c r="Z151">
        <v>0</v>
      </c>
      <c r="AA151">
        <v>75</v>
      </c>
      <c r="AB151">
        <v>2760</v>
      </c>
      <c r="AC151">
        <v>0</v>
      </c>
      <c r="AD151">
        <v>1</v>
      </c>
      <c r="AE151">
        <v>0</v>
      </c>
      <c r="AF151" t="str">
        <f t="shared" si="5"/>
        <v>Married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1673</v>
      </c>
      <c r="AO151">
        <v>1640</v>
      </c>
      <c r="AP151">
        <v>0</v>
      </c>
    </row>
    <row r="152" spans="1:42" x14ac:dyDescent="0.35">
      <c r="A152">
        <v>23228</v>
      </c>
      <c r="B152">
        <v>1</v>
      </c>
      <c r="C152">
        <f t="shared" si="4"/>
        <v>1</v>
      </c>
      <c r="D152">
        <v>1</v>
      </c>
      <c r="E152">
        <v>0</v>
      </c>
      <c r="F152">
        <v>91</v>
      </c>
      <c r="G152">
        <v>53</v>
      </c>
      <c r="H152">
        <v>3</v>
      </c>
      <c r="I152">
        <v>49</v>
      </c>
      <c r="J152">
        <v>7</v>
      </c>
      <c r="K152">
        <v>4</v>
      </c>
      <c r="L152">
        <v>5</v>
      </c>
      <c r="M152">
        <v>4</v>
      </c>
      <c r="N152">
        <v>3</v>
      </c>
      <c r="O152">
        <v>0</v>
      </c>
      <c r="P152">
        <v>4</v>
      </c>
      <c r="Q152">
        <v>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11</v>
      </c>
      <c r="Z152">
        <v>0</v>
      </c>
      <c r="AA152">
        <v>36</v>
      </c>
      <c r="AB152">
        <v>2334</v>
      </c>
      <c r="AC152">
        <v>0</v>
      </c>
      <c r="AD152">
        <v>1</v>
      </c>
      <c r="AE152">
        <v>0</v>
      </c>
      <c r="AF152" t="str">
        <f t="shared" si="5"/>
        <v>Married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116</v>
      </c>
      <c r="AO152">
        <v>111</v>
      </c>
      <c r="AP152">
        <v>0</v>
      </c>
    </row>
    <row r="153" spans="1:42" x14ac:dyDescent="0.35">
      <c r="A153">
        <v>74165</v>
      </c>
      <c r="B153">
        <v>4</v>
      </c>
      <c r="C153">
        <f t="shared" si="4"/>
        <v>4</v>
      </c>
      <c r="D153">
        <v>0</v>
      </c>
      <c r="E153">
        <v>0</v>
      </c>
      <c r="F153">
        <v>9</v>
      </c>
      <c r="G153">
        <v>1001</v>
      </c>
      <c r="H153">
        <v>12</v>
      </c>
      <c r="I153">
        <v>240</v>
      </c>
      <c r="J153">
        <v>16</v>
      </c>
      <c r="K153">
        <v>12</v>
      </c>
      <c r="L153">
        <v>12</v>
      </c>
      <c r="M153">
        <v>1</v>
      </c>
      <c r="N153">
        <v>5</v>
      </c>
      <c r="O153">
        <v>4</v>
      </c>
      <c r="P153">
        <v>10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11</v>
      </c>
      <c r="Z153">
        <v>0</v>
      </c>
      <c r="AA153">
        <v>45</v>
      </c>
      <c r="AB153">
        <v>2583</v>
      </c>
      <c r="AC153">
        <v>1</v>
      </c>
      <c r="AD153">
        <v>0</v>
      </c>
      <c r="AE153">
        <v>0</v>
      </c>
      <c r="AF153" t="str">
        <f t="shared" si="5"/>
        <v>Married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1281</v>
      </c>
      <c r="AO153">
        <v>1269</v>
      </c>
      <c r="AP153">
        <v>0</v>
      </c>
    </row>
    <row r="154" spans="1:42" x14ac:dyDescent="0.35">
      <c r="A154">
        <v>43482</v>
      </c>
      <c r="B154">
        <v>2</v>
      </c>
      <c r="C154">
        <f t="shared" si="4"/>
        <v>2</v>
      </c>
      <c r="D154">
        <v>2</v>
      </c>
      <c r="E154">
        <v>1</v>
      </c>
      <c r="F154">
        <v>83</v>
      </c>
      <c r="G154">
        <v>18</v>
      </c>
      <c r="H154">
        <v>1</v>
      </c>
      <c r="I154">
        <v>32</v>
      </c>
      <c r="J154">
        <v>6</v>
      </c>
      <c r="K154">
        <v>3</v>
      </c>
      <c r="L154">
        <v>28</v>
      </c>
      <c r="M154">
        <v>3</v>
      </c>
      <c r="N154">
        <v>2</v>
      </c>
      <c r="O154">
        <v>0</v>
      </c>
      <c r="P154">
        <v>4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11</v>
      </c>
      <c r="Z154">
        <v>0</v>
      </c>
      <c r="AA154">
        <v>54</v>
      </c>
      <c r="AB154">
        <v>2387</v>
      </c>
      <c r="AC154">
        <v>0</v>
      </c>
      <c r="AD154">
        <v>0</v>
      </c>
      <c r="AE154">
        <v>0</v>
      </c>
      <c r="AF154" t="str">
        <f t="shared" si="5"/>
        <v>Married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60</v>
      </c>
      <c r="AO154">
        <v>32</v>
      </c>
      <c r="AP154">
        <v>0</v>
      </c>
    </row>
    <row r="155" spans="1:42" x14ac:dyDescent="0.35">
      <c r="A155">
        <v>62551</v>
      </c>
      <c r="B155">
        <v>3</v>
      </c>
      <c r="C155">
        <f t="shared" si="4"/>
        <v>3</v>
      </c>
      <c r="D155">
        <v>0</v>
      </c>
      <c r="E155">
        <v>0</v>
      </c>
      <c r="F155">
        <v>27</v>
      </c>
      <c r="G155">
        <v>125</v>
      </c>
      <c r="H155">
        <v>16</v>
      </c>
      <c r="I155">
        <v>98</v>
      </c>
      <c r="J155">
        <v>134</v>
      </c>
      <c r="K155">
        <v>21</v>
      </c>
      <c r="L155">
        <v>27</v>
      </c>
      <c r="M155">
        <v>1</v>
      </c>
      <c r="N155">
        <v>6</v>
      </c>
      <c r="O155">
        <v>7</v>
      </c>
      <c r="P155">
        <v>4</v>
      </c>
      <c r="Q155">
        <v>3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11</v>
      </c>
      <c r="Z155">
        <v>0</v>
      </c>
      <c r="AA155">
        <v>67</v>
      </c>
      <c r="AB155">
        <v>2382</v>
      </c>
      <c r="AC155">
        <v>1</v>
      </c>
      <c r="AD155">
        <v>0</v>
      </c>
      <c r="AE155">
        <v>0</v>
      </c>
      <c r="AF155" t="str">
        <f t="shared" si="5"/>
        <v>Married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394</v>
      </c>
      <c r="AO155">
        <v>367</v>
      </c>
      <c r="AP155">
        <v>1</v>
      </c>
    </row>
    <row r="156" spans="1:42" x14ac:dyDescent="0.35">
      <c r="A156">
        <v>52332</v>
      </c>
      <c r="B156">
        <v>3</v>
      </c>
      <c r="C156">
        <f t="shared" si="4"/>
        <v>3</v>
      </c>
      <c r="D156">
        <v>0</v>
      </c>
      <c r="E156">
        <v>0</v>
      </c>
      <c r="F156">
        <v>63</v>
      </c>
      <c r="G156">
        <v>212</v>
      </c>
      <c r="H156">
        <v>5</v>
      </c>
      <c r="I156">
        <v>33</v>
      </c>
      <c r="J156">
        <v>7</v>
      </c>
      <c r="K156">
        <v>0</v>
      </c>
      <c r="L156">
        <v>2</v>
      </c>
      <c r="M156">
        <v>1</v>
      </c>
      <c r="N156">
        <v>3</v>
      </c>
      <c r="O156">
        <v>2</v>
      </c>
      <c r="P156">
        <v>6</v>
      </c>
      <c r="Q156">
        <v>4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11</v>
      </c>
      <c r="Z156">
        <v>0</v>
      </c>
      <c r="AA156">
        <v>61</v>
      </c>
      <c r="AB156">
        <v>2464</v>
      </c>
      <c r="AC156">
        <v>1</v>
      </c>
      <c r="AD156">
        <v>0</v>
      </c>
      <c r="AE156">
        <v>0</v>
      </c>
      <c r="AF156" t="str">
        <f t="shared" si="5"/>
        <v>Married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257</v>
      </c>
      <c r="AO156">
        <v>255</v>
      </c>
      <c r="AP156">
        <v>1</v>
      </c>
    </row>
    <row r="157" spans="1:42" x14ac:dyDescent="0.35">
      <c r="A157">
        <v>66951</v>
      </c>
      <c r="B157">
        <v>3</v>
      </c>
      <c r="C157">
        <f t="shared" si="4"/>
        <v>3</v>
      </c>
      <c r="D157">
        <v>0</v>
      </c>
      <c r="E157">
        <v>0</v>
      </c>
      <c r="F157">
        <v>46</v>
      </c>
      <c r="G157">
        <v>277</v>
      </c>
      <c r="H157">
        <v>162</v>
      </c>
      <c r="I157">
        <v>305</v>
      </c>
      <c r="J157">
        <v>173</v>
      </c>
      <c r="K157">
        <v>76</v>
      </c>
      <c r="L157">
        <v>124</v>
      </c>
      <c r="M157">
        <v>1</v>
      </c>
      <c r="N157">
        <v>3</v>
      </c>
      <c r="O157">
        <v>4</v>
      </c>
      <c r="P157">
        <v>7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11</v>
      </c>
      <c r="Z157">
        <v>0</v>
      </c>
      <c r="AA157">
        <v>32</v>
      </c>
      <c r="AB157">
        <v>2398</v>
      </c>
      <c r="AC157">
        <v>0</v>
      </c>
      <c r="AD157">
        <v>0</v>
      </c>
      <c r="AE157">
        <v>1</v>
      </c>
      <c r="AF157" t="str">
        <f t="shared" si="5"/>
        <v>Single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993</v>
      </c>
      <c r="AO157">
        <v>869</v>
      </c>
      <c r="AP157">
        <v>0</v>
      </c>
    </row>
    <row r="158" spans="1:42" x14ac:dyDescent="0.35">
      <c r="A158">
        <v>26091</v>
      </c>
      <c r="B158">
        <v>1</v>
      </c>
      <c r="C158">
        <f t="shared" si="4"/>
        <v>1</v>
      </c>
      <c r="D158">
        <v>1</v>
      </c>
      <c r="E158">
        <v>1</v>
      </c>
      <c r="F158">
        <v>84</v>
      </c>
      <c r="G158">
        <v>15</v>
      </c>
      <c r="H158">
        <v>10</v>
      </c>
      <c r="I158">
        <v>19</v>
      </c>
      <c r="J158">
        <v>8</v>
      </c>
      <c r="K158">
        <v>17</v>
      </c>
      <c r="L158">
        <v>20</v>
      </c>
      <c r="M158">
        <v>3</v>
      </c>
      <c r="N158">
        <v>2</v>
      </c>
      <c r="O158">
        <v>1</v>
      </c>
      <c r="P158">
        <v>3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11</v>
      </c>
      <c r="Z158">
        <v>0</v>
      </c>
      <c r="AA158">
        <v>63</v>
      </c>
      <c r="AB158">
        <v>2283</v>
      </c>
      <c r="AC158">
        <v>0</v>
      </c>
      <c r="AD158">
        <v>0</v>
      </c>
      <c r="AE158">
        <v>0</v>
      </c>
      <c r="AF158" t="str">
        <f t="shared" si="5"/>
        <v>Married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69</v>
      </c>
      <c r="AO158">
        <v>49</v>
      </c>
      <c r="AP158">
        <v>0</v>
      </c>
    </row>
    <row r="159" spans="1:42" x14ac:dyDescent="0.35">
      <c r="A159">
        <v>33456</v>
      </c>
      <c r="B159">
        <v>1</v>
      </c>
      <c r="C159">
        <f t="shared" si="4"/>
        <v>2</v>
      </c>
      <c r="D159">
        <v>1</v>
      </c>
      <c r="E159">
        <v>1</v>
      </c>
      <c r="F159">
        <v>58</v>
      </c>
      <c r="G159">
        <v>7</v>
      </c>
      <c r="H159">
        <v>3</v>
      </c>
      <c r="I159">
        <v>10</v>
      </c>
      <c r="J159">
        <v>8</v>
      </c>
      <c r="K159">
        <v>1</v>
      </c>
      <c r="L159">
        <v>7</v>
      </c>
      <c r="M159">
        <v>2</v>
      </c>
      <c r="N159">
        <v>1</v>
      </c>
      <c r="O159">
        <v>0</v>
      </c>
      <c r="P159">
        <v>3</v>
      </c>
      <c r="Q159">
        <v>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11</v>
      </c>
      <c r="Z159">
        <v>0</v>
      </c>
      <c r="AA159">
        <v>55</v>
      </c>
      <c r="AB159">
        <v>2228</v>
      </c>
      <c r="AC159">
        <v>0</v>
      </c>
      <c r="AD159">
        <v>0</v>
      </c>
      <c r="AE159">
        <v>0</v>
      </c>
      <c r="AF159" t="str">
        <f t="shared" si="5"/>
        <v>Married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29</v>
      </c>
      <c r="AO159">
        <v>22</v>
      </c>
      <c r="AP159">
        <v>0</v>
      </c>
    </row>
    <row r="160" spans="1:42" x14ac:dyDescent="0.35">
      <c r="A160">
        <v>28718</v>
      </c>
      <c r="B160">
        <v>1</v>
      </c>
      <c r="C160">
        <f t="shared" si="4"/>
        <v>1</v>
      </c>
      <c r="D160">
        <v>1</v>
      </c>
      <c r="E160">
        <v>0</v>
      </c>
      <c r="F160">
        <v>78</v>
      </c>
      <c r="G160">
        <v>12</v>
      </c>
      <c r="H160">
        <v>4</v>
      </c>
      <c r="I160">
        <v>6</v>
      </c>
      <c r="J160">
        <v>11</v>
      </c>
      <c r="K160">
        <v>8</v>
      </c>
      <c r="L160">
        <v>16</v>
      </c>
      <c r="M160">
        <v>2</v>
      </c>
      <c r="N160">
        <v>2</v>
      </c>
      <c r="O160">
        <v>0</v>
      </c>
      <c r="P160">
        <v>3</v>
      </c>
      <c r="Q160">
        <v>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11</v>
      </c>
      <c r="Z160">
        <v>0</v>
      </c>
      <c r="AA160">
        <v>38</v>
      </c>
      <c r="AB160">
        <v>2510</v>
      </c>
      <c r="AC160">
        <v>0</v>
      </c>
      <c r="AD160">
        <v>1</v>
      </c>
      <c r="AE160">
        <v>0</v>
      </c>
      <c r="AF160" t="str">
        <f t="shared" si="5"/>
        <v>Married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41</v>
      </c>
      <c r="AO160">
        <v>25</v>
      </c>
      <c r="AP160">
        <v>0</v>
      </c>
    </row>
    <row r="161" spans="1:42" x14ac:dyDescent="0.35">
      <c r="A161">
        <v>50447</v>
      </c>
      <c r="B161">
        <v>2</v>
      </c>
      <c r="C161">
        <f t="shared" si="4"/>
        <v>2</v>
      </c>
      <c r="D161">
        <v>2</v>
      </c>
      <c r="E161">
        <v>0</v>
      </c>
      <c r="F161">
        <v>4</v>
      </c>
      <c r="G161">
        <v>85</v>
      </c>
      <c r="H161">
        <v>7</v>
      </c>
      <c r="I161">
        <v>24</v>
      </c>
      <c r="J161">
        <v>2</v>
      </c>
      <c r="K161">
        <v>3</v>
      </c>
      <c r="L161">
        <v>27</v>
      </c>
      <c r="M161">
        <v>1</v>
      </c>
      <c r="N161">
        <v>3</v>
      </c>
      <c r="O161">
        <v>1</v>
      </c>
      <c r="P161">
        <v>3</v>
      </c>
      <c r="Q161">
        <v>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11</v>
      </c>
      <c r="Z161">
        <v>0</v>
      </c>
      <c r="AA161">
        <v>50</v>
      </c>
      <c r="AB161">
        <v>2228</v>
      </c>
      <c r="AC161">
        <v>0</v>
      </c>
      <c r="AD161">
        <v>1</v>
      </c>
      <c r="AE161">
        <v>0</v>
      </c>
      <c r="AF161" t="str">
        <f t="shared" si="5"/>
        <v>Married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121</v>
      </c>
      <c r="AO161">
        <v>94</v>
      </c>
      <c r="AP161">
        <v>0</v>
      </c>
    </row>
    <row r="162" spans="1:42" x14ac:dyDescent="0.35">
      <c r="A162">
        <v>53537</v>
      </c>
      <c r="B162">
        <v>3</v>
      </c>
      <c r="C162">
        <f t="shared" si="4"/>
        <v>3</v>
      </c>
      <c r="D162">
        <v>1</v>
      </c>
      <c r="E162">
        <v>1</v>
      </c>
      <c r="F162">
        <v>17</v>
      </c>
      <c r="G162">
        <v>81</v>
      </c>
      <c r="H162">
        <v>0</v>
      </c>
      <c r="I162">
        <v>6</v>
      </c>
      <c r="J162">
        <v>0</v>
      </c>
      <c r="K162">
        <v>0</v>
      </c>
      <c r="L162">
        <v>6</v>
      </c>
      <c r="M162">
        <v>2</v>
      </c>
      <c r="N162">
        <v>2</v>
      </c>
      <c r="O162">
        <v>1</v>
      </c>
      <c r="P162">
        <v>3</v>
      </c>
      <c r="Q162">
        <v>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11</v>
      </c>
      <c r="Z162">
        <v>0</v>
      </c>
      <c r="AA162">
        <v>61</v>
      </c>
      <c r="AB162">
        <v>2309</v>
      </c>
      <c r="AC162">
        <v>0</v>
      </c>
      <c r="AD162">
        <v>0</v>
      </c>
      <c r="AE162">
        <v>0</v>
      </c>
      <c r="AF162" t="str">
        <f t="shared" si="5"/>
        <v>Married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87</v>
      </c>
      <c r="AO162">
        <v>81</v>
      </c>
      <c r="AP162">
        <v>0</v>
      </c>
    </row>
    <row r="163" spans="1:42" x14ac:dyDescent="0.35">
      <c r="A163">
        <v>52074</v>
      </c>
      <c r="B163">
        <v>3</v>
      </c>
      <c r="C163">
        <f t="shared" si="4"/>
        <v>3</v>
      </c>
      <c r="D163">
        <v>0</v>
      </c>
      <c r="E163">
        <v>1</v>
      </c>
      <c r="F163">
        <v>77</v>
      </c>
      <c r="G163">
        <v>59</v>
      </c>
      <c r="H163">
        <v>0</v>
      </c>
      <c r="I163">
        <v>12</v>
      </c>
      <c r="J163">
        <v>0</v>
      </c>
      <c r="K163">
        <v>0</v>
      </c>
      <c r="L163">
        <v>48</v>
      </c>
      <c r="M163">
        <v>1</v>
      </c>
      <c r="N163">
        <v>2</v>
      </c>
      <c r="O163">
        <v>2</v>
      </c>
      <c r="P163">
        <v>2</v>
      </c>
      <c r="Q163">
        <v>4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</v>
      </c>
      <c r="Y163">
        <v>11</v>
      </c>
      <c r="Z163">
        <v>0</v>
      </c>
      <c r="AA163">
        <v>53</v>
      </c>
      <c r="AB163">
        <v>2245</v>
      </c>
      <c r="AC163">
        <v>0</v>
      </c>
      <c r="AD163">
        <v>0</v>
      </c>
      <c r="AE163">
        <v>1</v>
      </c>
      <c r="AF163" t="str">
        <f t="shared" si="5"/>
        <v>Single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71</v>
      </c>
      <c r="AO163">
        <v>23</v>
      </c>
      <c r="AP163">
        <v>1</v>
      </c>
    </row>
    <row r="164" spans="1:42" x14ac:dyDescent="0.35">
      <c r="A164">
        <v>80427</v>
      </c>
      <c r="B164">
        <v>5</v>
      </c>
      <c r="C164">
        <f t="shared" si="4"/>
        <v>5</v>
      </c>
      <c r="D164">
        <v>0</v>
      </c>
      <c r="E164">
        <v>1</v>
      </c>
      <c r="F164">
        <v>56</v>
      </c>
      <c r="G164">
        <v>1149</v>
      </c>
      <c r="H164">
        <v>71</v>
      </c>
      <c r="I164">
        <v>449</v>
      </c>
      <c r="J164">
        <v>69</v>
      </c>
      <c r="K164">
        <v>71</v>
      </c>
      <c r="L164">
        <v>26</v>
      </c>
      <c r="M164">
        <v>1</v>
      </c>
      <c r="N164">
        <v>11</v>
      </c>
      <c r="O164">
        <v>8</v>
      </c>
      <c r="P164">
        <v>8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11</v>
      </c>
      <c r="Z164">
        <v>0</v>
      </c>
      <c r="AA164">
        <v>45</v>
      </c>
      <c r="AB164">
        <v>2814</v>
      </c>
      <c r="AC164">
        <v>0</v>
      </c>
      <c r="AD164">
        <v>1</v>
      </c>
      <c r="AE164">
        <v>0</v>
      </c>
      <c r="AF164" t="str">
        <f t="shared" si="5"/>
        <v>Married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1809</v>
      </c>
      <c r="AO164">
        <v>1783</v>
      </c>
      <c r="AP164">
        <v>0</v>
      </c>
    </row>
    <row r="165" spans="1:42" x14ac:dyDescent="0.35">
      <c r="A165">
        <v>83837</v>
      </c>
      <c r="B165">
        <v>5</v>
      </c>
      <c r="C165">
        <f t="shared" si="4"/>
        <v>5</v>
      </c>
      <c r="D165">
        <v>0</v>
      </c>
      <c r="E165">
        <v>0</v>
      </c>
      <c r="F165">
        <v>79</v>
      </c>
      <c r="G165">
        <v>847</v>
      </c>
      <c r="H165">
        <v>66</v>
      </c>
      <c r="I165">
        <v>119</v>
      </c>
      <c r="J165">
        <v>86</v>
      </c>
      <c r="K165">
        <v>89</v>
      </c>
      <c r="L165">
        <v>111</v>
      </c>
      <c r="M165">
        <v>1</v>
      </c>
      <c r="N165">
        <v>9</v>
      </c>
      <c r="O165">
        <v>10</v>
      </c>
      <c r="P165">
        <v>5</v>
      </c>
      <c r="Q165">
        <v>4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3</v>
      </c>
      <c r="Y165">
        <v>11</v>
      </c>
      <c r="Z165">
        <v>1</v>
      </c>
      <c r="AA165">
        <v>72</v>
      </c>
      <c r="AB165">
        <v>2719</v>
      </c>
      <c r="AC165">
        <v>0</v>
      </c>
      <c r="AD165">
        <v>1</v>
      </c>
      <c r="AE165">
        <v>0</v>
      </c>
      <c r="AF165" t="str">
        <f t="shared" si="5"/>
        <v>Married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1207</v>
      </c>
      <c r="AO165">
        <v>1096</v>
      </c>
      <c r="AP165">
        <v>2</v>
      </c>
    </row>
    <row r="166" spans="1:42" x14ac:dyDescent="0.35">
      <c r="A166">
        <v>38853</v>
      </c>
      <c r="B166">
        <v>2</v>
      </c>
      <c r="C166">
        <f t="shared" si="4"/>
        <v>2</v>
      </c>
      <c r="D166">
        <v>1</v>
      </c>
      <c r="E166">
        <v>1</v>
      </c>
      <c r="F166">
        <v>90</v>
      </c>
      <c r="G166">
        <v>29</v>
      </c>
      <c r="H166">
        <v>0</v>
      </c>
      <c r="I166">
        <v>14</v>
      </c>
      <c r="J166">
        <v>0</v>
      </c>
      <c r="K166">
        <v>0</v>
      </c>
      <c r="L166">
        <v>2</v>
      </c>
      <c r="M166">
        <v>2</v>
      </c>
      <c r="N166">
        <v>2</v>
      </c>
      <c r="O166">
        <v>0</v>
      </c>
      <c r="P166">
        <v>3</v>
      </c>
      <c r="Q166">
        <v>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</v>
      </c>
      <c r="Y166">
        <v>11</v>
      </c>
      <c r="Z166">
        <v>0</v>
      </c>
      <c r="AA166">
        <v>50</v>
      </c>
      <c r="AB166">
        <v>2196</v>
      </c>
      <c r="AC166">
        <v>0</v>
      </c>
      <c r="AD166">
        <v>1</v>
      </c>
      <c r="AE166">
        <v>0</v>
      </c>
      <c r="AF166" t="str">
        <f t="shared" si="5"/>
        <v>Married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43</v>
      </c>
      <c r="AO166">
        <v>41</v>
      </c>
      <c r="AP166">
        <v>0</v>
      </c>
    </row>
    <row r="167" spans="1:42" x14ac:dyDescent="0.35">
      <c r="A167">
        <v>38285</v>
      </c>
      <c r="B167">
        <v>2</v>
      </c>
      <c r="C167">
        <f t="shared" si="4"/>
        <v>2</v>
      </c>
      <c r="D167">
        <v>2</v>
      </c>
      <c r="E167">
        <v>1</v>
      </c>
      <c r="F167">
        <v>96</v>
      </c>
      <c r="G167">
        <v>2</v>
      </c>
      <c r="H167">
        <v>0</v>
      </c>
      <c r="I167">
        <v>5</v>
      </c>
      <c r="J167">
        <v>2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3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11</v>
      </c>
      <c r="Z167">
        <v>0</v>
      </c>
      <c r="AA167">
        <v>61</v>
      </c>
      <c r="AB167">
        <v>2164</v>
      </c>
      <c r="AC167">
        <v>0</v>
      </c>
      <c r="AD167">
        <v>0</v>
      </c>
      <c r="AE167">
        <v>0</v>
      </c>
      <c r="AF167" t="str">
        <f t="shared" si="5"/>
        <v>Married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9</v>
      </c>
      <c r="AO167">
        <v>8</v>
      </c>
      <c r="AP167">
        <v>0</v>
      </c>
    </row>
    <row r="168" spans="1:42" x14ac:dyDescent="0.35">
      <c r="A168">
        <v>51650</v>
      </c>
      <c r="B168">
        <v>3</v>
      </c>
      <c r="C168">
        <f t="shared" si="4"/>
        <v>3</v>
      </c>
      <c r="D168">
        <v>0</v>
      </c>
      <c r="E168">
        <v>1</v>
      </c>
      <c r="F168">
        <v>81</v>
      </c>
      <c r="G168">
        <v>152</v>
      </c>
      <c r="H168">
        <v>3</v>
      </c>
      <c r="I168">
        <v>22</v>
      </c>
      <c r="J168">
        <v>2</v>
      </c>
      <c r="K168">
        <v>5</v>
      </c>
      <c r="L168">
        <v>7</v>
      </c>
      <c r="M168">
        <v>1</v>
      </c>
      <c r="N168">
        <v>4</v>
      </c>
      <c r="O168">
        <v>1</v>
      </c>
      <c r="P168">
        <v>4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11</v>
      </c>
      <c r="Z168">
        <v>0</v>
      </c>
      <c r="AA168">
        <v>44</v>
      </c>
      <c r="AB168">
        <v>2208</v>
      </c>
      <c r="AC168">
        <v>0</v>
      </c>
      <c r="AD168">
        <v>1</v>
      </c>
      <c r="AE168">
        <v>0</v>
      </c>
      <c r="AF168" t="str">
        <f t="shared" si="5"/>
        <v>Married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184</v>
      </c>
      <c r="AO168">
        <v>177</v>
      </c>
      <c r="AP168">
        <v>0</v>
      </c>
    </row>
    <row r="169" spans="1:42" x14ac:dyDescent="0.35">
      <c r="A169">
        <v>16248</v>
      </c>
      <c r="B169">
        <v>1</v>
      </c>
      <c r="C169">
        <f t="shared" si="4"/>
        <v>1</v>
      </c>
      <c r="D169">
        <v>1</v>
      </c>
      <c r="E169">
        <v>0</v>
      </c>
      <c r="F169">
        <v>77</v>
      </c>
      <c r="G169">
        <v>12</v>
      </c>
      <c r="H169">
        <v>11</v>
      </c>
      <c r="I169">
        <v>10</v>
      </c>
      <c r="J169">
        <v>3</v>
      </c>
      <c r="K169">
        <v>12</v>
      </c>
      <c r="L169">
        <v>9</v>
      </c>
      <c r="M169">
        <v>3</v>
      </c>
      <c r="N169">
        <v>2</v>
      </c>
      <c r="O169">
        <v>1</v>
      </c>
      <c r="P169">
        <v>3</v>
      </c>
      <c r="Q169">
        <v>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11</v>
      </c>
      <c r="Z169">
        <v>0</v>
      </c>
      <c r="AA169">
        <v>32</v>
      </c>
      <c r="AB169">
        <v>2209</v>
      </c>
      <c r="AC169">
        <v>0</v>
      </c>
      <c r="AD169">
        <v>1</v>
      </c>
      <c r="AE169">
        <v>0</v>
      </c>
      <c r="AF169" t="str">
        <f t="shared" si="5"/>
        <v>Married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48</v>
      </c>
      <c r="AO169">
        <v>39</v>
      </c>
      <c r="AP169">
        <v>0</v>
      </c>
    </row>
    <row r="170" spans="1:42" x14ac:dyDescent="0.35">
      <c r="A170">
        <v>66835</v>
      </c>
      <c r="B170">
        <v>3</v>
      </c>
      <c r="C170">
        <f t="shared" si="4"/>
        <v>3</v>
      </c>
      <c r="D170">
        <v>0</v>
      </c>
      <c r="E170">
        <v>0</v>
      </c>
      <c r="F170">
        <v>21</v>
      </c>
      <c r="G170">
        <v>620</v>
      </c>
      <c r="H170">
        <v>26</v>
      </c>
      <c r="I170">
        <v>195</v>
      </c>
      <c r="J170">
        <v>34</v>
      </c>
      <c r="K170">
        <v>17</v>
      </c>
      <c r="L170">
        <v>141</v>
      </c>
      <c r="M170">
        <v>1</v>
      </c>
      <c r="N170">
        <v>6</v>
      </c>
      <c r="O170">
        <v>4</v>
      </c>
      <c r="P170">
        <v>13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11</v>
      </c>
      <c r="Z170">
        <v>0</v>
      </c>
      <c r="AA170">
        <v>74</v>
      </c>
      <c r="AB170">
        <v>2433</v>
      </c>
      <c r="AC170">
        <v>0</v>
      </c>
      <c r="AD170">
        <v>1</v>
      </c>
      <c r="AE170">
        <v>0</v>
      </c>
      <c r="AF170" t="str">
        <f t="shared" si="5"/>
        <v>Married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892</v>
      </c>
      <c r="AO170">
        <v>751</v>
      </c>
      <c r="AP170">
        <v>0</v>
      </c>
    </row>
    <row r="171" spans="1:42" x14ac:dyDescent="0.35">
      <c r="A171">
        <v>30477</v>
      </c>
      <c r="B171">
        <v>1</v>
      </c>
      <c r="C171">
        <f t="shared" si="4"/>
        <v>1</v>
      </c>
      <c r="D171">
        <v>1</v>
      </c>
      <c r="E171">
        <v>0</v>
      </c>
      <c r="F171">
        <v>16</v>
      </c>
      <c r="G171">
        <v>47</v>
      </c>
      <c r="H171">
        <v>1</v>
      </c>
      <c r="I171">
        <v>6</v>
      </c>
      <c r="J171">
        <v>0</v>
      </c>
      <c r="K171">
        <v>0</v>
      </c>
      <c r="L171">
        <v>12</v>
      </c>
      <c r="M171">
        <v>1</v>
      </c>
      <c r="N171">
        <v>1</v>
      </c>
      <c r="O171">
        <v>1</v>
      </c>
      <c r="P171">
        <v>3</v>
      </c>
      <c r="Q171">
        <v>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11</v>
      </c>
      <c r="Z171">
        <v>0</v>
      </c>
      <c r="AA171">
        <v>36</v>
      </c>
      <c r="AB171">
        <v>2317</v>
      </c>
      <c r="AC171">
        <v>0</v>
      </c>
      <c r="AD171">
        <v>1</v>
      </c>
      <c r="AE171">
        <v>0</v>
      </c>
      <c r="AF171" t="str">
        <f t="shared" si="5"/>
        <v>Married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54</v>
      </c>
      <c r="AO171">
        <v>42</v>
      </c>
      <c r="AP171">
        <v>0</v>
      </c>
    </row>
    <row r="172" spans="1:42" x14ac:dyDescent="0.35">
      <c r="A172">
        <v>28249</v>
      </c>
      <c r="B172">
        <v>1</v>
      </c>
      <c r="C172">
        <f t="shared" si="4"/>
        <v>1</v>
      </c>
      <c r="D172">
        <v>0</v>
      </c>
      <c r="E172">
        <v>0</v>
      </c>
      <c r="F172">
        <v>80</v>
      </c>
      <c r="G172">
        <v>1</v>
      </c>
      <c r="H172">
        <v>9</v>
      </c>
      <c r="I172">
        <v>7</v>
      </c>
      <c r="J172">
        <v>2</v>
      </c>
      <c r="K172">
        <v>14</v>
      </c>
      <c r="L172">
        <v>10</v>
      </c>
      <c r="M172">
        <v>1</v>
      </c>
      <c r="N172">
        <v>2</v>
      </c>
      <c r="O172">
        <v>0</v>
      </c>
      <c r="P172">
        <v>3</v>
      </c>
      <c r="Q172">
        <v>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11</v>
      </c>
      <c r="Z172">
        <v>0</v>
      </c>
      <c r="AA172">
        <v>59</v>
      </c>
      <c r="AB172">
        <v>2173</v>
      </c>
      <c r="AC172">
        <v>0</v>
      </c>
      <c r="AD172">
        <v>1</v>
      </c>
      <c r="AE172">
        <v>0</v>
      </c>
      <c r="AF172" t="str">
        <f t="shared" si="5"/>
        <v>Married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33</v>
      </c>
      <c r="AO172">
        <v>23</v>
      </c>
      <c r="AP172">
        <v>0</v>
      </c>
    </row>
    <row r="173" spans="1:42" x14ac:dyDescent="0.35">
      <c r="A173">
        <v>25271</v>
      </c>
      <c r="B173">
        <v>1</v>
      </c>
      <c r="C173">
        <f t="shared" si="4"/>
        <v>1</v>
      </c>
      <c r="D173">
        <v>1</v>
      </c>
      <c r="E173">
        <v>0</v>
      </c>
      <c r="F173">
        <v>45</v>
      </c>
      <c r="G173">
        <v>10</v>
      </c>
      <c r="H173">
        <v>1</v>
      </c>
      <c r="I173">
        <v>18</v>
      </c>
      <c r="J173">
        <v>10</v>
      </c>
      <c r="K173">
        <v>4</v>
      </c>
      <c r="L173">
        <v>7</v>
      </c>
      <c r="M173">
        <v>1</v>
      </c>
      <c r="N173">
        <v>1</v>
      </c>
      <c r="O173">
        <v>1</v>
      </c>
      <c r="P173">
        <v>2</v>
      </c>
      <c r="Q173">
        <v>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11</v>
      </c>
      <c r="Z173">
        <v>0</v>
      </c>
      <c r="AA173">
        <v>37</v>
      </c>
      <c r="AB173">
        <v>2730</v>
      </c>
      <c r="AC173">
        <v>0</v>
      </c>
      <c r="AD173">
        <v>1</v>
      </c>
      <c r="AE173">
        <v>0</v>
      </c>
      <c r="AF173" t="str">
        <f t="shared" si="5"/>
        <v>Married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43</v>
      </c>
      <c r="AO173">
        <v>36</v>
      </c>
      <c r="AP173">
        <v>0</v>
      </c>
    </row>
    <row r="174" spans="1:42" x14ac:dyDescent="0.35">
      <c r="A174">
        <v>32303</v>
      </c>
      <c r="B174">
        <v>1</v>
      </c>
      <c r="C174">
        <f t="shared" si="4"/>
        <v>2</v>
      </c>
      <c r="D174">
        <v>0</v>
      </c>
      <c r="E174">
        <v>1</v>
      </c>
      <c r="F174">
        <v>63</v>
      </c>
      <c r="G174">
        <v>35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2</v>
      </c>
      <c r="N174">
        <v>1</v>
      </c>
      <c r="O174">
        <v>0</v>
      </c>
      <c r="P174">
        <v>4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11</v>
      </c>
      <c r="Z174">
        <v>0</v>
      </c>
      <c r="AA174">
        <v>50</v>
      </c>
      <c r="AB174">
        <v>2272</v>
      </c>
      <c r="AC174">
        <v>0</v>
      </c>
      <c r="AD174">
        <v>0</v>
      </c>
      <c r="AE174">
        <v>1</v>
      </c>
      <c r="AF174" t="str">
        <f t="shared" si="5"/>
        <v>Single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37</v>
      </c>
      <c r="AO174">
        <v>35</v>
      </c>
      <c r="AP174">
        <v>0</v>
      </c>
    </row>
    <row r="175" spans="1:42" x14ac:dyDescent="0.35">
      <c r="A175">
        <v>61286</v>
      </c>
      <c r="B175">
        <v>3</v>
      </c>
      <c r="C175">
        <f t="shared" si="4"/>
        <v>3</v>
      </c>
      <c r="D175">
        <v>0</v>
      </c>
      <c r="E175">
        <v>1</v>
      </c>
      <c r="F175">
        <v>34</v>
      </c>
      <c r="G175">
        <v>356</v>
      </c>
      <c r="H175">
        <v>0</v>
      </c>
      <c r="I175">
        <v>107</v>
      </c>
      <c r="J175">
        <v>19</v>
      </c>
      <c r="K175">
        <v>9</v>
      </c>
      <c r="L175">
        <v>117</v>
      </c>
      <c r="M175">
        <v>2</v>
      </c>
      <c r="N175">
        <v>7</v>
      </c>
      <c r="O175">
        <v>1</v>
      </c>
      <c r="P175">
        <v>8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11</v>
      </c>
      <c r="Z175">
        <v>0</v>
      </c>
      <c r="AA175">
        <v>54</v>
      </c>
      <c r="AB175">
        <v>2490</v>
      </c>
      <c r="AC175">
        <v>0</v>
      </c>
      <c r="AD175">
        <v>1</v>
      </c>
      <c r="AE175">
        <v>0</v>
      </c>
      <c r="AF175" t="str">
        <f t="shared" si="5"/>
        <v>Married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491</v>
      </c>
      <c r="AO175">
        <v>374</v>
      </c>
      <c r="AP175">
        <v>0</v>
      </c>
    </row>
    <row r="176" spans="1:42" x14ac:dyDescent="0.35">
      <c r="A176">
        <v>74068</v>
      </c>
      <c r="B176">
        <v>4</v>
      </c>
      <c r="C176">
        <f t="shared" si="4"/>
        <v>4</v>
      </c>
      <c r="D176">
        <v>0</v>
      </c>
      <c r="E176">
        <v>0</v>
      </c>
      <c r="F176">
        <v>14</v>
      </c>
      <c r="G176">
        <v>783</v>
      </c>
      <c r="H176">
        <v>30</v>
      </c>
      <c r="I176">
        <v>537</v>
      </c>
      <c r="J176">
        <v>140</v>
      </c>
      <c r="K176">
        <v>76</v>
      </c>
      <c r="L176">
        <v>15</v>
      </c>
      <c r="M176">
        <v>1</v>
      </c>
      <c r="N176">
        <v>4</v>
      </c>
      <c r="O176">
        <v>10</v>
      </c>
      <c r="P176">
        <v>9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11</v>
      </c>
      <c r="Z176">
        <v>0</v>
      </c>
      <c r="AA176">
        <v>44</v>
      </c>
      <c r="AB176">
        <v>2626</v>
      </c>
      <c r="AC176">
        <v>0</v>
      </c>
      <c r="AD176">
        <v>1</v>
      </c>
      <c r="AE176">
        <v>0</v>
      </c>
      <c r="AF176" t="str">
        <f t="shared" si="5"/>
        <v>Married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1566</v>
      </c>
      <c r="AO176">
        <v>1551</v>
      </c>
      <c r="AP176">
        <v>0</v>
      </c>
    </row>
    <row r="177" spans="1:42" x14ac:dyDescent="0.35">
      <c r="A177">
        <v>45759</v>
      </c>
      <c r="B177">
        <v>2</v>
      </c>
      <c r="C177">
        <f t="shared" si="4"/>
        <v>2</v>
      </c>
      <c r="D177">
        <v>1</v>
      </c>
      <c r="E177">
        <v>1</v>
      </c>
      <c r="F177">
        <v>13</v>
      </c>
      <c r="G177">
        <v>42</v>
      </c>
      <c r="H177">
        <v>1</v>
      </c>
      <c r="I177">
        <v>18</v>
      </c>
      <c r="J177">
        <v>3</v>
      </c>
      <c r="K177">
        <v>0</v>
      </c>
      <c r="L177">
        <v>4</v>
      </c>
      <c r="M177">
        <v>2</v>
      </c>
      <c r="N177">
        <v>2</v>
      </c>
      <c r="O177">
        <v>0</v>
      </c>
      <c r="P177">
        <v>3</v>
      </c>
      <c r="Q177">
        <v>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11</v>
      </c>
      <c r="Z177">
        <v>0</v>
      </c>
      <c r="AA177">
        <v>56</v>
      </c>
      <c r="AB177">
        <v>2650</v>
      </c>
      <c r="AC177">
        <v>0</v>
      </c>
      <c r="AD177">
        <v>1</v>
      </c>
      <c r="AE177">
        <v>0</v>
      </c>
      <c r="AF177" t="str">
        <f t="shared" si="5"/>
        <v>Married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64</v>
      </c>
      <c r="AO177">
        <v>60</v>
      </c>
      <c r="AP177">
        <v>0</v>
      </c>
    </row>
    <row r="178" spans="1:42" x14ac:dyDescent="0.35">
      <c r="A178">
        <v>24882</v>
      </c>
      <c r="B178">
        <v>1</v>
      </c>
      <c r="C178">
        <f t="shared" si="4"/>
        <v>1</v>
      </c>
      <c r="D178">
        <v>1</v>
      </c>
      <c r="E178">
        <v>0</v>
      </c>
      <c r="F178">
        <v>52</v>
      </c>
      <c r="G178">
        <v>1</v>
      </c>
      <c r="H178">
        <v>4</v>
      </c>
      <c r="I178">
        <v>10</v>
      </c>
      <c r="J178">
        <v>29</v>
      </c>
      <c r="K178">
        <v>0</v>
      </c>
      <c r="L178">
        <v>36</v>
      </c>
      <c r="M178">
        <v>1</v>
      </c>
      <c r="N178">
        <v>1</v>
      </c>
      <c r="O178">
        <v>1</v>
      </c>
      <c r="P178">
        <v>2</v>
      </c>
      <c r="Q178">
        <v>6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11</v>
      </c>
      <c r="Z178">
        <v>0</v>
      </c>
      <c r="AA178">
        <v>42</v>
      </c>
      <c r="AB178">
        <v>2817</v>
      </c>
      <c r="AC178">
        <v>0</v>
      </c>
      <c r="AD178">
        <v>0</v>
      </c>
      <c r="AE178">
        <v>0</v>
      </c>
      <c r="AF178" t="str">
        <f t="shared" si="5"/>
        <v>Married</v>
      </c>
      <c r="AG178">
        <v>1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44</v>
      </c>
      <c r="AO178">
        <v>8</v>
      </c>
      <c r="AP178">
        <v>1</v>
      </c>
    </row>
    <row r="179" spans="1:42" x14ac:dyDescent="0.35">
      <c r="A179">
        <v>66973</v>
      </c>
      <c r="B179">
        <v>3</v>
      </c>
      <c r="C179">
        <f t="shared" si="4"/>
        <v>3</v>
      </c>
      <c r="D179">
        <v>0</v>
      </c>
      <c r="E179">
        <v>0</v>
      </c>
      <c r="F179">
        <v>98</v>
      </c>
      <c r="G179">
        <v>466</v>
      </c>
      <c r="H179">
        <v>22</v>
      </c>
      <c r="I179">
        <v>432</v>
      </c>
      <c r="J179">
        <v>147</v>
      </c>
      <c r="K179">
        <v>113</v>
      </c>
      <c r="L179">
        <v>102</v>
      </c>
      <c r="M179">
        <v>1</v>
      </c>
      <c r="N179">
        <v>8</v>
      </c>
      <c r="O179">
        <v>7</v>
      </c>
      <c r="P179">
        <v>12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11</v>
      </c>
      <c r="Z179">
        <v>0</v>
      </c>
      <c r="AA179">
        <v>31</v>
      </c>
      <c r="AB179">
        <v>2567</v>
      </c>
      <c r="AC179">
        <v>0</v>
      </c>
      <c r="AD179">
        <v>0</v>
      </c>
      <c r="AE179">
        <v>0</v>
      </c>
      <c r="AF179" t="str">
        <f t="shared" si="5"/>
        <v>Married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1180</v>
      </c>
      <c r="AO179">
        <v>1078</v>
      </c>
      <c r="AP179">
        <v>0</v>
      </c>
    </row>
    <row r="180" spans="1:42" x14ac:dyDescent="0.35">
      <c r="A180">
        <v>38872</v>
      </c>
      <c r="B180">
        <v>2</v>
      </c>
      <c r="C180">
        <f t="shared" si="4"/>
        <v>2</v>
      </c>
      <c r="D180">
        <v>1</v>
      </c>
      <c r="E180">
        <v>0</v>
      </c>
      <c r="F180">
        <v>93</v>
      </c>
      <c r="G180">
        <v>23</v>
      </c>
      <c r="H180">
        <v>3</v>
      </c>
      <c r="I180">
        <v>21</v>
      </c>
      <c r="J180">
        <v>3</v>
      </c>
      <c r="K180">
        <v>19</v>
      </c>
      <c r="L180">
        <v>22</v>
      </c>
      <c r="M180">
        <v>2</v>
      </c>
      <c r="N180">
        <v>3</v>
      </c>
      <c r="O180">
        <v>0</v>
      </c>
      <c r="P180">
        <v>3</v>
      </c>
      <c r="Q180">
        <v>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11</v>
      </c>
      <c r="Z180">
        <v>0</v>
      </c>
      <c r="AA180">
        <v>32</v>
      </c>
      <c r="AB180">
        <v>2554</v>
      </c>
      <c r="AC180">
        <v>0</v>
      </c>
      <c r="AD180">
        <v>1</v>
      </c>
      <c r="AE180">
        <v>0</v>
      </c>
      <c r="AF180" t="str">
        <f t="shared" si="5"/>
        <v>Married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69</v>
      </c>
      <c r="AO180">
        <v>47</v>
      </c>
      <c r="AP180">
        <v>0</v>
      </c>
    </row>
    <row r="181" spans="1:42" x14ac:dyDescent="0.35">
      <c r="A181">
        <v>51148</v>
      </c>
      <c r="B181">
        <v>2</v>
      </c>
      <c r="C181">
        <f t="shared" si="4"/>
        <v>2</v>
      </c>
      <c r="D181">
        <v>1</v>
      </c>
      <c r="E181">
        <v>1</v>
      </c>
      <c r="F181">
        <v>38</v>
      </c>
      <c r="G181">
        <v>235</v>
      </c>
      <c r="H181">
        <v>6</v>
      </c>
      <c r="I181">
        <v>45</v>
      </c>
      <c r="J181">
        <v>8</v>
      </c>
      <c r="K181">
        <v>9</v>
      </c>
      <c r="L181">
        <v>12</v>
      </c>
      <c r="M181">
        <v>4</v>
      </c>
      <c r="N181">
        <v>5</v>
      </c>
      <c r="O181">
        <v>1</v>
      </c>
      <c r="P181">
        <v>6</v>
      </c>
      <c r="Q181">
        <v>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11</v>
      </c>
      <c r="Z181">
        <v>0</v>
      </c>
      <c r="AA181">
        <v>47</v>
      </c>
      <c r="AB181">
        <v>2655</v>
      </c>
      <c r="AC181">
        <v>0</v>
      </c>
      <c r="AD181">
        <v>1</v>
      </c>
      <c r="AE181">
        <v>0</v>
      </c>
      <c r="AF181" t="str">
        <f t="shared" si="5"/>
        <v>Married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303</v>
      </c>
      <c r="AO181">
        <v>291</v>
      </c>
      <c r="AP181">
        <v>0</v>
      </c>
    </row>
    <row r="182" spans="1:42" x14ac:dyDescent="0.35">
      <c r="A182">
        <v>31353</v>
      </c>
      <c r="B182">
        <v>1</v>
      </c>
      <c r="C182">
        <f t="shared" si="4"/>
        <v>1</v>
      </c>
      <c r="D182">
        <v>1</v>
      </c>
      <c r="E182">
        <v>1</v>
      </c>
      <c r="F182">
        <v>24</v>
      </c>
      <c r="G182">
        <v>10</v>
      </c>
      <c r="H182">
        <v>0</v>
      </c>
      <c r="I182">
        <v>10</v>
      </c>
      <c r="J182">
        <v>3</v>
      </c>
      <c r="K182">
        <v>1</v>
      </c>
      <c r="L182">
        <v>7</v>
      </c>
      <c r="M182">
        <v>2</v>
      </c>
      <c r="N182">
        <v>1</v>
      </c>
      <c r="O182">
        <v>1</v>
      </c>
      <c r="P182">
        <v>2</v>
      </c>
      <c r="Q182">
        <v>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11</v>
      </c>
      <c r="Z182">
        <v>0</v>
      </c>
      <c r="AA182">
        <v>43</v>
      </c>
      <c r="AB182">
        <v>2341</v>
      </c>
      <c r="AC182">
        <v>0</v>
      </c>
      <c r="AD182">
        <v>1</v>
      </c>
      <c r="AE182">
        <v>0</v>
      </c>
      <c r="AF182" t="str">
        <f t="shared" si="5"/>
        <v>Married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24</v>
      </c>
      <c r="AO182">
        <v>17</v>
      </c>
      <c r="AP182">
        <v>0</v>
      </c>
    </row>
    <row r="183" spans="1:42" x14ac:dyDescent="0.35">
      <c r="A183">
        <v>69661</v>
      </c>
      <c r="B183">
        <v>4</v>
      </c>
      <c r="C183">
        <f t="shared" si="4"/>
        <v>4</v>
      </c>
      <c r="D183">
        <v>0</v>
      </c>
      <c r="E183">
        <v>0</v>
      </c>
      <c r="F183">
        <v>80</v>
      </c>
      <c r="G183">
        <v>656</v>
      </c>
      <c r="H183">
        <v>16</v>
      </c>
      <c r="I183">
        <v>106</v>
      </c>
      <c r="J183">
        <v>32</v>
      </c>
      <c r="K183">
        <v>16</v>
      </c>
      <c r="L183">
        <v>8</v>
      </c>
      <c r="M183">
        <v>1</v>
      </c>
      <c r="N183">
        <v>7</v>
      </c>
      <c r="O183">
        <v>3</v>
      </c>
      <c r="P183">
        <v>12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11</v>
      </c>
      <c r="Z183">
        <v>0</v>
      </c>
      <c r="AA183">
        <v>40</v>
      </c>
      <c r="AB183">
        <v>2206</v>
      </c>
      <c r="AC183">
        <v>0</v>
      </c>
      <c r="AD183">
        <v>1</v>
      </c>
      <c r="AE183">
        <v>0</v>
      </c>
      <c r="AF183" t="str">
        <f t="shared" si="5"/>
        <v>Married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826</v>
      </c>
      <c r="AO183">
        <v>818</v>
      </c>
      <c r="AP183">
        <v>0</v>
      </c>
    </row>
    <row r="184" spans="1:42" x14ac:dyDescent="0.35">
      <c r="A184">
        <v>80067</v>
      </c>
      <c r="B184">
        <v>5</v>
      </c>
      <c r="C184">
        <f t="shared" si="4"/>
        <v>5</v>
      </c>
      <c r="D184">
        <v>0</v>
      </c>
      <c r="E184">
        <v>0</v>
      </c>
      <c r="F184">
        <v>82</v>
      </c>
      <c r="G184">
        <v>519</v>
      </c>
      <c r="H184">
        <v>17</v>
      </c>
      <c r="I184">
        <v>813</v>
      </c>
      <c r="J184">
        <v>27</v>
      </c>
      <c r="K184">
        <v>173</v>
      </c>
      <c r="L184">
        <v>51</v>
      </c>
      <c r="M184">
        <v>1</v>
      </c>
      <c r="N184">
        <v>4</v>
      </c>
      <c r="O184">
        <v>6</v>
      </c>
      <c r="P184">
        <v>6</v>
      </c>
      <c r="Q184">
        <v>2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3</v>
      </c>
      <c r="Y184">
        <v>11</v>
      </c>
      <c r="Z184">
        <v>0</v>
      </c>
      <c r="AA184">
        <v>66</v>
      </c>
      <c r="AB184">
        <v>2442</v>
      </c>
      <c r="AC184">
        <v>0</v>
      </c>
      <c r="AD184">
        <v>1</v>
      </c>
      <c r="AE184">
        <v>0</v>
      </c>
      <c r="AF184" t="str">
        <f t="shared" si="5"/>
        <v>Married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1549</v>
      </c>
      <c r="AO184">
        <v>1498</v>
      </c>
      <c r="AP184">
        <v>1</v>
      </c>
    </row>
    <row r="185" spans="1:42" x14ac:dyDescent="0.35">
      <c r="A185">
        <v>86718</v>
      </c>
      <c r="B185">
        <v>5</v>
      </c>
      <c r="C185">
        <f t="shared" si="4"/>
        <v>5</v>
      </c>
      <c r="D185">
        <v>0</v>
      </c>
      <c r="E185">
        <v>0</v>
      </c>
      <c r="F185">
        <v>20</v>
      </c>
      <c r="G185">
        <v>344</v>
      </c>
      <c r="H185">
        <v>189</v>
      </c>
      <c r="I185">
        <v>482</v>
      </c>
      <c r="J185">
        <v>50</v>
      </c>
      <c r="K185">
        <v>33</v>
      </c>
      <c r="L185">
        <v>172</v>
      </c>
      <c r="M185">
        <v>1</v>
      </c>
      <c r="N185">
        <v>5</v>
      </c>
      <c r="O185">
        <v>6</v>
      </c>
      <c r="P185">
        <v>5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11</v>
      </c>
      <c r="Z185">
        <v>0</v>
      </c>
      <c r="AA185">
        <v>66</v>
      </c>
      <c r="AB185">
        <v>2687</v>
      </c>
      <c r="AC185">
        <v>0</v>
      </c>
      <c r="AD185">
        <v>1</v>
      </c>
      <c r="AE185">
        <v>0</v>
      </c>
      <c r="AF185" t="str">
        <f t="shared" si="5"/>
        <v>Married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1098</v>
      </c>
      <c r="AO185">
        <v>926</v>
      </c>
      <c r="AP185">
        <v>0</v>
      </c>
    </row>
    <row r="186" spans="1:42" x14ac:dyDescent="0.35">
      <c r="A186">
        <v>46854</v>
      </c>
      <c r="B186">
        <v>2</v>
      </c>
      <c r="C186">
        <f t="shared" si="4"/>
        <v>2</v>
      </c>
      <c r="D186">
        <v>1</v>
      </c>
      <c r="E186">
        <v>1</v>
      </c>
      <c r="F186">
        <v>81</v>
      </c>
      <c r="G186">
        <v>96</v>
      </c>
      <c r="H186">
        <v>1</v>
      </c>
      <c r="I186">
        <v>79</v>
      </c>
      <c r="J186">
        <v>7</v>
      </c>
      <c r="K186">
        <v>1</v>
      </c>
      <c r="L186">
        <v>79</v>
      </c>
      <c r="M186">
        <v>6</v>
      </c>
      <c r="N186">
        <v>5</v>
      </c>
      <c r="O186">
        <v>1</v>
      </c>
      <c r="P186">
        <v>3</v>
      </c>
      <c r="Q186">
        <v>8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11</v>
      </c>
      <c r="Z186">
        <v>1</v>
      </c>
      <c r="AA186">
        <v>47</v>
      </c>
      <c r="AB186">
        <v>2249</v>
      </c>
      <c r="AC186">
        <v>0</v>
      </c>
      <c r="AD186">
        <v>0</v>
      </c>
      <c r="AE186">
        <v>1</v>
      </c>
      <c r="AF186" t="str">
        <f t="shared" si="5"/>
        <v>Single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184</v>
      </c>
      <c r="AO186">
        <v>105</v>
      </c>
      <c r="AP186">
        <v>1</v>
      </c>
    </row>
    <row r="187" spans="1:42" x14ac:dyDescent="0.35">
      <c r="A187">
        <v>69142</v>
      </c>
      <c r="B187">
        <v>4</v>
      </c>
      <c r="C187">
        <f t="shared" si="4"/>
        <v>4</v>
      </c>
      <c r="D187">
        <v>0</v>
      </c>
      <c r="E187">
        <v>1</v>
      </c>
      <c r="F187">
        <v>50</v>
      </c>
      <c r="G187">
        <v>448</v>
      </c>
      <c r="H187">
        <v>4</v>
      </c>
      <c r="I187">
        <v>34</v>
      </c>
      <c r="J187">
        <v>6</v>
      </c>
      <c r="K187">
        <v>4</v>
      </c>
      <c r="L187">
        <v>39</v>
      </c>
      <c r="M187">
        <v>3</v>
      </c>
      <c r="N187">
        <v>8</v>
      </c>
      <c r="O187">
        <v>1</v>
      </c>
      <c r="P187">
        <v>7</v>
      </c>
      <c r="Q187">
        <v>5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3</v>
      </c>
      <c r="Y187">
        <v>11</v>
      </c>
      <c r="Z187">
        <v>0</v>
      </c>
      <c r="AA187">
        <v>68</v>
      </c>
      <c r="AB187">
        <v>2159</v>
      </c>
      <c r="AC187">
        <v>1</v>
      </c>
      <c r="AD187">
        <v>0</v>
      </c>
      <c r="AE187">
        <v>0</v>
      </c>
      <c r="AF187" t="str">
        <f t="shared" si="5"/>
        <v>Married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496</v>
      </c>
      <c r="AO187">
        <v>457</v>
      </c>
      <c r="AP187">
        <v>1</v>
      </c>
    </row>
    <row r="188" spans="1:42" x14ac:dyDescent="0.35">
      <c r="A188">
        <v>75922</v>
      </c>
      <c r="B188">
        <v>4</v>
      </c>
      <c r="C188">
        <f t="shared" si="4"/>
        <v>4</v>
      </c>
      <c r="D188">
        <v>0</v>
      </c>
      <c r="E188">
        <v>0</v>
      </c>
      <c r="F188">
        <v>60</v>
      </c>
      <c r="G188">
        <v>265</v>
      </c>
      <c r="H188">
        <v>138</v>
      </c>
      <c r="I188">
        <v>553</v>
      </c>
      <c r="J188">
        <v>224</v>
      </c>
      <c r="K188">
        <v>23</v>
      </c>
      <c r="L188">
        <v>92</v>
      </c>
      <c r="M188">
        <v>1</v>
      </c>
      <c r="N188">
        <v>4</v>
      </c>
      <c r="O188">
        <v>4</v>
      </c>
      <c r="P188">
        <v>9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</v>
      </c>
      <c r="Y188">
        <v>11</v>
      </c>
      <c r="Z188">
        <v>0</v>
      </c>
      <c r="AA188">
        <v>52</v>
      </c>
      <c r="AB188">
        <v>2361</v>
      </c>
      <c r="AC188">
        <v>0</v>
      </c>
      <c r="AD188">
        <v>0</v>
      </c>
      <c r="AE188">
        <v>1</v>
      </c>
      <c r="AF188" t="str">
        <f t="shared" si="5"/>
        <v>Single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1203</v>
      </c>
      <c r="AO188">
        <v>1111</v>
      </c>
      <c r="AP188">
        <v>0</v>
      </c>
    </row>
    <row r="189" spans="1:42" x14ac:dyDescent="0.35">
      <c r="A189">
        <v>63693</v>
      </c>
      <c r="B189">
        <v>3</v>
      </c>
      <c r="C189">
        <f t="shared" si="4"/>
        <v>3</v>
      </c>
      <c r="D189">
        <v>0</v>
      </c>
      <c r="E189">
        <v>1</v>
      </c>
      <c r="F189">
        <v>63</v>
      </c>
      <c r="G189">
        <v>587</v>
      </c>
      <c r="H189">
        <v>43</v>
      </c>
      <c r="I189">
        <v>337</v>
      </c>
      <c r="J189">
        <v>42</v>
      </c>
      <c r="K189">
        <v>87</v>
      </c>
      <c r="L189">
        <v>54</v>
      </c>
      <c r="M189">
        <v>3</v>
      </c>
      <c r="N189">
        <v>11</v>
      </c>
      <c r="O189">
        <v>6</v>
      </c>
      <c r="P189">
        <v>9</v>
      </c>
      <c r="Q189">
        <v>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11</v>
      </c>
      <c r="Z189">
        <v>0</v>
      </c>
      <c r="AA189">
        <v>42</v>
      </c>
      <c r="AB189">
        <v>2417</v>
      </c>
      <c r="AC189">
        <v>1</v>
      </c>
      <c r="AD189">
        <v>0</v>
      </c>
      <c r="AE189">
        <v>0</v>
      </c>
      <c r="AF189" t="str">
        <f t="shared" si="5"/>
        <v>Married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1096</v>
      </c>
      <c r="AO189">
        <v>1042</v>
      </c>
      <c r="AP189">
        <v>0</v>
      </c>
    </row>
    <row r="190" spans="1:42" x14ac:dyDescent="0.35">
      <c r="A190">
        <v>102160</v>
      </c>
      <c r="B190">
        <v>6</v>
      </c>
      <c r="C190">
        <f t="shared" si="4"/>
        <v>5</v>
      </c>
      <c r="D190">
        <v>0</v>
      </c>
      <c r="E190">
        <v>0</v>
      </c>
      <c r="F190">
        <v>54</v>
      </c>
      <c r="G190">
        <v>763</v>
      </c>
      <c r="H190">
        <v>29</v>
      </c>
      <c r="I190">
        <v>138</v>
      </c>
      <c r="J190">
        <v>76</v>
      </c>
      <c r="K190">
        <v>176</v>
      </c>
      <c r="L190">
        <v>58</v>
      </c>
      <c r="M190">
        <v>0</v>
      </c>
      <c r="N190">
        <v>7</v>
      </c>
      <c r="O190">
        <v>9</v>
      </c>
      <c r="P190">
        <v>10</v>
      </c>
      <c r="Q190">
        <v>4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3</v>
      </c>
      <c r="Y190">
        <v>11</v>
      </c>
      <c r="Z190">
        <v>1</v>
      </c>
      <c r="AA190">
        <v>43</v>
      </c>
      <c r="AB190">
        <v>2763</v>
      </c>
      <c r="AC190">
        <v>0</v>
      </c>
      <c r="AD190">
        <v>0</v>
      </c>
      <c r="AE190">
        <v>0</v>
      </c>
      <c r="AF190" t="str">
        <f t="shared" si="5"/>
        <v>Married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1182</v>
      </c>
      <c r="AO190">
        <v>1124</v>
      </c>
      <c r="AP190">
        <v>3</v>
      </c>
    </row>
    <row r="191" spans="1:42" x14ac:dyDescent="0.35">
      <c r="A191">
        <v>40637</v>
      </c>
      <c r="B191">
        <v>2</v>
      </c>
      <c r="C191">
        <f t="shared" si="4"/>
        <v>2</v>
      </c>
      <c r="D191">
        <v>1</v>
      </c>
      <c r="E191">
        <v>1</v>
      </c>
      <c r="F191">
        <v>72</v>
      </c>
      <c r="G191">
        <v>22</v>
      </c>
      <c r="H191">
        <v>0</v>
      </c>
      <c r="I191">
        <v>13</v>
      </c>
      <c r="J191">
        <v>0</v>
      </c>
      <c r="K191">
        <v>0</v>
      </c>
      <c r="L191">
        <v>3</v>
      </c>
      <c r="M191">
        <v>2</v>
      </c>
      <c r="N191">
        <v>1</v>
      </c>
      <c r="O191">
        <v>0</v>
      </c>
      <c r="P191">
        <v>3</v>
      </c>
      <c r="Q191">
        <v>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11</v>
      </c>
      <c r="Z191">
        <v>0</v>
      </c>
      <c r="AA191">
        <v>55</v>
      </c>
      <c r="AB191">
        <v>2506</v>
      </c>
      <c r="AC191">
        <v>0</v>
      </c>
      <c r="AD191">
        <v>0</v>
      </c>
      <c r="AE191">
        <v>1</v>
      </c>
      <c r="AF191" t="str">
        <f t="shared" si="5"/>
        <v>Single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35</v>
      </c>
      <c r="AO191">
        <v>32</v>
      </c>
      <c r="AP191">
        <v>0</v>
      </c>
    </row>
    <row r="192" spans="1:42" x14ac:dyDescent="0.35">
      <c r="A192">
        <v>18890</v>
      </c>
      <c r="B192">
        <v>1</v>
      </c>
      <c r="C192">
        <f t="shared" si="4"/>
        <v>1</v>
      </c>
      <c r="D192">
        <v>0</v>
      </c>
      <c r="E192">
        <v>0</v>
      </c>
      <c r="F192">
        <v>5</v>
      </c>
      <c r="G192">
        <v>6</v>
      </c>
      <c r="H192">
        <v>4</v>
      </c>
      <c r="I192">
        <v>1</v>
      </c>
      <c r="J192">
        <v>7</v>
      </c>
      <c r="K192">
        <v>2</v>
      </c>
      <c r="L192">
        <v>15</v>
      </c>
      <c r="M192">
        <v>1</v>
      </c>
      <c r="N192">
        <v>0</v>
      </c>
      <c r="O192">
        <v>1</v>
      </c>
      <c r="P192">
        <v>2</v>
      </c>
      <c r="Q192">
        <v>6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11</v>
      </c>
      <c r="Z192">
        <v>1</v>
      </c>
      <c r="AA192">
        <v>36</v>
      </c>
      <c r="AB192">
        <v>2755</v>
      </c>
      <c r="AC192">
        <v>0</v>
      </c>
      <c r="AD192">
        <v>0</v>
      </c>
      <c r="AE192">
        <v>1</v>
      </c>
      <c r="AF192" t="str">
        <f t="shared" si="5"/>
        <v>Single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20</v>
      </c>
      <c r="AO192">
        <v>5</v>
      </c>
      <c r="AP192">
        <v>1</v>
      </c>
    </row>
    <row r="193" spans="1:42" x14ac:dyDescent="0.35">
      <c r="A193">
        <v>29604</v>
      </c>
      <c r="B193">
        <v>1</v>
      </c>
      <c r="C193">
        <f t="shared" si="4"/>
        <v>1</v>
      </c>
      <c r="D193">
        <v>1</v>
      </c>
      <c r="E193">
        <v>0</v>
      </c>
      <c r="F193">
        <v>88</v>
      </c>
      <c r="G193">
        <v>7</v>
      </c>
      <c r="H193">
        <v>6</v>
      </c>
      <c r="I193">
        <v>13</v>
      </c>
      <c r="J193">
        <v>7</v>
      </c>
      <c r="K193">
        <v>6</v>
      </c>
      <c r="L193">
        <v>14</v>
      </c>
      <c r="M193">
        <v>1</v>
      </c>
      <c r="N193">
        <v>1</v>
      </c>
      <c r="O193">
        <v>0</v>
      </c>
      <c r="P193">
        <v>3</v>
      </c>
      <c r="Q193">
        <v>9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11</v>
      </c>
      <c r="Z193">
        <v>0</v>
      </c>
      <c r="AA193">
        <v>32</v>
      </c>
      <c r="AB193">
        <v>2362</v>
      </c>
      <c r="AC193">
        <v>0</v>
      </c>
      <c r="AD193">
        <v>0</v>
      </c>
      <c r="AE193">
        <v>0</v>
      </c>
      <c r="AF193" t="str">
        <f t="shared" si="5"/>
        <v>Married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39</v>
      </c>
      <c r="AO193">
        <v>25</v>
      </c>
      <c r="AP193">
        <v>1</v>
      </c>
    </row>
    <row r="194" spans="1:42" x14ac:dyDescent="0.35">
      <c r="A194">
        <v>48721</v>
      </c>
      <c r="B194">
        <v>2</v>
      </c>
      <c r="C194">
        <f t="shared" si="4"/>
        <v>2</v>
      </c>
      <c r="D194">
        <v>1</v>
      </c>
      <c r="E194">
        <v>1</v>
      </c>
      <c r="F194">
        <v>50</v>
      </c>
      <c r="G194">
        <v>81</v>
      </c>
      <c r="H194">
        <v>18</v>
      </c>
      <c r="I194">
        <v>113</v>
      </c>
      <c r="J194">
        <v>47</v>
      </c>
      <c r="K194">
        <v>13</v>
      </c>
      <c r="L194">
        <v>21</v>
      </c>
      <c r="M194">
        <v>6</v>
      </c>
      <c r="N194">
        <v>4</v>
      </c>
      <c r="O194">
        <v>2</v>
      </c>
      <c r="P194">
        <v>5</v>
      </c>
      <c r="Q194">
        <v>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11</v>
      </c>
      <c r="Z194">
        <v>0</v>
      </c>
      <c r="AA194">
        <v>57</v>
      </c>
      <c r="AB194">
        <v>2571</v>
      </c>
      <c r="AC194">
        <v>1</v>
      </c>
      <c r="AD194">
        <v>0</v>
      </c>
      <c r="AE194">
        <v>0</v>
      </c>
      <c r="AF194" t="str">
        <f t="shared" si="5"/>
        <v>Married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272</v>
      </c>
      <c r="AO194">
        <v>251</v>
      </c>
      <c r="AP194">
        <v>0</v>
      </c>
    </row>
    <row r="195" spans="1:42" x14ac:dyDescent="0.35">
      <c r="A195">
        <v>44794</v>
      </c>
      <c r="B195">
        <v>2</v>
      </c>
      <c r="C195">
        <f t="shared" ref="C195:C258" si="6">_xlfn.IFS(A:A&lt;=32196,1,A:A&lt;=51622.09,2,A:A&lt;=68281,3,A:A&lt;=79601,4,A:A&gt;=79601,5)</f>
        <v>2</v>
      </c>
      <c r="D195">
        <v>0</v>
      </c>
      <c r="E195">
        <v>1</v>
      </c>
      <c r="F195">
        <v>99</v>
      </c>
      <c r="G195">
        <v>54</v>
      </c>
      <c r="H195">
        <v>0</v>
      </c>
      <c r="I195">
        <v>7</v>
      </c>
      <c r="J195">
        <v>0</v>
      </c>
      <c r="K195">
        <v>0</v>
      </c>
      <c r="L195">
        <v>4</v>
      </c>
      <c r="M195">
        <v>1</v>
      </c>
      <c r="N195">
        <v>2</v>
      </c>
      <c r="O195">
        <v>0</v>
      </c>
      <c r="P195">
        <v>3</v>
      </c>
      <c r="Q195">
        <v>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11</v>
      </c>
      <c r="Z195">
        <v>0</v>
      </c>
      <c r="AA195">
        <v>54</v>
      </c>
      <c r="AB195">
        <v>2180</v>
      </c>
      <c r="AC195">
        <v>0</v>
      </c>
      <c r="AD195">
        <v>1</v>
      </c>
      <c r="AE195">
        <v>0</v>
      </c>
      <c r="AF195" t="str">
        <f t="shared" ref="AF195:AF258" si="7">IF(AE195 = 1, "Single", "Married")</f>
        <v>Married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61</v>
      </c>
      <c r="AO195">
        <v>57</v>
      </c>
      <c r="AP195">
        <v>0</v>
      </c>
    </row>
    <row r="196" spans="1:42" x14ac:dyDescent="0.35">
      <c r="A196">
        <v>64497</v>
      </c>
      <c r="B196">
        <v>3</v>
      </c>
      <c r="C196">
        <f t="shared" si="6"/>
        <v>3</v>
      </c>
      <c r="D196">
        <v>0</v>
      </c>
      <c r="E196">
        <v>1</v>
      </c>
      <c r="F196">
        <v>17</v>
      </c>
      <c r="G196">
        <v>1170</v>
      </c>
      <c r="H196">
        <v>48</v>
      </c>
      <c r="I196">
        <v>320</v>
      </c>
      <c r="J196">
        <v>42</v>
      </c>
      <c r="K196">
        <v>32</v>
      </c>
      <c r="L196">
        <v>192</v>
      </c>
      <c r="M196">
        <v>5</v>
      </c>
      <c r="N196">
        <v>11</v>
      </c>
      <c r="O196">
        <v>4</v>
      </c>
      <c r="P196">
        <v>9</v>
      </c>
      <c r="Q196">
        <v>8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11</v>
      </c>
      <c r="Z196">
        <v>1</v>
      </c>
      <c r="AA196">
        <v>66</v>
      </c>
      <c r="AB196">
        <v>2816</v>
      </c>
      <c r="AC196">
        <v>1</v>
      </c>
      <c r="AD196">
        <v>0</v>
      </c>
      <c r="AE196">
        <v>0</v>
      </c>
      <c r="AF196" t="str">
        <f t="shared" si="7"/>
        <v>Married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1612</v>
      </c>
      <c r="AO196">
        <v>1420</v>
      </c>
      <c r="AP196">
        <v>1</v>
      </c>
    </row>
    <row r="197" spans="1:42" x14ac:dyDescent="0.35">
      <c r="A197">
        <v>46097</v>
      </c>
      <c r="B197">
        <v>2</v>
      </c>
      <c r="C197">
        <f t="shared" si="6"/>
        <v>2</v>
      </c>
      <c r="D197">
        <v>0</v>
      </c>
      <c r="E197">
        <v>1</v>
      </c>
      <c r="F197">
        <v>11</v>
      </c>
      <c r="G197">
        <v>72</v>
      </c>
      <c r="H197">
        <v>24</v>
      </c>
      <c r="I197">
        <v>68</v>
      </c>
      <c r="J197">
        <v>65</v>
      </c>
      <c r="K197">
        <v>4</v>
      </c>
      <c r="L197">
        <v>8</v>
      </c>
      <c r="M197">
        <v>5</v>
      </c>
      <c r="N197">
        <v>3</v>
      </c>
      <c r="O197">
        <v>1</v>
      </c>
      <c r="P197">
        <v>6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11</v>
      </c>
      <c r="Z197">
        <v>0</v>
      </c>
      <c r="AA197">
        <v>64</v>
      </c>
      <c r="AB197">
        <v>2614</v>
      </c>
      <c r="AC197">
        <v>0</v>
      </c>
      <c r="AD197">
        <v>0</v>
      </c>
      <c r="AE197">
        <v>0</v>
      </c>
      <c r="AF197" t="str">
        <f t="shared" si="7"/>
        <v>Married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233</v>
      </c>
      <c r="AO197">
        <v>225</v>
      </c>
      <c r="AP197">
        <v>0</v>
      </c>
    </row>
    <row r="198" spans="1:42" x14ac:dyDescent="0.35">
      <c r="A198">
        <v>77972</v>
      </c>
      <c r="B198">
        <v>4</v>
      </c>
      <c r="C198">
        <f t="shared" si="6"/>
        <v>4</v>
      </c>
      <c r="D198">
        <v>0</v>
      </c>
      <c r="E198">
        <v>0</v>
      </c>
      <c r="F198">
        <v>18</v>
      </c>
      <c r="G198">
        <v>613</v>
      </c>
      <c r="H198">
        <v>22</v>
      </c>
      <c r="I198">
        <v>319</v>
      </c>
      <c r="J198">
        <v>33</v>
      </c>
      <c r="K198">
        <v>102</v>
      </c>
      <c r="L198">
        <v>12</v>
      </c>
      <c r="M198">
        <v>1</v>
      </c>
      <c r="N198">
        <v>4</v>
      </c>
      <c r="O198">
        <v>6</v>
      </c>
      <c r="P198">
        <v>9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11</v>
      </c>
      <c r="Z198">
        <v>0</v>
      </c>
      <c r="AA198">
        <v>66</v>
      </c>
      <c r="AB198">
        <v>2262</v>
      </c>
      <c r="AC198">
        <v>0</v>
      </c>
      <c r="AD198">
        <v>0</v>
      </c>
      <c r="AE198">
        <v>0</v>
      </c>
      <c r="AF198" t="str">
        <f t="shared" si="7"/>
        <v>Married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1089</v>
      </c>
      <c r="AO198">
        <v>1077</v>
      </c>
      <c r="AP198">
        <v>0</v>
      </c>
    </row>
    <row r="199" spans="1:42" x14ac:dyDescent="0.35">
      <c r="A199">
        <v>44377</v>
      </c>
      <c r="B199">
        <v>2</v>
      </c>
      <c r="C199">
        <f t="shared" si="6"/>
        <v>2</v>
      </c>
      <c r="D199">
        <v>1</v>
      </c>
      <c r="E199">
        <v>1</v>
      </c>
      <c r="F199">
        <v>70</v>
      </c>
      <c r="G199">
        <v>224</v>
      </c>
      <c r="H199">
        <v>0</v>
      </c>
      <c r="I199">
        <v>30</v>
      </c>
      <c r="J199">
        <v>0</v>
      </c>
      <c r="K199">
        <v>0</v>
      </c>
      <c r="L199">
        <v>10</v>
      </c>
      <c r="M199">
        <v>8</v>
      </c>
      <c r="N199">
        <v>5</v>
      </c>
      <c r="O199">
        <v>1</v>
      </c>
      <c r="P199">
        <v>5</v>
      </c>
      <c r="Q199">
        <v>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11</v>
      </c>
      <c r="Z199">
        <v>0</v>
      </c>
      <c r="AA199">
        <v>52</v>
      </c>
      <c r="AB199">
        <v>2791</v>
      </c>
      <c r="AC199">
        <v>0</v>
      </c>
      <c r="AD199">
        <v>1</v>
      </c>
      <c r="AE199">
        <v>0</v>
      </c>
      <c r="AF199" t="str">
        <f t="shared" si="7"/>
        <v>Married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254</v>
      </c>
      <c r="AO199">
        <v>244</v>
      </c>
      <c r="AP199">
        <v>0</v>
      </c>
    </row>
    <row r="200" spans="1:42" x14ac:dyDescent="0.35">
      <c r="A200">
        <v>46014</v>
      </c>
      <c r="B200">
        <v>2</v>
      </c>
      <c r="C200">
        <f t="shared" si="6"/>
        <v>2</v>
      </c>
      <c r="D200">
        <v>1</v>
      </c>
      <c r="E200">
        <v>1</v>
      </c>
      <c r="F200">
        <v>21</v>
      </c>
      <c r="G200">
        <v>410</v>
      </c>
      <c r="H200">
        <v>0</v>
      </c>
      <c r="I200">
        <v>59</v>
      </c>
      <c r="J200">
        <v>19</v>
      </c>
      <c r="K200">
        <v>9</v>
      </c>
      <c r="L200">
        <v>44</v>
      </c>
      <c r="M200">
        <v>10</v>
      </c>
      <c r="N200">
        <v>7</v>
      </c>
      <c r="O200">
        <v>1</v>
      </c>
      <c r="P200">
        <v>8</v>
      </c>
      <c r="Q200">
        <v>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11</v>
      </c>
      <c r="Z200">
        <v>0</v>
      </c>
      <c r="AA200">
        <v>46</v>
      </c>
      <c r="AB200">
        <v>2683</v>
      </c>
      <c r="AC200">
        <v>0</v>
      </c>
      <c r="AD200">
        <v>0</v>
      </c>
      <c r="AE200">
        <v>0</v>
      </c>
      <c r="AF200" t="str">
        <f t="shared" si="7"/>
        <v>Married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497</v>
      </c>
      <c r="AO200">
        <v>453</v>
      </c>
      <c r="AP200">
        <v>0</v>
      </c>
    </row>
    <row r="201" spans="1:42" x14ac:dyDescent="0.35">
      <c r="A201">
        <v>70951</v>
      </c>
      <c r="B201">
        <v>4</v>
      </c>
      <c r="C201">
        <f t="shared" si="6"/>
        <v>4</v>
      </c>
      <c r="D201">
        <v>0</v>
      </c>
      <c r="E201">
        <v>0</v>
      </c>
      <c r="F201">
        <v>66</v>
      </c>
      <c r="G201">
        <v>239</v>
      </c>
      <c r="H201">
        <v>10</v>
      </c>
      <c r="I201">
        <v>554</v>
      </c>
      <c r="J201">
        <v>254</v>
      </c>
      <c r="K201">
        <v>87</v>
      </c>
      <c r="L201">
        <v>54</v>
      </c>
      <c r="M201">
        <v>1</v>
      </c>
      <c r="N201">
        <v>3</v>
      </c>
      <c r="O201">
        <v>4</v>
      </c>
      <c r="P201">
        <v>9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11</v>
      </c>
      <c r="Z201">
        <v>0</v>
      </c>
      <c r="AA201">
        <v>35</v>
      </c>
      <c r="AB201">
        <v>2580</v>
      </c>
      <c r="AC201">
        <v>0</v>
      </c>
      <c r="AD201">
        <v>1</v>
      </c>
      <c r="AE201">
        <v>0</v>
      </c>
      <c r="AF201" t="str">
        <f t="shared" si="7"/>
        <v>Married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1144</v>
      </c>
      <c r="AO201">
        <v>1090</v>
      </c>
      <c r="AP201">
        <v>0</v>
      </c>
    </row>
    <row r="202" spans="1:42" x14ac:dyDescent="0.35">
      <c r="A202">
        <v>41443</v>
      </c>
      <c r="B202">
        <v>2</v>
      </c>
      <c r="C202">
        <f t="shared" si="6"/>
        <v>2</v>
      </c>
      <c r="D202">
        <v>1</v>
      </c>
      <c r="E202">
        <v>0</v>
      </c>
      <c r="F202">
        <v>79</v>
      </c>
      <c r="G202">
        <v>171</v>
      </c>
      <c r="H202">
        <v>7</v>
      </c>
      <c r="I202">
        <v>171</v>
      </c>
      <c r="J202">
        <v>25</v>
      </c>
      <c r="K202">
        <v>19</v>
      </c>
      <c r="L202">
        <v>89</v>
      </c>
      <c r="M202">
        <v>6</v>
      </c>
      <c r="N202">
        <v>8</v>
      </c>
      <c r="O202">
        <v>1</v>
      </c>
      <c r="P202">
        <v>5</v>
      </c>
      <c r="Q202">
        <v>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11</v>
      </c>
      <c r="Z202">
        <v>0</v>
      </c>
      <c r="AA202">
        <v>43</v>
      </c>
      <c r="AB202">
        <v>2248</v>
      </c>
      <c r="AC202">
        <v>0</v>
      </c>
      <c r="AD202">
        <v>1</v>
      </c>
      <c r="AE202">
        <v>0</v>
      </c>
      <c r="AF202" t="str">
        <f t="shared" si="7"/>
        <v>Married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393</v>
      </c>
      <c r="AO202">
        <v>304</v>
      </c>
      <c r="AP202">
        <v>0</v>
      </c>
    </row>
    <row r="203" spans="1:42" x14ac:dyDescent="0.35">
      <c r="A203">
        <v>52195</v>
      </c>
      <c r="B203">
        <v>3</v>
      </c>
      <c r="C203">
        <f t="shared" si="6"/>
        <v>3</v>
      </c>
      <c r="D203">
        <v>2</v>
      </c>
      <c r="E203">
        <v>1</v>
      </c>
      <c r="F203">
        <v>2</v>
      </c>
      <c r="G203">
        <v>12</v>
      </c>
      <c r="H203">
        <v>0</v>
      </c>
      <c r="I203">
        <v>4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2</v>
      </c>
      <c r="Q203">
        <v>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11</v>
      </c>
      <c r="Z203">
        <v>0</v>
      </c>
      <c r="AA203">
        <v>42</v>
      </c>
      <c r="AB203">
        <v>2207</v>
      </c>
      <c r="AC203">
        <v>0</v>
      </c>
      <c r="AD203">
        <v>0</v>
      </c>
      <c r="AE203">
        <v>1</v>
      </c>
      <c r="AF203" t="str">
        <f t="shared" si="7"/>
        <v>Single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16</v>
      </c>
      <c r="AO203">
        <v>15</v>
      </c>
      <c r="AP203">
        <v>0</v>
      </c>
    </row>
    <row r="204" spans="1:42" x14ac:dyDescent="0.35">
      <c r="A204">
        <v>83790</v>
      </c>
      <c r="B204">
        <v>5</v>
      </c>
      <c r="C204">
        <f t="shared" si="6"/>
        <v>5</v>
      </c>
      <c r="D204">
        <v>0</v>
      </c>
      <c r="E204">
        <v>0</v>
      </c>
      <c r="F204">
        <v>81</v>
      </c>
      <c r="G204">
        <v>1076</v>
      </c>
      <c r="H204">
        <v>16</v>
      </c>
      <c r="I204">
        <v>417</v>
      </c>
      <c r="J204">
        <v>42</v>
      </c>
      <c r="K204">
        <v>48</v>
      </c>
      <c r="L204">
        <v>16</v>
      </c>
      <c r="M204">
        <v>1</v>
      </c>
      <c r="N204">
        <v>8</v>
      </c>
      <c r="O204">
        <v>10</v>
      </c>
      <c r="P204">
        <v>6</v>
      </c>
      <c r="Q204">
        <v>3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3</v>
      </c>
      <c r="Y204">
        <v>11</v>
      </c>
      <c r="Z204">
        <v>0</v>
      </c>
      <c r="AA204">
        <v>72</v>
      </c>
      <c r="AB204">
        <v>2385</v>
      </c>
      <c r="AC204">
        <v>0</v>
      </c>
      <c r="AD204">
        <v>1</v>
      </c>
      <c r="AE204">
        <v>0</v>
      </c>
      <c r="AF204" t="str">
        <f t="shared" si="7"/>
        <v>Married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1599</v>
      </c>
      <c r="AO204">
        <v>1583</v>
      </c>
      <c r="AP204">
        <v>2</v>
      </c>
    </row>
    <row r="205" spans="1:42" x14ac:dyDescent="0.35">
      <c r="A205">
        <v>44551</v>
      </c>
      <c r="B205">
        <v>2</v>
      </c>
      <c r="C205">
        <f t="shared" si="6"/>
        <v>2</v>
      </c>
      <c r="D205">
        <v>0</v>
      </c>
      <c r="E205">
        <v>1</v>
      </c>
      <c r="F205">
        <v>24</v>
      </c>
      <c r="G205">
        <v>182</v>
      </c>
      <c r="H205">
        <v>4</v>
      </c>
      <c r="I205">
        <v>33</v>
      </c>
      <c r="J205">
        <v>0</v>
      </c>
      <c r="K205">
        <v>0</v>
      </c>
      <c r="L205">
        <v>66</v>
      </c>
      <c r="M205">
        <v>2</v>
      </c>
      <c r="N205">
        <v>4</v>
      </c>
      <c r="O205">
        <v>1</v>
      </c>
      <c r="P205">
        <v>5</v>
      </c>
      <c r="Q205">
        <v>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11</v>
      </c>
      <c r="Z205">
        <v>0</v>
      </c>
      <c r="AA205">
        <v>66</v>
      </c>
      <c r="AB205">
        <v>2461</v>
      </c>
      <c r="AC205">
        <v>0</v>
      </c>
      <c r="AD205">
        <v>0</v>
      </c>
      <c r="AE205">
        <v>0</v>
      </c>
      <c r="AF205" t="str">
        <f t="shared" si="7"/>
        <v>Married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219</v>
      </c>
      <c r="AO205">
        <v>153</v>
      </c>
      <c r="AP205">
        <v>0</v>
      </c>
    </row>
    <row r="206" spans="1:42" x14ac:dyDescent="0.35">
      <c r="A206">
        <v>69508</v>
      </c>
      <c r="B206">
        <v>4</v>
      </c>
      <c r="C206">
        <f t="shared" si="6"/>
        <v>4</v>
      </c>
      <c r="D206">
        <v>1</v>
      </c>
      <c r="E206">
        <v>0</v>
      </c>
      <c r="F206">
        <v>48</v>
      </c>
      <c r="G206">
        <v>824</v>
      </c>
      <c r="H206">
        <v>32</v>
      </c>
      <c r="I206">
        <v>162</v>
      </c>
      <c r="J206">
        <v>42</v>
      </c>
      <c r="K206">
        <v>32</v>
      </c>
      <c r="L206">
        <v>43</v>
      </c>
      <c r="M206">
        <v>2</v>
      </c>
      <c r="N206">
        <v>11</v>
      </c>
      <c r="O206">
        <v>4</v>
      </c>
      <c r="P206">
        <v>11</v>
      </c>
      <c r="Q206">
        <v>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</v>
      </c>
      <c r="Y206">
        <v>11</v>
      </c>
      <c r="Z206">
        <v>0</v>
      </c>
      <c r="AA206">
        <v>40</v>
      </c>
      <c r="AB206">
        <v>2751</v>
      </c>
      <c r="AC206">
        <v>0</v>
      </c>
      <c r="AD206">
        <v>0</v>
      </c>
      <c r="AE206">
        <v>0</v>
      </c>
      <c r="AF206" t="str">
        <f t="shared" si="7"/>
        <v>Married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1092</v>
      </c>
      <c r="AO206">
        <v>1049</v>
      </c>
      <c r="AP206">
        <v>0</v>
      </c>
    </row>
    <row r="207" spans="1:42" x14ac:dyDescent="0.35">
      <c r="A207">
        <v>45204</v>
      </c>
      <c r="B207">
        <v>2</v>
      </c>
      <c r="C207">
        <f t="shared" si="6"/>
        <v>2</v>
      </c>
      <c r="D207">
        <v>1</v>
      </c>
      <c r="E207">
        <v>0</v>
      </c>
      <c r="F207">
        <v>93</v>
      </c>
      <c r="G207">
        <v>30</v>
      </c>
      <c r="H207">
        <v>11</v>
      </c>
      <c r="I207">
        <v>25</v>
      </c>
      <c r="J207">
        <v>29</v>
      </c>
      <c r="K207">
        <v>1</v>
      </c>
      <c r="L207">
        <v>18</v>
      </c>
      <c r="M207">
        <v>1</v>
      </c>
      <c r="N207">
        <v>1</v>
      </c>
      <c r="O207">
        <v>1</v>
      </c>
      <c r="P207">
        <v>4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</v>
      </c>
      <c r="Y207">
        <v>11</v>
      </c>
      <c r="Z207">
        <v>0</v>
      </c>
      <c r="AA207">
        <v>32</v>
      </c>
      <c r="AB207">
        <v>2238</v>
      </c>
      <c r="AC207">
        <v>0</v>
      </c>
      <c r="AD207">
        <v>0</v>
      </c>
      <c r="AE207">
        <v>0</v>
      </c>
      <c r="AF207" t="str">
        <f t="shared" si="7"/>
        <v>Married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96</v>
      </c>
      <c r="AO207">
        <v>78</v>
      </c>
      <c r="AP207">
        <v>0</v>
      </c>
    </row>
    <row r="208" spans="1:42" x14ac:dyDescent="0.35">
      <c r="A208">
        <v>72460</v>
      </c>
      <c r="B208">
        <v>4</v>
      </c>
      <c r="C208">
        <f t="shared" si="6"/>
        <v>4</v>
      </c>
      <c r="D208">
        <v>0</v>
      </c>
      <c r="E208">
        <v>0</v>
      </c>
      <c r="F208">
        <v>56</v>
      </c>
      <c r="G208">
        <v>377</v>
      </c>
      <c r="H208">
        <v>10</v>
      </c>
      <c r="I208">
        <v>540</v>
      </c>
      <c r="J208">
        <v>80</v>
      </c>
      <c r="K208">
        <v>30</v>
      </c>
      <c r="L208">
        <v>10</v>
      </c>
      <c r="M208">
        <v>1</v>
      </c>
      <c r="N208">
        <v>3</v>
      </c>
      <c r="O208">
        <v>5</v>
      </c>
      <c r="P208">
        <v>7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</v>
      </c>
      <c r="Y208">
        <v>11</v>
      </c>
      <c r="Z208">
        <v>0</v>
      </c>
      <c r="AA208">
        <v>51</v>
      </c>
      <c r="AB208">
        <v>2386</v>
      </c>
      <c r="AC208">
        <v>0</v>
      </c>
      <c r="AD208">
        <v>1</v>
      </c>
      <c r="AE208">
        <v>0</v>
      </c>
      <c r="AF208" t="str">
        <f t="shared" si="7"/>
        <v>Married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1037</v>
      </c>
      <c r="AO208">
        <v>1027</v>
      </c>
      <c r="AP208">
        <v>0</v>
      </c>
    </row>
    <row r="209" spans="1:42" x14ac:dyDescent="0.35">
      <c r="A209">
        <v>77622</v>
      </c>
      <c r="B209">
        <v>4</v>
      </c>
      <c r="C209">
        <f t="shared" si="6"/>
        <v>4</v>
      </c>
      <c r="D209">
        <v>0</v>
      </c>
      <c r="E209">
        <v>2</v>
      </c>
      <c r="F209">
        <v>3</v>
      </c>
      <c r="G209">
        <v>520</v>
      </c>
      <c r="H209">
        <v>7</v>
      </c>
      <c r="I209">
        <v>154</v>
      </c>
      <c r="J209">
        <v>19</v>
      </c>
      <c r="K209">
        <v>0</v>
      </c>
      <c r="L209">
        <v>14</v>
      </c>
      <c r="M209">
        <v>2</v>
      </c>
      <c r="N209">
        <v>6</v>
      </c>
      <c r="O209">
        <v>3</v>
      </c>
      <c r="P209">
        <v>11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11</v>
      </c>
      <c r="Z209">
        <v>0</v>
      </c>
      <c r="AA209">
        <v>50</v>
      </c>
      <c r="AB209">
        <v>2235</v>
      </c>
      <c r="AC209">
        <v>0</v>
      </c>
      <c r="AD209">
        <v>0</v>
      </c>
      <c r="AE209">
        <v>0</v>
      </c>
      <c r="AF209" t="str">
        <f t="shared" si="7"/>
        <v>Married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700</v>
      </c>
      <c r="AO209">
        <v>686</v>
      </c>
      <c r="AP209">
        <v>0</v>
      </c>
    </row>
    <row r="210" spans="1:42" x14ac:dyDescent="0.35">
      <c r="A210">
        <v>30732</v>
      </c>
      <c r="B210">
        <v>1</v>
      </c>
      <c r="C210">
        <f t="shared" si="6"/>
        <v>1</v>
      </c>
      <c r="D210">
        <v>1</v>
      </c>
      <c r="E210">
        <v>0</v>
      </c>
      <c r="F210">
        <v>44</v>
      </c>
      <c r="G210">
        <v>155</v>
      </c>
      <c r="H210">
        <v>1</v>
      </c>
      <c r="I210">
        <v>25</v>
      </c>
      <c r="J210">
        <v>0</v>
      </c>
      <c r="K210">
        <v>1</v>
      </c>
      <c r="L210">
        <v>3</v>
      </c>
      <c r="M210">
        <v>4</v>
      </c>
      <c r="N210">
        <v>4</v>
      </c>
      <c r="O210">
        <v>1</v>
      </c>
      <c r="P210">
        <v>4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11</v>
      </c>
      <c r="Z210">
        <v>0</v>
      </c>
      <c r="AA210">
        <v>40</v>
      </c>
      <c r="AB210">
        <v>2699</v>
      </c>
      <c r="AC210">
        <v>0</v>
      </c>
      <c r="AD210">
        <v>1</v>
      </c>
      <c r="AE210">
        <v>0</v>
      </c>
      <c r="AF210" t="str">
        <f t="shared" si="7"/>
        <v>Married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182</v>
      </c>
      <c r="AO210">
        <v>179</v>
      </c>
      <c r="AP210">
        <v>0</v>
      </c>
    </row>
    <row r="211" spans="1:42" x14ac:dyDescent="0.35">
      <c r="A211">
        <v>63887</v>
      </c>
      <c r="B211">
        <v>3</v>
      </c>
      <c r="C211">
        <f t="shared" si="6"/>
        <v>3</v>
      </c>
      <c r="D211">
        <v>0</v>
      </c>
      <c r="E211">
        <v>1</v>
      </c>
      <c r="F211">
        <v>38</v>
      </c>
      <c r="G211">
        <v>897</v>
      </c>
      <c r="H211">
        <v>23</v>
      </c>
      <c r="I211">
        <v>207</v>
      </c>
      <c r="J211">
        <v>15</v>
      </c>
      <c r="K211">
        <v>11</v>
      </c>
      <c r="L211">
        <v>92</v>
      </c>
      <c r="M211">
        <v>5</v>
      </c>
      <c r="N211">
        <v>9</v>
      </c>
      <c r="O211">
        <v>6</v>
      </c>
      <c r="P211">
        <v>12</v>
      </c>
      <c r="Q211">
        <v>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11</v>
      </c>
      <c r="Z211">
        <v>0</v>
      </c>
      <c r="AA211">
        <v>58</v>
      </c>
      <c r="AB211">
        <v>2818</v>
      </c>
      <c r="AC211">
        <v>1</v>
      </c>
      <c r="AD211">
        <v>0</v>
      </c>
      <c r="AE211">
        <v>0</v>
      </c>
      <c r="AF211" t="str">
        <f t="shared" si="7"/>
        <v>Married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1153</v>
      </c>
      <c r="AO211">
        <v>1061</v>
      </c>
      <c r="AP211">
        <v>0</v>
      </c>
    </row>
    <row r="212" spans="1:42" x14ac:dyDescent="0.35">
      <c r="A212">
        <v>42011</v>
      </c>
      <c r="B212">
        <v>2</v>
      </c>
      <c r="C212">
        <f t="shared" si="6"/>
        <v>2</v>
      </c>
      <c r="D212">
        <v>1</v>
      </c>
      <c r="E212">
        <v>0</v>
      </c>
      <c r="F212">
        <v>46</v>
      </c>
      <c r="G212">
        <v>131</v>
      </c>
      <c r="H212">
        <v>0</v>
      </c>
      <c r="I212">
        <v>16</v>
      </c>
      <c r="J212">
        <v>2</v>
      </c>
      <c r="K212">
        <v>1</v>
      </c>
      <c r="L212">
        <v>39</v>
      </c>
      <c r="M212">
        <v>4</v>
      </c>
      <c r="N212">
        <v>3</v>
      </c>
      <c r="O212">
        <v>1</v>
      </c>
      <c r="P212">
        <v>4</v>
      </c>
      <c r="Q212">
        <v>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11</v>
      </c>
      <c r="Z212">
        <v>0</v>
      </c>
      <c r="AA212">
        <v>42</v>
      </c>
      <c r="AB212">
        <v>2619</v>
      </c>
      <c r="AC212">
        <v>0</v>
      </c>
      <c r="AD212">
        <v>0</v>
      </c>
      <c r="AE212">
        <v>0</v>
      </c>
      <c r="AF212" t="str">
        <f t="shared" si="7"/>
        <v>Married</v>
      </c>
      <c r="AG212">
        <v>1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150</v>
      </c>
      <c r="AO212">
        <v>111</v>
      </c>
      <c r="AP212">
        <v>0</v>
      </c>
    </row>
    <row r="213" spans="1:42" x14ac:dyDescent="0.35">
      <c r="A213">
        <v>51369</v>
      </c>
      <c r="B213">
        <v>2</v>
      </c>
      <c r="C213">
        <f t="shared" si="6"/>
        <v>2</v>
      </c>
      <c r="D213">
        <v>0</v>
      </c>
      <c r="E213">
        <v>1</v>
      </c>
      <c r="F213">
        <v>84</v>
      </c>
      <c r="G213">
        <v>297</v>
      </c>
      <c r="H213">
        <v>7</v>
      </c>
      <c r="I213">
        <v>79</v>
      </c>
      <c r="J213">
        <v>0</v>
      </c>
      <c r="K213">
        <v>11</v>
      </c>
      <c r="L213">
        <v>182</v>
      </c>
      <c r="M213">
        <v>2</v>
      </c>
      <c r="N213">
        <v>8</v>
      </c>
      <c r="O213">
        <v>2</v>
      </c>
      <c r="P213">
        <v>4</v>
      </c>
      <c r="Q213">
        <v>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11</v>
      </c>
      <c r="Z213">
        <v>0</v>
      </c>
      <c r="AA213">
        <v>44</v>
      </c>
      <c r="AB213">
        <v>2771</v>
      </c>
      <c r="AC213">
        <v>0</v>
      </c>
      <c r="AD213">
        <v>0</v>
      </c>
      <c r="AE213">
        <v>0</v>
      </c>
      <c r="AF213" t="str">
        <f t="shared" si="7"/>
        <v>Married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394</v>
      </c>
      <c r="AO213">
        <v>212</v>
      </c>
      <c r="AP213">
        <v>0</v>
      </c>
    </row>
    <row r="214" spans="1:42" x14ac:dyDescent="0.35">
      <c r="A214">
        <v>51537</v>
      </c>
      <c r="B214">
        <v>2</v>
      </c>
      <c r="C214">
        <f t="shared" si="6"/>
        <v>2</v>
      </c>
      <c r="D214">
        <v>0</v>
      </c>
      <c r="E214">
        <v>1</v>
      </c>
      <c r="F214">
        <v>27</v>
      </c>
      <c r="G214">
        <v>787</v>
      </c>
      <c r="H214">
        <v>20</v>
      </c>
      <c r="I214">
        <v>204</v>
      </c>
      <c r="J214">
        <v>0</v>
      </c>
      <c r="K214">
        <v>0</v>
      </c>
      <c r="L214">
        <v>92</v>
      </c>
      <c r="M214">
        <v>3</v>
      </c>
      <c r="N214">
        <v>2</v>
      </c>
      <c r="O214">
        <v>2</v>
      </c>
      <c r="P214">
        <v>11</v>
      </c>
      <c r="Q214">
        <v>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11</v>
      </c>
      <c r="Z214">
        <v>0</v>
      </c>
      <c r="AA214">
        <v>68</v>
      </c>
      <c r="AB214">
        <v>2726</v>
      </c>
      <c r="AC214">
        <v>1</v>
      </c>
      <c r="AD214">
        <v>0</v>
      </c>
      <c r="AE214">
        <v>0</v>
      </c>
      <c r="AF214" t="str">
        <f t="shared" si="7"/>
        <v>Married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1011</v>
      </c>
      <c r="AO214">
        <v>919</v>
      </c>
      <c r="AP214">
        <v>0</v>
      </c>
    </row>
    <row r="215" spans="1:42" x14ac:dyDescent="0.35">
      <c r="A215">
        <v>79930</v>
      </c>
      <c r="B215">
        <v>5</v>
      </c>
      <c r="C215">
        <f t="shared" si="6"/>
        <v>5</v>
      </c>
      <c r="D215">
        <v>0</v>
      </c>
      <c r="E215">
        <v>0</v>
      </c>
      <c r="F215">
        <v>72</v>
      </c>
      <c r="G215">
        <v>792</v>
      </c>
      <c r="H215">
        <v>86</v>
      </c>
      <c r="I215">
        <v>740</v>
      </c>
      <c r="J215">
        <v>67</v>
      </c>
      <c r="K215">
        <v>51</v>
      </c>
      <c r="L215">
        <v>17</v>
      </c>
      <c r="M215">
        <v>1</v>
      </c>
      <c r="N215">
        <v>3</v>
      </c>
      <c r="O215">
        <v>5</v>
      </c>
      <c r="P215">
        <v>8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11</v>
      </c>
      <c r="Z215">
        <v>0</v>
      </c>
      <c r="AA215">
        <v>48</v>
      </c>
      <c r="AB215">
        <v>2849</v>
      </c>
      <c r="AC215">
        <v>0</v>
      </c>
      <c r="AD215">
        <v>1</v>
      </c>
      <c r="AE215">
        <v>0</v>
      </c>
      <c r="AF215" t="str">
        <f t="shared" si="7"/>
        <v>Married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1736</v>
      </c>
      <c r="AO215">
        <v>1719</v>
      </c>
      <c r="AP215">
        <v>0</v>
      </c>
    </row>
    <row r="216" spans="1:42" x14ac:dyDescent="0.35">
      <c r="A216">
        <v>34320</v>
      </c>
      <c r="B216">
        <v>1</v>
      </c>
      <c r="C216">
        <f t="shared" si="6"/>
        <v>2</v>
      </c>
      <c r="D216">
        <v>1</v>
      </c>
      <c r="E216">
        <v>0</v>
      </c>
      <c r="F216">
        <v>66</v>
      </c>
      <c r="G216">
        <v>4</v>
      </c>
      <c r="H216">
        <v>1</v>
      </c>
      <c r="I216">
        <v>9</v>
      </c>
      <c r="J216">
        <v>3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2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</v>
      </c>
      <c r="Y216">
        <v>11</v>
      </c>
      <c r="Z216">
        <v>0</v>
      </c>
      <c r="AA216">
        <v>34</v>
      </c>
      <c r="AB216">
        <v>2292</v>
      </c>
      <c r="AC216">
        <v>0</v>
      </c>
      <c r="AD216">
        <v>0</v>
      </c>
      <c r="AE216">
        <v>0</v>
      </c>
      <c r="AF216" t="str">
        <f t="shared" si="7"/>
        <v>Married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17</v>
      </c>
      <c r="AO216">
        <v>17</v>
      </c>
      <c r="AP216">
        <v>0</v>
      </c>
    </row>
    <row r="217" spans="1:42" x14ac:dyDescent="0.35">
      <c r="A217">
        <v>37070</v>
      </c>
      <c r="B217">
        <v>2</v>
      </c>
      <c r="C217">
        <f t="shared" si="6"/>
        <v>2</v>
      </c>
      <c r="D217">
        <v>1</v>
      </c>
      <c r="E217">
        <v>1</v>
      </c>
      <c r="F217">
        <v>30</v>
      </c>
      <c r="G217">
        <v>231</v>
      </c>
      <c r="H217">
        <v>7</v>
      </c>
      <c r="I217">
        <v>137</v>
      </c>
      <c r="J217">
        <v>4</v>
      </c>
      <c r="K217">
        <v>15</v>
      </c>
      <c r="L217">
        <v>39</v>
      </c>
      <c r="M217">
        <v>9</v>
      </c>
      <c r="N217">
        <v>5</v>
      </c>
      <c r="O217">
        <v>1</v>
      </c>
      <c r="P217">
        <v>8</v>
      </c>
      <c r="Q217">
        <v>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11</v>
      </c>
      <c r="Z217">
        <v>1</v>
      </c>
      <c r="AA217">
        <v>54</v>
      </c>
      <c r="AB217">
        <v>2625</v>
      </c>
      <c r="AC217">
        <v>0</v>
      </c>
      <c r="AD217">
        <v>0</v>
      </c>
      <c r="AE217">
        <v>1</v>
      </c>
      <c r="AF217" t="str">
        <f t="shared" si="7"/>
        <v>Single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394</v>
      </c>
      <c r="AO217">
        <v>355</v>
      </c>
      <c r="AP217">
        <v>0</v>
      </c>
    </row>
    <row r="218" spans="1:42" x14ac:dyDescent="0.35">
      <c r="A218">
        <v>81975</v>
      </c>
      <c r="B218">
        <v>5</v>
      </c>
      <c r="C218">
        <f t="shared" si="6"/>
        <v>5</v>
      </c>
      <c r="D218">
        <v>0</v>
      </c>
      <c r="E218">
        <v>1</v>
      </c>
      <c r="F218">
        <v>2</v>
      </c>
      <c r="G218">
        <v>983</v>
      </c>
      <c r="H218">
        <v>76</v>
      </c>
      <c r="I218">
        <v>184</v>
      </c>
      <c r="J218">
        <v>180</v>
      </c>
      <c r="K218">
        <v>138</v>
      </c>
      <c r="L218">
        <v>27</v>
      </c>
      <c r="M218">
        <v>1</v>
      </c>
      <c r="N218">
        <v>6</v>
      </c>
      <c r="O218">
        <v>3</v>
      </c>
      <c r="P218">
        <v>4</v>
      </c>
      <c r="Q218">
        <v>7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3</v>
      </c>
      <c r="Y218">
        <v>11</v>
      </c>
      <c r="Z218">
        <v>0</v>
      </c>
      <c r="AA218">
        <v>58</v>
      </c>
      <c r="AB218">
        <v>2699</v>
      </c>
      <c r="AC218">
        <v>1</v>
      </c>
      <c r="AD218">
        <v>0</v>
      </c>
      <c r="AE218">
        <v>0</v>
      </c>
      <c r="AF218" t="str">
        <f t="shared" si="7"/>
        <v>Married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1561</v>
      </c>
      <c r="AO218">
        <v>1534</v>
      </c>
      <c r="AP218">
        <v>1</v>
      </c>
    </row>
    <row r="219" spans="1:42" x14ac:dyDescent="0.35">
      <c r="A219">
        <v>38590</v>
      </c>
      <c r="B219">
        <v>2</v>
      </c>
      <c r="C219">
        <f t="shared" si="6"/>
        <v>2</v>
      </c>
      <c r="D219">
        <v>1</v>
      </c>
      <c r="E219">
        <v>0</v>
      </c>
      <c r="F219">
        <v>65</v>
      </c>
      <c r="G219">
        <v>3</v>
      </c>
      <c r="H219">
        <v>1</v>
      </c>
      <c r="I219">
        <v>8</v>
      </c>
      <c r="J219">
        <v>4</v>
      </c>
      <c r="K219">
        <v>3</v>
      </c>
      <c r="L219">
        <v>3</v>
      </c>
      <c r="M219">
        <v>1</v>
      </c>
      <c r="N219">
        <v>1</v>
      </c>
      <c r="O219">
        <v>0</v>
      </c>
      <c r="P219">
        <v>2</v>
      </c>
      <c r="Q219">
        <v>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11</v>
      </c>
      <c r="Z219">
        <v>0</v>
      </c>
      <c r="AA219">
        <v>49</v>
      </c>
      <c r="AB219">
        <v>2569</v>
      </c>
      <c r="AC219">
        <v>0</v>
      </c>
      <c r="AD219">
        <v>0</v>
      </c>
      <c r="AE219">
        <v>0</v>
      </c>
      <c r="AF219" t="str">
        <f t="shared" si="7"/>
        <v>Married</v>
      </c>
      <c r="AG219">
        <v>1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19</v>
      </c>
      <c r="AO219">
        <v>16</v>
      </c>
      <c r="AP219">
        <v>0</v>
      </c>
    </row>
    <row r="220" spans="1:42" x14ac:dyDescent="0.35">
      <c r="A220">
        <v>15033</v>
      </c>
      <c r="B220">
        <v>1</v>
      </c>
      <c r="C220">
        <f t="shared" si="6"/>
        <v>1</v>
      </c>
      <c r="D220">
        <v>0</v>
      </c>
      <c r="E220">
        <v>0</v>
      </c>
      <c r="F220">
        <v>37</v>
      </c>
      <c r="G220">
        <v>0</v>
      </c>
      <c r="H220">
        <v>4</v>
      </c>
      <c r="I220">
        <v>5</v>
      </c>
      <c r="J220">
        <v>6</v>
      </c>
      <c r="K220">
        <v>0</v>
      </c>
      <c r="L220">
        <v>4</v>
      </c>
      <c r="M220">
        <v>1</v>
      </c>
      <c r="N220">
        <v>1</v>
      </c>
      <c r="O220">
        <v>0</v>
      </c>
      <c r="P220">
        <v>3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11</v>
      </c>
      <c r="Z220">
        <v>0</v>
      </c>
      <c r="AA220">
        <v>69</v>
      </c>
      <c r="AB220">
        <v>2233</v>
      </c>
      <c r="AC220">
        <v>0</v>
      </c>
      <c r="AD220">
        <v>0</v>
      </c>
      <c r="AE220">
        <v>1</v>
      </c>
      <c r="AF220" t="str">
        <f t="shared" si="7"/>
        <v>Single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15</v>
      </c>
      <c r="AO220">
        <v>11</v>
      </c>
      <c r="AP220">
        <v>0</v>
      </c>
    </row>
    <row r="221" spans="1:42" x14ac:dyDescent="0.35">
      <c r="A221">
        <v>62745</v>
      </c>
      <c r="B221">
        <v>3</v>
      </c>
      <c r="C221">
        <f t="shared" si="6"/>
        <v>3</v>
      </c>
      <c r="D221">
        <v>0</v>
      </c>
      <c r="E221">
        <v>1</v>
      </c>
      <c r="F221">
        <v>89</v>
      </c>
      <c r="G221">
        <v>562</v>
      </c>
      <c r="H221">
        <v>21</v>
      </c>
      <c r="I221">
        <v>464</v>
      </c>
      <c r="J221">
        <v>28</v>
      </c>
      <c r="K221">
        <v>10</v>
      </c>
      <c r="L221">
        <v>32</v>
      </c>
      <c r="M221">
        <v>3</v>
      </c>
      <c r="N221">
        <v>7</v>
      </c>
      <c r="O221">
        <v>8</v>
      </c>
      <c r="P221">
        <v>11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11</v>
      </c>
      <c r="Z221">
        <v>0</v>
      </c>
      <c r="AA221">
        <v>55</v>
      </c>
      <c r="AB221">
        <v>2622</v>
      </c>
      <c r="AC221">
        <v>0</v>
      </c>
      <c r="AD221">
        <v>1</v>
      </c>
      <c r="AE221">
        <v>0</v>
      </c>
      <c r="AF221" t="str">
        <f t="shared" si="7"/>
        <v>Married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1085</v>
      </c>
      <c r="AO221">
        <v>1053</v>
      </c>
      <c r="AP221">
        <v>0</v>
      </c>
    </row>
    <row r="222" spans="1:42" x14ac:dyDescent="0.35">
      <c r="A222">
        <v>22212</v>
      </c>
      <c r="B222">
        <v>1</v>
      </c>
      <c r="C222">
        <f t="shared" si="6"/>
        <v>1</v>
      </c>
      <c r="D222">
        <v>1</v>
      </c>
      <c r="E222">
        <v>0</v>
      </c>
      <c r="F222">
        <v>49</v>
      </c>
      <c r="G222">
        <v>5</v>
      </c>
      <c r="H222">
        <v>9</v>
      </c>
      <c r="I222">
        <v>20</v>
      </c>
      <c r="J222">
        <v>6</v>
      </c>
      <c r="K222">
        <v>8</v>
      </c>
      <c r="L222">
        <v>21</v>
      </c>
      <c r="M222">
        <v>2</v>
      </c>
      <c r="N222">
        <v>2</v>
      </c>
      <c r="O222">
        <v>0</v>
      </c>
      <c r="P222">
        <v>4</v>
      </c>
      <c r="Q222">
        <v>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11</v>
      </c>
      <c r="Z222">
        <v>0</v>
      </c>
      <c r="AA222">
        <v>45</v>
      </c>
      <c r="AB222">
        <v>2361</v>
      </c>
      <c r="AC222">
        <v>0</v>
      </c>
      <c r="AD222">
        <v>1</v>
      </c>
      <c r="AE222">
        <v>0</v>
      </c>
      <c r="AF222" t="str">
        <f t="shared" si="7"/>
        <v>Married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48</v>
      </c>
      <c r="AO222">
        <v>27</v>
      </c>
      <c r="AP222">
        <v>0</v>
      </c>
    </row>
    <row r="223" spans="1:42" x14ac:dyDescent="0.35">
      <c r="A223">
        <v>23661</v>
      </c>
      <c r="B223">
        <v>1</v>
      </c>
      <c r="C223">
        <f t="shared" si="6"/>
        <v>1</v>
      </c>
      <c r="D223">
        <v>1</v>
      </c>
      <c r="E223">
        <v>0</v>
      </c>
      <c r="F223">
        <v>46</v>
      </c>
      <c r="G223">
        <v>18</v>
      </c>
      <c r="H223">
        <v>0</v>
      </c>
      <c r="I223">
        <v>4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3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11</v>
      </c>
      <c r="Z223">
        <v>0</v>
      </c>
      <c r="AA223">
        <v>38</v>
      </c>
      <c r="AB223">
        <v>2366</v>
      </c>
      <c r="AC223">
        <v>0</v>
      </c>
      <c r="AD223">
        <v>0</v>
      </c>
      <c r="AE223">
        <v>0</v>
      </c>
      <c r="AF223" t="str">
        <f t="shared" si="7"/>
        <v>Married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22</v>
      </c>
      <c r="AO223">
        <v>21</v>
      </c>
      <c r="AP223">
        <v>0</v>
      </c>
    </row>
    <row r="224" spans="1:42" x14ac:dyDescent="0.35">
      <c r="A224">
        <v>79761</v>
      </c>
      <c r="B224">
        <v>5</v>
      </c>
      <c r="C224">
        <f t="shared" si="6"/>
        <v>5</v>
      </c>
      <c r="D224">
        <v>0</v>
      </c>
      <c r="E224">
        <v>1</v>
      </c>
      <c r="F224">
        <v>32</v>
      </c>
      <c r="G224">
        <v>415</v>
      </c>
      <c r="H224">
        <v>5</v>
      </c>
      <c r="I224">
        <v>124</v>
      </c>
      <c r="J224">
        <v>15</v>
      </c>
      <c r="K224">
        <v>35</v>
      </c>
      <c r="L224">
        <v>11</v>
      </c>
      <c r="M224">
        <v>1</v>
      </c>
      <c r="N224">
        <v>5</v>
      </c>
      <c r="O224">
        <v>2</v>
      </c>
      <c r="P224">
        <v>11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11</v>
      </c>
      <c r="Z224">
        <v>0</v>
      </c>
      <c r="AA224">
        <v>62</v>
      </c>
      <c r="AB224">
        <v>2427</v>
      </c>
      <c r="AC224">
        <v>0</v>
      </c>
      <c r="AD224">
        <v>0</v>
      </c>
      <c r="AE224">
        <v>1</v>
      </c>
      <c r="AF224" t="str">
        <f t="shared" si="7"/>
        <v>Single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594</v>
      </c>
      <c r="AO224">
        <v>583</v>
      </c>
      <c r="AP224">
        <v>0</v>
      </c>
    </row>
    <row r="225" spans="1:42" x14ac:dyDescent="0.35">
      <c r="A225">
        <v>7500</v>
      </c>
      <c r="B225">
        <v>1</v>
      </c>
      <c r="C225">
        <f t="shared" si="6"/>
        <v>1</v>
      </c>
      <c r="D225">
        <v>1</v>
      </c>
      <c r="E225">
        <v>0</v>
      </c>
      <c r="F225">
        <v>54</v>
      </c>
      <c r="G225">
        <v>5</v>
      </c>
      <c r="H225">
        <v>3</v>
      </c>
      <c r="I225">
        <v>10</v>
      </c>
      <c r="J225">
        <v>12</v>
      </c>
      <c r="K225">
        <v>7</v>
      </c>
      <c r="L225">
        <v>20</v>
      </c>
      <c r="M225">
        <v>4</v>
      </c>
      <c r="N225">
        <v>3</v>
      </c>
      <c r="O225">
        <v>1</v>
      </c>
      <c r="P225">
        <v>3</v>
      </c>
      <c r="Q225">
        <v>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11</v>
      </c>
      <c r="Z225">
        <v>0</v>
      </c>
      <c r="AA225">
        <v>47</v>
      </c>
      <c r="AB225">
        <v>2344</v>
      </c>
      <c r="AC225">
        <v>0</v>
      </c>
      <c r="AD225">
        <v>0</v>
      </c>
      <c r="AE225">
        <v>1</v>
      </c>
      <c r="AF225" t="str">
        <f t="shared" si="7"/>
        <v>Single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37</v>
      </c>
      <c r="AO225">
        <v>17</v>
      </c>
      <c r="AP225">
        <v>0</v>
      </c>
    </row>
    <row r="226" spans="1:42" x14ac:dyDescent="0.35">
      <c r="A226">
        <v>73455</v>
      </c>
      <c r="B226">
        <v>4</v>
      </c>
      <c r="C226">
        <f t="shared" si="6"/>
        <v>4</v>
      </c>
      <c r="D226">
        <v>0</v>
      </c>
      <c r="E226">
        <v>0</v>
      </c>
      <c r="F226">
        <v>98</v>
      </c>
      <c r="G226">
        <v>901</v>
      </c>
      <c r="H226">
        <v>61</v>
      </c>
      <c r="I226">
        <v>757</v>
      </c>
      <c r="J226">
        <v>186</v>
      </c>
      <c r="K226">
        <v>163</v>
      </c>
      <c r="L226">
        <v>20</v>
      </c>
      <c r="M226">
        <v>1</v>
      </c>
      <c r="N226">
        <v>6</v>
      </c>
      <c r="O226">
        <v>5</v>
      </c>
      <c r="P226">
        <v>10</v>
      </c>
      <c r="Q226">
        <v>3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11</v>
      </c>
      <c r="Z226">
        <v>0</v>
      </c>
      <c r="AA226">
        <v>52</v>
      </c>
      <c r="AB226">
        <v>2403</v>
      </c>
      <c r="AC226">
        <v>0</v>
      </c>
      <c r="AD226">
        <v>0</v>
      </c>
      <c r="AE226">
        <v>0</v>
      </c>
      <c r="AF226" t="str">
        <f t="shared" si="7"/>
        <v>Married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2068</v>
      </c>
      <c r="AO226">
        <v>2048</v>
      </c>
      <c r="AP226">
        <v>1</v>
      </c>
    </row>
    <row r="227" spans="1:42" x14ac:dyDescent="0.35">
      <c r="A227">
        <v>64961</v>
      </c>
      <c r="B227">
        <v>3</v>
      </c>
      <c r="C227">
        <f t="shared" si="6"/>
        <v>3</v>
      </c>
      <c r="D227">
        <v>0</v>
      </c>
      <c r="E227">
        <v>1</v>
      </c>
      <c r="F227">
        <v>97</v>
      </c>
      <c r="G227">
        <v>382</v>
      </c>
      <c r="H227">
        <v>114</v>
      </c>
      <c r="I227">
        <v>276</v>
      </c>
      <c r="J227">
        <v>75</v>
      </c>
      <c r="K227">
        <v>124</v>
      </c>
      <c r="L227">
        <v>38</v>
      </c>
      <c r="M227">
        <v>2</v>
      </c>
      <c r="N227">
        <v>6</v>
      </c>
      <c r="O227">
        <v>4</v>
      </c>
      <c r="P227">
        <v>4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11</v>
      </c>
      <c r="Z227">
        <v>0</v>
      </c>
      <c r="AA227">
        <v>62</v>
      </c>
      <c r="AB227">
        <v>2712</v>
      </c>
      <c r="AC227">
        <v>0</v>
      </c>
      <c r="AD227">
        <v>0</v>
      </c>
      <c r="AE227">
        <v>0</v>
      </c>
      <c r="AF227" t="str">
        <f t="shared" si="7"/>
        <v>Married</v>
      </c>
      <c r="AG227">
        <v>1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971</v>
      </c>
      <c r="AO227">
        <v>933</v>
      </c>
      <c r="AP227">
        <v>0</v>
      </c>
    </row>
    <row r="228" spans="1:42" x14ac:dyDescent="0.35">
      <c r="A228">
        <v>22804</v>
      </c>
      <c r="B228">
        <v>1</v>
      </c>
      <c r="C228">
        <f t="shared" si="6"/>
        <v>1</v>
      </c>
      <c r="D228">
        <v>1</v>
      </c>
      <c r="E228">
        <v>0</v>
      </c>
      <c r="F228">
        <v>75</v>
      </c>
      <c r="G228">
        <v>14</v>
      </c>
      <c r="H228">
        <v>1</v>
      </c>
      <c r="I228">
        <v>7</v>
      </c>
      <c r="J228">
        <v>2</v>
      </c>
      <c r="K228">
        <v>1</v>
      </c>
      <c r="L228">
        <v>1</v>
      </c>
      <c r="M228">
        <v>1</v>
      </c>
      <c r="N228">
        <v>2</v>
      </c>
      <c r="O228">
        <v>0</v>
      </c>
      <c r="P228">
        <v>2</v>
      </c>
      <c r="Q228">
        <v>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11</v>
      </c>
      <c r="Z228">
        <v>0</v>
      </c>
      <c r="AA228">
        <v>49</v>
      </c>
      <c r="AB228">
        <v>2492</v>
      </c>
      <c r="AC228">
        <v>0</v>
      </c>
      <c r="AD228">
        <v>0</v>
      </c>
      <c r="AE228">
        <v>1</v>
      </c>
      <c r="AF228" t="str">
        <f t="shared" si="7"/>
        <v>Single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25</v>
      </c>
      <c r="AO228">
        <v>24</v>
      </c>
      <c r="AP228">
        <v>0</v>
      </c>
    </row>
    <row r="229" spans="1:42" x14ac:dyDescent="0.35">
      <c r="A229">
        <v>73687</v>
      </c>
      <c r="B229">
        <v>4</v>
      </c>
      <c r="C229">
        <f t="shared" si="6"/>
        <v>4</v>
      </c>
      <c r="D229">
        <v>0</v>
      </c>
      <c r="E229">
        <v>0</v>
      </c>
      <c r="F229">
        <v>8</v>
      </c>
      <c r="G229">
        <v>559</v>
      </c>
      <c r="H229">
        <v>153</v>
      </c>
      <c r="I229">
        <v>503</v>
      </c>
      <c r="J229">
        <v>218</v>
      </c>
      <c r="K229">
        <v>13</v>
      </c>
      <c r="L229">
        <v>181</v>
      </c>
      <c r="M229">
        <v>1</v>
      </c>
      <c r="N229">
        <v>3</v>
      </c>
      <c r="O229">
        <v>9</v>
      </c>
      <c r="P229">
        <v>9</v>
      </c>
      <c r="Q229">
        <v>2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3</v>
      </c>
      <c r="Y229">
        <v>11</v>
      </c>
      <c r="Z229">
        <v>1</v>
      </c>
      <c r="AA229">
        <v>30</v>
      </c>
      <c r="AB229">
        <v>2372</v>
      </c>
      <c r="AC229">
        <v>0</v>
      </c>
      <c r="AD229">
        <v>1</v>
      </c>
      <c r="AE229">
        <v>0</v>
      </c>
      <c r="AF229" t="str">
        <f t="shared" si="7"/>
        <v>Married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1446</v>
      </c>
      <c r="AO229">
        <v>1265</v>
      </c>
      <c r="AP229">
        <v>1</v>
      </c>
    </row>
    <row r="230" spans="1:42" x14ac:dyDescent="0.35">
      <c r="A230">
        <v>61074</v>
      </c>
      <c r="B230">
        <v>3</v>
      </c>
      <c r="C230">
        <f t="shared" si="6"/>
        <v>3</v>
      </c>
      <c r="D230">
        <v>0</v>
      </c>
      <c r="E230">
        <v>1</v>
      </c>
      <c r="F230">
        <v>37</v>
      </c>
      <c r="G230">
        <v>789</v>
      </c>
      <c r="H230">
        <v>0</v>
      </c>
      <c r="I230">
        <v>133</v>
      </c>
      <c r="J230">
        <v>0</v>
      </c>
      <c r="K230">
        <v>28</v>
      </c>
      <c r="L230">
        <v>152</v>
      </c>
      <c r="M230">
        <v>7</v>
      </c>
      <c r="N230">
        <v>11</v>
      </c>
      <c r="O230">
        <v>5</v>
      </c>
      <c r="P230">
        <v>8</v>
      </c>
      <c r="Q230">
        <v>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11</v>
      </c>
      <c r="Z230">
        <v>0</v>
      </c>
      <c r="AA230">
        <v>62</v>
      </c>
      <c r="AB230">
        <v>2840</v>
      </c>
      <c r="AC230">
        <v>0</v>
      </c>
      <c r="AD230">
        <v>1</v>
      </c>
      <c r="AE230">
        <v>0</v>
      </c>
      <c r="AF230" t="str">
        <f t="shared" si="7"/>
        <v>Married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950</v>
      </c>
      <c r="AO230">
        <v>798</v>
      </c>
      <c r="AP230">
        <v>0</v>
      </c>
    </row>
    <row r="231" spans="1:42" x14ac:dyDescent="0.35">
      <c r="A231">
        <v>31686</v>
      </c>
      <c r="B231">
        <v>1</v>
      </c>
      <c r="C231">
        <f t="shared" si="6"/>
        <v>1</v>
      </c>
      <c r="D231">
        <v>1</v>
      </c>
      <c r="E231">
        <v>1</v>
      </c>
      <c r="F231">
        <v>31</v>
      </c>
      <c r="G231">
        <v>11</v>
      </c>
      <c r="H231">
        <v>0</v>
      </c>
      <c r="I231">
        <v>5</v>
      </c>
      <c r="J231">
        <v>0</v>
      </c>
      <c r="K231">
        <v>0</v>
      </c>
      <c r="L231">
        <v>1</v>
      </c>
      <c r="M231">
        <v>2</v>
      </c>
      <c r="N231">
        <v>1</v>
      </c>
      <c r="O231">
        <v>0</v>
      </c>
      <c r="P231">
        <v>3</v>
      </c>
      <c r="Q231">
        <v>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11</v>
      </c>
      <c r="Z231">
        <v>0</v>
      </c>
      <c r="AA231">
        <v>56</v>
      </c>
      <c r="AB231">
        <v>2183</v>
      </c>
      <c r="AC231">
        <v>0</v>
      </c>
      <c r="AD231">
        <v>1</v>
      </c>
      <c r="AE231">
        <v>0</v>
      </c>
      <c r="AF231" t="str">
        <f t="shared" si="7"/>
        <v>Married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16</v>
      </c>
      <c r="AO231">
        <v>15</v>
      </c>
      <c r="AP231">
        <v>0</v>
      </c>
    </row>
    <row r="232" spans="1:42" x14ac:dyDescent="0.35">
      <c r="A232">
        <v>80134</v>
      </c>
      <c r="B232">
        <v>5</v>
      </c>
      <c r="C232">
        <f t="shared" si="6"/>
        <v>5</v>
      </c>
      <c r="D232">
        <v>1</v>
      </c>
      <c r="E232">
        <v>0</v>
      </c>
      <c r="F232">
        <v>40</v>
      </c>
      <c r="G232">
        <v>1218</v>
      </c>
      <c r="H232">
        <v>16</v>
      </c>
      <c r="I232">
        <v>272</v>
      </c>
      <c r="J232">
        <v>104</v>
      </c>
      <c r="K232">
        <v>0</v>
      </c>
      <c r="L232">
        <v>80</v>
      </c>
      <c r="M232">
        <v>2</v>
      </c>
      <c r="N232">
        <v>5</v>
      </c>
      <c r="O232">
        <v>3</v>
      </c>
      <c r="P232">
        <v>6</v>
      </c>
      <c r="Q232">
        <v>6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3</v>
      </c>
      <c r="Y232">
        <v>11</v>
      </c>
      <c r="Z232">
        <v>1</v>
      </c>
      <c r="AA232">
        <v>48</v>
      </c>
      <c r="AB232">
        <v>2564</v>
      </c>
      <c r="AC232">
        <v>0</v>
      </c>
      <c r="AD232">
        <v>1</v>
      </c>
      <c r="AE232">
        <v>0</v>
      </c>
      <c r="AF232" t="str">
        <f t="shared" si="7"/>
        <v>Married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1610</v>
      </c>
      <c r="AO232">
        <v>1530</v>
      </c>
      <c r="AP232">
        <v>3</v>
      </c>
    </row>
    <row r="233" spans="1:42" x14ac:dyDescent="0.35">
      <c r="A233">
        <v>75027</v>
      </c>
      <c r="B233">
        <v>4</v>
      </c>
      <c r="C233">
        <f t="shared" si="6"/>
        <v>4</v>
      </c>
      <c r="D233">
        <v>0</v>
      </c>
      <c r="E233">
        <v>1</v>
      </c>
      <c r="F233">
        <v>74</v>
      </c>
      <c r="G233">
        <v>925</v>
      </c>
      <c r="H233">
        <v>64</v>
      </c>
      <c r="I233">
        <v>179</v>
      </c>
      <c r="J233">
        <v>133</v>
      </c>
      <c r="K233">
        <v>12</v>
      </c>
      <c r="L233">
        <v>77</v>
      </c>
      <c r="M233">
        <v>2</v>
      </c>
      <c r="N233">
        <v>9</v>
      </c>
      <c r="O233">
        <v>4</v>
      </c>
      <c r="P233">
        <v>6</v>
      </c>
      <c r="Q233">
        <v>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11</v>
      </c>
      <c r="Z233">
        <v>0</v>
      </c>
      <c r="AA233">
        <v>67</v>
      </c>
      <c r="AB233">
        <v>2695</v>
      </c>
      <c r="AC233">
        <v>0</v>
      </c>
      <c r="AD233">
        <v>1</v>
      </c>
      <c r="AE233">
        <v>0</v>
      </c>
      <c r="AF233" t="str">
        <f t="shared" si="7"/>
        <v>Married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1313</v>
      </c>
      <c r="AO233">
        <v>1236</v>
      </c>
      <c r="AP233">
        <v>0</v>
      </c>
    </row>
    <row r="234" spans="1:42" x14ac:dyDescent="0.35">
      <c r="A234">
        <v>67546</v>
      </c>
      <c r="B234">
        <v>3</v>
      </c>
      <c r="C234">
        <f t="shared" si="6"/>
        <v>3</v>
      </c>
      <c r="D234">
        <v>0</v>
      </c>
      <c r="E234">
        <v>0</v>
      </c>
      <c r="F234">
        <v>90</v>
      </c>
      <c r="G234">
        <v>864</v>
      </c>
      <c r="H234">
        <v>134</v>
      </c>
      <c r="I234">
        <v>768</v>
      </c>
      <c r="J234">
        <v>150</v>
      </c>
      <c r="K234">
        <v>38</v>
      </c>
      <c r="L234">
        <v>172</v>
      </c>
      <c r="M234">
        <v>1</v>
      </c>
      <c r="N234">
        <v>4</v>
      </c>
      <c r="O234">
        <v>10</v>
      </c>
      <c r="P234">
        <v>5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11</v>
      </c>
      <c r="Z234">
        <v>0</v>
      </c>
      <c r="AA234">
        <v>32</v>
      </c>
      <c r="AB234">
        <v>2826</v>
      </c>
      <c r="AC234">
        <v>0</v>
      </c>
      <c r="AD234">
        <v>1</v>
      </c>
      <c r="AE234">
        <v>0</v>
      </c>
      <c r="AF234" t="str">
        <f t="shared" si="7"/>
        <v>Married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1954</v>
      </c>
      <c r="AO234">
        <v>1782</v>
      </c>
      <c r="AP234">
        <v>0</v>
      </c>
    </row>
    <row r="235" spans="1:42" x14ac:dyDescent="0.35">
      <c r="A235">
        <v>65176</v>
      </c>
      <c r="B235">
        <v>3</v>
      </c>
      <c r="C235">
        <f t="shared" si="6"/>
        <v>3</v>
      </c>
      <c r="D235">
        <v>0</v>
      </c>
      <c r="E235">
        <v>1</v>
      </c>
      <c r="F235">
        <v>57</v>
      </c>
      <c r="G235">
        <v>960</v>
      </c>
      <c r="H235">
        <v>28</v>
      </c>
      <c r="I235">
        <v>183</v>
      </c>
      <c r="J235">
        <v>220</v>
      </c>
      <c r="K235">
        <v>70</v>
      </c>
      <c r="L235">
        <v>70</v>
      </c>
      <c r="M235">
        <v>4</v>
      </c>
      <c r="N235">
        <v>9</v>
      </c>
      <c r="O235">
        <v>6</v>
      </c>
      <c r="P235">
        <v>6</v>
      </c>
      <c r="Q235">
        <v>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11</v>
      </c>
      <c r="Z235">
        <v>0</v>
      </c>
      <c r="AA235">
        <v>51</v>
      </c>
      <c r="AB235">
        <v>2767</v>
      </c>
      <c r="AC235">
        <v>0</v>
      </c>
      <c r="AD235">
        <v>0</v>
      </c>
      <c r="AE235">
        <v>0</v>
      </c>
      <c r="AF235" t="str">
        <f t="shared" si="7"/>
        <v>Married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1461</v>
      </c>
      <c r="AO235">
        <v>1391</v>
      </c>
      <c r="AP235">
        <v>0</v>
      </c>
    </row>
    <row r="236" spans="1:42" x14ac:dyDescent="0.35">
      <c r="A236">
        <v>31160</v>
      </c>
      <c r="B236">
        <v>1</v>
      </c>
      <c r="C236">
        <f t="shared" si="6"/>
        <v>1</v>
      </c>
      <c r="D236">
        <v>1</v>
      </c>
      <c r="E236">
        <v>0</v>
      </c>
      <c r="F236">
        <v>59</v>
      </c>
      <c r="G236">
        <v>16</v>
      </c>
      <c r="H236">
        <v>3</v>
      </c>
      <c r="I236">
        <v>25</v>
      </c>
      <c r="J236">
        <v>6</v>
      </c>
      <c r="K236">
        <v>1</v>
      </c>
      <c r="L236">
        <v>13</v>
      </c>
      <c r="M236">
        <v>2</v>
      </c>
      <c r="N236">
        <v>2</v>
      </c>
      <c r="O236">
        <v>0</v>
      </c>
      <c r="P236">
        <v>3</v>
      </c>
      <c r="Q236">
        <v>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11</v>
      </c>
      <c r="Z236">
        <v>0</v>
      </c>
      <c r="AA236">
        <v>45</v>
      </c>
      <c r="AB236">
        <v>2445</v>
      </c>
      <c r="AC236">
        <v>0</v>
      </c>
      <c r="AD236">
        <v>0</v>
      </c>
      <c r="AE236">
        <v>1</v>
      </c>
      <c r="AF236" t="str">
        <f t="shared" si="7"/>
        <v>Single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51</v>
      </c>
      <c r="AO236">
        <v>38</v>
      </c>
      <c r="AP236">
        <v>0</v>
      </c>
    </row>
    <row r="237" spans="1:42" x14ac:dyDescent="0.35">
      <c r="A237">
        <v>29938</v>
      </c>
      <c r="B237">
        <v>1</v>
      </c>
      <c r="C237">
        <f t="shared" si="6"/>
        <v>1</v>
      </c>
      <c r="D237">
        <v>1</v>
      </c>
      <c r="E237">
        <v>0</v>
      </c>
      <c r="F237">
        <v>52</v>
      </c>
      <c r="G237">
        <v>3</v>
      </c>
      <c r="H237">
        <v>3</v>
      </c>
      <c r="I237">
        <v>7</v>
      </c>
      <c r="J237">
        <v>0</v>
      </c>
      <c r="K237">
        <v>2</v>
      </c>
      <c r="L237">
        <v>11</v>
      </c>
      <c r="M237">
        <v>2</v>
      </c>
      <c r="N237">
        <v>1</v>
      </c>
      <c r="O237">
        <v>0</v>
      </c>
      <c r="P237">
        <v>3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</v>
      </c>
      <c r="Y237">
        <v>11</v>
      </c>
      <c r="Z237">
        <v>0</v>
      </c>
      <c r="AA237">
        <v>35</v>
      </c>
      <c r="AB237">
        <v>2404</v>
      </c>
      <c r="AC237">
        <v>0</v>
      </c>
      <c r="AD237">
        <v>0</v>
      </c>
      <c r="AE237">
        <v>1</v>
      </c>
      <c r="AF237" t="str">
        <f t="shared" si="7"/>
        <v>Single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15</v>
      </c>
      <c r="AO237">
        <v>4</v>
      </c>
      <c r="AP237">
        <v>0</v>
      </c>
    </row>
    <row r="238" spans="1:42" x14ac:dyDescent="0.35">
      <c r="A238">
        <v>102692</v>
      </c>
      <c r="B238">
        <v>6</v>
      </c>
      <c r="C238">
        <f t="shared" si="6"/>
        <v>5</v>
      </c>
      <c r="D238">
        <v>0</v>
      </c>
      <c r="E238">
        <v>0</v>
      </c>
      <c r="F238">
        <v>5</v>
      </c>
      <c r="G238">
        <v>168</v>
      </c>
      <c r="H238">
        <v>148</v>
      </c>
      <c r="I238">
        <v>444</v>
      </c>
      <c r="J238">
        <v>32</v>
      </c>
      <c r="K238">
        <v>172</v>
      </c>
      <c r="L238">
        <v>148</v>
      </c>
      <c r="M238">
        <v>1</v>
      </c>
      <c r="N238">
        <v>6</v>
      </c>
      <c r="O238">
        <v>9</v>
      </c>
      <c r="P238">
        <v>13</v>
      </c>
      <c r="Q238">
        <v>2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3</v>
      </c>
      <c r="Y238">
        <v>11</v>
      </c>
      <c r="Z238">
        <v>1</v>
      </c>
      <c r="AA238">
        <v>46</v>
      </c>
      <c r="AB238">
        <v>2609</v>
      </c>
      <c r="AC238">
        <v>1</v>
      </c>
      <c r="AD238">
        <v>0</v>
      </c>
      <c r="AE238">
        <v>0</v>
      </c>
      <c r="AF238" t="str">
        <f t="shared" si="7"/>
        <v>Married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964</v>
      </c>
      <c r="AO238">
        <v>816</v>
      </c>
      <c r="AP238">
        <v>4</v>
      </c>
    </row>
    <row r="239" spans="1:42" x14ac:dyDescent="0.35">
      <c r="A239">
        <v>26490</v>
      </c>
      <c r="B239">
        <v>1</v>
      </c>
      <c r="C239">
        <f t="shared" si="6"/>
        <v>1</v>
      </c>
      <c r="D239">
        <v>0</v>
      </c>
      <c r="E239">
        <v>0</v>
      </c>
      <c r="F239">
        <v>92</v>
      </c>
      <c r="G239">
        <v>45</v>
      </c>
      <c r="H239">
        <v>47</v>
      </c>
      <c r="I239">
        <v>52</v>
      </c>
      <c r="J239">
        <v>21</v>
      </c>
      <c r="K239">
        <v>20</v>
      </c>
      <c r="L239">
        <v>25</v>
      </c>
      <c r="M239">
        <v>2</v>
      </c>
      <c r="N239">
        <v>3</v>
      </c>
      <c r="O239">
        <v>1</v>
      </c>
      <c r="P239">
        <v>5</v>
      </c>
      <c r="Q239">
        <v>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11</v>
      </c>
      <c r="Z239">
        <v>0</v>
      </c>
      <c r="AA239">
        <v>62</v>
      </c>
      <c r="AB239">
        <v>2804</v>
      </c>
      <c r="AC239">
        <v>0</v>
      </c>
      <c r="AD239">
        <v>0</v>
      </c>
      <c r="AE239">
        <v>0</v>
      </c>
      <c r="AF239" t="str">
        <f t="shared" si="7"/>
        <v>Married</v>
      </c>
      <c r="AG239">
        <v>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185</v>
      </c>
      <c r="AO239">
        <v>160</v>
      </c>
      <c r="AP239">
        <v>0</v>
      </c>
    </row>
    <row r="240" spans="1:42" x14ac:dyDescent="0.35">
      <c r="A240">
        <v>75702</v>
      </c>
      <c r="B240">
        <v>4</v>
      </c>
      <c r="C240">
        <f t="shared" si="6"/>
        <v>4</v>
      </c>
      <c r="D240">
        <v>1</v>
      </c>
      <c r="E240">
        <v>1</v>
      </c>
      <c r="F240">
        <v>77</v>
      </c>
      <c r="G240">
        <v>650</v>
      </c>
      <c r="H240">
        <v>28</v>
      </c>
      <c r="I240">
        <v>353</v>
      </c>
      <c r="J240">
        <v>45</v>
      </c>
      <c r="K240">
        <v>42</v>
      </c>
      <c r="L240">
        <v>30</v>
      </c>
      <c r="M240">
        <v>5</v>
      </c>
      <c r="N240">
        <v>4</v>
      </c>
      <c r="O240">
        <v>6</v>
      </c>
      <c r="P240">
        <v>11</v>
      </c>
      <c r="Q240">
        <v>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11</v>
      </c>
      <c r="Z240">
        <v>0</v>
      </c>
      <c r="AA240">
        <v>53</v>
      </c>
      <c r="AB240">
        <v>2828</v>
      </c>
      <c r="AC240">
        <v>0</v>
      </c>
      <c r="AD240">
        <v>0</v>
      </c>
      <c r="AE240">
        <v>0</v>
      </c>
      <c r="AF240" t="str">
        <f t="shared" si="7"/>
        <v>Married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1118</v>
      </c>
      <c r="AO240">
        <v>1088</v>
      </c>
      <c r="AP240">
        <v>0</v>
      </c>
    </row>
    <row r="241" spans="1:42" x14ac:dyDescent="0.35">
      <c r="A241">
        <v>30899</v>
      </c>
      <c r="B241">
        <v>1</v>
      </c>
      <c r="C241">
        <f t="shared" si="6"/>
        <v>1</v>
      </c>
      <c r="D241">
        <v>1</v>
      </c>
      <c r="E241">
        <v>0</v>
      </c>
      <c r="F241">
        <v>35</v>
      </c>
      <c r="G241">
        <v>24</v>
      </c>
      <c r="H241">
        <v>0</v>
      </c>
      <c r="I241">
        <v>8</v>
      </c>
      <c r="J241">
        <v>0</v>
      </c>
      <c r="K241">
        <v>0</v>
      </c>
      <c r="L241">
        <v>1</v>
      </c>
      <c r="M241">
        <v>2</v>
      </c>
      <c r="N241">
        <v>1</v>
      </c>
      <c r="O241">
        <v>0</v>
      </c>
      <c r="P241">
        <v>3</v>
      </c>
      <c r="Q241">
        <v>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11</v>
      </c>
      <c r="Z241">
        <v>0</v>
      </c>
      <c r="AA241">
        <v>46</v>
      </c>
      <c r="AB241">
        <v>2783</v>
      </c>
      <c r="AC241">
        <v>0</v>
      </c>
      <c r="AD241">
        <v>0</v>
      </c>
      <c r="AE241">
        <v>1</v>
      </c>
      <c r="AF241" t="str">
        <f t="shared" si="7"/>
        <v>Single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32</v>
      </c>
      <c r="AO241">
        <v>31</v>
      </c>
      <c r="AP241">
        <v>0</v>
      </c>
    </row>
    <row r="242" spans="1:42" x14ac:dyDescent="0.35">
      <c r="A242">
        <v>63342</v>
      </c>
      <c r="B242">
        <v>3</v>
      </c>
      <c r="C242">
        <f t="shared" si="6"/>
        <v>3</v>
      </c>
      <c r="D242">
        <v>0</v>
      </c>
      <c r="E242">
        <v>1</v>
      </c>
      <c r="F242">
        <v>48</v>
      </c>
      <c r="G242">
        <v>918</v>
      </c>
      <c r="H242">
        <v>21</v>
      </c>
      <c r="I242">
        <v>118</v>
      </c>
      <c r="J242">
        <v>13</v>
      </c>
      <c r="K242">
        <v>10</v>
      </c>
      <c r="L242">
        <v>21</v>
      </c>
      <c r="M242">
        <v>3</v>
      </c>
      <c r="N242">
        <v>8</v>
      </c>
      <c r="O242">
        <v>3</v>
      </c>
      <c r="P242">
        <v>5</v>
      </c>
      <c r="Q242">
        <v>6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11</v>
      </c>
      <c r="Z242">
        <v>0</v>
      </c>
      <c r="AA242">
        <v>59</v>
      </c>
      <c r="AB242">
        <v>2780</v>
      </c>
      <c r="AC242">
        <v>0</v>
      </c>
      <c r="AD242">
        <v>0</v>
      </c>
      <c r="AE242">
        <v>0</v>
      </c>
      <c r="AF242" t="str">
        <f t="shared" si="7"/>
        <v>Married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1080</v>
      </c>
      <c r="AO242">
        <v>1059</v>
      </c>
      <c r="AP242">
        <v>1</v>
      </c>
    </row>
    <row r="243" spans="1:42" x14ac:dyDescent="0.35">
      <c r="A243">
        <v>45989</v>
      </c>
      <c r="B243">
        <v>2</v>
      </c>
      <c r="C243">
        <f t="shared" si="6"/>
        <v>2</v>
      </c>
      <c r="D243">
        <v>0</v>
      </c>
      <c r="E243">
        <v>1</v>
      </c>
      <c r="F243">
        <v>97</v>
      </c>
      <c r="G243">
        <v>138</v>
      </c>
      <c r="H243">
        <v>33</v>
      </c>
      <c r="I243">
        <v>87</v>
      </c>
      <c r="J243">
        <v>28</v>
      </c>
      <c r="K243">
        <v>24</v>
      </c>
      <c r="L243">
        <v>12</v>
      </c>
      <c r="M243">
        <v>4</v>
      </c>
      <c r="N243">
        <v>3</v>
      </c>
      <c r="O243">
        <v>2</v>
      </c>
      <c r="P243">
        <v>7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</v>
      </c>
      <c r="Y243">
        <v>11</v>
      </c>
      <c r="Z243">
        <v>0</v>
      </c>
      <c r="AA243">
        <v>56</v>
      </c>
      <c r="AB243">
        <v>2774</v>
      </c>
      <c r="AC243">
        <v>0</v>
      </c>
      <c r="AD243">
        <v>0</v>
      </c>
      <c r="AE243">
        <v>1</v>
      </c>
      <c r="AF243" t="str">
        <f t="shared" si="7"/>
        <v>Single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310</v>
      </c>
      <c r="AO243">
        <v>298</v>
      </c>
      <c r="AP243">
        <v>0</v>
      </c>
    </row>
    <row r="244" spans="1:42" x14ac:dyDescent="0.35">
      <c r="A244">
        <v>18701</v>
      </c>
      <c r="B244">
        <v>1</v>
      </c>
      <c r="C244">
        <f t="shared" si="6"/>
        <v>1</v>
      </c>
      <c r="D244">
        <v>1</v>
      </c>
      <c r="E244">
        <v>1</v>
      </c>
      <c r="F244">
        <v>95</v>
      </c>
      <c r="G244">
        <v>12</v>
      </c>
      <c r="H244">
        <v>4</v>
      </c>
      <c r="I244">
        <v>2</v>
      </c>
      <c r="J244">
        <v>10</v>
      </c>
      <c r="K244">
        <v>6</v>
      </c>
      <c r="L244">
        <v>10</v>
      </c>
      <c r="M244">
        <v>4</v>
      </c>
      <c r="N244">
        <v>2</v>
      </c>
      <c r="O244">
        <v>0</v>
      </c>
      <c r="P244">
        <v>4</v>
      </c>
      <c r="Q244">
        <v>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</v>
      </c>
      <c r="Y244">
        <v>11</v>
      </c>
      <c r="Z244">
        <v>0</v>
      </c>
      <c r="AA244">
        <v>56</v>
      </c>
      <c r="AB244">
        <v>2549</v>
      </c>
      <c r="AC244">
        <v>0</v>
      </c>
      <c r="AD244">
        <v>0</v>
      </c>
      <c r="AE244">
        <v>1</v>
      </c>
      <c r="AF244" t="str">
        <f t="shared" si="7"/>
        <v>Single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34</v>
      </c>
      <c r="AO244">
        <v>24</v>
      </c>
      <c r="AP244">
        <v>0</v>
      </c>
    </row>
    <row r="245" spans="1:42" x14ac:dyDescent="0.35">
      <c r="A245">
        <v>40737</v>
      </c>
      <c r="B245">
        <v>2</v>
      </c>
      <c r="C245">
        <f t="shared" si="6"/>
        <v>2</v>
      </c>
      <c r="D245">
        <v>2</v>
      </c>
      <c r="E245">
        <v>1</v>
      </c>
      <c r="F245">
        <v>24</v>
      </c>
      <c r="G245">
        <v>11</v>
      </c>
      <c r="H245">
        <v>0</v>
      </c>
      <c r="I245">
        <v>4</v>
      </c>
      <c r="J245">
        <v>0</v>
      </c>
      <c r="K245">
        <v>0</v>
      </c>
      <c r="L245">
        <v>2</v>
      </c>
      <c r="M245">
        <v>1</v>
      </c>
      <c r="N245">
        <v>1</v>
      </c>
      <c r="O245">
        <v>0</v>
      </c>
      <c r="P245">
        <v>2</v>
      </c>
      <c r="Q245">
        <v>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11</v>
      </c>
      <c r="Z245">
        <v>0</v>
      </c>
      <c r="AA245">
        <v>63</v>
      </c>
      <c r="AB245">
        <v>2362</v>
      </c>
      <c r="AC245">
        <v>0</v>
      </c>
      <c r="AD245">
        <v>0</v>
      </c>
      <c r="AE245">
        <v>1</v>
      </c>
      <c r="AF245" t="str">
        <f t="shared" si="7"/>
        <v>Single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15</v>
      </c>
      <c r="AO245">
        <v>13</v>
      </c>
      <c r="AP245">
        <v>0</v>
      </c>
    </row>
    <row r="246" spans="1:42" x14ac:dyDescent="0.35">
      <c r="A246">
        <v>15287</v>
      </c>
      <c r="B246">
        <v>1</v>
      </c>
      <c r="C246">
        <f t="shared" si="6"/>
        <v>1</v>
      </c>
      <c r="D246">
        <v>1</v>
      </c>
      <c r="E246">
        <v>0</v>
      </c>
      <c r="F246">
        <v>60</v>
      </c>
      <c r="G246">
        <v>1</v>
      </c>
      <c r="H246">
        <v>2</v>
      </c>
      <c r="I246">
        <v>8</v>
      </c>
      <c r="J246">
        <v>4</v>
      </c>
      <c r="K246">
        <v>3</v>
      </c>
      <c r="L246">
        <v>13</v>
      </c>
      <c r="M246">
        <v>2</v>
      </c>
      <c r="N246">
        <v>1</v>
      </c>
      <c r="O246">
        <v>1</v>
      </c>
      <c r="P246">
        <v>2</v>
      </c>
      <c r="Q246">
        <v>7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11</v>
      </c>
      <c r="Z246">
        <v>1</v>
      </c>
      <c r="AA246">
        <v>41</v>
      </c>
      <c r="AB246">
        <v>2786</v>
      </c>
      <c r="AC246">
        <v>1</v>
      </c>
      <c r="AD246">
        <v>0</v>
      </c>
      <c r="AE246">
        <v>0</v>
      </c>
      <c r="AF246" t="str">
        <f t="shared" si="7"/>
        <v>Married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18</v>
      </c>
      <c r="AO246">
        <v>5</v>
      </c>
      <c r="AP246">
        <v>1</v>
      </c>
    </row>
    <row r="247" spans="1:42" x14ac:dyDescent="0.35">
      <c r="A247">
        <v>69674</v>
      </c>
      <c r="B247">
        <v>4</v>
      </c>
      <c r="C247">
        <f t="shared" si="6"/>
        <v>4</v>
      </c>
      <c r="D247">
        <v>0</v>
      </c>
      <c r="E247">
        <v>2</v>
      </c>
      <c r="F247">
        <v>46</v>
      </c>
      <c r="G247">
        <v>554</v>
      </c>
      <c r="H247">
        <v>41</v>
      </c>
      <c r="I247">
        <v>215</v>
      </c>
      <c r="J247">
        <v>11</v>
      </c>
      <c r="K247">
        <v>0</v>
      </c>
      <c r="L247">
        <v>24</v>
      </c>
      <c r="M247">
        <v>3</v>
      </c>
      <c r="N247">
        <v>10</v>
      </c>
      <c r="O247">
        <v>2</v>
      </c>
      <c r="P247">
        <v>10</v>
      </c>
      <c r="Q247">
        <v>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</v>
      </c>
      <c r="Y247">
        <v>11</v>
      </c>
      <c r="Z247">
        <v>0</v>
      </c>
      <c r="AA247">
        <v>52</v>
      </c>
      <c r="AB247">
        <v>2562</v>
      </c>
      <c r="AC247">
        <v>1</v>
      </c>
      <c r="AD247">
        <v>0</v>
      </c>
      <c r="AE247">
        <v>0</v>
      </c>
      <c r="AF247" t="str">
        <f t="shared" si="7"/>
        <v>Married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821</v>
      </c>
      <c r="AO247">
        <v>797</v>
      </c>
      <c r="AP247">
        <v>0</v>
      </c>
    </row>
    <row r="248" spans="1:42" x14ac:dyDescent="0.35">
      <c r="A248">
        <v>44159</v>
      </c>
      <c r="B248">
        <v>2</v>
      </c>
      <c r="C248">
        <f t="shared" si="6"/>
        <v>2</v>
      </c>
      <c r="D248">
        <v>1</v>
      </c>
      <c r="E248">
        <v>0</v>
      </c>
      <c r="F248">
        <v>85</v>
      </c>
      <c r="G248">
        <v>167</v>
      </c>
      <c r="H248">
        <v>2</v>
      </c>
      <c r="I248">
        <v>62</v>
      </c>
      <c r="J248">
        <v>24</v>
      </c>
      <c r="K248">
        <v>13</v>
      </c>
      <c r="L248">
        <v>7</v>
      </c>
      <c r="M248">
        <v>4</v>
      </c>
      <c r="N248">
        <v>4</v>
      </c>
      <c r="O248">
        <v>1</v>
      </c>
      <c r="P248">
        <v>6</v>
      </c>
      <c r="Q248">
        <v>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11</v>
      </c>
      <c r="Z248">
        <v>0</v>
      </c>
      <c r="AA248">
        <v>50</v>
      </c>
      <c r="AB248">
        <v>2171</v>
      </c>
      <c r="AC248">
        <v>0</v>
      </c>
      <c r="AD248">
        <v>1</v>
      </c>
      <c r="AE248">
        <v>0</v>
      </c>
      <c r="AF248" t="str">
        <f t="shared" si="7"/>
        <v>Married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268</v>
      </c>
      <c r="AO248">
        <v>261</v>
      </c>
      <c r="AP248">
        <v>0</v>
      </c>
    </row>
    <row r="249" spans="1:42" x14ac:dyDescent="0.35">
      <c r="A249">
        <v>37717</v>
      </c>
      <c r="B249">
        <v>2</v>
      </c>
      <c r="C249">
        <f t="shared" si="6"/>
        <v>2</v>
      </c>
      <c r="D249">
        <v>1</v>
      </c>
      <c r="E249">
        <v>0</v>
      </c>
      <c r="F249">
        <v>31</v>
      </c>
      <c r="G249">
        <v>9</v>
      </c>
      <c r="H249">
        <v>0</v>
      </c>
      <c r="I249">
        <v>6</v>
      </c>
      <c r="J249">
        <v>4</v>
      </c>
      <c r="K249">
        <v>1</v>
      </c>
      <c r="L249">
        <v>5</v>
      </c>
      <c r="M249">
        <v>1</v>
      </c>
      <c r="N249">
        <v>1</v>
      </c>
      <c r="O249">
        <v>0</v>
      </c>
      <c r="P249">
        <v>2</v>
      </c>
      <c r="Q249">
        <v>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11</v>
      </c>
      <c r="Z249">
        <v>0</v>
      </c>
      <c r="AA249">
        <v>42</v>
      </c>
      <c r="AB249">
        <v>2742</v>
      </c>
      <c r="AC249">
        <v>0</v>
      </c>
      <c r="AD249">
        <v>1</v>
      </c>
      <c r="AE249">
        <v>0</v>
      </c>
      <c r="AF249" t="str">
        <f t="shared" si="7"/>
        <v>Married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20</v>
      </c>
      <c r="AO249">
        <v>15</v>
      </c>
      <c r="AP249">
        <v>0</v>
      </c>
    </row>
    <row r="250" spans="1:42" x14ac:dyDescent="0.35">
      <c r="A250">
        <v>43776</v>
      </c>
      <c r="B250">
        <v>2</v>
      </c>
      <c r="C250">
        <f t="shared" si="6"/>
        <v>2</v>
      </c>
      <c r="D250">
        <v>1</v>
      </c>
      <c r="E250">
        <v>1</v>
      </c>
      <c r="F250">
        <v>9</v>
      </c>
      <c r="G250">
        <v>177</v>
      </c>
      <c r="H250">
        <v>2</v>
      </c>
      <c r="I250">
        <v>71</v>
      </c>
      <c r="J250">
        <v>3</v>
      </c>
      <c r="K250">
        <v>2</v>
      </c>
      <c r="L250">
        <v>20</v>
      </c>
      <c r="M250">
        <v>6</v>
      </c>
      <c r="N250">
        <v>5</v>
      </c>
      <c r="O250">
        <v>2</v>
      </c>
      <c r="P250">
        <v>4</v>
      </c>
      <c r="Q250">
        <v>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</v>
      </c>
      <c r="Y250">
        <v>11</v>
      </c>
      <c r="Z250">
        <v>1</v>
      </c>
      <c r="AA250">
        <v>68</v>
      </c>
      <c r="AB250">
        <v>2670</v>
      </c>
      <c r="AC250">
        <v>0</v>
      </c>
      <c r="AD250">
        <v>0</v>
      </c>
      <c r="AE250">
        <v>0</v>
      </c>
      <c r="AF250" t="str">
        <f t="shared" si="7"/>
        <v>Married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255</v>
      </c>
      <c r="AO250">
        <v>235</v>
      </c>
      <c r="AP250">
        <v>0</v>
      </c>
    </row>
    <row r="251" spans="1:42" x14ac:dyDescent="0.35">
      <c r="A251">
        <v>38179</v>
      </c>
      <c r="B251">
        <v>2</v>
      </c>
      <c r="C251">
        <f t="shared" si="6"/>
        <v>2</v>
      </c>
      <c r="D251">
        <v>1</v>
      </c>
      <c r="E251">
        <v>1</v>
      </c>
      <c r="F251">
        <v>30</v>
      </c>
      <c r="G251">
        <v>38</v>
      </c>
      <c r="H251">
        <v>4</v>
      </c>
      <c r="I251">
        <v>22</v>
      </c>
      <c r="J251">
        <v>4</v>
      </c>
      <c r="K251">
        <v>2</v>
      </c>
      <c r="L251">
        <v>20</v>
      </c>
      <c r="M251">
        <v>4</v>
      </c>
      <c r="N251">
        <v>3</v>
      </c>
      <c r="O251">
        <v>1</v>
      </c>
      <c r="P251">
        <v>3</v>
      </c>
      <c r="Q251">
        <v>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11</v>
      </c>
      <c r="Z251">
        <v>0</v>
      </c>
      <c r="AA251">
        <v>54</v>
      </c>
      <c r="AB251">
        <v>2631</v>
      </c>
      <c r="AC251">
        <v>0</v>
      </c>
      <c r="AD251">
        <v>1</v>
      </c>
      <c r="AE251">
        <v>0</v>
      </c>
      <c r="AF251" t="str">
        <f t="shared" si="7"/>
        <v>Married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70</v>
      </c>
      <c r="AO251">
        <v>50</v>
      </c>
      <c r="AP251">
        <v>0</v>
      </c>
    </row>
    <row r="252" spans="1:42" x14ac:dyDescent="0.35">
      <c r="A252">
        <v>80124</v>
      </c>
      <c r="B252">
        <v>5</v>
      </c>
      <c r="C252">
        <f t="shared" si="6"/>
        <v>5</v>
      </c>
      <c r="D252">
        <v>0</v>
      </c>
      <c r="E252">
        <v>0</v>
      </c>
      <c r="F252">
        <v>47</v>
      </c>
      <c r="G252">
        <v>483</v>
      </c>
      <c r="H252">
        <v>84</v>
      </c>
      <c r="I252">
        <v>398</v>
      </c>
      <c r="J252">
        <v>205</v>
      </c>
      <c r="K252">
        <v>84</v>
      </c>
      <c r="L252">
        <v>241</v>
      </c>
      <c r="M252">
        <v>1</v>
      </c>
      <c r="N252">
        <v>3</v>
      </c>
      <c r="O252">
        <v>7</v>
      </c>
      <c r="P252">
        <v>8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</v>
      </c>
      <c r="Y252">
        <v>11</v>
      </c>
      <c r="Z252">
        <v>0</v>
      </c>
      <c r="AA252">
        <v>57</v>
      </c>
      <c r="AB252">
        <v>2162</v>
      </c>
      <c r="AC252">
        <v>0</v>
      </c>
      <c r="AD252">
        <v>1</v>
      </c>
      <c r="AE252">
        <v>0</v>
      </c>
      <c r="AF252" t="str">
        <f t="shared" si="7"/>
        <v>Married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1254</v>
      </c>
      <c r="AO252">
        <v>1013</v>
      </c>
      <c r="AP252">
        <v>1</v>
      </c>
    </row>
    <row r="253" spans="1:42" x14ac:dyDescent="0.35">
      <c r="A253">
        <v>38097</v>
      </c>
      <c r="B253">
        <v>2</v>
      </c>
      <c r="C253">
        <f t="shared" si="6"/>
        <v>2</v>
      </c>
      <c r="D253">
        <v>1</v>
      </c>
      <c r="E253">
        <v>1</v>
      </c>
      <c r="F253">
        <v>70</v>
      </c>
      <c r="G253">
        <v>77</v>
      </c>
      <c r="H253">
        <v>2</v>
      </c>
      <c r="I253">
        <v>35</v>
      </c>
      <c r="J253">
        <v>0</v>
      </c>
      <c r="K253">
        <v>1</v>
      </c>
      <c r="L253">
        <v>69</v>
      </c>
      <c r="M253">
        <v>4</v>
      </c>
      <c r="N253">
        <v>3</v>
      </c>
      <c r="O253">
        <v>2</v>
      </c>
      <c r="P253">
        <v>2</v>
      </c>
      <c r="Q253">
        <v>7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11</v>
      </c>
      <c r="Z253">
        <v>1</v>
      </c>
      <c r="AA253">
        <v>50</v>
      </c>
      <c r="AB253">
        <v>2781</v>
      </c>
      <c r="AC253">
        <v>0</v>
      </c>
      <c r="AD253">
        <v>1</v>
      </c>
      <c r="AE253">
        <v>0</v>
      </c>
      <c r="AF253" t="str">
        <f t="shared" si="7"/>
        <v>Married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115</v>
      </c>
      <c r="AO253">
        <v>46</v>
      </c>
      <c r="AP253">
        <v>1</v>
      </c>
    </row>
    <row r="254" spans="1:42" x14ac:dyDescent="0.35">
      <c r="A254">
        <v>72940</v>
      </c>
      <c r="B254">
        <v>4</v>
      </c>
      <c r="C254">
        <f t="shared" si="6"/>
        <v>4</v>
      </c>
      <c r="D254">
        <v>0</v>
      </c>
      <c r="E254">
        <v>0</v>
      </c>
      <c r="F254">
        <v>13</v>
      </c>
      <c r="G254">
        <v>182</v>
      </c>
      <c r="H254">
        <v>74</v>
      </c>
      <c r="I254">
        <v>298</v>
      </c>
      <c r="J254">
        <v>162</v>
      </c>
      <c r="K254">
        <v>149</v>
      </c>
      <c r="L254">
        <v>116</v>
      </c>
      <c r="M254">
        <v>1</v>
      </c>
      <c r="N254">
        <v>3</v>
      </c>
      <c r="O254">
        <v>3</v>
      </c>
      <c r="P254">
        <v>6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11</v>
      </c>
      <c r="Z254">
        <v>0</v>
      </c>
      <c r="AA254">
        <v>50</v>
      </c>
      <c r="AB254">
        <v>2534</v>
      </c>
      <c r="AC254">
        <v>0</v>
      </c>
      <c r="AD254">
        <v>1</v>
      </c>
      <c r="AE254">
        <v>0</v>
      </c>
      <c r="AF254" t="str">
        <f t="shared" si="7"/>
        <v>Married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865</v>
      </c>
      <c r="AO254">
        <v>749</v>
      </c>
      <c r="AP254">
        <v>0</v>
      </c>
    </row>
    <row r="255" spans="1:42" x14ac:dyDescent="0.35">
      <c r="A255">
        <v>22070</v>
      </c>
      <c r="B255">
        <v>1</v>
      </c>
      <c r="C255">
        <f t="shared" si="6"/>
        <v>1</v>
      </c>
      <c r="D255">
        <v>1</v>
      </c>
      <c r="E255">
        <v>0</v>
      </c>
      <c r="F255">
        <v>11</v>
      </c>
      <c r="G255">
        <v>10</v>
      </c>
      <c r="H255">
        <v>7</v>
      </c>
      <c r="I255">
        <v>19</v>
      </c>
      <c r="J255">
        <v>8</v>
      </c>
      <c r="K255">
        <v>2</v>
      </c>
      <c r="L255">
        <v>21</v>
      </c>
      <c r="M255">
        <v>2</v>
      </c>
      <c r="N255">
        <v>2</v>
      </c>
      <c r="O255">
        <v>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11</v>
      </c>
      <c r="Z255">
        <v>0</v>
      </c>
      <c r="AA255">
        <v>50</v>
      </c>
      <c r="AB255">
        <v>2427</v>
      </c>
      <c r="AC255">
        <v>0</v>
      </c>
      <c r="AD255">
        <v>0</v>
      </c>
      <c r="AE255">
        <v>0</v>
      </c>
      <c r="AF255" t="str">
        <f t="shared" si="7"/>
        <v>Married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46</v>
      </c>
      <c r="AO255">
        <v>25</v>
      </c>
      <c r="AP255">
        <v>0</v>
      </c>
    </row>
    <row r="256" spans="1:42" x14ac:dyDescent="0.35">
      <c r="A256">
        <v>69267</v>
      </c>
      <c r="B256">
        <v>4</v>
      </c>
      <c r="C256">
        <f t="shared" si="6"/>
        <v>4</v>
      </c>
      <c r="D256">
        <v>0</v>
      </c>
      <c r="E256">
        <v>0</v>
      </c>
      <c r="F256">
        <v>31</v>
      </c>
      <c r="G256">
        <v>778</v>
      </c>
      <c r="H256">
        <v>44</v>
      </c>
      <c r="I256">
        <v>499</v>
      </c>
      <c r="J256">
        <v>95</v>
      </c>
      <c r="K256">
        <v>73</v>
      </c>
      <c r="L256">
        <v>146</v>
      </c>
      <c r="M256">
        <v>2</v>
      </c>
      <c r="N256">
        <v>3</v>
      </c>
      <c r="O256">
        <v>4</v>
      </c>
      <c r="P256">
        <v>5</v>
      </c>
      <c r="Q256">
        <v>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11</v>
      </c>
      <c r="Z256">
        <v>1</v>
      </c>
      <c r="AA256">
        <v>67</v>
      </c>
      <c r="AB256">
        <v>2804</v>
      </c>
      <c r="AC256">
        <v>0</v>
      </c>
      <c r="AD256">
        <v>0</v>
      </c>
      <c r="AE256">
        <v>1</v>
      </c>
      <c r="AF256" t="str">
        <f t="shared" si="7"/>
        <v>Single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1489</v>
      </c>
      <c r="AO256">
        <v>1343</v>
      </c>
      <c r="AP256">
        <v>0</v>
      </c>
    </row>
    <row r="257" spans="1:42" x14ac:dyDescent="0.35">
      <c r="A257">
        <v>31788</v>
      </c>
      <c r="B257">
        <v>1</v>
      </c>
      <c r="C257">
        <f t="shared" si="6"/>
        <v>1</v>
      </c>
      <c r="D257">
        <v>1</v>
      </c>
      <c r="E257">
        <v>0</v>
      </c>
      <c r="F257">
        <v>15</v>
      </c>
      <c r="G257">
        <v>16</v>
      </c>
      <c r="H257">
        <v>7</v>
      </c>
      <c r="I257">
        <v>23</v>
      </c>
      <c r="J257">
        <v>0</v>
      </c>
      <c r="K257">
        <v>8</v>
      </c>
      <c r="L257">
        <v>6</v>
      </c>
      <c r="M257">
        <v>3</v>
      </c>
      <c r="N257">
        <v>3</v>
      </c>
      <c r="O257">
        <v>0</v>
      </c>
      <c r="P257">
        <v>4</v>
      </c>
      <c r="Q257">
        <v>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3</v>
      </c>
      <c r="Y257">
        <v>11</v>
      </c>
      <c r="Z257">
        <v>0</v>
      </c>
      <c r="AA257">
        <v>37</v>
      </c>
      <c r="AB257">
        <v>2260</v>
      </c>
      <c r="AC257">
        <v>0</v>
      </c>
      <c r="AD257">
        <v>0</v>
      </c>
      <c r="AE257">
        <v>1</v>
      </c>
      <c r="AF257" t="str">
        <f t="shared" si="7"/>
        <v>Single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54</v>
      </c>
      <c r="AO257">
        <v>48</v>
      </c>
      <c r="AP257">
        <v>0</v>
      </c>
    </row>
    <row r="258" spans="1:42" x14ac:dyDescent="0.35">
      <c r="A258">
        <v>61905</v>
      </c>
      <c r="B258">
        <v>3</v>
      </c>
      <c r="C258">
        <f t="shared" si="6"/>
        <v>3</v>
      </c>
      <c r="D258">
        <v>0</v>
      </c>
      <c r="E258">
        <v>1</v>
      </c>
      <c r="F258">
        <v>2</v>
      </c>
      <c r="G258">
        <v>167</v>
      </c>
      <c r="H258">
        <v>0</v>
      </c>
      <c r="I258">
        <v>43</v>
      </c>
      <c r="J258">
        <v>6</v>
      </c>
      <c r="K258">
        <v>2</v>
      </c>
      <c r="L258">
        <v>13</v>
      </c>
      <c r="M258">
        <v>2</v>
      </c>
      <c r="N258">
        <v>4</v>
      </c>
      <c r="O258">
        <v>2</v>
      </c>
      <c r="P258">
        <v>4</v>
      </c>
      <c r="Q258">
        <v>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11</v>
      </c>
      <c r="Z258">
        <v>0</v>
      </c>
      <c r="AA258">
        <v>45</v>
      </c>
      <c r="AB258">
        <v>2304</v>
      </c>
      <c r="AC258">
        <v>0</v>
      </c>
      <c r="AD258">
        <v>0</v>
      </c>
      <c r="AE258">
        <v>0</v>
      </c>
      <c r="AF258" t="str">
        <f t="shared" si="7"/>
        <v>Married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218</v>
      </c>
      <c r="AO258">
        <v>205</v>
      </c>
      <c r="AP258">
        <v>0</v>
      </c>
    </row>
    <row r="259" spans="1:42" x14ac:dyDescent="0.35">
      <c r="A259">
        <v>29315</v>
      </c>
      <c r="B259">
        <v>1</v>
      </c>
      <c r="C259">
        <f t="shared" ref="C259:C322" si="8">_xlfn.IFS(A:A&lt;=32196,1,A:A&lt;=51622.09,2,A:A&lt;=68281,3,A:A&lt;=79601,4,A:A&gt;=79601,5)</f>
        <v>1</v>
      </c>
      <c r="D259">
        <v>1</v>
      </c>
      <c r="E259">
        <v>1</v>
      </c>
      <c r="F259">
        <v>55</v>
      </c>
      <c r="G259">
        <v>13</v>
      </c>
      <c r="H259">
        <v>2</v>
      </c>
      <c r="I259">
        <v>14</v>
      </c>
      <c r="J259">
        <v>8</v>
      </c>
      <c r="K259">
        <v>7</v>
      </c>
      <c r="L259">
        <v>4</v>
      </c>
      <c r="M259">
        <v>4</v>
      </c>
      <c r="N259">
        <v>2</v>
      </c>
      <c r="O259">
        <v>0</v>
      </c>
      <c r="P259">
        <v>4</v>
      </c>
      <c r="Q259">
        <v>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11</v>
      </c>
      <c r="Z259">
        <v>0</v>
      </c>
      <c r="AA259">
        <v>60</v>
      </c>
      <c r="AB259">
        <v>2243</v>
      </c>
      <c r="AC259">
        <v>0</v>
      </c>
      <c r="AD259">
        <v>1</v>
      </c>
      <c r="AE259">
        <v>0</v>
      </c>
      <c r="AF259" t="str">
        <f t="shared" ref="AF259:AF322" si="9">IF(AE259 = 1, "Single", "Married")</f>
        <v>Married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44</v>
      </c>
      <c r="AO259">
        <v>40</v>
      </c>
      <c r="AP259">
        <v>0</v>
      </c>
    </row>
    <row r="260" spans="1:42" x14ac:dyDescent="0.35">
      <c r="A260">
        <v>33378</v>
      </c>
      <c r="B260">
        <v>1</v>
      </c>
      <c r="C260">
        <f t="shared" si="8"/>
        <v>2</v>
      </c>
      <c r="D260">
        <v>1</v>
      </c>
      <c r="E260">
        <v>1</v>
      </c>
      <c r="F260">
        <v>38</v>
      </c>
      <c r="G260">
        <v>33</v>
      </c>
      <c r="H260">
        <v>6</v>
      </c>
      <c r="I260">
        <v>40</v>
      </c>
      <c r="J260">
        <v>3</v>
      </c>
      <c r="K260">
        <v>7</v>
      </c>
      <c r="L260">
        <v>10</v>
      </c>
      <c r="M260">
        <v>3</v>
      </c>
      <c r="N260">
        <v>2</v>
      </c>
      <c r="O260">
        <v>0</v>
      </c>
      <c r="P260">
        <v>4</v>
      </c>
      <c r="Q260">
        <v>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11</v>
      </c>
      <c r="Z260">
        <v>0</v>
      </c>
      <c r="AA260">
        <v>57</v>
      </c>
      <c r="AB260">
        <v>2667</v>
      </c>
      <c r="AC260">
        <v>1</v>
      </c>
      <c r="AD260">
        <v>0</v>
      </c>
      <c r="AE260">
        <v>0</v>
      </c>
      <c r="AF260" t="str">
        <f t="shared" si="9"/>
        <v>Married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89</v>
      </c>
      <c r="AO260">
        <v>79</v>
      </c>
      <c r="AP260">
        <v>0</v>
      </c>
    </row>
    <row r="261" spans="1:42" x14ac:dyDescent="0.35">
      <c r="A261">
        <v>66313</v>
      </c>
      <c r="B261">
        <v>3</v>
      </c>
      <c r="C261">
        <f t="shared" si="8"/>
        <v>3</v>
      </c>
      <c r="D261">
        <v>0</v>
      </c>
      <c r="E261">
        <v>1</v>
      </c>
      <c r="F261">
        <v>86</v>
      </c>
      <c r="G261">
        <v>625</v>
      </c>
      <c r="H261">
        <v>7</v>
      </c>
      <c r="I261">
        <v>99</v>
      </c>
      <c r="J261">
        <v>10</v>
      </c>
      <c r="K261">
        <v>22</v>
      </c>
      <c r="L261">
        <v>7</v>
      </c>
      <c r="M261">
        <v>2</v>
      </c>
      <c r="N261">
        <v>6</v>
      </c>
      <c r="O261">
        <v>3</v>
      </c>
      <c r="P261">
        <v>12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11</v>
      </c>
      <c r="Z261">
        <v>0</v>
      </c>
      <c r="AA261">
        <v>57</v>
      </c>
      <c r="AB261">
        <v>2445</v>
      </c>
      <c r="AC261">
        <v>0</v>
      </c>
      <c r="AD261">
        <v>0</v>
      </c>
      <c r="AE261">
        <v>0</v>
      </c>
      <c r="AF261" t="str">
        <f t="shared" si="9"/>
        <v>Married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763</v>
      </c>
      <c r="AO261">
        <v>756</v>
      </c>
      <c r="AP261">
        <v>0</v>
      </c>
    </row>
    <row r="262" spans="1:42" x14ac:dyDescent="0.35">
      <c r="A262">
        <v>60714</v>
      </c>
      <c r="B262">
        <v>3</v>
      </c>
      <c r="C262">
        <f t="shared" si="8"/>
        <v>3</v>
      </c>
      <c r="D262">
        <v>0</v>
      </c>
      <c r="E262">
        <v>0</v>
      </c>
      <c r="F262">
        <v>56</v>
      </c>
      <c r="G262">
        <v>216</v>
      </c>
      <c r="H262">
        <v>162</v>
      </c>
      <c r="I262">
        <v>224</v>
      </c>
      <c r="J262">
        <v>101</v>
      </c>
      <c r="K262">
        <v>92</v>
      </c>
      <c r="L262">
        <v>162</v>
      </c>
      <c r="M262">
        <v>2</v>
      </c>
      <c r="N262">
        <v>7</v>
      </c>
      <c r="O262">
        <v>4</v>
      </c>
      <c r="P262">
        <v>10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11</v>
      </c>
      <c r="Z262">
        <v>1</v>
      </c>
      <c r="AA262">
        <v>64</v>
      </c>
      <c r="AB262">
        <v>2687</v>
      </c>
      <c r="AC262">
        <v>0</v>
      </c>
      <c r="AD262">
        <v>0</v>
      </c>
      <c r="AE262">
        <v>1</v>
      </c>
      <c r="AF262" t="str">
        <f t="shared" si="9"/>
        <v>Single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795</v>
      </c>
      <c r="AO262">
        <v>633</v>
      </c>
      <c r="AP262">
        <v>0</v>
      </c>
    </row>
    <row r="263" spans="1:42" x14ac:dyDescent="0.35">
      <c r="A263">
        <v>77882</v>
      </c>
      <c r="B263">
        <v>4</v>
      </c>
      <c r="C263">
        <f t="shared" si="8"/>
        <v>4</v>
      </c>
      <c r="D263">
        <v>0</v>
      </c>
      <c r="E263">
        <v>0</v>
      </c>
      <c r="F263">
        <v>29</v>
      </c>
      <c r="G263">
        <v>68</v>
      </c>
      <c r="H263">
        <v>129</v>
      </c>
      <c r="I263">
        <v>396</v>
      </c>
      <c r="J263">
        <v>188</v>
      </c>
      <c r="K263">
        <v>22</v>
      </c>
      <c r="L263">
        <v>15</v>
      </c>
      <c r="M263">
        <v>1</v>
      </c>
      <c r="N263">
        <v>3</v>
      </c>
      <c r="O263">
        <v>3</v>
      </c>
      <c r="P263">
        <v>5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11</v>
      </c>
      <c r="Z263">
        <v>0</v>
      </c>
      <c r="AA263">
        <v>39</v>
      </c>
      <c r="AB263">
        <v>2219</v>
      </c>
      <c r="AC263">
        <v>0</v>
      </c>
      <c r="AD263">
        <v>0</v>
      </c>
      <c r="AE263">
        <v>0</v>
      </c>
      <c r="AF263" t="str">
        <f t="shared" si="9"/>
        <v>Married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803</v>
      </c>
      <c r="AO263">
        <v>788</v>
      </c>
      <c r="AP263">
        <v>0</v>
      </c>
    </row>
    <row r="264" spans="1:42" x14ac:dyDescent="0.35">
      <c r="A264">
        <v>69867</v>
      </c>
      <c r="B264">
        <v>4</v>
      </c>
      <c r="C264">
        <f t="shared" si="8"/>
        <v>4</v>
      </c>
      <c r="D264">
        <v>0</v>
      </c>
      <c r="E264">
        <v>0</v>
      </c>
      <c r="F264">
        <v>30</v>
      </c>
      <c r="G264">
        <v>196</v>
      </c>
      <c r="H264">
        <v>0</v>
      </c>
      <c r="I264">
        <v>512</v>
      </c>
      <c r="J264">
        <v>33</v>
      </c>
      <c r="K264">
        <v>130</v>
      </c>
      <c r="L264">
        <v>54</v>
      </c>
      <c r="M264">
        <v>1</v>
      </c>
      <c r="N264">
        <v>3</v>
      </c>
      <c r="O264">
        <v>5</v>
      </c>
      <c r="P264">
        <v>8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3</v>
      </c>
      <c r="Y264">
        <v>11</v>
      </c>
      <c r="Z264">
        <v>1</v>
      </c>
      <c r="AA264">
        <v>34</v>
      </c>
      <c r="AB264">
        <v>2612</v>
      </c>
      <c r="AC264">
        <v>0</v>
      </c>
      <c r="AD264">
        <v>0</v>
      </c>
      <c r="AE264">
        <v>1</v>
      </c>
      <c r="AF264" t="str">
        <f t="shared" si="9"/>
        <v>Single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871</v>
      </c>
      <c r="AO264">
        <v>817</v>
      </c>
      <c r="AP264">
        <v>1</v>
      </c>
    </row>
    <row r="265" spans="1:42" x14ac:dyDescent="0.35">
      <c r="A265">
        <v>63841</v>
      </c>
      <c r="B265">
        <v>3</v>
      </c>
      <c r="C265">
        <f t="shared" si="8"/>
        <v>3</v>
      </c>
      <c r="D265">
        <v>0</v>
      </c>
      <c r="E265">
        <v>1</v>
      </c>
      <c r="F265">
        <v>64</v>
      </c>
      <c r="G265">
        <v>635</v>
      </c>
      <c r="H265">
        <v>15</v>
      </c>
      <c r="I265">
        <v>100</v>
      </c>
      <c r="J265">
        <v>20</v>
      </c>
      <c r="K265">
        <v>7</v>
      </c>
      <c r="L265">
        <v>131</v>
      </c>
      <c r="M265">
        <v>1</v>
      </c>
      <c r="N265">
        <v>9</v>
      </c>
      <c r="O265">
        <v>3</v>
      </c>
      <c r="P265">
        <v>9</v>
      </c>
      <c r="Q265">
        <v>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11</v>
      </c>
      <c r="Z265">
        <v>0</v>
      </c>
      <c r="AA265">
        <v>52</v>
      </c>
      <c r="AB265">
        <v>2593</v>
      </c>
      <c r="AC265">
        <v>1</v>
      </c>
      <c r="AD265">
        <v>0</v>
      </c>
      <c r="AE265">
        <v>0</v>
      </c>
      <c r="AF265" t="str">
        <f t="shared" si="9"/>
        <v>Married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777</v>
      </c>
      <c r="AO265">
        <v>646</v>
      </c>
      <c r="AP265">
        <v>0</v>
      </c>
    </row>
    <row r="266" spans="1:42" x14ac:dyDescent="0.35">
      <c r="A266">
        <v>24480</v>
      </c>
      <c r="B266">
        <v>1</v>
      </c>
      <c r="C266">
        <f t="shared" si="8"/>
        <v>1</v>
      </c>
      <c r="D266">
        <v>1</v>
      </c>
      <c r="E266">
        <v>0</v>
      </c>
      <c r="F266">
        <v>46</v>
      </c>
      <c r="G266">
        <v>4</v>
      </c>
      <c r="H266">
        <v>19</v>
      </c>
      <c r="I266">
        <v>9</v>
      </c>
      <c r="J266">
        <v>28</v>
      </c>
      <c r="K266">
        <v>25</v>
      </c>
      <c r="L266">
        <v>17</v>
      </c>
      <c r="M266">
        <v>3</v>
      </c>
      <c r="N266">
        <v>3</v>
      </c>
      <c r="O266">
        <v>0</v>
      </c>
      <c r="P266">
        <v>4</v>
      </c>
      <c r="Q266">
        <v>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11</v>
      </c>
      <c r="Z266">
        <v>0</v>
      </c>
      <c r="AA266">
        <v>39</v>
      </c>
      <c r="AB266">
        <v>2662</v>
      </c>
      <c r="AC266">
        <v>0</v>
      </c>
      <c r="AD266">
        <v>1</v>
      </c>
      <c r="AE266">
        <v>0</v>
      </c>
      <c r="AF266" t="str">
        <f t="shared" si="9"/>
        <v>Married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85</v>
      </c>
      <c r="AO266">
        <v>68</v>
      </c>
      <c r="AP266">
        <v>0</v>
      </c>
    </row>
    <row r="267" spans="1:42" x14ac:dyDescent="0.35">
      <c r="A267">
        <v>65640</v>
      </c>
      <c r="B267">
        <v>3</v>
      </c>
      <c r="C267">
        <f t="shared" si="8"/>
        <v>3</v>
      </c>
      <c r="D267">
        <v>0</v>
      </c>
      <c r="E267">
        <v>1</v>
      </c>
      <c r="F267">
        <v>74</v>
      </c>
      <c r="G267">
        <v>204</v>
      </c>
      <c r="H267">
        <v>7</v>
      </c>
      <c r="I267">
        <v>149</v>
      </c>
      <c r="J267">
        <v>20</v>
      </c>
      <c r="K267">
        <v>15</v>
      </c>
      <c r="L267">
        <v>66</v>
      </c>
      <c r="M267">
        <v>1</v>
      </c>
      <c r="N267">
        <v>5</v>
      </c>
      <c r="O267">
        <v>1</v>
      </c>
      <c r="P267">
        <v>8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11</v>
      </c>
      <c r="Z267">
        <v>0</v>
      </c>
      <c r="AA267">
        <v>46</v>
      </c>
      <c r="AB267">
        <v>2279</v>
      </c>
      <c r="AC267">
        <v>0</v>
      </c>
      <c r="AD267">
        <v>0</v>
      </c>
      <c r="AE267">
        <v>0</v>
      </c>
      <c r="AF267" t="str">
        <f t="shared" si="9"/>
        <v>Married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395</v>
      </c>
      <c r="AO267">
        <v>329</v>
      </c>
      <c r="AP267">
        <v>0</v>
      </c>
    </row>
    <row r="268" spans="1:42" x14ac:dyDescent="0.35">
      <c r="A268">
        <v>44319</v>
      </c>
      <c r="B268">
        <v>2</v>
      </c>
      <c r="C268">
        <f t="shared" si="8"/>
        <v>2</v>
      </c>
      <c r="D268">
        <v>1</v>
      </c>
      <c r="E268">
        <v>1</v>
      </c>
      <c r="F268">
        <v>18</v>
      </c>
      <c r="G268">
        <v>26</v>
      </c>
      <c r="H268">
        <v>0</v>
      </c>
      <c r="I268">
        <v>8</v>
      </c>
      <c r="J268">
        <v>0</v>
      </c>
      <c r="K268">
        <v>0</v>
      </c>
      <c r="L268">
        <v>3</v>
      </c>
      <c r="M268">
        <v>2</v>
      </c>
      <c r="N268">
        <v>2</v>
      </c>
      <c r="O268">
        <v>0</v>
      </c>
      <c r="P268">
        <v>3</v>
      </c>
      <c r="Q268">
        <v>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11</v>
      </c>
      <c r="Z268">
        <v>0</v>
      </c>
      <c r="AA268">
        <v>45</v>
      </c>
      <c r="AB268">
        <v>2232</v>
      </c>
      <c r="AC268">
        <v>0</v>
      </c>
      <c r="AD268">
        <v>1</v>
      </c>
      <c r="AE268">
        <v>0</v>
      </c>
      <c r="AF268" t="str">
        <f t="shared" si="9"/>
        <v>Married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34</v>
      </c>
      <c r="AO268">
        <v>31</v>
      </c>
      <c r="AP268">
        <v>0</v>
      </c>
    </row>
    <row r="269" spans="1:42" x14ac:dyDescent="0.35">
      <c r="A269">
        <v>30631</v>
      </c>
      <c r="B269">
        <v>1</v>
      </c>
      <c r="C269">
        <f t="shared" si="8"/>
        <v>1</v>
      </c>
      <c r="D269">
        <v>1</v>
      </c>
      <c r="E269">
        <v>0</v>
      </c>
      <c r="F269">
        <v>75</v>
      </c>
      <c r="G269">
        <v>15</v>
      </c>
      <c r="H269">
        <v>6</v>
      </c>
      <c r="I269">
        <v>20</v>
      </c>
      <c r="J269">
        <v>4</v>
      </c>
      <c r="K269">
        <v>5</v>
      </c>
      <c r="L269">
        <v>20</v>
      </c>
      <c r="M269">
        <v>1</v>
      </c>
      <c r="N269">
        <v>3</v>
      </c>
      <c r="O269">
        <v>1</v>
      </c>
      <c r="P269">
        <v>2</v>
      </c>
      <c r="Q269">
        <v>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</v>
      </c>
      <c r="Y269">
        <v>11</v>
      </c>
      <c r="Z269">
        <v>0</v>
      </c>
      <c r="AA269">
        <v>46</v>
      </c>
      <c r="AB269">
        <v>2511</v>
      </c>
      <c r="AC269">
        <v>0</v>
      </c>
      <c r="AD269">
        <v>1</v>
      </c>
      <c r="AE269">
        <v>0</v>
      </c>
      <c r="AF269" t="str">
        <f t="shared" si="9"/>
        <v>Married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50</v>
      </c>
      <c r="AO269">
        <v>30</v>
      </c>
      <c r="AP269">
        <v>0</v>
      </c>
    </row>
    <row r="270" spans="1:42" x14ac:dyDescent="0.35">
      <c r="A270">
        <v>75278</v>
      </c>
      <c r="B270">
        <v>4</v>
      </c>
      <c r="C270">
        <f t="shared" si="8"/>
        <v>4</v>
      </c>
      <c r="D270">
        <v>0</v>
      </c>
      <c r="E270">
        <v>0</v>
      </c>
      <c r="F270">
        <v>17</v>
      </c>
      <c r="G270">
        <v>304</v>
      </c>
      <c r="H270">
        <v>98</v>
      </c>
      <c r="I270">
        <v>230</v>
      </c>
      <c r="J270">
        <v>150</v>
      </c>
      <c r="K270">
        <v>74</v>
      </c>
      <c r="L270">
        <v>74</v>
      </c>
      <c r="M270">
        <v>1</v>
      </c>
      <c r="N270">
        <v>6</v>
      </c>
      <c r="O270">
        <v>3</v>
      </c>
      <c r="P270">
        <v>13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11</v>
      </c>
      <c r="Z270">
        <v>0</v>
      </c>
      <c r="AA270">
        <v>68</v>
      </c>
      <c r="AB270">
        <v>2675</v>
      </c>
      <c r="AC270">
        <v>0</v>
      </c>
      <c r="AD270">
        <v>0</v>
      </c>
      <c r="AE270">
        <v>0</v>
      </c>
      <c r="AF270" t="str">
        <f t="shared" si="9"/>
        <v>Married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856</v>
      </c>
      <c r="AO270">
        <v>782</v>
      </c>
      <c r="AP270">
        <v>0</v>
      </c>
    </row>
    <row r="271" spans="1:42" x14ac:dyDescent="0.35">
      <c r="A271">
        <v>50898</v>
      </c>
      <c r="B271">
        <v>2</v>
      </c>
      <c r="C271">
        <f t="shared" si="8"/>
        <v>2</v>
      </c>
      <c r="D271">
        <v>1</v>
      </c>
      <c r="E271">
        <v>1</v>
      </c>
      <c r="F271">
        <v>88</v>
      </c>
      <c r="G271">
        <v>285</v>
      </c>
      <c r="H271">
        <v>28</v>
      </c>
      <c r="I271">
        <v>242</v>
      </c>
      <c r="J271">
        <v>55</v>
      </c>
      <c r="K271">
        <v>114</v>
      </c>
      <c r="L271">
        <v>135</v>
      </c>
      <c r="M271">
        <v>13</v>
      </c>
      <c r="N271">
        <v>6</v>
      </c>
      <c r="O271">
        <v>2</v>
      </c>
      <c r="P271">
        <v>12</v>
      </c>
      <c r="Q271">
        <v>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11</v>
      </c>
      <c r="Z271">
        <v>0</v>
      </c>
      <c r="AA271">
        <v>64</v>
      </c>
      <c r="AB271">
        <v>2696</v>
      </c>
      <c r="AC271">
        <v>0</v>
      </c>
      <c r="AD271">
        <v>0</v>
      </c>
      <c r="AE271">
        <v>0</v>
      </c>
      <c r="AF271" t="str">
        <f t="shared" si="9"/>
        <v>Married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724</v>
      </c>
      <c r="AO271">
        <v>589</v>
      </c>
      <c r="AP271">
        <v>0</v>
      </c>
    </row>
    <row r="272" spans="1:42" x14ac:dyDescent="0.35">
      <c r="A272">
        <v>79946</v>
      </c>
      <c r="B272">
        <v>5</v>
      </c>
      <c r="C272">
        <f t="shared" si="8"/>
        <v>5</v>
      </c>
      <c r="D272">
        <v>0</v>
      </c>
      <c r="E272">
        <v>0</v>
      </c>
      <c r="F272">
        <v>19</v>
      </c>
      <c r="G272">
        <v>395</v>
      </c>
      <c r="H272">
        <v>183</v>
      </c>
      <c r="I272">
        <v>565</v>
      </c>
      <c r="J272">
        <v>166</v>
      </c>
      <c r="K272">
        <v>141</v>
      </c>
      <c r="L272">
        <v>28</v>
      </c>
      <c r="M272">
        <v>1</v>
      </c>
      <c r="N272">
        <v>5</v>
      </c>
      <c r="O272">
        <v>11</v>
      </c>
      <c r="P272">
        <v>5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11</v>
      </c>
      <c r="Z272">
        <v>0</v>
      </c>
      <c r="AA272">
        <v>54</v>
      </c>
      <c r="AB272">
        <v>2207</v>
      </c>
      <c r="AC272">
        <v>0</v>
      </c>
      <c r="AD272">
        <v>0</v>
      </c>
      <c r="AE272">
        <v>0</v>
      </c>
      <c r="AF272" t="str">
        <f t="shared" si="9"/>
        <v>Married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1450</v>
      </c>
      <c r="AO272">
        <v>1422</v>
      </c>
      <c r="AP272">
        <v>0</v>
      </c>
    </row>
    <row r="273" spans="1:42" x14ac:dyDescent="0.35">
      <c r="A273">
        <v>35416</v>
      </c>
      <c r="B273">
        <v>2</v>
      </c>
      <c r="C273">
        <f t="shared" si="8"/>
        <v>2</v>
      </c>
      <c r="D273">
        <v>0</v>
      </c>
      <c r="E273">
        <v>0</v>
      </c>
      <c r="F273">
        <v>62</v>
      </c>
      <c r="G273">
        <v>248</v>
      </c>
      <c r="H273">
        <v>3</v>
      </c>
      <c r="I273">
        <v>81</v>
      </c>
      <c r="J273">
        <v>4</v>
      </c>
      <c r="K273">
        <v>3</v>
      </c>
      <c r="L273">
        <v>51</v>
      </c>
      <c r="M273">
        <v>3</v>
      </c>
      <c r="N273">
        <v>7</v>
      </c>
      <c r="O273">
        <v>1</v>
      </c>
      <c r="P273">
        <v>5</v>
      </c>
      <c r="Q273">
        <v>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11</v>
      </c>
      <c r="Z273">
        <v>0</v>
      </c>
      <c r="AA273">
        <v>71</v>
      </c>
      <c r="AB273">
        <v>2540</v>
      </c>
      <c r="AC273">
        <v>1</v>
      </c>
      <c r="AD273">
        <v>0</v>
      </c>
      <c r="AE273">
        <v>0</v>
      </c>
      <c r="AF273" t="str">
        <f t="shared" si="9"/>
        <v>Married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339</v>
      </c>
      <c r="AO273">
        <v>288</v>
      </c>
      <c r="AP273">
        <v>0</v>
      </c>
    </row>
    <row r="274" spans="1:42" x14ac:dyDescent="0.35">
      <c r="A274">
        <v>32414</v>
      </c>
      <c r="B274">
        <v>1</v>
      </c>
      <c r="C274">
        <f t="shared" si="8"/>
        <v>2</v>
      </c>
      <c r="D274">
        <v>0</v>
      </c>
      <c r="E274">
        <v>0</v>
      </c>
      <c r="F274">
        <v>11</v>
      </c>
      <c r="G274">
        <v>20</v>
      </c>
      <c r="H274">
        <v>6</v>
      </c>
      <c r="I274">
        <v>5</v>
      </c>
      <c r="J274">
        <v>0</v>
      </c>
      <c r="K274">
        <v>9</v>
      </c>
      <c r="L274">
        <v>12</v>
      </c>
      <c r="M274">
        <v>1</v>
      </c>
      <c r="N274">
        <v>1</v>
      </c>
      <c r="O274">
        <v>0</v>
      </c>
      <c r="P274">
        <v>3</v>
      </c>
      <c r="Q274">
        <v>7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11</v>
      </c>
      <c r="Z274">
        <v>0</v>
      </c>
      <c r="AA274">
        <v>36</v>
      </c>
      <c r="AB274">
        <v>2519</v>
      </c>
      <c r="AC274">
        <v>0</v>
      </c>
      <c r="AD274">
        <v>0</v>
      </c>
      <c r="AE274">
        <v>0</v>
      </c>
      <c r="AF274" t="str">
        <f t="shared" si="9"/>
        <v>Married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40</v>
      </c>
      <c r="AO274">
        <v>28</v>
      </c>
      <c r="AP274">
        <v>1</v>
      </c>
    </row>
    <row r="275" spans="1:42" x14ac:dyDescent="0.35">
      <c r="A275">
        <v>38361</v>
      </c>
      <c r="B275">
        <v>2</v>
      </c>
      <c r="C275">
        <f t="shared" si="8"/>
        <v>2</v>
      </c>
      <c r="D275">
        <v>1</v>
      </c>
      <c r="E275">
        <v>0</v>
      </c>
      <c r="F275">
        <v>74</v>
      </c>
      <c r="G275">
        <v>39</v>
      </c>
      <c r="H275">
        <v>0</v>
      </c>
      <c r="I275">
        <v>56</v>
      </c>
      <c r="J275">
        <v>20</v>
      </c>
      <c r="K275">
        <v>8</v>
      </c>
      <c r="L275">
        <v>14</v>
      </c>
      <c r="M275">
        <v>3</v>
      </c>
      <c r="N275">
        <v>3</v>
      </c>
      <c r="O275">
        <v>1</v>
      </c>
      <c r="P275">
        <v>3</v>
      </c>
      <c r="Q275">
        <v>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11</v>
      </c>
      <c r="Z275">
        <v>0</v>
      </c>
      <c r="AA275">
        <v>51</v>
      </c>
      <c r="AB275">
        <v>2343</v>
      </c>
      <c r="AC275">
        <v>0</v>
      </c>
      <c r="AD275">
        <v>0</v>
      </c>
      <c r="AE275">
        <v>0</v>
      </c>
      <c r="AF275" t="str">
        <f t="shared" si="9"/>
        <v>Married</v>
      </c>
      <c r="AG275">
        <v>1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123</v>
      </c>
      <c r="AO275">
        <v>109</v>
      </c>
      <c r="AP275">
        <v>0</v>
      </c>
    </row>
    <row r="276" spans="1:42" x14ac:dyDescent="0.35">
      <c r="A276">
        <v>82497</v>
      </c>
      <c r="B276">
        <v>5</v>
      </c>
      <c r="C276">
        <f t="shared" si="8"/>
        <v>5</v>
      </c>
      <c r="D276">
        <v>0</v>
      </c>
      <c r="E276">
        <v>0</v>
      </c>
      <c r="F276">
        <v>32</v>
      </c>
      <c r="G276">
        <v>777</v>
      </c>
      <c r="H276">
        <v>129</v>
      </c>
      <c r="I276">
        <v>573</v>
      </c>
      <c r="J276">
        <v>216</v>
      </c>
      <c r="K276">
        <v>21</v>
      </c>
      <c r="L276">
        <v>203</v>
      </c>
      <c r="M276">
        <v>1</v>
      </c>
      <c r="N276">
        <v>2</v>
      </c>
      <c r="O276">
        <v>7</v>
      </c>
      <c r="P276">
        <v>9</v>
      </c>
      <c r="Q276">
        <v>4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3</v>
      </c>
      <c r="Y276">
        <v>11</v>
      </c>
      <c r="Z276">
        <v>0</v>
      </c>
      <c r="AA276">
        <v>40</v>
      </c>
      <c r="AB276">
        <v>2765</v>
      </c>
      <c r="AC276">
        <v>0</v>
      </c>
      <c r="AD276">
        <v>1</v>
      </c>
      <c r="AE276">
        <v>0</v>
      </c>
      <c r="AF276" t="str">
        <f t="shared" si="9"/>
        <v>Married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1716</v>
      </c>
      <c r="AO276">
        <v>1513</v>
      </c>
      <c r="AP276">
        <v>1</v>
      </c>
    </row>
    <row r="277" spans="1:42" x14ac:dyDescent="0.35">
      <c r="A277">
        <v>16626</v>
      </c>
      <c r="B277">
        <v>1</v>
      </c>
      <c r="C277">
        <f t="shared" si="8"/>
        <v>1</v>
      </c>
      <c r="D277">
        <v>2</v>
      </c>
      <c r="E277">
        <v>0</v>
      </c>
      <c r="F277">
        <v>76</v>
      </c>
      <c r="G277">
        <v>8</v>
      </c>
      <c r="H277">
        <v>3</v>
      </c>
      <c r="I277">
        <v>22</v>
      </c>
      <c r="J277">
        <v>21</v>
      </c>
      <c r="K277">
        <v>1</v>
      </c>
      <c r="L277">
        <v>13</v>
      </c>
      <c r="M277">
        <v>3</v>
      </c>
      <c r="N277">
        <v>3</v>
      </c>
      <c r="O277">
        <v>0</v>
      </c>
      <c r="P277">
        <v>3</v>
      </c>
      <c r="Q277">
        <v>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11</v>
      </c>
      <c r="Z277">
        <v>0</v>
      </c>
      <c r="AA277">
        <v>49</v>
      </c>
      <c r="AB277">
        <v>2324</v>
      </c>
      <c r="AC277">
        <v>0</v>
      </c>
      <c r="AD277">
        <v>0</v>
      </c>
      <c r="AE277">
        <v>0</v>
      </c>
      <c r="AF277" t="str">
        <f t="shared" si="9"/>
        <v>Married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55</v>
      </c>
      <c r="AO277">
        <v>42</v>
      </c>
      <c r="AP277">
        <v>0</v>
      </c>
    </row>
    <row r="278" spans="1:42" x14ac:dyDescent="0.35">
      <c r="A278">
        <v>29672</v>
      </c>
      <c r="B278">
        <v>1</v>
      </c>
      <c r="C278">
        <f t="shared" si="8"/>
        <v>1</v>
      </c>
      <c r="D278">
        <v>1</v>
      </c>
      <c r="E278">
        <v>1</v>
      </c>
      <c r="F278">
        <v>6</v>
      </c>
      <c r="G278">
        <v>9</v>
      </c>
      <c r="H278">
        <v>1</v>
      </c>
      <c r="I278">
        <v>3</v>
      </c>
      <c r="J278">
        <v>0</v>
      </c>
      <c r="K278">
        <v>4</v>
      </c>
      <c r="L278">
        <v>8</v>
      </c>
      <c r="M278">
        <v>1</v>
      </c>
      <c r="N278">
        <v>0</v>
      </c>
      <c r="O278">
        <v>0</v>
      </c>
      <c r="P278">
        <v>3</v>
      </c>
      <c r="Q278">
        <v>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11</v>
      </c>
      <c r="Z278">
        <v>0</v>
      </c>
      <c r="AA278">
        <v>55</v>
      </c>
      <c r="AB278">
        <v>2633</v>
      </c>
      <c r="AC278">
        <v>0</v>
      </c>
      <c r="AD278">
        <v>0</v>
      </c>
      <c r="AE278">
        <v>0</v>
      </c>
      <c r="AF278" t="str">
        <f t="shared" si="9"/>
        <v>Married</v>
      </c>
      <c r="AG278">
        <v>1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17</v>
      </c>
      <c r="AO278">
        <v>9</v>
      </c>
      <c r="AP278">
        <v>0</v>
      </c>
    </row>
    <row r="279" spans="1:42" x14ac:dyDescent="0.35">
      <c r="A279">
        <v>55951</v>
      </c>
      <c r="B279">
        <v>3</v>
      </c>
      <c r="C279">
        <f t="shared" si="8"/>
        <v>3</v>
      </c>
      <c r="D279">
        <v>0</v>
      </c>
      <c r="E279">
        <v>1</v>
      </c>
      <c r="F279">
        <v>62</v>
      </c>
      <c r="G279">
        <v>1241</v>
      </c>
      <c r="H279">
        <v>0</v>
      </c>
      <c r="I279">
        <v>80</v>
      </c>
      <c r="J279">
        <v>0</v>
      </c>
      <c r="K279">
        <v>13</v>
      </c>
      <c r="L279">
        <v>40</v>
      </c>
      <c r="M279">
        <v>3</v>
      </c>
      <c r="N279">
        <v>3</v>
      </c>
      <c r="O279">
        <v>6</v>
      </c>
      <c r="P279">
        <v>11</v>
      </c>
      <c r="Q279">
        <v>8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3</v>
      </c>
      <c r="Y279">
        <v>11</v>
      </c>
      <c r="Z279">
        <v>0</v>
      </c>
      <c r="AA279">
        <v>68</v>
      </c>
      <c r="AB279">
        <v>2834</v>
      </c>
      <c r="AC279">
        <v>0</v>
      </c>
      <c r="AD279">
        <v>0</v>
      </c>
      <c r="AE279">
        <v>0</v>
      </c>
      <c r="AF279" t="str">
        <f t="shared" si="9"/>
        <v>Married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1334</v>
      </c>
      <c r="AO279">
        <v>1294</v>
      </c>
      <c r="AP279">
        <v>2</v>
      </c>
    </row>
    <row r="280" spans="1:42" x14ac:dyDescent="0.35">
      <c r="A280">
        <v>35388</v>
      </c>
      <c r="B280">
        <v>2</v>
      </c>
      <c r="C280">
        <f t="shared" si="8"/>
        <v>2</v>
      </c>
      <c r="D280">
        <v>1</v>
      </c>
      <c r="E280">
        <v>0</v>
      </c>
      <c r="F280">
        <v>20</v>
      </c>
      <c r="G280">
        <v>6</v>
      </c>
      <c r="H280">
        <v>4</v>
      </c>
      <c r="I280">
        <v>7</v>
      </c>
      <c r="J280">
        <v>4</v>
      </c>
      <c r="K280">
        <v>3</v>
      </c>
      <c r="L280">
        <v>8</v>
      </c>
      <c r="M280">
        <v>1</v>
      </c>
      <c r="N280">
        <v>1</v>
      </c>
      <c r="O280">
        <v>0</v>
      </c>
      <c r="P280">
        <v>3</v>
      </c>
      <c r="Q280">
        <v>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11</v>
      </c>
      <c r="Z280">
        <v>0</v>
      </c>
      <c r="AA280">
        <v>32</v>
      </c>
      <c r="AB280">
        <v>2638</v>
      </c>
      <c r="AC280">
        <v>1</v>
      </c>
      <c r="AD280">
        <v>0</v>
      </c>
      <c r="AE280">
        <v>0</v>
      </c>
      <c r="AF280" t="str">
        <f t="shared" si="9"/>
        <v>Married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24</v>
      </c>
      <c r="AO280">
        <v>16</v>
      </c>
      <c r="AP280">
        <v>0</v>
      </c>
    </row>
    <row r="281" spans="1:42" x14ac:dyDescent="0.35">
      <c r="A281">
        <v>42386</v>
      </c>
      <c r="B281">
        <v>2</v>
      </c>
      <c r="C281">
        <f t="shared" si="8"/>
        <v>2</v>
      </c>
      <c r="D281">
        <v>1</v>
      </c>
      <c r="E281">
        <v>0</v>
      </c>
      <c r="F281">
        <v>43</v>
      </c>
      <c r="G281">
        <v>65</v>
      </c>
      <c r="H281">
        <v>4</v>
      </c>
      <c r="I281">
        <v>16</v>
      </c>
      <c r="J281">
        <v>0</v>
      </c>
      <c r="K281">
        <v>4</v>
      </c>
      <c r="L281">
        <v>11</v>
      </c>
      <c r="M281">
        <v>1</v>
      </c>
      <c r="N281">
        <v>3</v>
      </c>
      <c r="O281">
        <v>0</v>
      </c>
      <c r="P281">
        <v>3</v>
      </c>
      <c r="Q281">
        <v>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11</v>
      </c>
      <c r="Z281">
        <v>0</v>
      </c>
      <c r="AA281">
        <v>34</v>
      </c>
      <c r="AB281">
        <v>2691</v>
      </c>
      <c r="AC281">
        <v>0</v>
      </c>
      <c r="AD281">
        <v>0</v>
      </c>
      <c r="AE281">
        <v>0</v>
      </c>
      <c r="AF281" t="str">
        <f t="shared" si="9"/>
        <v>Married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89</v>
      </c>
      <c r="AO281">
        <v>78</v>
      </c>
      <c r="AP281">
        <v>0</v>
      </c>
    </row>
    <row r="282" spans="1:42" x14ac:dyDescent="0.35">
      <c r="A282">
        <v>68627</v>
      </c>
      <c r="B282">
        <v>4</v>
      </c>
      <c r="C282">
        <f t="shared" si="8"/>
        <v>4</v>
      </c>
      <c r="D282">
        <v>0</v>
      </c>
      <c r="E282">
        <v>0</v>
      </c>
      <c r="F282">
        <v>45</v>
      </c>
      <c r="G282">
        <v>395</v>
      </c>
      <c r="H282">
        <v>15</v>
      </c>
      <c r="I282">
        <v>263</v>
      </c>
      <c r="J282">
        <v>60</v>
      </c>
      <c r="K282">
        <v>54</v>
      </c>
      <c r="L282">
        <v>38</v>
      </c>
      <c r="M282">
        <v>1</v>
      </c>
      <c r="N282">
        <v>2</v>
      </c>
      <c r="O282">
        <v>3</v>
      </c>
      <c r="P282">
        <v>6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</v>
      </c>
      <c r="Y282">
        <v>11</v>
      </c>
      <c r="Z282">
        <v>0</v>
      </c>
      <c r="AA282">
        <v>38</v>
      </c>
      <c r="AB282">
        <v>2692</v>
      </c>
      <c r="AC282">
        <v>0</v>
      </c>
      <c r="AD282">
        <v>0</v>
      </c>
      <c r="AE282">
        <v>1</v>
      </c>
      <c r="AF282" t="str">
        <f t="shared" si="9"/>
        <v>Single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787</v>
      </c>
      <c r="AO282">
        <v>749</v>
      </c>
      <c r="AP282">
        <v>0</v>
      </c>
    </row>
    <row r="283" spans="1:42" x14ac:dyDescent="0.35">
      <c r="A283">
        <v>57912</v>
      </c>
      <c r="B283">
        <v>3</v>
      </c>
      <c r="C283">
        <f t="shared" si="8"/>
        <v>3</v>
      </c>
      <c r="D283">
        <v>0</v>
      </c>
      <c r="E283">
        <v>1</v>
      </c>
      <c r="F283">
        <v>34</v>
      </c>
      <c r="G283">
        <v>801</v>
      </c>
      <c r="H283">
        <v>0</v>
      </c>
      <c r="I283">
        <v>80</v>
      </c>
      <c r="J283">
        <v>0</v>
      </c>
      <c r="K283">
        <v>0</v>
      </c>
      <c r="L283">
        <v>35</v>
      </c>
      <c r="M283">
        <v>5</v>
      </c>
      <c r="N283">
        <v>8</v>
      </c>
      <c r="O283">
        <v>3</v>
      </c>
      <c r="P283">
        <v>12</v>
      </c>
      <c r="Q283">
        <v>5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3</v>
      </c>
      <c r="Y283">
        <v>11</v>
      </c>
      <c r="Z283">
        <v>0</v>
      </c>
      <c r="AA283">
        <v>55</v>
      </c>
      <c r="AB283">
        <v>2263</v>
      </c>
      <c r="AC283">
        <v>1</v>
      </c>
      <c r="AD283">
        <v>0</v>
      </c>
      <c r="AE283">
        <v>0</v>
      </c>
      <c r="AF283" t="str">
        <f t="shared" si="9"/>
        <v>Married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881</v>
      </c>
      <c r="AO283">
        <v>846</v>
      </c>
      <c r="AP283">
        <v>1</v>
      </c>
    </row>
    <row r="284" spans="1:42" x14ac:dyDescent="0.35">
      <c r="A284">
        <v>35246</v>
      </c>
      <c r="B284">
        <v>2</v>
      </c>
      <c r="C284">
        <f t="shared" si="8"/>
        <v>2</v>
      </c>
      <c r="D284">
        <v>1</v>
      </c>
      <c r="E284">
        <v>1</v>
      </c>
      <c r="F284">
        <v>53</v>
      </c>
      <c r="G284">
        <v>36</v>
      </c>
      <c r="H284">
        <v>0</v>
      </c>
      <c r="I284">
        <v>12</v>
      </c>
      <c r="J284">
        <v>2</v>
      </c>
      <c r="K284">
        <v>2</v>
      </c>
      <c r="L284">
        <v>10</v>
      </c>
      <c r="M284">
        <v>4</v>
      </c>
      <c r="N284">
        <v>3</v>
      </c>
      <c r="O284">
        <v>1</v>
      </c>
      <c r="P284">
        <v>3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11</v>
      </c>
      <c r="Z284">
        <v>0</v>
      </c>
      <c r="AA284">
        <v>62</v>
      </c>
      <c r="AB284">
        <v>2233</v>
      </c>
      <c r="AC284">
        <v>1</v>
      </c>
      <c r="AD284">
        <v>0</v>
      </c>
      <c r="AE284">
        <v>0</v>
      </c>
      <c r="AF284" t="str">
        <f t="shared" si="9"/>
        <v>Married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52</v>
      </c>
      <c r="AO284">
        <v>42</v>
      </c>
      <c r="AP284">
        <v>0</v>
      </c>
    </row>
    <row r="285" spans="1:42" x14ac:dyDescent="0.35">
      <c r="A285">
        <v>58821</v>
      </c>
      <c r="B285">
        <v>3</v>
      </c>
      <c r="C285">
        <f t="shared" si="8"/>
        <v>3</v>
      </c>
      <c r="D285">
        <v>0</v>
      </c>
      <c r="E285">
        <v>1</v>
      </c>
      <c r="F285">
        <v>44</v>
      </c>
      <c r="G285">
        <v>513</v>
      </c>
      <c r="H285">
        <v>14</v>
      </c>
      <c r="I285">
        <v>154</v>
      </c>
      <c r="J285">
        <v>19</v>
      </c>
      <c r="K285">
        <v>0</v>
      </c>
      <c r="L285">
        <v>28</v>
      </c>
      <c r="M285">
        <v>1</v>
      </c>
      <c r="N285">
        <v>9</v>
      </c>
      <c r="O285">
        <v>2</v>
      </c>
      <c r="P285">
        <v>9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11</v>
      </c>
      <c r="Z285">
        <v>0</v>
      </c>
      <c r="AA285">
        <v>64</v>
      </c>
      <c r="AB285">
        <v>2419</v>
      </c>
      <c r="AC285">
        <v>0</v>
      </c>
      <c r="AD285">
        <v>0</v>
      </c>
      <c r="AE285">
        <v>0</v>
      </c>
      <c r="AF285" t="str">
        <f t="shared" si="9"/>
        <v>Married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700</v>
      </c>
      <c r="AO285">
        <v>672</v>
      </c>
      <c r="AP285">
        <v>0</v>
      </c>
    </row>
    <row r="286" spans="1:42" x14ac:dyDescent="0.35">
      <c r="A286">
        <v>46377</v>
      </c>
      <c r="B286">
        <v>2</v>
      </c>
      <c r="C286">
        <f t="shared" si="8"/>
        <v>2</v>
      </c>
      <c r="D286">
        <v>1</v>
      </c>
      <c r="E286">
        <v>0</v>
      </c>
      <c r="F286">
        <v>89</v>
      </c>
      <c r="G286">
        <v>37</v>
      </c>
      <c r="H286">
        <v>0</v>
      </c>
      <c r="I286">
        <v>46</v>
      </c>
      <c r="J286">
        <v>4</v>
      </c>
      <c r="K286">
        <v>3</v>
      </c>
      <c r="L286">
        <v>0</v>
      </c>
      <c r="M286">
        <v>1</v>
      </c>
      <c r="N286">
        <v>2</v>
      </c>
      <c r="O286">
        <v>1</v>
      </c>
      <c r="P286">
        <v>3</v>
      </c>
      <c r="Q286">
        <v>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</v>
      </c>
      <c r="Y286">
        <v>11</v>
      </c>
      <c r="Z286">
        <v>0</v>
      </c>
      <c r="AA286">
        <v>42</v>
      </c>
      <c r="AB286">
        <v>2279</v>
      </c>
      <c r="AC286">
        <v>0</v>
      </c>
      <c r="AD286">
        <v>1</v>
      </c>
      <c r="AE286">
        <v>0</v>
      </c>
      <c r="AF286" t="str">
        <f t="shared" si="9"/>
        <v>Married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90</v>
      </c>
      <c r="AO286">
        <v>90</v>
      </c>
      <c r="AP286">
        <v>0</v>
      </c>
    </row>
    <row r="287" spans="1:42" x14ac:dyDescent="0.35">
      <c r="A287">
        <v>39747</v>
      </c>
      <c r="B287">
        <v>2</v>
      </c>
      <c r="C287">
        <f t="shared" si="8"/>
        <v>2</v>
      </c>
      <c r="D287">
        <v>1</v>
      </c>
      <c r="E287">
        <v>0</v>
      </c>
      <c r="F287">
        <v>43</v>
      </c>
      <c r="G287">
        <v>80</v>
      </c>
      <c r="H287">
        <v>15</v>
      </c>
      <c r="I287">
        <v>93</v>
      </c>
      <c r="J287">
        <v>20</v>
      </c>
      <c r="K287">
        <v>13</v>
      </c>
      <c r="L287">
        <v>52</v>
      </c>
      <c r="M287">
        <v>3</v>
      </c>
      <c r="N287">
        <v>5</v>
      </c>
      <c r="O287">
        <v>1</v>
      </c>
      <c r="P287">
        <v>4</v>
      </c>
      <c r="Q287">
        <v>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11</v>
      </c>
      <c r="Z287">
        <v>0</v>
      </c>
      <c r="AA287">
        <v>32</v>
      </c>
      <c r="AB287">
        <v>2236</v>
      </c>
      <c r="AC287">
        <v>0</v>
      </c>
      <c r="AD287">
        <v>0</v>
      </c>
      <c r="AE287">
        <v>1</v>
      </c>
      <c r="AF287" t="str">
        <f t="shared" si="9"/>
        <v>Single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221</v>
      </c>
      <c r="AO287">
        <v>169</v>
      </c>
      <c r="AP287">
        <v>0</v>
      </c>
    </row>
    <row r="288" spans="1:42" x14ac:dyDescent="0.35">
      <c r="A288">
        <v>23976</v>
      </c>
      <c r="B288">
        <v>1</v>
      </c>
      <c r="C288">
        <f t="shared" si="8"/>
        <v>1</v>
      </c>
      <c r="D288">
        <v>1</v>
      </c>
      <c r="E288">
        <v>0</v>
      </c>
      <c r="F288">
        <v>68</v>
      </c>
      <c r="G288">
        <v>14</v>
      </c>
      <c r="H288">
        <v>1</v>
      </c>
      <c r="I288">
        <v>21</v>
      </c>
      <c r="J288">
        <v>2</v>
      </c>
      <c r="K288">
        <v>3</v>
      </c>
      <c r="L288">
        <v>25</v>
      </c>
      <c r="M288">
        <v>3</v>
      </c>
      <c r="N288">
        <v>3</v>
      </c>
      <c r="O288">
        <v>1</v>
      </c>
      <c r="P288">
        <v>3</v>
      </c>
      <c r="Q288">
        <v>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11</v>
      </c>
      <c r="Z288">
        <v>0</v>
      </c>
      <c r="AA288">
        <v>36</v>
      </c>
      <c r="AB288">
        <v>2343</v>
      </c>
      <c r="AC288">
        <v>0</v>
      </c>
      <c r="AD288">
        <v>0</v>
      </c>
      <c r="AE288">
        <v>0</v>
      </c>
      <c r="AF288" t="str">
        <f t="shared" si="9"/>
        <v>Married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41</v>
      </c>
      <c r="AO288">
        <v>16</v>
      </c>
      <c r="AP288">
        <v>0</v>
      </c>
    </row>
    <row r="289" spans="1:42" x14ac:dyDescent="0.35">
      <c r="A289">
        <v>80950</v>
      </c>
      <c r="B289">
        <v>5</v>
      </c>
      <c r="C289">
        <f t="shared" si="8"/>
        <v>5</v>
      </c>
      <c r="D289">
        <v>0</v>
      </c>
      <c r="E289">
        <v>0</v>
      </c>
      <c r="F289">
        <v>44</v>
      </c>
      <c r="G289">
        <v>525</v>
      </c>
      <c r="H289">
        <v>147</v>
      </c>
      <c r="I289">
        <v>112</v>
      </c>
      <c r="J289">
        <v>219</v>
      </c>
      <c r="K289">
        <v>147</v>
      </c>
      <c r="L289">
        <v>63</v>
      </c>
      <c r="M289">
        <v>1</v>
      </c>
      <c r="N289">
        <v>6</v>
      </c>
      <c r="O289">
        <v>7</v>
      </c>
      <c r="P289">
        <v>9</v>
      </c>
      <c r="Q289">
        <v>2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3</v>
      </c>
      <c r="Y289">
        <v>11</v>
      </c>
      <c r="Z289">
        <v>0</v>
      </c>
      <c r="AA289">
        <v>59</v>
      </c>
      <c r="AB289">
        <v>2617</v>
      </c>
      <c r="AC289">
        <v>0</v>
      </c>
      <c r="AD289">
        <v>1</v>
      </c>
      <c r="AE289">
        <v>0</v>
      </c>
      <c r="AF289" t="str">
        <f t="shared" si="9"/>
        <v>Married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1150</v>
      </c>
      <c r="AO289">
        <v>1087</v>
      </c>
      <c r="AP289">
        <v>1</v>
      </c>
    </row>
    <row r="290" spans="1:42" x14ac:dyDescent="0.35">
      <c r="A290">
        <v>27038</v>
      </c>
      <c r="B290">
        <v>1</v>
      </c>
      <c r="C290">
        <f t="shared" si="8"/>
        <v>1</v>
      </c>
      <c r="D290">
        <v>0</v>
      </c>
      <c r="E290">
        <v>0</v>
      </c>
      <c r="F290">
        <v>64</v>
      </c>
      <c r="G290">
        <v>1</v>
      </c>
      <c r="H290">
        <v>26</v>
      </c>
      <c r="I290">
        <v>25</v>
      </c>
      <c r="J290">
        <v>17</v>
      </c>
      <c r="K290">
        <v>23</v>
      </c>
      <c r="L290">
        <v>15</v>
      </c>
      <c r="M290">
        <v>1</v>
      </c>
      <c r="N290">
        <v>3</v>
      </c>
      <c r="O290">
        <v>0</v>
      </c>
      <c r="P290">
        <v>3</v>
      </c>
      <c r="Q290">
        <v>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</v>
      </c>
      <c r="Y290">
        <v>11</v>
      </c>
      <c r="Z290">
        <v>1</v>
      </c>
      <c r="AA290">
        <v>54</v>
      </c>
      <c r="AB290">
        <v>2808</v>
      </c>
      <c r="AC290">
        <v>0</v>
      </c>
      <c r="AD290">
        <v>0</v>
      </c>
      <c r="AE290">
        <v>0</v>
      </c>
      <c r="AF290" t="str">
        <f t="shared" si="9"/>
        <v>Married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92</v>
      </c>
      <c r="AO290">
        <v>77</v>
      </c>
      <c r="AP290">
        <v>0</v>
      </c>
    </row>
    <row r="291" spans="1:42" x14ac:dyDescent="0.35">
      <c r="A291">
        <v>77457</v>
      </c>
      <c r="B291">
        <v>4</v>
      </c>
      <c r="C291">
        <f t="shared" si="8"/>
        <v>4</v>
      </c>
      <c r="D291">
        <v>0</v>
      </c>
      <c r="E291">
        <v>0</v>
      </c>
      <c r="F291">
        <v>85</v>
      </c>
      <c r="G291">
        <v>675</v>
      </c>
      <c r="H291">
        <v>11</v>
      </c>
      <c r="I291">
        <v>400</v>
      </c>
      <c r="J291">
        <v>15</v>
      </c>
      <c r="K291">
        <v>45</v>
      </c>
      <c r="L291">
        <v>11</v>
      </c>
      <c r="M291">
        <v>1</v>
      </c>
      <c r="N291">
        <v>2</v>
      </c>
      <c r="O291">
        <v>5</v>
      </c>
      <c r="P291">
        <v>10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3</v>
      </c>
      <c r="Y291">
        <v>11</v>
      </c>
      <c r="Z291">
        <v>0</v>
      </c>
      <c r="AA291">
        <v>73</v>
      </c>
      <c r="AB291">
        <v>2275</v>
      </c>
      <c r="AC291">
        <v>0</v>
      </c>
      <c r="AD291">
        <v>0</v>
      </c>
      <c r="AE291">
        <v>1</v>
      </c>
      <c r="AF291" t="str">
        <f t="shared" si="9"/>
        <v>Single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1146</v>
      </c>
      <c r="AO291">
        <v>1135</v>
      </c>
      <c r="AP291">
        <v>1</v>
      </c>
    </row>
    <row r="292" spans="1:42" x14ac:dyDescent="0.35">
      <c r="A292">
        <v>64100</v>
      </c>
      <c r="B292">
        <v>3</v>
      </c>
      <c r="C292">
        <f t="shared" si="8"/>
        <v>3</v>
      </c>
      <c r="D292">
        <v>0</v>
      </c>
      <c r="E292">
        <v>1</v>
      </c>
      <c r="F292">
        <v>93</v>
      </c>
      <c r="G292">
        <v>509</v>
      </c>
      <c r="H292">
        <v>0</v>
      </c>
      <c r="I292">
        <v>27</v>
      </c>
      <c r="J292">
        <v>0</v>
      </c>
      <c r="K292">
        <v>0</v>
      </c>
      <c r="L292">
        <v>10</v>
      </c>
      <c r="M292">
        <v>1</v>
      </c>
      <c r="N292">
        <v>8</v>
      </c>
      <c r="O292">
        <v>3</v>
      </c>
      <c r="P292">
        <v>6</v>
      </c>
      <c r="Q292">
        <v>7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11</v>
      </c>
      <c r="Z292">
        <v>0</v>
      </c>
      <c r="AA292">
        <v>56</v>
      </c>
      <c r="AB292">
        <v>2451</v>
      </c>
      <c r="AC292">
        <v>0</v>
      </c>
      <c r="AD292">
        <v>1</v>
      </c>
      <c r="AE292">
        <v>0</v>
      </c>
      <c r="AF292" t="str">
        <f t="shared" si="9"/>
        <v>Married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536</v>
      </c>
      <c r="AO292">
        <v>526</v>
      </c>
      <c r="AP292">
        <v>1</v>
      </c>
    </row>
    <row r="293" spans="1:42" x14ac:dyDescent="0.35">
      <c r="A293">
        <v>42670</v>
      </c>
      <c r="B293">
        <v>2</v>
      </c>
      <c r="C293">
        <f t="shared" si="8"/>
        <v>2</v>
      </c>
      <c r="D293">
        <v>0</v>
      </c>
      <c r="E293">
        <v>0</v>
      </c>
      <c r="F293">
        <v>12</v>
      </c>
      <c r="G293">
        <v>154</v>
      </c>
      <c r="H293">
        <v>2</v>
      </c>
      <c r="I293">
        <v>46</v>
      </c>
      <c r="J293">
        <v>20</v>
      </c>
      <c r="K293">
        <v>4</v>
      </c>
      <c r="L293">
        <v>15</v>
      </c>
      <c r="M293">
        <v>1</v>
      </c>
      <c r="N293">
        <v>4</v>
      </c>
      <c r="O293">
        <v>2</v>
      </c>
      <c r="P293">
        <v>4</v>
      </c>
      <c r="Q293">
        <v>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</v>
      </c>
      <c r="Y293">
        <v>11</v>
      </c>
      <c r="Z293">
        <v>0</v>
      </c>
      <c r="AA293">
        <v>28</v>
      </c>
      <c r="AB293">
        <v>2587</v>
      </c>
      <c r="AC293">
        <v>0</v>
      </c>
      <c r="AD293">
        <v>0</v>
      </c>
      <c r="AE293">
        <v>0</v>
      </c>
      <c r="AF293" t="str">
        <f t="shared" si="9"/>
        <v>Married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226</v>
      </c>
      <c r="AO293">
        <v>211</v>
      </c>
      <c r="AP293">
        <v>0</v>
      </c>
    </row>
    <row r="294" spans="1:42" x14ac:dyDescent="0.35">
      <c r="A294">
        <v>12571</v>
      </c>
      <c r="B294">
        <v>1</v>
      </c>
      <c r="C294">
        <f t="shared" si="8"/>
        <v>1</v>
      </c>
      <c r="D294">
        <v>1</v>
      </c>
      <c r="E294">
        <v>0</v>
      </c>
      <c r="F294">
        <v>86</v>
      </c>
      <c r="G294">
        <v>3</v>
      </c>
      <c r="H294">
        <v>5</v>
      </c>
      <c r="I294">
        <v>14</v>
      </c>
      <c r="J294">
        <v>2</v>
      </c>
      <c r="K294">
        <v>12</v>
      </c>
      <c r="L294">
        <v>17</v>
      </c>
      <c r="M294">
        <v>4</v>
      </c>
      <c r="N294">
        <v>3</v>
      </c>
      <c r="O294">
        <v>1</v>
      </c>
      <c r="P294">
        <v>3</v>
      </c>
      <c r="Q294">
        <v>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11</v>
      </c>
      <c r="Z294">
        <v>0</v>
      </c>
      <c r="AA294">
        <v>44</v>
      </c>
      <c r="AB294">
        <v>2321</v>
      </c>
      <c r="AC294">
        <v>1</v>
      </c>
      <c r="AD294">
        <v>0</v>
      </c>
      <c r="AE294">
        <v>0</v>
      </c>
      <c r="AF294" t="str">
        <f t="shared" si="9"/>
        <v>Married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36</v>
      </c>
      <c r="AO294">
        <v>19</v>
      </c>
      <c r="AP294">
        <v>0</v>
      </c>
    </row>
    <row r="295" spans="1:42" x14ac:dyDescent="0.35">
      <c r="A295">
        <v>22574</v>
      </c>
      <c r="B295">
        <v>1</v>
      </c>
      <c r="C295">
        <f t="shared" si="8"/>
        <v>1</v>
      </c>
      <c r="D295">
        <v>2</v>
      </c>
      <c r="E295">
        <v>1</v>
      </c>
      <c r="F295">
        <v>28</v>
      </c>
      <c r="G295">
        <v>25</v>
      </c>
      <c r="H295">
        <v>0</v>
      </c>
      <c r="I295">
        <v>8</v>
      </c>
      <c r="J295">
        <v>2</v>
      </c>
      <c r="K295">
        <v>0</v>
      </c>
      <c r="L295">
        <v>2</v>
      </c>
      <c r="M295">
        <v>2</v>
      </c>
      <c r="N295">
        <v>2</v>
      </c>
      <c r="O295">
        <v>0</v>
      </c>
      <c r="P295">
        <v>3</v>
      </c>
      <c r="Q295">
        <v>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11</v>
      </c>
      <c r="Z295">
        <v>0</v>
      </c>
      <c r="AA295">
        <v>53</v>
      </c>
      <c r="AB295">
        <v>2403</v>
      </c>
      <c r="AC295">
        <v>0</v>
      </c>
      <c r="AD295">
        <v>1</v>
      </c>
      <c r="AE295">
        <v>0</v>
      </c>
      <c r="AF295" t="str">
        <f t="shared" si="9"/>
        <v>Married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35</v>
      </c>
      <c r="AO295">
        <v>33</v>
      </c>
      <c r="AP295">
        <v>0</v>
      </c>
    </row>
    <row r="296" spans="1:42" x14ac:dyDescent="0.35">
      <c r="A296">
        <v>70893</v>
      </c>
      <c r="B296">
        <v>4</v>
      </c>
      <c r="C296">
        <f t="shared" si="8"/>
        <v>4</v>
      </c>
      <c r="D296">
        <v>0</v>
      </c>
      <c r="E296">
        <v>0</v>
      </c>
      <c r="F296">
        <v>42</v>
      </c>
      <c r="G296">
        <v>768</v>
      </c>
      <c r="H296">
        <v>44</v>
      </c>
      <c r="I296">
        <v>561</v>
      </c>
      <c r="J296">
        <v>77</v>
      </c>
      <c r="K296">
        <v>44</v>
      </c>
      <c r="L296">
        <v>14</v>
      </c>
      <c r="M296">
        <v>1</v>
      </c>
      <c r="N296">
        <v>6</v>
      </c>
      <c r="O296">
        <v>6</v>
      </c>
      <c r="P296">
        <v>10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</v>
      </c>
      <c r="Y296">
        <v>11</v>
      </c>
      <c r="Z296">
        <v>0</v>
      </c>
      <c r="AA296">
        <v>44</v>
      </c>
      <c r="AB296">
        <v>2667</v>
      </c>
      <c r="AC296">
        <v>0</v>
      </c>
      <c r="AD296">
        <v>0</v>
      </c>
      <c r="AE296">
        <v>1</v>
      </c>
      <c r="AF296" t="str">
        <f t="shared" si="9"/>
        <v>Single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1494</v>
      </c>
      <c r="AO296">
        <v>1480</v>
      </c>
      <c r="AP296">
        <v>0</v>
      </c>
    </row>
    <row r="297" spans="1:42" x14ac:dyDescent="0.35">
      <c r="A297">
        <v>54198</v>
      </c>
      <c r="B297">
        <v>3</v>
      </c>
      <c r="C297">
        <f t="shared" si="8"/>
        <v>3</v>
      </c>
      <c r="D297">
        <v>1</v>
      </c>
      <c r="E297">
        <v>1</v>
      </c>
      <c r="F297">
        <v>13</v>
      </c>
      <c r="G297">
        <v>185</v>
      </c>
      <c r="H297">
        <v>0</v>
      </c>
      <c r="I297">
        <v>28</v>
      </c>
      <c r="J297">
        <v>3</v>
      </c>
      <c r="K297">
        <v>2</v>
      </c>
      <c r="L297">
        <v>17</v>
      </c>
      <c r="M297">
        <v>6</v>
      </c>
      <c r="N297">
        <v>3</v>
      </c>
      <c r="O297">
        <v>1</v>
      </c>
      <c r="P297">
        <v>6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</v>
      </c>
      <c r="Y297">
        <v>11</v>
      </c>
      <c r="Z297">
        <v>0</v>
      </c>
      <c r="AA297">
        <v>54</v>
      </c>
      <c r="AB297">
        <v>2353</v>
      </c>
      <c r="AC297">
        <v>0</v>
      </c>
      <c r="AD297">
        <v>1</v>
      </c>
      <c r="AE297">
        <v>0</v>
      </c>
      <c r="AF297" t="str">
        <f t="shared" si="9"/>
        <v>Married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218</v>
      </c>
      <c r="AO297">
        <v>201</v>
      </c>
      <c r="AP297">
        <v>0</v>
      </c>
    </row>
    <row r="298" spans="1:42" x14ac:dyDescent="0.35">
      <c r="A298">
        <v>28839</v>
      </c>
      <c r="B298">
        <v>1</v>
      </c>
      <c r="C298">
        <f t="shared" si="8"/>
        <v>1</v>
      </c>
      <c r="D298">
        <v>1</v>
      </c>
      <c r="E298">
        <v>1</v>
      </c>
      <c r="F298">
        <v>86</v>
      </c>
      <c r="G298">
        <v>24</v>
      </c>
      <c r="H298">
        <v>0</v>
      </c>
      <c r="I298">
        <v>7</v>
      </c>
      <c r="J298">
        <v>0</v>
      </c>
      <c r="K298">
        <v>0</v>
      </c>
      <c r="L298">
        <v>1</v>
      </c>
      <c r="M298">
        <v>2</v>
      </c>
      <c r="N298">
        <v>2</v>
      </c>
      <c r="O298">
        <v>0</v>
      </c>
      <c r="P298">
        <v>3</v>
      </c>
      <c r="Q298">
        <v>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11</v>
      </c>
      <c r="Z298">
        <v>0</v>
      </c>
      <c r="AA298">
        <v>64</v>
      </c>
      <c r="AB298">
        <v>2269</v>
      </c>
      <c r="AC298">
        <v>0</v>
      </c>
      <c r="AD298">
        <v>0</v>
      </c>
      <c r="AE298">
        <v>0</v>
      </c>
      <c r="AF298" t="str">
        <f t="shared" si="9"/>
        <v>Married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31</v>
      </c>
      <c r="AO298">
        <v>30</v>
      </c>
      <c r="AP298">
        <v>0</v>
      </c>
    </row>
    <row r="299" spans="1:42" x14ac:dyDescent="0.35">
      <c r="A299">
        <v>40321</v>
      </c>
      <c r="B299">
        <v>2</v>
      </c>
      <c r="C299">
        <f t="shared" si="8"/>
        <v>2</v>
      </c>
      <c r="D299">
        <v>1</v>
      </c>
      <c r="E299">
        <v>1</v>
      </c>
      <c r="F299">
        <v>59</v>
      </c>
      <c r="G299">
        <v>44</v>
      </c>
      <c r="H299">
        <v>4</v>
      </c>
      <c r="I299">
        <v>21</v>
      </c>
      <c r="J299">
        <v>6</v>
      </c>
      <c r="K299">
        <v>0</v>
      </c>
      <c r="L299">
        <v>27</v>
      </c>
      <c r="M299">
        <v>2</v>
      </c>
      <c r="N299">
        <v>3</v>
      </c>
      <c r="O299">
        <v>0</v>
      </c>
      <c r="P299">
        <v>3</v>
      </c>
      <c r="Q299">
        <v>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</v>
      </c>
      <c r="Y299">
        <v>11</v>
      </c>
      <c r="Z299">
        <v>0</v>
      </c>
      <c r="AA299">
        <v>48</v>
      </c>
      <c r="AB299">
        <v>2494</v>
      </c>
      <c r="AC299">
        <v>0</v>
      </c>
      <c r="AD299">
        <v>1</v>
      </c>
      <c r="AE299">
        <v>0</v>
      </c>
      <c r="AF299" t="str">
        <f t="shared" si="9"/>
        <v>Married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75</v>
      </c>
      <c r="AO299">
        <v>48</v>
      </c>
      <c r="AP299">
        <v>0</v>
      </c>
    </row>
    <row r="300" spans="1:42" x14ac:dyDescent="0.35">
      <c r="A300">
        <v>66503</v>
      </c>
      <c r="B300">
        <v>3</v>
      </c>
      <c r="C300">
        <f t="shared" si="8"/>
        <v>3</v>
      </c>
      <c r="D300">
        <v>1</v>
      </c>
      <c r="E300">
        <v>0</v>
      </c>
      <c r="F300">
        <v>30</v>
      </c>
      <c r="G300">
        <v>91</v>
      </c>
      <c r="H300">
        <v>64</v>
      </c>
      <c r="I300">
        <v>128</v>
      </c>
      <c r="J300">
        <v>65</v>
      </c>
      <c r="K300">
        <v>3</v>
      </c>
      <c r="L300">
        <v>50</v>
      </c>
      <c r="M300">
        <v>2</v>
      </c>
      <c r="N300">
        <v>4</v>
      </c>
      <c r="O300">
        <v>3</v>
      </c>
      <c r="P300">
        <v>6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11</v>
      </c>
      <c r="Z300">
        <v>0</v>
      </c>
      <c r="AA300">
        <v>35</v>
      </c>
      <c r="AB300">
        <v>2843</v>
      </c>
      <c r="AC300">
        <v>0</v>
      </c>
      <c r="AD300">
        <v>0</v>
      </c>
      <c r="AE300">
        <v>1</v>
      </c>
      <c r="AF300" t="str">
        <f t="shared" si="9"/>
        <v>Single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351</v>
      </c>
      <c r="AO300">
        <v>301</v>
      </c>
      <c r="AP300">
        <v>0</v>
      </c>
    </row>
    <row r="301" spans="1:42" x14ac:dyDescent="0.35">
      <c r="A301">
        <v>30833</v>
      </c>
      <c r="B301">
        <v>1</v>
      </c>
      <c r="C301">
        <f t="shared" si="8"/>
        <v>1</v>
      </c>
      <c r="D301">
        <v>1</v>
      </c>
      <c r="E301">
        <v>1</v>
      </c>
      <c r="F301">
        <v>33</v>
      </c>
      <c r="G301">
        <v>11</v>
      </c>
      <c r="H301">
        <v>0</v>
      </c>
      <c r="I301">
        <v>7</v>
      </c>
      <c r="J301">
        <v>3</v>
      </c>
      <c r="K301">
        <v>1</v>
      </c>
      <c r="L301">
        <v>6</v>
      </c>
      <c r="M301">
        <v>2</v>
      </c>
      <c r="N301">
        <v>1</v>
      </c>
      <c r="O301">
        <v>0</v>
      </c>
      <c r="P301">
        <v>3</v>
      </c>
      <c r="Q301">
        <v>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11</v>
      </c>
      <c r="Z301">
        <v>0</v>
      </c>
      <c r="AA301">
        <v>69</v>
      </c>
      <c r="AB301">
        <v>2507</v>
      </c>
      <c r="AC301">
        <v>0</v>
      </c>
      <c r="AD301">
        <v>1</v>
      </c>
      <c r="AE301">
        <v>0</v>
      </c>
      <c r="AF301" t="str">
        <f t="shared" si="9"/>
        <v>Married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22</v>
      </c>
      <c r="AO301">
        <v>16</v>
      </c>
      <c r="AP301">
        <v>0</v>
      </c>
    </row>
    <row r="302" spans="1:42" x14ac:dyDescent="0.35">
      <c r="A302">
        <v>64795</v>
      </c>
      <c r="B302">
        <v>3</v>
      </c>
      <c r="C302">
        <f t="shared" si="8"/>
        <v>3</v>
      </c>
      <c r="D302">
        <v>0</v>
      </c>
      <c r="E302">
        <v>1</v>
      </c>
      <c r="F302">
        <v>23</v>
      </c>
      <c r="G302">
        <v>412</v>
      </c>
      <c r="H302">
        <v>5</v>
      </c>
      <c r="I302">
        <v>119</v>
      </c>
      <c r="J302">
        <v>38</v>
      </c>
      <c r="K302">
        <v>29</v>
      </c>
      <c r="L302">
        <v>77</v>
      </c>
      <c r="M302">
        <v>3</v>
      </c>
      <c r="N302">
        <v>3</v>
      </c>
      <c r="O302">
        <v>3</v>
      </c>
      <c r="P302">
        <v>12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11</v>
      </c>
      <c r="Z302">
        <v>0</v>
      </c>
      <c r="AA302">
        <v>49</v>
      </c>
      <c r="AB302">
        <v>2687</v>
      </c>
      <c r="AC302">
        <v>0</v>
      </c>
      <c r="AD302">
        <v>1</v>
      </c>
      <c r="AE302">
        <v>0</v>
      </c>
      <c r="AF302" t="str">
        <f t="shared" si="9"/>
        <v>Married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603</v>
      </c>
      <c r="AO302">
        <v>526</v>
      </c>
      <c r="AP302">
        <v>0</v>
      </c>
    </row>
    <row r="303" spans="1:42" x14ac:dyDescent="0.35">
      <c r="A303">
        <v>34421</v>
      </c>
      <c r="B303">
        <v>1</v>
      </c>
      <c r="C303">
        <f t="shared" si="8"/>
        <v>2</v>
      </c>
      <c r="D303">
        <v>1</v>
      </c>
      <c r="E303">
        <v>0</v>
      </c>
      <c r="F303">
        <v>81</v>
      </c>
      <c r="G303">
        <v>3</v>
      </c>
      <c r="H303">
        <v>3</v>
      </c>
      <c r="I303">
        <v>7</v>
      </c>
      <c r="J303">
        <v>6</v>
      </c>
      <c r="K303">
        <v>2</v>
      </c>
      <c r="L303">
        <v>9</v>
      </c>
      <c r="M303">
        <v>1</v>
      </c>
      <c r="N303">
        <v>1</v>
      </c>
      <c r="O303">
        <v>0</v>
      </c>
      <c r="P303">
        <v>2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11</v>
      </c>
      <c r="Z303">
        <v>0</v>
      </c>
      <c r="AA303">
        <v>46</v>
      </c>
      <c r="AB303">
        <v>2522</v>
      </c>
      <c r="AC303">
        <v>0</v>
      </c>
      <c r="AD303">
        <v>1</v>
      </c>
      <c r="AE303">
        <v>0</v>
      </c>
      <c r="AF303" t="str">
        <f t="shared" si="9"/>
        <v>Married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21</v>
      </c>
      <c r="AO303">
        <v>12</v>
      </c>
      <c r="AP303">
        <v>0</v>
      </c>
    </row>
    <row r="304" spans="1:42" x14ac:dyDescent="0.35">
      <c r="A304">
        <v>47025</v>
      </c>
      <c r="B304">
        <v>2</v>
      </c>
      <c r="C304">
        <f t="shared" si="8"/>
        <v>2</v>
      </c>
      <c r="D304">
        <v>1</v>
      </c>
      <c r="E304">
        <v>1</v>
      </c>
      <c r="F304">
        <v>6</v>
      </c>
      <c r="G304">
        <v>16</v>
      </c>
      <c r="H304">
        <v>0</v>
      </c>
      <c r="I304">
        <v>3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2</v>
      </c>
      <c r="Q304">
        <v>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11</v>
      </c>
      <c r="Z304">
        <v>0</v>
      </c>
      <c r="AA304">
        <v>55</v>
      </c>
      <c r="AB304">
        <v>2299</v>
      </c>
      <c r="AC304">
        <v>1</v>
      </c>
      <c r="AD304">
        <v>0</v>
      </c>
      <c r="AE304">
        <v>0</v>
      </c>
      <c r="AF304" t="str">
        <f t="shared" si="9"/>
        <v>Married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19</v>
      </c>
      <c r="AO304">
        <v>18</v>
      </c>
      <c r="AP304">
        <v>0</v>
      </c>
    </row>
    <row r="305" spans="1:42" x14ac:dyDescent="0.35">
      <c r="A305">
        <v>64325</v>
      </c>
      <c r="B305">
        <v>3</v>
      </c>
      <c r="C305">
        <f t="shared" si="8"/>
        <v>3</v>
      </c>
      <c r="D305">
        <v>0</v>
      </c>
      <c r="E305">
        <v>1</v>
      </c>
      <c r="F305">
        <v>41</v>
      </c>
      <c r="G305">
        <v>731</v>
      </c>
      <c r="H305">
        <v>60</v>
      </c>
      <c r="I305">
        <v>353</v>
      </c>
      <c r="J305">
        <v>78</v>
      </c>
      <c r="K305">
        <v>12</v>
      </c>
      <c r="L305">
        <v>73</v>
      </c>
      <c r="M305">
        <v>5</v>
      </c>
      <c r="N305">
        <v>10</v>
      </c>
      <c r="O305">
        <v>3</v>
      </c>
      <c r="P305">
        <v>5</v>
      </c>
      <c r="Q305">
        <v>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11</v>
      </c>
      <c r="Z305">
        <v>0</v>
      </c>
      <c r="AA305">
        <v>59</v>
      </c>
      <c r="AB305">
        <v>2666</v>
      </c>
      <c r="AC305">
        <v>1</v>
      </c>
      <c r="AD305">
        <v>0</v>
      </c>
      <c r="AE305">
        <v>0</v>
      </c>
      <c r="AF305" t="str">
        <f t="shared" si="9"/>
        <v>Married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1234</v>
      </c>
      <c r="AO305">
        <v>1161</v>
      </c>
      <c r="AP305">
        <v>0</v>
      </c>
    </row>
    <row r="306" spans="1:42" x14ac:dyDescent="0.35">
      <c r="A306">
        <v>40464</v>
      </c>
      <c r="B306">
        <v>2</v>
      </c>
      <c r="C306">
        <f t="shared" si="8"/>
        <v>2</v>
      </c>
      <c r="D306">
        <v>0</v>
      </c>
      <c r="E306">
        <v>1</v>
      </c>
      <c r="F306">
        <v>78</v>
      </c>
      <c r="G306">
        <v>424</v>
      </c>
      <c r="H306">
        <v>17</v>
      </c>
      <c r="I306">
        <v>118</v>
      </c>
      <c r="J306">
        <v>7</v>
      </c>
      <c r="K306">
        <v>23</v>
      </c>
      <c r="L306">
        <v>41</v>
      </c>
      <c r="M306">
        <v>6</v>
      </c>
      <c r="N306">
        <v>8</v>
      </c>
      <c r="O306">
        <v>2</v>
      </c>
      <c r="P306">
        <v>8</v>
      </c>
      <c r="Q306">
        <v>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</v>
      </c>
      <c r="Y306">
        <v>11</v>
      </c>
      <c r="Z306">
        <v>0</v>
      </c>
      <c r="AA306">
        <v>67</v>
      </c>
      <c r="AB306">
        <v>2693</v>
      </c>
      <c r="AC306">
        <v>0</v>
      </c>
      <c r="AD306">
        <v>0</v>
      </c>
      <c r="AE306">
        <v>1</v>
      </c>
      <c r="AF306" t="str">
        <f t="shared" si="9"/>
        <v>Single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589</v>
      </c>
      <c r="AO306">
        <v>548</v>
      </c>
      <c r="AP306">
        <v>0</v>
      </c>
    </row>
    <row r="307" spans="1:42" x14ac:dyDescent="0.35">
      <c r="A307">
        <v>62187</v>
      </c>
      <c r="B307">
        <v>3</v>
      </c>
      <c r="C307">
        <f t="shared" si="8"/>
        <v>3</v>
      </c>
      <c r="D307">
        <v>0</v>
      </c>
      <c r="E307">
        <v>0</v>
      </c>
      <c r="F307">
        <v>49</v>
      </c>
      <c r="G307">
        <v>792</v>
      </c>
      <c r="H307">
        <v>0</v>
      </c>
      <c r="I307">
        <v>275</v>
      </c>
      <c r="J307">
        <v>45</v>
      </c>
      <c r="K307">
        <v>45</v>
      </c>
      <c r="L307">
        <v>126</v>
      </c>
      <c r="M307">
        <v>1</v>
      </c>
      <c r="N307">
        <v>4</v>
      </c>
      <c r="O307">
        <v>8</v>
      </c>
      <c r="P307">
        <v>5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11</v>
      </c>
      <c r="Z307">
        <v>0</v>
      </c>
      <c r="AA307">
        <v>63</v>
      </c>
      <c r="AB307">
        <v>2518</v>
      </c>
      <c r="AC307">
        <v>0</v>
      </c>
      <c r="AD307">
        <v>1</v>
      </c>
      <c r="AE307">
        <v>0</v>
      </c>
      <c r="AF307" t="str">
        <f t="shared" si="9"/>
        <v>Married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1157</v>
      </c>
      <c r="AO307">
        <v>1031</v>
      </c>
      <c r="AP307">
        <v>0</v>
      </c>
    </row>
    <row r="308" spans="1:42" x14ac:dyDescent="0.35">
      <c r="A308">
        <v>14849</v>
      </c>
      <c r="B308">
        <v>1</v>
      </c>
      <c r="C308">
        <f t="shared" si="8"/>
        <v>1</v>
      </c>
      <c r="D308">
        <v>1</v>
      </c>
      <c r="E308">
        <v>0</v>
      </c>
      <c r="F308">
        <v>39</v>
      </c>
      <c r="G308">
        <v>21</v>
      </c>
      <c r="H308">
        <v>2</v>
      </c>
      <c r="I308">
        <v>28</v>
      </c>
      <c r="J308">
        <v>3</v>
      </c>
      <c r="K308">
        <v>2</v>
      </c>
      <c r="L308">
        <v>9</v>
      </c>
      <c r="M308">
        <v>3</v>
      </c>
      <c r="N308">
        <v>2</v>
      </c>
      <c r="O308">
        <v>0</v>
      </c>
      <c r="P308">
        <v>4</v>
      </c>
      <c r="Q308">
        <v>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11</v>
      </c>
      <c r="Z308">
        <v>0</v>
      </c>
      <c r="AA308">
        <v>44</v>
      </c>
      <c r="AB308">
        <v>2521</v>
      </c>
      <c r="AC308">
        <v>1</v>
      </c>
      <c r="AD308">
        <v>0</v>
      </c>
      <c r="AE308">
        <v>0</v>
      </c>
      <c r="AF308" t="str">
        <f t="shared" si="9"/>
        <v>Married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56</v>
      </c>
      <c r="AO308">
        <v>47</v>
      </c>
      <c r="AP308">
        <v>0</v>
      </c>
    </row>
    <row r="309" spans="1:42" x14ac:dyDescent="0.35">
      <c r="A309">
        <v>27255</v>
      </c>
      <c r="B309">
        <v>1</v>
      </c>
      <c r="C309">
        <f t="shared" si="8"/>
        <v>1</v>
      </c>
      <c r="D309">
        <v>1</v>
      </c>
      <c r="E309">
        <v>0</v>
      </c>
      <c r="F309">
        <v>3</v>
      </c>
      <c r="G309">
        <v>22</v>
      </c>
      <c r="H309">
        <v>1</v>
      </c>
      <c r="I309">
        <v>11</v>
      </c>
      <c r="J309">
        <v>0</v>
      </c>
      <c r="K309">
        <v>1</v>
      </c>
      <c r="L309">
        <v>2</v>
      </c>
      <c r="M309">
        <v>1</v>
      </c>
      <c r="N309">
        <v>1</v>
      </c>
      <c r="O309">
        <v>0</v>
      </c>
      <c r="P309">
        <v>3</v>
      </c>
      <c r="Q309">
        <v>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</v>
      </c>
      <c r="Y309">
        <v>11</v>
      </c>
      <c r="Z309">
        <v>0</v>
      </c>
      <c r="AA309">
        <v>36</v>
      </c>
      <c r="AB309">
        <v>2393</v>
      </c>
      <c r="AC309">
        <v>0</v>
      </c>
      <c r="AD309">
        <v>1</v>
      </c>
      <c r="AE309">
        <v>0</v>
      </c>
      <c r="AF309" t="str">
        <f t="shared" si="9"/>
        <v>Married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35</v>
      </c>
      <c r="AO309">
        <v>33</v>
      </c>
      <c r="AP309">
        <v>0</v>
      </c>
    </row>
    <row r="310" spans="1:42" x14ac:dyDescent="0.35">
      <c r="A310">
        <v>54432</v>
      </c>
      <c r="B310">
        <v>3</v>
      </c>
      <c r="C310">
        <f t="shared" si="8"/>
        <v>3</v>
      </c>
      <c r="D310">
        <v>2</v>
      </c>
      <c r="E310">
        <v>1</v>
      </c>
      <c r="F310">
        <v>37</v>
      </c>
      <c r="G310">
        <v>33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3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11</v>
      </c>
      <c r="Z310">
        <v>0</v>
      </c>
      <c r="AA310">
        <v>70</v>
      </c>
      <c r="AB310">
        <v>2575</v>
      </c>
      <c r="AC310">
        <v>0</v>
      </c>
      <c r="AD310">
        <v>1</v>
      </c>
      <c r="AE310">
        <v>0</v>
      </c>
      <c r="AF310" t="str">
        <f t="shared" si="9"/>
        <v>Married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38</v>
      </c>
      <c r="AO310">
        <v>38</v>
      </c>
      <c r="AP310">
        <v>0</v>
      </c>
    </row>
    <row r="311" spans="1:42" x14ac:dyDescent="0.35">
      <c r="A311">
        <v>29999</v>
      </c>
      <c r="B311">
        <v>1</v>
      </c>
      <c r="C311">
        <f t="shared" si="8"/>
        <v>1</v>
      </c>
      <c r="D311">
        <v>1</v>
      </c>
      <c r="E311">
        <v>0</v>
      </c>
      <c r="F311">
        <v>22</v>
      </c>
      <c r="G311">
        <v>68</v>
      </c>
      <c r="H311">
        <v>7</v>
      </c>
      <c r="I311">
        <v>59</v>
      </c>
      <c r="J311">
        <v>10</v>
      </c>
      <c r="K311">
        <v>5</v>
      </c>
      <c r="L311">
        <v>11</v>
      </c>
      <c r="M311">
        <v>4</v>
      </c>
      <c r="N311">
        <v>3</v>
      </c>
      <c r="O311">
        <v>1</v>
      </c>
      <c r="P311">
        <v>4</v>
      </c>
      <c r="Q311">
        <v>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</v>
      </c>
      <c r="Y311">
        <v>11</v>
      </c>
      <c r="Z311">
        <v>0</v>
      </c>
      <c r="AA311">
        <v>34</v>
      </c>
      <c r="AB311">
        <v>2660</v>
      </c>
      <c r="AC311">
        <v>0</v>
      </c>
      <c r="AD311">
        <v>0</v>
      </c>
      <c r="AE311">
        <v>1</v>
      </c>
      <c r="AF311" t="str">
        <f t="shared" si="9"/>
        <v>Single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149</v>
      </c>
      <c r="AO311">
        <v>138</v>
      </c>
      <c r="AP311">
        <v>0</v>
      </c>
    </row>
    <row r="312" spans="1:42" x14ac:dyDescent="0.35">
      <c r="A312">
        <v>24072</v>
      </c>
      <c r="B312">
        <v>1</v>
      </c>
      <c r="C312">
        <f t="shared" si="8"/>
        <v>1</v>
      </c>
      <c r="D312">
        <v>1</v>
      </c>
      <c r="E312">
        <v>0</v>
      </c>
      <c r="F312">
        <v>79</v>
      </c>
      <c r="G312">
        <v>9</v>
      </c>
      <c r="H312">
        <v>1</v>
      </c>
      <c r="I312">
        <v>6</v>
      </c>
      <c r="J312">
        <v>3</v>
      </c>
      <c r="K312">
        <v>0</v>
      </c>
      <c r="L312">
        <v>4</v>
      </c>
      <c r="M312">
        <v>1</v>
      </c>
      <c r="N312">
        <v>1</v>
      </c>
      <c r="O312">
        <v>0</v>
      </c>
      <c r="P312">
        <v>2</v>
      </c>
      <c r="Q312">
        <v>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11</v>
      </c>
      <c r="Z312">
        <v>0</v>
      </c>
      <c r="AA312">
        <v>37</v>
      </c>
      <c r="AB312">
        <v>2598</v>
      </c>
      <c r="AC312">
        <v>0</v>
      </c>
      <c r="AD312">
        <v>0</v>
      </c>
      <c r="AE312">
        <v>1</v>
      </c>
      <c r="AF312" t="str">
        <f t="shared" si="9"/>
        <v>Single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19</v>
      </c>
      <c r="AO312">
        <v>15</v>
      </c>
      <c r="AP312">
        <v>0</v>
      </c>
    </row>
    <row r="313" spans="1:42" x14ac:dyDescent="0.35">
      <c r="A313">
        <v>33996</v>
      </c>
      <c r="B313">
        <v>1</v>
      </c>
      <c r="C313">
        <f t="shared" si="8"/>
        <v>2</v>
      </c>
      <c r="D313">
        <v>0</v>
      </c>
      <c r="E313">
        <v>0</v>
      </c>
      <c r="F313">
        <v>46</v>
      </c>
      <c r="G313">
        <v>40</v>
      </c>
      <c r="H313">
        <v>2</v>
      </c>
      <c r="I313">
        <v>15</v>
      </c>
      <c r="J313">
        <v>8</v>
      </c>
      <c r="K313">
        <v>0</v>
      </c>
      <c r="L313">
        <v>6</v>
      </c>
      <c r="M313">
        <v>1</v>
      </c>
      <c r="N313">
        <v>1</v>
      </c>
      <c r="O313">
        <v>1</v>
      </c>
      <c r="P313">
        <v>3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11</v>
      </c>
      <c r="Z313">
        <v>0</v>
      </c>
      <c r="AA313">
        <v>31</v>
      </c>
      <c r="AB313">
        <v>2450</v>
      </c>
      <c r="AC313">
        <v>0</v>
      </c>
      <c r="AD313">
        <v>0</v>
      </c>
      <c r="AE313">
        <v>1</v>
      </c>
      <c r="AF313" t="str">
        <f t="shared" si="9"/>
        <v>Single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65</v>
      </c>
      <c r="AO313">
        <v>59</v>
      </c>
      <c r="AP313">
        <v>0</v>
      </c>
    </row>
    <row r="314" spans="1:42" x14ac:dyDescent="0.35">
      <c r="A314">
        <v>66334</v>
      </c>
      <c r="B314">
        <v>3</v>
      </c>
      <c r="C314">
        <f t="shared" si="8"/>
        <v>3</v>
      </c>
      <c r="D314">
        <v>0</v>
      </c>
      <c r="E314">
        <v>1</v>
      </c>
      <c r="F314">
        <v>82</v>
      </c>
      <c r="G314">
        <v>909</v>
      </c>
      <c r="H314">
        <v>11</v>
      </c>
      <c r="I314">
        <v>218</v>
      </c>
      <c r="J314">
        <v>0</v>
      </c>
      <c r="K314">
        <v>0</v>
      </c>
      <c r="L314">
        <v>23</v>
      </c>
      <c r="M314">
        <v>2</v>
      </c>
      <c r="N314">
        <v>9</v>
      </c>
      <c r="O314">
        <v>3</v>
      </c>
      <c r="P314">
        <v>5</v>
      </c>
      <c r="Q314">
        <v>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11</v>
      </c>
      <c r="Z314">
        <v>1</v>
      </c>
      <c r="AA314">
        <v>64</v>
      </c>
      <c r="AB314">
        <v>2611</v>
      </c>
      <c r="AC314">
        <v>0</v>
      </c>
      <c r="AD314">
        <v>1</v>
      </c>
      <c r="AE314">
        <v>0</v>
      </c>
      <c r="AF314" t="str">
        <f t="shared" si="9"/>
        <v>Married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1138</v>
      </c>
      <c r="AO314">
        <v>1115</v>
      </c>
      <c r="AP314">
        <v>0</v>
      </c>
    </row>
    <row r="315" spans="1:42" x14ac:dyDescent="0.35">
      <c r="A315">
        <v>35178</v>
      </c>
      <c r="B315">
        <v>1</v>
      </c>
      <c r="C315">
        <f t="shared" si="8"/>
        <v>2</v>
      </c>
      <c r="D315">
        <v>1</v>
      </c>
      <c r="E315">
        <v>0</v>
      </c>
      <c r="F315">
        <v>10</v>
      </c>
      <c r="G315">
        <v>23</v>
      </c>
      <c r="H315">
        <v>1</v>
      </c>
      <c r="I315">
        <v>13</v>
      </c>
      <c r="J315">
        <v>2</v>
      </c>
      <c r="K315">
        <v>2</v>
      </c>
      <c r="L315">
        <v>18</v>
      </c>
      <c r="M315">
        <v>1</v>
      </c>
      <c r="N315">
        <v>1</v>
      </c>
      <c r="O315">
        <v>1</v>
      </c>
      <c r="P315">
        <v>2</v>
      </c>
      <c r="Q315">
        <v>7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11</v>
      </c>
      <c r="Z315">
        <v>1</v>
      </c>
      <c r="AA315">
        <v>49</v>
      </c>
      <c r="AB315">
        <v>2694</v>
      </c>
      <c r="AC315">
        <v>0</v>
      </c>
      <c r="AD315">
        <v>1</v>
      </c>
      <c r="AE315">
        <v>0</v>
      </c>
      <c r="AF315" t="str">
        <f t="shared" si="9"/>
        <v>Married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41</v>
      </c>
      <c r="AO315">
        <v>23</v>
      </c>
      <c r="AP315">
        <v>1</v>
      </c>
    </row>
    <row r="316" spans="1:42" x14ac:dyDescent="0.35">
      <c r="A316">
        <v>22010</v>
      </c>
      <c r="B316">
        <v>1</v>
      </c>
      <c r="C316">
        <f t="shared" si="8"/>
        <v>1</v>
      </c>
      <c r="D316">
        <v>1</v>
      </c>
      <c r="E316">
        <v>0</v>
      </c>
      <c r="F316">
        <v>51</v>
      </c>
      <c r="G316">
        <v>11</v>
      </c>
      <c r="H316">
        <v>2</v>
      </c>
      <c r="I316">
        <v>9</v>
      </c>
      <c r="J316">
        <v>3</v>
      </c>
      <c r="K316">
        <v>0</v>
      </c>
      <c r="L316">
        <v>8</v>
      </c>
      <c r="M316">
        <v>2</v>
      </c>
      <c r="N316">
        <v>2</v>
      </c>
      <c r="O316">
        <v>0</v>
      </c>
      <c r="P316">
        <v>3</v>
      </c>
      <c r="Q316">
        <v>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11</v>
      </c>
      <c r="Z316">
        <v>0</v>
      </c>
      <c r="AA316">
        <v>37</v>
      </c>
      <c r="AB316">
        <v>2523</v>
      </c>
      <c r="AC316">
        <v>0</v>
      </c>
      <c r="AD316">
        <v>0</v>
      </c>
      <c r="AE316">
        <v>0</v>
      </c>
      <c r="AF316" t="str">
        <f t="shared" si="9"/>
        <v>Married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25</v>
      </c>
      <c r="AO316">
        <v>17</v>
      </c>
      <c r="AP316">
        <v>0</v>
      </c>
    </row>
    <row r="317" spans="1:42" x14ac:dyDescent="0.35">
      <c r="A317">
        <v>62204</v>
      </c>
      <c r="B317">
        <v>3</v>
      </c>
      <c r="C317">
        <f t="shared" si="8"/>
        <v>3</v>
      </c>
      <c r="D317">
        <v>0</v>
      </c>
      <c r="E317">
        <v>2</v>
      </c>
      <c r="F317">
        <v>38</v>
      </c>
      <c r="G317">
        <v>317</v>
      </c>
      <c r="H317">
        <v>46</v>
      </c>
      <c r="I317">
        <v>247</v>
      </c>
      <c r="J317">
        <v>151</v>
      </c>
      <c r="K317">
        <v>46</v>
      </c>
      <c r="L317">
        <v>139</v>
      </c>
      <c r="M317">
        <v>1</v>
      </c>
      <c r="N317">
        <v>4</v>
      </c>
      <c r="O317">
        <v>5</v>
      </c>
      <c r="P317">
        <v>12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11</v>
      </c>
      <c r="Z317">
        <v>0</v>
      </c>
      <c r="AA317">
        <v>60</v>
      </c>
      <c r="AB317">
        <v>2814</v>
      </c>
      <c r="AC317">
        <v>1</v>
      </c>
      <c r="AD317">
        <v>0</v>
      </c>
      <c r="AE317">
        <v>0</v>
      </c>
      <c r="AF317" t="str">
        <f t="shared" si="9"/>
        <v>Married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807</v>
      </c>
      <c r="AO317">
        <v>668</v>
      </c>
      <c r="AP317">
        <v>0</v>
      </c>
    </row>
    <row r="318" spans="1:42" x14ac:dyDescent="0.35">
      <c r="A318">
        <v>75693</v>
      </c>
      <c r="B318">
        <v>4</v>
      </c>
      <c r="C318">
        <f t="shared" si="8"/>
        <v>4</v>
      </c>
      <c r="D318">
        <v>0</v>
      </c>
      <c r="E318">
        <v>0</v>
      </c>
      <c r="F318">
        <v>10</v>
      </c>
      <c r="G318">
        <v>797</v>
      </c>
      <c r="H318">
        <v>153</v>
      </c>
      <c r="I318">
        <v>293</v>
      </c>
      <c r="J318">
        <v>72</v>
      </c>
      <c r="K318">
        <v>97</v>
      </c>
      <c r="L318">
        <v>30</v>
      </c>
      <c r="M318">
        <v>1</v>
      </c>
      <c r="N318">
        <v>11</v>
      </c>
      <c r="O318">
        <v>4</v>
      </c>
      <c r="P318">
        <v>6</v>
      </c>
      <c r="Q318">
        <v>4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3</v>
      </c>
      <c r="Y318">
        <v>11</v>
      </c>
      <c r="Z318">
        <v>1</v>
      </c>
      <c r="AA318">
        <v>52</v>
      </c>
      <c r="AB318">
        <v>2729</v>
      </c>
      <c r="AC318">
        <v>1</v>
      </c>
      <c r="AD318">
        <v>0</v>
      </c>
      <c r="AE318">
        <v>0</v>
      </c>
      <c r="AF318" t="str">
        <f t="shared" si="9"/>
        <v>Married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1412</v>
      </c>
      <c r="AO318">
        <v>1382</v>
      </c>
      <c r="AP318">
        <v>3</v>
      </c>
    </row>
    <row r="319" spans="1:42" x14ac:dyDescent="0.35">
      <c r="A319">
        <v>30675</v>
      </c>
      <c r="B319">
        <v>1</v>
      </c>
      <c r="C319">
        <f t="shared" si="8"/>
        <v>1</v>
      </c>
      <c r="D319">
        <v>1</v>
      </c>
      <c r="E319">
        <v>0</v>
      </c>
      <c r="F319">
        <v>14</v>
      </c>
      <c r="G319">
        <v>10</v>
      </c>
      <c r="H319">
        <v>2</v>
      </c>
      <c r="I319">
        <v>16</v>
      </c>
      <c r="J319">
        <v>11</v>
      </c>
      <c r="K319">
        <v>2</v>
      </c>
      <c r="L319">
        <v>21</v>
      </c>
      <c r="M319">
        <v>1</v>
      </c>
      <c r="N319">
        <v>1</v>
      </c>
      <c r="O319">
        <v>0</v>
      </c>
      <c r="P319">
        <v>3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11</v>
      </c>
      <c r="Z319">
        <v>0</v>
      </c>
      <c r="AA319">
        <v>48</v>
      </c>
      <c r="AB319">
        <v>2753</v>
      </c>
      <c r="AC319">
        <v>0</v>
      </c>
      <c r="AD319">
        <v>1</v>
      </c>
      <c r="AE319">
        <v>0</v>
      </c>
      <c r="AF319" t="str">
        <f t="shared" si="9"/>
        <v>Married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41</v>
      </c>
      <c r="AO319">
        <v>20</v>
      </c>
      <c r="AP319">
        <v>0</v>
      </c>
    </row>
    <row r="320" spans="1:42" x14ac:dyDescent="0.35">
      <c r="A320">
        <v>83003</v>
      </c>
      <c r="B320">
        <v>5</v>
      </c>
      <c r="C320">
        <f t="shared" si="8"/>
        <v>5</v>
      </c>
      <c r="D320">
        <v>0</v>
      </c>
      <c r="E320">
        <v>0</v>
      </c>
      <c r="F320">
        <v>18</v>
      </c>
      <c r="G320">
        <v>856</v>
      </c>
      <c r="H320">
        <v>61</v>
      </c>
      <c r="I320">
        <v>570</v>
      </c>
      <c r="J320">
        <v>40</v>
      </c>
      <c r="K320">
        <v>25</v>
      </c>
      <c r="L320">
        <v>122</v>
      </c>
      <c r="M320">
        <v>1</v>
      </c>
      <c r="N320">
        <v>7</v>
      </c>
      <c r="O320">
        <v>6</v>
      </c>
      <c r="P320">
        <v>8</v>
      </c>
      <c r="Q320">
        <v>3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3</v>
      </c>
      <c r="Y320">
        <v>11</v>
      </c>
      <c r="Z320">
        <v>1</v>
      </c>
      <c r="AA320">
        <v>55</v>
      </c>
      <c r="AB320">
        <v>2642</v>
      </c>
      <c r="AC320">
        <v>0</v>
      </c>
      <c r="AD320">
        <v>0</v>
      </c>
      <c r="AE320">
        <v>0</v>
      </c>
      <c r="AF320" t="str">
        <f t="shared" si="9"/>
        <v>Married</v>
      </c>
      <c r="AG320">
        <v>1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1552</v>
      </c>
      <c r="AO320">
        <v>1430</v>
      </c>
      <c r="AP320">
        <v>1</v>
      </c>
    </row>
    <row r="321" spans="1:42" x14ac:dyDescent="0.35">
      <c r="A321">
        <v>68655</v>
      </c>
      <c r="B321">
        <v>4</v>
      </c>
      <c r="C321">
        <f t="shared" si="8"/>
        <v>4</v>
      </c>
      <c r="D321">
        <v>0</v>
      </c>
      <c r="E321">
        <v>0</v>
      </c>
      <c r="F321">
        <v>95</v>
      </c>
      <c r="G321">
        <v>456</v>
      </c>
      <c r="H321">
        <v>19</v>
      </c>
      <c r="I321">
        <v>832</v>
      </c>
      <c r="J321">
        <v>75</v>
      </c>
      <c r="K321">
        <v>118</v>
      </c>
      <c r="L321">
        <v>38</v>
      </c>
      <c r="M321">
        <v>1</v>
      </c>
      <c r="N321">
        <v>4</v>
      </c>
      <c r="O321">
        <v>5</v>
      </c>
      <c r="P321">
        <v>11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11</v>
      </c>
      <c r="Z321">
        <v>0</v>
      </c>
      <c r="AA321">
        <v>32</v>
      </c>
      <c r="AB321">
        <v>2847</v>
      </c>
      <c r="AC321">
        <v>0</v>
      </c>
      <c r="AD321">
        <v>0</v>
      </c>
      <c r="AE321">
        <v>1</v>
      </c>
      <c r="AF321" t="str">
        <f t="shared" si="9"/>
        <v>Single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1500</v>
      </c>
      <c r="AO321">
        <v>1462</v>
      </c>
      <c r="AP321">
        <v>0</v>
      </c>
    </row>
    <row r="322" spans="1:42" x14ac:dyDescent="0.35">
      <c r="A322">
        <v>41411</v>
      </c>
      <c r="B322">
        <v>2</v>
      </c>
      <c r="C322">
        <f t="shared" si="8"/>
        <v>2</v>
      </c>
      <c r="D322">
        <v>0</v>
      </c>
      <c r="E322">
        <v>0</v>
      </c>
      <c r="F322">
        <v>11</v>
      </c>
      <c r="G322">
        <v>37</v>
      </c>
      <c r="H322">
        <v>32</v>
      </c>
      <c r="I322">
        <v>38</v>
      </c>
      <c r="J322">
        <v>11</v>
      </c>
      <c r="K322">
        <v>3</v>
      </c>
      <c r="L322">
        <v>18</v>
      </c>
      <c r="M322">
        <v>1</v>
      </c>
      <c r="N322">
        <v>2</v>
      </c>
      <c r="O322">
        <v>1</v>
      </c>
      <c r="P322">
        <v>4</v>
      </c>
      <c r="Q322">
        <v>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11</v>
      </c>
      <c r="Z322">
        <v>0</v>
      </c>
      <c r="AA322">
        <v>34</v>
      </c>
      <c r="AB322">
        <v>2363</v>
      </c>
      <c r="AC322">
        <v>1</v>
      </c>
      <c r="AD322">
        <v>0</v>
      </c>
      <c r="AE322">
        <v>0</v>
      </c>
      <c r="AF322" t="str">
        <f t="shared" si="9"/>
        <v>Married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121</v>
      </c>
      <c r="AO322">
        <v>103</v>
      </c>
      <c r="AP322">
        <v>0</v>
      </c>
    </row>
    <row r="323" spans="1:42" x14ac:dyDescent="0.35">
      <c r="A323">
        <v>55212</v>
      </c>
      <c r="B323">
        <v>3</v>
      </c>
      <c r="C323">
        <f t="shared" ref="C323:C386" si="10">_xlfn.IFS(A:A&lt;=32196,1,A:A&lt;=51622.09,2,A:A&lt;=68281,3,A:A&lt;=79601,4,A:A&gt;=79601,5)</f>
        <v>3</v>
      </c>
      <c r="D323">
        <v>0</v>
      </c>
      <c r="E323">
        <v>1</v>
      </c>
      <c r="F323">
        <v>65</v>
      </c>
      <c r="G323">
        <v>1103</v>
      </c>
      <c r="H323">
        <v>0</v>
      </c>
      <c r="I323">
        <v>45</v>
      </c>
      <c r="J323">
        <v>0</v>
      </c>
      <c r="K323">
        <v>0</v>
      </c>
      <c r="L323">
        <v>34</v>
      </c>
      <c r="M323">
        <v>3</v>
      </c>
      <c r="N323">
        <v>4</v>
      </c>
      <c r="O323">
        <v>2</v>
      </c>
      <c r="P323">
        <v>11</v>
      </c>
      <c r="Q323">
        <v>8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3</v>
      </c>
      <c r="Y323">
        <v>11</v>
      </c>
      <c r="Z323">
        <v>0</v>
      </c>
      <c r="AA323">
        <v>51</v>
      </c>
      <c r="AB323">
        <v>2742</v>
      </c>
      <c r="AC323">
        <v>0</v>
      </c>
      <c r="AD323">
        <v>1</v>
      </c>
      <c r="AE323">
        <v>0</v>
      </c>
      <c r="AF323" t="str">
        <f t="shared" ref="AF323:AF386" si="11">IF(AE323 = 1, "Single", "Married")</f>
        <v>Married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1148</v>
      </c>
      <c r="AO323">
        <v>1114</v>
      </c>
      <c r="AP323">
        <v>2</v>
      </c>
    </row>
    <row r="324" spans="1:42" x14ac:dyDescent="0.35">
      <c r="A324">
        <v>59292</v>
      </c>
      <c r="B324">
        <v>3</v>
      </c>
      <c r="C324">
        <f t="shared" si="10"/>
        <v>3</v>
      </c>
      <c r="D324">
        <v>0</v>
      </c>
      <c r="E324">
        <v>1</v>
      </c>
      <c r="F324">
        <v>71</v>
      </c>
      <c r="G324">
        <v>378</v>
      </c>
      <c r="H324">
        <v>14</v>
      </c>
      <c r="I324">
        <v>68</v>
      </c>
      <c r="J324">
        <v>19</v>
      </c>
      <c r="K324">
        <v>14</v>
      </c>
      <c r="L324">
        <v>14</v>
      </c>
      <c r="M324">
        <v>2</v>
      </c>
      <c r="N324">
        <v>3</v>
      </c>
      <c r="O324">
        <v>5</v>
      </c>
      <c r="P324">
        <v>8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11</v>
      </c>
      <c r="Z324">
        <v>0</v>
      </c>
      <c r="AA324">
        <v>70</v>
      </c>
      <c r="AB324">
        <v>2540</v>
      </c>
      <c r="AC324">
        <v>0</v>
      </c>
      <c r="AD324">
        <v>0</v>
      </c>
      <c r="AE324">
        <v>0</v>
      </c>
      <c r="AF324" t="str">
        <f t="shared" si="11"/>
        <v>Married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493</v>
      </c>
      <c r="AO324">
        <v>479</v>
      </c>
      <c r="AP324">
        <v>0</v>
      </c>
    </row>
    <row r="325" spans="1:42" x14ac:dyDescent="0.35">
      <c r="A325">
        <v>27190</v>
      </c>
      <c r="B325">
        <v>1</v>
      </c>
      <c r="C325">
        <f t="shared" si="10"/>
        <v>1</v>
      </c>
      <c r="D325">
        <v>1</v>
      </c>
      <c r="E325">
        <v>0</v>
      </c>
      <c r="F325">
        <v>13</v>
      </c>
      <c r="G325">
        <v>1</v>
      </c>
      <c r="H325">
        <v>6</v>
      </c>
      <c r="I325">
        <v>7</v>
      </c>
      <c r="J325">
        <v>0</v>
      </c>
      <c r="K325">
        <v>1</v>
      </c>
      <c r="L325">
        <v>3</v>
      </c>
      <c r="M325">
        <v>1</v>
      </c>
      <c r="N325">
        <v>1</v>
      </c>
      <c r="O325">
        <v>0</v>
      </c>
      <c r="P325">
        <v>2</v>
      </c>
      <c r="Q325">
        <v>8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11</v>
      </c>
      <c r="Z325">
        <v>1</v>
      </c>
      <c r="AA325">
        <v>47</v>
      </c>
      <c r="AB325">
        <v>2477</v>
      </c>
      <c r="AC325">
        <v>0</v>
      </c>
      <c r="AD325">
        <v>0</v>
      </c>
      <c r="AE325">
        <v>0</v>
      </c>
      <c r="AF325" t="str">
        <f t="shared" si="11"/>
        <v>Married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15</v>
      </c>
      <c r="AO325">
        <v>12</v>
      </c>
      <c r="AP325">
        <v>1</v>
      </c>
    </row>
    <row r="326" spans="1:42" x14ac:dyDescent="0.35">
      <c r="A326">
        <v>82623</v>
      </c>
      <c r="B326">
        <v>5</v>
      </c>
      <c r="C326">
        <f t="shared" si="10"/>
        <v>5</v>
      </c>
      <c r="D326">
        <v>0</v>
      </c>
      <c r="E326">
        <v>0</v>
      </c>
      <c r="F326">
        <v>58</v>
      </c>
      <c r="G326">
        <v>204</v>
      </c>
      <c r="H326">
        <v>34</v>
      </c>
      <c r="I326">
        <v>204</v>
      </c>
      <c r="J326">
        <v>172</v>
      </c>
      <c r="K326">
        <v>153</v>
      </c>
      <c r="L326">
        <v>173</v>
      </c>
      <c r="M326">
        <v>1</v>
      </c>
      <c r="N326">
        <v>2</v>
      </c>
      <c r="O326">
        <v>9</v>
      </c>
      <c r="P326">
        <v>4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11</v>
      </c>
      <c r="Z326">
        <v>0</v>
      </c>
      <c r="AA326">
        <v>68</v>
      </c>
      <c r="AB326">
        <v>2390</v>
      </c>
      <c r="AC326">
        <v>1</v>
      </c>
      <c r="AD326">
        <v>0</v>
      </c>
      <c r="AE326">
        <v>0</v>
      </c>
      <c r="AF326" t="str">
        <f t="shared" si="11"/>
        <v>Married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767</v>
      </c>
      <c r="AO326">
        <v>594</v>
      </c>
      <c r="AP326">
        <v>0</v>
      </c>
    </row>
    <row r="327" spans="1:42" x14ac:dyDescent="0.35">
      <c r="A327">
        <v>44300</v>
      </c>
      <c r="B327">
        <v>2</v>
      </c>
      <c r="C327">
        <f t="shared" si="10"/>
        <v>2</v>
      </c>
      <c r="D327">
        <v>1</v>
      </c>
      <c r="E327">
        <v>1</v>
      </c>
      <c r="F327">
        <v>65</v>
      </c>
      <c r="G327">
        <v>30</v>
      </c>
      <c r="H327">
        <v>0</v>
      </c>
      <c r="I327">
        <v>9</v>
      </c>
      <c r="J327">
        <v>0</v>
      </c>
      <c r="K327">
        <v>0</v>
      </c>
      <c r="L327">
        <v>3</v>
      </c>
      <c r="M327">
        <v>2</v>
      </c>
      <c r="N327">
        <v>1</v>
      </c>
      <c r="O327">
        <v>0</v>
      </c>
      <c r="P327">
        <v>3</v>
      </c>
      <c r="Q327">
        <v>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</v>
      </c>
      <c r="Y327">
        <v>11</v>
      </c>
      <c r="Z327">
        <v>0</v>
      </c>
      <c r="AA327">
        <v>55</v>
      </c>
      <c r="AB327">
        <v>2530</v>
      </c>
      <c r="AC327">
        <v>0</v>
      </c>
      <c r="AD327">
        <v>1</v>
      </c>
      <c r="AE327">
        <v>0</v>
      </c>
      <c r="AF327" t="str">
        <f t="shared" si="11"/>
        <v>Married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39</v>
      </c>
      <c r="AO327">
        <v>36</v>
      </c>
      <c r="AP327">
        <v>0</v>
      </c>
    </row>
    <row r="328" spans="1:42" x14ac:dyDescent="0.35">
      <c r="A328">
        <v>84835</v>
      </c>
      <c r="B328">
        <v>5</v>
      </c>
      <c r="C328">
        <f t="shared" si="10"/>
        <v>5</v>
      </c>
      <c r="D328">
        <v>0</v>
      </c>
      <c r="E328">
        <v>0</v>
      </c>
      <c r="F328">
        <v>0</v>
      </c>
      <c r="G328">
        <v>189</v>
      </c>
      <c r="H328">
        <v>104</v>
      </c>
      <c r="I328">
        <v>379</v>
      </c>
      <c r="J328">
        <v>111</v>
      </c>
      <c r="K328">
        <v>189</v>
      </c>
      <c r="L328">
        <v>218</v>
      </c>
      <c r="M328">
        <v>1</v>
      </c>
      <c r="N328">
        <v>4</v>
      </c>
      <c r="O328">
        <v>4</v>
      </c>
      <c r="P328">
        <v>6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</v>
      </c>
      <c r="Y328">
        <v>11</v>
      </c>
      <c r="Z328">
        <v>1</v>
      </c>
      <c r="AA328">
        <v>50</v>
      </c>
      <c r="AB328">
        <v>2172</v>
      </c>
      <c r="AC328">
        <v>1</v>
      </c>
      <c r="AD328">
        <v>0</v>
      </c>
      <c r="AE328">
        <v>0</v>
      </c>
      <c r="AF328" t="str">
        <f t="shared" si="11"/>
        <v>Married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972</v>
      </c>
      <c r="AO328">
        <v>754</v>
      </c>
      <c r="AP328">
        <v>0</v>
      </c>
    </row>
    <row r="329" spans="1:42" x14ac:dyDescent="0.35">
      <c r="A329">
        <v>30372</v>
      </c>
      <c r="B329">
        <v>1</v>
      </c>
      <c r="C329">
        <f t="shared" si="10"/>
        <v>1</v>
      </c>
      <c r="D329">
        <v>1</v>
      </c>
      <c r="E329">
        <v>1</v>
      </c>
      <c r="F329">
        <v>33</v>
      </c>
      <c r="G329">
        <v>15</v>
      </c>
      <c r="H329">
        <v>0</v>
      </c>
      <c r="I329">
        <v>12</v>
      </c>
      <c r="J329">
        <v>7</v>
      </c>
      <c r="K329">
        <v>3</v>
      </c>
      <c r="L329">
        <v>7</v>
      </c>
      <c r="M329">
        <v>3</v>
      </c>
      <c r="N329">
        <v>2</v>
      </c>
      <c r="O329">
        <v>0</v>
      </c>
      <c r="P329">
        <v>3</v>
      </c>
      <c r="Q329">
        <v>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11</v>
      </c>
      <c r="Z329">
        <v>0</v>
      </c>
      <c r="AA329">
        <v>49</v>
      </c>
      <c r="AB329">
        <v>2710</v>
      </c>
      <c r="AC329">
        <v>0</v>
      </c>
      <c r="AD329">
        <v>0</v>
      </c>
      <c r="AE329">
        <v>0</v>
      </c>
      <c r="AF329" t="str">
        <f t="shared" si="11"/>
        <v>Married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37</v>
      </c>
      <c r="AO329">
        <v>30</v>
      </c>
      <c r="AP329">
        <v>0</v>
      </c>
    </row>
    <row r="330" spans="1:42" x14ac:dyDescent="0.35">
      <c r="A330">
        <v>33181</v>
      </c>
      <c r="B330">
        <v>1</v>
      </c>
      <c r="C330">
        <f t="shared" si="10"/>
        <v>2</v>
      </c>
      <c r="D330">
        <v>1</v>
      </c>
      <c r="E330">
        <v>0</v>
      </c>
      <c r="F330">
        <v>90</v>
      </c>
      <c r="G330">
        <v>9</v>
      </c>
      <c r="H330">
        <v>0</v>
      </c>
      <c r="I330">
        <v>3</v>
      </c>
      <c r="J330">
        <v>0</v>
      </c>
      <c r="K330">
        <v>0</v>
      </c>
      <c r="L330">
        <v>4</v>
      </c>
      <c r="M330">
        <v>1</v>
      </c>
      <c r="N330">
        <v>1</v>
      </c>
      <c r="O330">
        <v>0</v>
      </c>
      <c r="P330">
        <v>2</v>
      </c>
      <c r="Q330">
        <v>6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11</v>
      </c>
      <c r="Z330">
        <v>0</v>
      </c>
      <c r="AA330">
        <v>44</v>
      </c>
      <c r="AB330">
        <v>2336</v>
      </c>
      <c r="AC330">
        <v>0</v>
      </c>
      <c r="AD330">
        <v>1</v>
      </c>
      <c r="AE330">
        <v>0</v>
      </c>
      <c r="AF330" t="str">
        <f t="shared" si="11"/>
        <v>Married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12</v>
      </c>
      <c r="AO330">
        <v>8</v>
      </c>
      <c r="AP330">
        <v>1</v>
      </c>
    </row>
    <row r="331" spans="1:42" x14ac:dyDescent="0.35">
      <c r="A331">
        <v>71113</v>
      </c>
      <c r="B331">
        <v>4</v>
      </c>
      <c r="C331">
        <f t="shared" si="10"/>
        <v>4</v>
      </c>
      <c r="D331">
        <v>0</v>
      </c>
      <c r="E331">
        <v>1</v>
      </c>
      <c r="F331">
        <v>95</v>
      </c>
      <c r="G331">
        <v>495</v>
      </c>
      <c r="H331">
        <v>33</v>
      </c>
      <c r="I331">
        <v>255</v>
      </c>
      <c r="J331">
        <v>11</v>
      </c>
      <c r="K331">
        <v>33</v>
      </c>
      <c r="L331">
        <v>8</v>
      </c>
      <c r="M331">
        <v>4</v>
      </c>
      <c r="N331">
        <v>6</v>
      </c>
      <c r="O331">
        <v>7</v>
      </c>
      <c r="P331">
        <v>9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11</v>
      </c>
      <c r="Z331">
        <v>0</v>
      </c>
      <c r="AA331">
        <v>63</v>
      </c>
      <c r="AB331">
        <v>2353</v>
      </c>
      <c r="AC331">
        <v>0</v>
      </c>
      <c r="AD331">
        <v>1</v>
      </c>
      <c r="AE331">
        <v>0</v>
      </c>
      <c r="AF331" t="str">
        <f t="shared" si="11"/>
        <v>Married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827</v>
      </c>
      <c r="AO331">
        <v>819</v>
      </c>
      <c r="AP331">
        <v>0</v>
      </c>
    </row>
    <row r="332" spans="1:42" x14ac:dyDescent="0.35">
      <c r="A332">
        <v>71952</v>
      </c>
      <c r="B332">
        <v>4</v>
      </c>
      <c r="C332">
        <f t="shared" si="10"/>
        <v>4</v>
      </c>
      <c r="D332">
        <v>1</v>
      </c>
      <c r="E332">
        <v>0</v>
      </c>
      <c r="F332">
        <v>93</v>
      </c>
      <c r="G332">
        <v>656</v>
      </c>
      <c r="H332">
        <v>80</v>
      </c>
      <c r="I332">
        <v>455</v>
      </c>
      <c r="J332">
        <v>52</v>
      </c>
      <c r="K332">
        <v>107</v>
      </c>
      <c r="L332">
        <v>93</v>
      </c>
      <c r="M332">
        <v>2</v>
      </c>
      <c r="N332">
        <v>8</v>
      </c>
      <c r="O332">
        <v>4</v>
      </c>
      <c r="P332">
        <v>8</v>
      </c>
      <c r="Q332">
        <v>4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3</v>
      </c>
      <c r="Y332">
        <v>11</v>
      </c>
      <c r="Z332">
        <v>0</v>
      </c>
      <c r="AA332">
        <v>34</v>
      </c>
      <c r="AB332">
        <v>2694</v>
      </c>
      <c r="AC332">
        <v>0</v>
      </c>
      <c r="AD332">
        <v>1</v>
      </c>
      <c r="AE332">
        <v>0</v>
      </c>
      <c r="AF332" t="str">
        <f t="shared" si="11"/>
        <v>Married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1350</v>
      </c>
      <c r="AO332">
        <v>1257</v>
      </c>
      <c r="AP332">
        <v>2</v>
      </c>
    </row>
    <row r="333" spans="1:42" x14ac:dyDescent="0.35">
      <c r="A333">
        <v>69759</v>
      </c>
      <c r="B333">
        <v>4</v>
      </c>
      <c r="C333">
        <f t="shared" si="10"/>
        <v>4</v>
      </c>
      <c r="D333">
        <v>0</v>
      </c>
      <c r="E333">
        <v>0</v>
      </c>
      <c r="F333">
        <v>38</v>
      </c>
      <c r="G333">
        <v>452</v>
      </c>
      <c r="H333">
        <v>20</v>
      </c>
      <c r="I333">
        <v>514</v>
      </c>
      <c r="J333">
        <v>13</v>
      </c>
      <c r="K333">
        <v>30</v>
      </c>
      <c r="L333">
        <v>0</v>
      </c>
      <c r="M333">
        <v>3</v>
      </c>
      <c r="N333">
        <v>4</v>
      </c>
      <c r="O333">
        <v>6</v>
      </c>
      <c r="P333">
        <v>5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11</v>
      </c>
      <c r="Z333">
        <v>1</v>
      </c>
      <c r="AA333">
        <v>54</v>
      </c>
      <c r="AB333">
        <v>2403</v>
      </c>
      <c r="AC333">
        <v>0</v>
      </c>
      <c r="AD333">
        <v>0</v>
      </c>
      <c r="AE333">
        <v>1</v>
      </c>
      <c r="AF333" t="str">
        <f t="shared" si="11"/>
        <v>Single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1029</v>
      </c>
      <c r="AO333">
        <v>1029</v>
      </c>
      <c r="AP333">
        <v>0</v>
      </c>
    </row>
    <row r="334" spans="1:42" x14ac:dyDescent="0.35">
      <c r="A334">
        <v>72099</v>
      </c>
      <c r="B334">
        <v>4</v>
      </c>
      <c r="C334">
        <f t="shared" si="10"/>
        <v>4</v>
      </c>
      <c r="D334">
        <v>0</v>
      </c>
      <c r="E334">
        <v>0</v>
      </c>
      <c r="F334">
        <v>18</v>
      </c>
      <c r="G334">
        <v>546</v>
      </c>
      <c r="H334">
        <v>91</v>
      </c>
      <c r="I334">
        <v>410</v>
      </c>
      <c r="J334">
        <v>119</v>
      </c>
      <c r="K334">
        <v>0</v>
      </c>
      <c r="L334">
        <v>22</v>
      </c>
      <c r="M334">
        <v>1</v>
      </c>
      <c r="N334">
        <v>3</v>
      </c>
      <c r="O334">
        <v>4</v>
      </c>
      <c r="P334">
        <v>10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11</v>
      </c>
      <c r="Z334">
        <v>0</v>
      </c>
      <c r="AA334">
        <v>46</v>
      </c>
      <c r="AB334">
        <v>2769</v>
      </c>
      <c r="AC334">
        <v>0</v>
      </c>
      <c r="AD334">
        <v>1</v>
      </c>
      <c r="AE334">
        <v>0</v>
      </c>
      <c r="AF334" t="str">
        <f t="shared" si="11"/>
        <v>Married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1166</v>
      </c>
      <c r="AO334">
        <v>1144</v>
      </c>
      <c r="AP334">
        <v>0</v>
      </c>
    </row>
    <row r="335" spans="1:42" x14ac:dyDescent="0.35">
      <c r="A335">
        <v>60000</v>
      </c>
      <c r="B335">
        <v>3</v>
      </c>
      <c r="C335">
        <f t="shared" si="10"/>
        <v>3</v>
      </c>
      <c r="D335">
        <v>0</v>
      </c>
      <c r="E335">
        <v>1</v>
      </c>
      <c r="F335">
        <v>57</v>
      </c>
      <c r="G335">
        <v>1048</v>
      </c>
      <c r="H335">
        <v>0</v>
      </c>
      <c r="I335">
        <v>217</v>
      </c>
      <c r="J335">
        <v>0</v>
      </c>
      <c r="K335">
        <v>0</v>
      </c>
      <c r="L335">
        <v>12</v>
      </c>
      <c r="M335">
        <v>5</v>
      </c>
      <c r="N335">
        <v>11</v>
      </c>
      <c r="O335">
        <v>3</v>
      </c>
      <c r="P335">
        <v>5</v>
      </c>
      <c r="Q335">
        <v>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</v>
      </c>
      <c r="Y335">
        <v>11</v>
      </c>
      <c r="Z335">
        <v>0</v>
      </c>
      <c r="AA335">
        <v>44</v>
      </c>
      <c r="AB335">
        <v>2713</v>
      </c>
      <c r="AC335">
        <v>0</v>
      </c>
      <c r="AD335">
        <v>0</v>
      </c>
      <c r="AE335">
        <v>1</v>
      </c>
      <c r="AF335" t="str">
        <f t="shared" si="11"/>
        <v>Single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1265</v>
      </c>
      <c r="AO335">
        <v>1253</v>
      </c>
      <c r="AP335">
        <v>0</v>
      </c>
    </row>
    <row r="336" spans="1:42" x14ac:dyDescent="0.35">
      <c r="A336">
        <v>38643</v>
      </c>
      <c r="B336">
        <v>2</v>
      </c>
      <c r="C336">
        <f t="shared" si="10"/>
        <v>2</v>
      </c>
      <c r="D336">
        <v>1</v>
      </c>
      <c r="E336">
        <v>1</v>
      </c>
      <c r="F336">
        <v>45</v>
      </c>
      <c r="G336">
        <v>22</v>
      </c>
      <c r="H336">
        <v>2</v>
      </c>
      <c r="I336">
        <v>14</v>
      </c>
      <c r="J336">
        <v>0</v>
      </c>
      <c r="K336">
        <v>1</v>
      </c>
      <c r="L336">
        <v>10</v>
      </c>
      <c r="M336">
        <v>2</v>
      </c>
      <c r="N336">
        <v>2</v>
      </c>
      <c r="O336">
        <v>0</v>
      </c>
      <c r="P336">
        <v>3</v>
      </c>
      <c r="Q336">
        <v>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3</v>
      </c>
      <c r="Y336">
        <v>11</v>
      </c>
      <c r="Z336">
        <v>0</v>
      </c>
      <c r="AA336">
        <v>42</v>
      </c>
      <c r="AB336">
        <v>2371</v>
      </c>
      <c r="AC336">
        <v>0</v>
      </c>
      <c r="AD336">
        <v>0</v>
      </c>
      <c r="AE336">
        <v>1</v>
      </c>
      <c r="AF336" t="str">
        <f t="shared" si="11"/>
        <v>Single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39</v>
      </c>
      <c r="AO336">
        <v>29</v>
      </c>
      <c r="AP336">
        <v>0</v>
      </c>
    </row>
    <row r="337" spans="1:42" x14ac:dyDescent="0.35">
      <c r="A337">
        <v>50737</v>
      </c>
      <c r="B337">
        <v>2</v>
      </c>
      <c r="C337">
        <f t="shared" si="10"/>
        <v>2</v>
      </c>
      <c r="D337">
        <v>0</v>
      </c>
      <c r="E337">
        <v>1</v>
      </c>
      <c r="F337">
        <v>61</v>
      </c>
      <c r="G337">
        <v>78</v>
      </c>
      <c r="H337">
        <v>0</v>
      </c>
      <c r="I337">
        <v>11</v>
      </c>
      <c r="J337">
        <v>0</v>
      </c>
      <c r="K337">
        <v>0</v>
      </c>
      <c r="L337">
        <v>10</v>
      </c>
      <c r="M337">
        <v>1</v>
      </c>
      <c r="N337">
        <v>2</v>
      </c>
      <c r="O337">
        <v>0</v>
      </c>
      <c r="P337">
        <v>4</v>
      </c>
      <c r="Q337">
        <v>6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11</v>
      </c>
      <c r="Z337">
        <v>0</v>
      </c>
      <c r="AA337">
        <v>65</v>
      </c>
      <c r="AB337">
        <v>2573</v>
      </c>
      <c r="AC337">
        <v>0</v>
      </c>
      <c r="AD337">
        <v>1</v>
      </c>
      <c r="AE337">
        <v>0</v>
      </c>
      <c r="AF337" t="str">
        <f t="shared" si="11"/>
        <v>Married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89</v>
      </c>
      <c r="AO337">
        <v>79</v>
      </c>
      <c r="AP337">
        <v>1</v>
      </c>
    </row>
    <row r="338" spans="1:42" x14ac:dyDescent="0.35">
      <c r="A338">
        <v>68462</v>
      </c>
      <c r="B338">
        <v>4</v>
      </c>
      <c r="C338">
        <f t="shared" si="10"/>
        <v>4</v>
      </c>
      <c r="D338">
        <v>0</v>
      </c>
      <c r="E338">
        <v>0</v>
      </c>
      <c r="F338">
        <v>6</v>
      </c>
      <c r="G338">
        <v>561</v>
      </c>
      <c r="H338">
        <v>64</v>
      </c>
      <c r="I338">
        <v>785</v>
      </c>
      <c r="J338">
        <v>84</v>
      </c>
      <c r="K338">
        <v>128</v>
      </c>
      <c r="L338">
        <v>48</v>
      </c>
      <c r="M338">
        <v>1</v>
      </c>
      <c r="N338">
        <v>3</v>
      </c>
      <c r="O338">
        <v>3</v>
      </c>
      <c r="P338">
        <v>8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</v>
      </c>
      <c r="Y338">
        <v>11</v>
      </c>
      <c r="Z338">
        <v>0</v>
      </c>
      <c r="AA338">
        <v>51</v>
      </c>
      <c r="AB338">
        <v>2723</v>
      </c>
      <c r="AC338">
        <v>0</v>
      </c>
      <c r="AD338">
        <v>1</v>
      </c>
      <c r="AE338">
        <v>0</v>
      </c>
      <c r="AF338" t="str">
        <f t="shared" si="11"/>
        <v>Married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1622</v>
      </c>
      <c r="AO338">
        <v>1574</v>
      </c>
      <c r="AP338">
        <v>0</v>
      </c>
    </row>
    <row r="339" spans="1:42" x14ac:dyDescent="0.35">
      <c r="A339">
        <v>65073</v>
      </c>
      <c r="B339">
        <v>3</v>
      </c>
      <c r="C339">
        <f t="shared" si="10"/>
        <v>3</v>
      </c>
      <c r="D339">
        <v>0</v>
      </c>
      <c r="E339">
        <v>0</v>
      </c>
      <c r="F339">
        <v>65</v>
      </c>
      <c r="G339">
        <v>629</v>
      </c>
      <c r="H339">
        <v>17</v>
      </c>
      <c r="I339">
        <v>177</v>
      </c>
      <c r="J339">
        <v>69</v>
      </c>
      <c r="K339">
        <v>0</v>
      </c>
      <c r="L339">
        <v>8</v>
      </c>
      <c r="M339">
        <v>1</v>
      </c>
      <c r="N339">
        <v>5</v>
      </c>
      <c r="O339">
        <v>3</v>
      </c>
      <c r="P339">
        <v>5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3</v>
      </c>
      <c r="Y339">
        <v>11</v>
      </c>
      <c r="Z339">
        <v>0</v>
      </c>
      <c r="AA339">
        <v>77</v>
      </c>
      <c r="AB339">
        <v>2472</v>
      </c>
      <c r="AC339">
        <v>0</v>
      </c>
      <c r="AD339">
        <v>1</v>
      </c>
      <c r="AE339">
        <v>0</v>
      </c>
      <c r="AF339" t="str">
        <f t="shared" si="11"/>
        <v>Married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892</v>
      </c>
      <c r="AO339">
        <v>884</v>
      </c>
      <c r="AP339">
        <v>0</v>
      </c>
    </row>
    <row r="340" spans="1:42" x14ac:dyDescent="0.35">
      <c r="A340">
        <v>46681</v>
      </c>
      <c r="B340">
        <v>2</v>
      </c>
      <c r="C340">
        <f t="shared" si="10"/>
        <v>2</v>
      </c>
      <c r="D340">
        <v>0</v>
      </c>
      <c r="E340">
        <v>2</v>
      </c>
      <c r="F340">
        <v>52</v>
      </c>
      <c r="G340">
        <v>269</v>
      </c>
      <c r="H340">
        <v>15</v>
      </c>
      <c r="I340">
        <v>69</v>
      </c>
      <c r="J340">
        <v>15</v>
      </c>
      <c r="K340">
        <v>19</v>
      </c>
      <c r="L340">
        <v>38</v>
      </c>
      <c r="M340">
        <v>2</v>
      </c>
      <c r="N340">
        <v>4</v>
      </c>
      <c r="O340">
        <v>6</v>
      </c>
      <c r="P340">
        <v>4</v>
      </c>
      <c r="Q340">
        <v>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</v>
      </c>
      <c r="Y340">
        <v>11</v>
      </c>
      <c r="Z340">
        <v>0</v>
      </c>
      <c r="AA340">
        <v>72</v>
      </c>
      <c r="AB340">
        <v>2423</v>
      </c>
      <c r="AC340">
        <v>0</v>
      </c>
      <c r="AD340">
        <v>0</v>
      </c>
      <c r="AE340">
        <v>0</v>
      </c>
      <c r="AF340" t="str">
        <f t="shared" si="11"/>
        <v>Married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387</v>
      </c>
      <c r="AO340">
        <v>349</v>
      </c>
      <c r="AP340">
        <v>0</v>
      </c>
    </row>
    <row r="341" spans="1:42" x14ac:dyDescent="0.35">
      <c r="A341">
        <v>78618</v>
      </c>
      <c r="B341">
        <v>4</v>
      </c>
      <c r="C341">
        <f t="shared" si="10"/>
        <v>4</v>
      </c>
      <c r="D341">
        <v>0</v>
      </c>
      <c r="E341">
        <v>0</v>
      </c>
      <c r="F341">
        <v>87</v>
      </c>
      <c r="G341">
        <v>736</v>
      </c>
      <c r="H341">
        <v>163</v>
      </c>
      <c r="I341">
        <v>818</v>
      </c>
      <c r="J341">
        <v>212</v>
      </c>
      <c r="K341">
        <v>163</v>
      </c>
      <c r="L341">
        <v>61</v>
      </c>
      <c r="M341">
        <v>1</v>
      </c>
      <c r="N341">
        <v>4</v>
      </c>
      <c r="O341">
        <v>7</v>
      </c>
      <c r="P341">
        <v>10</v>
      </c>
      <c r="Q341">
        <v>2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11</v>
      </c>
      <c r="Z341">
        <v>0</v>
      </c>
      <c r="AA341">
        <v>63</v>
      </c>
      <c r="AB341">
        <v>2798</v>
      </c>
      <c r="AC341">
        <v>0</v>
      </c>
      <c r="AD341">
        <v>1</v>
      </c>
      <c r="AE341">
        <v>0</v>
      </c>
      <c r="AF341" t="str">
        <f t="shared" si="11"/>
        <v>Married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2092</v>
      </c>
      <c r="AO341">
        <v>2031</v>
      </c>
      <c r="AP341">
        <v>1</v>
      </c>
    </row>
    <row r="342" spans="1:42" x14ac:dyDescent="0.35">
      <c r="A342">
        <v>62187</v>
      </c>
      <c r="B342">
        <v>3</v>
      </c>
      <c r="C342">
        <f t="shared" si="10"/>
        <v>3</v>
      </c>
      <c r="D342">
        <v>0</v>
      </c>
      <c r="E342">
        <v>1</v>
      </c>
      <c r="F342">
        <v>38</v>
      </c>
      <c r="G342">
        <v>512</v>
      </c>
      <c r="H342">
        <v>0</v>
      </c>
      <c r="I342">
        <v>83</v>
      </c>
      <c r="J342">
        <v>0</v>
      </c>
      <c r="K342">
        <v>0</v>
      </c>
      <c r="L342">
        <v>41</v>
      </c>
      <c r="M342">
        <v>3</v>
      </c>
      <c r="N342">
        <v>6</v>
      </c>
      <c r="O342">
        <v>2</v>
      </c>
      <c r="P342">
        <v>10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11</v>
      </c>
      <c r="Z342">
        <v>0</v>
      </c>
      <c r="AA342">
        <v>51</v>
      </c>
      <c r="AB342">
        <v>2258</v>
      </c>
      <c r="AC342">
        <v>0</v>
      </c>
      <c r="AD342">
        <v>0</v>
      </c>
      <c r="AE342">
        <v>0</v>
      </c>
      <c r="AF342" t="str">
        <f t="shared" si="11"/>
        <v>Married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595</v>
      </c>
      <c r="AO342">
        <v>554</v>
      </c>
      <c r="AP342">
        <v>0</v>
      </c>
    </row>
    <row r="343" spans="1:42" x14ac:dyDescent="0.35">
      <c r="A343">
        <v>28442</v>
      </c>
      <c r="B343">
        <v>1</v>
      </c>
      <c r="C343">
        <f t="shared" si="10"/>
        <v>1</v>
      </c>
      <c r="D343">
        <v>2</v>
      </c>
      <c r="E343">
        <v>0</v>
      </c>
      <c r="F343">
        <v>53</v>
      </c>
      <c r="G343">
        <v>19</v>
      </c>
      <c r="H343">
        <v>3</v>
      </c>
      <c r="I343">
        <v>10</v>
      </c>
      <c r="J343">
        <v>11</v>
      </c>
      <c r="K343">
        <v>8</v>
      </c>
      <c r="L343">
        <v>6</v>
      </c>
      <c r="M343">
        <v>3</v>
      </c>
      <c r="N343">
        <v>2</v>
      </c>
      <c r="O343">
        <v>1</v>
      </c>
      <c r="P343">
        <v>4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11</v>
      </c>
      <c r="Z343">
        <v>0</v>
      </c>
      <c r="AA343">
        <v>42</v>
      </c>
      <c r="AB343">
        <v>2284</v>
      </c>
      <c r="AC343">
        <v>0</v>
      </c>
      <c r="AD343">
        <v>1</v>
      </c>
      <c r="AE343">
        <v>0</v>
      </c>
      <c r="AF343" t="str">
        <f t="shared" si="11"/>
        <v>Married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51</v>
      </c>
      <c r="AO343">
        <v>45</v>
      </c>
      <c r="AP343">
        <v>0</v>
      </c>
    </row>
    <row r="344" spans="1:42" x14ac:dyDescent="0.35">
      <c r="A344">
        <v>51479</v>
      </c>
      <c r="B344">
        <v>2</v>
      </c>
      <c r="C344">
        <f t="shared" si="10"/>
        <v>2</v>
      </c>
      <c r="D344">
        <v>1</v>
      </c>
      <c r="E344">
        <v>1</v>
      </c>
      <c r="F344">
        <v>67</v>
      </c>
      <c r="G344">
        <v>247</v>
      </c>
      <c r="H344">
        <v>8</v>
      </c>
      <c r="I344">
        <v>160</v>
      </c>
      <c r="J344">
        <v>6</v>
      </c>
      <c r="K344">
        <v>8</v>
      </c>
      <c r="L344">
        <v>65</v>
      </c>
      <c r="M344">
        <v>7</v>
      </c>
      <c r="N344">
        <v>6</v>
      </c>
      <c r="O344">
        <v>3</v>
      </c>
      <c r="P344">
        <v>6</v>
      </c>
      <c r="Q344">
        <v>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11</v>
      </c>
      <c r="Z344">
        <v>0</v>
      </c>
      <c r="AA344">
        <v>53</v>
      </c>
      <c r="AB344">
        <v>2707</v>
      </c>
      <c r="AC344">
        <v>0</v>
      </c>
      <c r="AD344">
        <v>1</v>
      </c>
      <c r="AE344">
        <v>0</v>
      </c>
      <c r="AF344" t="str">
        <f t="shared" si="11"/>
        <v>Married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429</v>
      </c>
      <c r="AO344">
        <v>364</v>
      </c>
      <c r="AP344">
        <v>0</v>
      </c>
    </row>
    <row r="345" spans="1:42" x14ac:dyDescent="0.35">
      <c r="A345">
        <v>54803</v>
      </c>
      <c r="B345">
        <v>3</v>
      </c>
      <c r="C345">
        <f t="shared" si="10"/>
        <v>3</v>
      </c>
      <c r="D345">
        <v>0</v>
      </c>
      <c r="E345">
        <v>1</v>
      </c>
      <c r="F345">
        <v>65</v>
      </c>
      <c r="G345">
        <v>404</v>
      </c>
      <c r="H345">
        <v>0</v>
      </c>
      <c r="I345">
        <v>92</v>
      </c>
      <c r="J345">
        <v>28</v>
      </c>
      <c r="K345">
        <v>27</v>
      </c>
      <c r="L345">
        <v>142</v>
      </c>
      <c r="M345">
        <v>2</v>
      </c>
      <c r="N345">
        <v>6</v>
      </c>
      <c r="O345">
        <v>2</v>
      </c>
      <c r="P345">
        <v>9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11</v>
      </c>
      <c r="Z345">
        <v>0</v>
      </c>
      <c r="AA345">
        <v>51</v>
      </c>
      <c r="AB345">
        <v>2836</v>
      </c>
      <c r="AC345">
        <v>0</v>
      </c>
      <c r="AD345">
        <v>0</v>
      </c>
      <c r="AE345">
        <v>1</v>
      </c>
      <c r="AF345" t="str">
        <f t="shared" si="11"/>
        <v>Single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551</v>
      </c>
      <c r="AO345">
        <v>409</v>
      </c>
      <c r="AP345">
        <v>0</v>
      </c>
    </row>
    <row r="346" spans="1:42" x14ac:dyDescent="0.35">
      <c r="A346">
        <v>79530</v>
      </c>
      <c r="B346">
        <v>4</v>
      </c>
      <c r="C346">
        <f t="shared" si="10"/>
        <v>4</v>
      </c>
      <c r="D346">
        <v>0</v>
      </c>
      <c r="E346">
        <v>0</v>
      </c>
      <c r="F346">
        <v>64</v>
      </c>
      <c r="G346">
        <v>333</v>
      </c>
      <c r="H346">
        <v>0</v>
      </c>
      <c r="I346">
        <v>815</v>
      </c>
      <c r="J346">
        <v>129</v>
      </c>
      <c r="K346">
        <v>42</v>
      </c>
      <c r="L346">
        <v>29</v>
      </c>
      <c r="M346">
        <v>1</v>
      </c>
      <c r="N346">
        <v>4</v>
      </c>
      <c r="O346">
        <v>10</v>
      </c>
      <c r="P346">
        <v>11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11</v>
      </c>
      <c r="Z346">
        <v>0</v>
      </c>
      <c r="AA346">
        <v>60</v>
      </c>
      <c r="AB346">
        <v>2567</v>
      </c>
      <c r="AC346">
        <v>0</v>
      </c>
      <c r="AD346">
        <v>1</v>
      </c>
      <c r="AE346">
        <v>0</v>
      </c>
      <c r="AF346" t="str">
        <f t="shared" si="11"/>
        <v>Married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1319</v>
      </c>
      <c r="AO346">
        <v>1290</v>
      </c>
      <c r="AP346">
        <v>0</v>
      </c>
    </row>
    <row r="347" spans="1:42" x14ac:dyDescent="0.35">
      <c r="A347">
        <v>31615</v>
      </c>
      <c r="B347">
        <v>1</v>
      </c>
      <c r="C347">
        <f t="shared" si="10"/>
        <v>1</v>
      </c>
      <c r="D347">
        <v>1</v>
      </c>
      <c r="E347">
        <v>0</v>
      </c>
      <c r="F347">
        <v>82</v>
      </c>
      <c r="G347">
        <v>2</v>
      </c>
      <c r="H347">
        <v>3</v>
      </c>
      <c r="I347">
        <v>20</v>
      </c>
      <c r="J347">
        <v>6</v>
      </c>
      <c r="K347">
        <v>11</v>
      </c>
      <c r="L347">
        <v>9</v>
      </c>
      <c r="M347">
        <v>2</v>
      </c>
      <c r="N347">
        <v>2</v>
      </c>
      <c r="O347">
        <v>0</v>
      </c>
      <c r="P347">
        <v>3</v>
      </c>
      <c r="Q347">
        <v>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11</v>
      </c>
      <c r="Z347">
        <v>0</v>
      </c>
      <c r="AA347">
        <v>44</v>
      </c>
      <c r="AB347">
        <v>2629</v>
      </c>
      <c r="AC347">
        <v>1</v>
      </c>
      <c r="AD347">
        <v>0</v>
      </c>
      <c r="AE347">
        <v>0</v>
      </c>
      <c r="AF347" t="str">
        <f t="shared" si="11"/>
        <v>Married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42</v>
      </c>
      <c r="AO347">
        <v>33</v>
      </c>
      <c r="AP347">
        <v>0</v>
      </c>
    </row>
    <row r="348" spans="1:42" x14ac:dyDescent="0.35">
      <c r="A348">
        <v>72025</v>
      </c>
      <c r="B348">
        <v>4</v>
      </c>
      <c r="C348">
        <f t="shared" si="10"/>
        <v>4</v>
      </c>
      <c r="D348">
        <v>0</v>
      </c>
      <c r="E348">
        <v>0</v>
      </c>
      <c r="F348">
        <v>27</v>
      </c>
      <c r="G348">
        <v>833</v>
      </c>
      <c r="H348">
        <v>33</v>
      </c>
      <c r="I348">
        <v>549</v>
      </c>
      <c r="J348">
        <v>151</v>
      </c>
      <c r="K348">
        <v>133</v>
      </c>
      <c r="L348">
        <v>233</v>
      </c>
      <c r="M348">
        <v>1</v>
      </c>
      <c r="N348">
        <v>4</v>
      </c>
      <c r="O348">
        <v>3</v>
      </c>
      <c r="P348">
        <v>8</v>
      </c>
      <c r="Q348">
        <v>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11</v>
      </c>
      <c r="Z348">
        <v>0</v>
      </c>
      <c r="AA348">
        <v>58</v>
      </c>
      <c r="AB348">
        <v>2748</v>
      </c>
      <c r="AC348">
        <v>0</v>
      </c>
      <c r="AD348">
        <v>0</v>
      </c>
      <c r="AE348">
        <v>0</v>
      </c>
      <c r="AF348" t="str">
        <f t="shared" si="11"/>
        <v>Married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1699</v>
      </c>
      <c r="AO348">
        <v>1466</v>
      </c>
      <c r="AP348">
        <v>0</v>
      </c>
    </row>
    <row r="349" spans="1:42" x14ac:dyDescent="0.35">
      <c r="A349">
        <v>52614</v>
      </c>
      <c r="B349">
        <v>3</v>
      </c>
      <c r="C349">
        <f t="shared" si="10"/>
        <v>3</v>
      </c>
      <c r="D349">
        <v>0</v>
      </c>
      <c r="E349">
        <v>1</v>
      </c>
      <c r="F349">
        <v>63</v>
      </c>
      <c r="G349">
        <v>789</v>
      </c>
      <c r="H349">
        <v>0</v>
      </c>
      <c r="I349">
        <v>142</v>
      </c>
      <c r="J349">
        <v>12</v>
      </c>
      <c r="K349">
        <v>9</v>
      </c>
      <c r="L349">
        <v>38</v>
      </c>
      <c r="M349">
        <v>2</v>
      </c>
      <c r="N349">
        <v>2</v>
      </c>
      <c r="O349">
        <v>4</v>
      </c>
      <c r="P349">
        <v>8</v>
      </c>
      <c r="Q349">
        <v>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11</v>
      </c>
      <c r="Z349">
        <v>0</v>
      </c>
      <c r="AA349">
        <v>45</v>
      </c>
      <c r="AB349">
        <v>2734</v>
      </c>
      <c r="AC349">
        <v>0</v>
      </c>
      <c r="AD349">
        <v>0</v>
      </c>
      <c r="AE349">
        <v>1</v>
      </c>
      <c r="AF349" t="str">
        <f t="shared" si="11"/>
        <v>Single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952</v>
      </c>
      <c r="AO349">
        <v>914</v>
      </c>
      <c r="AP349">
        <v>0</v>
      </c>
    </row>
    <row r="350" spans="1:42" x14ac:dyDescent="0.35">
      <c r="A350">
        <v>35684</v>
      </c>
      <c r="B350">
        <v>2</v>
      </c>
      <c r="C350">
        <f t="shared" si="10"/>
        <v>2</v>
      </c>
      <c r="D350">
        <v>1</v>
      </c>
      <c r="E350">
        <v>0</v>
      </c>
      <c r="F350">
        <v>66</v>
      </c>
      <c r="G350">
        <v>10</v>
      </c>
      <c r="H350">
        <v>4</v>
      </c>
      <c r="I350">
        <v>7</v>
      </c>
      <c r="J350">
        <v>0</v>
      </c>
      <c r="K350">
        <v>6</v>
      </c>
      <c r="L350">
        <v>3</v>
      </c>
      <c r="M350">
        <v>1</v>
      </c>
      <c r="N350">
        <v>1</v>
      </c>
      <c r="O350">
        <v>0</v>
      </c>
      <c r="P350">
        <v>3</v>
      </c>
      <c r="Q350">
        <v>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11</v>
      </c>
      <c r="Z350">
        <v>0</v>
      </c>
      <c r="AA350">
        <v>36</v>
      </c>
      <c r="AB350">
        <v>2227</v>
      </c>
      <c r="AC350">
        <v>0</v>
      </c>
      <c r="AD350">
        <v>1</v>
      </c>
      <c r="AE350">
        <v>0</v>
      </c>
      <c r="AF350" t="str">
        <f t="shared" si="11"/>
        <v>Married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27</v>
      </c>
      <c r="AO350">
        <v>24</v>
      </c>
      <c r="AP350">
        <v>0</v>
      </c>
    </row>
    <row r="351" spans="1:42" x14ac:dyDescent="0.35">
      <c r="A351">
        <v>48178</v>
      </c>
      <c r="B351">
        <v>2</v>
      </c>
      <c r="C351">
        <f t="shared" si="10"/>
        <v>2</v>
      </c>
      <c r="D351">
        <v>1</v>
      </c>
      <c r="E351">
        <v>1</v>
      </c>
      <c r="F351">
        <v>69</v>
      </c>
      <c r="G351">
        <v>159</v>
      </c>
      <c r="H351">
        <v>4</v>
      </c>
      <c r="I351">
        <v>45</v>
      </c>
      <c r="J351">
        <v>6</v>
      </c>
      <c r="K351">
        <v>2</v>
      </c>
      <c r="L351">
        <v>38</v>
      </c>
      <c r="M351">
        <v>6</v>
      </c>
      <c r="N351">
        <v>5</v>
      </c>
      <c r="O351">
        <v>1</v>
      </c>
      <c r="P351">
        <v>4</v>
      </c>
      <c r="Q351">
        <v>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11</v>
      </c>
      <c r="Z351">
        <v>0</v>
      </c>
      <c r="AA351">
        <v>45</v>
      </c>
      <c r="AB351">
        <v>2768</v>
      </c>
      <c r="AC351">
        <v>0</v>
      </c>
      <c r="AD351">
        <v>1</v>
      </c>
      <c r="AE351">
        <v>0</v>
      </c>
      <c r="AF351" t="str">
        <f t="shared" si="11"/>
        <v>Married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216</v>
      </c>
      <c r="AO351">
        <v>178</v>
      </c>
      <c r="AP351">
        <v>0</v>
      </c>
    </row>
    <row r="352" spans="1:42" x14ac:dyDescent="0.35">
      <c r="A352">
        <v>29548</v>
      </c>
      <c r="B352">
        <v>1</v>
      </c>
      <c r="C352">
        <f t="shared" si="10"/>
        <v>1</v>
      </c>
      <c r="D352">
        <v>1</v>
      </c>
      <c r="E352">
        <v>0</v>
      </c>
      <c r="F352">
        <v>52</v>
      </c>
      <c r="G352">
        <v>7</v>
      </c>
      <c r="H352">
        <v>1</v>
      </c>
      <c r="I352">
        <v>6</v>
      </c>
      <c r="J352">
        <v>3</v>
      </c>
      <c r="K352">
        <v>1</v>
      </c>
      <c r="L352">
        <v>11</v>
      </c>
      <c r="M352">
        <v>1</v>
      </c>
      <c r="N352">
        <v>1</v>
      </c>
      <c r="O352">
        <v>1</v>
      </c>
      <c r="P352">
        <v>2</v>
      </c>
      <c r="Q352">
        <v>4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11</v>
      </c>
      <c r="Z352">
        <v>0</v>
      </c>
      <c r="AA352">
        <v>50</v>
      </c>
      <c r="AB352">
        <v>2463</v>
      </c>
      <c r="AC352">
        <v>0</v>
      </c>
      <c r="AD352">
        <v>0</v>
      </c>
      <c r="AE352">
        <v>1</v>
      </c>
      <c r="AF352" t="str">
        <f t="shared" si="11"/>
        <v>Single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18</v>
      </c>
      <c r="AO352">
        <v>7</v>
      </c>
      <c r="AP352">
        <v>1</v>
      </c>
    </row>
    <row r="353" spans="1:42" x14ac:dyDescent="0.35">
      <c r="A353">
        <v>63810</v>
      </c>
      <c r="B353">
        <v>3</v>
      </c>
      <c r="C353">
        <f t="shared" si="10"/>
        <v>3</v>
      </c>
      <c r="D353">
        <v>0</v>
      </c>
      <c r="E353">
        <v>1</v>
      </c>
      <c r="F353">
        <v>45</v>
      </c>
      <c r="G353">
        <v>977</v>
      </c>
      <c r="H353">
        <v>12</v>
      </c>
      <c r="I353">
        <v>253</v>
      </c>
      <c r="J353">
        <v>16</v>
      </c>
      <c r="K353">
        <v>12</v>
      </c>
      <c r="L353">
        <v>101</v>
      </c>
      <c r="M353">
        <v>4</v>
      </c>
      <c r="N353">
        <v>4</v>
      </c>
      <c r="O353">
        <v>3</v>
      </c>
      <c r="P353">
        <v>12</v>
      </c>
      <c r="Q353">
        <v>8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11</v>
      </c>
      <c r="Z353">
        <v>0</v>
      </c>
      <c r="AA353">
        <v>54</v>
      </c>
      <c r="AB353">
        <v>2754</v>
      </c>
      <c r="AC353">
        <v>0</v>
      </c>
      <c r="AD353">
        <v>0</v>
      </c>
      <c r="AE353">
        <v>1</v>
      </c>
      <c r="AF353" t="str">
        <f t="shared" si="11"/>
        <v>Single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1270</v>
      </c>
      <c r="AO353">
        <v>1169</v>
      </c>
      <c r="AP353">
        <v>1</v>
      </c>
    </row>
    <row r="354" spans="1:42" x14ac:dyDescent="0.35">
      <c r="A354">
        <v>38578</v>
      </c>
      <c r="B354">
        <v>2</v>
      </c>
      <c r="C354">
        <f t="shared" si="10"/>
        <v>2</v>
      </c>
      <c r="D354">
        <v>1</v>
      </c>
      <c r="E354">
        <v>1</v>
      </c>
      <c r="F354">
        <v>2</v>
      </c>
      <c r="G354">
        <v>38</v>
      </c>
      <c r="H354">
        <v>4</v>
      </c>
      <c r="I354">
        <v>22</v>
      </c>
      <c r="J354">
        <v>3</v>
      </c>
      <c r="K354">
        <v>3</v>
      </c>
      <c r="L354">
        <v>3</v>
      </c>
      <c r="M354">
        <v>3</v>
      </c>
      <c r="N354">
        <v>3</v>
      </c>
      <c r="O354">
        <v>0</v>
      </c>
      <c r="P354">
        <v>3</v>
      </c>
      <c r="Q354">
        <v>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11</v>
      </c>
      <c r="Z354">
        <v>1</v>
      </c>
      <c r="AA354">
        <v>48</v>
      </c>
      <c r="AB354">
        <v>2531</v>
      </c>
      <c r="AC354">
        <v>0</v>
      </c>
      <c r="AD354">
        <v>0</v>
      </c>
      <c r="AE354">
        <v>1</v>
      </c>
      <c r="AF354" t="str">
        <f t="shared" si="11"/>
        <v>Single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70</v>
      </c>
      <c r="AO354">
        <v>67</v>
      </c>
      <c r="AP354">
        <v>0</v>
      </c>
    </row>
    <row r="355" spans="1:42" x14ac:dyDescent="0.35">
      <c r="A355">
        <v>46098</v>
      </c>
      <c r="B355">
        <v>2</v>
      </c>
      <c r="C355">
        <f t="shared" si="10"/>
        <v>2</v>
      </c>
      <c r="D355">
        <v>1</v>
      </c>
      <c r="E355">
        <v>1</v>
      </c>
      <c r="F355">
        <v>86</v>
      </c>
      <c r="G355">
        <v>57</v>
      </c>
      <c r="H355">
        <v>0</v>
      </c>
      <c r="I355">
        <v>27</v>
      </c>
      <c r="J355">
        <v>0</v>
      </c>
      <c r="K355">
        <v>0</v>
      </c>
      <c r="L355">
        <v>36</v>
      </c>
      <c r="M355">
        <v>4</v>
      </c>
      <c r="N355">
        <v>3</v>
      </c>
      <c r="O355">
        <v>2</v>
      </c>
      <c r="P355">
        <v>2</v>
      </c>
      <c r="Q355">
        <v>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11</v>
      </c>
      <c r="Z355">
        <v>0</v>
      </c>
      <c r="AA355">
        <v>45</v>
      </c>
      <c r="AB355">
        <v>2839</v>
      </c>
      <c r="AC355">
        <v>0</v>
      </c>
      <c r="AD355">
        <v>0</v>
      </c>
      <c r="AE355">
        <v>1</v>
      </c>
      <c r="AF355" t="str">
        <f t="shared" si="11"/>
        <v>Single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84</v>
      </c>
      <c r="AO355">
        <v>48</v>
      </c>
      <c r="AP355">
        <v>0</v>
      </c>
    </row>
    <row r="356" spans="1:42" x14ac:dyDescent="0.35">
      <c r="A356">
        <v>22585</v>
      </c>
      <c r="B356">
        <v>1</v>
      </c>
      <c r="C356">
        <f t="shared" si="10"/>
        <v>1</v>
      </c>
      <c r="D356">
        <v>0</v>
      </c>
      <c r="E356">
        <v>0</v>
      </c>
      <c r="F356">
        <v>23</v>
      </c>
      <c r="G356">
        <v>3</v>
      </c>
      <c r="H356">
        <v>9</v>
      </c>
      <c r="I356">
        <v>15</v>
      </c>
      <c r="J356">
        <v>13</v>
      </c>
      <c r="K356">
        <v>2</v>
      </c>
      <c r="L356">
        <v>39</v>
      </c>
      <c r="M356">
        <v>1</v>
      </c>
      <c r="N356">
        <v>1</v>
      </c>
      <c r="O356">
        <v>1</v>
      </c>
      <c r="P356">
        <v>2</v>
      </c>
      <c r="Q356">
        <v>9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11</v>
      </c>
      <c r="Z356">
        <v>1</v>
      </c>
      <c r="AA356">
        <v>50</v>
      </c>
      <c r="AB356">
        <v>2627</v>
      </c>
      <c r="AC356">
        <v>0</v>
      </c>
      <c r="AD356">
        <v>0</v>
      </c>
      <c r="AE356">
        <v>1</v>
      </c>
      <c r="AF356" t="str">
        <f t="shared" si="11"/>
        <v>Single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42</v>
      </c>
      <c r="AO356">
        <v>3</v>
      </c>
      <c r="AP356">
        <v>1</v>
      </c>
    </row>
    <row r="357" spans="1:42" x14ac:dyDescent="0.35">
      <c r="A357">
        <v>30279</v>
      </c>
      <c r="B357">
        <v>1</v>
      </c>
      <c r="C357">
        <f t="shared" si="10"/>
        <v>1</v>
      </c>
      <c r="D357">
        <v>1</v>
      </c>
      <c r="E357">
        <v>0</v>
      </c>
      <c r="F357">
        <v>13</v>
      </c>
      <c r="G357">
        <v>10</v>
      </c>
      <c r="H357">
        <v>4</v>
      </c>
      <c r="I357">
        <v>14</v>
      </c>
      <c r="J357">
        <v>4</v>
      </c>
      <c r="K357">
        <v>4</v>
      </c>
      <c r="L357">
        <v>1</v>
      </c>
      <c r="M357">
        <v>1</v>
      </c>
      <c r="N357">
        <v>1</v>
      </c>
      <c r="O357">
        <v>0</v>
      </c>
      <c r="P357">
        <v>3</v>
      </c>
      <c r="Q357">
        <v>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11</v>
      </c>
      <c r="Z357">
        <v>0</v>
      </c>
      <c r="AA357">
        <v>31</v>
      </c>
      <c r="AB357">
        <v>2705</v>
      </c>
      <c r="AC357">
        <v>0</v>
      </c>
      <c r="AD357">
        <v>0</v>
      </c>
      <c r="AE357">
        <v>1</v>
      </c>
      <c r="AF357" t="str">
        <f t="shared" si="11"/>
        <v>Single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36</v>
      </c>
      <c r="AO357">
        <v>35</v>
      </c>
      <c r="AP357">
        <v>0</v>
      </c>
    </row>
    <row r="358" spans="1:42" x14ac:dyDescent="0.35">
      <c r="A358">
        <v>66426</v>
      </c>
      <c r="B358">
        <v>3</v>
      </c>
      <c r="C358">
        <f t="shared" si="10"/>
        <v>3</v>
      </c>
      <c r="D358">
        <v>0</v>
      </c>
      <c r="E358">
        <v>1</v>
      </c>
      <c r="F358">
        <v>14</v>
      </c>
      <c r="G358">
        <v>1043</v>
      </c>
      <c r="H358">
        <v>24</v>
      </c>
      <c r="I358">
        <v>97</v>
      </c>
      <c r="J358">
        <v>32</v>
      </c>
      <c r="K358">
        <v>24</v>
      </c>
      <c r="L358">
        <v>157</v>
      </c>
      <c r="M358">
        <v>2</v>
      </c>
      <c r="N358">
        <v>3</v>
      </c>
      <c r="O358">
        <v>5</v>
      </c>
      <c r="P358">
        <v>10</v>
      </c>
      <c r="Q358">
        <v>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11</v>
      </c>
      <c r="Z358">
        <v>0</v>
      </c>
      <c r="AA358">
        <v>59</v>
      </c>
      <c r="AB358">
        <v>2429</v>
      </c>
      <c r="AC358">
        <v>0</v>
      </c>
      <c r="AD358">
        <v>0</v>
      </c>
      <c r="AE358">
        <v>0</v>
      </c>
      <c r="AF358" t="str">
        <f t="shared" si="11"/>
        <v>Married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1220</v>
      </c>
      <c r="AO358">
        <v>1063</v>
      </c>
      <c r="AP358">
        <v>0</v>
      </c>
    </row>
    <row r="359" spans="1:42" x14ac:dyDescent="0.35">
      <c r="A359">
        <v>30822</v>
      </c>
      <c r="B359">
        <v>1</v>
      </c>
      <c r="C359">
        <f t="shared" si="10"/>
        <v>1</v>
      </c>
      <c r="D359">
        <v>1</v>
      </c>
      <c r="E359">
        <v>0</v>
      </c>
      <c r="F359">
        <v>92</v>
      </c>
      <c r="G359">
        <v>3</v>
      </c>
      <c r="H359">
        <v>9</v>
      </c>
      <c r="I359">
        <v>13</v>
      </c>
      <c r="J359">
        <v>2</v>
      </c>
      <c r="K359">
        <v>12</v>
      </c>
      <c r="L359">
        <v>12</v>
      </c>
      <c r="M359">
        <v>1</v>
      </c>
      <c r="N359">
        <v>1</v>
      </c>
      <c r="O359">
        <v>0</v>
      </c>
      <c r="P359">
        <v>3</v>
      </c>
      <c r="Q359">
        <v>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11</v>
      </c>
      <c r="Z359">
        <v>0</v>
      </c>
      <c r="AA359">
        <v>51</v>
      </c>
      <c r="AB359">
        <v>2539</v>
      </c>
      <c r="AC359">
        <v>0</v>
      </c>
      <c r="AD359">
        <v>0</v>
      </c>
      <c r="AE359">
        <v>1</v>
      </c>
      <c r="AF359" t="str">
        <f t="shared" si="11"/>
        <v>Single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39</v>
      </c>
      <c r="AO359">
        <v>27</v>
      </c>
      <c r="AP359">
        <v>0</v>
      </c>
    </row>
    <row r="360" spans="1:42" x14ac:dyDescent="0.35">
      <c r="A360">
        <v>33581</v>
      </c>
      <c r="B360">
        <v>1</v>
      </c>
      <c r="C360">
        <f t="shared" si="10"/>
        <v>2</v>
      </c>
      <c r="D360">
        <v>2</v>
      </c>
      <c r="E360">
        <v>0</v>
      </c>
      <c r="F360">
        <v>38</v>
      </c>
      <c r="G360">
        <v>11</v>
      </c>
      <c r="H360">
        <v>0</v>
      </c>
      <c r="I360">
        <v>5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2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11</v>
      </c>
      <c r="Z360">
        <v>0</v>
      </c>
      <c r="AA360">
        <v>51</v>
      </c>
      <c r="AB360">
        <v>2696</v>
      </c>
      <c r="AC360">
        <v>0</v>
      </c>
      <c r="AD360">
        <v>1</v>
      </c>
      <c r="AE360">
        <v>0</v>
      </c>
      <c r="AF360" t="str">
        <f t="shared" si="11"/>
        <v>Married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16</v>
      </c>
      <c r="AO360">
        <v>15</v>
      </c>
      <c r="AP360">
        <v>0</v>
      </c>
    </row>
    <row r="361" spans="1:42" x14ac:dyDescent="0.35">
      <c r="A361">
        <v>19986</v>
      </c>
      <c r="B361">
        <v>1</v>
      </c>
      <c r="C361">
        <f t="shared" si="10"/>
        <v>1</v>
      </c>
      <c r="D361">
        <v>1</v>
      </c>
      <c r="E361">
        <v>0</v>
      </c>
      <c r="F361">
        <v>74</v>
      </c>
      <c r="G361">
        <v>3</v>
      </c>
      <c r="H361">
        <v>6</v>
      </c>
      <c r="I361">
        <v>5</v>
      </c>
      <c r="J361">
        <v>0</v>
      </c>
      <c r="K361">
        <v>2</v>
      </c>
      <c r="L361">
        <v>6</v>
      </c>
      <c r="M361">
        <v>1</v>
      </c>
      <c r="N361">
        <v>0</v>
      </c>
      <c r="O361">
        <v>0</v>
      </c>
      <c r="P361">
        <v>3</v>
      </c>
      <c r="Q361">
        <v>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11</v>
      </c>
      <c r="Z361">
        <v>0</v>
      </c>
      <c r="AA361">
        <v>35</v>
      </c>
      <c r="AB361">
        <v>2386</v>
      </c>
      <c r="AC361">
        <v>0</v>
      </c>
      <c r="AD361">
        <v>1</v>
      </c>
      <c r="AE361">
        <v>0</v>
      </c>
      <c r="AF361" t="str">
        <f t="shared" si="11"/>
        <v>Married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16</v>
      </c>
      <c r="AO361">
        <v>10</v>
      </c>
      <c r="AP361">
        <v>0</v>
      </c>
    </row>
    <row r="362" spans="1:42" x14ac:dyDescent="0.35">
      <c r="A362">
        <v>27421</v>
      </c>
      <c r="B362">
        <v>1</v>
      </c>
      <c r="C362">
        <f t="shared" si="10"/>
        <v>1</v>
      </c>
      <c r="D362">
        <v>0</v>
      </c>
      <c r="E362">
        <v>0</v>
      </c>
      <c r="F362">
        <v>14</v>
      </c>
      <c r="G362">
        <v>43</v>
      </c>
      <c r="H362">
        <v>12</v>
      </c>
      <c r="I362">
        <v>96</v>
      </c>
      <c r="J362">
        <v>78</v>
      </c>
      <c r="K362">
        <v>40</v>
      </c>
      <c r="L362">
        <v>55</v>
      </c>
      <c r="M362">
        <v>3</v>
      </c>
      <c r="N362">
        <v>4</v>
      </c>
      <c r="O362">
        <v>1</v>
      </c>
      <c r="P362">
        <v>6</v>
      </c>
      <c r="Q362">
        <v>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</v>
      </c>
      <c r="Y362">
        <v>11</v>
      </c>
      <c r="Z362">
        <v>0</v>
      </c>
      <c r="AA362">
        <v>66</v>
      </c>
      <c r="AB362">
        <v>2723</v>
      </c>
      <c r="AC362">
        <v>0</v>
      </c>
      <c r="AD362">
        <v>0</v>
      </c>
      <c r="AE362">
        <v>0</v>
      </c>
      <c r="AF362" t="str">
        <f t="shared" si="11"/>
        <v>Married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269</v>
      </c>
      <c r="AO362">
        <v>214</v>
      </c>
      <c r="AP362">
        <v>0</v>
      </c>
    </row>
    <row r="363" spans="1:42" x14ac:dyDescent="0.35">
      <c r="A363">
        <v>36143</v>
      </c>
      <c r="B363">
        <v>2</v>
      </c>
      <c r="C363">
        <f t="shared" si="10"/>
        <v>2</v>
      </c>
      <c r="D363">
        <v>1</v>
      </c>
      <c r="E363">
        <v>0</v>
      </c>
      <c r="F363">
        <v>33</v>
      </c>
      <c r="G363">
        <v>12</v>
      </c>
      <c r="H363">
        <v>0</v>
      </c>
      <c r="I363">
        <v>1</v>
      </c>
      <c r="J363">
        <v>0</v>
      </c>
      <c r="K363">
        <v>0</v>
      </c>
      <c r="L363">
        <v>6</v>
      </c>
      <c r="M363">
        <v>1</v>
      </c>
      <c r="N363">
        <v>0</v>
      </c>
      <c r="O363">
        <v>1</v>
      </c>
      <c r="P363">
        <v>2</v>
      </c>
      <c r="Q363">
        <v>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</v>
      </c>
      <c r="Y363">
        <v>11</v>
      </c>
      <c r="Z363">
        <v>0</v>
      </c>
      <c r="AA363">
        <v>39</v>
      </c>
      <c r="AB363">
        <v>2250</v>
      </c>
      <c r="AC363">
        <v>0</v>
      </c>
      <c r="AD363">
        <v>0</v>
      </c>
      <c r="AE363">
        <v>1</v>
      </c>
      <c r="AF363" t="str">
        <f t="shared" si="11"/>
        <v>Single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13</v>
      </c>
      <c r="AO363">
        <v>7</v>
      </c>
      <c r="AP363">
        <v>0</v>
      </c>
    </row>
    <row r="364" spans="1:42" x14ac:dyDescent="0.35">
      <c r="A364">
        <v>10245</v>
      </c>
      <c r="B364">
        <v>1</v>
      </c>
      <c r="C364">
        <f t="shared" si="10"/>
        <v>1</v>
      </c>
      <c r="D364">
        <v>1</v>
      </c>
      <c r="E364">
        <v>0</v>
      </c>
      <c r="F364">
        <v>32</v>
      </c>
      <c r="G364">
        <v>4</v>
      </c>
      <c r="H364">
        <v>7</v>
      </c>
      <c r="I364">
        <v>7</v>
      </c>
      <c r="J364">
        <v>6</v>
      </c>
      <c r="K364">
        <v>4</v>
      </c>
      <c r="L364">
        <v>13</v>
      </c>
      <c r="M364">
        <v>3</v>
      </c>
      <c r="N364">
        <v>1</v>
      </c>
      <c r="O364">
        <v>2</v>
      </c>
      <c r="P364">
        <v>2</v>
      </c>
      <c r="Q364">
        <v>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11</v>
      </c>
      <c r="Z364">
        <v>0</v>
      </c>
      <c r="AA364">
        <v>49</v>
      </c>
      <c r="AB364">
        <v>2569</v>
      </c>
      <c r="AC364">
        <v>0</v>
      </c>
      <c r="AD364">
        <v>0</v>
      </c>
      <c r="AE364">
        <v>1</v>
      </c>
      <c r="AF364" t="str">
        <f t="shared" si="11"/>
        <v>Single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28</v>
      </c>
      <c r="AO364">
        <v>15</v>
      </c>
      <c r="AP364">
        <v>0</v>
      </c>
    </row>
    <row r="365" spans="1:42" x14ac:dyDescent="0.35">
      <c r="A365">
        <v>43795</v>
      </c>
      <c r="B365">
        <v>2</v>
      </c>
      <c r="C365">
        <f t="shared" si="10"/>
        <v>2</v>
      </c>
      <c r="D365">
        <v>0</v>
      </c>
      <c r="E365">
        <v>1</v>
      </c>
      <c r="F365">
        <v>11</v>
      </c>
      <c r="G365">
        <v>314</v>
      </c>
      <c r="H365">
        <v>11</v>
      </c>
      <c r="I365">
        <v>53</v>
      </c>
      <c r="J365">
        <v>4</v>
      </c>
      <c r="K365">
        <v>3</v>
      </c>
      <c r="L365">
        <v>107</v>
      </c>
      <c r="M365">
        <v>3</v>
      </c>
      <c r="N365">
        <v>7</v>
      </c>
      <c r="O365">
        <v>3</v>
      </c>
      <c r="P365">
        <v>4</v>
      </c>
      <c r="Q365">
        <v>7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11</v>
      </c>
      <c r="Z365">
        <v>1</v>
      </c>
      <c r="AA365">
        <v>52</v>
      </c>
      <c r="AB365">
        <v>2415</v>
      </c>
      <c r="AC365">
        <v>0</v>
      </c>
      <c r="AD365">
        <v>0</v>
      </c>
      <c r="AE365">
        <v>0</v>
      </c>
      <c r="AF365" t="str">
        <f t="shared" si="11"/>
        <v>Married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385</v>
      </c>
      <c r="AO365">
        <v>278</v>
      </c>
      <c r="AP365">
        <v>1</v>
      </c>
    </row>
    <row r="366" spans="1:42" x14ac:dyDescent="0.35">
      <c r="A366">
        <v>63381</v>
      </c>
      <c r="B366">
        <v>3</v>
      </c>
      <c r="C366">
        <f t="shared" si="10"/>
        <v>3</v>
      </c>
      <c r="D366">
        <v>0</v>
      </c>
      <c r="E366">
        <v>1</v>
      </c>
      <c r="F366">
        <v>78</v>
      </c>
      <c r="G366">
        <v>571</v>
      </c>
      <c r="H366">
        <v>50</v>
      </c>
      <c r="I366">
        <v>142</v>
      </c>
      <c r="J366">
        <v>33</v>
      </c>
      <c r="K366">
        <v>50</v>
      </c>
      <c r="L366">
        <v>159</v>
      </c>
      <c r="M366">
        <v>4</v>
      </c>
      <c r="N366">
        <v>4</v>
      </c>
      <c r="O366">
        <v>5</v>
      </c>
      <c r="P366">
        <v>13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11</v>
      </c>
      <c r="Z366">
        <v>0</v>
      </c>
      <c r="AA366">
        <v>60</v>
      </c>
      <c r="AB366">
        <v>2791</v>
      </c>
      <c r="AC366">
        <v>0</v>
      </c>
      <c r="AD366">
        <v>0</v>
      </c>
      <c r="AE366">
        <v>0</v>
      </c>
      <c r="AF366" t="str">
        <f t="shared" si="11"/>
        <v>Married</v>
      </c>
      <c r="AG366">
        <v>1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846</v>
      </c>
      <c r="AO366">
        <v>687</v>
      </c>
      <c r="AP366">
        <v>0</v>
      </c>
    </row>
    <row r="367" spans="1:42" x14ac:dyDescent="0.35">
      <c r="A367">
        <v>38823</v>
      </c>
      <c r="B367">
        <v>2</v>
      </c>
      <c r="C367">
        <f t="shared" si="10"/>
        <v>2</v>
      </c>
      <c r="D367">
        <v>0</v>
      </c>
      <c r="E367">
        <v>1</v>
      </c>
      <c r="F367">
        <v>56</v>
      </c>
      <c r="G367">
        <v>70</v>
      </c>
      <c r="H367">
        <v>0</v>
      </c>
      <c r="I367">
        <v>11</v>
      </c>
      <c r="J367">
        <v>2</v>
      </c>
      <c r="K367">
        <v>8</v>
      </c>
      <c r="L367">
        <v>23</v>
      </c>
      <c r="M367">
        <v>1</v>
      </c>
      <c r="N367">
        <v>2</v>
      </c>
      <c r="O367">
        <v>1</v>
      </c>
      <c r="P367">
        <v>3</v>
      </c>
      <c r="Q367">
        <v>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11</v>
      </c>
      <c r="Z367">
        <v>0</v>
      </c>
      <c r="AA367">
        <v>71</v>
      </c>
      <c r="AB367">
        <v>2827</v>
      </c>
      <c r="AC367">
        <v>0</v>
      </c>
      <c r="AD367">
        <v>0</v>
      </c>
      <c r="AE367">
        <v>0</v>
      </c>
      <c r="AF367" t="str">
        <f t="shared" si="11"/>
        <v>Married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91</v>
      </c>
      <c r="AO367">
        <v>68</v>
      </c>
      <c r="AP367">
        <v>0</v>
      </c>
    </row>
    <row r="368" spans="1:42" x14ac:dyDescent="0.35">
      <c r="A368">
        <v>83664</v>
      </c>
      <c r="B368">
        <v>5</v>
      </c>
      <c r="C368">
        <f t="shared" si="10"/>
        <v>5</v>
      </c>
      <c r="D368">
        <v>1</v>
      </c>
      <c r="E368">
        <v>1</v>
      </c>
      <c r="F368">
        <v>57</v>
      </c>
      <c r="G368">
        <v>866</v>
      </c>
      <c r="H368">
        <v>21</v>
      </c>
      <c r="I368">
        <v>151</v>
      </c>
      <c r="J368">
        <v>28</v>
      </c>
      <c r="K368">
        <v>21</v>
      </c>
      <c r="L368">
        <v>86</v>
      </c>
      <c r="M368">
        <v>3</v>
      </c>
      <c r="N368">
        <v>2</v>
      </c>
      <c r="O368">
        <v>2</v>
      </c>
      <c r="P368">
        <v>12</v>
      </c>
      <c r="Q368">
        <v>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11</v>
      </c>
      <c r="Z368">
        <v>0</v>
      </c>
      <c r="AA368">
        <v>52</v>
      </c>
      <c r="AB368">
        <v>2576</v>
      </c>
      <c r="AC368">
        <v>1</v>
      </c>
      <c r="AD368">
        <v>0</v>
      </c>
      <c r="AE368">
        <v>0</v>
      </c>
      <c r="AF368" t="str">
        <f t="shared" si="11"/>
        <v>Married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1087</v>
      </c>
      <c r="AO368">
        <v>1001</v>
      </c>
      <c r="AP368">
        <v>0</v>
      </c>
    </row>
    <row r="369" spans="1:42" x14ac:dyDescent="0.35">
      <c r="A369">
        <v>90300</v>
      </c>
      <c r="B369">
        <v>5</v>
      </c>
      <c r="C369">
        <f t="shared" si="10"/>
        <v>5</v>
      </c>
      <c r="D369">
        <v>0</v>
      </c>
      <c r="E369">
        <v>0</v>
      </c>
      <c r="F369">
        <v>7</v>
      </c>
      <c r="G369">
        <v>594</v>
      </c>
      <c r="H369">
        <v>134</v>
      </c>
      <c r="I369">
        <v>786</v>
      </c>
      <c r="J369">
        <v>33</v>
      </c>
      <c r="K369">
        <v>134</v>
      </c>
      <c r="L369">
        <v>57</v>
      </c>
      <c r="M369">
        <v>0</v>
      </c>
      <c r="N369">
        <v>5</v>
      </c>
      <c r="O369">
        <v>6</v>
      </c>
      <c r="P369">
        <v>8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3</v>
      </c>
      <c r="Y369">
        <v>11</v>
      </c>
      <c r="Z369">
        <v>0</v>
      </c>
      <c r="AA369">
        <v>41</v>
      </c>
      <c r="AB369">
        <v>2336</v>
      </c>
      <c r="AC369">
        <v>0</v>
      </c>
      <c r="AD369">
        <v>0</v>
      </c>
      <c r="AE369">
        <v>0</v>
      </c>
      <c r="AF369" t="str">
        <f t="shared" si="11"/>
        <v>Married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1681</v>
      </c>
      <c r="AO369">
        <v>1624</v>
      </c>
      <c r="AP369">
        <v>1</v>
      </c>
    </row>
    <row r="370" spans="1:42" x14ac:dyDescent="0.35">
      <c r="A370">
        <v>62499</v>
      </c>
      <c r="B370">
        <v>3</v>
      </c>
      <c r="C370">
        <f t="shared" si="10"/>
        <v>3</v>
      </c>
      <c r="D370">
        <v>1</v>
      </c>
      <c r="E370">
        <v>0</v>
      </c>
      <c r="F370">
        <v>0</v>
      </c>
      <c r="G370">
        <v>140</v>
      </c>
      <c r="H370">
        <v>4</v>
      </c>
      <c r="I370">
        <v>61</v>
      </c>
      <c r="J370">
        <v>0</v>
      </c>
      <c r="K370">
        <v>13</v>
      </c>
      <c r="L370">
        <v>4</v>
      </c>
      <c r="M370">
        <v>2</v>
      </c>
      <c r="N370">
        <v>3</v>
      </c>
      <c r="O370">
        <v>1</v>
      </c>
      <c r="P370">
        <v>6</v>
      </c>
      <c r="Q370">
        <v>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</v>
      </c>
      <c r="Y370">
        <v>11</v>
      </c>
      <c r="Z370">
        <v>0</v>
      </c>
      <c r="AA370">
        <v>41</v>
      </c>
      <c r="AB370">
        <v>2361</v>
      </c>
      <c r="AC370">
        <v>0</v>
      </c>
      <c r="AD370">
        <v>0</v>
      </c>
      <c r="AE370">
        <v>0</v>
      </c>
      <c r="AF370" t="str">
        <f t="shared" si="11"/>
        <v>Married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218</v>
      </c>
      <c r="AO370">
        <v>214</v>
      </c>
      <c r="AP370">
        <v>0</v>
      </c>
    </row>
    <row r="371" spans="1:42" x14ac:dyDescent="0.35">
      <c r="A371">
        <v>74293</v>
      </c>
      <c r="B371">
        <v>4</v>
      </c>
      <c r="C371">
        <f t="shared" si="10"/>
        <v>4</v>
      </c>
      <c r="D371">
        <v>0</v>
      </c>
      <c r="E371">
        <v>0</v>
      </c>
      <c r="F371">
        <v>66</v>
      </c>
      <c r="G371">
        <v>375</v>
      </c>
      <c r="H371">
        <v>152</v>
      </c>
      <c r="I371">
        <v>335</v>
      </c>
      <c r="J371">
        <v>93</v>
      </c>
      <c r="K371">
        <v>91</v>
      </c>
      <c r="L371">
        <v>81</v>
      </c>
      <c r="M371">
        <v>1</v>
      </c>
      <c r="N371">
        <v>5</v>
      </c>
      <c r="O371">
        <v>4</v>
      </c>
      <c r="P371">
        <v>6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11</v>
      </c>
      <c r="Z371">
        <v>0</v>
      </c>
      <c r="AA371">
        <v>27</v>
      </c>
      <c r="AB371">
        <v>2215</v>
      </c>
      <c r="AC371">
        <v>0</v>
      </c>
      <c r="AD371">
        <v>0</v>
      </c>
      <c r="AE371">
        <v>1</v>
      </c>
      <c r="AF371" t="str">
        <f t="shared" si="11"/>
        <v>Single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1046</v>
      </c>
      <c r="AO371">
        <v>965</v>
      </c>
      <c r="AP371">
        <v>0</v>
      </c>
    </row>
    <row r="372" spans="1:42" x14ac:dyDescent="0.35">
      <c r="A372">
        <v>51012</v>
      </c>
      <c r="B372">
        <v>2</v>
      </c>
      <c r="C372">
        <f t="shared" si="10"/>
        <v>2</v>
      </c>
      <c r="D372">
        <v>0</v>
      </c>
      <c r="E372">
        <v>0</v>
      </c>
      <c r="F372">
        <v>86</v>
      </c>
      <c r="G372">
        <v>102</v>
      </c>
      <c r="H372">
        <v>9</v>
      </c>
      <c r="I372">
        <v>63</v>
      </c>
      <c r="J372">
        <v>2</v>
      </c>
      <c r="K372">
        <v>9</v>
      </c>
      <c r="L372">
        <v>24</v>
      </c>
      <c r="M372">
        <v>1</v>
      </c>
      <c r="N372">
        <v>4</v>
      </c>
      <c r="O372">
        <v>1</v>
      </c>
      <c r="P372">
        <v>4</v>
      </c>
      <c r="Q372">
        <v>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11</v>
      </c>
      <c r="Z372">
        <v>0</v>
      </c>
      <c r="AA372">
        <v>74</v>
      </c>
      <c r="AB372">
        <v>2596</v>
      </c>
      <c r="AC372">
        <v>0</v>
      </c>
      <c r="AD372">
        <v>1</v>
      </c>
      <c r="AE372">
        <v>0</v>
      </c>
      <c r="AF372" t="str">
        <f t="shared" si="11"/>
        <v>Married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185</v>
      </c>
      <c r="AO372">
        <v>161</v>
      </c>
      <c r="AP372">
        <v>0</v>
      </c>
    </row>
    <row r="373" spans="1:42" x14ac:dyDescent="0.35">
      <c r="A373">
        <v>70777</v>
      </c>
      <c r="B373">
        <v>4</v>
      </c>
      <c r="C373">
        <f t="shared" si="10"/>
        <v>4</v>
      </c>
      <c r="D373">
        <v>0</v>
      </c>
      <c r="E373">
        <v>1</v>
      </c>
      <c r="F373">
        <v>80</v>
      </c>
      <c r="G373">
        <v>554</v>
      </c>
      <c r="H373">
        <v>35</v>
      </c>
      <c r="I373">
        <v>113</v>
      </c>
      <c r="J373">
        <v>0</v>
      </c>
      <c r="K373">
        <v>7</v>
      </c>
      <c r="L373">
        <v>78</v>
      </c>
      <c r="M373">
        <v>3</v>
      </c>
      <c r="N373">
        <v>5</v>
      </c>
      <c r="O373">
        <v>3</v>
      </c>
      <c r="P373">
        <v>12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</v>
      </c>
      <c r="Y373">
        <v>11</v>
      </c>
      <c r="Z373">
        <v>0</v>
      </c>
      <c r="AA373">
        <v>52</v>
      </c>
      <c r="AB373">
        <v>2283</v>
      </c>
      <c r="AC373">
        <v>0</v>
      </c>
      <c r="AD373">
        <v>1</v>
      </c>
      <c r="AE373">
        <v>0</v>
      </c>
      <c r="AF373" t="str">
        <f t="shared" si="11"/>
        <v>Married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709</v>
      </c>
      <c r="AO373">
        <v>631</v>
      </c>
      <c r="AP373">
        <v>0</v>
      </c>
    </row>
    <row r="374" spans="1:42" x14ac:dyDescent="0.35">
      <c r="A374">
        <v>68682</v>
      </c>
      <c r="B374">
        <v>4</v>
      </c>
      <c r="C374">
        <f t="shared" si="10"/>
        <v>4</v>
      </c>
      <c r="D374">
        <v>0</v>
      </c>
      <c r="E374">
        <v>0</v>
      </c>
      <c r="F374">
        <v>56</v>
      </c>
      <c r="G374">
        <v>919</v>
      </c>
      <c r="H374">
        <v>0</v>
      </c>
      <c r="I374">
        <v>505</v>
      </c>
      <c r="J374">
        <v>99</v>
      </c>
      <c r="K374">
        <v>30</v>
      </c>
      <c r="L374">
        <v>45</v>
      </c>
      <c r="M374">
        <v>1</v>
      </c>
      <c r="N374">
        <v>4</v>
      </c>
      <c r="O374">
        <v>9</v>
      </c>
      <c r="P374">
        <v>10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</v>
      </c>
      <c r="Y374">
        <v>11</v>
      </c>
      <c r="Z374">
        <v>0</v>
      </c>
      <c r="AA374">
        <v>29</v>
      </c>
      <c r="AB374">
        <v>2425</v>
      </c>
      <c r="AC374">
        <v>0</v>
      </c>
      <c r="AD374">
        <v>0</v>
      </c>
      <c r="AE374">
        <v>0</v>
      </c>
      <c r="AF374" t="str">
        <f t="shared" si="11"/>
        <v>Married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1553</v>
      </c>
      <c r="AO374">
        <v>1508</v>
      </c>
      <c r="AP374">
        <v>0</v>
      </c>
    </row>
    <row r="375" spans="1:42" x14ac:dyDescent="0.35">
      <c r="A375">
        <v>43824</v>
      </c>
      <c r="B375">
        <v>2</v>
      </c>
      <c r="C375">
        <f t="shared" si="10"/>
        <v>2</v>
      </c>
      <c r="D375">
        <v>1</v>
      </c>
      <c r="E375">
        <v>1</v>
      </c>
      <c r="F375">
        <v>18</v>
      </c>
      <c r="G375">
        <v>96</v>
      </c>
      <c r="H375">
        <v>1</v>
      </c>
      <c r="I375">
        <v>42</v>
      </c>
      <c r="J375">
        <v>12</v>
      </c>
      <c r="K375">
        <v>3</v>
      </c>
      <c r="L375">
        <v>32</v>
      </c>
      <c r="M375">
        <v>4</v>
      </c>
      <c r="N375">
        <v>3</v>
      </c>
      <c r="O375">
        <v>1</v>
      </c>
      <c r="P375">
        <v>4</v>
      </c>
      <c r="Q375">
        <v>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11</v>
      </c>
      <c r="Z375">
        <v>0</v>
      </c>
      <c r="AA375">
        <v>49</v>
      </c>
      <c r="AB375">
        <v>2811</v>
      </c>
      <c r="AC375">
        <v>0</v>
      </c>
      <c r="AD375">
        <v>1</v>
      </c>
      <c r="AE375">
        <v>0</v>
      </c>
      <c r="AF375" t="str">
        <f t="shared" si="11"/>
        <v>Married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154</v>
      </c>
      <c r="AO375">
        <v>122</v>
      </c>
      <c r="AP375">
        <v>0</v>
      </c>
    </row>
    <row r="376" spans="1:42" x14ac:dyDescent="0.35">
      <c r="A376">
        <v>15345</v>
      </c>
      <c r="B376">
        <v>1</v>
      </c>
      <c r="C376">
        <f t="shared" si="10"/>
        <v>1</v>
      </c>
      <c r="D376">
        <v>1</v>
      </c>
      <c r="E376">
        <v>0</v>
      </c>
      <c r="F376">
        <v>51</v>
      </c>
      <c r="G376">
        <v>5</v>
      </c>
      <c r="H376">
        <v>2</v>
      </c>
      <c r="I376">
        <v>16</v>
      </c>
      <c r="J376">
        <v>3</v>
      </c>
      <c r="K376">
        <v>2</v>
      </c>
      <c r="L376">
        <v>19</v>
      </c>
      <c r="M376">
        <v>2</v>
      </c>
      <c r="N376">
        <v>1</v>
      </c>
      <c r="O376">
        <v>1</v>
      </c>
      <c r="P376">
        <v>2</v>
      </c>
      <c r="Q376">
        <v>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</v>
      </c>
      <c r="Y376">
        <v>11</v>
      </c>
      <c r="Z376">
        <v>1</v>
      </c>
      <c r="AA376">
        <v>36</v>
      </c>
      <c r="AB376">
        <v>2826</v>
      </c>
      <c r="AC376">
        <v>0</v>
      </c>
      <c r="AD376">
        <v>0</v>
      </c>
      <c r="AE376">
        <v>0</v>
      </c>
      <c r="AF376" t="str">
        <f t="shared" si="11"/>
        <v>Married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28</v>
      </c>
      <c r="AO376">
        <v>9</v>
      </c>
      <c r="AP376">
        <v>0</v>
      </c>
    </row>
    <row r="377" spans="1:42" x14ac:dyDescent="0.35">
      <c r="A377">
        <v>23442</v>
      </c>
      <c r="B377">
        <v>1</v>
      </c>
      <c r="C377">
        <f t="shared" si="10"/>
        <v>1</v>
      </c>
      <c r="D377">
        <v>1</v>
      </c>
      <c r="E377">
        <v>0</v>
      </c>
      <c r="F377">
        <v>71</v>
      </c>
      <c r="G377">
        <v>2</v>
      </c>
      <c r="H377">
        <v>0</v>
      </c>
      <c r="I377">
        <v>6</v>
      </c>
      <c r="J377">
        <v>8</v>
      </c>
      <c r="K377">
        <v>6</v>
      </c>
      <c r="L377">
        <v>5</v>
      </c>
      <c r="M377">
        <v>1</v>
      </c>
      <c r="N377">
        <v>1</v>
      </c>
      <c r="O377">
        <v>0</v>
      </c>
      <c r="P377">
        <v>3</v>
      </c>
      <c r="Q377">
        <v>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</v>
      </c>
      <c r="Y377">
        <v>11</v>
      </c>
      <c r="Z377">
        <v>0</v>
      </c>
      <c r="AA377">
        <v>33</v>
      </c>
      <c r="AB377">
        <v>2711</v>
      </c>
      <c r="AC377">
        <v>0</v>
      </c>
      <c r="AD377">
        <v>0</v>
      </c>
      <c r="AE377">
        <v>1</v>
      </c>
      <c r="AF377" t="str">
        <f t="shared" si="11"/>
        <v>Single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22</v>
      </c>
      <c r="AO377">
        <v>17</v>
      </c>
      <c r="AP377">
        <v>0</v>
      </c>
    </row>
    <row r="378" spans="1:42" x14ac:dyDescent="0.35">
      <c r="A378">
        <v>14515</v>
      </c>
      <c r="B378">
        <v>1</v>
      </c>
      <c r="C378">
        <f t="shared" si="10"/>
        <v>1</v>
      </c>
      <c r="D378">
        <v>1</v>
      </c>
      <c r="E378">
        <v>0</v>
      </c>
      <c r="F378">
        <v>71</v>
      </c>
      <c r="G378">
        <v>6</v>
      </c>
      <c r="H378">
        <v>4</v>
      </c>
      <c r="I378">
        <v>9</v>
      </c>
      <c r="J378">
        <v>6</v>
      </c>
      <c r="K378">
        <v>36</v>
      </c>
      <c r="L378">
        <v>35</v>
      </c>
      <c r="M378">
        <v>4</v>
      </c>
      <c r="N378">
        <v>2</v>
      </c>
      <c r="O378">
        <v>2</v>
      </c>
      <c r="P378">
        <v>3</v>
      </c>
      <c r="Q378">
        <v>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11</v>
      </c>
      <c r="Z378">
        <v>1</v>
      </c>
      <c r="AA378">
        <v>40</v>
      </c>
      <c r="AB378">
        <v>2756</v>
      </c>
      <c r="AC378">
        <v>0</v>
      </c>
      <c r="AD378">
        <v>0</v>
      </c>
      <c r="AE378">
        <v>0</v>
      </c>
      <c r="AF378" t="str">
        <f t="shared" si="11"/>
        <v>Married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61</v>
      </c>
      <c r="AO378">
        <v>26</v>
      </c>
      <c r="AP378">
        <v>0</v>
      </c>
    </row>
    <row r="379" spans="1:42" x14ac:dyDescent="0.35">
      <c r="A379">
        <v>31395</v>
      </c>
      <c r="B379">
        <v>1</v>
      </c>
      <c r="C379">
        <f t="shared" si="10"/>
        <v>1</v>
      </c>
      <c r="D379">
        <v>1</v>
      </c>
      <c r="E379">
        <v>1</v>
      </c>
      <c r="F379">
        <v>80</v>
      </c>
      <c r="G379">
        <v>23</v>
      </c>
      <c r="H379">
        <v>1</v>
      </c>
      <c r="I379">
        <v>25</v>
      </c>
      <c r="J379">
        <v>0</v>
      </c>
      <c r="K379">
        <v>8</v>
      </c>
      <c r="L379">
        <v>7</v>
      </c>
      <c r="M379">
        <v>4</v>
      </c>
      <c r="N379">
        <v>2</v>
      </c>
      <c r="O379">
        <v>1</v>
      </c>
      <c r="P379">
        <v>3</v>
      </c>
      <c r="Q379">
        <v>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</v>
      </c>
      <c r="Y379">
        <v>11</v>
      </c>
      <c r="Z379">
        <v>0</v>
      </c>
      <c r="AA379">
        <v>64</v>
      </c>
      <c r="AB379">
        <v>2622</v>
      </c>
      <c r="AC379">
        <v>1</v>
      </c>
      <c r="AD379">
        <v>0</v>
      </c>
      <c r="AE379">
        <v>0</v>
      </c>
      <c r="AF379" t="str">
        <f t="shared" si="11"/>
        <v>Married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57</v>
      </c>
      <c r="AO379">
        <v>50</v>
      </c>
      <c r="AP379">
        <v>0</v>
      </c>
    </row>
    <row r="380" spans="1:42" x14ac:dyDescent="0.35">
      <c r="A380">
        <v>75276</v>
      </c>
      <c r="B380">
        <v>4</v>
      </c>
      <c r="C380">
        <f t="shared" si="10"/>
        <v>4</v>
      </c>
      <c r="D380">
        <v>0</v>
      </c>
      <c r="E380">
        <v>0</v>
      </c>
      <c r="F380">
        <v>2</v>
      </c>
      <c r="G380">
        <v>610</v>
      </c>
      <c r="H380">
        <v>105</v>
      </c>
      <c r="I380">
        <v>125</v>
      </c>
      <c r="J380">
        <v>137</v>
      </c>
      <c r="K380">
        <v>42</v>
      </c>
      <c r="L380">
        <v>21</v>
      </c>
      <c r="M380">
        <v>1</v>
      </c>
      <c r="N380">
        <v>9</v>
      </c>
      <c r="O380">
        <v>4</v>
      </c>
      <c r="P380">
        <v>9</v>
      </c>
      <c r="Q380">
        <v>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11</v>
      </c>
      <c r="Z380">
        <v>0</v>
      </c>
      <c r="AA380">
        <v>55</v>
      </c>
      <c r="AB380">
        <v>2799</v>
      </c>
      <c r="AC380">
        <v>0</v>
      </c>
      <c r="AD380">
        <v>0</v>
      </c>
      <c r="AE380">
        <v>0</v>
      </c>
      <c r="AF380" t="str">
        <f t="shared" si="11"/>
        <v>Married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1019</v>
      </c>
      <c r="AO380">
        <v>998</v>
      </c>
      <c r="AP380">
        <v>0</v>
      </c>
    </row>
    <row r="381" spans="1:42" x14ac:dyDescent="0.35">
      <c r="A381">
        <v>42373</v>
      </c>
      <c r="B381">
        <v>2</v>
      </c>
      <c r="C381">
        <f t="shared" si="10"/>
        <v>2</v>
      </c>
      <c r="D381">
        <v>1</v>
      </c>
      <c r="E381">
        <v>1</v>
      </c>
      <c r="F381">
        <v>83</v>
      </c>
      <c r="G381">
        <v>67</v>
      </c>
      <c r="H381">
        <v>5</v>
      </c>
      <c r="I381">
        <v>61</v>
      </c>
      <c r="J381">
        <v>3</v>
      </c>
      <c r="K381">
        <v>8</v>
      </c>
      <c r="L381">
        <v>19</v>
      </c>
      <c r="M381">
        <v>5</v>
      </c>
      <c r="N381">
        <v>2</v>
      </c>
      <c r="O381">
        <v>1</v>
      </c>
      <c r="P381">
        <v>5</v>
      </c>
      <c r="Q381">
        <v>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11</v>
      </c>
      <c r="Z381">
        <v>0</v>
      </c>
      <c r="AA381">
        <v>46</v>
      </c>
      <c r="AB381">
        <v>2477</v>
      </c>
      <c r="AC381">
        <v>0</v>
      </c>
      <c r="AD381">
        <v>0</v>
      </c>
      <c r="AE381">
        <v>1</v>
      </c>
      <c r="AF381" t="str">
        <f t="shared" si="11"/>
        <v>Single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144</v>
      </c>
      <c r="AO381">
        <v>125</v>
      </c>
      <c r="AP381">
        <v>0</v>
      </c>
    </row>
    <row r="382" spans="1:42" x14ac:dyDescent="0.35">
      <c r="A382">
        <v>30507</v>
      </c>
      <c r="B382">
        <v>1</v>
      </c>
      <c r="C382">
        <f t="shared" si="10"/>
        <v>1</v>
      </c>
      <c r="D382">
        <v>0</v>
      </c>
      <c r="E382">
        <v>0</v>
      </c>
      <c r="F382">
        <v>29</v>
      </c>
      <c r="G382">
        <v>65</v>
      </c>
      <c r="H382">
        <v>36</v>
      </c>
      <c r="I382">
        <v>74</v>
      </c>
      <c r="J382">
        <v>38</v>
      </c>
      <c r="K382">
        <v>20</v>
      </c>
      <c r="L382">
        <v>110</v>
      </c>
      <c r="M382">
        <v>1</v>
      </c>
      <c r="N382">
        <v>5</v>
      </c>
      <c r="O382">
        <v>1</v>
      </c>
      <c r="P382">
        <v>4</v>
      </c>
      <c r="Q382">
        <v>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11</v>
      </c>
      <c r="Z382">
        <v>0</v>
      </c>
      <c r="AA382">
        <v>60</v>
      </c>
      <c r="AB382">
        <v>2634</v>
      </c>
      <c r="AC382">
        <v>0</v>
      </c>
      <c r="AD382">
        <v>0</v>
      </c>
      <c r="AE382">
        <v>0</v>
      </c>
      <c r="AF382" t="str">
        <f t="shared" si="11"/>
        <v>Married</v>
      </c>
      <c r="AG382">
        <v>1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233</v>
      </c>
      <c r="AO382">
        <v>123</v>
      </c>
      <c r="AP382">
        <v>0</v>
      </c>
    </row>
    <row r="383" spans="1:42" x14ac:dyDescent="0.35">
      <c r="A383">
        <v>55521</v>
      </c>
      <c r="B383">
        <v>3</v>
      </c>
      <c r="C383">
        <f t="shared" si="10"/>
        <v>3</v>
      </c>
      <c r="D383">
        <v>1</v>
      </c>
      <c r="E383">
        <v>2</v>
      </c>
      <c r="F383">
        <v>11</v>
      </c>
      <c r="G383">
        <v>416</v>
      </c>
      <c r="H383">
        <v>0</v>
      </c>
      <c r="I383">
        <v>26</v>
      </c>
      <c r="J383">
        <v>0</v>
      </c>
      <c r="K383">
        <v>0</v>
      </c>
      <c r="L383">
        <v>4</v>
      </c>
      <c r="M383">
        <v>9</v>
      </c>
      <c r="N383">
        <v>6</v>
      </c>
      <c r="O383">
        <v>3</v>
      </c>
      <c r="P383">
        <v>6</v>
      </c>
      <c r="Q383">
        <v>7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3</v>
      </c>
      <c r="Y383">
        <v>11</v>
      </c>
      <c r="Z383">
        <v>1</v>
      </c>
      <c r="AA383">
        <v>65</v>
      </c>
      <c r="AB383">
        <v>2409</v>
      </c>
      <c r="AC383">
        <v>0</v>
      </c>
      <c r="AD383">
        <v>0</v>
      </c>
      <c r="AE383">
        <v>1</v>
      </c>
      <c r="AF383" t="str">
        <f t="shared" si="11"/>
        <v>Single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442</v>
      </c>
      <c r="AO383">
        <v>438</v>
      </c>
      <c r="AP383">
        <v>1</v>
      </c>
    </row>
    <row r="384" spans="1:42" x14ac:dyDescent="0.35">
      <c r="A384">
        <v>48006</v>
      </c>
      <c r="B384">
        <v>2</v>
      </c>
      <c r="C384">
        <f t="shared" si="10"/>
        <v>2</v>
      </c>
      <c r="D384">
        <v>1</v>
      </c>
      <c r="E384">
        <v>1</v>
      </c>
      <c r="F384">
        <v>55</v>
      </c>
      <c r="G384">
        <v>23</v>
      </c>
      <c r="H384">
        <v>0</v>
      </c>
      <c r="I384">
        <v>11</v>
      </c>
      <c r="J384">
        <v>3</v>
      </c>
      <c r="K384">
        <v>2</v>
      </c>
      <c r="L384">
        <v>2</v>
      </c>
      <c r="M384">
        <v>1</v>
      </c>
      <c r="N384">
        <v>1</v>
      </c>
      <c r="O384">
        <v>0</v>
      </c>
      <c r="P384">
        <v>3</v>
      </c>
      <c r="Q384">
        <v>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11</v>
      </c>
      <c r="Z384">
        <v>0</v>
      </c>
      <c r="AA384">
        <v>55</v>
      </c>
      <c r="AB384">
        <v>2179</v>
      </c>
      <c r="AC384">
        <v>0</v>
      </c>
      <c r="AD384">
        <v>1</v>
      </c>
      <c r="AE384">
        <v>0</v>
      </c>
      <c r="AF384" t="str">
        <f t="shared" si="11"/>
        <v>Married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39</v>
      </c>
      <c r="AO384">
        <v>37</v>
      </c>
      <c r="AP384">
        <v>0</v>
      </c>
    </row>
    <row r="385" spans="1:42" x14ac:dyDescent="0.35">
      <c r="A385">
        <v>27213</v>
      </c>
      <c r="B385">
        <v>1</v>
      </c>
      <c r="C385">
        <f t="shared" si="10"/>
        <v>1</v>
      </c>
      <c r="D385">
        <v>1</v>
      </c>
      <c r="E385">
        <v>0</v>
      </c>
      <c r="F385">
        <v>19</v>
      </c>
      <c r="G385">
        <v>19</v>
      </c>
      <c r="H385">
        <v>3</v>
      </c>
      <c r="I385">
        <v>26</v>
      </c>
      <c r="J385">
        <v>10</v>
      </c>
      <c r="K385">
        <v>9</v>
      </c>
      <c r="L385">
        <v>3</v>
      </c>
      <c r="M385">
        <v>3</v>
      </c>
      <c r="N385">
        <v>2</v>
      </c>
      <c r="O385">
        <v>0</v>
      </c>
      <c r="P385">
        <v>4</v>
      </c>
      <c r="Q385">
        <v>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11</v>
      </c>
      <c r="Z385">
        <v>1</v>
      </c>
      <c r="AA385">
        <v>48</v>
      </c>
      <c r="AB385">
        <v>2827</v>
      </c>
      <c r="AC385">
        <v>0</v>
      </c>
      <c r="AD385">
        <v>0</v>
      </c>
      <c r="AE385">
        <v>1</v>
      </c>
      <c r="AF385" t="str">
        <f t="shared" si="11"/>
        <v>Single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67</v>
      </c>
      <c r="AO385">
        <v>64</v>
      </c>
      <c r="AP385">
        <v>0</v>
      </c>
    </row>
    <row r="386" spans="1:42" x14ac:dyDescent="0.35">
      <c r="A386">
        <v>65808</v>
      </c>
      <c r="B386">
        <v>3</v>
      </c>
      <c r="C386">
        <f t="shared" si="10"/>
        <v>3</v>
      </c>
      <c r="D386">
        <v>1</v>
      </c>
      <c r="E386">
        <v>1</v>
      </c>
      <c r="F386">
        <v>1</v>
      </c>
      <c r="G386">
        <v>155</v>
      </c>
      <c r="H386">
        <v>7</v>
      </c>
      <c r="I386">
        <v>80</v>
      </c>
      <c r="J386">
        <v>13</v>
      </c>
      <c r="K386">
        <v>7</v>
      </c>
      <c r="L386">
        <v>10</v>
      </c>
      <c r="M386">
        <v>3</v>
      </c>
      <c r="N386">
        <v>5</v>
      </c>
      <c r="O386">
        <v>1</v>
      </c>
      <c r="P386">
        <v>5</v>
      </c>
      <c r="Q386">
        <v>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11</v>
      </c>
      <c r="Z386">
        <v>0</v>
      </c>
      <c r="AA386">
        <v>49</v>
      </c>
      <c r="AB386">
        <v>2189</v>
      </c>
      <c r="AC386">
        <v>1</v>
      </c>
      <c r="AD386">
        <v>0</v>
      </c>
      <c r="AE386">
        <v>0</v>
      </c>
      <c r="AF386" t="str">
        <f t="shared" si="11"/>
        <v>Married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262</v>
      </c>
      <c r="AO386">
        <v>252</v>
      </c>
      <c r="AP386">
        <v>0</v>
      </c>
    </row>
    <row r="387" spans="1:42" x14ac:dyDescent="0.35">
      <c r="A387">
        <v>30351</v>
      </c>
      <c r="B387">
        <v>1</v>
      </c>
      <c r="C387">
        <f t="shared" ref="C387:C450" si="12">_xlfn.IFS(A:A&lt;=32196,1,A:A&lt;=51622.09,2,A:A&lt;=68281,3,A:A&lt;=79601,4,A:A&gt;=79601,5)</f>
        <v>1</v>
      </c>
      <c r="D387">
        <v>1</v>
      </c>
      <c r="E387">
        <v>0</v>
      </c>
      <c r="F387">
        <v>19</v>
      </c>
      <c r="G387">
        <v>14</v>
      </c>
      <c r="H387">
        <v>0</v>
      </c>
      <c r="I387">
        <v>24</v>
      </c>
      <c r="J387">
        <v>3</v>
      </c>
      <c r="K387">
        <v>3</v>
      </c>
      <c r="L387">
        <v>2</v>
      </c>
      <c r="M387">
        <v>1</v>
      </c>
      <c r="N387">
        <v>3</v>
      </c>
      <c r="O387">
        <v>0</v>
      </c>
      <c r="P387">
        <v>2</v>
      </c>
      <c r="Q387">
        <v>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11</v>
      </c>
      <c r="Z387">
        <v>0</v>
      </c>
      <c r="AA387">
        <v>46</v>
      </c>
      <c r="AB387">
        <v>2547</v>
      </c>
      <c r="AC387">
        <v>0</v>
      </c>
      <c r="AD387">
        <v>0</v>
      </c>
      <c r="AE387">
        <v>0</v>
      </c>
      <c r="AF387" t="str">
        <f t="shared" ref="AF387:AF450" si="13">IF(AE387 = 1, "Single", "Married")</f>
        <v>Married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44</v>
      </c>
      <c r="AO387">
        <v>42</v>
      </c>
      <c r="AP387">
        <v>0</v>
      </c>
    </row>
    <row r="388" spans="1:42" x14ac:dyDescent="0.35">
      <c r="A388">
        <v>50437</v>
      </c>
      <c r="B388">
        <v>2</v>
      </c>
      <c r="C388">
        <f t="shared" si="12"/>
        <v>2</v>
      </c>
      <c r="D388">
        <v>0</v>
      </c>
      <c r="E388">
        <v>2</v>
      </c>
      <c r="F388">
        <v>28</v>
      </c>
      <c r="G388">
        <v>370</v>
      </c>
      <c r="H388">
        <v>9</v>
      </c>
      <c r="I388">
        <v>92</v>
      </c>
      <c r="J388">
        <v>6</v>
      </c>
      <c r="K388">
        <v>9</v>
      </c>
      <c r="L388">
        <v>4</v>
      </c>
      <c r="M388">
        <v>3</v>
      </c>
      <c r="N388">
        <v>7</v>
      </c>
      <c r="O388">
        <v>1</v>
      </c>
      <c r="P388">
        <v>8</v>
      </c>
      <c r="Q388">
        <v>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11</v>
      </c>
      <c r="Z388">
        <v>0</v>
      </c>
      <c r="AA388">
        <v>57</v>
      </c>
      <c r="AB388">
        <v>2779</v>
      </c>
      <c r="AC388">
        <v>0</v>
      </c>
      <c r="AD388">
        <v>1</v>
      </c>
      <c r="AE388">
        <v>0</v>
      </c>
      <c r="AF388" t="str">
        <f t="shared" si="13"/>
        <v>Married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486</v>
      </c>
      <c r="AO388">
        <v>482</v>
      </c>
      <c r="AP388">
        <v>0</v>
      </c>
    </row>
    <row r="389" spans="1:42" x14ac:dyDescent="0.35">
      <c r="A389">
        <v>23616</v>
      </c>
      <c r="B389">
        <v>1</v>
      </c>
      <c r="C389">
        <f t="shared" si="12"/>
        <v>1</v>
      </c>
      <c r="D389">
        <v>1</v>
      </c>
      <c r="E389">
        <v>0</v>
      </c>
      <c r="F389">
        <v>76</v>
      </c>
      <c r="G389">
        <v>4</v>
      </c>
      <c r="H389">
        <v>22</v>
      </c>
      <c r="I389">
        <v>11</v>
      </c>
      <c r="J389">
        <v>3</v>
      </c>
      <c r="K389">
        <v>7</v>
      </c>
      <c r="L389">
        <v>32</v>
      </c>
      <c r="M389">
        <v>2</v>
      </c>
      <c r="N389">
        <v>3</v>
      </c>
      <c r="O389">
        <v>0</v>
      </c>
      <c r="P389">
        <v>3</v>
      </c>
      <c r="Q389">
        <v>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11</v>
      </c>
      <c r="Z389">
        <v>1</v>
      </c>
      <c r="AA389">
        <v>38</v>
      </c>
      <c r="AB389">
        <v>2748</v>
      </c>
      <c r="AC389">
        <v>0</v>
      </c>
      <c r="AD389">
        <v>0</v>
      </c>
      <c r="AE389">
        <v>1</v>
      </c>
      <c r="AF389" t="str">
        <f t="shared" si="13"/>
        <v>Single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47</v>
      </c>
      <c r="AO389">
        <v>15</v>
      </c>
      <c r="AP389">
        <v>0</v>
      </c>
    </row>
    <row r="390" spans="1:42" x14ac:dyDescent="0.35">
      <c r="A390">
        <v>53858</v>
      </c>
      <c r="B390">
        <v>3</v>
      </c>
      <c r="C390">
        <f t="shared" si="12"/>
        <v>3</v>
      </c>
      <c r="D390">
        <v>0</v>
      </c>
      <c r="E390">
        <v>1</v>
      </c>
      <c r="F390">
        <v>50</v>
      </c>
      <c r="G390">
        <v>407</v>
      </c>
      <c r="H390">
        <v>53</v>
      </c>
      <c r="I390">
        <v>221</v>
      </c>
      <c r="J390">
        <v>58</v>
      </c>
      <c r="K390">
        <v>150</v>
      </c>
      <c r="L390">
        <v>26</v>
      </c>
      <c r="M390">
        <v>4</v>
      </c>
      <c r="N390">
        <v>4</v>
      </c>
      <c r="O390">
        <v>3</v>
      </c>
      <c r="P390">
        <v>6</v>
      </c>
      <c r="Q390">
        <v>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11</v>
      </c>
      <c r="Z390">
        <v>0</v>
      </c>
      <c r="AA390">
        <v>44</v>
      </c>
      <c r="AB390">
        <v>2756</v>
      </c>
      <c r="AC390">
        <v>0</v>
      </c>
      <c r="AD390">
        <v>1</v>
      </c>
      <c r="AE390">
        <v>0</v>
      </c>
      <c r="AF390" t="str">
        <f t="shared" si="13"/>
        <v>Married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889</v>
      </c>
      <c r="AO390">
        <v>863</v>
      </c>
      <c r="AP390">
        <v>0</v>
      </c>
    </row>
    <row r="391" spans="1:42" x14ac:dyDescent="0.35">
      <c r="A391">
        <v>66465</v>
      </c>
      <c r="B391">
        <v>3</v>
      </c>
      <c r="C391">
        <f t="shared" si="12"/>
        <v>3</v>
      </c>
      <c r="D391">
        <v>0</v>
      </c>
      <c r="E391">
        <v>1</v>
      </c>
      <c r="F391">
        <v>1</v>
      </c>
      <c r="G391">
        <v>1200</v>
      </c>
      <c r="H391">
        <v>0</v>
      </c>
      <c r="I391">
        <v>204</v>
      </c>
      <c r="J391">
        <v>38</v>
      </c>
      <c r="K391">
        <v>29</v>
      </c>
      <c r="L391">
        <v>14</v>
      </c>
      <c r="M391">
        <v>3</v>
      </c>
      <c r="N391">
        <v>11</v>
      </c>
      <c r="O391">
        <v>9</v>
      </c>
      <c r="P391">
        <v>12</v>
      </c>
      <c r="Q391">
        <v>6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3</v>
      </c>
      <c r="Y391">
        <v>11</v>
      </c>
      <c r="Z391">
        <v>0</v>
      </c>
      <c r="AA391">
        <v>65</v>
      </c>
      <c r="AB391">
        <v>2615</v>
      </c>
      <c r="AC391">
        <v>0</v>
      </c>
      <c r="AD391">
        <v>1</v>
      </c>
      <c r="AE391">
        <v>0</v>
      </c>
      <c r="AF391" t="str">
        <f t="shared" si="13"/>
        <v>Married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1471</v>
      </c>
      <c r="AO391">
        <v>1457</v>
      </c>
      <c r="AP391">
        <v>1</v>
      </c>
    </row>
    <row r="392" spans="1:42" x14ac:dyDescent="0.35">
      <c r="A392">
        <v>46923</v>
      </c>
      <c r="B392">
        <v>2</v>
      </c>
      <c r="C392">
        <f t="shared" si="12"/>
        <v>2</v>
      </c>
      <c r="D392">
        <v>1</v>
      </c>
      <c r="E392">
        <v>0</v>
      </c>
      <c r="F392">
        <v>90</v>
      </c>
      <c r="G392">
        <v>85</v>
      </c>
      <c r="H392">
        <v>44</v>
      </c>
      <c r="I392">
        <v>54</v>
      </c>
      <c r="J392">
        <v>102</v>
      </c>
      <c r="K392">
        <v>78</v>
      </c>
      <c r="L392">
        <v>6</v>
      </c>
      <c r="M392">
        <v>3</v>
      </c>
      <c r="N392">
        <v>5</v>
      </c>
      <c r="O392">
        <v>1</v>
      </c>
      <c r="P392">
        <v>7</v>
      </c>
      <c r="Q392">
        <v>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11</v>
      </c>
      <c r="Z392">
        <v>0</v>
      </c>
      <c r="AA392">
        <v>33</v>
      </c>
      <c r="AB392">
        <v>2835</v>
      </c>
      <c r="AC392">
        <v>0</v>
      </c>
      <c r="AD392">
        <v>0</v>
      </c>
      <c r="AE392">
        <v>1</v>
      </c>
      <c r="AF392" t="str">
        <f t="shared" si="13"/>
        <v>Single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363</v>
      </c>
      <c r="AO392">
        <v>357</v>
      </c>
      <c r="AP392">
        <v>0</v>
      </c>
    </row>
    <row r="393" spans="1:42" x14ac:dyDescent="0.35">
      <c r="A393">
        <v>75072</v>
      </c>
      <c r="B393">
        <v>4</v>
      </c>
      <c r="C393">
        <f t="shared" si="12"/>
        <v>4</v>
      </c>
      <c r="D393">
        <v>0</v>
      </c>
      <c r="E393">
        <v>1</v>
      </c>
      <c r="F393">
        <v>83</v>
      </c>
      <c r="G393">
        <v>583</v>
      </c>
      <c r="H393">
        <v>34</v>
      </c>
      <c r="I393">
        <v>309</v>
      </c>
      <c r="J393">
        <v>0</v>
      </c>
      <c r="K393">
        <v>22</v>
      </c>
      <c r="L393">
        <v>125</v>
      </c>
      <c r="M393">
        <v>2</v>
      </c>
      <c r="N393">
        <v>5</v>
      </c>
      <c r="O393">
        <v>4</v>
      </c>
      <c r="P393">
        <v>8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11</v>
      </c>
      <c r="Z393">
        <v>0</v>
      </c>
      <c r="AA393">
        <v>58</v>
      </c>
      <c r="AB393">
        <v>2681</v>
      </c>
      <c r="AC393">
        <v>0</v>
      </c>
      <c r="AD393">
        <v>0</v>
      </c>
      <c r="AE393">
        <v>0</v>
      </c>
      <c r="AF393" t="str">
        <f t="shared" si="13"/>
        <v>Married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948</v>
      </c>
      <c r="AO393">
        <v>823</v>
      </c>
      <c r="AP393">
        <v>0</v>
      </c>
    </row>
    <row r="394" spans="1:42" x14ac:dyDescent="0.35">
      <c r="A394">
        <v>75865</v>
      </c>
      <c r="B394">
        <v>4</v>
      </c>
      <c r="C394">
        <f t="shared" si="12"/>
        <v>4</v>
      </c>
      <c r="D394">
        <v>0</v>
      </c>
      <c r="E394">
        <v>0</v>
      </c>
      <c r="F394">
        <v>73</v>
      </c>
      <c r="G394">
        <v>483</v>
      </c>
      <c r="H394">
        <v>0</v>
      </c>
      <c r="I394">
        <v>591</v>
      </c>
      <c r="J394">
        <v>156</v>
      </c>
      <c r="K394">
        <v>0</v>
      </c>
      <c r="L394">
        <v>12</v>
      </c>
      <c r="M394">
        <v>1</v>
      </c>
      <c r="N394">
        <v>3</v>
      </c>
      <c r="O394">
        <v>5</v>
      </c>
      <c r="P394">
        <v>10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11</v>
      </c>
      <c r="Z394">
        <v>0</v>
      </c>
      <c r="AA394">
        <v>77</v>
      </c>
      <c r="AB394">
        <v>2249</v>
      </c>
      <c r="AC394">
        <v>0</v>
      </c>
      <c r="AD394">
        <v>1</v>
      </c>
      <c r="AE394">
        <v>0</v>
      </c>
      <c r="AF394" t="str">
        <f t="shared" si="13"/>
        <v>Married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1230</v>
      </c>
      <c r="AO394">
        <v>1218</v>
      </c>
      <c r="AP394">
        <v>0</v>
      </c>
    </row>
    <row r="395" spans="1:42" x14ac:dyDescent="0.35">
      <c r="A395">
        <v>19789</v>
      </c>
      <c r="B395">
        <v>1</v>
      </c>
      <c r="C395">
        <f t="shared" si="12"/>
        <v>1</v>
      </c>
      <c r="D395">
        <v>1</v>
      </c>
      <c r="E395">
        <v>0</v>
      </c>
      <c r="F395">
        <v>24</v>
      </c>
      <c r="G395">
        <v>2</v>
      </c>
      <c r="H395">
        <v>5</v>
      </c>
      <c r="I395">
        <v>9</v>
      </c>
      <c r="J395">
        <v>28</v>
      </c>
      <c r="K395">
        <v>6</v>
      </c>
      <c r="L395">
        <v>28</v>
      </c>
      <c r="M395">
        <v>3</v>
      </c>
      <c r="N395">
        <v>2</v>
      </c>
      <c r="O395">
        <v>1</v>
      </c>
      <c r="P395">
        <v>3</v>
      </c>
      <c r="Q395">
        <v>5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</v>
      </c>
      <c r="Y395">
        <v>11</v>
      </c>
      <c r="Z395">
        <v>0</v>
      </c>
      <c r="AA395">
        <v>45</v>
      </c>
      <c r="AB395">
        <v>2380</v>
      </c>
      <c r="AC395">
        <v>0</v>
      </c>
      <c r="AD395">
        <v>0</v>
      </c>
      <c r="AE395">
        <v>0</v>
      </c>
      <c r="AF395" t="str">
        <f t="shared" si="13"/>
        <v>Married</v>
      </c>
      <c r="AG395">
        <v>1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50</v>
      </c>
      <c r="AO395">
        <v>22</v>
      </c>
      <c r="AP395">
        <v>1</v>
      </c>
    </row>
    <row r="396" spans="1:42" x14ac:dyDescent="0.35">
      <c r="A396">
        <v>80134</v>
      </c>
      <c r="B396">
        <v>5</v>
      </c>
      <c r="C396">
        <f t="shared" si="12"/>
        <v>5</v>
      </c>
      <c r="D396">
        <v>0</v>
      </c>
      <c r="E396">
        <v>0</v>
      </c>
      <c r="F396">
        <v>11</v>
      </c>
      <c r="G396">
        <v>966</v>
      </c>
      <c r="H396">
        <v>26</v>
      </c>
      <c r="I396">
        <v>282</v>
      </c>
      <c r="J396">
        <v>52</v>
      </c>
      <c r="K396">
        <v>26</v>
      </c>
      <c r="L396">
        <v>26</v>
      </c>
      <c r="M396">
        <v>1</v>
      </c>
      <c r="N396">
        <v>2</v>
      </c>
      <c r="O396">
        <v>7</v>
      </c>
      <c r="P396">
        <v>11</v>
      </c>
      <c r="Q396">
        <v>5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3</v>
      </c>
      <c r="Y396">
        <v>11</v>
      </c>
      <c r="Z396">
        <v>0</v>
      </c>
      <c r="AA396">
        <v>26</v>
      </c>
      <c r="AB396">
        <v>2294</v>
      </c>
      <c r="AC396">
        <v>0</v>
      </c>
      <c r="AD396">
        <v>0</v>
      </c>
      <c r="AE396">
        <v>0</v>
      </c>
      <c r="AF396" t="str">
        <f t="shared" si="13"/>
        <v>Married</v>
      </c>
      <c r="AG396">
        <v>1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1352</v>
      </c>
      <c r="AO396">
        <v>1326</v>
      </c>
      <c r="AP396">
        <v>4</v>
      </c>
    </row>
    <row r="397" spans="1:42" x14ac:dyDescent="0.35">
      <c r="A397">
        <v>91065</v>
      </c>
      <c r="B397">
        <v>5</v>
      </c>
      <c r="C397">
        <f t="shared" si="12"/>
        <v>5</v>
      </c>
      <c r="D397">
        <v>0</v>
      </c>
      <c r="E397">
        <v>0</v>
      </c>
      <c r="F397">
        <v>33</v>
      </c>
      <c r="G397">
        <v>822</v>
      </c>
      <c r="H397">
        <v>114</v>
      </c>
      <c r="I397">
        <v>108</v>
      </c>
      <c r="J397">
        <v>179</v>
      </c>
      <c r="K397">
        <v>137</v>
      </c>
      <c r="L397">
        <v>114</v>
      </c>
      <c r="M397">
        <v>1</v>
      </c>
      <c r="N397">
        <v>7</v>
      </c>
      <c r="O397">
        <v>9</v>
      </c>
      <c r="P397">
        <v>9</v>
      </c>
      <c r="Q397">
        <v>3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3</v>
      </c>
      <c r="Y397">
        <v>11</v>
      </c>
      <c r="Z397">
        <v>1</v>
      </c>
      <c r="AA397">
        <v>39</v>
      </c>
      <c r="AB397">
        <v>2651</v>
      </c>
      <c r="AC397">
        <v>0</v>
      </c>
      <c r="AD397">
        <v>0</v>
      </c>
      <c r="AE397">
        <v>1</v>
      </c>
      <c r="AF397" t="str">
        <f t="shared" si="13"/>
        <v>Single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1360</v>
      </c>
      <c r="AO397">
        <v>1246</v>
      </c>
      <c r="AP397">
        <v>2</v>
      </c>
    </row>
    <row r="398" spans="1:42" x14ac:dyDescent="0.35">
      <c r="A398">
        <v>49505</v>
      </c>
      <c r="B398">
        <v>2</v>
      </c>
      <c r="C398">
        <f t="shared" si="12"/>
        <v>2</v>
      </c>
      <c r="D398">
        <v>1</v>
      </c>
      <c r="E398">
        <v>1</v>
      </c>
      <c r="F398">
        <v>4</v>
      </c>
      <c r="G398">
        <v>604</v>
      </c>
      <c r="H398">
        <v>0</v>
      </c>
      <c r="I398">
        <v>100</v>
      </c>
      <c r="J398">
        <v>19</v>
      </c>
      <c r="K398">
        <v>0</v>
      </c>
      <c r="L398">
        <v>28</v>
      </c>
      <c r="M398">
        <v>9</v>
      </c>
      <c r="N398">
        <v>10</v>
      </c>
      <c r="O398">
        <v>2</v>
      </c>
      <c r="P398">
        <v>8</v>
      </c>
      <c r="Q398">
        <v>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11</v>
      </c>
      <c r="Z398">
        <v>0</v>
      </c>
      <c r="AA398">
        <v>49</v>
      </c>
      <c r="AB398">
        <v>2640</v>
      </c>
      <c r="AC398">
        <v>0</v>
      </c>
      <c r="AD398">
        <v>1</v>
      </c>
      <c r="AE398">
        <v>0</v>
      </c>
      <c r="AF398" t="str">
        <f t="shared" si="13"/>
        <v>Married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723</v>
      </c>
      <c r="AO398">
        <v>695</v>
      </c>
      <c r="AP398">
        <v>0</v>
      </c>
    </row>
    <row r="399" spans="1:42" x14ac:dyDescent="0.35">
      <c r="A399">
        <v>37401</v>
      </c>
      <c r="B399">
        <v>2</v>
      </c>
      <c r="C399">
        <f t="shared" si="12"/>
        <v>2</v>
      </c>
      <c r="D399">
        <v>1</v>
      </c>
      <c r="E399">
        <v>0</v>
      </c>
      <c r="F399">
        <v>14</v>
      </c>
      <c r="G399">
        <v>19</v>
      </c>
      <c r="H399">
        <v>3</v>
      </c>
      <c r="I399">
        <v>19</v>
      </c>
      <c r="J399">
        <v>3</v>
      </c>
      <c r="K399">
        <v>1</v>
      </c>
      <c r="L399">
        <v>3</v>
      </c>
      <c r="M399">
        <v>2</v>
      </c>
      <c r="N399">
        <v>2</v>
      </c>
      <c r="O399">
        <v>0</v>
      </c>
      <c r="P399">
        <v>3</v>
      </c>
      <c r="Q399">
        <v>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11</v>
      </c>
      <c r="Z399">
        <v>0</v>
      </c>
      <c r="AA399">
        <v>47</v>
      </c>
      <c r="AB399">
        <v>2213</v>
      </c>
      <c r="AC399">
        <v>0</v>
      </c>
      <c r="AD399">
        <v>1</v>
      </c>
      <c r="AE399">
        <v>0</v>
      </c>
      <c r="AF399" t="str">
        <f t="shared" si="13"/>
        <v>Married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45</v>
      </c>
      <c r="AO399">
        <v>42</v>
      </c>
      <c r="AP399">
        <v>0</v>
      </c>
    </row>
    <row r="400" spans="1:42" x14ac:dyDescent="0.35">
      <c r="A400">
        <v>18492</v>
      </c>
      <c r="B400">
        <v>1</v>
      </c>
      <c r="C400">
        <f t="shared" si="12"/>
        <v>1</v>
      </c>
      <c r="D400">
        <v>1</v>
      </c>
      <c r="E400">
        <v>0</v>
      </c>
      <c r="F400">
        <v>75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2</v>
      </c>
      <c r="Q400">
        <v>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11</v>
      </c>
      <c r="Z400">
        <v>0</v>
      </c>
      <c r="AA400">
        <v>38</v>
      </c>
      <c r="AB400">
        <v>2183</v>
      </c>
      <c r="AC400">
        <v>0</v>
      </c>
      <c r="AD400">
        <v>0</v>
      </c>
      <c r="AE400">
        <v>0</v>
      </c>
      <c r="AF400" t="str">
        <f t="shared" si="13"/>
        <v>Married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9</v>
      </c>
      <c r="AO400">
        <v>8</v>
      </c>
      <c r="AP400">
        <v>0</v>
      </c>
    </row>
    <row r="401" spans="1:42" x14ac:dyDescent="0.35">
      <c r="A401">
        <v>82584</v>
      </c>
      <c r="B401">
        <v>5</v>
      </c>
      <c r="C401">
        <f t="shared" si="12"/>
        <v>5</v>
      </c>
      <c r="D401">
        <v>0</v>
      </c>
      <c r="E401">
        <v>0</v>
      </c>
      <c r="F401">
        <v>26</v>
      </c>
      <c r="G401">
        <v>1076</v>
      </c>
      <c r="H401">
        <v>68</v>
      </c>
      <c r="I401">
        <v>103</v>
      </c>
      <c r="J401">
        <v>29</v>
      </c>
      <c r="K401">
        <v>91</v>
      </c>
      <c r="L401">
        <v>68</v>
      </c>
      <c r="M401">
        <v>1</v>
      </c>
      <c r="N401">
        <v>3</v>
      </c>
      <c r="O401">
        <v>4</v>
      </c>
      <c r="P401">
        <v>8</v>
      </c>
      <c r="Q401">
        <v>1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3</v>
      </c>
      <c r="Y401">
        <v>11</v>
      </c>
      <c r="Z401">
        <v>1</v>
      </c>
      <c r="AA401">
        <v>46</v>
      </c>
      <c r="AB401">
        <v>2549</v>
      </c>
      <c r="AC401">
        <v>0</v>
      </c>
      <c r="AD401">
        <v>1</v>
      </c>
      <c r="AE401">
        <v>0</v>
      </c>
      <c r="AF401" t="str">
        <f t="shared" si="13"/>
        <v>Married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1367</v>
      </c>
      <c r="AO401">
        <v>1299</v>
      </c>
      <c r="AP401">
        <v>2</v>
      </c>
    </row>
    <row r="402" spans="1:42" x14ac:dyDescent="0.35">
      <c r="A402">
        <v>93027</v>
      </c>
      <c r="B402">
        <v>6</v>
      </c>
      <c r="C402">
        <f t="shared" si="12"/>
        <v>5</v>
      </c>
      <c r="D402">
        <v>0</v>
      </c>
      <c r="E402">
        <v>0</v>
      </c>
      <c r="F402">
        <v>77</v>
      </c>
      <c r="G402">
        <v>1285</v>
      </c>
      <c r="H402">
        <v>42</v>
      </c>
      <c r="I402">
        <v>716</v>
      </c>
      <c r="J402">
        <v>55</v>
      </c>
      <c r="K402">
        <v>0</v>
      </c>
      <c r="L402">
        <v>21</v>
      </c>
      <c r="M402">
        <v>0</v>
      </c>
      <c r="N402">
        <v>7</v>
      </c>
      <c r="O402">
        <v>10</v>
      </c>
      <c r="P402">
        <v>5</v>
      </c>
      <c r="Q402">
        <v>2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3</v>
      </c>
      <c r="Y402">
        <v>11</v>
      </c>
      <c r="Z402">
        <v>0</v>
      </c>
      <c r="AA402">
        <v>79</v>
      </c>
      <c r="AB402">
        <v>2601</v>
      </c>
      <c r="AC402">
        <v>0</v>
      </c>
      <c r="AD402">
        <v>1</v>
      </c>
      <c r="AE402">
        <v>0</v>
      </c>
      <c r="AF402" t="str">
        <f t="shared" si="13"/>
        <v>Married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2098</v>
      </c>
      <c r="AO402">
        <v>2077</v>
      </c>
      <c r="AP402">
        <v>1</v>
      </c>
    </row>
    <row r="403" spans="1:42" x14ac:dyDescent="0.35">
      <c r="A403">
        <v>48686</v>
      </c>
      <c r="B403">
        <v>2</v>
      </c>
      <c r="C403">
        <f t="shared" si="12"/>
        <v>2</v>
      </c>
      <c r="D403">
        <v>1</v>
      </c>
      <c r="E403">
        <v>2</v>
      </c>
      <c r="F403">
        <v>8</v>
      </c>
      <c r="G403">
        <v>10</v>
      </c>
      <c r="H403">
        <v>0</v>
      </c>
      <c r="I403">
        <v>7</v>
      </c>
      <c r="J403">
        <v>2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2</v>
      </c>
      <c r="Q403">
        <v>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11</v>
      </c>
      <c r="Z403">
        <v>0</v>
      </c>
      <c r="AA403">
        <v>67</v>
      </c>
      <c r="AB403">
        <v>2366</v>
      </c>
      <c r="AC403">
        <v>0</v>
      </c>
      <c r="AD403">
        <v>1</v>
      </c>
      <c r="AE403">
        <v>0</v>
      </c>
      <c r="AF403" t="str">
        <f t="shared" si="13"/>
        <v>Married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19</v>
      </c>
      <c r="AO403">
        <v>18</v>
      </c>
      <c r="AP403">
        <v>0</v>
      </c>
    </row>
    <row r="404" spans="1:42" x14ac:dyDescent="0.35">
      <c r="A404">
        <v>92910</v>
      </c>
      <c r="B404">
        <v>6</v>
      </c>
      <c r="C404">
        <f t="shared" si="12"/>
        <v>5</v>
      </c>
      <c r="D404">
        <v>0</v>
      </c>
      <c r="E404">
        <v>0</v>
      </c>
      <c r="F404">
        <v>42</v>
      </c>
      <c r="G404">
        <v>551</v>
      </c>
      <c r="H404">
        <v>137</v>
      </c>
      <c r="I404">
        <v>792</v>
      </c>
      <c r="J404">
        <v>179</v>
      </c>
      <c r="K404">
        <v>103</v>
      </c>
      <c r="L404">
        <v>33</v>
      </c>
      <c r="M404">
        <v>1</v>
      </c>
      <c r="N404">
        <v>6</v>
      </c>
      <c r="O404">
        <v>7</v>
      </c>
      <c r="P404">
        <v>13</v>
      </c>
      <c r="Q404">
        <v>1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3</v>
      </c>
      <c r="Y404">
        <v>11</v>
      </c>
      <c r="Z404">
        <v>0</v>
      </c>
      <c r="AA404">
        <v>34</v>
      </c>
      <c r="AB404">
        <v>2225</v>
      </c>
      <c r="AC404">
        <v>0</v>
      </c>
      <c r="AD404">
        <v>1</v>
      </c>
      <c r="AE404">
        <v>0</v>
      </c>
      <c r="AF404" t="str">
        <f t="shared" si="13"/>
        <v>Married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1762</v>
      </c>
      <c r="AO404">
        <v>1729</v>
      </c>
      <c r="AP404">
        <v>3</v>
      </c>
    </row>
    <row r="405" spans="1:42" x14ac:dyDescent="0.35">
      <c r="A405">
        <v>75433</v>
      </c>
      <c r="B405">
        <v>4</v>
      </c>
      <c r="C405">
        <f t="shared" si="12"/>
        <v>4</v>
      </c>
      <c r="D405">
        <v>1</v>
      </c>
      <c r="E405">
        <v>0</v>
      </c>
      <c r="F405">
        <v>28</v>
      </c>
      <c r="G405">
        <v>800</v>
      </c>
      <c r="H405">
        <v>0</v>
      </c>
      <c r="I405">
        <v>297</v>
      </c>
      <c r="J405">
        <v>0</v>
      </c>
      <c r="K405">
        <v>34</v>
      </c>
      <c r="L405">
        <v>57</v>
      </c>
      <c r="M405">
        <v>2</v>
      </c>
      <c r="N405">
        <v>2</v>
      </c>
      <c r="O405">
        <v>5</v>
      </c>
      <c r="P405">
        <v>10</v>
      </c>
      <c r="Q405">
        <v>6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3</v>
      </c>
      <c r="Y405">
        <v>11</v>
      </c>
      <c r="Z405">
        <v>0</v>
      </c>
      <c r="AA405">
        <v>31</v>
      </c>
      <c r="AB405">
        <v>2244</v>
      </c>
      <c r="AC405">
        <v>0</v>
      </c>
      <c r="AD405">
        <v>1</v>
      </c>
      <c r="AE405">
        <v>0</v>
      </c>
      <c r="AF405" t="str">
        <f t="shared" si="13"/>
        <v>Married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1131</v>
      </c>
      <c r="AO405">
        <v>1074</v>
      </c>
      <c r="AP405">
        <v>2</v>
      </c>
    </row>
    <row r="406" spans="1:42" x14ac:dyDescent="0.35">
      <c r="A406">
        <v>10404</v>
      </c>
      <c r="B406">
        <v>1</v>
      </c>
      <c r="C406">
        <f t="shared" si="12"/>
        <v>1</v>
      </c>
      <c r="D406">
        <v>1</v>
      </c>
      <c r="E406">
        <v>0</v>
      </c>
      <c r="F406">
        <v>52</v>
      </c>
      <c r="G406">
        <v>2</v>
      </c>
      <c r="H406">
        <v>2</v>
      </c>
      <c r="I406">
        <v>11</v>
      </c>
      <c r="J406">
        <v>10</v>
      </c>
      <c r="K406">
        <v>6</v>
      </c>
      <c r="L406">
        <v>12</v>
      </c>
      <c r="M406">
        <v>2</v>
      </c>
      <c r="N406">
        <v>1</v>
      </c>
      <c r="O406">
        <v>0</v>
      </c>
      <c r="P406">
        <v>4</v>
      </c>
      <c r="Q406">
        <v>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11</v>
      </c>
      <c r="Z406">
        <v>0</v>
      </c>
      <c r="AA406">
        <v>31</v>
      </c>
      <c r="AB406">
        <v>2215</v>
      </c>
      <c r="AC406">
        <v>0</v>
      </c>
      <c r="AD406">
        <v>0</v>
      </c>
      <c r="AE406">
        <v>0</v>
      </c>
      <c r="AF406" t="str">
        <f t="shared" si="13"/>
        <v>Married</v>
      </c>
      <c r="AG406">
        <v>1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31</v>
      </c>
      <c r="AO406">
        <v>19</v>
      </c>
      <c r="AP406">
        <v>0</v>
      </c>
    </row>
    <row r="407" spans="1:42" x14ac:dyDescent="0.35">
      <c r="A407">
        <v>61314</v>
      </c>
      <c r="B407">
        <v>3</v>
      </c>
      <c r="C407">
        <f t="shared" si="12"/>
        <v>3</v>
      </c>
      <c r="D407">
        <v>0</v>
      </c>
      <c r="E407">
        <v>1</v>
      </c>
      <c r="F407">
        <v>1</v>
      </c>
      <c r="G407">
        <v>378</v>
      </c>
      <c r="H407">
        <v>0</v>
      </c>
      <c r="I407">
        <v>189</v>
      </c>
      <c r="J407">
        <v>97</v>
      </c>
      <c r="K407">
        <v>172</v>
      </c>
      <c r="L407">
        <v>172</v>
      </c>
      <c r="M407">
        <v>2</v>
      </c>
      <c r="N407">
        <v>5</v>
      </c>
      <c r="O407">
        <v>5</v>
      </c>
      <c r="P407">
        <v>12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11</v>
      </c>
      <c r="Z407">
        <v>0</v>
      </c>
      <c r="AA407">
        <v>52</v>
      </c>
      <c r="AB407">
        <v>2589</v>
      </c>
      <c r="AC407">
        <v>0</v>
      </c>
      <c r="AD407">
        <v>1</v>
      </c>
      <c r="AE407">
        <v>0</v>
      </c>
      <c r="AF407" t="str">
        <f t="shared" si="13"/>
        <v>Married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836</v>
      </c>
      <c r="AO407">
        <v>664</v>
      </c>
      <c r="AP407">
        <v>0</v>
      </c>
    </row>
    <row r="408" spans="1:42" x14ac:dyDescent="0.35">
      <c r="A408">
        <v>84865</v>
      </c>
      <c r="B408">
        <v>5</v>
      </c>
      <c r="C408">
        <f t="shared" si="12"/>
        <v>5</v>
      </c>
      <c r="D408">
        <v>0</v>
      </c>
      <c r="E408">
        <v>0</v>
      </c>
      <c r="F408">
        <v>1</v>
      </c>
      <c r="G408">
        <v>1248</v>
      </c>
      <c r="H408">
        <v>16</v>
      </c>
      <c r="I408">
        <v>349</v>
      </c>
      <c r="J408">
        <v>43</v>
      </c>
      <c r="K408">
        <v>16</v>
      </c>
      <c r="L408">
        <v>16</v>
      </c>
      <c r="M408">
        <v>1</v>
      </c>
      <c r="N408">
        <v>2</v>
      </c>
      <c r="O408">
        <v>4</v>
      </c>
      <c r="P408">
        <v>9</v>
      </c>
      <c r="Q408">
        <v>4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3</v>
      </c>
      <c r="Y408">
        <v>11</v>
      </c>
      <c r="Z408">
        <v>1</v>
      </c>
      <c r="AA408">
        <v>59</v>
      </c>
      <c r="AB408">
        <v>2575</v>
      </c>
      <c r="AC408">
        <v>0</v>
      </c>
      <c r="AD408">
        <v>0</v>
      </c>
      <c r="AE408">
        <v>1</v>
      </c>
      <c r="AF408" t="str">
        <f t="shared" si="13"/>
        <v>Single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1672</v>
      </c>
      <c r="AO408">
        <v>1656</v>
      </c>
      <c r="AP408">
        <v>4</v>
      </c>
    </row>
    <row r="409" spans="1:42" x14ac:dyDescent="0.35">
      <c r="A409">
        <v>42387</v>
      </c>
      <c r="B409">
        <v>2</v>
      </c>
      <c r="C409">
        <f t="shared" si="12"/>
        <v>2</v>
      </c>
      <c r="D409">
        <v>1</v>
      </c>
      <c r="E409">
        <v>0</v>
      </c>
      <c r="F409">
        <v>42</v>
      </c>
      <c r="G409">
        <v>235</v>
      </c>
      <c r="H409">
        <v>0</v>
      </c>
      <c r="I409">
        <v>235</v>
      </c>
      <c r="J409">
        <v>19</v>
      </c>
      <c r="K409">
        <v>4</v>
      </c>
      <c r="L409">
        <v>191</v>
      </c>
      <c r="M409">
        <v>5</v>
      </c>
      <c r="N409">
        <v>8</v>
      </c>
      <c r="O409">
        <v>1</v>
      </c>
      <c r="P409">
        <v>7</v>
      </c>
      <c r="Q409">
        <v>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11</v>
      </c>
      <c r="Z409">
        <v>0</v>
      </c>
      <c r="AA409">
        <v>31</v>
      </c>
      <c r="AB409">
        <v>2767</v>
      </c>
      <c r="AC409">
        <v>0</v>
      </c>
      <c r="AD409">
        <v>1</v>
      </c>
      <c r="AE409">
        <v>0</v>
      </c>
      <c r="AF409" t="str">
        <f t="shared" si="13"/>
        <v>Married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493</v>
      </c>
      <c r="AO409">
        <v>302</v>
      </c>
      <c r="AP409">
        <v>0</v>
      </c>
    </row>
    <row r="410" spans="1:42" x14ac:dyDescent="0.35">
      <c r="A410">
        <v>67309</v>
      </c>
      <c r="B410">
        <v>3</v>
      </c>
      <c r="C410">
        <f t="shared" si="12"/>
        <v>3</v>
      </c>
      <c r="D410">
        <v>1</v>
      </c>
      <c r="E410">
        <v>1</v>
      </c>
      <c r="F410">
        <v>76</v>
      </c>
      <c r="G410">
        <v>515</v>
      </c>
      <c r="H410">
        <v>47</v>
      </c>
      <c r="I410">
        <v>181</v>
      </c>
      <c r="J410">
        <v>149</v>
      </c>
      <c r="K410">
        <v>95</v>
      </c>
      <c r="L410">
        <v>95</v>
      </c>
      <c r="M410">
        <v>15</v>
      </c>
      <c r="N410">
        <v>9</v>
      </c>
      <c r="O410">
        <v>6</v>
      </c>
      <c r="P410">
        <v>9</v>
      </c>
      <c r="Q410">
        <v>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11</v>
      </c>
      <c r="Z410">
        <v>0</v>
      </c>
      <c r="AA410">
        <v>53</v>
      </c>
      <c r="AB410">
        <v>2681</v>
      </c>
      <c r="AC410">
        <v>0</v>
      </c>
      <c r="AD410">
        <v>0</v>
      </c>
      <c r="AE410">
        <v>0</v>
      </c>
      <c r="AF410" t="str">
        <f t="shared" si="13"/>
        <v>Married</v>
      </c>
      <c r="AG410">
        <v>1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987</v>
      </c>
      <c r="AO410">
        <v>892</v>
      </c>
      <c r="AP410">
        <v>0</v>
      </c>
    </row>
    <row r="411" spans="1:42" x14ac:dyDescent="0.35">
      <c r="A411">
        <v>75236</v>
      </c>
      <c r="B411">
        <v>4</v>
      </c>
      <c r="C411">
        <f t="shared" si="12"/>
        <v>4</v>
      </c>
      <c r="D411">
        <v>0</v>
      </c>
      <c r="E411">
        <v>1</v>
      </c>
      <c r="F411">
        <v>27</v>
      </c>
      <c r="G411">
        <v>438</v>
      </c>
      <c r="H411">
        <v>66</v>
      </c>
      <c r="I411">
        <v>400</v>
      </c>
      <c r="J411">
        <v>12</v>
      </c>
      <c r="K411">
        <v>38</v>
      </c>
      <c r="L411">
        <v>114</v>
      </c>
      <c r="M411">
        <v>1</v>
      </c>
      <c r="N411">
        <v>8</v>
      </c>
      <c r="O411">
        <v>3</v>
      </c>
      <c r="P411">
        <v>13</v>
      </c>
      <c r="Q411">
        <v>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3</v>
      </c>
      <c r="Y411">
        <v>11</v>
      </c>
      <c r="Z411">
        <v>0</v>
      </c>
      <c r="AA411">
        <v>56</v>
      </c>
      <c r="AB411">
        <v>2375</v>
      </c>
      <c r="AC411">
        <v>0</v>
      </c>
      <c r="AD411">
        <v>1</v>
      </c>
      <c r="AE411">
        <v>0</v>
      </c>
      <c r="AF411" t="str">
        <f t="shared" si="13"/>
        <v>Married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954</v>
      </c>
      <c r="AO411">
        <v>840</v>
      </c>
      <c r="AP411">
        <v>0</v>
      </c>
    </row>
    <row r="412" spans="1:42" x14ac:dyDescent="0.35">
      <c r="A412">
        <v>30015</v>
      </c>
      <c r="B412">
        <v>1</v>
      </c>
      <c r="C412">
        <f t="shared" si="12"/>
        <v>1</v>
      </c>
      <c r="D412">
        <v>1</v>
      </c>
      <c r="E412">
        <v>0</v>
      </c>
      <c r="F412">
        <v>28</v>
      </c>
      <c r="G412">
        <v>25</v>
      </c>
      <c r="H412">
        <v>0</v>
      </c>
      <c r="I412">
        <v>22</v>
      </c>
      <c r="J412">
        <v>2</v>
      </c>
      <c r="K412">
        <v>3</v>
      </c>
      <c r="L412">
        <v>5</v>
      </c>
      <c r="M412">
        <v>2</v>
      </c>
      <c r="N412">
        <v>1</v>
      </c>
      <c r="O412">
        <v>0</v>
      </c>
      <c r="P412">
        <v>4</v>
      </c>
      <c r="Q412">
        <v>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11</v>
      </c>
      <c r="Z412">
        <v>0</v>
      </c>
      <c r="AA412">
        <v>50</v>
      </c>
      <c r="AB412">
        <v>2306</v>
      </c>
      <c r="AC412">
        <v>0</v>
      </c>
      <c r="AD412">
        <v>0</v>
      </c>
      <c r="AE412">
        <v>1</v>
      </c>
      <c r="AF412" t="str">
        <f t="shared" si="13"/>
        <v>Single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52</v>
      </c>
      <c r="AO412">
        <v>47</v>
      </c>
      <c r="AP412">
        <v>0</v>
      </c>
    </row>
    <row r="413" spans="1:42" x14ac:dyDescent="0.35">
      <c r="A413">
        <v>50943</v>
      </c>
      <c r="B413">
        <v>2</v>
      </c>
      <c r="C413">
        <f t="shared" si="12"/>
        <v>2</v>
      </c>
      <c r="D413">
        <v>0</v>
      </c>
      <c r="E413">
        <v>1</v>
      </c>
      <c r="F413">
        <v>49</v>
      </c>
      <c r="G413">
        <v>31</v>
      </c>
      <c r="H413">
        <v>0</v>
      </c>
      <c r="I413">
        <v>7</v>
      </c>
      <c r="J413">
        <v>2</v>
      </c>
      <c r="K413">
        <v>0</v>
      </c>
      <c r="L413">
        <v>6</v>
      </c>
      <c r="M413">
        <v>1</v>
      </c>
      <c r="N413">
        <v>1</v>
      </c>
      <c r="O413">
        <v>0</v>
      </c>
      <c r="P413">
        <v>3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11</v>
      </c>
      <c r="Z413">
        <v>0</v>
      </c>
      <c r="AA413">
        <v>64</v>
      </c>
      <c r="AB413">
        <v>2532</v>
      </c>
      <c r="AC413">
        <v>0</v>
      </c>
      <c r="AD413">
        <v>0</v>
      </c>
      <c r="AE413">
        <v>0</v>
      </c>
      <c r="AF413" t="str">
        <f t="shared" si="13"/>
        <v>Married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40</v>
      </c>
      <c r="AO413">
        <v>34</v>
      </c>
      <c r="AP413">
        <v>0</v>
      </c>
    </row>
    <row r="414" spans="1:42" x14ac:dyDescent="0.35">
      <c r="A414">
        <v>67272</v>
      </c>
      <c r="B414">
        <v>3</v>
      </c>
      <c r="C414">
        <f t="shared" si="12"/>
        <v>3</v>
      </c>
      <c r="D414">
        <v>0</v>
      </c>
      <c r="E414">
        <v>1</v>
      </c>
      <c r="F414">
        <v>12</v>
      </c>
      <c r="G414">
        <v>357</v>
      </c>
      <c r="H414">
        <v>35</v>
      </c>
      <c r="I414">
        <v>271</v>
      </c>
      <c r="J414">
        <v>28</v>
      </c>
      <c r="K414">
        <v>28</v>
      </c>
      <c r="L414">
        <v>14</v>
      </c>
      <c r="M414">
        <v>3</v>
      </c>
      <c r="N414">
        <v>6</v>
      </c>
      <c r="O414">
        <v>2</v>
      </c>
      <c r="P414">
        <v>12</v>
      </c>
      <c r="Q414">
        <v>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</v>
      </c>
      <c r="Y414">
        <v>11</v>
      </c>
      <c r="Z414">
        <v>0</v>
      </c>
      <c r="AA414">
        <v>54</v>
      </c>
      <c r="AB414">
        <v>2349</v>
      </c>
      <c r="AC414">
        <v>1</v>
      </c>
      <c r="AD414">
        <v>0</v>
      </c>
      <c r="AE414">
        <v>0</v>
      </c>
      <c r="AF414" t="str">
        <f t="shared" si="13"/>
        <v>Married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719</v>
      </c>
      <c r="AO414">
        <v>705</v>
      </c>
      <c r="AP414">
        <v>0</v>
      </c>
    </row>
    <row r="415" spans="1:42" x14ac:dyDescent="0.35">
      <c r="A415">
        <v>51529</v>
      </c>
      <c r="B415">
        <v>2</v>
      </c>
      <c r="C415">
        <f t="shared" si="12"/>
        <v>2</v>
      </c>
      <c r="D415">
        <v>0</v>
      </c>
      <c r="E415">
        <v>1</v>
      </c>
      <c r="F415">
        <v>14</v>
      </c>
      <c r="G415">
        <v>400</v>
      </c>
      <c r="H415">
        <v>4</v>
      </c>
      <c r="I415">
        <v>35</v>
      </c>
      <c r="J415">
        <v>6</v>
      </c>
      <c r="K415">
        <v>0</v>
      </c>
      <c r="L415">
        <v>22</v>
      </c>
      <c r="M415">
        <v>2</v>
      </c>
      <c r="N415">
        <v>9</v>
      </c>
      <c r="O415">
        <v>1</v>
      </c>
      <c r="P415">
        <v>5</v>
      </c>
      <c r="Q415">
        <v>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11</v>
      </c>
      <c r="Z415">
        <v>0</v>
      </c>
      <c r="AA415">
        <v>71</v>
      </c>
      <c r="AB415">
        <v>2454</v>
      </c>
      <c r="AC415">
        <v>0</v>
      </c>
      <c r="AD415">
        <v>0</v>
      </c>
      <c r="AE415">
        <v>0</v>
      </c>
      <c r="AF415" t="str">
        <f t="shared" si="13"/>
        <v>Married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445</v>
      </c>
      <c r="AO415">
        <v>423</v>
      </c>
      <c r="AP415">
        <v>0</v>
      </c>
    </row>
    <row r="416" spans="1:42" x14ac:dyDescent="0.35">
      <c r="A416">
        <v>32011</v>
      </c>
      <c r="B416">
        <v>1</v>
      </c>
      <c r="C416">
        <f t="shared" si="12"/>
        <v>1</v>
      </c>
      <c r="D416">
        <v>1</v>
      </c>
      <c r="E416">
        <v>0</v>
      </c>
      <c r="F416">
        <v>89</v>
      </c>
      <c r="G416">
        <v>99</v>
      </c>
      <c r="H416">
        <v>0</v>
      </c>
      <c r="I416">
        <v>15</v>
      </c>
      <c r="J416">
        <v>2</v>
      </c>
      <c r="K416">
        <v>1</v>
      </c>
      <c r="L416">
        <v>5</v>
      </c>
      <c r="M416">
        <v>3</v>
      </c>
      <c r="N416">
        <v>2</v>
      </c>
      <c r="O416">
        <v>1</v>
      </c>
      <c r="P416">
        <v>4</v>
      </c>
      <c r="Q416">
        <v>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11</v>
      </c>
      <c r="Z416">
        <v>0</v>
      </c>
      <c r="AA416">
        <v>49</v>
      </c>
      <c r="AB416">
        <v>2470</v>
      </c>
      <c r="AC416">
        <v>0</v>
      </c>
      <c r="AD416">
        <v>1</v>
      </c>
      <c r="AE416">
        <v>0</v>
      </c>
      <c r="AF416" t="str">
        <f t="shared" si="13"/>
        <v>Married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117</v>
      </c>
      <c r="AO416">
        <v>112</v>
      </c>
      <c r="AP416">
        <v>0</v>
      </c>
    </row>
    <row r="417" spans="1:42" x14ac:dyDescent="0.35">
      <c r="A417">
        <v>7500</v>
      </c>
      <c r="B417">
        <v>1</v>
      </c>
      <c r="C417">
        <f t="shared" si="12"/>
        <v>1</v>
      </c>
      <c r="D417">
        <v>1</v>
      </c>
      <c r="E417">
        <v>0</v>
      </c>
      <c r="F417">
        <v>96</v>
      </c>
      <c r="G417">
        <v>1</v>
      </c>
      <c r="H417">
        <v>11</v>
      </c>
      <c r="I417">
        <v>5</v>
      </c>
      <c r="J417">
        <v>4</v>
      </c>
      <c r="K417">
        <v>6</v>
      </c>
      <c r="L417">
        <v>9</v>
      </c>
      <c r="M417">
        <v>2</v>
      </c>
      <c r="N417">
        <v>2</v>
      </c>
      <c r="O417">
        <v>0</v>
      </c>
      <c r="P417">
        <v>3</v>
      </c>
      <c r="Q417">
        <v>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11</v>
      </c>
      <c r="Z417">
        <v>0</v>
      </c>
      <c r="AA417">
        <v>34</v>
      </c>
      <c r="AB417">
        <v>2666</v>
      </c>
      <c r="AC417">
        <v>0</v>
      </c>
      <c r="AD417">
        <v>1</v>
      </c>
      <c r="AE417">
        <v>0</v>
      </c>
      <c r="AF417" t="str">
        <f t="shared" si="13"/>
        <v>Married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27</v>
      </c>
      <c r="AO417">
        <v>18</v>
      </c>
      <c r="AP417">
        <v>0</v>
      </c>
    </row>
    <row r="418" spans="1:42" x14ac:dyDescent="0.35">
      <c r="A418">
        <v>28691</v>
      </c>
      <c r="B418">
        <v>1</v>
      </c>
      <c r="C418">
        <f t="shared" si="12"/>
        <v>1</v>
      </c>
      <c r="D418">
        <v>1</v>
      </c>
      <c r="E418">
        <v>0</v>
      </c>
      <c r="F418">
        <v>56</v>
      </c>
      <c r="G418">
        <v>5</v>
      </c>
      <c r="H418">
        <v>4</v>
      </c>
      <c r="I418">
        <v>13</v>
      </c>
      <c r="J418">
        <v>8</v>
      </c>
      <c r="K418">
        <v>0</v>
      </c>
      <c r="L418">
        <v>4</v>
      </c>
      <c r="M418">
        <v>1</v>
      </c>
      <c r="N418">
        <v>1</v>
      </c>
      <c r="O418">
        <v>0</v>
      </c>
      <c r="P418">
        <v>3</v>
      </c>
      <c r="Q418">
        <v>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</v>
      </c>
      <c r="Y418">
        <v>11</v>
      </c>
      <c r="Z418">
        <v>0</v>
      </c>
      <c r="AA418">
        <v>31</v>
      </c>
      <c r="AB418">
        <v>2519</v>
      </c>
      <c r="AC418">
        <v>0</v>
      </c>
      <c r="AD418">
        <v>1</v>
      </c>
      <c r="AE418">
        <v>0</v>
      </c>
      <c r="AF418" t="str">
        <f t="shared" si="13"/>
        <v>Married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30</v>
      </c>
      <c r="AO418">
        <v>26</v>
      </c>
      <c r="AP418">
        <v>0</v>
      </c>
    </row>
    <row r="419" spans="1:42" x14ac:dyDescent="0.35">
      <c r="A419">
        <v>56223</v>
      </c>
      <c r="B419">
        <v>3</v>
      </c>
      <c r="C419">
        <f t="shared" si="12"/>
        <v>3</v>
      </c>
      <c r="D419">
        <v>0</v>
      </c>
      <c r="E419">
        <v>1</v>
      </c>
      <c r="F419">
        <v>72</v>
      </c>
      <c r="G419">
        <v>77</v>
      </c>
      <c r="H419">
        <v>28</v>
      </c>
      <c r="I419">
        <v>31</v>
      </c>
      <c r="J419">
        <v>16</v>
      </c>
      <c r="K419">
        <v>0</v>
      </c>
      <c r="L419">
        <v>4</v>
      </c>
      <c r="M419">
        <v>2</v>
      </c>
      <c r="N419">
        <v>2</v>
      </c>
      <c r="O419">
        <v>1</v>
      </c>
      <c r="P419">
        <v>5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</v>
      </c>
      <c r="Y419">
        <v>11</v>
      </c>
      <c r="Z419">
        <v>0</v>
      </c>
      <c r="AA419">
        <v>72</v>
      </c>
      <c r="AB419">
        <v>2350</v>
      </c>
      <c r="AC419">
        <v>0</v>
      </c>
      <c r="AD419">
        <v>1</v>
      </c>
      <c r="AE419">
        <v>0</v>
      </c>
      <c r="AF419" t="str">
        <f t="shared" si="13"/>
        <v>Married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152</v>
      </c>
      <c r="AO419">
        <v>148</v>
      </c>
      <c r="AP419">
        <v>0</v>
      </c>
    </row>
    <row r="420" spans="1:42" x14ac:dyDescent="0.35">
      <c r="A420">
        <v>18100</v>
      </c>
      <c r="B420">
        <v>1</v>
      </c>
      <c r="C420">
        <f t="shared" si="12"/>
        <v>1</v>
      </c>
      <c r="D420">
        <v>0</v>
      </c>
      <c r="E420">
        <v>0</v>
      </c>
      <c r="F420">
        <v>14</v>
      </c>
      <c r="G420">
        <v>3</v>
      </c>
      <c r="H420">
        <v>1</v>
      </c>
      <c r="I420">
        <v>2</v>
      </c>
      <c r="J420">
        <v>4</v>
      </c>
      <c r="K420">
        <v>3</v>
      </c>
      <c r="L420">
        <v>1</v>
      </c>
      <c r="M420">
        <v>1</v>
      </c>
      <c r="N420">
        <v>0</v>
      </c>
      <c r="O420">
        <v>0</v>
      </c>
      <c r="P420">
        <v>3</v>
      </c>
      <c r="Q420">
        <v>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>
        <v>11</v>
      </c>
      <c r="Z420">
        <v>0</v>
      </c>
      <c r="AA420">
        <v>74</v>
      </c>
      <c r="AB420">
        <v>2486</v>
      </c>
      <c r="AC420">
        <v>0</v>
      </c>
      <c r="AD420">
        <v>1</v>
      </c>
      <c r="AE420">
        <v>0</v>
      </c>
      <c r="AF420" t="str">
        <f t="shared" si="13"/>
        <v>Married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13</v>
      </c>
      <c r="AO420">
        <v>12</v>
      </c>
      <c r="AP420">
        <v>0</v>
      </c>
    </row>
    <row r="421" spans="1:42" x14ac:dyDescent="0.35">
      <c r="A421">
        <v>20130</v>
      </c>
      <c r="B421">
        <v>1</v>
      </c>
      <c r="C421">
        <f t="shared" si="12"/>
        <v>1</v>
      </c>
      <c r="D421">
        <v>0</v>
      </c>
      <c r="E421">
        <v>0</v>
      </c>
      <c r="F421">
        <v>99</v>
      </c>
      <c r="G421">
        <v>0</v>
      </c>
      <c r="H421">
        <v>6</v>
      </c>
      <c r="I421">
        <v>3</v>
      </c>
      <c r="J421">
        <v>7</v>
      </c>
      <c r="K421">
        <v>6</v>
      </c>
      <c r="L421">
        <v>12</v>
      </c>
      <c r="M421">
        <v>1</v>
      </c>
      <c r="N421">
        <v>1</v>
      </c>
      <c r="O421">
        <v>0</v>
      </c>
      <c r="P421">
        <v>3</v>
      </c>
      <c r="Q421">
        <v>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11</v>
      </c>
      <c r="Z421">
        <v>0</v>
      </c>
      <c r="AA421">
        <v>46</v>
      </c>
      <c r="AB421">
        <v>2263</v>
      </c>
      <c r="AC421">
        <v>0</v>
      </c>
      <c r="AD421">
        <v>1</v>
      </c>
      <c r="AE421">
        <v>0</v>
      </c>
      <c r="AF421" t="str">
        <f t="shared" si="13"/>
        <v>Married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22</v>
      </c>
      <c r="AO421">
        <v>10</v>
      </c>
      <c r="AP421">
        <v>0</v>
      </c>
    </row>
    <row r="422" spans="1:42" x14ac:dyDescent="0.35">
      <c r="A422">
        <v>23295</v>
      </c>
      <c r="B422">
        <v>1</v>
      </c>
      <c r="C422">
        <f t="shared" si="12"/>
        <v>1</v>
      </c>
      <c r="D422">
        <v>0</v>
      </c>
      <c r="E422">
        <v>0</v>
      </c>
      <c r="F422">
        <v>72</v>
      </c>
      <c r="G422">
        <v>0</v>
      </c>
      <c r="H422">
        <v>0</v>
      </c>
      <c r="I422">
        <v>1</v>
      </c>
      <c r="J422">
        <v>2</v>
      </c>
      <c r="K422">
        <v>12</v>
      </c>
      <c r="L422">
        <v>5</v>
      </c>
      <c r="M422">
        <v>1</v>
      </c>
      <c r="N422">
        <v>1</v>
      </c>
      <c r="O422">
        <v>0</v>
      </c>
      <c r="P422">
        <v>2</v>
      </c>
      <c r="Q422">
        <v>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11</v>
      </c>
      <c r="Z422">
        <v>0</v>
      </c>
      <c r="AA422">
        <v>61</v>
      </c>
      <c r="AB422">
        <v>2510</v>
      </c>
      <c r="AC422">
        <v>1</v>
      </c>
      <c r="AD422">
        <v>0</v>
      </c>
      <c r="AE422">
        <v>0</v>
      </c>
      <c r="AF422" t="str">
        <f t="shared" si="13"/>
        <v>Married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15</v>
      </c>
      <c r="AO422">
        <v>10</v>
      </c>
      <c r="AP422">
        <v>0</v>
      </c>
    </row>
    <row r="423" spans="1:42" x14ac:dyDescent="0.35">
      <c r="A423">
        <v>42618</v>
      </c>
      <c r="B423">
        <v>2</v>
      </c>
      <c r="C423">
        <f t="shared" si="12"/>
        <v>2</v>
      </c>
      <c r="D423">
        <v>1</v>
      </c>
      <c r="E423">
        <v>0</v>
      </c>
      <c r="F423">
        <v>92</v>
      </c>
      <c r="G423">
        <v>76</v>
      </c>
      <c r="H423">
        <v>14</v>
      </c>
      <c r="I423">
        <v>74</v>
      </c>
      <c r="J423">
        <v>13</v>
      </c>
      <c r="K423">
        <v>5</v>
      </c>
      <c r="L423">
        <v>10</v>
      </c>
      <c r="M423">
        <v>2</v>
      </c>
      <c r="N423">
        <v>5</v>
      </c>
      <c r="O423">
        <v>0</v>
      </c>
      <c r="P423">
        <v>4</v>
      </c>
      <c r="Q423">
        <v>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11</v>
      </c>
      <c r="Z423">
        <v>0</v>
      </c>
      <c r="AA423">
        <v>48</v>
      </c>
      <c r="AB423">
        <v>2422</v>
      </c>
      <c r="AC423">
        <v>1</v>
      </c>
      <c r="AD423">
        <v>0</v>
      </c>
      <c r="AE423">
        <v>0</v>
      </c>
      <c r="AF423" t="str">
        <f t="shared" si="13"/>
        <v>Married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182</v>
      </c>
      <c r="AO423">
        <v>172</v>
      </c>
      <c r="AP423">
        <v>0</v>
      </c>
    </row>
    <row r="424" spans="1:42" x14ac:dyDescent="0.35">
      <c r="A424">
        <v>81246</v>
      </c>
      <c r="B424">
        <v>5</v>
      </c>
      <c r="C424">
        <f t="shared" si="12"/>
        <v>5</v>
      </c>
      <c r="D424">
        <v>0</v>
      </c>
      <c r="E424">
        <v>0</v>
      </c>
      <c r="F424">
        <v>87</v>
      </c>
      <c r="G424">
        <v>398</v>
      </c>
      <c r="H424">
        <v>190</v>
      </c>
      <c r="I424">
        <v>537</v>
      </c>
      <c r="J424">
        <v>61</v>
      </c>
      <c r="K424">
        <v>156</v>
      </c>
      <c r="L424">
        <v>37</v>
      </c>
      <c r="M424">
        <v>1</v>
      </c>
      <c r="N424">
        <v>4</v>
      </c>
      <c r="O424">
        <v>5</v>
      </c>
      <c r="P424">
        <v>7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3</v>
      </c>
      <c r="Y424">
        <v>11</v>
      </c>
      <c r="Z424">
        <v>0</v>
      </c>
      <c r="AA424">
        <v>56</v>
      </c>
      <c r="AB424">
        <v>2341</v>
      </c>
      <c r="AC424">
        <v>0</v>
      </c>
      <c r="AD424">
        <v>0</v>
      </c>
      <c r="AE424">
        <v>1</v>
      </c>
      <c r="AF424" t="str">
        <f t="shared" si="13"/>
        <v>Single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1342</v>
      </c>
      <c r="AO424">
        <v>1305</v>
      </c>
      <c r="AP424">
        <v>2</v>
      </c>
    </row>
    <row r="425" spans="1:42" x14ac:dyDescent="0.35">
      <c r="A425">
        <v>24027</v>
      </c>
      <c r="B425">
        <v>1</v>
      </c>
      <c r="C425">
        <f t="shared" si="12"/>
        <v>1</v>
      </c>
      <c r="D425">
        <v>1</v>
      </c>
      <c r="E425">
        <v>0</v>
      </c>
      <c r="F425">
        <v>7</v>
      </c>
      <c r="G425">
        <v>14</v>
      </c>
      <c r="H425">
        <v>7</v>
      </c>
      <c r="I425">
        <v>11</v>
      </c>
      <c r="J425">
        <v>11</v>
      </c>
      <c r="K425">
        <v>0</v>
      </c>
      <c r="L425">
        <v>5</v>
      </c>
      <c r="M425">
        <v>2</v>
      </c>
      <c r="N425">
        <v>2</v>
      </c>
      <c r="O425">
        <v>0</v>
      </c>
      <c r="P425">
        <v>3</v>
      </c>
      <c r="Q425">
        <v>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</v>
      </c>
      <c r="Y425">
        <v>11</v>
      </c>
      <c r="Z425">
        <v>0</v>
      </c>
      <c r="AA425">
        <v>44</v>
      </c>
      <c r="AB425">
        <v>2544</v>
      </c>
      <c r="AC425">
        <v>0</v>
      </c>
      <c r="AD425">
        <v>1</v>
      </c>
      <c r="AE425">
        <v>0</v>
      </c>
      <c r="AF425" t="str">
        <f t="shared" si="13"/>
        <v>Married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43</v>
      </c>
      <c r="AO425">
        <v>38</v>
      </c>
      <c r="AP425">
        <v>0</v>
      </c>
    </row>
    <row r="426" spans="1:42" x14ac:dyDescent="0.35">
      <c r="A426">
        <v>55707</v>
      </c>
      <c r="B426">
        <v>3</v>
      </c>
      <c r="C426">
        <f t="shared" si="12"/>
        <v>3</v>
      </c>
      <c r="D426">
        <v>0</v>
      </c>
      <c r="E426">
        <v>1</v>
      </c>
      <c r="F426">
        <v>91</v>
      </c>
      <c r="G426">
        <v>208</v>
      </c>
      <c r="H426">
        <v>7</v>
      </c>
      <c r="I426">
        <v>82</v>
      </c>
      <c r="J426">
        <v>30</v>
      </c>
      <c r="K426">
        <v>66</v>
      </c>
      <c r="L426">
        <v>35</v>
      </c>
      <c r="M426">
        <v>2</v>
      </c>
      <c r="N426">
        <v>3</v>
      </c>
      <c r="O426">
        <v>2</v>
      </c>
      <c r="P426">
        <v>9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11</v>
      </c>
      <c r="Z426">
        <v>0</v>
      </c>
      <c r="AA426">
        <v>67</v>
      </c>
      <c r="AB426">
        <v>2348</v>
      </c>
      <c r="AC426">
        <v>0</v>
      </c>
      <c r="AD426">
        <v>1</v>
      </c>
      <c r="AE426">
        <v>0</v>
      </c>
      <c r="AF426" t="str">
        <f t="shared" si="13"/>
        <v>Married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393</v>
      </c>
      <c r="AO426">
        <v>358</v>
      </c>
      <c r="AP426">
        <v>0</v>
      </c>
    </row>
    <row r="427" spans="1:42" x14ac:dyDescent="0.35">
      <c r="A427">
        <v>57959</v>
      </c>
      <c r="B427">
        <v>3</v>
      </c>
      <c r="C427">
        <f t="shared" si="12"/>
        <v>3</v>
      </c>
      <c r="D427">
        <v>0</v>
      </c>
      <c r="E427">
        <v>1</v>
      </c>
      <c r="F427">
        <v>71</v>
      </c>
      <c r="G427">
        <v>430</v>
      </c>
      <c r="H427">
        <v>16</v>
      </c>
      <c r="I427">
        <v>322</v>
      </c>
      <c r="J427">
        <v>43</v>
      </c>
      <c r="K427">
        <v>24</v>
      </c>
      <c r="L427">
        <v>33</v>
      </c>
      <c r="M427">
        <v>5</v>
      </c>
      <c r="N427">
        <v>4</v>
      </c>
      <c r="O427">
        <v>7</v>
      </c>
      <c r="P427">
        <v>11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3</v>
      </c>
      <c r="Y427">
        <v>11</v>
      </c>
      <c r="Z427">
        <v>0</v>
      </c>
      <c r="AA427">
        <v>65</v>
      </c>
      <c r="AB427">
        <v>2582</v>
      </c>
      <c r="AC427">
        <v>0</v>
      </c>
      <c r="AD427">
        <v>0</v>
      </c>
      <c r="AE427">
        <v>1</v>
      </c>
      <c r="AF427" t="str">
        <f t="shared" si="13"/>
        <v>Single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835</v>
      </c>
      <c r="AO427">
        <v>802</v>
      </c>
      <c r="AP427">
        <v>0</v>
      </c>
    </row>
    <row r="428" spans="1:42" x14ac:dyDescent="0.35">
      <c r="A428">
        <v>56796</v>
      </c>
      <c r="B428">
        <v>3</v>
      </c>
      <c r="C428">
        <f t="shared" si="12"/>
        <v>3</v>
      </c>
      <c r="D428">
        <v>0</v>
      </c>
      <c r="E428">
        <v>1</v>
      </c>
      <c r="F428">
        <v>24</v>
      </c>
      <c r="G428">
        <v>656</v>
      </c>
      <c r="H428">
        <v>38</v>
      </c>
      <c r="I428">
        <v>161</v>
      </c>
      <c r="J428">
        <v>62</v>
      </c>
      <c r="K428">
        <v>47</v>
      </c>
      <c r="L428">
        <v>37</v>
      </c>
      <c r="M428">
        <v>3</v>
      </c>
      <c r="N428">
        <v>8</v>
      </c>
      <c r="O428">
        <v>9</v>
      </c>
      <c r="P428">
        <v>7</v>
      </c>
      <c r="Q428">
        <v>7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</v>
      </c>
      <c r="Y428">
        <v>11</v>
      </c>
      <c r="Z428">
        <v>0</v>
      </c>
      <c r="AA428">
        <v>51</v>
      </c>
      <c r="AB428">
        <v>2657</v>
      </c>
      <c r="AC428">
        <v>0</v>
      </c>
      <c r="AD428">
        <v>1</v>
      </c>
      <c r="AE428">
        <v>0</v>
      </c>
      <c r="AF428" t="str">
        <f t="shared" si="13"/>
        <v>Married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964</v>
      </c>
      <c r="AO428">
        <v>927</v>
      </c>
      <c r="AP428">
        <v>0</v>
      </c>
    </row>
    <row r="429" spans="1:42" x14ac:dyDescent="0.35">
      <c r="A429">
        <v>36230</v>
      </c>
      <c r="B429">
        <v>2</v>
      </c>
      <c r="C429">
        <f t="shared" si="12"/>
        <v>2</v>
      </c>
      <c r="D429">
        <v>1</v>
      </c>
      <c r="E429">
        <v>0</v>
      </c>
      <c r="F429">
        <v>17</v>
      </c>
      <c r="G429">
        <v>14</v>
      </c>
      <c r="H429">
        <v>2</v>
      </c>
      <c r="I429">
        <v>30</v>
      </c>
      <c r="J429">
        <v>8</v>
      </c>
      <c r="K429">
        <v>2</v>
      </c>
      <c r="L429">
        <v>3</v>
      </c>
      <c r="M429">
        <v>1</v>
      </c>
      <c r="N429">
        <v>2</v>
      </c>
      <c r="O429">
        <v>0</v>
      </c>
      <c r="P429">
        <v>4</v>
      </c>
      <c r="Q429">
        <v>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11</v>
      </c>
      <c r="Z429">
        <v>0</v>
      </c>
      <c r="AA429">
        <v>49</v>
      </c>
      <c r="AB429">
        <v>2414</v>
      </c>
      <c r="AC429">
        <v>0</v>
      </c>
      <c r="AD429">
        <v>0</v>
      </c>
      <c r="AE429">
        <v>1</v>
      </c>
      <c r="AF429" t="str">
        <f t="shared" si="13"/>
        <v>Single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56</v>
      </c>
      <c r="AO429">
        <v>53</v>
      </c>
      <c r="AP429">
        <v>0</v>
      </c>
    </row>
    <row r="430" spans="1:42" x14ac:dyDescent="0.35">
      <c r="A430">
        <v>70829</v>
      </c>
      <c r="B430">
        <v>4</v>
      </c>
      <c r="C430">
        <f t="shared" si="12"/>
        <v>4</v>
      </c>
      <c r="D430">
        <v>1</v>
      </c>
      <c r="E430">
        <v>1</v>
      </c>
      <c r="F430">
        <v>87</v>
      </c>
      <c r="G430">
        <v>141</v>
      </c>
      <c r="H430">
        <v>70</v>
      </c>
      <c r="I430">
        <v>106</v>
      </c>
      <c r="J430">
        <v>72</v>
      </c>
      <c r="K430">
        <v>19</v>
      </c>
      <c r="L430">
        <v>23</v>
      </c>
      <c r="M430">
        <v>2</v>
      </c>
      <c r="N430">
        <v>4</v>
      </c>
      <c r="O430">
        <v>2</v>
      </c>
      <c r="P430">
        <v>8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>
        <v>11</v>
      </c>
      <c r="Z430">
        <v>0</v>
      </c>
      <c r="AA430">
        <v>40</v>
      </c>
      <c r="AB430">
        <v>2369</v>
      </c>
      <c r="AC430">
        <v>0</v>
      </c>
      <c r="AD430">
        <v>1</v>
      </c>
      <c r="AE430">
        <v>0</v>
      </c>
      <c r="AF430" t="str">
        <f t="shared" si="13"/>
        <v>Married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408</v>
      </c>
      <c r="AO430">
        <v>385</v>
      </c>
      <c r="AP430">
        <v>0</v>
      </c>
    </row>
    <row r="431" spans="1:42" x14ac:dyDescent="0.35">
      <c r="A431">
        <v>65991</v>
      </c>
      <c r="B431">
        <v>3</v>
      </c>
      <c r="C431">
        <f t="shared" si="12"/>
        <v>3</v>
      </c>
      <c r="D431">
        <v>0</v>
      </c>
      <c r="E431">
        <v>1</v>
      </c>
      <c r="F431">
        <v>21</v>
      </c>
      <c r="G431">
        <v>507</v>
      </c>
      <c r="H431">
        <v>19</v>
      </c>
      <c r="I431">
        <v>364</v>
      </c>
      <c r="J431">
        <v>25</v>
      </c>
      <c r="K431">
        <v>47</v>
      </c>
      <c r="L431">
        <v>9</v>
      </c>
      <c r="M431">
        <v>3</v>
      </c>
      <c r="N431">
        <v>9</v>
      </c>
      <c r="O431">
        <v>5</v>
      </c>
      <c r="P431">
        <v>10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</v>
      </c>
      <c r="Y431">
        <v>11</v>
      </c>
      <c r="Z431">
        <v>0</v>
      </c>
      <c r="AA431">
        <v>44</v>
      </c>
      <c r="AB431">
        <v>2819</v>
      </c>
      <c r="AC431">
        <v>0</v>
      </c>
      <c r="AD431">
        <v>1</v>
      </c>
      <c r="AE431">
        <v>0</v>
      </c>
      <c r="AF431" t="str">
        <f t="shared" si="13"/>
        <v>Married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962</v>
      </c>
      <c r="AO431">
        <v>953</v>
      </c>
      <c r="AP431">
        <v>0</v>
      </c>
    </row>
    <row r="432" spans="1:42" x14ac:dyDescent="0.35">
      <c r="A432">
        <v>38988</v>
      </c>
      <c r="B432">
        <v>2</v>
      </c>
      <c r="C432">
        <f t="shared" si="12"/>
        <v>2</v>
      </c>
      <c r="D432">
        <v>1</v>
      </c>
      <c r="E432">
        <v>2</v>
      </c>
      <c r="F432">
        <v>90</v>
      </c>
      <c r="G432">
        <v>164</v>
      </c>
      <c r="H432">
        <v>24</v>
      </c>
      <c r="I432">
        <v>103</v>
      </c>
      <c r="J432">
        <v>12</v>
      </c>
      <c r="K432">
        <v>3</v>
      </c>
      <c r="L432">
        <v>42</v>
      </c>
      <c r="M432">
        <v>7</v>
      </c>
      <c r="N432">
        <v>5</v>
      </c>
      <c r="O432">
        <v>1</v>
      </c>
      <c r="P432">
        <v>6</v>
      </c>
      <c r="Q432">
        <v>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11</v>
      </c>
      <c r="Z432">
        <v>0</v>
      </c>
      <c r="AA432">
        <v>48</v>
      </c>
      <c r="AB432">
        <v>2837</v>
      </c>
      <c r="AC432">
        <v>0</v>
      </c>
      <c r="AD432">
        <v>1</v>
      </c>
      <c r="AE432">
        <v>0</v>
      </c>
      <c r="AF432" t="str">
        <f t="shared" si="13"/>
        <v>Married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306</v>
      </c>
      <c r="AO432">
        <v>264</v>
      </c>
      <c r="AP432">
        <v>0</v>
      </c>
    </row>
    <row r="433" spans="1:42" x14ac:dyDescent="0.35">
      <c r="A433">
        <v>89572</v>
      </c>
      <c r="B433">
        <v>5</v>
      </c>
      <c r="C433">
        <f t="shared" si="12"/>
        <v>5</v>
      </c>
      <c r="D433">
        <v>0</v>
      </c>
      <c r="E433">
        <v>0</v>
      </c>
      <c r="F433">
        <v>44</v>
      </c>
      <c r="G433">
        <v>606</v>
      </c>
      <c r="H433">
        <v>24</v>
      </c>
      <c r="I433">
        <v>974</v>
      </c>
      <c r="J433">
        <v>197</v>
      </c>
      <c r="K433">
        <v>194</v>
      </c>
      <c r="L433">
        <v>64</v>
      </c>
      <c r="M433">
        <v>1</v>
      </c>
      <c r="N433">
        <v>7</v>
      </c>
      <c r="O433">
        <v>7</v>
      </c>
      <c r="P433">
        <v>9</v>
      </c>
      <c r="Q433">
        <v>4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3</v>
      </c>
      <c r="Y433">
        <v>11</v>
      </c>
      <c r="Z433">
        <v>1</v>
      </c>
      <c r="AA433">
        <v>54</v>
      </c>
      <c r="AB433">
        <v>2811</v>
      </c>
      <c r="AC433">
        <v>0</v>
      </c>
      <c r="AD433">
        <v>0</v>
      </c>
      <c r="AE433">
        <v>1</v>
      </c>
      <c r="AF433" t="str">
        <f t="shared" si="13"/>
        <v>Single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1995</v>
      </c>
      <c r="AO433">
        <v>1931</v>
      </c>
      <c r="AP433">
        <v>2</v>
      </c>
    </row>
    <row r="434" spans="1:42" x14ac:dyDescent="0.35">
      <c r="A434">
        <v>42207</v>
      </c>
      <c r="B434">
        <v>2</v>
      </c>
      <c r="C434">
        <f t="shared" si="12"/>
        <v>2</v>
      </c>
      <c r="D434">
        <v>1</v>
      </c>
      <c r="E434">
        <v>0</v>
      </c>
      <c r="F434">
        <v>71</v>
      </c>
      <c r="G434">
        <v>116</v>
      </c>
      <c r="H434">
        <v>11</v>
      </c>
      <c r="I434">
        <v>72</v>
      </c>
      <c r="J434">
        <v>3</v>
      </c>
      <c r="K434">
        <v>17</v>
      </c>
      <c r="L434">
        <v>46</v>
      </c>
      <c r="M434">
        <v>4</v>
      </c>
      <c r="N434">
        <v>4</v>
      </c>
      <c r="O434">
        <v>1</v>
      </c>
      <c r="P434">
        <v>5</v>
      </c>
      <c r="Q434">
        <v>6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11</v>
      </c>
      <c r="Z434">
        <v>1</v>
      </c>
      <c r="AA434">
        <v>36</v>
      </c>
      <c r="AB434">
        <v>2613</v>
      </c>
      <c r="AC434">
        <v>0</v>
      </c>
      <c r="AD434">
        <v>1</v>
      </c>
      <c r="AE434">
        <v>0</v>
      </c>
      <c r="AF434" t="str">
        <f t="shared" si="13"/>
        <v>Married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219</v>
      </c>
      <c r="AO434">
        <v>173</v>
      </c>
      <c r="AP434">
        <v>1</v>
      </c>
    </row>
    <row r="435" spans="1:42" x14ac:dyDescent="0.35">
      <c r="A435">
        <v>50300</v>
      </c>
      <c r="B435">
        <v>2</v>
      </c>
      <c r="C435">
        <f t="shared" si="12"/>
        <v>2</v>
      </c>
      <c r="D435">
        <v>0</v>
      </c>
      <c r="E435">
        <v>1</v>
      </c>
      <c r="F435">
        <v>52</v>
      </c>
      <c r="G435">
        <v>143</v>
      </c>
      <c r="H435">
        <v>15</v>
      </c>
      <c r="I435">
        <v>60</v>
      </c>
      <c r="J435">
        <v>24</v>
      </c>
      <c r="K435">
        <v>23</v>
      </c>
      <c r="L435">
        <v>5</v>
      </c>
      <c r="M435">
        <v>2</v>
      </c>
      <c r="N435">
        <v>2</v>
      </c>
      <c r="O435">
        <v>1</v>
      </c>
      <c r="P435">
        <v>8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11</v>
      </c>
      <c r="Z435">
        <v>0</v>
      </c>
      <c r="AA435">
        <v>68</v>
      </c>
      <c r="AB435">
        <v>2194</v>
      </c>
      <c r="AC435">
        <v>0</v>
      </c>
      <c r="AD435">
        <v>1</v>
      </c>
      <c r="AE435">
        <v>0</v>
      </c>
      <c r="AF435" t="str">
        <f t="shared" si="13"/>
        <v>Married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265</v>
      </c>
      <c r="AO435">
        <v>260</v>
      </c>
      <c r="AP435">
        <v>0</v>
      </c>
    </row>
    <row r="436" spans="1:42" x14ac:dyDescent="0.35">
      <c r="A436">
        <v>66664</v>
      </c>
      <c r="B436">
        <v>3</v>
      </c>
      <c r="C436">
        <f t="shared" si="12"/>
        <v>3</v>
      </c>
      <c r="D436">
        <v>0</v>
      </c>
      <c r="E436">
        <v>0</v>
      </c>
      <c r="F436">
        <v>78</v>
      </c>
      <c r="G436">
        <v>398</v>
      </c>
      <c r="H436">
        <v>96</v>
      </c>
      <c r="I436">
        <v>447</v>
      </c>
      <c r="J436">
        <v>220</v>
      </c>
      <c r="K436">
        <v>96</v>
      </c>
      <c r="L436">
        <v>32</v>
      </c>
      <c r="M436">
        <v>1</v>
      </c>
      <c r="N436">
        <v>5</v>
      </c>
      <c r="O436">
        <v>7</v>
      </c>
      <c r="P436">
        <v>6</v>
      </c>
      <c r="Q436">
        <v>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</v>
      </c>
      <c r="Y436">
        <v>11</v>
      </c>
      <c r="Z436">
        <v>0</v>
      </c>
      <c r="AA436">
        <v>38</v>
      </c>
      <c r="AB436">
        <v>2801</v>
      </c>
      <c r="AC436">
        <v>0</v>
      </c>
      <c r="AD436">
        <v>0</v>
      </c>
      <c r="AE436">
        <v>0</v>
      </c>
      <c r="AF436" t="str">
        <f t="shared" si="13"/>
        <v>Married</v>
      </c>
      <c r="AG436">
        <v>1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1257</v>
      </c>
      <c r="AO436">
        <v>1225</v>
      </c>
      <c r="AP436">
        <v>0</v>
      </c>
    </row>
    <row r="437" spans="1:42" x14ac:dyDescent="0.35">
      <c r="A437">
        <v>60597</v>
      </c>
      <c r="B437">
        <v>3</v>
      </c>
      <c r="C437">
        <f t="shared" si="12"/>
        <v>3</v>
      </c>
      <c r="D437">
        <v>0</v>
      </c>
      <c r="E437">
        <v>1</v>
      </c>
      <c r="F437">
        <v>2</v>
      </c>
      <c r="G437">
        <v>522</v>
      </c>
      <c r="H437">
        <v>0</v>
      </c>
      <c r="I437">
        <v>257</v>
      </c>
      <c r="J437">
        <v>32</v>
      </c>
      <c r="K437">
        <v>16</v>
      </c>
      <c r="L437">
        <v>66</v>
      </c>
      <c r="M437">
        <v>4</v>
      </c>
      <c r="N437">
        <v>2</v>
      </c>
      <c r="O437">
        <v>2</v>
      </c>
      <c r="P437">
        <v>8</v>
      </c>
      <c r="Q437">
        <v>7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3</v>
      </c>
      <c r="Y437">
        <v>11</v>
      </c>
      <c r="Z437">
        <v>1</v>
      </c>
      <c r="AA437">
        <v>56</v>
      </c>
      <c r="AB437">
        <v>2338</v>
      </c>
      <c r="AC437">
        <v>0</v>
      </c>
      <c r="AD437">
        <v>1</v>
      </c>
      <c r="AE437">
        <v>0</v>
      </c>
      <c r="AF437" t="str">
        <f t="shared" si="13"/>
        <v>Married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827</v>
      </c>
      <c r="AO437">
        <v>761</v>
      </c>
      <c r="AP437">
        <v>1</v>
      </c>
    </row>
    <row r="438" spans="1:42" x14ac:dyDescent="0.35">
      <c r="A438">
        <v>70165</v>
      </c>
      <c r="B438">
        <v>4</v>
      </c>
      <c r="C438">
        <f t="shared" si="12"/>
        <v>4</v>
      </c>
      <c r="D438">
        <v>0</v>
      </c>
      <c r="E438">
        <v>0</v>
      </c>
      <c r="F438">
        <v>60</v>
      </c>
      <c r="G438">
        <v>161</v>
      </c>
      <c r="H438">
        <v>0</v>
      </c>
      <c r="I438">
        <v>253</v>
      </c>
      <c r="J438">
        <v>199</v>
      </c>
      <c r="K438">
        <v>191</v>
      </c>
      <c r="L438">
        <v>122</v>
      </c>
      <c r="M438">
        <v>1</v>
      </c>
      <c r="N438">
        <v>3</v>
      </c>
      <c r="O438">
        <v>7</v>
      </c>
      <c r="P438">
        <v>11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11</v>
      </c>
      <c r="Z438">
        <v>0</v>
      </c>
      <c r="AA438">
        <v>71</v>
      </c>
      <c r="AB438">
        <v>2439</v>
      </c>
      <c r="AC438">
        <v>0</v>
      </c>
      <c r="AD438">
        <v>0</v>
      </c>
      <c r="AE438">
        <v>0</v>
      </c>
      <c r="AF438" t="str">
        <f t="shared" si="13"/>
        <v>Married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804</v>
      </c>
      <c r="AO438">
        <v>682</v>
      </c>
      <c r="AP438">
        <v>0</v>
      </c>
    </row>
    <row r="439" spans="1:42" x14ac:dyDescent="0.35">
      <c r="A439">
        <v>50520</v>
      </c>
      <c r="B439">
        <v>2</v>
      </c>
      <c r="C439">
        <f t="shared" si="12"/>
        <v>2</v>
      </c>
      <c r="D439">
        <v>0</v>
      </c>
      <c r="E439">
        <v>1</v>
      </c>
      <c r="F439">
        <v>25</v>
      </c>
      <c r="G439">
        <v>112</v>
      </c>
      <c r="H439">
        <v>0</v>
      </c>
      <c r="I439">
        <v>6</v>
      </c>
      <c r="J439">
        <v>2</v>
      </c>
      <c r="K439">
        <v>1</v>
      </c>
      <c r="L439">
        <v>14</v>
      </c>
      <c r="M439">
        <v>2</v>
      </c>
      <c r="N439">
        <v>3</v>
      </c>
      <c r="O439">
        <v>1</v>
      </c>
      <c r="P439">
        <v>3</v>
      </c>
      <c r="Q439">
        <v>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</v>
      </c>
      <c r="Y439">
        <v>11</v>
      </c>
      <c r="Z439">
        <v>0</v>
      </c>
      <c r="AA439">
        <v>62</v>
      </c>
      <c r="AB439">
        <v>2311</v>
      </c>
      <c r="AC439">
        <v>0</v>
      </c>
      <c r="AD439">
        <v>0</v>
      </c>
      <c r="AE439">
        <v>0</v>
      </c>
      <c r="AF439" t="str">
        <f t="shared" si="13"/>
        <v>Married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121</v>
      </c>
      <c r="AO439">
        <v>107</v>
      </c>
      <c r="AP439">
        <v>0</v>
      </c>
    </row>
    <row r="440" spans="1:42" x14ac:dyDescent="0.35">
      <c r="A440">
        <v>33183</v>
      </c>
      <c r="B440">
        <v>1</v>
      </c>
      <c r="C440">
        <f t="shared" si="12"/>
        <v>2</v>
      </c>
      <c r="D440">
        <v>1</v>
      </c>
      <c r="E440">
        <v>0</v>
      </c>
      <c r="F440">
        <v>46</v>
      </c>
      <c r="G440">
        <v>7</v>
      </c>
      <c r="H440">
        <v>5</v>
      </c>
      <c r="I440">
        <v>39</v>
      </c>
      <c r="J440">
        <v>17</v>
      </c>
      <c r="K440">
        <v>15</v>
      </c>
      <c r="L440">
        <v>37</v>
      </c>
      <c r="M440">
        <v>2</v>
      </c>
      <c r="N440">
        <v>4</v>
      </c>
      <c r="O440">
        <v>0</v>
      </c>
      <c r="P440">
        <v>3</v>
      </c>
      <c r="Q440">
        <v>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3</v>
      </c>
      <c r="Y440">
        <v>11</v>
      </c>
      <c r="Z440">
        <v>0</v>
      </c>
      <c r="AA440">
        <v>45</v>
      </c>
      <c r="AB440">
        <v>2284</v>
      </c>
      <c r="AC440">
        <v>0</v>
      </c>
      <c r="AD440">
        <v>1</v>
      </c>
      <c r="AE440">
        <v>0</v>
      </c>
      <c r="AF440" t="str">
        <f t="shared" si="13"/>
        <v>Married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83</v>
      </c>
      <c r="AO440">
        <v>46</v>
      </c>
      <c r="AP440">
        <v>0</v>
      </c>
    </row>
    <row r="441" spans="1:42" x14ac:dyDescent="0.35">
      <c r="A441">
        <v>66582</v>
      </c>
      <c r="B441">
        <v>3</v>
      </c>
      <c r="C441">
        <f t="shared" si="12"/>
        <v>3</v>
      </c>
      <c r="D441">
        <v>0</v>
      </c>
      <c r="E441">
        <v>0</v>
      </c>
      <c r="F441">
        <v>83</v>
      </c>
      <c r="G441">
        <v>789</v>
      </c>
      <c r="H441">
        <v>25</v>
      </c>
      <c r="I441">
        <v>420</v>
      </c>
      <c r="J441">
        <v>16</v>
      </c>
      <c r="K441">
        <v>38</v>
      </c>
      <c r="L441">
        <v>0</v>
      </c>
      <c r="M441">
        <v>1</v>
      </c>
      <c r="N441">
        <v>2</v>
      </c>
      <c r="O441">
        <v>8</v>
      </c>
      <c r="P441">
        <v>9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11</v>
      </c>
      <c r="Z441">
        <v>0</v>
      </c>
      <c r="AA441">
        <v>51</v>
      </c>
      <c r="AB441">
        <v>2277</v>
      </c>
      <c r="AC441">
        <v>0</v>
      </c>
      <c r="AD441">
        <v>0</v>
      </c>
      <c r="AE441">
        <v>1</v>
      </c>
      <c r="AF441" t="str">
        <f t="shared" si="13"/>
        <v>Single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1288</v>
      </c>
      <c r="AO441">
        <v>1288</v>
      </c>
      <c r="AP441">
        <v>0</v>
      </c>
    </row>
    <row r="442" spans="1:42" x14ac:dyDescent="0.35">
      <c r="A442">
        <v>75261</v>
      </c>
      <c r="B442">
        <v>4</v>
      </c>
      <c r="C442">
        <f t="shared" si="12"/>
        <v>4</v>
      </c>
      <c r="D442">
        <v>0</v>
      </c>
      <c r="E442">
        <v>0</v>
      </c>
      <c r="F442">
        <v>17</v>
      </c>
      <c r="G442">
        <v>1239</v>
      </c>
      <c r="H442">
        <v>17</v>
      </c>
      <c r="I442">
        <v>413</v>
      </c>
      <c r="J442">
        <v>23</v>
      </c>
      <c r="K442">
        <v>34</v>
      </c>
      <c r="L442">
        <v>17</v>
      </c>
      <c r="M442">
        <v>1</v>
      </c>
      <c r="N442">
        <v>5</v>
      </c>
      <c r="O442">
        <v>6</v>
      </c>
      <c r="P442">
        <v>5</v>
      </c>
      <c r="Q442">
        <v>2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3</v>
      </c>
      <c r="Y442">
        <v>11</v>
      </c>
      <c r="Z442">
        <v>1</v>
      </c>
      <c r="AA442">
        <v>65</v>
      </c>
      <c r="AB442">
        <v>2591</v>
      </c>
      <c r="AC442">
        <v>0</v>
      </c>
      <c r="AD442">
        <v>0</v>
      </c>
      <c r="AE442">
        <v>0</v>
      </c>
      <c r="AF442" t="str">
        <f t="shared" si="13"/>
        <v>Married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1726</v>
      </c>
      <c r="AO442">
        <v>1709</v>
      </c>
      <c r="AP442">
        <v>2</v>
      </c>
    </row>
    <row r="443" spans="1:42" x14ac:dyDescent="0.35">
      <c r="A443">
        <v>31880</v>
      </c>
      <c r="B443">
        <v>1</v>
      </c>
      <c r="C443">
        <f t="shared" si="12"/>
        <v>1</v>
      </c>
      <c r="D443">
        <v>1</v>
      </c>
      <c r="E443">
        <v>0</v>
      </c>
      <c r="F443">
        <v>13</v>
      </c>
      <c r="G443">
        <v>4</v>
      </c>
      <c r="H443">
        <v>1</v>
      </c>
      <c r="I443">
        <v>5</v>
      </c>
      <c r="J443">
        <v>2</v>
      </c>
      <c r="K443">
        <v>0</v>
      </c>
      <c r="L443">
        <v>3</v>
      </c>
      <c r="M443">
        <v>1</v>
      </c>
      <c r="N443">
        <v>1</v>
      </c>
      <c r="O443">
        <v>0</v>
      </c>
      <c r="P443">
        <v>2</v>
      </c>
      <c r="Q443">
        <v>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</v>
      </c>
      <c r="Y443">
        <v>11</v>
      </c>
      <c r="Z443">
        <v>0</v>
      </c>
      <c r="AA443">
        <v>50</v>
      </c>
      <c r="AB443">
        <v>2765</v>
      </c>
      <c r="AC443">
        <v>0</v>
      </c>
      <c r="AD443">
        <v>0</v>
      </c>
      <c r="AE443">
        <v>0</v>
      </c>
      <c r="AF443" t="str">
        <f t="shared" si="13"/>
        <v>Married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12</v>
      </c>
      <c r="AO443">
        <v>9</v>
      </c>
      <c r="AP443">
        <v>0</v>
      </c>
    </row>
    <row r="444" spans="1:42" x14ac:dyDescent="0.35">
      <c r="A444">
        <v>53790</v>
      </c>
      <c r="B444">
        <v>3</v>
      </c>
      <c r="C444">
        <f t="shared" si="12"/>
        <v>3</v>
      </c>
      <c r="D444">
        <v>0</v>
      </c>
      <c r="E444">
        <v>2</v>
      </c>
      <c r="F444">
        <v>86</v>
      </c>
      <c r="G444">
        <v>335</v>
      </c>
      <c r="H444">
        <v>42</v>
      </c>
      <c r="I444">
        <v>127</v>
      </c>
      <c r="J444">
        <v>28</v>
      </c>
      <c r="K444">
        <v>5</v>
      </c>
      <c r="L444">
        <v>5</v>
      </c>
      <c r="M444">
        <v>3</v>
      </c>
      <c r="N444">
        <v>7</v>
      </c>
      <c r="O444">
        <v>2</v>
      </c>
      <c r="P444">
        <v>8</v>
      </c>
      <c r="Q444">
        <v>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11</v>
      </c>
      <c r="Z444">
        <v>0</v>
      </c>
      <c r="AA444">
        <v>69</v>
      </c>
      <c r="AB444">
        <v>2274</v>
      </c>
      <c r="AC444">
        <v>0</v>
      </c>
      <c r="AD444">
        <v>1</v>
      </c>
      <c r="AE444">
        <v>0</v>
      </c>
      <c r="AF444" t="str">
        <f t="shared" si="13"/>
        <v>Married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537</v>
      </c>
      <c r="AO444">
        <v>532</v>
      </c>
      <c r="AP444">
        <v>0</v>
      </c>
    </row>
    <row r="445" spans="1:42" x14ac:dyDescent="0.35">
      <c r="A445">
        <v>49269</v>
      </c>
      <c r="B445">
        <v>2</v>
      </c>
      <c r="C445">
        <f t="shared" si="12"/>
        <v>2</v>
      </c>
      <c r="D445">
        <v>1</v>
      </c>
      <c r="E445">
        <v>0</v>
      </c>
      <c r="F445">
        <v>92</v>
      </c>
      <c r="G445">
        <v>639</v>
      </c>
      <c r="H445">
        <v>8</v>
      </c>
      <c r="I445">
        <v>166</v>
      </c>
      <c r="J445">
        <v>11</v>
      </c>
      <c r="K445">
        <v>8</v>
      </c>
      <c r="L445">
        <v>58</v>
      </c>
      <c r="M445">
        <v>3</v>
      </c>
      <c r="N445">
        <v>7</v>
      </c>
      <c r="O445">
        <v>3</v>
      </c>
      <c r="P445">
        <v>12</v>
      </c>
      <c r="Q445">
        <v>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</v>
      </c>
      <c r="Y445">
        <v>11</v>
      </c>
      <c r="Z445">
        <v>0</v>
      </c>
      <c r="AA445">
        <v>49</v>
      </c>
      <c r="AB445">
        <v>2842</v>
      </c>
      <c r="AC445">
        <v>0</v>
      </c>
      <c r="AD445">
        <v>0</v>
      </c>
      <c r="AE445">
        <v>0</v>
      </c>
      <c r="AF445" t="str">
        <f t="shared" si="13"/>
        <v>Married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832</v>
      </c>
      <c r="AO445">
        <v>774</v>
      </c>
      <c r="AP445">
        <v>0</v>
      </c>
    </row>
    <row r="446" spans="1:42" x14ac:dyDescent="0.35">
      <c r="A446">
        <v>61456</v>
      </c>
      <c r="B446">
        <v>3</v>
      </c>
      <c r="C446">
        <f t="shared" si="12"/>
        <v>3</v>
      </c>
      <c r="D446">
        <v>0</v>
      </c>
      <c r="E446">
        <v>1</v>
      </c>
      <c r="F446">
        <v>47</v>
      </c>
      <c r="G446">
        <v>563</v>
      </c>
      <c r="H446">
        <v>76</v>
      </c>
      <c r="I446">
        <v>384</v>
      </c>
      <c r="J446">
        <v>84</v>
      </c>
      <c r="K446">
        <v>192</v>
      </c>
      <c r="L446">
        <v>89</v>
      </c>
      <c r="M446">
        <v>4</v>
      </c>
      <c r="N446">
        <v>6</v>
      </c>
      <c r="O446">
        <v>10</v>
      </c>
      <c r="P446">
        <v>13</v>
      </c>
      <c r="Q446">
        <v>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11</v>
      </c>
      <c r="Z446">
        <v>0</v>
      </c>
      <c r="AA446">
        <v>45</v>
      </c>
      <c r="AB446">
        <v>2618</v>
      </c>
      <c r="AC446">
        <v>0</v>
      </c>
      <c r="AD446">
        <v>1</v>
      </c>
      <c r="AE446">
        <v>0</v>
      </c>
      <c r="AF446" t="str">
        <f t="shared" si="13"/>
        <v>Married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1299</v>
      </c>
      <c r="AO446">
        <v>1210</v>
      </c>
      <c r="AP446">
        <v>0</v>
      </c>
    </row>
    <row r="447" spans="1:42" x14ac:dyDescent="0.35">
      <c r="A447">
        <v>37406</v>
      </c>
      <c r="B447">
        <v>2</v>
      </c>
      <c r="C447">
        <f t="shared" si="12"/>
        <v>2</v>
      </c>
      <c r="D447">
        <v>1</v>
      </c>
      <c r="E447">
        <v>0</v>
      </c>
      <c r="F447">
        <v>18</v>
      </c>
      <c r="G447">
        <v>2</v>
      </c>
      <c r="H447">
        <v>0</v>
      </c>
      <c r="I447">
        <v>8</v>
      </c>
      <c r="J447">
        <v>2</v>
      </c>
      <c r="K447">
        <v>2</v>
      </c>
      <c r="L447">
        <v>3</v>
      </c>
      <c r="M447">
        <v>1</v>
      </c>
      <c r="N447">
        <v>1</v>
      </c>
      <c r="O447">
        <v>0</v>
      </c>
      <c r="P447">
        <v>2</v>
      </c>
      <c r="Q447">
        <v>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11</v>
      </c>
      <c r="Z447">
        <v>1</v>
      </c>
      <c r="AA447">
        <v>40</v>
      </c>
      <c r="AB447">
        <v>2421</v>
      </c>
      <c r="AC447">
        <v>0</v>
      </c>
      <c r="AD447">
        <v>1</v>
      </c>
      <c r="AE447">
        <v>0</v>
      </c>
      <c r="AF447" t="str">
        <f t="shared" si="13"/>
        <v>Married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14</v>
      </c>
      <c r="AO447">
        <v>11</v>
      </c>
      <c r="AP447">
        <v>0</v>
      </c>
    </row>
    <row r="448" spans="1:42" x14ac:dyDescent="0.35">
      <c r="A448">
        <v>56937</v>
      </c>
      <c r="B448">
        <v>3</v>
      </c>
      <c r="C448">
        <f t="shared" si="12"/>
        <v>3</v>
      </c>
      <c r="D448">
        <v>1</v>
      </c>
      <c r="E448">
        <v>0</v>
      </c>
      <c r="F448">
        <v>81</v>
      </c>
      <c r="G448">
        <v>746</v>
      </c>
      <c r="H448">
        <v>8</v>
      </c>
      <c r="I448">
        <v>125</v>
      </c>
      <c r="J448">
        <v>11</v>
      </c>
      <c r="K448">
        <v>8</v>
      </c>
      <c r="L448">
        <v>8</v>
      </c>
      <c r="M448">
        <v>7</v>
      </c>
      <c r="N448">
        <v>8</v>
      </c>
      <c r="O448">
        <v>6</v>
      </c>
      <c r="P448">
        <v>9</v>
      </c>
      <c r="Q448">
        <v>6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11</v>
      </c>
      <c r="Z448">
        <v>1</v>
      </c>
      <c r="AA448">
        <v>39</v>
      </c>
      <c r="AB448">
        <v>2853</v>
      </c>
      <c r="AC448">
        <v>0</v>
      </c>
      <c r="AD448">
        <v>0</v>
      </c>
      <c r="AE448">
        <v>0</v>
      </c>
      <c r="AF448" t="str">
        <f t="shared" si="13"/>
        <v>Married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898</v>
      </c>
      <c r="AO448">
        <v>890</v>
      </c>
      <c r="AP448">
        <v>1</v>
      </c>
    </row>
    <row r="449" spans="1:42" x14ac:dyDescent="0.35">
      <c r="A449">
        <v>38415</v>
      </c>
      <c r="B449">
        <v>2</v>
      </c>
      <c r="C449">
        <f t="shared" si="12"/>
        <v>2</v>
      </c>
      <c r="D449">
        <v>1</v>
      </c>
      <c r="E449">
        <v>1</v>
      </c>
      <c r="F449">
        <v>91</v>
      </c>
      <c r="G449">
        <v>22</v>
      </c>
      <c r="H449">
        <v>1</v>
      </c>
      <c r="I449">
        <v>13</v>
      </c>
      <c r="J449">
        <v>4</v>
      </c>
      <c r="K449">
        <v>0</v>
      </c>
      <c r="L449">
        <v>4</v>
      </c>
      <c r="M449">
        <v>2</v>
      </c>
      <c r="N449">
        <v>1</v>
      </c>
      <c r="O449">
        <v>0</v>
      </c>
      <c r="P449">
        <v>3</v>
      </c>
      <c r="Q449">
        <v>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</v>
      </c>
      <c r="Y449">
        <v>11</v>
      </c>
      <c r="Z449">
        <v>0</v>
      </c>
      <c r="AA449">
        <v>42</v>
      </c>
      <c r="AB449">
        <v>2702</v>
      </c>
      <c r="AC449">
        <v>0</v>
      </c>
      <c r="AD449">
        <v>1</v>
      </c>
      <c r="AE449">
        <v>0</v>
      </c>
      <c r="AF449" t="str">
        <f t="shared" si="13"/>
        <v>Married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40</v>
      </c>
      <c r="AO449">
        <v>36</v>
      </c>
      <c r="AP449">
        <v>0</v>
      </c>
    </row>
    <row r="450" spans="1:42" x14ac:dyDescent="0.35">
      <c r="A450">
        <v>20518</v>
      </c>
      <c r="B450">
        <v>1</v>
      </c>
      <c r="C450">
        <f t="shared" si="12"/>
        <v>1</v>
      </c>
      <c r="D450">
        <v>1</v>
      </c>
      <c r="E450">
        <v>0</v>
      </c>
      <c r="F450">
        <v>58</v>
      </c>
      <c r="G450">
        <v>4</v>
      </c>
      <c r="H450">
        <v>1</v>
      </c>
      <c r="I450">
        <v>6</v>
      </c>
      <c r="J450">
        <v>4</v>
      </c>
      <c r="K450">
        <v>1</v>
      </c>
      <c r="L450">
        <v>9</v>
      </c>
      <c r="M450">
        <v>1</v>
      </c>
      <c r="N450">
        <v>1</v>
      </c>
      <c r="O450">
        <v>1</v>
      </c>
      <c r="P450">
        <v>2</v>
      </c>
      <c r="Q450">
        <v>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</v>
      </c>
      <c r="Y450">
        <v>11</v>
      </c>
      <c r="Z450">
        <v>0</v>
      </c>
      <c r="AA450">
        <v>32</v>
      </c>
      <c r="AB450">
        <v>2201</v>
      </c>
      <c r="AC450">
        <v>0</v>
      </c>
      <c r="AD450">
        <v>0</v>
      </c>
      <c r="AE450">
        <v>1</v>
      </c>
      <c r="AF450" t="str">
        <f t="shared" si="13"/>
        <v>Single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16</v>
      </c>
      <c r="AO450">
        <v>7</v>
      </c>
      <c r="AP450">
        <v>0</v>
      </c>
    </row>
    <row r="451" spans="1:42" x14ac:dyDescent="0.35">
      <c r="A451">
        <v>62503</v>
      </c>
      <c r="B451">
        <v>3</v>
      </c>
      <c r="C451">
        <f t="shared" ref="C451:C514" si="14">_xlfn.IFS(A:A&lt;=32196,1,A:A&lt;=51622.09,2,A:A&lt;=68281,3,A:A&lt;=79601,4,A:A&gt;=79601,5)</f>
        <v>3</v>
      </c>
      <c r="D451">
        <v>0</v>
      </c>
      <c r="E451">
        <v>1</v>
      </c>
      <c r="F451">
        <v>40</v>
      </c>
      <c r="G451">
        <v>478</v>
      </c>
      <c r="H451">
        <v>0</v>
      </c>
      <c r="I451">
        <v>193</v>
      </c>
      <c r="J451">
        <v>110</v>
      </c>
      <c r="K451">
        <v>75</v>
      </c>
      <c r="L451">
        <v>117</v>
      </c>
      <c r="M451">
        <v>4</v>
      </c>
      <c r="N451">
        <v>8</v>
      </c>
      <c r="O451">
        <v>3</v>
      </c>
      <c r="P451">
        <v>11</v>
      </c>
      <c r="Q451">
        <v>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11</v>
      </c>
      <c r="Z451">
        <v>0</v>
      </c>
      <c r="AA451">
        <v>64</v>
      </c>
      <c r="AB451">
        <v>2655</v>
      </c>
      <c r="AC451">
        <v>0</v>
      </c>
      <c r="AD451">
        <v>1</v>
      </c>
      <c r="AE451">
        <v>0</v>
      </c>
      <c r="AF451" t="str">
        <f t="shared" ref="AF451:AF514" si="15">IF(AE451 = 1, "Single", "Married")</f>
        <v>Married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856</v>
      </c>
      <c r="AO451">
        <v>739</v>
      </c>
      <c r="AP451">
        <v>0</v>
      </c>
    </row>
    <row r="452" spans="1:42" x14ac:dyDescent="0.35">
      <c r="A452">
        <v>41644</v>
      </c>
      <c r="B452">
        <v>2</v>
      </c>
      <c r="C452">
        <f t="shared" si="14"/>
        <v>2</v>
      </c>
      <c r="D452">
        <v>1</v>
      </c>
      <c r="E452">
        <v>1</v>
      </c>
      <c r="F452">
        <v>67</v>
      </c>
      <c r="G452">
        <v>20</v>
      </c>
      <c r="H452">
        <v>3</v>
      </c>
      <c r="I452">
        <v>4</v>
      </c>
      <c r="J452">
        <v>2</v>
      </c>
      <c r="K452">
        <v>0</v>
      </c>
      <c r="L452">
        <v>2</v>
      </c>
      <c r="M452">
        <v>2</v>
      </c>
      <c r="N452">
        <v>1</v>
      </c>
      <c r="O452">
        <v>0</v>
      </c>
      <c r="P452">
        <v>3</v>
      </c>
      <c r="Q452">
        <v>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11</v>
      </c>
      <c r="Z452">
        <v>0</v>
      </c>
      <c r="AA452">
        <v>48</v>
      </c>
      <c r="AB452">
        <v>2210</v>
      </c>
      <c r="AC452">
        <v>0</v>
      </c>
      <c r="AD452">
        <v>0</v>
      </c>
      <c r="AE452">
        <v>1</v>
      </c>
      <c r="AF452" t="str">
        <f t="shared" si="15"/>
        <v>Single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29</v>
      </c>
      <c r="AO452">
        <v>27</v>
      </c>
      <c r="AP452">
        <v>0</v>
      </c>
    </row>
    <row r="453" spans="1:42" x14ac:dyDescent="0.35">
      <c r="A453">
        <v>55842</v>
      </c>
      <c r="B453">
        <v>3</v>
      </c>
      <c r="C453">
        <f t="shared" si="14"/>
        <v>3</v>
      </c>
      <c r="D453">
        <v>0</v>
      </c>
      <c r="E453">
        <v>1</v>
      </c>
      <c r="F453">
        <v>19</v>
      </c>
      <c r="G453">
        <v>451</v>
      </c>
      <c r="H453">
        <v>0</v>
      </c>
      <c r="I453">
        <v>39</v>
      </c>
      <c r="J453">
        <v>0</v>
      </c>
      <c r="K453">
        <v>4</v>
      </c>
      <c r="L453">
        <v>24</v>
      </c>
      <c r="M453">
        <v>1</v>
      </c>
      <c r="N453">
        <v>7</v>
      </c>
      <c r="O453">
        <v>1</v>
      </c>
      <c r="P453">
        <v>8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11</v>
      </c>
      <c r="Z453">
        <v>0</v>
      </c>
      <c r="AA453">
        <v>43</v>
      </c>
      <c r="AB453">
        <v>2196</v>
      </c>
      <c r="AC453">
        <v>0</v>
      </c>
      <c r="AD453">
        <v>1</v>
      </c>
      <c r="AE453">
        <v>0</v>
      </c>
      <c r="AF453" t="str">
        <f t="shared" si="15"/>
        <v>Married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494</v>
      </c>
      <c r="AO453">
        <v>470</v>
      </c>
      <c r="AP453">
        <v>0</v>
      </c>
    </row>
    <row r="454" spans="1:42" x14ac:dyDescent="0.35">
      <c r="A454">
        <v>62010</v>
      </c>
      <c r="B454">
        <v>3</v>
      </c>
      <c r="C454">
        <f t="shared" si="14"/>
        <v>3</v>
      </c>
      <c r="D454">
        <v>0</v>
      </c>
      <c r="E454">
        <v>1</v>
      </c>
      <c r="F454">
        <v>93</v>
      </c>
      <c r="G454">
        <v>371</v>
      </c>
      <c r="H454">
        <v>22</v>
      </c>
      <c r="I454">
        <v>39</v>
      </c>
      <c r="J454">
        <v>6</v>
      </c>
      <c r="K454">
        <v>0</v>
      </c>
      <c r="L454">
        <v>92</v>
      </c>
      <c r="M454">
        <v>4</v>
      </c>
      <c r="N454">
        <v>6</v>
      </c>
      <c r="O454">
        <v>2</v>
      </c>
      <c r="P454">
        <v>7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11</v>
      </c>
      <c r="Z454">
        <v>0</v>
      </c>
      <c r="AA454">
        <v>48</v>
      </c>
      <c r="AB454">
        <v>2773</v>
      </c>
      <c r="AC454">
        <v>0</v>
      </c>
      <c r="AD454">
        <v>1</v>
      </c>
      <c r="AE454">
        <v>0</v>
      </c>
      <c r="AF454" t="str">
        <f t="shared" si="15"/>
        <v>Married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438</v>
      </c>
      <c r="AO454">
        <v>346</v>
      </c>
      <c r="AP454">
        <v>0</v>
      </c>
    </row>
    <row r="455" spans="1:42" x14ac:dyDescent="0.35">
      <c r="A455">
        <v>41124</v>
      </c>
      <c r="B455">
        <v>2</v>
      </c>
      <c r="C455">
        <f t="shared" si="14"/>
        <v>2</v>
      </c>
      <c r="D455">
        <v>1</v>
      </c>
      <c r="E455">
        <v>0</v>
      </c>
      <c r="F455">
        <v>41</v>
      </c>
      <c r="G455">
        <v>281</v>
      </c>
      <c r="H455">
        <v>7</v>
      </c>
      <c r="I455">
        <v>84</v>
      </c>
      <c r="J455">
        <v>15</v>
      </c>
      <c r="K455">
        <v>0</v>
      </c>
      <c r="L455">
        <v>119</v>
      </c>
      <c r="M455">
        <v>7</v>
      </c>
      <c r="N455">
        <v>7</v>
      </c>
      <c r="O455">
        <v>3</v>
      </c>
      <c r="P455">
        <v>4</v>
      </c>
      <c r="Q455">
        <v>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11</v>
      </c>
      <c r="Z455">
        <v>0</v>
      </c>
      <c r="AA455">
        <v>43</v>
      </c>
      <c r="AB455">
        <v>2765</v>
      </c>
      <c r="AC455">
        <v>0</v>
      </c>
      <c r="AD455">
        <v>1</v>
      </c>
      <c r="AE455">
        <v>0</v>
      </c>
      <c r="AF455" t="str">
        <f t="shared" si="15"/>
        <v>Married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387</v>
      </c>
      <c r="AO455">
        <v>268</v>
      </c>
      <c r="AP455">
        <v>0</v>
      </c>
    </row>
    <row r="456" spans="1:42" x14ac:dyDescent="0.35">
      <c r="A456">
        <v>38961</v>
      </c>
      <c r="B456">
        <v>2</v>
      </c>
      <c r="C456">
        <f t="shared" si="14"/>
        <v>2</v>
      </c>
      <c r="D456">
        <v>1</v>
      </c>
      <c r="E456">
        <v>0</v>
      </c>
      <c r="F456">
        <v>60</v>
      </c>
      <c r="G456">
        <v>19</v>
      </c>
      <c r="H456">
        <v>7</v>
      </c>
      <c r="I456">
        <v>19</v>
      </c>
      <c r="J456">
        <v>0</v>
      </c>
      <c r="K456">
        <v>1</v>
      </c>
      <c r="L456">
        <v>24</v>
      </c>
      <c r="M456">
        <v>1</v>
      </c>
      <c r="N456">
        <v>2</v>
      </c>
      <c r="O456">
        <v>1</v>
      </c>
      <c r="P456">
        <v>2</v>
      </c>
      <c r="Q456">
        <v>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11</v>
      </c>
      <c r="Z456">
        <v>0</v>
      </c>
      <c r="AA456">
        <v>47</v>
      </c>
      <c r="AB456">
        <v>2340</v>
      </c>
      <c r="AC456">
        <v>0</v>
      </c>
      <c r="AD456">
        <v>1</v>
      </c>
      <c r="AE456">
        <v>0</v>
      </c>
      <c r="AF456" t="str">
        <f t="shared" si="15"/>
        <v>Married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46</v>
      </c>
      <c r="AO456">
        <v>22</v>
      </c>
      <c r="AP456">
        <v>0</v>
      </c>
    </row>
    <row r="457" spans="1:42" x14ac:dyDescent="0.35">
      <c r="A457">
        <v>37760</v>
      </c>
      <c r="B457">
        <v>2</v>
      </c>
      <c r="C457">
        <f t="shared" si="14"/>
        <v>2</v>
      </c>
      <c r="D457">
        <v>1</v>
      </c>
      <c r="E457">
        <v>0</v>
      </c>
      <c r="F457">
        <v>54</v>
      </c>
      <c r="G457">
        <v>26</v>
      </c>
      <c r="H457">
        <v>3</v>
      </c>
      <c r="I457">
        <v>13</v>
      </c>
      <c r="J457">
        <v>2</v>
      </c>
      <c r="K457">
        <v>10</v>
      </c>
      <c r="L457">
        <v>0</v>
      </c>
      <c r="M457">
        <v>1</v>
      </c>
      <c r="N457">
        <v>2</v>
      </c>
      <c r="O457">
        <v>0</v>
      </c>
      <c r="P457">
        <v>3</v>
      </c>
      <c r="Q457">
        <v>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11</v>
      </c>
      <c r="Z457">
        <v>0</v>
      </c>
      <c r="AA457">
        <v>48</v>
      </c>
      <c r="AB457">
        <v>2481</v>
      </c>
      <c r="AC457">
        <v>1</v>
      </c>
      <c r="AD457">
        <v>0</v>
      </c>
      <c r="AE457">
        <v>0</v>
      </c>
      <c r="AF457" t="str">
        <f t="shared" si="15"/>
        <v>Married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54</v>
      </c>
      <c r="AO457">
        <v>54</v>
      </c>
      <c r="AP457">
        <v>0</v>
      </c>
    </row>
    <row r="458" spans="1:42" x14ac:dyDescent="0.35">
      <c r="A458">
        <v>32233</v>
      </c>
      <c r="B458">
        <v>1</v>
      </c>
      <c r="C458">
        <f t="shared" si="14"/>
        <v>2</v>
      </c>
      <c r="D458">
        <v>1</v>
      </c>
      <c r="E458">
        <v>0</v>
      </c>
      <c r="F458">
        <v>26</v>
      </c>
      <c r="G458">
        <v>138</v>
      </c>
      <c r="H458">
        <v>15</v>
      </c>
      <c r="I458">
        <v>35</v>
      </c>
      <c r="J458">
        <v>25</v>
      </c>
      <c r="K458">
        <v>11</v>
      </c>
      <c r="L458">
        <v>72</v>
      </c>
      <c r="M458">
        <v>2</v>
      </c>
      <c r="N458">
        <v>6</v>
      </c>
      <c r="O458">
        <v>2</v>
      </c>
      <c r="P458">
        <v>2</v>
      </c>
      <c r="Q458">
        <v>9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11</v>
      </c>
      <c r="Z458">
        <v>1</v>
      </c>
      <c r="AA458">
        <v>46</v>
      </c>
      <c r="AB458">
        <v>2838</v>
      </c>
      <c r="AC458">
        <v>0</v>
      </c>
      <c r="AD458">
        <v>0</v>
      </c>
      <c r="AE458">
        <v>1</v>
      </c>
      <c r="AF458" t="str">
        <f t="shared" si="15"/>
        <v>Single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224</v>
      </c>
      <c r="AO458">
        <v>152</v>
      </c>
      <c r="AP458">
        <v>1</v>
      </c>
    </row>
    <row r="459" spans="1:42" x14ac:dyDescent="0.35">
      <c r="A459">
        <v>43057</v>
      </c>
      <c r="B459">
        <v>2</v>
      </c>
      <c r="C459">
        <f t="shared" si="14"/>
        <v>2</v>
      </c>
      <c r="D459">
        <v>0</v>
      </c>
      <c r="E459">
        <v>1</v>
      </c>
      <c r="F459">
        <v>30</v>
      </c>
      <c r="G459">
        <v>213</v>
      </c>
      <c r="H459">
        <v>2</v>
      </c>
      <c r="I459">
        <v>44</v>
      </c>
      <c r="J459">
        <v>0</v>
      </c>
      <c r="K459">
        <v>2</v>
      </c>
      <c r="L459">
        <v>5</v>
      </c>
      <c r="M459">
        <v>4</v>
      </c>
      <c r="N459">
        <v>4</v>
      </c>
      <c r="O459">
        <v>2</v>
      </c>
      <c r="P459">
        <v>5</v>
      </c>
      <c r="Q459">
        <v>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</v>
      </c>
      <c r="Y459">
        <v>11</v>
      </c>
      <c r="Z459">
        <v>0</v>
      </c>
      <c r="AA459">
        <v>45</v>
      </c>
      <c r="AB459">
        <v>2401</v>
      </c>
      <c r="AC459">
        <v>0</v>
      </c>
      <c r="AD459">
        <v>1</v>
      </c>
      <c r="AE459">
        <v>0</v>
      </c>
      <c r="AF459" t="str">
        <f t="shared" si="15"/>
        <v>Married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261</v>
      </c>
      <c r="AO459">
        <v>256</v>
      </c>
      <c r="AP459">
        <v>0</v>
      </c>
    </row>
    <row r="460" spans="1:42" x14ac:dyDescent="0.35">
      <c r="A460">
        <v>83151</v>
      </c>
      <c r="B460">
        <v>5</v>
      </c>
      <c r="C460">
        <f t="shared" si="14"/>
        <v>5</v>
      </c>
      <c r="D460">
        <v>0</v>
      </c>
      <c r="E460">
        <v>0</v>
      </c>
      <c r="F460">
        <v>93</v>
      </c>
      <c r="G460">
        <v>407</v>
      </c>
      <c r="H460">
        <v>28</v>
      </c>
      <c r="I460">
        <v>100</v>
      </c>
      <c r="J460">
        <v>120</v>
      </c>
      <c r="K460">
        <v>74</v>
      </c>
      <c r="L460">
        <v>18</v>
      </c>
      <c r="M460">
        <v>1</v>
      </c>
      <c r="N460">
        <v>5</v>
      </c>
      <c r="O460">
        <v>9</v>
      </c>
      <c r="P460">
        <v>4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</v>
      </c>
      <c r="Y460">
        <v>11</v>
      </c>
      <c r="Z460">
        <v>0</v>
      </c>
      <c r="AA460">
        <v>60</v>
      </c>
      <c r="AB460">
        <v>2786</v>
      </c>
      <c r="AC460">
        <v>0</v>
      </c>
      <c r="AD460">
        <v>0</v>
      </c>
      <c r="AE460">
        <v>0</v>
      </c>
      <c r="AF460" t="str">
        <f t="shared" si="15"/>
        <v>Married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729</v>
      </c>
      <c r="AO460">
        <v>711</v>
      </c>
      <c r="AP460">
        <v>0</v>
      </c>
    </row>
    <row r="461" spans="1:42" x14ac:dyDescent="0.35">
      <c r="A461">
        <v>78825</v>
      </c>
      <c r="B461">
        <v>4</v>
      </c>
      <c r="C461">
        <f t="shared" si="14"/>
        <v>4</v>
      </c>
      <c r="D461">
        <v>0</v>
      </c>
      <c r="E461">
        <v>0</v>
      </c>
      <c r="F461">
        <v>35</v>
      </c>
      <c r="G461">
        <v>483</v>
      </c>
      <c r="H461">
        <v>74</v>
      </c>
      <c r="I461">
        <v>114</v>
      </c>
      <c r="J461">
        <v>169</v>
      </c>
      <c r="K461">
        <v>37</v>
      </c>
      <c r="L461">
        <v>18</v>
      </c>
      <c r="M461">
        <v>1</v>
      </c>
      <c r="N461">
        <v>5</v>
      </c>
      <c r="O461">
        <v>10</v>
      </c>
      <c r="P461">
        <v>13</v>
      </c>
      <c r="Q461">
        <v>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</v>
      </c>
      <c r="Y461">
        <v>11</v>
      </c>
      <c r="Z461">
        <v>1</v>
      </c>
      <c r="AA461">
        <v>56</v>
      </c>
      <c r="AB461">
        <v>2812</v>
      </c>
      <c r="AC461">
        <v>1</v>
      </c>
      <c r="AD461">
        <v>0</v>
      </c>
      <c r="AE461">
        <v>0</v>
      </c>
      <c r="AF461" t="str">
        <f t="shared" si="15"/>
        <v>Married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877</v>
      </c>
      <c r="AO461">
        <v>859</v>
      </c>
      <c r="AP461">
        <v>0</v>
      </c>
    </row>
    <row r="462" spans="1:42" x14ac:dyDescent="0.35">
      <c r="A462">
        <v>65104</v>
      </c>
      <c r="B462">
        <v>3</v>
      </c>
      <c r="C462">
        <f t="shared" si="14"/>
        <v>3</v>
      </c>
      <c r="D462">
        <v>0</v>
      </c>
      <c r="E462">
        <v>1</v>
      </c>
      <c r="F462">
        <v>4</v>
      </c>
      <c r="G462">
        <v>738</v>
      </c>
      <c r="H462">
        <v>0</v>
      </c>
      <c r="I462">
        <v>232</v>
      </c>
      <c r="J462">
        <v>13</v>
      </c>
      <c r="K462">
        <v>20</v>
      </c>
      <c r="L462">
        <v>50</v>
      </c>
      <c r="M462">
        <v>2</v>
      </c>
      <c r="N462">
        <v>3</v>
      </c>
      <c r="O462">
        <v>5</v>
      </c>
      <c r="P462">
        <v>7</v>
      </c>
      <c r="Q462">
        <v>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</v>
      </c>
      <c r="Y462">
        <v>11</v>
      </c>
      <c r="Z462">
        <v>0</v>
      </c>
      <c r="AA462">
        <v>44</v>
      </c>
      <c r="AB462">
        <v>2386</v>
      </c>
      <c r="AC462">
        <v>0</v>
      </c>
      <c r="AD462">
        <v>0</v>
      </c>
      <c r="AE462">
        <v>0</v>
      </c>
      <c r="AF462" t="str">
        <f t="shared" si="15"/>
        <v>Married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1003</v>
      </c>
      <c r="AO462">
        <v>953</v>
      </c>
      <c r="AP462">
        <v>0</v>
      </c>
    </row>
    <row r="463" spans="1:42" x14ac:dyDescent="0.35">
      <c r="A463">
        <v>60093</v>
      </c>
      <c r="B463">
        <v>3</v>
      </c>
      <c r="C463">
        <f t="shared" si="14"/>
        <v>3</v>
      </c>
      <c r="D463">
        <v>0</v>
      </c>
      <c r="E463">
        <v>1</v>
      </c>
      <c r="F463">
        <v>92</v>
      </c>
      <c r="G463">
        <v>502</v>
      </c>
      <c r="H463">
        <v>12</v>
      </c>
      <c r="I463">
        <v>109</v>
      </c>
      <c r="J463">
        <v>16</v>
      </c>
      <c r="K463">
        <v>6</v>
      </c>
      <c r="L463">
        <v>90</v>
      </c>
      <c r="M463">
        <v>2</v>
      </c>
      <c r="N463">
        <v>7</v>
      </c>
      <c r="O463">
        <v>2</v>
      </c>
      <c r="P463">
        <v>10</v>
      </c>
      <c r="Q463">
        <v>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11</v>
      </c>
      <c r="Z463">
        <v>0</v>
      </c>
      <c r="AA463">
        <v>46</v>
      </c>
      <c r="AB463">
        <v>2527</v>
      </c>
      <c r="AC463">
        <v>0</v>
      </c>
      <c r="AD463">
        <v>1</v>
      </c>
      <c r="AE463">
        <v>0</v>
      </c>
      <c r="AF463" t="str">
        <f t="shared" si="15"/>
        <v>Married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645</v>
      </c>
      <c r="AO463">
        <v>555</v>
      </c>
      <c r="AP463">
        <v>0</v>
      </c>
    </row>
    <row r="464" spans="1:42" x14ac:dyDescent="0.35">
      <c r="A464">
        <v>14045</v>
      </c>
      <c r="B464">
        <v>1</v>
      </c>
      <c r="C464">
        <f t="shared" si="14"/>
        <v>1</v>
      </c>
      <c r="D464">
        <v>1</v>
      </c>
      <c r="E464">
        <v>0</v>
      </c>
      <c r="F464">
        <v>24</v>
      </c>
      <c r="G464">
        <v>11</v>
      </c>
      <c r="H464">
        <v>0</v>
      </c>
      <c r="I464">
        <v>5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3</v>
      </c>
      <c r="Q464">
        <v>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11</v>
      </c>
      <c r="Z464">
        <v>0</v>
      </c>
      <c r="AA464">
        <v>51</v>
      </c>
      <c r="AB464">
        <v>2313</v>
      </c>
      <c r="AC464">
        <v>0</v>
      </c>
      <c r="AD464">
        <v>1</v>
      </c>
      <c r="AE464">
        <v>0</v>
      </c>
      <c r="AF464" t="str">
        <f t="shared" si="15"/>
        <v>Married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19</v>
      </c>
      <c r="AO464">
        <v>18</v>
      </c>
      <c r="AP464">
        <v>0</v>
      </c>
    </row>
    <row r="465" spans="1:42" x14ac:dyDescent="0.35">
      <c r="A465">
        <v>28457</v>
      </c>
      <c r="B465">
        <v>1</v>
      </c>
      <c r="C465">
        <f t="shared" si="14"/>
        <v>1</v>
      </c>
      <c r="D465">
        <v>0</v>
      </c>
      <c r="E465">
        <v>0</v>
      </c>
      <c r="F465">
        <v>96</v>
      </c>
      <c r="G465">
        <v>24</v>
      </c>
      <c r="H465">
        <v>1</v>
      </c>
      <c r="I465">
        <v>108</v>
      </c>
      <c r="J465">
        <v>29</v>
      </c>
      <c r="K465">
        <v>29</v>
      </c>
      <c r="L465">
        <v>14</v>
      </c>
      <c r="M465">
        <v>1</v>
      </c>
      <c r="N465">
        <v>4</v>
      </c>
      <c r="O465">
        <v>1</v>
      </c>
      <c r="P465">
        <v>4</v>
      </c>
      <c r="Q465">
        <v>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</v>
      </c>
      <c r="Y465">
        <v>11</v>
      </c>
      <c r="Z465">
        <v>0</v>
      </c>
      <c r="AA465">
        <v>68</v>
      </c>
      <c r="AB465">
        <v>2768</v>
      </c>
      <c r="AC465">
        <v>0</v>
      </c>
      <c r="AD465">
        <v>0</v>
      </c>
      <c r="AE465">
        <v>0</v>
      </c>
      <c r="AF465" t="str">
        <f t="shared" si="15"/>
        <v>Married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191</v>
      </c>
      <c r="AO465">
        <v>177</v>
      </c>
      <c r="AP465">
        <v>0</v>
      </c>
    </row>
    <row r="466" spans="1:42" x14ac:dyDescent="0.35">
      <c r="A466">
        <v>78952</v>
      </c>
      <c r="B466">
        <v>4</v>
      </c>
      <c r="C466">
        <f t="shared" si="14"/>
        <v>4</v>
      </c>
      <c r="D466">
        <v>0</v>
      </c>
      <c r="E466">
        <v>1</v>
      </c>
      <c r="F466">
        <v>11</v>
      </c>
      <c r="G466">
        <v>1170</v>
      </c>
      <c r="H466">
        <v>19</v>
      </c>
      <c r="I466">
        <v>594</v>
      </c>
      <c r="J466">
        <v>99</v>
      </c>
      <c r="K466">
        <v>76</v>
      </c>
      <c r="L466">
        <v>134</v>
      </c>
      <c r="M466">
        <v>2</v>
      </c>
      <c r="N466">
        <v>2</v>
      </c>
      <c r="O466">
        <v>5</v>
      </c>
      <c r="P466">
        <v>12</v>
      </c>
      <c r="Q466">
        <v>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</v>
      </c>
      <c r="Y466">
        <v>11</v>
      </c>
      <c r="Z466">
        <v>0</v>
      </c>
      <c r="AA466">
        <v>62</v>
      </c>
      <c r="AB466">
        <v>2802</v>
      </c>
      <c r="AC466">
        <v>0</v>
      </c>
      <c r="AD466">
        <v>0</v>
      </c>
      <c r="AE466">
        <v>0</v>
      </c>
      <c r="AF466" t="str">
        <f t="shared" si="15"/>
        <v>Married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1958</v>
      </c>
      <c r="AO466">
        <v>1824</v>
      </c>
      <c r="AP466">
        <v>0</v>
      </c>
    </row>
    <row r="467" spans="1:42" x14ac:dyDescent="0.35">
      <c r="A467">
        <v>46310</v>
      </c>
      <c r="B467">
        <v>2</v>
      </c>
      <c r="C467">
        <f t="shared" si="14"/>
        <v>2</v>
      </c>
      <c r="D467">
        <v>1</v>
      </c>
      <c r="E467">
        <v>0</v>
      </c>
      <c r="F467">
        <v>99</v>
      </c>
      <c r="G467">
        <v>185</v>
      </c>
      <c r="H467">
        <v>2</v>
      </c>
      <c r="I467">
        <v>88</v>
      </c>
      <c r="J467">
        <v>15</v>
      </c>
      <c r="K467">
        <v>5</v>
      </c>
      <c r="L467">
        <v>14</v>
      </c>
      <c r="M467">
        <v>2</v>
      </c>
      <c r="N467">
        <v>6</v>
      </c>
      <c r="O467">
        <v>1</v>
      </c>
      <c r="P467">
        <v>5</v>
      </c>
      <c r="Q467">
        <v>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</v>
      </c>
      <c r="Y467">
        <v>11</v>
      </c>
      <c r="Z467">
        <v>0</v>
      </c>
      <c r="AA467">
        <v>44</v>
      </c>
      <c r="AB467">
        <v>2732</v>
      </c>
      <c r="AC467">
        <v>1</v>
      </c>
      <c r="AD467">
        <v>0</v>
      </c>
      <c r="AE467">
        <v>0</v>
      </c>
      <c r="AF467" t="str">
        <f t="shared" si="15"/>
        <v>Married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295</v>
      </c>
      <c r="AO467">
        <v>281</v>
      </c>
      <c r="AP467">
        <v>0</v>
      </c>
    </row>
    <row r="468" spans="1:42" x14ac:dyDescent="0.35">
      <c r="A468">
        <v>76005</v>
      </c>
      <c r="B468">
        <v>4</v>
      </c>
      <c r="C468">
        <f t="shared" si="14"/>
        <v>4</v>
      </c>
      <c r="D468">
        <v>0</v>
      </c>
      <c r="E468">
        <v>0</v>
      </c>
      <c r="F468">
        <v>72</v>
      </c>
      <c r="G468">
        <v>983</v>
      </c>
      <c r="H468">
        <v>20</v>
      </c>
      <c r="I468">
        <v>389</v>
      </c>
      <c r="J468">
        <v>240</v>
      </c>
      <c r="K468">
        <v>50</v>
      </c>
      <c r="L468">
        <v>40</v>
      </c>
      <c r="M468">
        <v>1</v>
      </c>
      <c r="N468">
        <v>3</v>
      </c>
      <c r="O468">
        <v>5</v>
      </c>
      <c r="P468">
        <v>13</v>
      </c>
      <c r="Q468">
        <v>6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3</v>
      </c>
      <c r="Y468">
        <v>11</v>
      </c>
      <c r="Z468">
        <v>0</v>
      </c>
      <c r="AA468">
        <v>65</v>
      </c>
      <c r="AB468">
        <v>2651</v>
      </c>
      <c r="AC468">
        <v>0</v>
      </c>
      <c r="AD468">
        <v>0</v>
      </c>
      <c r="AE468">
        <v>0</v>
      </c>
      <c r="AF468" t="str">
        <f t="shared" si="15"/>
        <v>Married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1682</v>
      </c>
      <c r="AO468">
        <v>1642</v>
      </c>
      <c r="AP468">
        <v>1</v>
      </c>
    </row>
    <row r="469" spans="1:42" x14ac:dyDescent="0.35">
      <c r="A469">
        <v>58308</v>
      </c>
      <c r="B469">
        <v>3</v>
      </c>
      <c r="C469">
        <f t="shared" si="14"/>
        <v>3</v>
      </c>
      <c r="D469">
        <v>0</v>
      </c>
      <c r="E469">
        <v>1</v>
      </c>
      <c r="F469">
        <v>77</v>
      </c>
      <c r="G469">
        <v>691</v>
      </c>
      <c r="H469">
        <v>0</v>
      </c>
      <c r="I469">
        <v>69</v>
      </c>
      <c r="J469">
        <v>10</v>
      </c>
      <c r="K469">
        <v>0</v>
      </c>
      <c r="L469">
        <v>130</v>
      </c>
      <c r="M469">
        <v>4</v>
      </c>
      <c r="N469">
        <v>2</v>
      </c>
      <c r="O469">
        <v>6</v>
      </c>
      <c r="P469">
        <v>3</v>
      </c>
      <c r="Q469">
        <v>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11</v>
      </c>
      <c r="Z469">
        <v>0</v>
      </c>
      <c r="AA469">
        <v>56</v>
      </c>
      <c r="AB469">
        <v>2692</v>
      </c>
      <c r="AC469">
        <v>0</v>
      </c>
      <c r="AD469">
        <v>0</v>
      </c>
      <c r="AE469">
        <v>1</v>
      </c>
      <c r="AF469" t="str">
        <f t="shared" si="15"/>
        <v>Single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770</v>
      </c>
      <c r="AO469">
        <v>640</v>
      </c>
      <c r="AP469">
        <v>0</v>
      </c>
    </row>
    <row r="470" spans="1:42" x14ac:dyDescent="0.35">
      <c r="A470">
        <v>55614</v>
      </c>
      <c r="B470">
        <v>3</v>
      </c>
      <c r="C470">
        <f t="shared" si="14"/>
        <v>3</v>
      </c>
      <c r="D470">
        <v>0</v>
      </c>
      <c r="E470">
        <v>0</v>
      </c>
      <c r="F470">
        <v>85</v>
      </c>
      <c r="G470">
        <v>504</v>
      </c>
      <c r="H470">
        <v>13</v>
      </c>
      <c r="I470">
        <v>131</v>
      </c>
      <c r="J470">
        <v>8</v>
      </c>
      <c r="K470">
        <v>0</v>
      </c>
      <c r="L470">
        <v>26</v>
      </c>
      <c r="M470">
        <v>1</v>
      </c>
      <c r="N470">
        <v>9</v>
      </c>
      <c r="O470">
        <v>4</v>
      </c>
      <c r="P470">
        <v>6</v>
      </c>
      <c r="Q470">
        <v>7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3</v>
      </c>
      <c r="Y470">
        <v>11</v>
      </c>
      <c r="Z470">
        <v>0</v>
      </c>
      <c r="AA470">
        <v>76</v>
      </c>
      <c r="AB470">
        <v>2373</v>
      </c>
      <c r="AC470">
        <v>1</v>
      </c>
      <c r="AD470">
        <v>0</v>
      </c>
      <c r="AE470">
        <v>0</v>
      </c>
      <c r="AF470" t="str">
        <f t="shared" si="15"/>
        <v>Married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656</v>
      </c>
      <c r="AO470">
        <v>630</v>
      </c>
      <c r="AP470">
        <v>1</v>
      </c>
    </row>
    <row r="471" spans="1:42" x14ac:dyDescent="0.35">
      <c r="A471">
        <v>59432</v>
      </c>
      <c r="B471">
        <v>3</v>
      </c>
      <c r="C471">
        <f t="shared" si="14"/>
        <v>3</v>
      </c>
      <c r="D471">
        <v>0</v>
      </c>
      <c r="E471">
        <v>1</v>
      </c>
      <c r="F471">
        <v>88</v>
      </c>
      <c r="G471">
        <v>317</v>
      </c>
      <c r="H471">
        <v>25</v>
      </c>
      <c r="I471">
        <v>265</v>
      </c>
      <c r="J471">
        <v>25</v>
      </c>
      <c r="K471">
        <v>19</v>
      </c>
      <c r="L471">
        <v>12</v>
      </c>
      <c r="M471">
        <v>3</v>
      </c>
      <c r="N471">
        <v>5</v>
      </c>
      <c r="O471">
        <v>3</v>
      </c>
      <c r="P471">
        <v>11</v>
      </c>
      <c r="Q471">
        <v>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11</v>
      </c>
      <c r="Z471">
        <v>0</v>
      </c>
      <c r="AA471">
        <v>58</v>
      </c>
      <c r="AB471">
        <v>2601</v>
      </c>
      <c r="AC471">
        <v>1</v>
      </c>
      <c r="AD471">
        <v>0</v>
      </c>
      <c r="AE471">
        <v>0</v>
      </c>
      <c r="AF471" t="str">
        <f t="shared" si="15"/>
        <v>Married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651</v>
      </c>
      <c r="AO471">
        <v>639</v>
      </c>
      <c r="AP471">
        <v>0</v>
      </c>
    </row>
    <row r="472" spans="1:42" x14ac:dyDescent="0.35">
      <c r="A472">
        <v>55563</v>
      </c>
      <c r="B472">
        <v>3</v>
      </c>
      <c r="C472">
        <f t="shared" si="14"/>
        <v>3</v>
      </c>
      <c r="D472">
        <v>0</v>
      </c>
      <c r="E472">
        <v>1</v>
      </c>
      <c r="F472">
        <v>22</v>
      </c>
      <c r="G472">
        <v>29</v>
      </c>
      <c r="H472">
        <v>1</v>
      </c>
      <c r="I472">
        <v>9</v>
      </c>
      <c r="J472">
        <v>2</v>
      </c>
      <c r="K472">
        <v>0</v>
      </c>
      <c r="L472">
        <v>2</v>
      </c>
      <c r="M472">
        <v>1</v>
      </c>
      <c r="N472">
        <v>2</v>
      </c>
      <c r="O472">
        <v>0</v>
      </c>
      <c r="P472">
        <v>3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</v>
      </c>
      <c r="Y472">
        <v>11</v>
      </c>
      <c r="Z472">
        <v>0</v>
      </c>
      <c r="AA472">
        <v>42</v>
      </c>
      <c r="AB472">
        <v>2244</v>
      </c>
      <c r="AC472">
        <v>1</v>
      </c>
      <c r="AD472">
        <v>0</v>
      </c>
      <c r="AE472">
        <v>0</v>
      </c>
      <c r="AF472" t="str">
        <f t="shared" si="15"/>
        <v>Married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41</v>
      </c>
      <c r="AO472">
        <v>39</v>
      </c>
      <c r="AP472">
        <v>0</v>
      </c>
    </row>
    <row r="473" spans="1:42" x14ac:dyDescent="0.35">
      <c r="A473">
        <v>78642</v>
      </c>
      <c r="B473">
        <v>4</v>
      </c>
      <c r="C473">
        <f t="shared" si="14"/>
        <v>4</v>
      </c>
      <c r="D473">
        <v>0</v>
      </c>
      <c r="E473">
        <v>1</v>
      </c>
      <c r="F473">
        <v>83</v>
      </c>
      <c r="G473">
        <v>1396</v>
      </c>
      <c r="H473">
        <v>0</v>
      </c>
      <c r="I473">
        <v>322</v>
      </c>
      <c r="J473">
        <v>46</v>
      </c>
      <c r="K473">
        <v>35</v>
      </c>
      <c r="L473">
        <v>17</v>
      </c>
      <c r="M473">
        <v>1</v>
      </c>
      <c r="N473">
        <v>4</v>
      </c>
      <c r="O473">
        <v>9</v>
      </c>
      <c r="P473">
        <v>4</v>
      </c>
      <c r="Q473">
        <v>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</v>
      </c>
      <c r="Y473">
        <v>11</v>
      </c>
      <c r="Z473">
        <v>0</v>
      </c>
      <c r="AA473">
        <v>49</v>
      </c>
      <c r="AB473">
        <v>2593</v>
      </c>
      <c r="AC473">
        <v>0</v>
      </c>
      <c r="AD473">
        <v>0</v>
      </c>
      <c r="AE473">
        <v>0</v>
      </c>
      <c r="AF473" t="str">
        <f t="shared" si="15"/>
        <v>Married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1799</v>
      </c>
      <c r="AO473">
        <v>1782</v>
      </c>
      <c r="AP473">
        <v>0</v>
      </c>
    </row>
    <row r="474" spans="1:42" x14ac:dyDescent="0.35">
      <c r="A474">
        <v>67911</v>
      </c>
      <c r="B474">
        <v>3</v>
      </c>
      <c r="C474">
        <f t="shared" si="14"/>
        <v>3</v>
      </c>
      <c r="D474">
        <v>0</v>
      </c>
      <c r="E474">
        <v>1</v>
      </c>
      <c r="F474">
        <v>63</v>
      </c>
      <c r="G474">
        <v>529</v>
      </c>
      <c r="H474">
        <v>0</v>
      </c>
      <c r="I474">
        <v>356</v>
      </c>
      <c r="J474">
        <v>63</v>
      </c>
      <c r="K474">
        <v>28</v>
      </c>
      <c r="L474">
        <v>0</v>
      </c>
      <c r="M474">
        <v>3</v>
      </c>
      <c r="N474">
        <v>6</v>
      </c>
      <c r="O474">
        <v>7</v>
      </c>
      <c r="P474">
        <v>11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</v>
      </c>
      <c r="Y474">
        <v>11</v>
      </c>
      <c r="Z474">
        <v>0</v>
      </c>
      <c r="AA474">
        <v>71</v>
      </c>
      <c r="AB474">
        <v>2197</v>
      </c>
      <c r="AC474">
        <v>0</v>
      </c>
      <c r="AD474">
        <v>0</v>
      </c>
      <c r="AE474">
        <v>0</v>
      </c>
      <c r="AF474" t="str">
        <f t="shared" si="15"/>
        <v>Married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976</v>
      </c>
      <c r="AO474">
        <v>976</v>
      </c>
      <c r="AP474">
        <v>0</v>
      </c>
    </row>
    <row r="475" spans="1:42" x14ac:dyDescent="0.35">
      <c r="A475">
        <v>65275</v>
      </c>
      <c r="B475">
        <v>3</v>
      </c>
      <c r="C475">
        <f t="shared" si="14"/>
        <v>3</v>
      </c>
      <c r="D475">
        <v>0</v>
      </c>
      <c r="E475">
        <v>0</v>
      </c>
      <c r="F475">
        <v>9</v>
      </c>
      <c r="G475">
        <v>388</v>
      </c>
      <c r="H475">
        <v>14</v>
      </c>
      <c r="I475">
        <v>218</v>
      </c>
      <c r="J475">
        <v>91</v>
      </c>
      <c r="K475">
        <v>14</v>
      </c>
      <c r="L475">
        <v>21</v>
      </c>
      <c r="M475">
        <v>1</v>
      </c>
      <c r="N475">
        <v>4</v>
      </c>
      <c r="O475">
        <v>3</v>
      </c>
      <c r="P475">
        <v>13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11</v>
      </c>
      <c r="Z475">
        <v>0</v>
      </c>
      <c r="AA475">
        <v>76</v>
      </c>
      <c r="AB475">
        <v>2611</v>
      </c>
      <c r="AC475">
        <v>0</v>
      </c>
      <c r="AD475">
        <v>1</v>
      </c>
      <c r="AE475">
        <v>0</v>
      </c>
      <c r="AF475" t="str">
        <f t="shared" si="15"/>
        <v>Married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725</v>
      </c>
      <c r="AO475">
        <v>704</v>
      </c>
      <c r="AP475">
        <v>0</v>
      </c>
    </row>
    <row r="476" spans="1:42" x14ac:dyDescent="0.35">
      <c r="A476">
        <v>27203</v>
      </c>
      <c r="B476">
        <v>1</v>
      </c>
      <c r="C476">
        <f t="shared" si="14"/>
        <v>1</v>
      </c>
      <c r="D476">
        <v>1</v>
      </c>
      <c r="E476">
        <v>1</v>
      </c>
      <c r="F476">
        <v>92</v>
      </c>
      <c r="G476">
        <v>13</v>
      </c>
      <c r="H476">
        <v>2</v>
      </c>
      <c r="I476">
        <v>21</v>
      </c>
      <c r="J476">
        <v>4</v>
      </c>
      <c r="K476">
        <v>0</v>
      </c>
      <c r="L476">
        <v>24</v>
      </c>
      <c r="M476">
        <v>2</v>
      </c>
      <c r="N476">
        <v>1</v>
      </c>
      <c r="O476">
        <v>1</v>
      </c>
      <c r="P476">
        <v>2</v>
      </c>
      <c r="Q476">
        <v>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11</v>
      </c>
      <c r="Z476">
        <v>0</v>
      </c>
      <c r="AA476">
        <v>70</v>
      </c>
      <c r="AB476">
        <v>2851</v>
      </c>
      <c r="AC476">
        <v>0</v>
      </c>
      <c r="AD476">
        <v>0</v>
      </c>
      <c r="AE476">
        <v>0</v>
      </c>
      <c r="AF476" t="str">
        <f t="shared" si="15"/>
        <v>Married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40</v>
      </c>
      <c r="AO476">
        <v>16</v>
      </c>
      <c r="AP476">
        <v>0</v>
      </c>
    </row>
    <row r="477" spans="1:42" x14ac:dyDescent="0.35">
      <c r="A477">
        <v>48330</v>
      </c>
      <c r="B477">
        <v>2</v>
      </c>
      <c r="C477">
        <f t="shared" si="14"/>
        <v>2</v>
      </c>
      <c r="D477">
        <v>0</v>
      </c>
      <c r="E477">
        <v>1</v>
      </c>
      <c r="F477">
        <v>2</v>
      </c>
      <c r="G477">
        <v>28</v>
      </c>
      <c r="H477">
        <v>0</v>
      </c>
      <c r="I477">
        <v>4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3</v>
      </c>
      <c r="Q477">
        <v>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11</v>
      </c>
      <c r="Z477">
        <v>0</v>
      </c>
      <c r="AA477">
        <v>59</v>
      </c>
      <c r="AB477">
        <v>2385</v>
      </c>
      <c r="AC477">
        <v>0</v>
      </c>
      <c r="AD477">
        <v>0</v>
      </c>
      <c r="AE477">
        <v>0</v>
      </c>
      <c r="AF477" t="str">
        <f t="shared" si="15"/>
        <v>Married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32</v>
      </c>
      <c r="AO477">
        <v>32</v>
      </c>
      <c r="AP477">
        <v>0</v>
      </c>
    </row>
    <row r="478" spans="1:42" x14ac:dyDescent="0.35">
      <c r="A478">
        <v>24279</v>
      </c>
      <c r="B478">
        <v>1</v>
      </c>
      <c r="C478">
        <f t="shared" si="14"/>
        <v>1</v>
      </c>
      <c r="D478">
        <v>0</v>
      </c>
      <c r="E478">
        <v>0</v>
      </c>
      <c r="F478">
        <v>6</v>
      </c>
      <c r="G478">
        <v>16</v>
      </c>
      <c r="H478">
        <v>36</v>
      </c>
      <c r="I478">
        <v>21</v>
      </c>
      <c r="J478">
        <v>20</v>
      </c>
      <c r="K478">
        <v>62</v>
      </c>
      <c r="L478">
        <v>108</v>
      </c>
      <c r="M478">
        <v>1</v>
      </c>
      <c r="N478">
        <v>4</v>
      </c>
      <c r="O478">
        <v>1</v>
      </c>
      <c r="P478">
        <v>3</v>
      </c>
      <c r="Q478">
        <v>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3</v>
      </c>
      <c r="Y478">
        <v>11</v>
      </c>
      <c r="Z478">
        <v>0</v>
      </c>
      <c r="AA478">
        <v>30</v>
      </c>
      <c r="AB478">
        <v>2706</v>
      </c>
      <c r="AC478">
        <v>0</v>
      </c>
      <c r="AD478">
        <v>1</v>
      </c>
      <c r="AE478">
        <v>0</v>
      </c>
      <c r="AF478" t="str">
        <f t="shared" si="15"/>
        <v>Married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155</v>
      </c>
      <c r="AO478">
        <v>47</v>
      </c>
      <c r="AP478">
        <v>0</v>
      </c>
    </row>
    <row r="479" spans="1:42" x14ac:dyDescent="0.35">
      <c r="A479">
        <v>64355</v>
      </c>
      <c r="B479">
        <v>3</v>
      </c>
      <c r="C479">
        <f t="shared" si="14"/>
        <v>3</v>
      </c>
      <c r="D479">
        <v>1</v>
      </c>
      <c r="E479">
        <v>0</v>
      </c>
      <c r="F479">
        <v>66</v>
      </c>
      <c r="G479">
        <v>1047</v>
      </c>
      <c r="H479">
        <v>0</v>
      </c>
      <c r="I479">
        <v>140</v>
      </c>
      <c r="J479">
        <v>67</v>
      </c>
      <c r="K479">
        <v>38</v>
      </c>
      <c r="L479">
        <v>153</v>
      </c>
      <c r="M479">
        <v>2</v>
      </c>
      <c r="N479">
        <v>4</v>
      </c>
      <c r="O479">
        <v>3</v>
      </c>
      <c r="P479">
        <v>12</v>
      </c>
      <c r="Q479">
        <v>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3</v>
      </c>
      <c r="Y479">
        <v>11</v>
      </c>
      <c r="Z479">
        <v>0</v>
      </c>
      <c r="AA479">
        <v>35</v>
      </c>
      <c r="AB479">
        <v>2833</v>
      </c>
      <c r="AC479">
        <v>0</v>
      </c>
      <c r="AD479">
        <v>1</v>
      </c>
      <c r="AE479">
        <v>0</v>
      </c>
      <c r="AF479" t="str">
        <f t="shared" si="15"/>
        <v>Married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1292</v>
      </c>
      <c r="AO479">
        <v>1139</v>
      </c>
      <c r="AP479">
        <v>0</v>
      </c>
    </row>
    <row r="480" spans="1:42" x14ac:dyDescent="0.35">
      <c r="A480">
        <v>53653</v>
      </c>
      <c r="B480">
        <v>3</v>
      </c>
      <c r="C480">
        <f t="shared" si="14"/>
        <v>3</v>
      </c>
      <c r="D480">
        <v>0</v>
      </c>
      <c r="E480">
        <v>0</v>
      </c>
      <c r="F480">
        <v>29</v>
      </c>
      <c r="G480">
        <v>815</v>
      </c>
      <c r="H480">
        <v>10</v>
      </c>
      <c r="I480">
        <v>239</v>
      </c>
      <c r="J480">
        <v>28</v>
      </c>
      <c r="K480">
        <v>10</v>
      </c>
      <c r="L480">
        <v>108</v>
      </c>
      <c r="M480">
        <v>2</v>
      </c>
      <c r="N480">
        <v>10</v>
      </c>
      <c r="O480">
        <v>4</v>
      </c>
      <c r="P480">
        <v>12</v>
      </c>
      <c r="Q480">
        <v>6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11</v>
      </c>
      <c r="Z480">
        <v>0</v>
      </c>
      <c r="AA480">
        <v>67</v>
      </c>
      <c r="AB480">
        <v>2758</v>
      </c>
      <c r="AC480">
        <v>0</v>
      </c>
      <c r="AD480">
        <v>0</v>
      </c>
      <c r="AE480">
        <v>0</v>
      </c>
      <c r="AF480" t="str">
        <f t="shared" si="15"/>
        <v>Married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1102</v>
      </c>
      <c r="AO480">
        <v>994</v>
      </c>
      <c r="AP480">
        <v>0</v>
      </c>
    </row>
    <row r="481" spans="1:42" x14ac:dyDescent="0.35">
      <c r="A481">
        <v>65665</v>
      </c>
      <c r="B481">
        <v>3</v>
      </c>
      <c r="C481">
        <f t="shared" si="14"/>
        <v>3</v>
      </c>
      <c r="D481">
        <v>0</v>
      </c>
      <c r="E481">
        <v>1</v>
      </c>
      <c r="F481">
        <v>77</v>
      </c>
      <c r="G481">
        <v>225</v>
      </c>
      <c r="H481">
        <v>162</v>
      </c>
      <c r="I481">
        <v>387</v>
      </c>
      <c r="J481">
        <v>106</v>
      </c>
      <c r="K481">
        <v>36</v>
      </c>
      <c r="L481">
        <v>29</v>
      </c>
      <c r="M481">
        <v>1</v>
      </c>
      <c r="N481">
        <v>5</v>
      </c>
      <c r="O481">
        <v>10</v>
      </c>
      <c r="P481">
        <v>8</v>
      </c>
      <c r="Q481">
        <v>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11</v>
      </c>
      <c r="Z481">
        <v>0</v>
      </c>
      <c r="AA481">
        <v>44</v>
      </c>
      <c r="AB481">
        <v>2368</v>
      </c>
      <c r="AC481">
        <v>0</v>
      </c>
      <c r="AD481">
        <v>1</v>
      </c>
      <c r="AE481">
        <v>0</v>
      </c>
      <c r="AF481" t="str">
        <f t="shared" si="15"/>
        <v>Married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916</v>
      </c>
      <c r="AO481">
        <v>887</v>
      </c>
      <c r="AP481">
        <v>0</v>
      </c>
    </row>
    <row r="482" spans="1:42" x14ac:dyDescent="0.35">
      <c r="A482">
        <v>81217</v>
      </c>
      <c r="B482">
        <v>5</v>
      </c>
      <c r="C482">
        <f t="shared" si="14"/>
        <v>5</v>
      </c>
      <c r="D482">
        <v>0</v>
      </c>
      <c r="E482">
        <v>0</v>
      </c>
      <c r="F482">
        <v>77</v>
      </c>
      <c r="G482">
        <v>493</v>
      </c>
      <c r="H482">
        <v>70</v>
      </c>
      <c r="I482">
        <v>324</v>
      </c>
      <c r="J482">
        <v>146</v>
      </c>
      <c r="K482">
        <v>40</v>
      </c>
      <c r="L482">
        <v>84</v>
      </c>
      <c r="M482">
        <v>1</v>
      </c>
      <c r="N482">
        <v>3</v>
      </c>
      <c r="O482">
        <v>7</v>
      </c>
      <c r="P482">
        <v>11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11</v>
      </c>
      <c r="Z482">
        <v>0</v>
      </c>
      <c r="AA482">
        <v>31</v>
      </c>
      <c r="AB482">
        <v>2504</v>
      </c>
      <c r="AC482">
        <v>0</v>
      </c>
      <c r="AD482">
        <v>0</v>
      </c>
      <c r="AE482">
        <v>1</v>
      </c>
      <c r="AF482" t="str">
        <f t="shared" si="15"/>
        <v>Single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1073</v>
      </c>
      <c r="AO482">
        <v>989</v>
      </c>
      <c r="AP482">
        <v>0</v>
      </c>
    </row>
    <row r="483" spans="1:42" x14ac:dyDescent="0.35">
      <c r="A483">
        <v>34935</v>
      </c>
      <c r="B483">
        <v>1</v>
      </c>
      <c r="C483">
        <f t="shared" si="14"/>
        <v>2</v>
      </c>
      <c r="D483">
        <v>0</v>
      </c>
      <c r="E483">
        <v>0</v>
      </c>
      <c r="F483">
        <v>71</v>
      </c>
      <c r="G483">
        <v>34</v>
      </c>
      <c r="H483">
        <v>4</v>
      </c>
      <c r="I483">
        <v>66</v>
      </c>
      <c r="J483">
        <v>3</v>
      </c>
      <c r="K483">
        <v>10</v>
      </c>
      <c r="L483">
        <v>20</v>
      </c>
      <c r="M483">
        <v>1</v>
      </c>
      <c r="N483">
        <v>2</v>
      </c>
      <c r="O483">
        <v>1</v>
      </c>
      <c r="P483">
        <v>4</v>
      </c>
      <c r="Q483">
        <v>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11</v>
      </c>
      <c r="Z483">
        <v>0</v>
      </c>
      <c r="AA483">
        <v>28</v>
      </c>
      <c r="AB483">
        <v>2532</v>
      </c>
      <c r="AC483">
        <v>0</v>
      </c>
      <c r="AD483">
        <v>1</v>
      </c>
      <c r="AE483">
        <v>0</v>
      </c>
      <c r="AF483" t="str">
        <f t="shared" si="15"/>
        <v>Married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117</v>
      </c>
      <c r="AO483">
        <v>97</v>
      </c>
      <c r="AP483">
        <v>0</v>
      </c>
    </row>
    <row r="484" spans="1:42" x14ac:dyDescent="0.35">
      <c r="A484">
        <v>61250</v>
      </c>
      <c r="B484">
        <v>3</v>
      </c>
      <c r="C484">
        <f t="shared" si="14"/>
        <v>3</v>
      </c>
      <c r="D484">
        <v>0</v>
      </c>
      <c r="E484">
        <v>1</v>
      </c>
      <c r="F484">
        <v>49</v>
      </c>
      <c r="G484">
        <v>382</v>
      </c>
      <c r="H484">
        <v>138</v>
      </c>
      <c r="I484">
        <v>65</v>
      </c>
      <c r="J484">
        <v>60</v>
      </c>
      <c r="K484">
        <v>26</v>
      </c>
      <c r="L484">
        <v>59</v>
      </c>
      <c r="M484">
        <v>6</v>
      </c>
      <c r="N484">
        <v>5</v>
      </c>
      <c r="O484">
        <v>2</v>
      </c>
      <c r="P484">
        <v>12</v>
      </c>
      <c r="Q484">
        <v>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</v>
      </c>
      <c r="Y484">
        <v>11</v>
      </c>
      <c r="Z484">
        <v>0</v>
      </c>
      <c r="AA484">
        <v>61</v>
      </c>
      <c r="AB484">
        <v>2719</v>
      </c>
      <c r="AC484">
        <v>1</v>
      </c>
      <c r="AD484">
        <v>0</v>
      </c>
      <c r="AE484">
        <v>0</v>
      </c>
      <c r="AF484" t="str">
        <f t="shared" si="15"/>
        <v>Married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671</v>
      </c>
      <c r="AO484">
        <v>612</v>
      </c>
      <c r="AP484">
        <v>0</v>
      </c>
    </row>
    <row r="485" spans="1:42" x14ac:dyDescent="0.35">
      <c r="A485">
        <v>39665</v>
      </c>
      <c r="B485">
        <v>2</v>
      </c>
      <c r="C485">
        <f t="shared" si="14"/>
        <v>2</v>
      </c>
      <c r="D485">
        <v>1</v>
      </c>
      <c r="E485">
        <v>0</v>
      </c>
      <c r="F485">
        <v>97</v>
      </c>
      <c r="G485">
        <v>127</v>
      </c>
      <c r="H485">
        <v>1</v>
      </c>
      <c r="I485">
        <v>56</v>
      </c>
      <c r="J485">
        <v>0</v>
      </c>
      <c r="K485">
        <v>1</v>
      </c>
      <c r="L485">
        <v>31</v>
      </c>
      <c r="M485">
        <v>3</v>
      </c>
      <c r="N485">
        <v>4</v>
      </c>
      <c r="O485">
        <v>2</v>
      </c>
      <c r="P485">
        <v>3</v>
      </c>
      <c r="Q485">
        <v>7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11</v>
      </c>
      <c r="Z485">
        <v>0</v>
      </c>
      <c r="AA485">
        <v>39</v>
      </c>
      <c r="AB485">
        <v>2559</v>
      </c>
      <c r="AC485">
        <v>0</v>
      </c>
      <c r="AD485">
        <v>0</v>
      </c>
      <c r="AE485">
        <v>0</v>
      </c>
      <c r="AF485" t="str">
        <f t="shared" si="15"/>
        <v>Married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185</v>
      </c>
      <c r="AO485">
        <v>154</v>
      </c>
      <c r="AP485">
        <v>1</v>
      </c>
    </row>
    <row r="486" spans="1:42" x14ac:dyDescent="0.35">
      <c r="A486">
        <v>60152</v>
      </c>
      <c r="B486">
        <v>3</v>
      </c>
      <c r="C486">
        <f t="shared" si="14"/>
        <v>3</v>
      </c>
      <c r="D486">
        <v>0</v>
      </c>
      <c r="E486">
        <v>1</v>
      </c>
      <c r="F486">
        <v>6</v>
      </c>
      <c r="G486">
        <v>325</v>
      </c>
      <c r="H486">
        <v>83</v>
      </c>
      <c r="I486">
        <v>300</v>
      </c>
      <c r="J486">
        <v>86</v>
      </c>
      <c r="K486">
        <v>58</v>
      </c>
      <c r="L486">
        <v>91</v>
      </c>
      <c r="M486">
        <v>1</v>
      </c>
      <c r="N486">
        <v>6</v>
      </c>
      <c r="O486">
        <v>4</v>
      </c>
      <c r="P486">
        <v>12</v>
      </c>
      <c r="Q486">
        <v>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11</v>
      </c>
      <c r="Z486">
        <v>0</v>
      </c>
      <c r="AA486">
        <v>41</v>
      </c>
      <c r="AB486">
        <v>2617</v>
      </c>
      <c r="AC486">
        <v>0</v>
      </c>
      <c r="AD486">
        <v>0</v>
      </c>
      <c r="AE486">
        <v>1</v>
      </c>
      <c r="AF486" t="str">
        <f t="shared" si="15"/>
        <v>Single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852</v>
      </c>
      <c r="AO486">
        <v>761</v>
      </c>
      <c r="AP486">
        <v>0</v>
      </c>
    </row>
    <row r="487" spans="1:42" x14ac:dyDescent="0.35">
      <c r="A487">
        <v>48920</v>
      </c>
      <c r="B487">
        <v>2</v>
      </c>
      <c r="C487">
        <f t="shared" si="14"/>
        <v>2</v>
      </c>
      <c r="D487">
        <v>0</v>
      </c>
      <c r="E487">
        <v>2</v>
      </c>
      <c r="F487">
        <v>93</v>
      </c>
      <c r="G487">
        <v>238</v>
      </c>
      <c r="H487">
        <v>17</v>
      </c>
      <c r="I487">
        <v>68</v>
      </c>
      <c r="J487">
        <v>8</v>
      </c>
      <c r="K487">
        <v>10</v>
      </c>
      <c r="L487">
        <v>6</v>
      </c>
      <c r="M487">
        <v>3</v>
      </c>
      <c r="N487">
        <v>6</v>
      </c>
      <c r="O487">
        <v>2</v>
      </c>
      <c r="P487">
        <v>5</v>
      </c>
      <c r="Q487">
        <v>7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11</v>
      </c>
      <c r="Z487">
        <v>0</v>
      </c>
      <c r="AA487">
        <v>56</v>
      </c>
      <c r="AB487">
        <v>2411</v>
      </c>
      <c r="AC487">
        <v>0</v>
      </c>
      <c r="AD487">
        <v>1</v>
      </c>
      <c r="AE487">
        <v>0</v>
      </c>
      <c r="AF487" t="str">
        <f t="shared" si="15"/>
        <v>Married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341</v>
      </c>
      <c r="AO487">
        <v>335</v>
      </c>
      <c r="AP487">
        <v>1</v>
      </c>
    </row>
    <row r="488" spans="1:42" x14ac:dyDescent="0.35">
      <c r="A488">
        <v>89120</v>
      </c>
      <c r="B488">
        <v>5</v>
      </c>
      <c r="C488">
        <f t="shared" si="14"/>
        <v>5</v>
      </c>
      <c r="D488">
        <v>0</v>
      </c>
      <c r="E488">
        <v>0</v>
      </c>
      <c r="F488">
        <v>78</v>
      </c>
      <c r="G488">
        <v>1168</v>
      </c>
      <c r="H488">
        <v>92</v>
      </c>
      <c r="I488">
        <v>408</v>
      </c>
      <c r="J488">
        <v>72</v>
      </c>
      <c r="K488">
        <v>129</v>
      </c>
      <c r="L488">
        <v>55</v>
      </c>
      <c r="M488">
        <v>1</v>
      </c>
      <c r="N488">
        <v>5</v>
      </c>
      <c r="O488">
        <v>6</v>
      </c>
      <c r="P488">
        <v>7</v>
      </c>
      <c r="Q488">
        <v>1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3</v>
      </c>
      <c r="Y488">
        <v>11</v>
      </c>
      <c r="Z488">
        <v>0</v>
      </c>
      <c r="AA488">
        <v>61</v>
      </c>
      <c r="AB488">
        <v>2263</v>
      </c>
      <c r="AC488">
        <v>0</v>
      </c>
      <c r="AD488">
        <v>0</v>
      </c>
      <c r="AE488">
        <v>0</v>
      </c>
      <c r="AF488" t="str">
        <f t="shared" si="15"/>
        <v>Married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1869</v>
      </c>
      <c r="AO488">
        <v>1814</v>
      </c>
      <c r="AP488">
        <v>1</v>
      </c>
    </row>
    <row r="489" spans="1:42" x14ac:dyDescent="0.35">
      <c r="A489">
        <v>44124</v>
      </c>
      <c r="B489">
        <v>2</v>
      </c>
      <c r="C489">
        <f t="shared" si="14"/>
        <v>2</v>
      </c>
      <c r="D489">
        <v>0</v>
      </c>
      <c r="E489">
        <v>1</v>
      </c>
      <c r="F489">
        <v>62</v>
      </c>
      <c r="G489">
        <v>284</v>
      </c>
      <c r="H489">
        <v>0</v>
      </c>
      <c r="I489">
        <v>55</v>
      </c>
      <c r="J489">
        <v>0</v>
      </c>
      <c r="K489">
        <v>6</v>
      </c>
      <c r="L489">
        <v>52</v>
      </c>
      <c r="M489">
        <v>4</v>
      </c>
      <c r="N489">
        <v>6</v>
      </c>
      <c r="O489">
        <v>2</v>
      </c>
      <c r="P489">
        <v>5</v>
      </c>
      <c r="Q489">
        <v>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11</v>
      </c>
      <c r="Z489">
        <v>0</v>
      </c>
      <c r="AA489">
        <v>74</v>
      </c>
      <c r="AB489">
        <v>2573</v>
      </c>
      <c r="AC489">
        <v>0</v>
      </c>
      <c r="AD489">
        <v>0</v>
      </c>
      <c r="AE489">
        <v>0</v>
      </c>
      <c r="AF489" t="str">
        <f t="shared" si="15"/>
        <v>Married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345</v>
      </c>
      <c r="AO489">
        <v>293</v>
      </c>
      <c r="AP489">
        <v>0</v>
      </c>
    </row>
    <row r="490" spans="1:42" x14ac:dyDescent="0.35">
      <c r="A490">
        <v>81169</v>
      </c>
      <c r="B490">
        <v>5</v>
      </c>
      <c r="C490">
        <f t="shared" si="14"/>
        <v>5</v>
      </c>
      <c r="D490">
        <v>0</v>
      </c>
      <c r="E490">
        <v>0</v>
      </c>
      <c r="F490">
        <v>47</v>
      </c>
      <c r="G490">
        <v>1288</v>
      </c>
      <c r="H490">
        <v>20</v>
      </c>
      <c r="I490">
        <v>613</v>
      </c>
      <c r="J490">
        <v>80</v>
      </c>
      <c r="K490">
        <v>61</v>
      </c>
      <c r="L490">
        <v>27</v>
      </c>
      <c r="M490">
        <v>1</v>
      </c>
      <c r="N490">
        <v>5</v>
      </c>
      <c r="O490">
        <v>7</v>
      </c>
      <c r="P490">
        <v>9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11</v>
      </c>
      <c r="Z490">
        <v>0</v>
      </c>
      <c r="AA490">
        <v>45</v>
      </c>
      <c r="AB490">
        <v>2600</v>
      </c>
      <c r="AC490">
        <v>0</v>
      </c>
      <c r="AD490">
        <v>0</v>
      </c>
      <c r="AE490">
        <v>1</v>
      </c>
      <c r="AF490" t="str">
        <f t="shared" si="15"/>
        <v>Single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2062</v>
      </c>
      <c r="AO490">
        <v>2035</v>
      </c>
      <c r="AP490">
        <v>0</v>
      </c>
    </row>
    <row r="491" spans="1:42" x14ac:dyDescent="0.35">
      <c r="A491">
        <v>36443</v>
      </c>
      <c r="B491">
        <v>2</v>
      </c>
      <c r="C491">
        <f t="shared" si="14"/>
        <v>2</v>
      </c>
      <c r="D491">
        <v>1</v>
      </c>
      <c r="E491">
        <v>1</v>
      </c>
      <c r="F491">
        <v>9</v>
      </c>
      <c r="G491">
        <v>65</v>
      </c>
      <c r="H491">
        <v>0</v>
      </c>
      <c r="I491">
        <v>46</v>
      </c>
      <c r="J491">
        <v>4</v>
      </c>
      <c r="K491">
        <v>3</v>
      </c>
      <c r="L491">
        <v>20</v>
      </c>
      <c r="M491">
        <v>4</v>
      </c>
      <c r="N491">
        <v>3</v>
      </c>
      <c r="O491">
        <v>1</v>
      </c>
      <c r="P491">
        <v>3</v>
      </c>
      <c r="Q491">
        <v>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11</v>
      </c>
      <c r="Z491">
        <v>0</v>
      </c>
      <c r="AA491">
        <v>59</v>
      </c>
      <c r="AB491">
        <v>2670</v>
      </c>
      <c r="AC491">
        <v>0</v>
      </c>
      <c r="AD491">
        <v>1</v>
      </c>
      <c r="AE491">
        <v>0</v>
      </c>
      <c r="AF491" t="str">
        <f t="shared" si="15"/>
        <v>Married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118</v>
      </c>
      <c r="AO491">
        <v>98</v>
      </c>
      <c r="AP491">
        <v>0</v>
      </c>
    </row>
    <row r="492" spans="1:42" x14ac:dyDescent="0.35">
      <c r="A492">
        <v>26095</v>
      </c>
      <c r="B492">
        <v>1</v>
      </c>
      <c r="C492">
        <f t="shared" si="14"/>
        <v>1</v>
      </c>
      <c r="D492">
        <v>1</v>
      </c>
      <c r="E492">
        <v>0</v>
      </c>
      <c r="F492">
        <v>77</v>
      </c>
      <c r="G492">
        <v>11</v>
      </c>
      <c r="H492">
        <v>7</v>
      </c>
      <c r="I492">
        <v>9</v>
      </c>
      <c r="J492">
        <v>3</v>
      </c>
      <c r="K492">
        <v>1</v>
      </c>
      <c r="L492">
        <v>11</v>
      </c>
      <c r="M492">
        <v>1</v>
      </c>
      <c r="N492">
        <v>1</v>
      </c>
      <c r="O492">
        <v>0</v>
      </c>
      <c r="P492">
        <v>3</v>
      </c>
      <c r="Q492">
        <v>7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11</v>
      </c>
      <c r="Z492">
        <v>0</v>
      </c>
      <c r="AA492">
        <v>30</v>
      </c>
      <c r="AB492">
        <v>2523</v>
      </c>
      <c r="AC492">
        <v>0</v>
      </c>
      <c r="AD492">
        <v>0</v>
      </c>
      <c r="AE492">
        <v>1</v>
      </c>
      <c r="AF492" t="str">
        <f t="shared" si="15"/>
        <v>Single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31</v>
      </c>
      <c r="AO492">
        <v>20</v>
      </c>
      <c r="AP492">
        <v>0</v>
      </c>
    </row>
    <row r="493" spans="1:42" x14ac:dyDescent="0.35">
      <c r="A493">
        <v>71367</v>
      </c>
      <c r="B493">
        <v>4</v>
      </c>
      <c r="C493">
        <f t="shared" si="14"/>
        <v>4</v>
      </c>
      <c r="D493">
        <v>0</v>
      </c>
      <c r="E493">
        <v>0</v>
      </c>
      <c r="F493">
        <v>24</v>
      </c>
      <c r="G493">
        <v>227</v>
      </c>
      <c r="H493">
        <v>23</v>
      </c>
      <c r="I493">
        <v>389</v>
      </c>
      <c r="J493">
        <v>42</v>
      </c>
      <c r="K493">
        <v>21</v>
      </c>
      <c r="L493">
        <v>75</v>
      </c>
      <c r="M493">
        <v>1</v>
      </c>
      <c r="N493">
        <v>4</v>
      </c>
      <c r="O493">
        <v>5</v>
      </c>
      <c r="P493">
        <v>7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11</v>
      </c>
      <c r="Z493">
        <v>0</v>
      </c>
      <c r="AA493">
        <v>61</v>
      </c>
      <c r="AB493">
        <v>2469</v>
      </c>
      <c r="AC493">
        <v>0</v>
      </c>
      <c r="AD493">
        <v>0</v>
      </c>
      <c r="AE493">
        <v>0</v>
      </c>
      <c r="AF493" t="str">
        <f t="shared" si="15"/>
        <v>Married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702</v>
      </c>
      <c r="AO493">
        <v>627</v>
      </c>
      <c r="AP493">
        <v>0</v>
      </c>
    </row>
    <row r="494" spans="1:42" x14ac:dyDescent="0.35">
      <c r="A494">
        <v>80184</v>
      </c>
      <c r="B494">
        <v>5</v>
      </c>
      <c r="C494">
        <f t="shared" si="14"/>
        <v>5</v>
      </c>
      <c r="D494">
        <v>0</v>
      </c>
      <c r="E494">
        <v>0</v>
      </c>
      <c r="F494">
        <v>19</v>
      </c>
      <c r="G494">
        <v>1035</v>
      </c>
      <c r="H494">
        <v>134</v>
      </c>
      <c r="I494">
        <v>670</v>
      </c>
      <c r="J494">
        <v>25</v>
      </c>
      <c r="K494">
        <v>38</v>
      </c>
      <c r="L494">
        <v>0</v>
      </c>
      <c r="M494">
        <v>1</v>
      </c>
      <c r="N494">
        <v>6</v>
      </c>
      <c r="O494">
        <v>3</v>
      </c>
      <c r="P494">
        <v>10</v>
      </c>
      <c r="Q494">
        <v>3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3</v>
      </c>
      <c r="Y494">
        <v>11</v>
      </c>
      <c r="Z494">
        <v>0</v>
      </c>
      <c r="AA494">
        <v>76</v>
      </c>
      <c r="AB494">
        <v>2279</v>
      </c>
      <c r="AC494">
        <v>0</v>
      </c>
      <c r="AD494">
        <v>1</v>
      </c>
      <c r="AE494">
        <v>0</v>
      </c>
      <c r="AF494" t="str">
        <f t="shared" si="15"/>
        <v>Married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1902</v>
      </c>
      <c r="AO494">
        <v>1902</v>
      </c>
      <c r="AP494">
        <v>2</v>
      </c>
    </row>
    <row r="495" spans="1:42" x14ac:dyDescent="0.35">
      <c r="A495">
        <v>30630</v>
      </c>
      <c r="B495">
        <v>1</v>
      </c>
      <c r="C495">
        <f t="shared" si="14"/>
        <v>1</v>
      </c>
      <c r="D495">
        <v>1</v>
      </c>
      <c r="E495">
        <v>1</v>
      </c>
      <c r="F495">
        <v>67</v>
      </c>
      <c r="G495">
        <v>27</v>
      </c>
      <c r="H495">
        <v>1</v>
      </c>
      <c r="I495">
        <v>12</v>
      </c>
      <c r="J495">
        <v>2</v>
      </c>
      <c r="K495">
        <v>0</v>
      </c>
      <c r="L495">
        <v>10</v>
      </c>
      <c r="M495">
        <v>2</v>
      </c>
      <c r="N495">
        <v>2</v>
      </c>
      <c r="O495">
        <v>0</v>
      </c>
      <c r="P495">
        <v>3</v>
      </c>
      <c r="Q495">
        <v>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11</v>
      </c>
      <c r="Z495">
        <v>0</v>
      </c>
      <c r="AA495">
        <v>55</v>
      </c>
      <c r="AB495">
        <v>2312</v>
      </c>
      <c r="AC495">
        <v>1</v>
      </c>
      <c r="AD495">
        <v>0</v>
      </c>
      <c r="AE495">
        <v>0</v>
      </c>
      <c r="AF495" t="str">
        <f t="shared" si="15"/>
        <v>Married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42</v>
      </c>
      <c r="AO495">
        <v>32</v>
      </c>
      <c r="AP495">
        <v>0</v>
      </c>
    </row>
    <row r="496" spans="1:42" x14ac:dyDescent="0.35">
      <c r="A496">
        <v>73454</v>
      </c>
      <c r="B496">
        <v>4</v>
      </c>
      <c r="C496">
        <f t="shared" si="14"/>
        <v>4</v>
      </c>
      <c r="D496">
        <v>0</v>
      </c>
      <c r="E496">
        <v>0</v>
      </c>
      <c r="F496">
        <v>95</v>
      </c>
      <c r="G496">
        <v>982</v>
      </c>
      <c r="H496">
        <v>73</v>
      </c>
      <c r="I496">
        <v>351</v>
      </c>
      <c r="J496">
        <v>56</v>
      </c>
      <c r="K496">
        <v>14</v>
      </c>
      <c r="L496">
        <v>175</v>
      </c>
      <c r="M496">
        <v>1</v>
      </c>
      <c r="N496">
        <v>2</v>
      </c>
      <c r="O496">
        <v>4</v>
      </c>
      <c r="P496">
        <v>6</v>
      </c>
      <c r="Q496">
        <v>5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11</v>
      </c>
      <c r="Z496">
        <v>0</v>
      </c>
      <c r="AA496">
        <v>33</v>
      </c>
      <c r="AB496">
        <v>2279</v>
      </c>
      <c r="AC496">
        <v>0</v>
      </c>
      <c r="AD496">
        <v>0</v>
      </c>
      <c r="AE496">
        <v>1</v>
      </c>
      <c r="AF496" t="str">
        <f t="shared" si="15"/>
        <v>Single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1476</v>
      </c>
      <c r="AO496">
        <v>1301</v>
      </c>
      <c r="AP496">
        <v>1</v>
      </c>
    </row>
    <row r="497" spans="1:42" x14ac:dyDescent="0.35">
      <c r="A497">
        <v>42691</v>
      </c>
      <c r="B497">
        <v>2</v>
      </c>
      <c r="C497">
        <f t="shared" si="14"/>
        <v>2</v>
      </c>
      <c r="D497">
        <v>0</v>
      </c>
      <c r="E497">
        <v>0</v>
      </c>
      <c r="F497">
        <v>48</v>
      </c>
      <c r="G497">
        <v>179</v>
      </c>
      <c r="H497">
        <v>2</v>
      </c>
      <c r="I497">
        <v>64</v>
      </c>
      <c r="J497">
        <v>38</v>
      </c>
      <c r="K497">
        <v>17</v>
      </c>
      <c r="L497">
        <v>58</v>
      </c>
      <c r="M497">
        <v>1</v>
      </c>
      <c r="N497">
        <v>5</v>
      </c>
      <c r="O497">
        <v>1</v>
      </c>
      <c r="P497">
        <v>6</v>
      </c>
      <c r="Q497">
        <v>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11</v>
      </c>
      <c r="Z497">
        <v>0</v>
      </c>
      <c r="AA497">
        <v>29</v>
      </c>
      <c r="AB497">
        <v>2476</v>
      </c>
      <c r="AC497">
        <v>0</v>
      </c>
      <c r="AD497">
        <v>1</v>
      </c>
      <c r="AE497">
        <v>0</v>
      </c>
      <c r="AF497" t="str">
        <f t="shared" si="15"/>
        <v>Married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300</v>
      </c>
      <c r="AO497">
        <v>242</v>
      </c>
      <c r="AP497">
        <v>0</v>
      </c>
    </row>
    <row r="498" spans="1:42" x14ac:dyDescent="0.35">
      <c r="A498">
        <v>70503</v>
      </c>
      <c r="B498">
        <v>4</v>
      </c>
      <c r="C498">
        <f t="shared" si="14"/>
        <v>4</v>
      </c>
      <c r="D498">
        <v>0</v>
      </c>
      <c r="E498">
        <v>0</v>
      </c>
      <c r="F498">
        <v>73</v>
      </c>
      <c r="G498">
        <v>1379</v>
      </c>
      <c r="H498">
        <v>33</v>
      </c>
      <c r="I498">
        <v>216</v>
      </c>
      <c r="J498">
        <v>0</v>
      </c>
      <c r="K498">
        <v>33</v>
      </c>
      <c r="L498">
        <v>66</v>
      </c>
      <c r="M498">
        <v>1</v>
      </c>
      <c r="N498">
        <v>2</v>
      </c>
      <c r="O498">
        <v>4</v>
      </c>
      <c r="P498">
        <v>9</v>
      </c>
      <c r="Q498">
        <v>6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3</v>
      </c>
      <c r="Y498">
        <v>11</v>
      </c>
      <c r="Z498">
        <v>0</v>
      </c>
      <c r="AA498">
        <v>67</v>
      </c>
      <c r="AB498">
        <v>2796</v>
      </c>
      <c r="AC498">
        <v>0</v>
      </c>
      <c r="AD498">
        <v>1</v>
      </c>
      <c r="AE498">
        <v>0</v>
      </c>
      <c r="AF498" t="str">
        <f t="shared" si="15"/>
        <v>Married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1661</v>
      </c>
      <c r="AO498">
        <v>1595</v>
      </c>
      <c r="AP498">
        <v>2</v>
      </c>
    </row>
    <row r="499" spans="1:42" x14ac:dyDescent="0.35">
      <c r="A499">
        <v>25545</v>
      </c>
      <c r="B499">
        <v>1</v>
      </c>
      <c r="C499">
        <f t="shared" si="14"/>
        <v>1</v>
      </c>
      <c r="D499">
        <v>1</v>
      </c>
      <c r="E499">
        <v>0</v>
      </c>
      <c r="F499">
        <v>35</v>
      </c>
      <c r="G499">
        <v>32</v>
      </c>
      <c r="H499">
        <v>1</v>
      </c>
      <c r="I499">
        <v>64</v>
      </c>
      <c r="J499">
        <v>16</v>
      </c>
      <c r="K499">
        <v>12</v>
      </c>
      <c r="L499">
        <v>85</v>
      </c>
      <c r="M499">
        <v>3</v>
      </c>
      <c r="N499">
        <v>2</v>
      </c>
      <c r="O499">
        <v>2</v>
      </c>
      <c r="P499">
        <v>3</v>
      </c>
      <c r="Q499">
        <v>6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11</v>
      </c>
      <c r="Z499">
        <v>1</v>
      </c>
      <c r="AA499">
        <v>33</v>
      </c>
      <c r="AB499">
        <v>2818</v>
      </c>
      <c r="AC499">
        <v>0</v>
      </c>
      <c r="AD499">
        <v>1</v>
      </c>
      <c r="AE499">
        <v>0</v>
      </c>
      <c r="AF499" t="str">
        <f t="shared" si="15"/>
        <v>Married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125</v>
      </c>
      <c r="AO499">
        <v>40</v>
      </c>
      <c r="AP499">
        <v>0</v>
      </c>
    </row>
    <row r="500" spans="1:42" x14ac:dyDescent="0.35">
      <c r="A500">
        <v>32880</v>
      </c>
      <c r="B500">
        <v>1</v>
      </c>
      <c r="C500">
        <f t="shared" si="14"/>
        <v>2</v>
      </c>
      <c r="D500">
        <v>1</v>
      </c>
      <c r="E500">
        <v>0</v>
      </c>
      <c r="F500">
        <v>76</v>
      </c>
      <c r="G500">
        <v>8</v>
      </c>
      <c r="H500">
        <v>4</v>
      </c>
      <c r="I500">
        <v>15</v>
      </c>
      <c r="J500">
        <v>7</v>
      </c>
      <c r="K500">
        <v>6</v>
      </c>
      <c r="L500">
        <v>2</v>
      </c>
      <c r="M500">
        <v>1</v>
      </c>
      <c r="N500">
        <v>1</v>
      </c>
      <c r="O500">
        <v>0</v>
      </c>
      <c r="P500">
        <v>3</v>
      </c>
      <c r="Q500">
        <v>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11</v>
      </c>
      <c r="Z500">
        <v>0</v>
      </c>
      <c r="AA500">
        <v>34</v>
      </c>
      <c r="AB500">
        <v>2731</v>
      </c>
      <c r="AC500">
        <v>0</v>
      </c>
      <c r="AD500">
        <v>1</v>
      </c>
      <c r="AE500">
        <v>0</v>
      </c>
      <c r="AF500" t="str">
        <f t="shared" si="15"/>
        <v>Married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40</v>
      </c>
      <c r="AO500">
        <v>38</v>
      </c>
      <c r="AP500">
        <v>0</v>
      </c>
    </row>
    <row r="501" spans="1:42" x14ac:dyDescent="0.35">
      <c r="A501">
        <v>77863</v>
      </c>
      <c r="B501">
        <v>4</v>
      </c>
      <c r="C501">
        <f t="shared" si="14"/>
        <v>4</v>
      </c>
      <c r="D501">
        <v>0</v>
      </c>
      <c r="E501">
        <v>0</v>
      </c>
      <c r="F501">
        <v>20</v>
      </c>
      <c r="G501">
        <v>881</v>
      </c>
      <c r="H501">
        <v>38</v>
      </c>
      <c r="I501">
        <v>319</v>
      </c>
      <c r="J501">
        <v>16</v>
      </c>
      <c r="K501">
        <v>25</v>
      </c>
      <c r="L501">
        <v>12</v>
      </c>
      <c r="M501">
        <v>1</v>
      </c>
      <c r="N501">
        <v>4</v>
      </c>
      <c r="O501">
        <v>5</v>
      </c>
      <c r="P501">
        <v>10</v>
      </c>
      <c r="Q501">
        <v>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11</v>
      </c>
      <c r="Z501">
        <v>0</v>
      </c>
      <c r="AA501">
        <v>62</v>
      </c>
      <c r="AB501">
        <v>2373</v>
      </c>
      <c r="AC501">
        <v>0</v>
      </c>
      <c r="AD501">
        <v>0</v>
      </c>
      <c r="AE501">
        <v>0</v>
      </c>
      <c r="AF501" t="str">
        <f t="shared" si="15"/>
        <v>Married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1279</v>
      </c>
      <c r="AO501">
        <v>1267</v>
      </c>
      <c r="AP501">
        <v>0</v>
      </c>
    </row>
    <row r="502" spans="1:42" x14ac:dyDescent="0.35">
      <c r="A502">
        <v>50353</v>
      </c>
      <c r="B502">
        <v>2</v>
      </c>
      <c r="C502">
        <f t="shared" si="14"/>
        <v>2</v>
      </c>
      <c r="D502">
        <v>0</v>
      </c>
      <c r="E502">
        <v>0</v>
      </c>
      <c r="F502">
        <v>72</v>
      </c>
      <c r="G502">
        <v>141</v>
      </c>
      <c r="H502">
        <v>15</v>
      </c>
      <c r="I502">
        <v>153</v>
      </c>
      <c r="J502">
        <v>67</v>
      </c>
      <c r="K502">
        <v>31</v>
      </c>
      <c r="L502">
        <v>35</v>
      </c>
      <c r="M502">
        <v>1</v>
      </c>
      <c r="N502">
        <v>4</v>
      </c>
      <c r="O502">
        <v>4</v>
      </c>
      <c r="P502">
        <v>6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11</v>
      </c>
      <c r="Z502">
        <v>0</v>
      </c>
      <c r="AA502">
        <v>43</v>
      </c>
      <c r="AB502">
        <v>2180</v>
      </c>
      <c r="AC502">
        <v>0</v>
      </c>
      <c r="AD502">
        <v>1</v>
      </c>
      <c r="AE502">
        <v>0</v>
      </c>
      <c r="AF502" t="str">
        <f t="shared" si="15"/>
        <v>Married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407</v>
      </c>
      <c r="AO502">
        <v>372</v>
      </c>
      <c r="AP502">
        <v>0</v>
      </c>
    </row>
    <row r="503" spans="1:42" x14ac:dyDescent="0.35">
      <c r="A503">
        <v>61839</v>
      </c>
      <c r="B503">
        <v>3</v>
      </c>
      <c r="C503">
        <f t="shared" si="14"/>
        <v>3</v>
      </c>
      <c r="D503">
        <v>0</v>
      </c>
      <c r="E503">
        <v>0</v>
      </c>
      <c r="F503">
        <v>20</v>
      </c>
      <c r="G503">
        <v>1000</v>
      </c>
      <c r="H503">
        <v>155</v>
      </c>
      <c r="I503">
        <v>379</v>
      </c>
      <c r="J503">
        <v>224</v>
      </c>
      <c r="K503">
        <v>17</v>
      </c>
      <c r="L503">
        <v>120</v>
      </c>
      <c r="M503">
        <v>1</v>
      </c>
      <c r="N503">
        <v>4</v>
      </c>
      <c r="O503">
        <v>8</v>
      </c>
      <c r="P503">
        <v>4</v>
      </c>
      <c r="Q503">
        <v>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11</v>
      </c>
      <c r="Z503">
        <v>0</v>
      </c>
      <c r="AA503">
        <v>56</v>
      </c>
      <c r="AB503">
        <v>2845</v>
      </c>
      <c r="AC503">
        <v>0</v>
      </c>
      <c r="AD503">
        <v>0</v>
      </c>
      <c r="AE503">
        <v>1</v>
      </c>
      <c r="AF503" t="str">
        <f t="shared" si="15"/>
        <v>Single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1775</v>
      </c>
      <c r="AO503">
        <v>1655</v>
      </c>
      <c r="AP503">
        <v>0</v>
      </c>
    </row>
    <row r="504" spans="1:42" x14ac:dyDescent="0.35">
      <c r="A504">
        <v>49154</v>
      </c>
      <c r="B504">
        <v>2</v>
      </c>
      <c r="C504">
        <f t="shared" si="14"/>
        <v>2</v>
      </c>
      <c r="D504">
        <v>1</v>
      </c>
      <c r="E504">
        <v>1</v>
      </c>
      <c r="F504">
        <v>69</v>
      </c>
      <c r="G504">
        <v>206</v>
      </c>
      <c r="H504">
        <v>10</v>
      </c>
      <c r="I504">
        <v>67</v>
      </c>
      <c r="J504">
        <v>30</v>
      </c>
      <c r="K504">
        <v>27</v>
      </c>
      <c r="L504">
        <v>71</v>
      </c>
      <c r="M504">
        <v>6</v>
      </c>
      <c r="N504">
        <v>4</v>
      </c>
      <c r="O504">
        <v>1</v>
      </c>
      <c r="P504">
        <v>8</v>
      </c>
      <c r="Q504">
        <v>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11</v>
      </c>
      <c r="Z504">
        <v>0</v>
      </c>
      <c r="AA504">
        <v>60</v>
      </c>
      <c r="AB504">
        <v>2397</v>
      </c>
      <c r="AC504">
        <v>0</v>
      </c>
      <c r="AD504">
        <v>1</v>
      </c>
      <c r="AE504">
        <v>0</v>
      </c>
      <c r="AF504" t="str">
        <f t="shared" si="15"/>
        <v>Married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340</v>
      </c>
      <c r="AO504">
        <v>269</v>
      </c>
      <c r="AP504">
        <v>0</v>
      </c>
    </row>
    <row r="505" spans="1:42" x14ac:dyDescent="0.35">
      <c r="A505">
        <v>47682</v>
      </c>
      <c r="B505">
        <v>2</v>
      </c>
      <c r="C505">
        <f t="shared" si="14"/>
        <v>2</v>
      </c>
      <c r="D505">
        <v>0</v>
      </c>
      <c r="E505">
        <v>1</v>
      </c>
      <c r="F505">
        <v>80</v>
      </c>
      <c r="G505">
        <v>162</v>
      </c>
      <c r="H505">
        <v>61</v>
      </c>
      <c r="I505">
        <v>83</v>
      </c>
      <c r="J505">
        <v>97</v>
      </c>
      <c r="K505">
        <v>57</v>
      </c>
      <c r="L505">
        <v>61</v>
      </c>
      <c r="M505">
        <v>4</v>
      </c>
      <c r="N505">
        <v>4</v>
      </c>
      <c r="O505">
        <v>3</v>
      </c>
      <c r="P505">
        <v>8</v>
      </c>
      <c r="Q505">
        <v>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</v>
      </c>
      <c r="Y505">
        <v>11</v>
      </c>
      <c r="Z505">
        <v>0</v>
      </c>
      <c r="AA505">
        <v>45</v>
      </c>
      <c r="AB505">
        <v>2658</v>
      </c>
      <c r="AC505">
        <v>0</v>
      </c>
      <c r="AD505">
        <v>0</v>
      </c>
      <c r="AE505">
        <v>0</v>
      </c>
      <c r="AF505" t="str">
        <f t="shared" si="15"/>
        <v>Married</v>
      </c>
      <c r="AG505">
        <v>0</v>
      </c>
      <c r="AH505">
        <v>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460</v>
      </c>
      <c r="AO505">
        <v>399</v>
      </c>
      <c r="AP505">
        <v>0</v>
      </c>
    </row>
    <row r="506" spans="1:42" x14ac:dyDescent="0.35">
      <c r="A506">
        <v>72679</v>
      </c>
      <c r="B506">
        <v>4</v>
      </c>
      <c r="C506">
        <f t="shared" si="14"/>
        <v>4</v>
      </c>
      <c r="D506">
        <v>0</v>
      </c>
      <c r="E506">
        <v>1</v>
      </c>
      <c r="F506">
        <v>65</v>
      </c>
      <c r="G506">
        <v>619</v>
      </c>
      <c r="H506">
        <v>54</v>
      </c>
      <c r="I506">
        <v>260</v>
      </c>
      <c r="J506">
        <v>127</v>
      </c>
      <c r="K506">
        <v>54</v>
      </c>
      <c r="L506">
        <v>54</v>
      </c>
      <c r="M506">
        <v>1</v>
      </c>
      <c r="N506">
        <v>4</v>
      </c>
      <c r="O506">
        <v>7</v>
      </c>
      <c r="P506">
        <v>5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3</v>
      </c>
      <c r="Y506">
        <v>11</v>
      </c>
      <c r="Z506">
        <v>0</v>
      </c>
      <c r="AA506">
        <v>51</v>
      </c>
      <c r="AB506">
        <v>2443</v>
      </c>
      <c r="AC506">
        <v>0</v>
      </c>
      <c r="AD506">
        <v>0</v>
      </c>
      <c r="AE506">
        <v>1</v>
      </c>
      <c r="AF506" t="str">
        <f t="shared" si="15"/>
        <v>Single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1114</v>
      </c>
      <c r="AO506">
        <v>1060</v>
      </c>
      <c r="AP506">
        <v>0</v>
      </c>
    </row>
    <row r="507" spans="1:42" x14ac:dyDescent="0.35">
      <c r="A507">
        <v>57954</v>
      </c>
      <c r="B507">
        <v>3</v>
      </c>
      <c r="C507">
        <f t="shared" si="14"/>
        <v>3</v>
      </c>
      <c r="D507">
        <v>1</v>
      </c>
      <c r="E507">
        <v>1</v>
      </c>
      <c r="F507">
        <v>52</v>
      </c>
      <c r="G507">
        <v>456</v>
      </c>
      <c r="H507">
        <v>4</v>
      </c>
      <c r="I507">
        <v>24</v>
      </c>
      <c r="J507">
        <v>0</v>
      </c>
      <c r="K507">
        <v>0</v>
      </c>
      <c r="L507">
        <v>9</v>
      </c>
      <c r="M507">
        <v>7</v>
      </c>
      <c r="N507">
        <v>8</v>
      </c>
      <c r="O507">
        <v>2</v>
      </c>
      <c r="P507">
        <v>6</v>
      </c>
      <c r="Q507">
        <v>7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3</v>
      </c>
      <c r="Y507">
        <v>11</v>
      </c>
      <c r="Z507">
        <v>0</v>
      </c>
      <c r="AA507">
        <v>43</v>
      </c>
      <c r="AB507">
        <v>2170</v>
      </c>
      <c r="AC507">
        <v>0</v>
      </c>
      <c r="AD507">
        <v>0</v>
      </c>
      <c r="AE507">
        <v>0</v>
      </c>
      <c r="AF507" t="str">
        <f t="shared" si="15"/>
        <v>Married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484</v>
      </c>
      <c r="AO507">
        <v>475</v>
      </c>
      <c r="AP507">
        <v>1</v>
      </c>
    </row>
    <row r="508" spans="1:42" x14ac:dyDescent="0.35">
      <c r="A508">
        <v>65316</v>
      </c>
      <c r="B508">
        <v>3</v>
      </c>
      <c r="C508">
        <f t="shared" si="14"/>
        <v>3</v>
      </c>
      <c r="D508">
        <v>1</v>
      </c>
      <c r="E508">
        <v>1</v>
      </c>
      <c r="F508">
        <v>65</v>
      </c>
      <c r="G508">
        <v>112</v>
      </c>
      <c r="H508">
        <v>6</v>
      </c>
      <c r="I508">
        <v>92</v>
      </c>
      <c r="J508">
        <v>3</v>
      </c>
      <c r="K508">
        <v>9</v>
      </c>
      <c r="L508">
        <v>38</v>
      </c>
      <c r="M508">
        <v>2</v>
      </c>
      <c r="N508">
        <v>3</v>
      </c>
      <c r="O508">
        <v>2</v>
      </c>
      <c r="P508">
        <v>5</v>
      </c>
      <c r="Q508">
        <v>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3</v>
      </c>
      <c r="Y508">
        <v>11</v>
      </c>
      <c r="Z508">
        <v>0</v>
      </c>
      <c r="AA508">
        <v>58</v>
      </c>
      <c r="AB508">
        <v>2590</v>
      </c>
      <c r="AC508">
        <v>0</v>
      </c>
      <c r="AD508">
        <v>1</v>
      </c>
      <c r="AE508">
        <v>0</v>
      </c>
      <c r="AF508" t="str">
        <f t="shared" si="15"/>
        <v>Married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222</v>
      </c>
      <c r="AO508">
        <v>184</v>
      </c>
      <c r="AP508">
        <v>0</v>
      </c>
    </row>
    <row r="509" spans="1:42" x14ac:dyDescent="0.35">
      <c r="A509">
        <v>28567</v>
      </c>
      <c r="B509">
        <v>1</v>
      </c>
      <c r="C509">
        <f t="shared" si="14"/>
        <v>1</v>
      </c>
      <c r="D509">
        <v>1</v>
      </c>
      <c r="E509">
        <v>0</v>
      </c>
      <c r="F509">
        <v>57</v>
      </c>
      <c r="G509">
        <v>11</v>
      </c>
      <c r="H509">
        <v>3</v>
      </c>
      <c r="I509">
        <v>22</v>
      </c>
      <c r="J509">
        <v>2</v>
      </c>
      <c r="K509">
        <v>2</v>
      </c>
      <c r="L509">
        <v>6</v>
      </c>
      <c r="M509">
        <v>2</v>
      </c>
      <c r="N509">
        <v>2</v>
      </c>
      <c r="O509">
        <v>0</v>
      </c>
      <c r="P509">
        <v>3</v>
      </c>
      <c r="Q509">
        <v>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11</v>
      </c>
      <c r="Z509">
        <v>0</v>
      </c>
      <c r="AA509">
        <v>38</v>
      </c>
      <c r="AB509">
        <v>2536</v>
      </c>
      <c r="AC509">
        <v>0</v>
      </c>
      <c r="AD509">
        <v>0</v>
      </c>
      <c r="AE509">
        <v>1</v>
      </c>
      <c r="AF509" t="str">
        <f t="shared" si="15"/>
        <v>Single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40</v>
      </c>
      <c r="AO509">
        <v>34</v>
      </c>
      <c r="AP509">
        <v>0</v>
      </c>
    </row>
    <row r="510" spans="1:42" x14ac:dyDescent="0.35">
      <c r="A510">
        <v>47352</v>
      </c>
      <c r="B510">
        <v>2</v>
      </c>
      <c r="C510">
        <f t="shared" si="14"/>
        <v>2</v>
      </c>
      <c r="D510">
        <v>0</v>
      </c>
      <c r="E510">
        <v>1</v>
      </c>
      <c r="F510">
        <v>70</v>
      </c>
      <c r="G510">
        <v>172</v>
      </c>
      <c r="H510">
        <v>12</v>
      </c>
      <c r="I510">
        <v>112</v>
      </c>
      <c r="J510">
        <v>8</v>
      </c>
      <c r="K510">
        <v>0</v>
      </c>
      <c r="L510">
        <v>15</v>
      </c>
      <c r="M510">
        <v>4</v>
      </c>
      <c r="N510">
        <v>6</v>
      </c>
      <c r="O510">
        <v>1</v>
      </c>
      <c r="P510">
        <v>5</v>
      </c>
      <c r="Q510">
        <v>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</v>
      </c>
      <c r="Y510">
        <v>11</v>
      </c>
      <c r="Z510">
        <v>0</v>
      </c>
      <c r="AA510">
        <v>69</v>
      </c>
      <c r="AB510">
        <v>2603</v>
      </c>
      <c r="AC510">
        <v>0</v>
      </c>
      <c r="AD510">
        <v>0</v>
      </c>
      <c r="AE510">
        <v>0</v>
      </c>
      <c r="AF510" t="str">
        <f t="shared" si="15"/>
        <v>Married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304</v>
      </c>
      <c r="AO510">
        <v>289</v>
      </c>
      <c r="AP510">
        <v>0</v>
      </c>
    </row>
    <row r="511" spans="1:42" x14ac:dyDescent="0.35">
      <c r="A511">
        <v>44931</v>
      </c>
      <c r="B511">
        <v>2</v>
      </c>
      <c r="C511">
        <f t="shared" si="14"/>
        <v>2</v>
      </c>
      <c r="D511">
        <v>0</v>
      </c>
      <c r="E511">
        <v>1</v>
      </c>
      <c r="F511">
        <v>0</v>
      </c>
      <c r="G511">
        <v>78</v>
      </c>
      <c r="H511">
        <v>0</v>
      </c>
      <c r="I511">
        <v>11</v>
      </c>
      <c r="J511">
        <v>0</v>
      </c>
      <c r="K511">
        <v>0</v>
      </c>
      <c r="L511">
        <v>7</v>
      </c>
      <c r="M511">
        <v>1</v>
      </c>
      <c r="N511">
        <v>2</v>
      </c>
      <c r="O511">
        <v>1</v>
      </c>
      <c r="P511">
        <v>3</v>
      </c>
      <c r="Q511">
        <v>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11</v>
      </c>
      <c r="Z511">
        <v>0</v>
      </c>
      <c r="AA511">
        <v>53</v>
      </c>
      <c r="AB511">
        <v>2321</v>
      </c>
      <c r="AC511">
        <v>0</v>
      </c>
      <c r="AD511">
        <v>0</v>
      </c>
      <c r="AE511">
        <v>0</v>
      </c>
      <c r="AF511" t="str">
        <f t="shared" si="15"/>
        <v>Married</v>
      </c>
      <c r="AG511">
        <v>1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89</v>
      </c>
      <c r="AO511">
        <v>82</v>
      </c>
      <c r="AP511">
        <v>0</v>
      </c>
    </row>
    <row r="512" spans="1:42" x14ac:dyDescent="0.35">
      <c r="A512">
        <v>76982</v>
      </c>
      <c r="B512">
        <v>4</v>
      </c>
      <c r="C512">
        <f t="shared" si="14"/>
        <v>4</v>
      </c>
      <c r="D512">
        <v>0</v>
      </c>
      <c r="E512">
        <v>0</v>
      </c>
      <c r="F512">
        <v>19</v>
      </c>
      <c r="G512">
        <v>464</v>
      </c>
      <c r="H512">
        <v>151</v>
      </c>
      <c r="I512">
        <v>292</v>
      </c>
      <c r="J512">
        <v>65</v>
      </c>
      <c r="K512">
        <v>60</v>
      </c>
      <c r="L512">
        <v>30</v>
      </c>
      <c r="M512">
        <v>1</v>
      </c>
      <c r="N512">
        <v>8</v>
      </c>
      <c r="O512">
        <v>3</v>
      </c>
      <c r="P512">
        <v>4</v>
      </c>
      <c r="Q512">
        <v>4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3</v>
      </c>
      <c r="Y512">
        <v>11</v>
      </c>
      <c r="Z512">
        <v>1</v>
      </c>
      <c r="AA512">
        <v>53</v>
      </c>
      <c r="AB512">
        <v>2293</v>
      </c>
      <c r="AC512">
        <v>1</v>
      </c>
      <c r="AD512">
        <v>0</v>
      </c>
      <c r="AE512">
        <v>0</v>
      </c>
      <c r="AF512" t="str">
        <f t="shared" si="15"/>
        <v>Married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1032</v>
      </c>
      <c r="AO512">
        <v>1002</v>
      </c>
      <c r="AP512">
        <v>1</v>
      </c>
    </row>
    <row r="513" spans="1:42" x14ac:dyDescent="0.35">
      <c r="A513">
        <v>57247</v>
      </c>
      <c r="B513">
        <v>3</v>
      </c>
      <c r="C513">
        <f t="shared" si="14"/>
        <v>3</v>
      </c>
      <c r="D513">
        <v>0</v>
      </c>
      <c r="E513">
        <v>1</v>
      </c>
      <c r="F513">
        <v>50</v>
      </c>
      <c r="G513">
        <v>99</v>
      </c>
      <c r="H513">
        <v>4</v>
      </c>
      <c r="I513">
        <v>32</v>
      </c>
      <c r="J513">
        <v>37</v>
      </c>
      <c r="K513">
        <v>54</v>
      </c>
      <c r="L513">
        <v>6</v>
      </c>
      <c r="M513">
        <v>2</v>
      </c>
      <c r="N513">
        <v>2</v>
      </c>
      <c r="O513">
        <v>1</v>
      </c>
      <c r="P513">
        <v>7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</v>
      </c>
      <c r="Y513">
        <v>11</v>
      </c>
      <c r="Z513">
        <v>0</v>
      </c>
      <c r="AA513">
        <v>68</v>
      </c>
      <c r="AB513">
        <v>2484</v>
      </c>
      <c r="AC513">
        <v>0</v>
      </c>
      <c r="AD513">
        <v>0</v>
      </c>
      <c r="AE513">
        <v>0</v>
      </c>
      <c r="AF513" t="str">
        <f t="shared" si="15"/>
        <v>Married</v>
      </c>
      <c r="AG513">
        <v>1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226</v>
      </c>
      <c r="AO513">
        <v>220</v>
      </c>
      <c r="AP513">
        <v>0</v>
      </c>
    </row>
    <row r="514" spans="1:42" x14ac:dyDescent="0.35">
      <c r="A514">
        <v>22944</v>
      </c>
      <c r="B514">
        <v>1</v>
      </c>
      <c r="C514">
        <f t="shared" si="14"/>
        <v>1</v>
      </c>
      <c r="D514">
        <v>1</v>
      </c>
      <c r="E514">
        <v>0</v>
      </c>
      <c r="F514">
        <v>67</v>
      </c>
      <c r="G514">
        <v>19</v>
      </c>
      <c r="H514">
        <v>3</v>
      </c>
      <c r="I514">
        <v>19</v>
      </c>
      <c r="J514">
        <v>4</v>
      </c>
      <c r="K514">
        <v>5</v>
      </c>
      <c r="L514">
        <v>26</v>
      </c>
      <c r="M514">
        <v>3</v>
      </c>
      <c r="N514">
        <v>3</v>
      </c>
      <c r="O514">
        <v>0</v>
      </c>
      <c r="P514">
        <v>3</v>
      </c>
      <c r="Q514">
        <v>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3</v>
      </c>
      <c r="Y514">
        <v>11</v>
      </c>
      <c r="Z514">
        <v>0</v>
      </c>
      <c r="AA514">
        <v>39</v>
      </c>
      <c r="AB514">
        <v>2347</v>
      </c>
      <c r="AC514">
        <v>0</v>
      </c>
      <c r="AD514">
        <v>0</v>
      </c>
      <c r="AE514">
        <v>1</v>
      </c>
      <c r="AF514" t="str">
        <f t="shared" si="15"/>
        <v>Single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50</v>
      </c>
      <c r="AO514">
        <v>24</v>
      </c>
      <c r="AP514">
        <v>0</v>
      </c>
    </row>
    <row r="515" spans="1:42" x14ac:dyDescent="0.35">
      <c r="A515">
        <v>25315</v>
      </c>
      <c r="B515">
        <v>1</v>
      </c>
      <c r="C515">
        <f t="shared" ref="C515:C578" si="16">_xlfn.IFS(A:A&lt;=32196,1,A:A&lt;=51622.09,2,A:A&lt;=68281,3,A:A&lt;=79601,4,A:A&gt;=79601,5)</f>
        <v>1</v>
      </c>
      <c r="D515">
        <v>1</v>
      </c>
      <c r="E515">
        <v>0</v>
      </c>
      <c r="F515">
        <v>46</v>
      </c>
      <c r="G515">
        <v>1</v>
      </c>
      <c r="H515">
        <v>9</v>
      </c>
      <c r="I515">
        <v>8</v>
      </c>
      <c r="J515">
        <v>11</v>
      </c>
      <c r="K515">
        <v>3</v>
      </c>
      <c r="L515">
        <v>22</v>
      </c>
      <c r="M515">
        <v>3</v>
      </c>
      <c r="N515">
        <v>3</v>
      </c>
      <c r="O515">
        <v>0</v>
      </c>
      <c r="P515">
        <v>3</v>
      </c>
      <c r="Q515">
        <v>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11</v>
      </c>
      <c r="Z515">
        <v>0</v>
      </c>
      <c r="AA515">
        <v>43</v>
      </c>
      <c r="AB515">
        <v>2393</v>
      </c>
      <c r="AC515">
        <v>0</v>
      </c>
      <c r="AD515">
        <v>0</v>
      </c>
      <c r="AE515">
        <v>0</v>
      </c>
      <c r="AF515" t="str">
        <f t="shared" ref="AF515:AF578" si="17">IF(AE515 = 1, "Single", "Married")</f>
        <v>Married</v>
      </c>
      <c r="AG515">
        <v>1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32</v>
      </c>
      <c r="AO515">
        <v>10</v>
      </c>
      <c r="AP515">
        <v>0</v>
      </c>
    </row>
    <row r="516" spans="1:42" x14ac:dyDescent="0.35">
      <c r="A516">
        <v>43638</v>
      </c>
      <c r="B516">
        <v>2</v>
      </c>
      <c r="C516">
        <f t="shared" si="16"/>
        <v>2</v>
      </c>
      <c r="D516">
        <v>0</v>
      </c>
      <c r="E516">
        <v>1</v>
      </c>
      <c r="F516">
        <v>37</v>
      </c>
      <c r="G516">
        <v>63</v>
      </c>
      <c r="H516">
        <v>10</v>
      </c>
      <c r="I516">
        <v>83</v>
      </c>
      <c r="J516">
        <v>7</v>
      </c>
      <c r="K516">
        <v>19</v>
      </c>
      <c r="L516">
        <v>19</v>
      </c>
      <c r="M516">
        <v>2</v>
      </c>
      <c r="N516">
        <v>4</v>
      </c>
      <c r="O516">
        <v>1</v>
      </c>
      <c r="P516">
        <v>4</v>
      </c>
      <c r="Q516">
        <v>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11</v>
      </c>
      <c r="Z516">
        <v>0</v>
      </c>
      <c r="AA516">
        <v>51</v>
      </c>
      <c r="AB516">
        <v>2851</v>
      </c>
      <c r="AC516">
        <v>0</v>
      </c>
      <c r="AD516">
        <v>0</v>
      </c>
      <c r="AE516">
        <v>0</v>
      </c>
      <c r="AF516" t="str">
        <f t="shared" si="17"/>
        <v>Married</v>
      </c>
      <c r="AG516">
        <v>0</v>
      </c>
      <c r="AH516">
        <v>1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182</v>
      </c>
      <c r="AO516">
        <v>163</v>
      </c>
      <c r="AP516">
        <v>0</v>
      </c>
    </row>
    <row r="517" spans="1:42" x14ac:dyDescent="0.35">
      <c r="A517">
        <v>42710</v>
      </c>
      <c r="B517">
        <v>2</v>
      </c>
      <c r="C517">
        <f t="shared" si="16"/>
        <v>2</v>
      </c>
      <c r="D517">
        <v>1</v>
      </c>
      <c r="E517">
        <v>0</v>
      </c>
      <c r="F517">
        <v>38</v>
      </c>
      <c r="G517">
        <v>252</v>
      </c>
      <c r="H517">
        <v>3</v>
      </c>
      <c r="I517">
        <v>42</v>
      </c>
      <c r="J517">
        <v>4</v>
      </c>
      <c r="K517">
        <v>3</v>
      </c>
      <c r="L517">
        <v>102</v>
      </c>
      <c r="M517">
        <v>2</v>
      </c>
      <c r="N517">
        <v>4</v>
      </c>
      <c r="O517">
        <v>5</v>
      </c>
      <c r="P517">
        <v>3</v>
      </c>
      <c r="Q517">
        <v>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</v>
      </c>
      <c r="Y517">
        <v>11</v>
      </c>
      <c r="Z517">
        <v>0</v>
      </c>
      <c r="AA517">
        <v>36</v>
      </c>
      <c r="AB517">
        <v>2737</v>
      </c>
      <c r="AC517">
        <v>0</v>
      </c>
      <c r="AD517">
        <v>0</v>
      </c>
      <c r="AE517">
        <v>1</v>
      </c>
      <c r="AF517" t="str">
        <f t="shared" si="17"/>
        <v>Single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304</v>
      </c>
      <c r="AO517">
        <v>202</v>
      </c>
      <c r="AP517">
        <v>0</v>
      </c>
    </row>
    <row r="518" spans="1:42" x14ac:dyDescent="0.35">
      <c r="A518">
        <v>84169</v>
      </c>
      <c r="B518">
        <v>5</v>
      </c>
      <c r="C518">
        <f t="shared" si="16"/>
        <v>5</v>
      </c>
      <c r="D518">
        <v>0</v>
      </c>
      <c r="E518">
        <v>0</v>
      </c>
      <c r="F518">
        <v>9</v>
      </c>
      <c r="G518">
        <v>1478</v>
      </c>
      <c r="H518">
        <v>19</v>
      </c>
      <c r="I518">
        <v>403</v>
      </c>
      <c r="J518">
        <v>0</v>
      </c>
      <c r="K518">
        <v>19</v>
      </c>
      <c r="L518">
        <v>0</v>
      </c>
      <c r="M518">
        <v>1</v>
      </c>
      <c r="N518">
        <v>7</v>
      </c>
      <c r="O518">
        <v>6</v>
      </c>
      <c r="P518">
        <v>6</v>
      </c>
      <c r="Q518">
        <v>3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3</v>
      </c>
      <c r="Y518">
        <v>11</v>
      </c>
      <c r="Z518">
        <v>1</v>
      </c>
      <c r="AA518">
        <v>38</v>
      </c>
      <c r="AB518">
        <v>2485</v>
      </c>
      <c r="AC518">
        <v>0</v>
      </c>
      <c r="AD518">
        <v>1</v>
      </c>
      <c r="AE518">
        <v>0</v>
      </c>
      <c r="AF518" t="str">
        <f t="shared" si="17"/>
        <v>Married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1919</v>
      </c>
      <c r="AO518">
        <v>1919</v>
      </c>
      <c r="AP518">
        <v>2</v>
      </c>
    </row>
    <row r="519" spans="1:42" x14ac:dyDescent="0.35">
      <c r="A519">
        <v>54058</v>
      </c>
      <c r="B519">
        <v>3</v>
      </c>
      <c r="C519">
        <f t="shared" si="16"/>
        <v>3</v>
      </c>
      <c r="D519">
        <v>0</v>
      </c>
      <c r="E519">
        <v>1</v>
      </c>
      <c r="F519">
        <v>56</v>
      </c>
      <c r="G519">
        <v>198</v>
      </c>
      <c r="H519">
        <v>18</v>
      </c>
      <c r="I519">
        <v>252</v>
      </c>
      <c r="J519">
        <v>32</v>
      </c>
      <c r="K519">
        <v>108</v>
      </c>
      <c r="L519">
        <v>54</v>
      </c>
      <c r="M519">
        <v>2</v>
      </c>
      <c r="N519">
        <v>4</v>
      </c>
      <c r="O519">
        <v>6</v>
      </c>
      <c r="P519">
        <v>8</v>
      </c>
      <c r="Q519">
        <v>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</v>
      </c>
      <c r="Y519">
        <v>11</v>
      </c>
      <c r="Z519">
        <v>0</v>
      </c>
      <c r="AA519">
        <v>44</v>
      </c>
      <c r="AB519">
        <v>2549</v>
      </c>
      <c r="AC519">
        <v>0</v>
      </c>
      <c r="AD519">
        <v>0</v>
      </c>
      <c r="AE519">
        <v>0</v>
      </c>
      <c r="AF519" t="str">
        <f t="shared" si="17"/>
        <v>Married</v>
      </c>
      <c r="AG519">
        <v>1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608</v>
      </c>
      <c r="AO519">
        <v>554</v>
      </c>
      <c r="AP519">
        <v>0</v>
      </c>
    </row>
    <row r="520" spans="1:42" x14ac:dyDescent="0.35">
      <c r="A520">
        <v>24683</v>
      </c>
      <c r="B520">
        <v>1</v>
      </c>
      <c r="C520">
        <f t="shared" si="16"/>
        <v>1</v>
      </c>
      <c r="D520">
        <v>1</v>
      </c>
      <c r="E520">
        <v>0</v>
      </c>
      <c r="F520">
        <v>98</v>
      </c>
      <c r="G520">
        <v>8</v>
      </c>
      <c r="H520">
        <v>4</v>
      </c>
      <c r="I520">
        <v>10</v>
      </c>
      <c r="J520">
        <v>6</v>
      </c>
      <c r="K520">
        <v>7</v>
      </c>
      <c r="L520">
        <v>6</v>
      </c>
      <c r="M520">
        <v>2</v>
      </c>
      <c r="N520">
        <v>2</v>
      </c>
      <c r="O520">
        <v>0</v>
      </c>
      <c r="P520">
        <v>4</v>
      </c>
      <c r="Q520">
        <v>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11</v>
      </c>
      <c r="Z520">
        <v>0</v>
      </c>
      <c r="AA520">
        <v>30</v>
      </c>
      <c r="AB520">
        <v>2272</v>
      </c>
      <c r="AC520">
        <v>0</v>
      </c>
      <c r="AD520">
        <v>1</v>
      </c>
      <c r="AE520">
        <v>0</v>
      </c>
      <c r="AF520" t="str">
        <f t="shared" si="17"/>
        <v>Married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35</v>
      </c>
      <c r="AO520">
        <v>29</v>
      </c>
      <c r="AP520">
        <v>0</v>
      </c>
    </row>
    <row r="521" spans="1:42" x14ac:dyDescent="0.35">
      <c r="A521">
        <v>85620</v>
      </c>
      <c r="B521">
        <v>5</v>
      </c>
      <c r="C521">
        <f t="shared" si="16"/>
        <v>5</v>
      </c>
      <c r="D521">
        <v>0</v>
      </c>
      <c r="E521">
        <v>0</v>
      </c>
      <c r="F521">
        <v>68</v>
      </c>
      <c r="G521">
        <v>416</v>
      </c>
      <c r="H521">
        <v>46</v>
      </c>
      <c r="I521">
        <v>925</v>
      </c>
      <c r="J521">
        <v>60</v>
      </c>
      <c r="K521">
        <v>107</v>
      </c>
      <c r="L521">
        <v>46</v>
      </c>
      <c r="M521">
        <v>1</v>
      </c>
      <c r="N521">
        <v>3</v>
      </c>
      <c r="O521">
        <v>6</v>
      </c>
      <c r="P521">
        <v>4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</v>
      </c>
      <c r="Y521">
        <v>11</v>
      </c>
      <c r="Z521">
        <v>1</v>
      </c>
      <c r="AA521">
        <v>56</v>
      </c>
      <c r="AB521">
        <v>2332</v>
      </c>
      <c r="AC521">
        <v>0</v>
      </c>
      <c r="AD521">
        <v>0</v>
      </c>
      <c r="AE521">
        <v>0</v>
      </c>
      <c r="AF521" t="str">
        <f t="shared" si="17"/>
        <v>Married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1554</v>
      </c>
      <c r="AO521">
        <v>1508</v>
      </c>
      <c r="AP521">
        <v>0</v>
      </c>
    </row>
    <row r="522" spans="1:42" x14ac:dyDescent="0.35">
      <c r="A522">
        <v>47850</v>
      </c>
      <c r="B522">
        <v>2</v>
      </c>
      <c r="C522">
        <f t="shared" si="16"/>
        <v>2</v>
      </c>
      <c r="D522">
        <v>1</v>
      </c>
      <c r="E522">
        <v>0</v>
      </c>
      <c r="F522">
        <v>72</v>
      </c>
      <c r="G522">
        <v>42</v>
      </c>
      <c r="H522">
        <v>7</v>
      </c>
      <c r="I522">
        <v>43</v>
      </c>
      <c r="J522">
        <v>20</v>
      </c>
      <c r="K522">
        <v>12</v>
      </c>
      <c r="L522">
        <v>10</v>
      </c>
      <c r="M522">
        <v>1</v>
      </c>
      <c r="N522">
        <v>3</v>
      </c>
      <c r="O522">
        <v>0</v>
      </c>
      <c r="P522">
        <v>4</v>
      </c>
      <c r="Q522">
        <v>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</v>
      </c>
      <c r="Y522">
        <v>11</v>
      </c>
      <c r="Z522">
        <v>0</v>
      </c>
      <c r="AA522">
        <v>40</v>
      </c>
      <c r="AB522">
        <v>2367</v>
      </c>
      <c r="AC522">
        <v>0</v>
      </c>
      <c r="AD522">
        <v>1</v>
      </c>
      <c r="AE522">
        <v>0</v>
      </c>
      <c r="AF522" t="str">
        <f t="shared" si="17"/>
        <v>Married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124</v>
      </c>
      <c r="AO522">
        <v>114</v>
      </c>
      <c r="AP522">
        <v>0</v>
      </c>
    </row>
    <row r="523" spans="1:42" x14ac:dyDescent="0.35">
      <c r="A523">
        <v>19514</v>
      </c>
      <c r="B523">
        <v>1</v>
      </c>
      <c r="C523">
        <f t="shared" si="16"/>
        <v>1</v>
      </c>
      <c r="D523">
        <v>1</v>
      </c>
      <c r="E523">
        <v>1</v>
      </c>
      <c r="F523">
        <v>47</v>
      </c>
      <c r="G523">
        <v>14</v>
      </c>
      <c r="H523">
        <v>3</v>
      </c>
      <c r="I523">
        <v>21</v>
      </c>
      <c r="J523">
        <v>2</v>
      </c>
      <c r="K523">
        <v>1</v>
      </c>
      <c r="L523">
        <v>28</v>
      </c>
      <c r="M523">
        <v>4</v>
      </c>
      <c r="N523">
        <v>3</v>
      </c>
      <c r="O523">
        <v>1</v>
      </c>
      <c r="P523">
        <v>2</v>
      </c>
      <c r="Q523">
        <v>8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11</v>
      </c>
      <c r="Z523">
        <v>1</v>
      </c>
      <c r="AA523">
        <v>52</v>
      </c>
      <c r="AB523">
        <v>2313</v>
      </c>
      <c r="AC523">
        <v>0</v>
      </c>
      <c r="AD523">
        <v>1</v>
      </c>
      <c r="AE523">
        <v>0</v>
      </c>
      <c r="AF523" t="str">
        <f t="shared" si="17"/>
        <v>Married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41</v>
      </c>
      <c r="AO523">
        <v>13</v>
      </c>
      <c r="AP523">
        <v>1</v>
      </c>
    </row>
    <row r="524" spans="1:42" x14ac:dyDescent="0.35">
      <c r="A524">
        <v>27159</v>
      </c>
      <c r="B524">
        <v>1</v>
      </c>
      <c r="C524">
        <f t="shared" si="16"/>
        <v>1</v>
      </c>
      <c r="D524">
        <v>1</v>
      </c>
      <c r="E524">
        <v>1</v>
      </c>
      <c r="F524">
        <v>33</v>
      </c>
      <c r="G524">
        <v>17</v>
      </c>
      <c r="H524">
        <v>0</v>
      </c>
      <c r="I524">
        <v>3</v>
      </c>
      <c r="J524">
        <v>0</v>
      </c>
      <c r="K524">
        <v>0</v>
      </c>
      <c r="L524">
        <v>1</v>
      </c>
      <c r="M524">
        <v>2</v>
      </c>
      <c r="N524">
        <v>1</v>
      </c>
      <c r="O524">
        <v>0</v>
      </c>
      <c r="P524">
        <v>3</v>
      </c>
      <c r="Q524">
        <v>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11</v>
      </c>
      <c r="Z524">
        <v>0</v>
      </c>
      <c r="AA524">
        <v>47</v>
      </c>
      <c r="AB524">
        <v>2251</v>
      </c>
      <c r="AC524">
        <v>0</v>
      </c>
      <c r="AD524">
        <v>1</v>
      </c>
      <c r="AE524">
        <v>0</v>
      </c>
      <c r="AF524" t="str">
        <f t="shared" si="17"/>
        <v>Married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20</v>
      </c>
      <c r="AO524">
        <v>19</v>
      </c>
      <c r="AP524">
        <v>0</v>
      </c>
    </row>
    <row r="525" spans="1:42" x14ac:dyDescent="0.35">
      <c r="A525">
        <v>39548</v>
      </c>
      <c r="B525">
        <v>2</v>
      </c>
      <c r="C525">
        <f t="shared" si="16"/>
        <v>2</v>
      </c>
      <c r="D525">
        <v>1</v>
      </c>
      <c r="E525">
        <v>1</v>
      </c>
      <c r="F525">
        <v>87</v>
      </c>
      <c r="G525">
        <v>15</v>
      </c>
      <c r="H525">
        <v>4</v>
      </c>
      <c r="I525">
        <v>10</v>
      </c>
      <c r="J525">
        <v>3</v>
      </c>
      <c r="K525">
        <v>4</v>
      </c>
      <c r="L525">
        <v>18</v>
      </c>
      <c r="M525">
        <v>2</v>
      </c>
      <c r="N525">
        <v>1</v>
      </c>
      <c r="O525">
        <v>1</v>
      </c>
      <c r="P525">
        <v>3</v>
      </c>
      <c r="Q525">
        <v>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</v>
      </c>
      <c r="Y525">
        <v>11</v>
      </c>
      <c r="Z525">
        <v>0</v>
      </c>
      <c r="AA525">
        <v>57</v>
      </c>
      <c r="AB525">
        <v>2249</v>
      </c>
      <c r="AC525">
        <v>0</v>
      </c>
      <c r="AD525">
        <v>0</v>
      </c>
      <c r="AE525">
        <v>1</v>
      </c>
      <c r="AF525" t="str">
        <f t="shared" si="17"/>
        <v>Single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36</v>
      </c>
      <c r="AO525">
        <v>18</v>
      </c>
      <c r="AP525">
        <v>0</v>
      </c>
    </row>
    <row r="526" spans="1:42" x14ac:dyDescent="0.35">
      <c r="A526">
        <v>21474</v>
      </c>
      <c r="B526">
        <v>1</v>
      </c>
      <c r="C526">
        <f t="shared" si="16"/>
        <v>1</v>
      </c>
      <c r="D526">
        <v>1</v>
      </c>
      <c r="E526">
        <v>0</v>
      </c>
      <c r="F526">
        <v>0</v>
      </c>
      <c r="G526">
        <v>6</v>
      </c>
      <c r="H526">
        <v>16</v>
      </c>
      <c r="I526">
        <v>24</v>
      </c>
      <c r="J526">
        <v>11</v>
      </c>
      <c r="K526">
        <v>0</v>
      </c>
      <c r="L526">
        <v>34</v>
      </c>
      <c r="M526">
        <v>2</v>
      </c>
      <c r="N526">
        <v>3</v>
      </c>
      <c r="O526">
        <v>1</v>
      </c>
      <c r="P526">
        <v>2</v>
      </c>
      <c r="Q526">
        <v>7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</v>
      </c>
      <c r="Y526">
        <v>11</v>
      </c>
      <c r="Z526">
        <v>1</v>
      </c>
      <c r="AA526">
        <v>31</v>
      </c>
      <c r="AB526">
        <v>2241</v>
      </c>
      <c r="AC526">
        <v>0</v>
      </c>
      <c r="AD526">
        <v>0</v>
      </c>
      <c r="AE526">
        <v>1</v>
      </c>
      <c r="AF526" t="str">
        <f t="shared" si="17"/>
        <v>Single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57</v>
      </c>
      <c r="AO526">
        <v>23</v>
      </c>
      <c r="AP526">
        <v>1</v>
      </c>
    </row>
    <row r="527" spans="1:42" x14ac:dyDescent="0.35">
      <c r="A527">
        <v>60504</v>
      </c>
      <c r="B527">
        <v>3</v>
      </c>
      <c r="C527">
        <f t="shared" si="16"/>
        <v>3</v>
      </c>
      <c r="D527">
        <v>0</v>
      </c>
      <c r="E527">
        <v>1</v>
      </c>
      <c r="F527">
        <v>73</v>
      </c>
      <c r="G527">
        <v>458</v>
      </c>
      <c r="H527">
        <v>0</v>
      </c>
      <c r="I527">
        <v>24</v>
      </c>
      <c r="J527">
        <v>6</v>
      </c>
      <c r="K527">
        <v>4</v>
      </c>
      <c r="L527">
        <v>34</v>
      </c>
      <c r="M527">
        <v>2</v>
      </c>
      <c r="N527">
        <v>6</v>
      </c>
      <c r="O527">
        <v>2</v>
      </c>
      <c r="P527">
        <v>8</v>
      </c>
      <c r="Q527">
        <v>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</v>
      </c>
      <c r="Y527">
        <v>11</v>
      </c>
      <c r="Z527">
        <v>0</v>
      </c>
      <c r="AA527">
        <v>49</v>
      </c>
      <c r="AB527">
        <v>2301</v>
      </c>
      <c r="AC527">
        <v>0</v>
      </c>
      <c r="AD527">
        <v>0</v>
      </c>
      <c r="AE527">
        <v>1</v>
      </c>
      <c r="AF527" t="str">
        <f t="shared" si="17"/>
        <v>Single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492</v>
      </c>
      <c r="AO527">
        <v>458</v>
      </c>
      <c r="AP527">
        <v>0</v>
      </c>
    </row>
    <row r="528" spans="1:42" x14ac:dyDescent="0.35">
      <c r="A528">
        <v>22419</v>
      </c>
      <c r="B528">
        <v>1</v>
      </c>
      <c r="C528">
        <f t="shared" si="16"/>
        <v>1</v>
      </c>
      <c r="D528">
        <v>0</v>
      </c>
      <c r="E528">
        <v>0</v>
      </c>
      <c r="F528">
        <v>74</v>
      </c>
      <c r="G528">
        <v>30</v>
      </c>
      <c r="H528">
        <v>3</v>
      </c>
      <c r="I528">
        <v>47</v>
      </c>
      <c r="J528">
        <v>19</v>
      </c>
      <c r="K528">
        <v>21</v>
      </c>
      <c r="L528">
        <v>42</v>
      </c>
      <c r="M528">
        <v>1</v>
      </c>
      <c r="N528">
        <v>3</v>
      </c>
      <c r="O528">
        <v>2</v>
      </c>
      <c r="P528">
        <v>2</v>
      </c>
      <c r="Q528">
        <v>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</v>
      </c>
      <c r="Y528">
        <v>11</v>
      </c>
      <c r="Z528">
        <v>0</v>
      </c>
      <c r="AA528">
        <v>57</v>
      </c>
      <c r="AB528">
        <v>2596</v>
      </c>
      <c r="AC528">
        <v>0</v>
      </c>
      <c r="AD528">
        <v>1</v>
      </c>
      <c r="AE528">
        <v>0</v>
      </c>
      <c r="AF528" t="str">
        <f t="shared" si="17"/>
        <v>Married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120</v>
      </c>
      <c r="AO528">
        <v>78</v>
      </c>
      <c r="AP528">
        <v>0</v>
      </c>
    </row>
    <row r="529" spans="1:42" x14ac:dyDescent="0.35">
      <c r="A529">
        <v>81698</v>
      </c>
      <c r="B529">
        <v>5</v>
      </c>
      <c r="C529">
        <f t="shared" si="16"/>
        <v>5</v>
      </c>
      <c r="D529">
        <v>0</v>
      </c>
      <c r="E529">
        <v>0</v>
      </c>
      <c r="F529">
        <v>4</v>
      </c>
      <c r="G529">
        <v>179</v>
      </c>
      <c r="H529">
        <v>28</v>
      </c>
      <c r="I529">
        <v>520</v>
      </c>
      <c r="J529">
        <v>111</v>
      </c>
      <c r="K529">
        <v>123</v>
      </c>
      <c r="L529">
        <v>47</v>
      </c>
      <c r="M529">
        <v>1</v>
      </c>
      <c r="N529">
        <v>3</v>
      </c>
      <c r="O529">
        <v>8</v>
      </c>
      <c r="P529">
        <v>13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</v>
      </c>
      <c r="Y529">
        <v>11</v>
      </c>
      <c r="Z529">
        <v>1</v>
      </c>
      <c r="AA529">
        <v>71</v>
      </c>
      <c r="AB529">
        <v>2394</v>
      </c>
      <c r="AC529">
        <v>0</v>
      </c>
      <c r="AD529">
        <v>1</v>
      </c>
      <c r="AE529">
        <v>0</v>
      </c>
      <c r="AF529" t="str">
        <f t="shared" si="17"/>
        <v>Married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961</v>
      </c>
      <c r="AO529">
        <v>914</v>
      </c>
      <c r="AP529">
        <v>0</v>
      </c>
    </row>
    <row r="530" spans="1:42" x14ac:dyDescent="0.35">
      <c r="A530">
        <v>43462</v>
      </c>
      <c r="B530">
        <v>2</v>
      </c>
      <c r="C530">
        <f t="shared" si="16"/>
        <v>2</v>
      </c>
      <c r="D530">
        <v>1</v>
      </c>
      <c r="E530">
        <v>1</v>
      </c>
      <c r="F530">
        <v>50</v>
      </c>
      <c r="G530">
        <v>90</v>
      </c>
      <c r="H530">
        <v>17</v>
      </c>
      <c r="I530">
        <v>97</v>
      </c>
      <c r="J530">
        <v>15</v>
      </c>
      <c r="K530">
        <v>6</v>
      </c>
      <c r="L530">
        <v>15</v>
      </c>
      <c r="M530">
        <v>6</v>
      </c>
      <c r="N530">
        <v>4</v>
      </c>
      <c r="O530">
        <v>1</v>
      </c>
      <c r="P530">
        <v>5</v>
      </c>
      <c r="Q530">
        <v>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3</v>
      </c>
      <c r="Y530">
        <v>11</v>
      </c>
      <c r="Z530">
        <v>0</v>
      </c>
      <c r="AA530">
        <v>68</v>
      </c>
      <c r="AB530">
        <v>2814</v>
      </c>
      <c r="AC530">
        <v>0</v>
      </c>
      <c r="AD530">
        <v>0</v>
      </c>
      <c r="AE530">
        <v>0</v>
      </c>
      <c r="AF530" t="str">
        <f t="shared" si="17"/>
        <v>Married</v>
      </c>
      <c r="AG530">
        <v>1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225</v>
      </c>
      <c r="AO530">
        <v>210</v>
      </c>
      <c r="AP530">
        <v>0</v>
      </c>
    </row>
    <row r="531" spans="1:42" x14ac:dyDescent="0.35">
      <c r="A531">
        <v>54880</v>
      </c>
      <c r="B531">
        <v>3</v>
      </c>
      <c r="C531">
        <f t="shared" si="16"/>
        <v>3</v>
      </c>
      <c r="D531">
        <v>1</v>
      </c>
      <c r="E531">
        <v>0</v>
      </c>
      <c r="F531">
        <v>57</v>
      </c>
      <c r="G531">
        <v>308</v>
      </c>
      <c r="H531">
        <v>85</v>
      </c>
      <c r="I531">
        <v>137</v>
      </c>
      <c r="J531">
        <v>102</v>
      </c>
      <c r="K531">
        <v>45</v>
      </c>
      <c r="L531">
        <v>118</v>
      </c>
      <c r="M531">
        <v>2</v>
      </c>
      <c r="N531">
        <v>6</v>
      </c>
      <c r="O531">
        <v>2</v>
      </c>
      <c r="P531">
        <v>11</v>
      </c>
      <c r="Q531">
        <v>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11</v>
      </c>
      <c r="Z531">
        <v>0</v>
      </c>
      <c r="AA531">
        <v>42</v>
      </c>
      <c r="AB531">
        <v>2644</v>
      </c>
      <c r="AC531">
        <v>0</v>
      </c>
      <c r="AD531">
        <v>0</v>
      </c>
      <c r="AE531">
        <v>1</v>
      </c>
      <c r="AF531" t="str">
        <f t="shared" si="17"/>
        <v>Single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677</v>
      </c>
      <c r="AO531">
        <v>559</v>
      </c>
      <c r="AP531">
        <v>0</v>
      </c>
    </row>
    <row r="532" spans="1:42" x14ac:dyDescent="0.35">
      <c r="A532">
        <v>79908</v>
      </c>
      <c r="B532">
        <v>5</v>
      </c>
      <c r="C532">
        <f t="shared" si="16"/>
        <v>5</v>
      </c>
      <c r="D532">
        <v>0</v>
      </c>
      <c r="E532">
        <v>0</v>
      </c>
      <c r="F532">
        <v>30</v>
      </c>
      <c r="G532">
        <v>557</v>
      </c>
      <c r="H532">
        <v>129</v>
      </c>
      <c r="I532">
        <v>761</v>
      </c>
      <c r="J532">
        <v>29</v>
      </c>
      <c r="K532">
        <v>185</v>
      </c>
      <c r="L532">
        <v>111</v>
      </c>
      <c r="M532">
        <v>1</v>
      </c>
      <c r="N532">
        <v>5</v>
      </c>
      <c r="O532">
        <v>6</v>
      </c>
      <c r="P532">
        <v>7</v>
      </c>
      <c r="Q532">
        <v>2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3</v>
      </c>
      <c r="Y532">
        <v>11</v>
      </c>
      <c r="Z532">
        <v>0</v>
      </c>
      <c r="AA532">
        <v>38</v>
      </c>
      <c r="AB532">
        <v>2609</v>
      </c>
      <c r="AC532">
        <v>0</v>
      </c>
      <c r="AD532">
        <v>1</v>
      </c>
      <c r="AE532">
        <v>0</v>
      </c>
      <c r="AF532" t="str">
        <f t="shared" si="17"/>
        <v>Married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1661</v>
      </c>
      <c r="AO532">
        <v>1550</v>
      </c>
      <c r="AP532">
        <v>1</v>
      </c>
    </row>
    <row r="533" spans="1:42" x14ac:dyDescent="0.35">
      <c r="A533">
        <v>15315</v>
      </c>
      <c r="B533">
        <v>1</v>
      </c>
      <c r="C533">
        <f t="shared" si="16"/>
        <v>1</v>
      </c>
      <c r="D533">
        <v>0</v>
      </c>
      <c r="E533">
        <v>0</v>
      </c>
      <c r="F533">
        <v>27</v>
      </c>
      <c r="G533">
        <v>7</v>
      </c>
      <c r="H533">
        <v>4</v>
      </c>
      <c r="I533">
        <v>13</v>
      </c>
      <c r="J533">
        <v>15</v>
      </c>
      <c r="K533">
        <v>8</v>
      </c>
      <c r="L533">
        <v>17</v>
      </c>
      <c r="M533">
        <v>2</v>
      </c>
      <c r="N533">
        <v>2</v>
      </c>
      <c r="O533">
        <v>0</v>
      </c>
      <c r="P533">
        <v>4</v>
      </c>
      <c r="Q533">
        <v>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11</v>
      </c>
      <c r="Z533">
        <v>0</v>
      </c>
      <c r="AA533">
        <v>50</v>
      </c>
      <c r="AB533">
        <v>2489</v>
      </c>
      <c r="AC533">
        <v>0</v>
      </c>
      <c r="AD533">
        <v>1</v>
      </c>
      <c r="AE533">
        <v>0</v>
      </c>
      <c r="AF533" t="str">
        <f t="shared" si="17"/>
        <v>Married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47</v>
      </c>
      <c r="AO533">
        <v>30</v>
      </c>
      <c r="AP533">
        <v>0</v>
      </c>
    </row>
    <row r="534" spans="1:42" x14ac:dyDescent="0.35">
      <c r="A534">
        <v>87771</v>
      </c>
      <c r="B534">
        <v>5</v>
      </c>
      <c r="C534">
        <f t="shared" si="16"/>
        <v>5</v>
      </c>
      <c r="D534">
        <v>0</v>
      </c>
      <c r="E534">
        <v>1</v>
      </c>
      <c r="F534">
        <v>61</v>
      </c>
      <c r="G534">
        <v>1492</v>
      </c>
      <c r="H534">
        <v>38</v>
      </c>
      <c r="I534">
        <v>287</v>
      </c>
      <c r="J534">
        <v>50</v>
      </c>
      <c r="K534">
        <v>57</v>
      </c>
      <c r="L534">
        <v>33</v>
      </c>
      <c r="M534">
        <v>1</v>
      </c>
      <c r="N534">
        <v>5</v>
      </c>
      <c r="O534">
        <v>10</v>
      </c>
      <c r="P534">
        <v>4</v>
      </c>
      <c r="Q534">
        <v>6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0</v>
      </c>
      <c r="X534">
        <v>3</v>
      </c>
      <c r="Y534">
        <v>11</v>
      </c>
      <c r="Z534">
        <v>1</v>
      </c>
      <c r="AA534">
        <v>61</v>
      </c>
      <c r="AB534">
        <v>2562</v>
      </c>
      <c r="AC534">
        <v>0</v>
      </c>
      <c r="AD534">
        <v>0</v>
      </c>
      <c r="AE534">
        <v>0</v>
      </c>
      <c r="AF534" t="str">
        <f t="shared" si="17"/>
        <v>Married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1924</v>
      </c>
      <c r="AO534">
        <v>1891</v>
      </c>
      <c r="AP534">
        <v>4</v>
      </c>
    </row>
    <row r="535" spans="1:42" x14ac:dyDescent="0.35">
      <c r="A535">
        <v>33039</v>
      </c>
      <c r="B535">
        <v>1</v>
      </c>
      <c r="C535">
        <f t="shared" si="16"/>
        <v>2</v>
      </c>
      <c r="D535">
        <v>1</v>
      </c>
      <c r="E535">
        <v>0</v>
      </c>
      <c r="F535">
        <v>4</v>
      </c>
      <c r="G535">
        <v>30</v>
      </c>
      <c r="H535">
        <v>8</v>
      </c>
      <c r="I535">
        <v>12</v>
      </c>
      <c r="J535">
        <v>8</v>
      </c>
      <c r="K535">
        <v>8</v>
      </c>
      <c r="L535">
        <v>12</v>
      </c>
      <c r="M535">
        <v>1</v>
      </c>
      <c r="N535">
        <v>2</v>
      </c>
      <c r="O535">
        <v>0</v>
      </c>
      <c r="P535">
        <v>4</v>
      </c>
      <c r="Q535">
        <v>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</v>
      </c>
      <c r="Y535">
        <v>11</v>
      </c>
      <c r="Z535">
        <v>0</v>
      </c>
      <c r="AA535">
        <v>42</v>
      </c>
      <c r="AB535">
        <v>2452</v>
      </c>
      <c r="AC535">
        <v>0</v>
      </c>
      <c r="AD535">
        <v>1</v>
      </c>
      <c r="AE535">
        <v>0</v>
      </c>
      <c r="AF535" t="str">
        <f t="shared" si="17"/>
        <v>Married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66</v>
      </c>
      <c r="AO535">
        <v>54</v>
      </c>
      <c r="AP535">
        <v>0</v>
      </c>
    </row>
    <row r="536" spans="1:42" x14ac:dyDescent="0.35">
      <c r="A536">
        <v>81741</v>
      </c>
      <c r="B536">
        <v>5</v>
      </c>
      <c r="C536">
        <f t="shared" si="16"/>
        <v>5</v>
      </c>
      <c r="D536">
        <v>0</v>
      </c>
      <c r="E536">
        <v>0</v>
      </c>
      <c r="F536">
        <v>75</v>
      </c>
      <c r="G536">
        <v>249</v>
      </c>
      <c r="H536">
        <v>153</v>
      </c>
      <c r="I536">
        <v>940</v>
      </c>
      <c r="J536">
        <v>58</v>
      </c>
      <c r="K536">
        <v>134</v>
      </c>
      <c r="L536">
        <v>38</v>
      </c>
      <c r="M536">
        <v>0</v>
      </c>
      <c r="N536">
        <v>6</v>
      </c>
      <c r="O536">
        <v>6</v>
      </c>
      <c r="P536">
        <v>7</v>
      </c>
      <c r="Q536">
        <v>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11</v>
      </c>
      <c r="Z536">
        <v>0</v>
      </c>
      <c r="AA536">
        <v>40</v>
      </c>
      <c r="AB536">
        <v>2537</v>
      </c>
      <c r="AC536">
        <v>0</v>
      </c>
      <c r="AD536">
        <v>0</v>
      </c>
      <c r="AE536">
        <v>1</v>
      </c>
      <c r="AF536" t="str">
        <f t="shared" si="17"/>
        <v>Single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1534</v>
      </c>
      <c r="AO536">
        <v>1496</v>
      </c>
      <c r="AP536">
        <v>0</v>
      </c>
    </row>
    <row r="537" spans="1:42" x14ac:dyDescent="0.35">
      <c r="A537">
        <v>71499</v>
      </c>
      <c r="B537">
        <v>4</v>
      </c>
      <c r="C537">
        <f t="shared" si="16"/>
        <v>4</v>
      </c>
      <c r="D537">
        <v>0</v>
      </c>
      <c r="E537">
        <v>1</v>
      </c>
      <c r="F537">
        <v>12</v>
      </c>
      <c r="G537">
        <v>465</v>
      </c>
      <c r="H537">
        <v>25</v>
      </c>
      <c r="I537">
        <v>132</v>
      </c>
      <c r="J537">
        <v>136</v>
      </c>
      <c r="K537">
        <v>0</v>
      </c>
      <c r="L537">
        <v>37</v>
      </c>
      <c r="M537">
        <v>2</v>
      </c>
      <c r="N537">
        <v>8</v>
      </c>
      <c r="O537">
        <v>3</v>
      </c>
      <c r="P537">
        <v>13</v>
      </c>
      <c r="Q537">
        <v>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</v>
      </c>
      <c r="Y537">
        <v>11</v>
      </c>
      <c r="Z537">
        <v>0</v>
      </c>
      <c r="AA537">
        <v>49</v>
      </c>
      <c r="AB537">
        <v>2528</v>
      </c>
      <c r="AC537">
        <v>0</v>
      </c>
      <c r="AD537">
        <v>0</v>
      </c>
      <c r="AE537">
        <v>0</v>
      </c>
      <c r="AF537" t="str">
        <f t="shared" si="17"/>
        <v>Married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758</v>
      </c>
      <c r="AO537">
        <v>721</v>
      </c>
      <c r="AP537">
        <v>0</v>
      </c>
    </row>
    <row r="538" spans="1:42" x14ac:dyDescent="0.35">
      <c r="A538">
        <v>62466</v>
      </c>
      <c r="B538">
        <v>3</v>
      </c>
      <c r="C538">
        <f t="shared" si="16"/>
        <v>3</v>
      </c>
      <c r="D538">
        <v>0</v>
      </c>
      <c r="E538">
        <v>1</v>
      </c>
      <c r="F538">
        <v>13</v>
      </c>
      <c r="G538">
        <v>129</v>
      </c>
      <c r="H538">
        <v>129</v>
      </c>
      <c r="I538">
        <v>259</v>
      </c>
      <c r="J538">
        <v>168</v>
      </c>
      <c r="K538">
        <v>121</v>
      </c>
      <c r="L538">
        <v>83</v>
      </c>
      <c r="M538">
        <v>5</v>
      </c>
      <c r="N538">
        <v>6</v>
      </c>
      <c r="O538">
        <v>3</v>
      </c>
      <c r="P538">
        <v>12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</v>
      </c>
      <c r="Y538">
        <v>11</v>
      </c>
      <c r="Z538">
        <v>0</v>
      </c>
      <c r="AA538">
        <v>50</v>
      </c>
      <c r="AB538">
        <v>2324</v>
      </c>
      <c r="AC538">
        <v>0</v>
      </c>
      <c r="AD538">
        <v>1</v>
      </c>
      <c r="AE538">
        <v>0</v>
      </c>
      <c r="AF538" t="str">
        <f t="shared" si="17"/>
        <v>Married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806</v>
      </c>
      <c r="AO538">
        <v>723</v>
      </c>
      <c r="AP538">
        <v>0</v>
      </c>
    </row>
    <row r="539" spans="1:42" x14ac:dyDescent="0.35">
      <c r="A539">
        <v>48799</v>
      </c>
      <c r="B539">
        <v>2</v>
      </c>
      <c r="C539">
        <f t="shared" si="16"/>
        <v>2</v>
      </c>
      <c r="D539">
        <v>0</v>
      </c>
      <c r="E539">
        <v>1</v>
      </c>
      <c r="F539">
        <v>9</v>
      </c>
      <c r="G539">
        <v>174</v>
      </c>
      <c r="H539">
        <v>18</v>
      </c>
      <c r="I539">
        <v>81</v>
      </c>
      <c r="J539">
        <v>28</v>
      </c>
      <c r="K539">
        <v>6</v>
      </c>
      <c r="L539">
        <v>24</v>
      </c>
      <c r="M539">
        <v>3</v>
      </c>
      <c r="N539">
        <v>3</v>
      </c>
      <c r="O539">
        <v>2</v>
      </c>
      <c r="P539">
        <v>7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11</v>
      </c>
      <c r="Z539">
        <v>0</v>
      </c>
      <c r="AA539">
        <v>57</v>
      </c>
      <c r="AB539">
        <v>2395</v>
      </c>
      <c r="AC539">
        <v>1</v>
      </c>
      <c r="AD539">
        <v>0</v>
      </c>
      <c r="AE539">
        <v>0</v>
      </c>
      <c r="AF539" t="str">
        <f t="shared" si="17"/>
        <v>Married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307</v>
      </c>
      <c r="AO539">
        <v>283</v>
      </c>
      <c r="AP539">
        <v>0</v>
      </c>
    </row>
    <row r="540" spans="1:42" x14ac:dyDescent="0.35">
      <c r="A540">
        <v>52157</v>
      </c>
      <c r="B540">
        <v>3</v>
      </c>
      <c r="C540">
        <f t="shared" si="16"/>
        <v>3</v>
      </c>
      <c r="D540">
        <v>0</v>
      </c>
      <c r="E540">
        <v>1</v>
      </c>
      <c r="F540">
        <v>48</v>
      </c>
      <c r="G540">
        <v>189</v>
      </c>
      <c r="H540">
        <v>2</v>
      </c>
      <c r="I540">
        <v>29</v>
      </c>
      <c r="J540">
        <v>3</v>
      </c>
      <c r="K540">
        <v>2</v>
      </c>
      <c r="L540">
        <v>40</v>
      </c>
      <c r="M540">
        <v>2</v>
      </c>
      <c r="N540">
        <v>3</v>
      </c>
      <c r="O540">
        <v>2</v>
      </c>
      <c r="P540">
        <v>5</v>
      </c>
      <c r="Q540">
        <v>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</v>
      </c>
      <c r="Y540">
        <v>11</v>
      </c>
      <c r="Z540">
        <v>0</v>
      </c>
      <c r="AA540">
        <v>70</v>
      </c>
      <c r="AB540">
        <v>2181</v>
      </c>
      <c r="AC540">
        <v>0</v>
      </c>
      <c r="AD540">
        <v>0</v>
      </c>
      <c r="AE540">
        <v>0</v>
      </c>
      <c r="AF540" t="str">
        <f t="shared" si="17"/>
        <v>Married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225</v>
      </c>
      <c r="AO540">
        <v>185</v>
      </c>
      <c r="AP540">
        <v>0</v>
      </c>
    </row>
    <row r="541" spans="1:42" x14ac:dyDescent="0.35">
      <c r="A541">
        <v>66565</v>
      </c>
      <c r="B541">
        <v>3</v>
      </c>
      <c r="C541">
        <f t="shared" si="16"/>
        <v>3</v>
      </c>
      <c r="D541">
        <v>0</v>
      </c>
      <c r="E541">
        <v>1</v>
      </c>
      <c r="F541">
        <v>80</v>
      </c>
      <c r="G541">
        <v>747</v>
      </c>
      <c r="H541">
        <v>10</v>
      </c>
      <c r="I541">
        <v>161</v>
      </c>
      <c r="J541">
        <v>65</v>
      </c>
      <c r="K541">
        <v>40</v>
      </c>
      <c r="L541">
        <v>42</v>
      </c>
      <c r="M541">
        <v>4</v>
      </c>
      <c r="N541">
        <v>4</v>
      </c>
      <c r="O541">
        <v>2</v>
      </c>
      <c r="P541">
        <v>9</v>
      </c>
      <c r="Q541">
        <v>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</v>
      </c>
      <c r="Y541">
        <v>11</v>
      </c>
      <c r="Z541">
        <v>0</v>
      </c>
      <c r="AA541">
        <v>58</v>
      </c>
      <c r="AB541">
        <v>2730</v>
      </c>
      <c r="AC541">
        <v>0</v>
      </c>
      <c r="AD541">
        <v>0</v>
      </c>
      <c r="AE541">
        <v>1</v>
      </c>
      <c r="AF541" t="str">
        <f t="shared" si="17"/>
        <v>Single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1023</v>
      </c>
      <c r="AO541">
        <v>981</v>
      </c>
      <c r="AP541">
        <v>0</v>
      </c>
    </row>
    <row r="542" spans="1:42" x14ac:dyDescent="0.35">
      <c r="A542">
        <v>29298</v>
      </c>
      <c r="B542">
        <v>1</v>
      </c>
      <c r="C542">
        <f t="shared" si="16"/>
        <v>1</v>
      </c>
      <c r="D542">
        <v>1</v>
      </c>
      <c r="E542">
        <v>1</v>
      </c>
      <c r="F542">
        <v>60</v>
      </c>
      <c r="G542">
        <v>6</v>
      </c>
      <c r="H542">
        <v>0</v>
      </c>
      <c r="I542">
        <v>2</v>
      </c>
      <c r="J542">
        <v>2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2</v>
      </c>
      <c r="Q542">
        <v>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11</v>
      </c>
      <c r="Z542">
        <v>0</v>
      </c>
      <c r="AA542">
        <v>69</v>
      </c>
      <c r="AB542">
        <v>2454</v>
      </c>
      <c r="AC542">
        <v>0</v>
      </c>
      <c r="AD542">
        <v>0</v>
      </c>
      <c r="AE542">
        <v>0</v>
      </c>
      <c r="AF542" t="str">
        <f t="shared" si="17"/>
        <v>Married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10</v>
      </c>
      <c r="AO542">
        <v>9</v>
      </c>
      <c r="AP542">
        <v>0</v>
      </c>
    </row>
    <row r="543" spans="1:42" x14ac:dyDescent="0.35">
      <c r="A543">
        <v>47691</v>
      </c>
      <c r="B543">
        <v>2</v>
      </c>
      <c r="C543">
        <f t="shared" si="16"/>
        <v>2</v>
      </c>
      <c r="D543">
        <v>0</v>
      </c>
      <c r="E543">
        <v>1</v>
      </c>
      <c r="F543">
        <v>43</v>
      </c>
      <c r="G543">
        <v>14</v>
      </c>
      <c r="H543">
        <v>0</v>
      </c>
      <c r="I543">
        <v>3</v>
      </c>
      <c r="J543">
        <v>0</v>
      </c>
      <c r="K543">
        <v>0</v>
      </c>
      <c r="L543">
        <v>4</v>
      </c>
      <c r="M543">
        <v>1</v>
      </c>
      <c r="N543">
        <v>1</v>
      </c>
      <c r="O543">
        <v>0</v>
      </c>
      <c r="P543">
        <v>2</v>
      </c>
      <c r="Q543">
        <v>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11</v>
      </c>
      <c r="Z543">
        <v>0</v>
      </c>
      <c r="AA543">
        <v>41</v>
      </c>
      <c r="AB543">
        <v>2518</v>
      </c>
      <c r="AC543">
        <v>0</v>
      </c>
      <c r="AD543">
        <v>0</v>
      </c>
      <c r="AE543">
        <v>1</v>
      </c>
      <c r="AF543" t="str">
        <f t="shared" si="17"/>
        <v>Single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17</v>
      </c>
      <c r="AO543">
        <v>13</v>
      </c>
      <c r="AP543">
        <v>0</v>
      </c>
    </row>
    <row r="544" spans="1:42" x14ac:dyDescent="0.35">
      <c r="A544">
        <v>38200</v>
      </c>
      <c r="B544">
        <v>2</v>
      </c>
      <c r="C544">
        <f t="shared" si="16"/>
        <v>2</v>
      </c>
      <c r="D544">
        <v>1</v>
      </c>
      <c r="E544">
        <v>1</v>
      </c>
      <c r="F544">
        <v>19</v>
      </c>
      <c r="G544">
        <v>12</v>
      </c>
      <c r="H544">
        <v>0</v>
      </c>
      <c r="I544">
        <v>4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0</v>
      </c>
      <c r="P544">
        <v>2</v>
      </c>
      <c r="Q544">
        <v>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11</v>
      </c>
      <c r="Z544">
        <v>0</v>
      </c>
      <c r="AA544">
        <v>50</v>
      </c>
      <c r="AB544">
        <v>2728</v>
      </c>
      <c r="AC544">
        <v>0</v>
      </c>
      <c r="AD544">
        <v>0</v>
      </c>
      <c r="AE544">
        <v>0</v>
      </c>
      <c r="AF544" t="str">
        <f t="shared" si="17"/>
        <v>Married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16</v>
      </c>
      <c r="AO544">
        <v>15</v>
      </c>
      <c r="AP544">
        <v>0</v>
      </c>
    </row>
    <row r="545" spans="1:42" x14ac:dyDescent="0.35">
      <c r="A545">
        <v>44989</v>
      </c>
      <c r="B545">
        <v>2</v>
      </c>
      <c r="C545">
        <f t="shared" si="16"/>
        <v>2</v>
      </c>
      <c r="D545">
        <v>0</v>
      </c>
      <c r="E545">
        <v>1</v>
      </c>
      <c r="F545">
        <v>26</v>
      </c>
      <c r="G545">
        <v>98</v>
      </c>
      <c r="H545">
        <v>0</v>
      </c>
      <c r="I545">
        <v>106</v>
      </c>
      <c r="J545">
        <v>49</v>
      </c>
      <c r="K545">
        <v>10</v>
      </c>
      <c r="L545">
        <v>106</v>
      </c>
      <c r="M545">
        <v>5</v>
      </c>
      <c r="N545">
        <v>5</v>
      </c>
      <c r="O545">
        <v>1</v>
      </c>
      <c r="P545">
        <v>5</v>
      </c>
      <c r="Q545">
        <v>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11</v>
      </c>
      <c r="Z545">
        <v>0</v>
      </c>
      <c r="AA545">
        <v>46</v>
      </c>
      <c r="AB545">
        <v>2814</v>
      </c>
      <c r="AC545">
        <v>0</v>
      </c>
      <c r="AD545">
        <v>1</v>
      </c>
      <c r="AE545">
        <v>0</v>
      </c>
      <c r="AF545" t="str">
        <f t="shared" si="17"/>
        <v>Married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263</v>
      </c>
      <c r="AO545">
        <v>157</v>
      </c>
      <c r="AP545">
        <v>0</v>
      </c>
    </row>
    <row r="546" spans="1:42" x14ac:dyDescent="0.35">
      <c r="A546">
        <v>38443</v>
      </c>
      <c r="B546">
        <v>2</v>
      </c>
      <c r="C546">
        <f t="shared" si="16"/>
        <v>2</v>
      </c>
      <c r="D546">
        <v>1</v>
      </c>
      <c r="E546">
        <v>1</v>
      </c>
      <c r="F546">
        <v>58</v>
      </c>
      <c r="G546">
        <v>32</v>
      </c>
      <c r="H546">
        <v>0</v>
      </c>
      <c r="I546">
        <v>5</v>
      </c>
      <c r="J546">
        <v>0</v>
      </c>
      <c r="K546">
        <v>0</v>
      </c>
      <c r="L546">
        <v>1</v>
      </c>
      <c r="M546">
        <v>2</v>
      </c>
      <c r="N546">
        <v>1</v>
      </c>
      <c r="O546">
        <v>0</v>
      </c>
      <c r="P546">
        <v>3</v>
      </c>
      <c r="Q546">
        <v>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</v>
      </c>
      <c r="Y546">
        <v>11</v>
      </c>
      <c r="Z546">
        <v>0</v>
      </c>
      <c r="AA546">
        <v>52</v>
      </c>
      <c r="AB546">
        <v>2312</v>
      </c>
      <c r="AC546">
        <v>0</v>
      </c>
      <c r="AD546">
        <v>1</v>
      </c>
      <c r="AE546">
        <v>0</v>
      </c>
      <c r="AF546" t="str">
        <f t="shared" si="17"/>
        <v>Married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37</v>
      </c>
      <c r="AO546">
        <v>36</v>
      </c>
      <c r="AP546">
        <v>0</v>
      </c>
    </row>
    <row r="547" spans="1:42" x14ac:dyDescent="0.35">
      <c r="A547">
        <v>38593</v>
      </c>
      <c r="B547">
        <v>2</v>
      </c>
      <c r="C547">
        <f t="shared" si="16"/>
        <v>2</v>
      </c>
      <c r="D547">
        <v>1</v>
      </c>
      <c r="E547">
        <v>0</v>
      </c>
      <c r="F547">
        <v>42</v>
      </c>
      <c r="G547">
        <v>51</v>
      </c>
      <c r="H547">
        <v>12</v>
      </c>
      <c r="I547">
        <v>49</v>
      </c>
      <c r="J547">
        <v>17</v>
      </c>
      <c r="K547">
        <v>24</v>
      </c>
      <c r="L547">
        <v>24</v>
      </c>
      <c r="M547">
        <v>3</v>
      </c>
      <c r="N547">
        <v>4</v>
      </c>
      <c r="O547">
        <v>1</v>
      </c>
      <c r="P547">
        <v>3</v>
      </c>
      <c r="Q547">
        <v>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</v>
      </c>
      <c r="Y547">
        <v>11</v>
      </c>
      <c r="Z547">
        <v>0</v>
      </c>
      <c r="AA547">
        <v>42</v>
      </c>
      <c r="AB547">
        <v>2448</v>
      </c>
      <c r="AC547">
        <v>0</v>
      </c>
      <c r="AD547">
        <v>0</v>
      </c>
      <c r="AE547">
        <v>1</v>
      </c>
      <c r="AF547" t="str">
        <f t="shared" si="17"/>
        <v>Single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153</v>
      </c>
      <c r="AO547">
        <v>129</v>
      </c>
      <c r="AP547">
        <v>0</v>
      </c>
    </row>
    <row r="548" spans="1:42" x14ac:dyDescent="0.35">
      <c r="A548">
        <v>64413</v>
      </c>
      <c r="B548">
        <v>3</v>
      </c>
      <c r="C548">
        <f t="shared" si="16"/>
        <v>3</v>
      </c>
      <c r="D548">
        <v>0</v>
      </c>
      <c r="E548">
        <v>1</v>
      </c>
      <c r="F548">
        <v>27</v>
      </c>
      <c r="G548">
        <v>200</v>
      </c>
      <c r="H548">
        <v>5</v>
      </c>
      <c r="I548">
        <v>44</v>
      </c>
      <c r="J548">
        <v>0</v>
      </c>
      <c r="K548">
        <v>10</v>
      </c>
      <c r="L548">
        <v>20</v>
      </c>
      <c r="M548">
        <v>1</v>
      </c>
      <c r="N548">
        <v>5</v>
      </c>
      <c r="O548">
        <v>1</v>
      </c>
      <c r="P548">
        <v>5</v>
      </c>
      <c r="Q548">
        <v>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</v>
      </c>
      <c r="Y548">
        <v>11</v>
      </c>
      <c r="Z548">
        <v>0</v>
      </c>
      <c r="AA548">
        <v>50</v>
      </c>
      <c r="AB548">
        <v>2491</v>
      </c>
      <c r="AC548">
        <v>0</v>
      </c>
      <c r="AD548">
        <v>0</v>
      </c>
      <c r="AE548">
        <v>0</v>
      </c>
      <c r="AF548" t="str">
        <f t="shared" si="17"/>
        <v>Married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259</v>
      </c>
      <c r="AO548">
        <v>239</v>
      </c>
      <c r="AP548">
        <v>0</v>
      </c>
    </row>
    <row r="549" spans="1:42" x14ac:dyDescent="0.35">
      <c r="A549">
        <v>36959</v>
      </c>
      <c r="B549">
        <v>2</v>
      </c>
      <c r="C549">
        <f t="shared" si="16"/>
        <v>2</v>
      </c>
      <c r="D549">
        <v>1</v>
      </c>
      <c r="E549">
        <v>0</v>
      </c>
      <c r="F549">
        <v>56</v>
      </c>
      <c r="G549">
        <v>25</v>
      </c>
      <c r="H549">
        <v>6</v>
      </c>
      <c r="I549">
        <v>25</v>
      </c>
      <c r="J549">
        <v>6</v>
      </c>
      <c r="K549">
        <v>0</v>
      </c>
      <c r="L549">
        <v>0</v>
      </c>
      <c r="M549">
        <v>2</v>
      </c>
      <c r="N549">
        <v>2</v>
      </c>
      <c r="O549">
        <v>0</v>
      </c>
      <c r="P549">
        <v>3</v>
      </c>
      <c r="Q549">
        <v>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11</v>
      </c>
      <c r="Z549">
        <v>0</v>
      </c>
      <c r="AA549">
        <v>39</v>
      </c>
      <c r="AB549">
        <v>2429</v>
      </c>
      <c r="AC549">
        <v>0</v>
      </c>
      <c r="AD549">
        <v>1</v>
      </c>
      <c r="AE549">
        <v>0</v>
      </c>
      <c r="AF549" t="str">
        <f t="shared" si="17"/>
        <v>Married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62</v>
      </c>
      <c r="AO549">
        <v>62</v>
      </c>
      <c r="AP549">
        <v>0</v>
      </c>
    </row>
    <row r="550" spans="1:42" x14ac:dyDescent="0.35">
      <c r="A550">
        <v>61996</v>
      </c>
      <c r="B550">
        <v>3</v>
      </c>
      <c r="C550">
        <f t="shared" si="16"/>
        <v>3</v>
      </c>
      <c r="D550">
        <v>0</v>
      </c>
      <c r="E550">
        <v>1</v>
      </c>
      <c r="F550">
        <v>27</v>
      </c>
      <c r="G550">
        <v>1050</v>
      </c>
      <c r="H550">
        <v>12</v>
      </c>
      <c r="I550">
        <v>144</v>
      </c>
      <c r="J550">
        <v>0</v>
      </c>
      <c r="K550">
        <v>0</v>
      </c>
      <c r="L550">
        <v>24</v>
      </c>
      <c r="M550">
        <v>3</v>
      </c>
      <c r="N550">
        <v>6</v>
      </c>
      <c r="O550">
        <v>4</v>
      </c>
      <c r="P550">
        <v>8</v>
      </c>
      <c r="Q550">
        <v>5</v>
      </c>
      <c r="R550">
        <v>0</v>
      </c>
      <c r="S550">
        <v>1</v>
      </c>
      <c r="T550">
        <v>0</v>
      </c>
      <c r="U550">
        <v>1</v>
      </c>
      <c r="V550">
        <v>1</v>
      </c>
      <c r="W550">
        <v>0</v>
      </c>
      <c r="X550">
        <v>3</v>
      </c>
      <c r="Y550">
        <v>11</v>
      </c>
      <c r="Z550">
        <v>1</v>
      </c>
      <c r="AA550">
        <v>43</v>
      </c>
      <c r="AB550">
        <v>2673</v>
      </c>
      <c r="AC550">
        <v>0</v>
      </c>
      <c r="AD550">
        <v>1</v>
      </c>
      <c r="AE550">
        <v>0</v>
      </c>
      <c r="AF550" t="str">
        <f t="shared" si="17"/>
        <v>Married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1206</v>
      </c>
      <c r="AO550">
        <v>1182</v>
      </c>
      <c r="AP550">
        <v>3</v>
      </c>
    </row>
    <row r="551" spans="1:42" x14ac:dyDescent="0.35">
      <c r="A551">
        <v>51287</v>
      </c>
      <c r="B551">
        <v>2</v>
      </c>
      <c r="C551">
        <f t="shared" si="16"/>
        <v>2</v>
      </c>
      <c r="D551">
        <v>1</v>
      </c>
      <c r="E551">
        <v>1</v>
      </c>
      <c r="F551">
        <v>10</v>
      </c>
      <c r="G551">
        <v>117</v>
      </c>
      <c r="H551">
        <v>0</v>
      </c>
      <c r="I551">
        <v>22</v>
      </c>
      <c r="J551">
        <v>13</v>
      </c>
      <c r="K551">
        <v>0</v>
      </c>
      <c r="L551">
        <v>30</v>
      </c>
      <c r="M551">
        <v>3</v>
      </c>
      <c r="N551">
        <v>4</v>
      </c>
      <c r="O551">
        <v>1</v>
      </c>
      <c r="P551">
        <v>3</v>
      </c>
      <c r="Q551">
        <v>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11</v>
      </c>
      <c r="Z551">
        <v>0</v>
      </c>
      <c r="AA551">
        <v>52</v>
      </c>
      <c r="AB551">
        <v>2248</v>
      </c>
      <c r="AC551">
        <v>0</v>
      </c>
      <c r="AD551">
        <v>1</v>
      </c>
      <c r="AE551">
        <v>0</v>
      </c>
      <c r="AF551" t="str">
        <f t="shared" si="17"/>
        <v>Married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152</v>
      </c>
      <c r="AO551">
        <v>122</v>
      </c>
      <c r="AP551">
        <v>0</v>
      </c>
    </row>
    <row r="552" spans="1:42" x14ac:dyDescent="0.35">
      <c r="A552">
        <v>13260</v>
      </c>
      <c r="B552">
        <v>1</v>
      </c>
      <c r="C552">
        <f t="shared" si="16"/>
        <v>1</v>
      </c>
      <c r="D552">
        <v>1</v>
      </c>
      <c r="E552">
        <v>1</v>
      </c>
      <c r="F552">
        <v>48</v>
      </c>
      <c r="G552">
        <v>9</v>
      </c>
      <c r="H552">
        <v>4</v>
      </c>
      <c r="I552">
        <v>17</v>
      </c>
      <c r="J552">
        <v>10</v>
      </c>
      <c r="K552">
        <v>2</v>
      </c>
      <c r="L552">
        <v>7</v>
      </c>
      <c r="M552">
        <v>4</v>
      </c>
      <c r="N552">
        <v>3</v>
      </c>
      <c r="O552">
        <v>0</v>
      </c>
      <c r="P552">
        <v>3</v>
      </c>
      <c r="Q552">
        <v>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</v>
      </c>
      <c r="Y552">
        <v>11</v>
      </c>
      <c r="Z552">
        <v>0</v>
      </c>
      <c r="AA552">
        <v>50</v>
      </c>
      <c r="AB552">
        <v>2469</v>
      </c>
      <c r="AC552">
        <v>0</v>
      </c>
      <c r="AD552">
        <v>1</v>
      </c>
      <c r="AE552">
        <v>0</v>
      </c>
      <c r="AF552" t="str">
        <f t="shared" si="17"/>
        <v>Married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42</v>
      </c>
      <c r="AO552">
        <v>35</v>
      </c>
      <c r="AP552">
        <v>0</v>
      </c>
    </row>
    <row r="553" spans="1:42" x14ac:dyDescent="0.35">
      <c r="A553">
        <v>47472</v>
      </c>
      <c r="B553">
        <v>2</v>
      </c>
      <c r="C553">
        <f t="shared" si="16"/>
        <v>2</v>
      </c>
      <c r="D553">
        <v>1</v>
      </c>
      <c r="E553">
        <v>1</v>
      </c>
      <c r="F553">
        <v>39</v>
      </c>
      <c r="G553">
        <v>56</v>
      </c>
      <c r="H553">
        <v>0</v>
      </c>
      <c r="I553">
        <v>11</v>
      </c>
      <c r="J553">
        <v>0</v>
      </c>
      <c r="K553">
        <v>0</v>
      </c>
      <c r="L553">
        <v>8</v>
      </c>
      <c r="M553">
        <v>2</v>
      </c>
      <c r="N553">
        <v>2</v>
      </c>
      <c r="O553">
        <v>0</v>
      </c>
      <c r="P553">
        <v>4</v>
      </c>
      <c r="Q553">
        <v>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11</v>
      </c>
      <c r="Z553">
        <v>0</v>
      </c>
      <c r="AA553">
        <v>54</v>
      </c>
      <c r="AB553">
        <v>2445</v>
      </c>
      <c r="AC553">
        <v>0</v>
      </c>
      <c r="AD553">
        <v>0</v>
      </c>
      <c r="AE553">
        <v>0</v>
      </c>
      <c r="AF553" t="str">
        <f t="shared" si="17"/>
        <v>Married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67</v>
      </c>
      <c r="AO553">
        <v>59</v>
      </c>
      <c r="AP553">
        <v>0</v>
      </c>
    </row>
    <row r="554" spans="1:42" x14ac:dyDescent="0.35">
      <c r="A554">
        <v>54603</v>
      </c>
      <c r="B554">
        <v>3</v>
      </c>
      <c r="C554">
        <f t="shared" si="16"/>
        <v>3</v>
      </c>
      <c r="D554">
        <v>1</v>
      </c>
      <c r="E554">
        <v>1</v>
      </c>
      <c r="F554">
        <v>85</v>
      </c>
      <c r="G554">
        <v>145</v>
      </c>
      <c r="H554">
        <v>13</v>
      </c>
      <c r="I554">
        <v>46</v>
      </c>
      <c r="J554">
        <v>17</v>
      </c>
      <c r="K554">
        <v>2</v>
      </c>
      <c r="L554">
        <v>4</v>
      </c>
      <c r="M554">
        <v>6</v>
      </c>
      <c r="N554">
        <v>4</v>
      </c>
      <c r="O554">
        <v>2</v>
      </c>
      <c r="P554">
        <v>4</v>
      </c>
      <c r="Q554">
        <v>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11</v>
      </c>
      <c r="Z554">
        <v>0</v>
      </c>
      <c r="AA554">
        <v>64</v>
      </c>
      <c r="AB554">
        <v>2514</v>
      </c>
      <c r="AC554">
        <v>0</v>
      </c>
      <c r="AD554">
        <v>0</v>
      </c>
      <c r="AE554">
        <v>0</v>
      </c>
      <c r="AF554" t="str">
        <f t="shared" si="17"/>
        <v>Married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223</v>
      </c>
      <c r="AO554">
        <v>219</v>
      </c>
      <c r="AP554">
        <v>0</v>
      </c>
    </row>
    <row r="555" spans="1:42" x14ac:dyDescent="0.35">
      <c r="A555">
        <v>45207</v>
      </c>
      <c r="B555">
        <v>2</v>
      </c>
      <c r="C555">
        <f t="shared" si="16"/>
        <v>2</v>
      </c>
      <c r="D555">
        <v>1</v>
      </c>
      <c r="E555">
        <v>1</v>
      </c>
      <c r="F555">
        <v>64</v>
      </c>
      <c r="G555">
        <v>203</v>
      </c>
      <c r="H555">
        <v>0</v>
      </c>
      <c r="I555">
        <v>10</v>
      </c>
      <c r="J555">
        <v>0</v>
      </c>
      <c r="K555">
        <v>0</v>
      </c>
      <c r="L555">
        <v>2</v>
      </c>
      <c r="M555">
        <v>5</v>
      </c>
      <c r="N555">
        <v>3</v>
      </c>
      <c r="O555">
        <v>1</v>
      </c>
      <c r="P555">
        <v>6</v>
      </c>
      <c r="Q555">
        <v>6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11</v>
      </c>
      <c r="Z555">
        <v>0</v>
      </c>
      <c r="AA555">
        <v>46</v>
      </c>
      <c r="AB555">
        <v>2755</v>
      </c>
      <c r="AC555">
        <v>0</v>
      </c>
      <c r="AD555">
        <v>1</v>
      </c>
      <c r="AE555">
        <v>0</v>
      </c>
      <c r="AF555" t="str">
        <f t="shared" si="17"/>
        <v>Married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213</v>
      </c>
      <c r="AO555">
        <v>211</v>
      </c>
      <c r="AP555">
        <v>1</v>
      </c>
    </row>
    <row r="556" spans="1:42" x14ac:dyDescent="0.35">
      <c r="A556">
        <v>47821</v>
      </c>
      <c r="B556">
        <v>2</v>
      </c>
      <c r="C556">
        <f t="shared" si="16"/>
        <v>2</v>
      </c>
      <c r="D556">
        <v>1</v>
      </c>
      <c r="E556">
        <v>1</v>
      </c>
      <c r="F556">
        <v>54</v>
      </c>
      <c r="G556">
        <v>9</v>
      </c>
      <c r="H556">
        <v>0</v>
      </c>
      <c r="I556">
        <v>16</v>
      </c>
      <c r="J556">
        <v>6</v>
      </c>
      <c r="K556">
        <v>6</v>
      </c>
      <c r="L556">
        <v>10</v>
      </c>
      <c r="M556">
        <v>1</v>
      </c>
      <c r="N556">
        <v>1</v>
      </c>
      <c r="O556">
        <v>0</v>
      </c>
      <c r="P556">
        <v>3</v>
      </c>
      <c r="Q556">
        <v>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</v>
      </c>
      <c r="Y556">
        <v>11</v>
      </c>
      <c r="Z556">
        <v>0</v>
      </c>
      <c r="AA556">
        <v>53</v>
      </c>
      <c r="AB556">
        <v>2411</v>
      </c>
      <c r="AC556">
        <v>0</v>
      </c>
      <c r="AD556">
        <v>0</v>
      </c>
      <c r="AE556">
        <v>0</v>
      </c>
      <c r="AF556" t="str">
        <f t="shared" si="17"/>
        <v>Married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37</v>
      </c>
      <c r="AO556">
        <v>27</v>
      </c>
      <c r="AP556">
        <v>0</v>
      </c>
    </row>
    <row r="557" spans="1:42" x14ac:dyDescent="0.35">
      <c r="A557">
        <v>27450</v>
      </c>
      <c r="B557">
        <v>1</v>
      </c>
      <c r="C557">
        <f t="shared" si="16"/>
        <v>1</v>
      </c>
      <c r="D557">
        <v>0</v>
      </c>
      <c r="E557">
        <v>0</v>
      </c>
      <c r="F557">
        <v>57</v>
      </c>
      <c r="G557">
        <v>37</v>
      </c>
      <c r="H557">
        <v>12</v>
      </c>
      <c r="I557">
        <v>23</v>
      </c>
      <c r="J557">
        <v>8</v>
      </c>
      <c r="K557">
        <v>11</v>
      </c>
      <c r="L557">
        <v>52</v>
      </c>
      <c r="M557">
        <v>1</v>
      </c>
      <c r="N557">
        <v>2</v>
      </c>
      <c r="O557">
        <v>1</v>
      </c>
      <c r="P557">
        <v>3</v>
      </c>
      <c r="Q557">
        <v>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</v>
      </c>
      <c r="Y557">
        <v>11</v>
      </c>
      <c r="Z557">
        <v>0</v>
      </c>
      <c r="AA557">
        <v>69</v>
      </c>
      <c r="AB557">
        <v>2599</v>
      </c>
      <c r="AC557">
        <v>0</v>
      </c>
      <c r="AD557">
        <v>1</v>
      </c>
      <c r="AE557">
        <v>0</v>
      </c>
      <c r="AF557" t="str">
        <f t="shared" si="17"/>
        <v>Married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91</v>
      </c>
      <c r="AO557">
        <v>39</v>
      </c>
      <c r="AP557">
        <v>0</v>
      </c>
    </row>
    <row r="558" spans="1:42" x14ac:dyDescent="0.35">
      <c r="A558">
        <v>39453</v>
      </c>
      <c r="B558">
        <v>2</v>
      </c>
      <c r="C558">
        <f t="shared" si="16"/>
        <v>2</v>
      </c>
      <c r="D558">
        <v>1</v>
      </c>
      <c r="E558">
        <v>0</v>
      </c>
      <c r="F558">
        <v>64</v>
      </c>
      <c r="G558">
        <v>46</v>
      </c>
      <c r="H558">
        <v>0</v>
      </c>
      <c r="I558">
        <v>7</v>
      </c>
      <c r="J558">
        <v>0</v>
      </c>
      <c r="K558">
        <v>0</v>
      </c>
      <c r="L558">
        <v>2</v>
      </c>
      <c r="M558">
        <v>2</v>
      </c>
      <c r="N558">
        <v>2</v>
      </c>
      <c r="O558">
        <v>0</v>
      </c>
      <c r="P558">
        <v>3</v>
      </c>
      <c r="Q558">
        <v>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11</v>
      </c>
      <c r="Z558">
        <v>0</v>
      </c>
      <c r="AA558">
        <v>37</v>
      </c>
      <c r="AB558">
        <v>2246</v>
      </c>
      <c r="AC558">
        <v>0</v>
      </c>
      <c r="AD558">
        <v>0</v>
      </c>
      <c r="AE558">
        <v>0</v>
      </c>
      <c r="AF558" t="str">
        <f t="shared" si="17"/>
        <v>Married</v>
      </c>
      <c r="AG558">
        <v>1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53</v>
      </c>
      <c r="AO558">
        <v>51</v>
      </c>
      <c r="AP558">
        <v>0</v>
      </c>
    </row>
    <row r="559" spans="1:42" x14ac:dyDescent="0.35">
      <c r="A559">
        <v>26850</v>
      </c>
      <c r="B559">
        <v>1</v>
      </c>
      <c r="C559">
        <f t="shared" si="16"/>
        <v>1</v>
      </c>
      <c r="D559">
        <v>1</v>
      </c>
      <c r="E559">
        <v>1</v>
      </c>
      <c r="F559">
        <v>10</v>
      </c>
      <c r="G559">
        <v>31</v>
      </c>
      <c r="H559">
        <v>1</v>
      </c>
      <c r="I559">
        <v>13</v>
      </c>
      <c r="J559">
        <v>7</v>
      </c>
      <c r="K559">
        <v>2</v>
      </c>
      <c r="L559">
        <v>9</v>
      </c>
      <c r="M559">
        <v>4</v>
      </c>
      <c r="N559">
        <v>2</v>
      </c>
      <c r="O559">
        <v>1</v>
      </c>
      <c r="P559">
        <v>4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</v>
      </c>
      <c r="Y559">
        <v>11</v>
      </c>
      <c r="Z559">
        <v>0</v>
      </c>
      <c r="AA559">
        <v>49</v>
      </c>
      <c r="AB559">
        <v>2231</v>
      </c>
      <c r="AC559">
        <v>0</v>
      </c>
      <c r="AD559">
        <v>0</v>
      </c>
      <c r="AE559">
        <v>0</v>
      </c>
      <c r="AF559" t="str">
        <f t="shared" si="17"/>
        <v>Married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54</v>
      </c>
      <c r="AO559">
        <v>45</v>
      </c>
      <c r="AP559">
        <v>0</v>
      </c>
    </row>
    <row r="560" spans="1:42" x14ac:dyDescent="0.35">
      <c r="A560">
        <v>79800</v>
      </c>
      <c r="B560">
        <v>5</v>
      </c>
      <c r="C560">
        <f t="shared" si="16"/>
        <v>5</v>
      </c>
      <c r="D560">
        <v>0</v>
      </c>
      <c r="E560">
        <v>0</v>
      </c>
      <c r="F560">
        <v>65</v>
      </c>
      <c r="G560">
        <v>1060</v>
      </c>
      <c r="H560">
        <v>21</v>
      </c>
      <c r="I560">
        <v>530</v>
      </c>
      <c r="J560">
        <v>32</v>
      </c>
      <c r="K560">
        <v>0</v>
      </c>
      <c r="L560">
        <v>224</v>
      </c>
      <c r="M560">
        <v>1</v>
      </c>
      <c r="N560">
        <v>5</v>
      </c>
      <c r="O560">
        <v>11</v>
      </c>
      <c r="P560">
        <v>5</v>
      </c>
      <c r="Q560">
        <v>3</v>
      </c>
      <c r="R560">
        <v>1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3</v>
      </c>
      <c r="Y560">
        <v>11</v>
      </c>
      <c r="Z560">
        <v>1</v>
      </c>
      <c r="AA560">
        <v>65</v>
      </c>
      <c r="AB560">
        <v>2803</v>
      </c>
      <c r="AC560">
        <v>0</v>
      </c>
      <c r="AD560">
        <v>0</v>
      </c>
      <c r="AE560">
        <v>0</v>
      </c>
      <c r="AF560" t="str">
        <f t="shared" si="17"/>
        <v>Married</v>
      </c>
      <c r="AG560">
        <v>0</v>
      </c>
      <c r="AH560">
        <v>1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1643</v>
      </c>
      <c r="AO560">
        <v>1419</v>
      </c>
      <c r="AP560">
        <v>3</v>
      </c>
    </row>
    <row r="561" spans="1:42" x14ac:dyDescent="0.35">
      <c r="A561">
        <v>61794</v>
      </c>
      <c r="B561">
        <v>3</v>
      </c>
      <c r="C561">
        <f t="shared" si="16"/>
        <v>3</v>
      </c>
      <c r="D561">
        <v>0</v>
      </c>
      <c r="E561">
        <v>1</v>
      </c>
      <c r="F561">
        <v>74</v>
      </c>
      <c r="G561">
        <v>264</v>
      </c>
      <c r="H561">
        <v>47</v>
      </c>
      <c r="I561">
        <v>188</v>
      </c>
      <c r="J561">
        <v>54</v>
      </c>
      <c r="K561">
        <v>47</v>
      </c>
      <c r="L561">
        <v>11</v>
      </c>
      <c r="M561">
        <v>2</v>
      </c>
      <c r="N561">
        <v>4</v>
      </c>
      <c r="O561">
        <v>4</v>
      </c>
      <c r="P561">
        <v>10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</v>
      </c>
      <c r="Y561">
        <v>11</v>
      </c>
      <c r="Z561">
        <v>0</v>
      </c>
      <c r="AA561">
        <v>59</v>
      </c>
      <c r="AB561">
        <v>2447</v>
      </c>
      <c r="AC561">
        <v>0</v>
      </c>
      <c r="AD561">
        <v>1</v>
      </c>
      <c r="AE561">
        <v>0</v>
      </c>
      <c r="AF561" t="str">
        <f t="shared" si="17"/>
        <v>Married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600</v>
      </c>
      <c r="AO561">
        <v>589</v>
      </c>
      <c r="AP561">
        <v>0</v>
      </c>
    </row>
    <row r="562" spans="1:42" x14ac:dyDescent="0.35">
      <c r="A562">
        <v>53863</v>
      </c>
      <c r="B562">
        <v>3</v>
      </c>
      <c r="C562">
        <f t="shared" si="16"/>
        <v>3</v>
      </c>
      <c r="D562">
        <v>0</v>
      </c>
      <c r="E562">
        <v>1</v>
      </c>
      <c r="F562">
        <v>4</v>
      </c>
      <c r="G562">
        <v>399</v>
      </c>
      <c r="H562">
        <v>4</v>
      </c>
      <c r="I562">
        <v>30</v>
      </c>
      <c r="J562">
        <v>6</v>
      </c>
      <c r="K562">
        <v>4</v>
      </c>
      <c r="L562">
        <v>30</v>
      </c>
      <c r="M562">
        <v>3</v>
      </c>
      <c r="N562">
        <v>7</v>
      </c>
      <c r="O562">
        <v>1</v>
      </c>
      <c r="P562">
        <v>7</v>
      </c>
      <c r="Q562">
        <v>7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11</v>
      </c>
      <c r="Z562">
        <v>0</v>
      </c>
      <c r="AA562">
        <v>65</v>
      </c>
      <c r="AB562">
        <v>2202</v>
      </c>
      <c r="AC562">
        <v>0</v>
      </c>
      <c r="AD562">
        <v>0</v>
      </c>
      <c r="AE562">
        <v>0</v>
      </c>
      <c r="AF562" t="str">
        <f t="shared" si="17"/>
        <v>Married</v>
      </c>
      <c r="AG562">
        <v>1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443</v>
      </c>
      <c r="AO562">
        <v>413</v>
      </c>
      <c r="AP562">
        <v>1</v>
      </c>
    </row>
    <row r="563" spans="1:42" x14ac:dyDescent="0.35">
      <c r="A563">
        <v>24221</v>
      </c>
      <c r="B563">
        <v>1</v>
      </c>
      <c r="C563">
        <f t="shared" si="16"/>
        <v>1</v>
      </c>
      <c r="D563">
        <v>0</v>
      </c>
      <c r="E563">
        <v>0</v>
      </c>
      <c r="F563">
        <v>94</v>
      </c>
      <c r="G563">
        <v>8</v>
      </c>
      <c r="H563">
        <v>9</v>
      </c>
      <c r="I563">
        <v>9</v>
      </c>
      <c r="J563">
        <v>2</v>
      </c>
      <c r="K563">
        <v>5</v>
      </c>
      <c r="L563">
        <v>22</v>
      </c>
      <c r="M563">
        <v>1</v>
      </c>
      <c r="N563">
        <v>1</v>
      </c>
      <c r="O563">
        <v>1</v>
      </c>
      <c r="P563">
        <v>3</v>
      </c>
      <c r="Q563">
        <v>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11</v>
      </c>
      <c r="Z563">
        <v>0</v>
      </c>
      <c r="AA563">
        <v>61</v>
      </c>
      <c r="AB563">
        <v>2472</v>
      </c>
      <c r="AC563">
        <v>0</v>
      </c>
      <c r="AD563">
        <v>0</v>
      </c>
      <c r="AE563">
        <v>0</v>
      </c>
      <c r="AF563" t="str">
        <f t="shared" si="17"/>
        <v>Married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33</v>
      </c>
      <c r="AO563">
        <v>11</v>
      </c>
      <c r="AP563">
        <v>0</v>
      </c>
    </row>
    <row r="564" spans="1:42" x14ac:dyDescent="0.35">
      <c r="A564">
        <v>39684</v>
      </c>
      <c r="B564">
        <v>2</v>
      </c>
      <c r="C564">
        <f t="shared" si="16"/>
        <v>2</v>
      </c>
      <c r="D564">
        <v>1</v>
      </c>
      <c r="E564">
        <v>0</v>
      </c>
      <c r="F564">
        <v>41</v>
      </c>
      <c r="G564">
        <v>19</v>
      </c>
      <c r="H564">
        <v>0</v>
      </c>
      <c r="I564">
        <v>35</v>
      </c>
      <c r="J564">
        <v>6</v>
      </c>
      <c r="K564">
        <v>4</v>
      </c>
      <c r="L564">
        <v>17</v>
      </c>
      <c r="M564">
        <v>2</v>
      </c>
      <c r="N564">
        <v>2</v>
      </c>
      <c r="O564">
        <v>1</v>
      </c>
      <c r="P564">
        <v>2</v>
      </c>
      <c r="Q564">
        <v>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3</v>
      </c>
      <c r="Y564">
        <v>11</v>
      </c>
      <c r="Z564">
        <v>1</v>
      </c>
      <c r="AA564">
        <v>36</v>
      </c>
      <c r="AB564">
        <v>2784</v>
      </c>
      <c r="AC564">
        <v>0</v>
      </c>
      <c r="AD564">
        <v>0</v>
      </c>
      <c r="AE564">
        <v>1</v>
      </c>
      <c r="AF564" t="str">
        <f t="shared" si="17"/>
        <v>Single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64</v>
      </c>
      <c r="AO564">
        <v>47</v>
      </c>
      <c r="AP564">
        <v>0</v>
      </c>
    </row>
    <row r="565" spans="1:42" x14ac:dyDescent="0.35">
      <c r="A565">
        <v>92163</v>
      </c>
      <c r="B565">
        <v>5</v>
      </c>
      <c r="C565">
        <f t="shared" si="16"/>
        <v>5</v>
      </c>
      <c r="D565">
        <v>0</v>
      </c>
      <c r="E565">
        <v>0</v>
      </c>
      <c r="F565">
        <v>25</v>
      </c>
      <c r="G565">
        <v>817</v>
      </c>
      <c r="H565">
        <v>183</v>
      </c>
      <c r="I565">
        <v>797</v>
      </c>
      <c r="J565">
        <v>106</v>
      </c>
      <c r="K565">
        <v>163</v>
      </c>
      <c r="L565">
        <v>20</v>
      </c>
      <c r="M565">
        <v>0</v>
      </c>
      <c r="N565">
        <v>5</v>
      </c>
      <c r="O565">
        <v>11</v>
      </c>
      <c r="P565">
        <v>5</v>
      </c>
      <c r="Q565">
        <v>2</v>
      </c>
      <c r="R565">
        <v>0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3</v>
      </c>
      <c r="Y565">
        <v>11</v>
      </c>
      <c r="Z565">
        <v>1</v>
      </c>
      <c r="AA565">
        <v>45</v>
      </c>
      <c r="AB565">
        <v>2723</v>
      </c>
      <c r="AC565">
        <v>0</v>
      </c>
      <c r="AD565">
        <v>1</v>
      </c>
      <c r="AE565">
        <v>0</v>
      </c>
      <c r="AF565" t="str">
        <f t="shared" si="17"/>
        <v>Married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2066</v>
      </c>
      <c r="AO565">
        <v>2046</v>
      </c>
      <c r="AP565">
        <v>2</v>
      </c>
    </row>
    <row r="566" spans="1:42" x14ac:dyDescent="0.35">
      <c r="A566">
        <v>69882</v>
      </c>
      <c r="B566">
        <v>4</v>
      </c>
      <c r="C566">
        <f t="shared" si="16"/>
        <v>4</v>
      </c>
      <c r="D566">
        <v>0</v>
      </c>
      <c r="E566">
        <v>0</v>
      </c>
      <c r="F566">
        <v>94</v>
      </c>
      <c r="G566">
        <v>292</v>
      </c>
      <c r="H566">
        <v>127</v>
      </c>
      <c r="I566">
        <v>635</v>
      </c>
      <c r="J566">
        <v>132</v>
      </c>
      <c r="K566">
        <v>127</v>
      </c>
      <c r="L566">
        <v>165</v>
      </c>
      <c r="M566">
        <v>1</v>
      </c>
      <c r="N566">
        <v>3</v>
      </c>
      <c r="O566">
        <v>7</v>
      </c>
      <c r="P566">
        <v>9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11</v>
      </c>
      <c r="Z566">
        <v>0</v>
      </c>
      <c r="AA566">
        <v>55</v>
      </c>
      <c r="AB566">
        <v>2390</v>
      </c>
      <c r="AC566">
        <v>0</v>
      </c>
      <c r="AD566">
        <v>0</v>
      </c>
      <c r="AE566">
        <v>1</v>
      </c>
      <c r="AF566" t="str">
        <f t="shared" si="17"/>
        <v>Single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1313</v>
      </c>
      <c r="AO566">
        <v>1148</v>
      </c>
      <c r="AP566">
        <v>0</v>
      </c>
    </row>
    <row r="567" spans="1:42" x14ac:dyDescent="0.35">
      <c r="A567">
        <v>33178</v>
      </c>
      <c r="B567">
        <v>1</v>
      </c>
      <c r="C567">
        <f t="shared" si="16"/>
        <v>2</v>
      </c>
      <c r="D567">
        <v>1</v>
      </c>
      <c r="E567">
        <v>0</v>
      </c>
      <c r="F567">
        <v>9</v>
      </c>
      <c r="G567">
        <v>12</v>
      </c>
      <c r="H567">
        <v>6</v>
      </c>
      <c r="I567">
        <v>2</v>
      </c>
      <c r="J567">
        <v>11</v>
      </c>
      <c r="K567">
        <v>2</v>
      </c>
      <c r="L567">
        <v>16</v>
      </c>
      <c r="M567">
        <v>1</v>
      </c>
      <c r="N567">
        <v>1</v>
      </c>
      <c r="O567">
        <v>0</v>
      </c>
      <c r="P567">
        <v>3</v>
      </c>
      <c r="Q567">
        <v>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</v>
      </c>
      <c r="Y567">
        <v>11</v>
      </c>
      <c r="Z567">
        <v>0</v>
      </c>
      <c r="AA567">
        <v>43</v>
      </c>
      <c r="AB567">
        <v>2309</v>
      </c>
      <c r="AC567">
        <v>0</v>
      </c>
      <c r="AD567">
        <v>0</v>
      </c>
      <c r="AE567">
        <v>0</v>
      </c>
      <c r="AF567" t="str">
        <f t="shared" si="17"/>
        <v>Married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33</v>
      </c>
      <c r="AO567">
        <v>17</v>
      </c>
      <c r="AP567">
        <v>0</v>
      </c>
    </row>
    <row r="568" spans="1:42" x14ac:dyDescent="0.35">
      <c r="A568">
        <v>59973</v>
      </c>
      <c r="B568">
        <v>3</v>
      </c>
      <c r="C568">
        <f t="shared" si="16"/>
        <v>3</v>
      </c>
      <c r="D568">
        <v>0</v>
      </c>
      <c r="E568">
        <v>0</v>
      </c>
      <c r="F568">
        <v>47</v>
      </c>
      <c r="G568">
        <v>130</v>
      </c>
      <c r="H568">
        <v>30</v>
      </c>
      <c r="I568">
        <v>168</v>
      </c>
      <c r="J568">
        <v>20</v>
      </c>
      <c r="K568">
        <v>34</v>
      </c>
      <c r="L568">
        <v>0</v>
      </c>
      <c r="M568">
        <v>1</v>
      </c>
      <c r="N568">
        <v>3</v>
      </c>
      <c r="O568">
        <v>4</v>
      </c>
      <c r="P568">
        <v>7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11</v>
      </c>
      <c r="Z568">
        <v>0</v>
      </c>
      <c r="AA568">
        <v>48</v>
      </c>
      <c r="AB568">
        <v>2450</v>
      </c>
      <c r="AC568">
        <v>0</v>
      </c>
      <c r="AD568">
        <v>1</v>
      </c>
      <c r="AE568">
        <v>0</v>
      </c>
      <c r="AF568" t="str">
        <f t="shared" si="17"/>
        <v>Married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382</v>
      </c>
      <c r="AO568">
        <v>382</v>
      </c>
      <c r="AP568">
        <v>0</v>
      </c>
    </row>
    <row r="569" spans="1:42" x14ac:dyDescent="0.35">
      <c r="A569">
        <v>17459</v>
      </c>
      <c r="B569">
        <v>1</v>
      </c>
      <c r="C569">
        <f t="shared" si="16"/>
        <v>1</v>
      </c>
      <c r="D569">
        <v>1</v>
      </c>
      <c r="E569">
        <v>0</v>
      </c>
      <c r="F569">
        <v>12</v>
      </c>
      <c r="G569">
        <v>6</v>
      </c>
      <c r="H569">
        <v>4</v>
      </c>
      <c r="I569">
        <v>16</v>
      </c>
      <c r="J569">
        <v>3</v>
      </c>
      <c r="K569">
        <v>10</v>
      </c>
      <c r="L569">
        <v>30</v>
      </c>
      <c r="M569">
        <v>3</v>
      </c>
      <c r="N569">
        <v>3</v>
      </c>
      <c r="O569">
        <v>1</v>
      </c>
      <c r="P569">
        <v>2</v>
      </c>
      <c r="Q569">
        <v>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11</v>
      </c>
      <c r="Z569">
        <v>1</v>
      </c>
      <c r="AA569">
        <v>45</v>
      </c>
      <c r="AB569">
        <v>2442</v>
      </c>
      <c r="AC569">
        <v>0</v>
      </c>
      <c r="AD569">
        <v>0</v>
      </c>
      <c r="AE569">
        <v>0</v>
      </c>
      <c r="AF569" t="str">
        <f t="shared" si="17"/>
        <v>Married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39</v>
      </c>
      <c r="AO569">
        <v>9</v>
      </c>
      <c r="AP569">
        <v>0</v>
      </c>
    </row>
    <row r="570" spans="1:42" x14ac:dyDescent="0.35">
      <c r="A570">
        <v>23910</v>
      </c>
      <c r="B570">
        <v>1</v>
      </c>
      <c r="C570">
        <f t="shared" si="16"/>
        <v>1</v>
      </c>
      <c r="D570">
        <v>1</v>
      </c>
      <c r="E570">
        <v>0</v>
      </c>
      <c r="F570">
        <v>80</v>
      </c>
      <c r="G570">
        <v>16</v>
      </c>
      <c r="H570">
        <v>12</v>
      </c>
      <c r="I570">
        <v>18</v>
      </c>
      <c r="J570">
        <v>7</v>
      </c>
      <c r="K570">
        <v>1</v>
      </c>
      <c r="L570">
        <v>13</v>
      </c>
      <c r="M570">
        <v>1</v>
      </c>
      <c r="N570">
        <v>2</v>
      </c>
      <c r="O570">
        <v>0</v>
      </c>
      <c r="P570">
        <v>3</v>
      </c>
      <c r="Q570">
        <v>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</v>
      </c>
      <c r="Y570">
        <v>11</v>
      </c>
      <c r="Z570">
        <v>0</v>
      </c>
      <c r="AA570">
        <v>51</v>
      </c>
      <c r="AB570">
        <v>2770</v>
      </c>
      <c r="AC570">
        <v>1</v>
      </c>
      <c r="AD570">
        <v>0</v>
      </c>
      <c r="AE570">
        <v>0</v>
      </c>
      <c r="AF570" t="str">
        <f t="shared" si="17"/>
        <v>Married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54</v>
      </c>
      <c r="AO570">
        <v>41</v>
      </c>
      <c r="AP570">
        <v>0</v>
      </c>
    </row>
    <row r="571" spans="1:42" x14ac:dyDescent="0.35">
      <c r="A571">
        <v>42169</v>
      </c>
      <c r="B571">
        <v>2</v>
      </c>
      <c r="C571">
        <f t="shared" si="16"/>
        <v>2</v>
      </c>
      <c r="D571">
        <v>1</v>
      </c>
      <c r="E571">
        <v>1</v>
      </c>
      <c r="F571">
        <v>20</v>
      </c>
      <c r="G571">
        <v>19</v>
      </c>
      <c r="H571">
        <v>0</v>
      </c>
      <c r="I571">
        <v>9</v>
      </c>
      <c r="J571">
        <v>0</v>
      </c>
      <c r="K571">
        <v>0</v>
      </c>
      <c r="L571">
        <v>2</v>
      </c>
      <c r="M571">
        <v>2</v>
      </c>
      <c r="N571">
        <v>1</v>
      </c>
      <c r="O571">
        <v>0</v>
      </c>
      <c r="P571">
        <v>3</v>
      </c>
      <c r="Q571">
        <v>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</v>
      </c>
      <c r="Y571">
        <v>11</v>
      </c>
      <c r="Z571">
        <v>0</v>
      </c>
      <c r="AA571">
        <v>51</v>
      </c>
      <c r="AB571">
        <v>2412</v>
      </c>
      <c r="AC571">
        <v>0</v>
      </c>
      <c r="AD571">
        <v>1</v>
      </c>
      <c r="AE571">
        <v>0</v>
      </c>
      <c r="AF571" t="str">
        <f t="shared" si="17"/>
        <v>Married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28</v>
      </c>
      <c r="AO571">
        <v>26</v>
      </c>
      <c r="AP571">
        <v>0</v>
      </c>
    </row>
    <row r="572" spans="1:42" x14ac:dyDescent="0.35">
      <c r="A572">
        <v>26224</v>
      </c>
      <c r="B572">
        <v>1</v>
      </c>
      <c r="C572">
        <f t="shared" si="16"/>
        <v>1</v>
      </c>
      <c r="D572">
        <v>1</v>
      </c>
      <c r="E572">
        <v>0</v>
      </c>
      <c r="F572">
        <v>39</v>
      </c>
      <c r="G572">
        <v>4</v>
      </c>
      <c r="H572">
        <v>7</v>
      </c>
      <c r="I572">
        <v>15</v>
      </c>
      <c r="J572">
        <v>13</v>
      </c>
      <c r="K572">
        <v>9</v>
      </c>
      <c r="L572">
        <v>15</v>
      </c>
      <c r="M572">
        <v>3</v>
      </c>
      <c r="N572">
        <v>2</v>
      </c>
      <c r="O572">
        <v>1</v>
      </c>
      <c r="P572">
        <v>3</v>
      </c>
      <c r="Q572">
        <v>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11</v>
      </c>
      <c r="Z572">
        <v>0</v>
      </c>
      <c r="AA572">
        <v>42</v>
      </c>
      <c r="AB572">
        <v>2549</v>
      </c>
      <c r="AC572">
        <v>0</v>
      </c>
      <c r="AD572">
        <v>1</v>
      </c>
      <c r="AE572">
        <v>0</v>
      </c>
      <c r="AF572" t="str">
        <f t="shared" si="17"/>
        <v>Married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48</v>
      </c>
      <c r="AO572">
        <v>33</v>
      </c>
      <c r="AP572">
        <v>0</v>
      </c>
    </row>
    <row r="573" spans="1:42" x14ac:dyDescent="0.35">
      <c r="A573">
        <v>31089</v>
      </c>
      <c r="B573">
        <v>1</v>
      </c>
      <c r="C573">
        <f t="shared" si="16"/>
        <v>1</v>
      </c>
      <c r="D573">
        <v>1</v>
      </c>
      <c r="E573">
        <v>0</v>
      </c>
      <c r="F573">
        <v>57</v>
      </c>
      <c r="G573">
        <v>31</v>
      </c>
      <c r="H573">
        <v>3</v>
      </c>
      <c r="I573">
        <v>31</v>
      </c>
      <c r="J573">
        <v>2</v>
      </c>
      <c r="K573">
        <v>8</v>
      </c>
      <c r="L573">
        <v>4</v>
      </c>
      <c r="M573">
        <v>3</v>
      </c>
      <c r="N573">
        <v>3</v>
      </c>
      <c r="O573">
        <v>0</v>
      </c>
      <c r="P573">
        <v>4</v>
      </c>
      <c r="Q573">
        <v>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</v>
      </c>
      <c r="Y573">
        <v>11</v>
      </c>
      <c r="Z573">
        <v>0</v>
      </c>
      <c r="AA573">
        <v>39</v>
      </c>
      <c r="AB573">
        <v>2840</v>
      </c>
      <c r="AC573">
        <v>0</v>
      </c>
      <c r="AD573">
        <v>0</v>
      </c>
      <c r="AE573">
        <v>0</v>
      </c>
      <c r="AF573" t="str">
        <f t="shared" si="17"/>
        <v>Married</v>
      </c>
      <c r="AG573">
        <v>1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75</v>
      </c>
      <c r="AO573">
        <v>71</v>
      </c>
      <c r="AP573">
        <v>0</v>
      </c>
    </row>
    <row r="574" spans="1:42" x14ac:dyDescent="0.35">
      <c r="A574">
        <v>30081</v>
      </c>
      <c r="B574">
        <v>1</v>
      </c>
      <c r="C574">
        <f t="shared" si="16"/>
        <v>1</v>
      </c>
      <c r="D574">
        <v>0</v>
      </c>
      <c r="E574">
        <v>1</v>
      </c>
      <c r="F574">
        <v>27</v>
      </c>
      <c r="G574">
        <v>36</v>
      </c>
      <c r="H574">
        <v>0</v>
      </c>
      <c r="I574">
        <v>2</v>
      </c>
      <c r="J574">
        <v>0</v>
      </c>
      <c r="K574">
        <v>0</v>
      </c>
      <c r="L574">
        <v>4</v>
      </c>
      <c r="M574">
        <v>1</v>
      </c>
      <c r="N574">
        <v>1</v>
      </c>
      <c r="O574">
        <v>0</v>
      </c>
      <c r="P574">
        <v>3</v>
      </c>
      <c r="Q574">
        <v>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</v>
      </c>
      <c r="Y574">
        <v>11</v>
      </c>
      <c r="Z574">
        <v>0</v>
      </c>
      <c r="AA574">
        <v>59</v>
      </c>
      <c r="AB574">
        <v>2652</v>
      </c>
      <c r="AC574">
        <v>0</v>
      </c>
      <c r="AD574">
        <v>0</v>
      </c>
      <c r="AE574">
        <v>1</v>
      </c>
      <c r="AF574" t="str">
        <f t="shared" si="17"/>
        <v>Single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38</v>
      </c>
      <c r="AO574">
        <v>34</v>
      </c>
      <c r="AP574">
        <v>0</v>
      </c>
    </row>
    <row r="575" spans="1:42" x14ac:dyDescent="0.35">
      <c r="A575">
        <v>62807</v>
      </c>
      <c r="B575">
        <v>3</v>
      </c>
      <c r="C575">
        <f t="shared" si="16"/>
        <v>3</v>
      </c>
      <c r="D575">
        <v>0</v>
      </c>
      <c r="E575">
        <v>1</v>
      </c>
      <c r="F575">
        <v>83</v>
      </c>
      <c r="G575">
        <v>526</v>
      </c>
      <c r="H575">
        <v>28</v>
      </c>
      <c r="I575">
        <v>135</v>
      </c>
      <c r="J575">
        <v>10</v>
      </c>
      <c r="K575">
        <v>21</v>
      </c>
      <c r="L575">
        <v>99</v>
      </c>
      <c r="M575">
        <v>3</v>
      </c>
      <c r="N575">
        <v>5</v>
      </c>
      <c r="O575">
        <v>3</v>
      </c>
      <c r="P575">
        <v>12</v>
      </c>
      <c r="Q575">
        <v>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3</v>
      </c>
      <c r="Y575">
        <v>11</v>
      </c>
      <c r="Z575">
        <v>0</v>
      </c>
      <c r="AA575">
        <v>60</v>
      </c>
      <c r="AB575">
        <v>2826</v>
      </c>
      <c r="AC575">
        <v>0</v>
      </c>
      <c r="AD575">
        <v>0</v>
      </c>
      <c r="AE575">
        <v>0</v>
      </c>
      <c r="AF575" t="str">
        <f t="shared" si="17"/>
        <v>Married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720</v>
      </c>
      <c r="AO575">
        <v>621</v>
      </c>
      <c r="AP575">
        <v>0</v>
      </c>
    </row>
    <row r="576" spans="1:42" x14ac:dyDescent="0.35">
      <c r="A576">
        <v>72906</v>
      </c>
      <c r="B576">
        <v>4</v>
      </c>
      <c r="C576">
        <f t="shared" si="16"/>
        <v>4</v>
      </c>
      <c r="D576">
        <v>0</v>
      </c>
      <c r="E576">
        <v>0</v>
      </c>
      <c r="F576">
        <v>79</v>
      </c>
      <c r="G576">
        <v>400</v>
      </c>
      <c r="H576">
        <v>32</v>
      </c>
      <c r="I576">
        <v>519</v>
      </c>
      <c r="J576">
        <v>71</v>
      </c>
      <c r="K576">
        <v>75</v>
      </c>
      <c r="L576">
        <v>54</v>
      </c>
      <c r="M576">
        <v>1</v>
      </c>
      <c r="N576">
        <v>3</v>
      </c>
      <c r="O576">
        <v>4</v>
      </c>
      <c r="P576">
        <v>9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</v>
      </c>
      <c r="Y576">
        <v>11</v>
      </c>
      <c r="Z576">
        <v>0</v>
      </c>
      <c r="AA576">
        <v>65</v>
      </c>
      <c r="AB576">
        <v>2444</v>
      </c>
      <c r="AC576">
        <v>0</v>
      </c>
      <c r="AD576">
        <v>0</v>
      </c>
      <c r="AE576">
        <v>1</v>
      </c>
      <c r="AF576" t="str">
        <f t="shared" si="17"/>
        <v>Single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1097</v>
      </c>
      <c r="AO576">
        <v>1043</v>
      </c>
      <c r="AP576">
        <v>0</v>
      </c>
    </row>
    <row r="577" spans="1:42" x14ac:dyDescent="0.35">
      <c r="A577">
        <v>61467</v>
      </c>
      <c r="B577">
        <v>3</v>
      </c>
      <c r="C577">
        <f t="shared" si="16"/>
        <v>3</v>
      </c>
      <c r="D577">
        <v>0</v>
      </c>
      <c r="E577">
        <v>2</v>
      </c>
      <c r="F577">
        <v>69</v>
      </c>
      <c r="G577">
        <v>410</v>
      </c>
      <c r="H577">
        <v>16</v>
      </c>
      <c r="I577">
        <v>114</v>
      </c>
      <c r="J577">
        <v>0</v>
      </c>
      <c r="K577">
        <v>5</v>
      </c>
      <c r="L577">
        <v>49</v>
      </c>
      <c r="M577">
        <v>3</v>
      </c>
      <c r="N577">
        <v>5</v>
      </c>
      <c r="O577">
        <v>2</v>
      </c>
      <c r="P577">
        <v>10</v>
      </c>
      <c r="Q577">
        <v>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11</v>
      </c>
      <c r="Z577">
        <v>0</v>
      </c>
      <c r="AA577">
        <v>72</v>
      </c>
      <c r="AB577">
        <v>2726</v>
      </c>
      <c r="AC577">
        <v>0</v>
      </c>
      <c r="AD577">
        <v>1</v>
      </c>
      <c r="AE577">
        <v>0</v>
      </c>
      <c r="AF577" t="str">
        <f t="shared" si="17"/>
        <v>Married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545</v>
      </c>
      <c r="AO577">
        <v>496</v>
      </c>
      <c r="AP577">
        <v>0</v>
      </c>
    </row>
    <row r="578" spans="1:42" x14ac:dyDescent="0.35">
      <c r="A578">
        <v>49618</v>
      </c>
      <c r="B578">
        <v>2</v>
      </c>
      <c r="C578">
        <f t="shared" si="16"/>
        <v>2</v>
      </c>
      <c r="D578">
        <v>1</v>
      </c>
      <c r="E578">
        <v>1</v>
      </c>
      <c r="F578">
        <v>77</v>
      </c>
      <c r="G578">
        <v>80</v>
      </c>
      <c r="H578">
        <v>3</v>
      </c>
      <c r="I578">
        <v>26</v>
      </c>
      <c r="J578">
        <v>4</v>
      </c>
      <c r="K578">
        <v>2</v>
      </c>
      <c r="L578">
        <v>14</v>
      </c>
      <c r="M578">
        <v>4</v>
      </c>
      <c r="N578">
        <v>3</v>
      </c>
      <c r="O578">
        <v>1</v>
      </c>
      <c r="P578">
        <v>3</v>
      </c>
      <c r="Q578">
        <v>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11</v>
      </c>
      <c r="Z578">
        <v>0</v>
      </c>
      <c r="AA578">
        <v>54</v>
      </c>
      <c r="AB578">
        <v>2678</v>
      </c>
      <c r="AC578">
        <v>0</v>
      </c>
      <c r="AD578">
        <v>0</v>
      </c>
      <c r="AE578">
        <v>0</v>
      </c>
      <c r="AF578" t="str">
        <f t="shared" si="17"/>
        <v>Married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115</v>
      </c>
      <c r="AO578">
        <v>101</v>
      </c>
      <c r="AP578">
        <v>0</v>
      </c>
    </row>
    <row r="579" spans="1:42" x14ac:dyDescent="0.35">
      <c r="A579">
        <v>21888</v>
      </c>
      <c r="B579">
        <v>1</v>
      </c>
      <c r="C579">
        <f t="shared" ref="C579:C642" si="18">_xlfn.IFS(A:A&lt;=32196,1,A:A&lt;=51622.09,2,A:A&lt;=68281,3,A:A&lt;=79601,4,A:A&gt;=79601,5)</f>
        <v>1</v>
      </c>
      <c r="D579">
        <v>1</v>
      </c>
      <c r="E579">
        <v>0</v>
      </c>
      <c r="F579">
        <v>15</v>
      </c>
      <c r="G579">
        <v>88</v>
      </c>
      <c r="H579">
        <v>10</v>
      </c>
      <c r="I579">
        <v>46</v>
      </c>
      <c r="J579">
        <v>2</v>
      </c>
      <c r="K579">
        <v>3</v>
      </c>
      <c r="L579">
        <v>64</v>
      </c>
      <c r="M579">
        <v>4</v>
      </c>
      <c r="N579">
        <v>5</v>
      </c>
      <c r="O579">
        <v>1</v>
      </c>
      <c r="P579">
        <v>2</v>
      </c>
      <c r="Q579">
        <v>10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</v>
      </c>
      <c r="Y579">
        <v>11</v>
      </c>
      <c r="Z579">
        <v>1</v>
      </c>
      <c r="AA579">
        <v>34</v>
      </c>
      <c r="AB579">
        <v>2706</v>
      </c>
      <c r="AC579">
        <v>0</v>
      </c>
      <c r="AD579">
        <v>0</v>
      </c>
      <c r="AE579">
        <v>1</v>
      </c>
      <c r="AF579" t="str">
        <f t="shared" ref="AF579:AF642" si="19">IF(AE579 = 1, "Single", "Married")</f>
        <v>Single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149</v>
      </c>
      <c r="AO579">
        <v>85</v>
      </c>
      <c r="AP579">
        <v>0</v>
      </c>
    </row>
    <row r="580" spans="1:42" x14ac:dyDescent="0.35">
      <c r="A580">
        <v>26150</v>
      </c>
      <c r="B580">
        <v>1</v>
      </c>
      <c r="C580">
        <f t="shared" si="18"/>
        <v>1</v>
      </c>
      <c r="D580">
        <v>2</v>
      </c>
      <c r="E580">
        <v>1</v>
      </c>
      <c r="F580">
        <v>61</v>
      </c>
      <c r="G580">
        <v>5</v>
      </c>
      <c r="H580">
        <v>1</v>
      </c>
      <c r="I580">
        <v>13</v>
      </c>
      <c r="J580">
        <v>3</v>
      </c>
      <c r="K580">
        <v>5</v>
      </c>
      <c r="L580">
        <v>1</v>
      </c>
      <c r="M580">
        <v>1</v>
      </c>
      <c r="N580">
        <v>1</v>
      </c>
      <c r="O580">
        <v>0</v>
      </c>
      <c r="P580">
        <v>3</v>
      </c>
      <c r="Q580">
        <v>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</v>
      </c>
      <c r="Y580">
        <v>11</v>
      </c>
      <c r="Z580">
        <v>0</v>
      </c>
      <c r="AA580">
        <v>64</v>
      </c>
      <c r="AB580">
        <v>2634</v>
      </c>
      <c r="AC580">
        <v>1</v>
      </c>
      <c r="AD580">
        <v>0</v>
      </c>
      <c r="AE580">
        <v>0</v>
      </c>
      <c r="AF580" t="str">
        <f t="shared" si="19"/>
        <v>Married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27</v>
      </c>
      <c r="AO580">
        <v>26</v>
      </c>
      <c r="AP580">
        <v>0</v>
      </c>
    </row>
    <row r="581" spans="1:42" x14ac:dyDescent="0.35">
      <c r="A581">
        <v>30801</v>
      </c>
      <c r="B581">
        <v>1</v>
      </c>
      <c r="C581">
        <f t="shared" si="18"/>
        <v>1</v>
      </c>
      <c r="D581">
        <v>0</v>
      </c>
      <c r="E581">
        <v>1</v>
      </c>
      <c r="F581">
        <v>23</v>
      </c>
      <c r="G581">
        <v>8</v>
      </c>
      <c r="H581">
        <v>4</v>
      </c>
      <c r="I581">
        <v>5</v>
      </c>
      <c r="J581">
        <v>15</v>
      </c>
      <c r="K581">
        <v>2</v>
      </c>
      <c r="L581">
        <v>11</v>
      </c>
      <c r="M581">
        <v>2</v>
      </c>
      <c r="N581">
        <v>1</v>
      </c>
      <c r="O581">
        <v>0</v>
      </c>
      <c r="P581">
        <v>3</v>
      </c>
      <c r="Q581">
        <v>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11</v>
      </c>
      <c r="Z581">
        <v>0</v>
      </c>
      <c r="AA581">
        <v>45</v>
      </c>
      <c r="AB581">
        <v>2770</v>
      </c>
      <c r="AC581">
        <v>0</v>
      </c>
      <c r="AD581">
        <v>1</v>
      </c>
      <c r="AE581">
        <v>0</v>
      </c>
      <c r="AF581" t="str">
        <f t="shared" si="19"/>
        <v>Married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34</v>
      </c>
      <c r="AO581">
        <v>23</v>
      </c>
      <c r="AP581">
        <v>0</v>
      </c>
    </row>
    <row r="582" spans="1:42" x14ac:dyDescent="0.35">
      <c r="A582">
        <v>81168</v>
      </c>
      <c r="B582">
        <v>5</v>
      </c>
      <c r="C582">
        <f t="shared" si="18"/>
        <v>5</v>
      </c>
      <c r="D582">
        <v>0</v>
      </c>
      <c r="E582">
        <v>0</v>
      </c>
      <c r="F582">
        <v>84</v>
      </c>
      <c r="G582">
        <v>410</v>
      </c>
      <c r="H582">
        <v>0</v>
      </c>
      <c r="I582">
        <v>592</v>
      </c>
      <c r="J582">
        <v>147</v>
      </c>
      <c r="K582">
        <v>22</v>
      </c>
      <c r="L582">
        <v>22</v>
      </c>
      <c r="M582">
        <v>1</v>
      </c>
      <c r="N582">
        <v>6</v>
      </c>
      <c r="O582">
        <v>4</v>
      </c>
      <c r="P582">
        <v>7</v>
      </c>
      <c r="Q582">
        <v>3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3</v>
      </c>
      <c r="Y582">
        <v>11</v>
      </c>
      <c r="Z582">
        <v>0</v>
      </c>
      <c r="AA582">
        <v>55</v>
      </c>
      <c r="AB582">
        <v>2212</v>
      </c>
      <c r="AC582">
        <v>0</v>
      </c>
      <c r="AD582">
        <v>1</v>
      </c>
      <c r="AE582">
        <v>0</v>
      </c>
      <c r="AF582" t="str">
        <f t="shared" si="19"/>
        <v>Married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1171</v>
      </c>
      <c r="AO582">
        <v>1149</v>
      </c>
      <c r="AP582">
        <v>1</v>
      </c>
    </row>
    <row r="583" spans="1:42" x14ac:dyDescent="0.35">
      <c r="A583">
        <v>26877</v>
      </c>
      <c r="B583">
        <v>1</v>
      </c>
      <c r="C583">
        <f t="shared" si="18"/>
        <v>1</v>
      </c>
      <c r="D583">
        <v>0</v>
      </c>
      <c r="E583">
        <v>0</v>
      </c>
      <c r="F583">
        <v>74</v>
      </c>
      <c r="G583">
        <v>101</v>
      </c>
      <c r="H583">
        <v>13</v>
      </c>
      <c r="I583">
        <v>76</v>
      </c>
      <c r="J583">
        <v>20</v>
      </c>
      <c r="K583">
        <v>18</v>
      </c>
      <c r="L583">
        <v>40</v>
      </c>
      <c r="M583">
        <v>2</v>
      </c>
      <c r="N583">
        <v>3</v>
      </c>
      <c r="O583">
        <v>1</v>
      </c>
      <c r="P583">
        <v>6</v>
      </c>
      <c r="Q583">
        <v>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</v>
      </c>
      <c r="Y583">
        <v>11</v>
      </c>
      <c r="Z583">
        <v>0</v>
      </c>
      <c r="AA583">
        <v>51</v>
      </c>
      <c r="AB583">
        <v>2473</v>
      </c>
      <c r="AC583">
        <v>0</v>
      </c>
      <c r="AD583">
        <v>0</v>
      </c>
      <c r="AE583">
        <v>1</v>
      </c>
      <c r="AF583" t="str">
        <f t="shared" si="19"/>
        <v>Single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228</v>
      </c>
      <c r="AO583">
        <v>188</v>
      </c>
      <c r="AP583">
        <v>0</v>
      </c>
    </row>
    <row r="584" spans="1:42" x14ac:dyDescent="0.35">
      <c r="A584">
        <v>45006</v>
      </c>
      <c r="B584">
        <v>2</v>
      </c>
      <c r="C584">
        <f t="shared" si="18"/>
        <v>2</v>
      </c>
      <c r="D584">
        <v>0</v>
      </c>
      <c r="E584">
        <v>0</v>
      </c>
      <c r="F584">
        <v>90</v>
      </c>
      <c r="G584">
        <v>162</v>
      </c>
      <c r="H584">
        <v>25</v>
      </c>
      <c r="I584">
        <v>53</v>
      </c>
      <c r="J584">
        <v>16</v>
      </c>
      <c r="K584">
        <v>0</v>
      </c>
      <c r="L584">
        <v>10</v>
      </c>
      <c r="M584">
        <v>1</v>
      </c>
      <c r="N584">
        <v>3</v>
      </c>
      <c r="O584">
        <v>1</v>
      </c>
      <c r="P584">
        <v>7</v>
      </c>
      <c r="Q584">
        <v>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11</v>
      </c>
      <c r="Z584">
        <v>0</v>
      </c>
      <c r="AA584">
        <v>76</v>
      </c>
      <c r="AB584">
        <v>2505</v>
      </c>
      <c r="AC584">
        <v>0</v>
      </c>
      <c r="AD584">
        <v>0</v>
      </c>
      <c r="AE584">
        <v>0</v>
      </c>
      <c r="AF584" t="str">
        <f t="shared" si="19"/>
        <v>Married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256</v>
      </c>
      <c r="AO584">
        <v>246</v>
      </c>
      <c r="AP584">
        <v>0</v>
      </c>
    </row>
    <row r="585" spans="1:42" x14ac:dyDescent="0.35">
      <c r="A585">
        <v>18978</v>
      </c>
      <c r="B585">
        <v>1</v>
      </c>
      <c r="C585">
        <f t="shared" si="18"/>
        <v>1</v>
      </c>
      <c r="D585">
        <v>1</v>
      </c>
      <c r="E585">
        <v>0</v>
      </c>
      <c r="F585">
        <v>41</v>
      </c>
      <c r="G585">
        <v>2</v>
      </c>
      <c r="H585">
        <v>8</v>
      </c>
      <c r="I585">
        <v>1</v>
      </c>
      <c r="J585">
        <v>4</v>
      </c>
      <c r="K585">
        <v>7</v>
      </c>
      <c r="L585">
        <v>15</v>
      </c>
      <c r="M585">
        <v>1</v>
      </c>
      <c r="N585">
        <v>1</v>
      </c>
      <c r="O585">
        <v>0</v>
      </c>
      <c r="P585">
        <v>3</v>
      </c>
      <c r="Q585">
        <v>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</v>
      </c>
      <c r="Y585">
        <v>11</v>
      </c>
      <c r="Z585">
        <v>0</v>
      </c>
      <c r="AA585">
        <v>47</v>
      </c>
      <c r="AB585">
        <v>2724</v>
      </c>
      <c r="AC585">
        <v>0</v>
      </c>
      <c r="AD585">
        <v>1</v>
      </c>
      <c r="AE585">
        <v>0</v>
      </c>
      <c r="AF585" t="str">
        <f t="shared" si="19"/>
        <v>Married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22</v>
      </c>
      <c r="AO585">
        <v>7</v>
      </c>
      <c r="AP585">
        <v>0</v>
      </c>
    </row>
    <row r="586" spans="1:42" x14ac:dyDescent="0.35">
      <c r="A586">
        <v>48240</v>
      </c>
      <c r="B586">
        <v>2</v>
      </c>
      <c r="C586">
        <f t="shared" si="18"/>
        <v>2</v>
      </c>
      <c r="D586">
        <v>0</v>
      </c>
      <c r="E586">
        <v>0</v>
      </c>
      <c r="F586">
        <v>73</v>
      </c>
      <c r="G586">
        <v>389</v>
      </c>
      <c r="H586">
        <v>91</v>
      </c>
      <c r="I586">
        <v>248</v>
      </c>
      <c r="J586">
        <v>64</v>
      </c>
      <c r="K586">
        <v>49</v>
      </c>
      <c r="L586">
        <v>41</v>
      </c>
      <c r="M586">
        <v>3</v>
      </c>
      <c r="N586">
        <v>6</v>
      </c>
      <c r="O586">
        <v>3</v>
      </c>
      <c r="P586">
        <v>13</v>
      </c>
      <c r="Q586">
        <v>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11</v>
      </c>
      <c r="Z586">
        <v>1</v>
      </c>
      <c r="AA586">
        <v>51</v>
      </c>
      <c r="AB586">
        <v>2756</v>
      </c>
      <c r="AC586">
        <v>0</v>
      </c>
      <c r="AD586">
        <v>0</v>
      </c>
      <c r="AE586">
        <v>1</v>
      </c>
      <c r="AF586" t="str">
        <f t="shared" si="19"/>
        <v>Single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841</v>
      </c>
      <c r="AO586">
        <v>800</v>
      </c>
      <c r="AP586">
        <v>0</v>
      </c>
    </row>
    <row r="587" spans="1:42" x14ac:dyDescent="0.35">
      <c r="A587">
        <v>45837</v>
      </c>
      <c r="B587">
        <v>2</v>
      </c>
      <c r="C587">
        <f t="shared" si="18"/>
        <v>2</v>
      </c>
      <c r="D587">
        <v>1</v>
      </c>
      <c r="E587">
        <v>1</v>
      </c>
      <c r="F587">
        <v>88</v>
      </c>
      <c r="G587">
        <v>215</v>
      </c>
      <c r="H587">
        <v>13</v>
      </c>
      <c r="I587">
        <v>87</v>
      </c>
      <c r="J587">
        <v>17</v>
      </c>
      <c r="K587">
        <v>17</v>
      </c>
      <c r="L587">
        <v>24</v>
      </c>
      <c r="M587">
        <v>5</v>
      </c>
      <c r="N587">
        <v>6</v>
      </c>
      <c r="O587">
        <v>2</v>
      </c>
      <c r="P587">
        <v>5</v>
      </c>
      <c r="Q587">
        <v>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</v>
      </c>
      <c r="Y587">
        <v>11</v>
      </c>
      <c r="Z587">
        <v>0</v>
      </c>
      <c r="AA587">
        <v>46</v>
      </c>
      <c r="AB587">
        <v>2497</v>
      </c>
      <c r="AC587">
        <v>0</v>
      </c>
      <c r="AD587">
        <v>1</v>
      </c>
      <c r="AE587">
        <v>0</v>
      </c>
      <c r="AF587" t="str">
        <f t="shared" si="19"/>
        <v>Married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349</v>
      </c>
      <c r="AO587">
        <v>325</v>
      </c>
      <c r="AP587">
        <v>0</v>
      </c>
    </row>
    <row r="588" spans="1:42" x14ac:dyDescent="0.35">
      <c r="A588">
        <v>35791</v>
      </c>
      <c r="B588">
        <v>2</v>
      </c>
      <c r="C588">
        <f t="shared" si="18"/>
        <v>2</v>
      </c>
      <c r="D588">
        <v>2</v>
      </c>
      <c r="E588">
        <v>1</v>
      </c>
      <c r="F588">
        <v>94</v>
      </c>
      <c r="G588">
        <v>27</v>
      </c>
      <c r="H588">
        <v>0</v>
      </c>
      <c r="I588">
        <v>5</v>
      </c>
      <c r="J588">
        <v>0</v>
      </c>
      <c r="K588">
        <v>0</v>
      </c>
      <c r="L588">
        <v>3</v>
      </c>
      <c r="M588">
        <v>2</v>
      </c>
      <c r="N588">
        <v>1</v>
      </c>
      <c r="O588">
        <v>0</v>
      </c>
      <c r="P588">
        <v>3</v>
      </c>
      <c r="Q588">
        <v>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11</v>
      </c>
      <c r="Z588">
        <v>0</v>
      </c>
      <c r="AA588">
        <v>55</v>
      </c>
      <c r="AB588">
        <v>2578</v>
      </c>
      <c r="AC588">
        <v>0</v>
      </c>
      <c r="AD588">
        <v>0</v>
      </c>
      <c r="AE588">
        <v>1</v>
      </c>
      <c r="AF588" t="str">
        <f t="shared" si="19"/>
        <v>Single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32</v>
      </c>
      <c r="AO588">
        <v>29</v>
      </c>
      <c r="AP588">
        <v>0</v>
      </c>
    </row>
    <row r="589" spans="1:42" x14ac:dyDescent="0.35">
      <c r="A589">
        <v>54162</v>
      </c>
      <c r="B589">
        <v>3</v>
      </c>
      <c r="C589">
        <f t="shared" si="18"/>
        <v>3</v>
      </c>
      <c r="D589">
        <v>1</v>
      </c>
      <c r="E589">
        <v>1</v>
      </c>
      <c r="F589">
        <v>31</v>
      </c>
      <c r="G589">
        <v>5</v>
      </c>
      <c r="H589">
        <v>6</v>
      </c>
      <c r="I589">
        <v>10</v>
      </c>
      <c r="J589">
        <v>6</v>
      </c>
      <c r="K589">
        <v>5</v>
      </c>
      <c r="L589">
        <v>10</v>
      </c>
      <c r="M589">
        <v>1</v>
      </c>
      <c r="N589">
        <v>1</v>
      </c>
      <c r="O589">
        <v>0</v>
      </c>
      <c r="P589">
        <v>3</v>
      </c>
      <c r="Q589">
        <v>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</v>
      </c>
      <c r="Y589">
        <v>11</v>
      </c>
      <c r="Z589">
        <v>0</v>
      </c>
      <c r="AA589">
        <v>42</v>
      </c>
      <c r="AB589">
        <v>2627</v>
      </c>
      <c r="AC589">
        <v>0</v>
      </c>
      <c r="AD589">
        <v>0</v>
      </c>
      <c r="AE589">
        <v>0</v>
      </c>
      <c r="AF589" t="str">
        <f t="shared" si="19"/>
        <v>Married</v>
      </c>
      <c r="AG589">
        <v>0</v>
      </c>
      <c r="AH589">
        <v>1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32</v>
      </c>
      <c r="AO589">
        <v>22</v>
      </c>
      <c r="AP589">
        <v>0</v>
      </c>
    </row>
    <row r="590" spans="1:42" x14ac:dyDescent="0.35">
      <c r="A590">
        <v>30522</v>
      </c>
      <c r="B590">
        <v>1</v>
      </c>
      <c r="C590">
        <f t="shared" si="18"/>
        <v>1</v>
      </c>
      <c r="D590">
        <v>0</v>
      </c>
      <c r="E590">
        <v>1</v>
      </c>
      <c r="F590">
        <v>6</v>
      </c>
      <c r="G590">
        <v>179</v>
      </c>
      <c r="H590">
        <v>8</v>
      </c>
      <c r="I590">
        <v>83</v>
      </c>
      <c r="J590">
        <v>19</v>
      </c>
      <c r="K590">
        <v>11</v>
      </c>
      <c r="L590">
        <v>26</v>
      </c>
      <c r="M590">
        <v>5</v>
      </c>
      <c r="N590">
        <v>1</v>
      </c>
      <c r="O590">
        <v>2</v>
      </c>
      <c r="P590">
        <v>9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</v>
      </c>
      <c r="Y590">
        <v>11</v>
      </c>
      <c r="Z590">
        <v>0</v>
      </c>
      <c r="AA590">
        <v>60</v>
      </c>
      <c r="AB590">
        <v>2840</v>
      </c>
      <c r="AC590">
        <v>0</v>
      </c>
      <c r="AD590">
        <v>1</v>
      </c>
      <c r="AE590">
        <v>0</v>
      </c>
      <c r="AF590" t="str">
        <f t="shared" si="19"/>
        <v>Married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300</v>
      </c>
      <c r="AO590">
        <v>274</v>
      </c>
      <c r="AP590">
        <v>0</v>
      </c>
    </row>
    <row r="591" spans="1:42" x14ac:dyDescent="0.35">
      <c r="A591">
        <v>54456</v>
      </c>
      <c r="B591">
        <v>3</v>
      </c>
      <c r="C591">
        <f t="shared" si="18"/>
        <v>3</v>
      </c>
      <c r="D591">
        <v>0</v>
      </c>
      <c r="E591">
        <v>1</v>
      </c>
      <c r="F591">
        <v>23</v>
      </c>
      <c r="G591">
        <v>352</v>
      </c>
      <c r="H591">
        <v>0</v>
      </c>
      <c r="I591">
        <v>27</v>
      </c>
      <c r="J591">
        <v>10</v>
      </c>
      <c r="K591">
        <v>0</v>
      </c>
      <c r="L591">
        <v>15</v>
      </c>
      <c r="M591">
        <v>3</v>
      </c>
      <c r="N591">
        <v>6</v>
      </c>
      <c r="O591">
        <v>1</v>
      </c>
      <c r="P591">
        <v>7</v>
      </c>
      <c r="Q591">
        <v>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11</v>
      </c>
      <c r="Z591">
        <v>0</v>
      </c>
      <c r="AA591">
        <v>59</v>
      </c>
      <c r="AB591">
        <v>2512</v>
      </c>
      <c r="AC591">
        <v>0</v>
      </c>
      <c r="AD591">
        <v>1</v>
      </c>
      <c r="AE591">
        <v>0</v>
      </c>
      <c r="AF591" t="str">
        <f t="shared" si="19"/>
        <v>Married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389</v>
      </c>
      <c r="AO591">
        <v>374</v>
      </c>
      <c r="AP591">
        <v>0</v>
      </c>
    </row>
    <row r="592" spans="1:42" x14ac:dyDescent="0.35">
      <c r="A592">
        <v>31632</v>
      </c>
      <c r="B592">
        <v>1</v>
      </c>
      <c r="C592">
        <f t="shared" si="18"/>
        <v>1</v>
      </c>
      <c r="D592">
        <v>0</v>
      </c>
      <c r="E592">
        <v>0</v>
      </c>
      <c r="F592">
        <v>92</v>
      </c>
      <c r="G592">
        <v>17</v>
      </c>
      <c r="H592">
        <v>8</v>
      </c>
      <c r="I592">
        <v>12</v>
      </c>
      <c r="J592">
        <v>11</v>
      </c>
      <c r="K592">
        <v>15</v>
      </c>
      <c r="L592">
        <v>32</v>
      </c>
      <c r="M592">
        <v>1</v>
      </c>
      <c r="N592">
        <v>2</v>
      </c>
      <c r="O592">
        <v>1</v>
      </c>
      <c r="P592">
        <v>2</v>
      </c>
      <c r="Q592">
        <v>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</v>
      </c>
      <c r="Y592">
        <v>11</v>
      </c>
      <c r="Z592">
        <v>0</v>
      </c>
      <c r="AA592">
        <v>49</v>
      </c>
      <c r="AB592">
        <v>2509</v>
      </c>
      <c r="AC592">
        <v>0</v>
      </c>
      <c r="AD592">
        <v>0</v>
      </c>
      <c r="AE592">
        <v>1</v>
      </c>
      <c r="AF592" t="str">
        <f t="shared" si="19"/>
        <v>Single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63</v>
      </c>
      <c r="AO592">
        <v>31</v>
      </c>
      <c r="AP592">
        <v>0</v>
      </c>
    </row>
    <row r="593" spans="1:42" x14ac:dyDescent="0.35">
      <c r="A593">
        <v>72298</v>
      </c>
      <c r="B593">
        <v>4</v>
      </c>
      <c r="C593">
        <f t="shared" si="18"/>
        <v>4</v>
      </c>
      <c r="D593">
        <v>0</v>
      </c>
      <c r="E593">
        <v>0</v>
      </c>
      <c r="F593">
        <v>52</v>
      </c>
      <c r="G593">
        <v>625</v>
      </c>
      <c r="H593">
        <v>35</v>
      </c>
      <c r="I593">
        <v>169</v>
      </c>
      <c r="J593">
        <v>58</v>
      </c>
      <c r="K593">
        <v>17</v>
      </c>
      <c r="L593">
        <v>35</v>
      </c>
      <c r="M593">
        <v>1</v>
      </c>
      <c r="N593">
        <v>4</v>
      </c>
      <c r="O593">
        <v>3</v>
      </c>
      <c r="P593">
        <v>6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3</v>
      </c>
      <c r="Y593">
        <v>11</v>
      </c>
      <c r="Z593">
        <v>0</v>
      </c>
      <c r="AA593">
        <v>71</v>
      </c>
      <c r="AB593">
        <v>2270</v>
      </c>
      <c r="AC593">
        <v>0</v>
      </c>
      <c r="AD593">
        <v>0</v>
      </c>
      <c r="AE593">
        <v>0</v>
      </c>
      <c r="AF593" t="str">
        <f t="shared" si="19"/>
        <v>Married</v>
      </c>
      <c r="AG593">
        <v>0</v>
      </c>
      <c r="AH593">
        <v>1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904</v>
      </c>
      <c r="AO593">
        <v>869</v>
      </c>
      <c r="AP593">
        <v>2</v>
      </c>
    </row>
    <row r="594" spans="1:42" x14ac:dyDescent="0.35">
      <c r="A594">
        <v>36975</v>
      </c>
      <c r="B594">
        <v>2</v>
      </c>
      <c r="C594">
        <f t="shared" si="18"/>
        <v>2</v>
      </c>
      <c r="D594">
        <v>1</v>
      </c>
      <c r="E594">
        <v>0</v>
      </c>
      <c r="F594">
        <v>50</v>
      </c>
      <c r="G594">
        <v>10</v>
      </c>
      <c r="H594">
        <v>6</v>
      </c>
      <c r="I594">
        <v>11</v>
      </c>
      <c r="J594">
        <v>0</v>
      </c>
      <c r="K594">
        <v>4</v>
      </c>
      <c r="L594">
        <v>2</v>
      </c>
      <c r="M594">
        <v>1</v>
      </c>
      <c r="N594">
        <v>1</v>
      </c>
      <c r="O594">
        <v>0</v>
      </c>
      <c r="P594">
        <v>3</v>
      </c>
      <c r="Q594">
        <v>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11</v>
      </c>
      <c r="Z594">
        <v>0</v>
      </c>
      <c r="AA594">
        <v>42</v>
      </c>
      <c r="AB594">
        <v>2342</v>
      </c>
      <c r="AC594">
        <v>0</v>
      </c>
      <c r="AD594">
        <v>0</v>
      </c>
      <c r="AE594">
        <v>1</v>
      </c>
      <c r="AF594" t="str">
        <f t="shared" si="19"/>
        <v>Single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31</v>
      </c>
      <c r="AO594">
        <v>29</v>
      </c>
      <c r="AP594">
        <v>0</v>
      </c>
    </row>
    <row r="595" spans="1:42" x14ac:dyDescent="0.35">
      <c r="A595">
        <v>72635</v>
      </c>
      <c r="B595">
        <v>4</v>
      </c>
      <c r="C595">
        <f t="shared" si="18"/>
        <v>4</v>
      </c>
      <c r="D595">
        <v>0</v>
      </c>
      <c r="E595">
        <v>0</v>
      </c>
      <c r="F595">
        <v>54</v>
      </c>
      <c r="G595">
        <v>390</v>
      </c>
      <c r="H595">
        <v>22</v>
      </c>
      <c r="I595">
        <v>323</v>
      </c>
      <c r="J595">
        <v>104</v>
      </c>
      <c r="K595">
        <v>35</v>
      </c>
      <c r="L595">
        <v>107</v>
      </c>
      <c r="M595">
        <v>1</v>
      </c>
      <c r="N595">
        <v>6</v>
      </c>
      <c r="O595">
        <v>8</v>
      </c>
      <c r="P595">
        <v>6</v>
      </c>
      <c r="Q595">
        <v>3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3</v>
      </c>
      <c r="Y595">
        <v>11</v>
      </c>
      <c r="Z595">
        <v>0</v>
      </c>
      <c r="AA595">
        <v>65</v>
      </c>
      <c r="AB595">
        <v>2550</v>
      </c>
      <c r="AC595">
        <v>0</v>
      </c>
      <c r="AD595">
        <v>1</v>
      </c>
      <c r="AE595">
        <v>0</v>
      </c>
      <c r="AF595" t="str">
        <f t="shared" si="19"/>
        <v>Married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874</v>
      </c>
      <c r="AO595">
        <v>767</v>
      </c>
      <c r="AP595">
        <v>1</v>
      </c>
    </row>
    <row r="596" spans="1:42" x14ac:dyDescent="0.35">
      <c r="A596">
        <v>13624</v>
      </c>
      <c r="B596">
        <v>1</v>
      </c>
      <c r="C596">
        <f t="shared" si="18"/>
        <v>1</v>
      </c>
      <c r="D596">
        <v>1</v>
      </c>
      <c r="E596">
        <v>0</v>
      </c>
      <c r="F596">
        <v>93</v>
      </c>
      <c r="G596">
        <v>10</v>
      </c>
      <c r="H596">
        <v>2</v>
      </c>
      <c r="I596">
        <v>15</v>
      </c>
      <c r="J596">
        <v>2</v>
      </c>
      <c r="K596">
        <v>1</v>
      </c>
      <c r="L596">
        <v>6</v>
      </c>
      <c r="M596">
        <v>2</v>
      </c>
      <c r="N596">
        <v>2</v>
      </c>
      <c r="O596">
        <v>0</v>
      </c>
      <c r="P596">
        <v>3</v>
      </c>
      <c r="Q596">
        <v>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</v>
      </c>
      <c r="Y596">
        <v>11</v>
      </c>
      <c r="Z596">
        <v>0</v>
      </c>
      <c r="AA596">
        <v>44</v>
      </c>
      <c r="AB596">
        <v>2684</v>
      </c>
      <c r="AC596">
        <v>0</v>
      </c>
      <c r="AD596">
        <v>1</v>
      </c>
      <c r="AE596">
        <v>0</v>
      </c>
      <c r="AF596" t="str">
        <f t="shared" si="19"/>
        <v>Married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30</v>
      </c>
      <c r="AO596">
        <v>24</v>
      </c>
      <c r="AP596">
        <v>0</v>
      </c>
    </row>
    <row r="597" spans="1:42" x14ac:dyDescent="0.35">
      <c r="A597">
        <v>84196</v>
      </c>
      <c r="B597">
        <v>5</v>
      </c>
      <c r="C597">
        <f t="shared" si="18"/>
        <v>5</v>
      </c>
      <c r="D597">
        <v>0</v>
      </c>
      <c r="E597">
        <v>1</v>
      </c>
      <c r="F597">
        <v>56</v>
      </c>
      <c r="G597">
        <v>215</v>
      </c>
      <c r="H597">
        <v>63</v>
      </c>
      <c r="I597">
        <v>507</v>
      </c>
      <c r="J597">
        <v>231</v>
      </c>
      <c r="K597">
        <v>31</v>
      </c>
      <c r="L597">
        <v>190</v>
      </c>
      <c r="M597">
        <v>1</v>
      </c>
      <c r="N597">
        <v>8</v>
      </c>
      <c r="O597">
        <v>4</v>
      </c>
      <c r="P597">
        <v>7</v>
      </c>
      <c r="Q597">
        <v>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</v>
      </c>
      <c r="Y597">
        <v>11</v>
      </c>
      <c r="Z597">
        <v>0</v>
      </c>
      <c r="AA597">
        <v>45</v>
      </c>
      <c r="AB597">
        <v>2550</v>
      </c>
      <c r="AC597">
        <v>0</v>
      </c>
      <c r="AD597">
        <v>0</v>
      </c>
      <c r="AE597">
        <v>1</v>
      </c>
      <c r="AF597" t="str">
        <f t="shared" si="19"/>
        <v>Single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1047</v>
      </c>
      <c r="AO597">
        <v>857</v>
      </c>
      <c r="AP597">
        <v>0</v>
      </c>
    </row>
    <row r="598" spans="1:42" x14ac:dyDescent="0.35">
      <c r="A598">
        <v>70971</v>
      </c>
      <c r="B598">
        <v>4</v>
      </c>
      <c r="C598">
        <f t="shared" si="18"/>
        <v>4</v>
      </c>
      <c r="D598">
        <v>0</v>
      </c>
      <c r="E598">
        <v>1</v>
      </c>
      <c r="F598">
        <v>28</v>
      </c>
      <c r="G598">
        <v>1001</v>
      </c>
      <c r="H598">
        <v>17</v>
      </c>
      <c r="I598">
        <v>572</v>
      </c>
      <c r="J598">
        <v>93</v>
      </c>
      <c r="K598">
        <v>125</v>
      </c>
      <c r="L598">
        <v>17</v>
      </c>
      <c r="M598">
        <v>7</v>
      </c>
      <c r="N598">
        <v>11</v>
      </c>
      <c r="O598">
        <v>11</v>
      </c>
      <c r="P598">
        <v>5</v>
      </c>
      <c r="Q598">
        <v>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</v>
      </c>
      <c r="Y598">
        <v>11</v>
      </c>
      <c r="Z598">
        <v>1</v>
      </c>
      <c r="AA598">
        <v>60</v>
      </c>
      <c r="AB598">
        <v>2805</v>
      </c>
      <c r="AC598">
        <v>0</v>
      </c>
      <c r="AD598">
        <v>0</v>
      </c>
      <c r="AE598">
        <v>0</v>
      </c>
      <c r="AF598" t="str">
        <f t="shared" si="19"/>
        <v>Married</v>
      </c>
      <c r="AG598">
        <v>1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1808</v>
      </c>
      <c r="AO598">
        <v>1791</v>
      </c>
      <c r="AP598">
        <v>0</v>
      </c>
    </row>
    <row r="599" spans="1:42" x14ac:dyDescent="0.35">
      <c r="A599">
        <v>34487</v>
      </c>
      <c r="B599">
        <v>1</v>
      </c>
      <c r="C599">
        <f t="shared" si="18"/>
        <v>2</v>
      </c>
      <c r="D599">
        <v>1</v>
      </c>
      <c r="E599">
        <v>1</v>
      </c>
      <c r="F599">
        <v>94</v>
      </c>
      <c r="G599">
        <v>19</v>
      </c>
      <c r="H599">
        <v>18</v>
      </c>
      <c r="I599">
        <v>33</v>
      </c>
      <c r="J599">
        <v>24</v>
      </c>
      <c r="K599">
        <v>1</v>
      </c>
      <c r="L599">
        <v>8</v>
      </c>
      <c r="M599">
        <v>3</v>
      </c>
      <c r="N599">
        <v>3</v>
      </c>
      <c r="O599">
        <v>0</v>
      </c>
      <c r="P599">
        <v>3</v>
      </c>
      <c r="Q599">
        <v>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</v>
      </c>
      <c r="Y599">
        <v>11</v>
      </c>
      <c r="Z599">
        <v>0</v>
      </c>
      <c r="AA599">
        <v>43</v>
      </c>
      <c r="AB599">
        <v>2820</v>
      </c>
      <c r="AC599">
        <v>1</v>
      </c>
      <c r="AD599">
        <v>0</v>
      </c>
      <c r="AE599">
        <v>0</v>
      </c>
      <c r="AF599" t="str">
        <f t="shared" si="19"/>
        <v>Married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95</v>
      </c>
      <c r="AO599">
        <v>87</v>
      </c>
      <c r="AP599">
        <v>0</v>
      </c>
    </row>
    <row r="600" spans="1:42" x14ac:dyDescent="0.35">
      <c r="A600">
        <v>28769</v>
      </c>
      <c r="B600">
        <v>1</v>
      </c>
      <c r="C600">
        <f t="shared" si="18"/>
        <v>1</v>
      </c>
      <c r="D600">
        <v>1</v>
      </c>
      <c r="E600">
        <v>0</v>
      </c>
      <c r="F600">
        <v>76</v>
      </c>
      <c r="G600">
        <v>41</v>
      </c>
      <c r="H600">
        <v>5</v>
      </c>
      <c r="I600">
        <v>129</v>
      </c>
      <c r="J600">
        <v>10</v>
      </c>
      <c r="K600">
        <v>3</v>
      </c>
      <c r="L600">
        <v>3</v>
      </c>
      <c r="M600">
        <v>3</v>
      </c>
      <c r="N600">
        <v>4</v>
      </c>
      <c r="O600">
        <v>1</v>
      </c>
      <c r="P600">
        <v>4</v>
      </c>
      <c r="Q600">
        <v>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</v>
      </c>
      <c r="Y600">
        <v>11</v>
      </c>
      <c r="Z600">
        <v>0</v>
      </c>
      <c r="AA600">
        <v>43</v>
      </c>
      <c r="AB600">
        <v>2717</v>
      </c>
      <c r="AC600">
        <v>0</v>
      </c>
      <c r="AD600">
        <v>0</v>
      </c>
      <c r="AE600">
        <v>1</v>
      </c>
      <c r="AF600" t="str">
        <f t="shared" si="19"/>
        <v>Single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188</v>
      </c>
      <c r="AO600">
        <v>185</v>
      </c>
      <c r="AP600">
        <v>0</v>
      </c>
    </row>
    <row r="601" spans="1:42" x14ac:dyDescent="0.35">
      <c r="A601">
        <v>69084</v>
      </c>
      <c r="B601">
        <v>4</v>
      </c>
      <c r="C601">
        <f t="shared" si="18"/>
        <v>4</v>
      </c>
      <c r="D601">
        <v>1</v>
      </c>
      <c r="E601">
        <v>0</v>
      </c>
      <c r="F601">
        <v>43</v>
      </c>
      <c r="G601">
        <v>1181</v>
      </c>
      <c r="H601">
        <v>107</v>
      </c>
      <c r="I601">
        <v>199</v>
      </c>
      <c r="J601">
        <v>39</v>
      </c>
      <c r="K601">
        <v>30</v>
      </c>
      <c r="L601">
        <v>30</v>
      </c>
      <c r="M601">
        <v>2</v>
      </c>
      <c r="N601">
        <v>7</v>
      </c>
      <c r="O601">
        <v>3</v>
      </c>
      <c r="P601">
        <v>13</v>
      </c>
      <c r="Q601">
        <v>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</v>
      </c>
      <c r="Y601">
        <v>11</v>
      </c>
      <c r="Z601">
        <v>0</v>
      </c>
      <c r="AA601">
        <v>50</v>
      </c>
      <c r="AB601">
        <v>2381</v>
      </c>
      <c r="AC601">
        <v>0</v>
      </c>
      <c r="AD601">
        <v>1</v>
      </c>
      <c r="AE601">
        <v>0</v>
      </c>
      <c r="AF601" t="str">
        <f t="shared" si="19"/>
        <v>Married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1556</v>
      </c>
      <c r="AO601">
        <v>1526</v>
      </c>
      <c r="AP601">
        <v>0</v>
      </c>
    </row>
    <row r="602" spans="1:42" x14ac:dyDescent="0.35">
      <c r="A602">
        <v>65488</v>
      </c>
      <c r="B602">
        <v>3</v>
      </c>
      <c r="C602">
        <f t="shared" si="18"/>
        <v>3</v>
      </c>
      <c r="D602">
        <v>0</v>
      </c>
      <c r="E602">
        <v>0</v>
      </c>
      <c r="F602">
        <v>46</v>
      </c>
      <c r="G602">
        <v>603</v>
      </c>
      <c r="H602">
        <v>45</v>
      </c>
      <c r="I602">
        <v>207</v>
      </c>
      <c r="J602">
        <v>36</v>
      </c>
      <c r="K602">
        <v>18</v>
      </c>
      <c r="L602">
        <v>54</v>
      </c>
      <c r="M602">
        <v>1</v>
      </c>
      <c r="N602">
        <v>3</v>
      </c>
      <c r="O602">
        <v>4</v>
      </c>
      <c r="P602">
        <v>6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3</v>
      </c>
      <c r="Y602">
        <v>11</v>
      </c>
      <c r="Z602">
        <v>0</v>
      </c>
      <c r="AA602">
        <v>62</v>
      </c>
      <c r="AB602">
        <v>2175</v>
      </c>
      <c r="AC602">
        <v>0</v>
      </c>
      <c r="AD602">
        <v>0</v>
      </c>
      <c r="AE602">
        <v>0</v>
      </c>
      <c r="AF602" t="str">
        <f t="shared" si="19"/>
        <v>Married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909</v>
      </c>
      <c r="AO602">
        <v>855</v>
      </c>
      <c r="AP602">
        <v>0</v>
      </c>
    </row>
    <row r="603" spans="1:42" x14ac:dyDescent="0.35">
      <c r="A603">
        <v>32218</v>
      </c>
      <c r="B603">
        <v>1</v>
      </c>
      <c r="C603">
        <f t="shared" si="18"/>
        <v>2</v>
      </c>
      <c r="D603">
        <v>0</v>
      </c>
      <c r="E603">
        <v>0</v>
      </c>
      <c r="F603">
        <v>27</v>
      </c>
      <c r="G603">
        <v>10</v>
      </c>
      <c r="H603">
        <v>24</v>
      </c>
      <c r="I603">
        <v>15</v>
      </c>
      <c r="J603">
        <v>13</v>
      </c>
      <c r="K603">
        <v>1</v>
      </c>
      <c r="L603">
        <v>30</v>
      </c>
      <c r="M603">
        <v>1</v>
      </c>
      <c r="N603">
        <v>2</v>
      </c>
      <c r="O603">
        <v>1</v>
      </c>
      <c r="P603">
        <v>3</v>
      </c>
      <c r="Q603">
        <v>7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3</v>
      </c>
      <c r="Y603">
        <v>11</v>
      </c>
      <c r="Z603">
        <v>1</v>
      </c>
      <c r="AA603">
        <v>60</v>
      </c>
      <c r="AB603">
        <v>2293</v>
      </c>
      <c r="AC603">
        <v>0</v>
      </c>
      <c r="AD603">
        <v>0</v>
      </c>
      <c r="AE603">
        <v>1</v>
      </c>
      <c r="AF603" t="str">
        <f t="shared" si="19"/>
        <v>Single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63</v>
      </c>
      <c r="AO603">
        <v>33</v>
      </c>
      <c r="AP603">
        <v>1</v>
      </c>
    </row>
    <row r="604" spans="1:42" x14ac:dyDescent="0.35">
      <c r="A604">
        <v>83917</v>
      </c>
      <c r="B604">
        <v>5</v>
      </c>
      <c r="C604">
        <f t="shared" si="18"/>
        <v>5</v>
      </c>
      <c r="D604">
        <v>0</v>
      </c>
      <c r="E604">
        <v>0</v>
      </c>
      <c r="F604">
        <v>12</v>
      </c>
      <c r="G604">
        <v>514</v>
      </c>
      <c r="H604">
        <v>22</v>
      </c>
      <c r="I604">
        <v>732</v>
      </c>
      <c r="J604">
        <v>42</v>
      </c>
      <c r="K604">
        <v>198</v>
      </c>
      <c r="L604">
        <v>79</v>
      </c>
      <c r="M604">
        <v>1</v>
      </c>
      <c r="N604">
        <v>6</v>
      </c>
      <c r="O604">
        <v>7</v>
      </c>
      <c r="P604">
        <v>7</v>
      </c>
      <c r="Q604">
        <v>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</v>
      </c>
      <c r="Y604">
        <v>11</v>
      </c>
      <c r="Z604">
        <v>1</v>
      </c>
      <c r="AA604">
        <v>47</v>
      </c>
      <c r="AB604">
        <v>2596</v>
      </c>
      <c r="AC604">
        <v>0</v>
      </c>
      <c r="AD604">
        <v>0</v>
      </c>
      <c r="AE604">
        <v>1</v>
      </c>
      <c r="AF604" t="str">
        <f t="shared" si="19"/>
        <v>Single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1508</v>
      </c>
      <c r="AO604">
        <v>1429</v>
      </c>
      <c r="AP604">
        <v>0</v>
      </c>
    </row>
    <row r="605" spans="1:42" x14ac:dyDescent="0.35">
      <c r="A605">
        <v>46102</v>
      </c>
      <c r="B605">
        <v>2</v>
      </c>
      <c r="C605">
        <f t="shared" si="18"/>
        <v>2</v>
      </c>
      <c r="D605">
        <v>2</v>
      </c>
      <c r="E605">
        <v>1</v>
      </c>
      <c r="F605">
        <v>3</v>
      </c>
      <c r="G605">
        <v>14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2</v>
      </c>
      <c r="Q605">
        <v>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Y605">
        <v>11</v>
      </c>
      <c r="Z605">
        <v>0</v>
      </c>
      <c r="AA605">
        <v>58</v>
      </c>
      <c r="AB605">
        <v>2270</v>
      </c>
      <c r="AC605">
        <v>1</v>
      </c>
      <c r="AD605">
        <v>0</v>
      </c>
      <c r="AE605">
        <v>0</v>
      </c>
      <c r="AF605" t="str">
        <f t="shared" si="19"/>
        <v>Married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15</v>
      </c>
      <c r="AO605">
        <v>14</v>
      </c>
      <c r="AP605">
        <v>0</v>
      </c>
    </row>
    <row r="606" spans="1:42" x14ac:dyDescent="0.35">
      <c r="A606">
        <v>84574</v>
      </c>
      <c r="B606">
        <v>5</v>
      </c>
      <c r="C606">
        <f t="shared" si="18"/>
        <v>5</v>
      </c>
      <c r="D606">
        <v>0</v>
      </c>
      <c r="E606">
        <v>0</v>
      </c>
      <c r="F606">
        <v>72</v>
      </c>
      <c r="G606">
        <v>387</v>
      </c>
      <c r="H606">
        <v>20</v>
      </c>
      <c r="I606">
        <v>713</v>
      </c>
      <c r="J606">
        <v>38</v>
      </c>
      <c r="K606">
        <v>54</v>
      </c>
      <c r="L606">
        <v>163</v>
      </c>
      <c r="M606">
        <v>1</v>
      </c>
      <c r="N606">
        <v>9</v>
      </c>
      <c r="O606">
        <v>11</v>
      </c>
      <c r="P606">
        <v>11</v>
      </c>
      <c r="Q606">
        <v>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3</v>
      </c>
      <c r="Y606">
        <v>11</v>
      </c>
      <c r="Z606">
        <v>0</v>
      </c>
      <c r="AA606">
        <v>68</v>
      </c>
      <c r="AB606">
        <v>2549</v>
      </c>
      <c r="AC606">
        <v>0</v>
      </c>
      <c r="AD606">
        <v>0</v>
      </c>
      <c r="AE606">
        <v>1</v>
      </c>
      <c r="AF606" t="str">
        <f t="shared" si="19"/>
        <v>Single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1212</v>
      </c>
      <c r="AO606">
        <v>1049</v>
      </c>
      <c r="AP606">
        <v>0</v>
      </c>
    </row>
    <row r="607" spans="1:42" x14ac:dyDescent="0.35">
      <c r="A607">
        <v>56181</v>
      </c>
      <c r="B607">
        <v>3</v>
      </c>
      <c r="C607">
        <f t="shared" si="18"/>
        <v>3</v>
      </c>
      <c r="D607">
        <v>0</v>
      </c>
      <c r="E607">
        <v>1</v>
      </c>
      <c r="F607">
        <v>6</v>
      </c>
      <c r="G607">
        <v>121</v>
      </c>
      <c r="H607">
        <v>103</v>
      </c>
      <c r="I607">
        <v>69</v>
      </c>
      <c r="J607">
        <v>8</v>
      </c>
      <c r="K607">
        <v>44</v>
      </c>
      <c r="L607">
        <v>48</v>
      </c>
      <c r="M607">
        <v>1</v>
      </c>
      <c r="N607">
        <v>4</v>
      </c>
      <c r="O607">
        <v>2</v>
      </c>
      <c r="P607">
        <v>7</v>
      </c>
      <c r="Q607">
        <v>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3</v>
      </c>
      <c r="Y607">
        <v>11</v>
      </c>
      <c r="Z607">
        <v>0</v>
      </c>
      <c r="AA607">
        <v>58</v>
      </c>
      <c r="AB607">
        <v>2696</v>
      </c>
      <c r="AC607">
        <v>0</v>
      </c>
      <c r="AD607">
        <v>1</v>
      </c>
      <c r="AE607">
        <v>0</v>
      </c>
      <c r="AF607" t="str">
        <f t="shared" si="19"/>
        <v>Married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345</v>
      </c>
      <c r="AO607">
        <v>297</v>
      </c>
      <c r="AP607">
        <v>0</v>
      </c>
    </row>
    <row r="608" spans="1:42" x14ac:dyDescent="0.35">
      <c r="A608">
        <v>63120</v>
      </c>
      <c r="B608">
        <v>3</v>
      </c>
      <c r="C608">
        <f t="shared" si="18"/>
        <v>3</v>
      </c>
      <c r="D608">
        <v>0</v>
      </c>
      <c r="E608">
        <v>1</v>
      </c>
      <c r="F608">
        <v>53</v>
      </c>
      <c r="G608">
        <v>965</v>
      </c>
      <c r="H608">
        <v>69</v>
      </c>
      <c r="I608">
        <v>279</v>
      </c>
      <c r="J608">
        <v>54</v>
      </c>
      <c r="K608">
        <v>41</v>
      </c>
      <c r="L608">
        <v>69</v>
      </c>
      <c r="M608">
        <v>5</v>
      </c>
      <c r="N608">
        <v>8</v>
      </c>
      <c r="O608">
        <v>4</v>
      </c>
      <c r="P608">
        <v>9</v>
      </c>
      <c r="Q608">
        <v>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</v>
      </c>
      <c r="Y608">
        <v>11</v>
      </c>
      <c r="Z608">
        <v>1</v>
      </c>
      <c r="AA608">
        <v>70</v>
      </c>
      <c r="AB608">
        <v>2798</v>
      </c>
      <c r="AC608">
        <v>1</v>
      </c>
      <c r="AD608">
        <v>0</v>
      </c>
      <c r="AE608">
        <v>0</v>
      </c>
      <c r="AF608" t="str">
        <f t="shared" si="19"/>
        <v>Married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1408</v>
      </c>
      <c r="AO608">
        <v>1339</v>
      </c>
      <c r="AP608">
        <v>0</v>
      </c>
    </row>
    <row r="609" spans="1:42" x14ac:dyDescent="0.35">
      <c r="A609">
        <v>73691</v>
      </c>
      <c r="B609">
        <v>4</v>
      </c>
      <c r="C609">
        <f t="shared" si="18"/>
        <v>4</v>
      </c>
      <c r="D609">
        <v>0</v>
      </c>
      <c r="E609">
        <v>1</v>
      </c>
      <c r="F609">
        <v>58</v>
      </c>
      <c r="G609">
        <v>707</v>
      </c>
      <c r="H609">
        <v>21</v>
      </c>
      <c r="I609">
        <v>250</v>
      </c>
      <c r="J609">
        <v>85</v>
      </c>
      <c r="K609">
        <v>43</v>
      </c>
      <c r="L609">
        <v>73</v>
      </c>
      <c r="M609">
        <v>2</v>
      </c>
      <c r="N609">
        <v>6</v>
      </c>
      <c r="O609">
        <v>2</v>
      </c>
      <c r="P609">
        <v>8</v>
      </c>
      <c r="Q609">
        <v>2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</v>
      </c>
      <c r="Y609">
        <v>11</v>
      </c>
      <c r="Z609">
        <v>0</v>
      </c>
      <c r="AA609">
        <v>49</v>
      </c>
      <c r="AB609">
        <v>2394</v>
      </c>
      <c r="AC609">
        <v>0</v>
      </c>
      <c r="AD609">
        <v>1</v>
      </c>
      <c r="AE609">
        <v>0</v>
      </c>
      <c r="AF609" t="str">
        <f t="shared" si="19"/>
        <v>Married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1106</v>
      </c>
      <c r="AO609">
        <v>1033</v>
      </c>
      <c r="AP609">
        <v>1</v>
      </c>
    </row>
    <row r="610" spans="1:42" x14ac:dyDescent="0.35">
      <c r="A610">
        <v>76140</v>
      </c>
      <c r="B610">
        <v>4</v>
      </c>
      <c r="C610">
        <f t="shared" si="18"/>
        <v>4</v>
      </c>
      <c r="D610">
        <v>0</v>
      </c>
      <c r="E610">
        <v>0</v>
      </c>
      <c r="F610">
        <v>57</v>
      </c>
      <c r="G610">
        <v>586</v>
      </c>
      <c r="H610">
        <v>66</v>
      </c>
      <c r="I610">
        <v>653</v>
      </c>
      <c r="J610">
        <v>17</v>
      </c>
      <c r="K610">
        <v>0</v>
      </c>
      <c r="L610">
        <v>26</v>
      </c>
      <c r="M610">
        <v>1</v>
      </c>
      <c r="N610">
        <v>5</v>
      </c>
      <c r="O610">
        <v>9</v>
      </c>
      <c r="P610">
        <v>6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11</v>
      </c>
      <c r="Z610">
        <v>0</v>
      </c>
      <c r="AA610">
        <v>72</v>
      </c>
      <c r="AB610">
        <v>2206</v>
      </c>
      <c r="AC610">
        <v>0</v>
      </c>
      <c r="AD610">
        <v>0</v>
      </c>
      <c r="AE610">
        <v>0</v>
      </c>
      <c r="AF610" t="str">
        <f t="shared" si="19"/>
        <v>Married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1322</v>
      </c>
      <c r="AO610">
        <v>1296</v>
      </c>
      <c r="AP610">
        <v>0</v>
      </c>
    </row>
    <row r="611" spans="1:42" x14ac:dyDescent="0.35">
      <c r="A611">
        <v>62859</v>
      </c>
      <c r="B611">
        <v>3</v>
      </c>
      <c r="C611">
        <f t="shared" si="18"/>
        <v>3</v>
      </c>
      <c r="D611">
        <v>0</v>
      </c>
      <c r="E611">
        <v>1</v>
      </c>
      <c r="F611">
        <v>37</v>
      </c>
      <c r="G611">
        <v>1063</v>
      </c>
      <c r="H611">
        <v>89</v>
      </c>
      <c r="I611">
        <v>102</v>
      </c>
      <c r="J611">
        <v>16</v>
      </c>
      <c r="K611">
        <v>12</v>
      </c>
      <c r="L611">
        <v>25</v>
      </c>
      <c r="M611">
        <v>4</v>
      </c>
      <c r="N611">
        <v>9</v>
      </c>
      <c r="O611">
        <v>4</v>
      </c>
      <c r="P611">
        <v>6</v>
      </c>
      <c r="Q611">
        <v>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>
        <v>11</v>
      </c>
      <c r="Z611">
        <v>0</v>
      </c>
      <c r="AA611">
        <v>61</v>
      </c>
      <c r="AB611">
        <v>2705</v>
      </c>
      <c r="AC611">
        <v>1</v>
      </c>
      <c r="AD611">
        <v>0</v>
      </c>
      <c r="AE611">
        <v>0</v>
      </c>
      <c r="AF611" t="str">
        <f t="shared" si="19"/>
        <v>Married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1282</v>
      </c>
      <c r="AO611">
        <v>1257</v>
      </c>
      <c r="AP611">
        <v>0</v>
      </c>
    </row>
    <row r="612" spans="1:42" x14ac:dyDescent="0.35">
      <c r="A612">
        <v>45906</v>
      </c>
      <c r="B612">
        <v>2</v>
      </c>
      <c r="C612">
        <f t="shared" si="18"/>
        <v>2</v>
      </c>
      <c r="D612">
        <v>0</v>
      </c>
      <c r="E612">
        <v>1</v>
      </c>
      <c r="F612">
        <v>20</v>
      </c>
      <c r="G612">
        <v>305</v>
      </c>
      <c r="H612">
        <v>3</v>
      </c>
      <c r="I612">
        <v>27</v>
      </c>
      <c r="J612">
        <v>4</v>
      </c>
      <c r="K612">
        <v>3</v>
      </c>
      <c r="L612">
        <v>144</v>
      </c>
      <c r="M612">
        <v>2</v>
      </c>
      <c r="N612">
        <v>5</v>
      </c>
      <c r="O612">
        <v>4</v>
      </c>
      <c r="P612">
        <v>4</v>
      </c>
      <c r="Q612">
        <v>5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11</v>
      </c>
      <c r="Z612">
        <v>0</v>
      </c>
      <c r="AA612">
        <v>56</v>
      </c>
      <c r="AB612">
        <v>2577</v>
      </c>
      <c r="AC612">
        <v>0</v>
      </c>
      <c r="AD612">
        <v>0</v>
      </c>
      <c r="AE612">
        <v>1</v>
      </c>
      <c r="AF612" t="str">
        <f t="shared" si="19"/>
        <v>Single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342</v>
      </c>
      <c r="AO612">
        <v>198</v>
      </c>
      <c r="AP612">
        <v>1</v>
      </c>
    </row>
    <row r="613" spans="1:42" x14ac:dyDescent="0.35">
      <c r="A613">
        <v>77632</v>
      </c>
      <c r="B613">
        <v>4</v>
      </c>
      <c r="C613">
        <f t="shared" si="18"/>
        <v>4</v>
      </c>
      <c r="D613">
        <v>0</v>
      </c>
      <c r="E613">
        <v>0</v>
      </c>
      <c r="F613">
        <v>73</v>
      </c>
      <c r="G613">
        <v>1200</v>
      </c>
      <c r="H613">
        <v>105</v>
      </c>
      <c r="I613">
        <v>758</v>
      </c>
      <c r="J613">
        <v>0</v>
      </c>
      <c r="K613">
        <v>42</v>
      </c>
      <c r="L613">
        <v>147</v>
      </c>
      <c r="M613">
        <v>1</v>
      </c>
      <c r="N613">
        <v>4</v>
      </c>
      <c r="O613">
        <v>2</v>
      </c>
      <c r="P613">
        <v>6</v>
      </c>
      <c r="Q613">
        <v>2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3</v>
      </c>
      <c r="Y613">
        <v>11</v>
      </c>
      <c r="Z613">
        <v>1</v>
      </c>
      <c r="AA613">
        <v>73</v>
      </c>
      <c r="AB613">
        <v>2635</v>
      </c>
      <c r="AC613">
        <v>0</v>
      </c>
      <c r="AD613">
        <v>0</v>
      </c>
      <c r="AE613">
        <v>0</v>
      </c>
      <c r="AF613" t="str">
        <f t="shared" si="19"/>
        <v>Married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2105</v>
      </c>
      <c r="AO613">
        <v>1958</v>
      </c>
      <c r="AP613">
        <v>2</v>
      </c>
    </row>
    <row r="614" spans="1:42" x14ac:dyDescent="0.35">
      <c r="A614">
        <v>46463</v>
      </c>
      <c r="B614">
        <v>2</v>
      </c>
      <c r="C614">
        <f t="shared" si="18"/>
        <v>2</v>
      </c>
      <c r="D614">
        <v>1</v>
      </c>
      <c r="E614">
        <v>1</v>
      </c>
      <c r="F614">
        <v>56</v>
      </c>
      <c r="G614">
        <v>163</v>
      </c>
      <c r="H614">
        <v>2</v>
      </c>
      <c r="I614">
        <v>40</v>
      </c>
      <c r="J614">
        <v>8</v>
      </c>
      <c r="K614">
        <v>11</v>
      </c>
      <c r="L614">
        <v>11</v>
      </c>
      <c r="M614">
        <v>7</v>
      </c>
      <c r="N614">
        <v>3</v>
      </c>
      <c r="O614">
        <v>1</v>
      </c>
      <c r="P614">
        <v>6</v>
      </c>
      <c r="Q614">
        <v>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11</v>
      </c>
      <c r="Z614">
        <v>0</v>
      </c>
      <c r="AA614">
        <v>49</v>
      </c>
      <c r="AB614">
        <v>2474</v>
      </c>
      <c r="AC614">
        <v>0</v>
      </c>
      <c r="AD614">
        <v>1</v>
      </c>
      <c r="AE614">
        <v>0</v>
      </c>
      <c r="AF614" t="str">
        <f t="shared" si="19"/>
        <v>Married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224</v>
      </c>
      <c r="AO614">
        <v>213</v>
      </c>
      <c r="AP614">
        <v>0</v>
      </c>
    </row>
    <row r="615" spans="1:42" x14ac:dyDescent="0.35">
      <c r="A615">
        <v>105471</v>
      </c>
      <c r="B615">
        <v>6</v>
      </c>
      <c r="C615">
        <f t="shared" si="18"/>
        <v>5</v>
      </c>
      <c r="D615">
        <v>0</v>
      </c>
      <c r="E615">
        <v>0</v>
      </c>
      <c r="F615">
        <v>36</v>
      </c>
      <c r="G615">
        <v>1009</v>
      </c>
      <c r="H615">
        <v>181</v>
      </c>
      <c r="I615">
        <v>104</v>
      </c>
      <c r="J615">
        <v>202</v>
      </c>
      <c r="K615">
        <v>21</v>
      </c>
      <c r="L615">
        <v>207</v>
      </c>
      <c r="M615">
        <v>0</v>
      </c>
      <c r="N615">
        <v>9</v>
      </c>
      <c r="O615">
        <v>8</v>
      </c>
      <c r="P615">
        <v>13</v>
      </c>
      <c r="Q615">
        <v>3</v>
      </c>
      <c r="R615">
        <v>0</v>
      </c>
      <c r="S615">
        <v>0</v>
      </c>
      <c r="T615">
        <v>1</v>
      </c>
      <c r="U615">
        <v>1</v>
      </c>
      <c r="V615">
        <v>0</v>
      </c>
      <c r="W615">
        <v>0</v>
      </c>
      <c r="X615">
        <v>3</v>
      </c>
      <c r="Y615">
        <v>11</v>
      </c>
      <c r="Z615">
        <v>1</v>
      </c>
      <c r="AA615">
        <v>50</v>
      </c>
      <c r="AB615">
        <v>2683</v>
      </c>
      <c r="AC615">
        <v>0</v>
      </c>
      <c r="AD615">
        <v>0</v>
      </c>
      <c r="AE615">
        <v>0</v>
      </c>
      <c r="AF615" t="str">
        <f t="shared" si="19"/>
        <v>Married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1517</v>
      </c>
      <c r="AO615">
        <v>1310</v>
      </c>
      <c r="AP615">
        <v>2</v>
      </c>
    </row>
    <row r="616" spans="1:42" x14ac:dyDescent="0.35">
      <c r="A616">
        <v>55282</v>
      </c>
      <c r="B616">
        <v>3</v>
      </c>
      <c r="C616">
        <f t="shared" si="18"/>
        <v>3</v>
      </c>
      <c r="D616">
        <v>1</v>
      </c>
      <c r="E616">
        <v>0</v>
      </c>
      <c r="F616">
        <v>9</v>
      </c>
      <c r="G616">
        <v>125</v>
      </c>
      <c r="H616">
        <v>6</v>
      </c>
      <c r="I616">
        <v>73</v>
      </c>
      <c r="J616">
        <v>8</v>
      </c>
      <c r="K616">
        <v>4</v>
      </c>
      <c r="L616">
        <v>19</v>
      </c>
      <c r="M616">
        <v>1</v>
      </c>
      <c r="N616">
        <v>3</v>
      </c>
      <c r="O616">
        <v>1</v>
      </c>
      <c r="P616">
        <v>6</v>
      </c>
      <c r="Q616">
        <v>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11</v>
      </c>
      <c r="Z616">
        <v>0</v>
      </c>
      <c r="AA616">
        <v>50</v>
      </c>
      <c r="AB616">
        <v>2357</v>
      </c>
      <c r="AC616">
        <v>1</v>
      </c>
      <c r="AD616">
        <v>0</v>
      </c>
      <c r="AE616">
        <v>0</v>
      </c>
      <c r="AF616" t="str">
        <f t="shared" si="19"/>
        <v>Married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216</v>
      </c>
      <c r="AO616">
        <v>197</v>
      </c>
      <c r="AP616">
        <v>0</v>
      </c>
    </row>
    <row r="617" spans="1:42" x14ac:dyDescent="0.35">
      <c r="A617">
        <v>78710</v>
      </c>
      <c r="B617">
        <v>4</v>
      </c>
      <c r="C617">
        <f t="shared" si="18"/>
        <v>4</v>
      </c>
      <c r="D617">
        <v>0</v>
      </c>
      <c r="E617">
        <v>1</v>
      </c>
      <c r="F617">
        <v>42</v>
      </c>
      <c r="G617">
        <v>721</v>
      </c>
      <c r="H617">
        <v>0</v>
      </c>
      <c r="I617">
        <v>152</v>
      </c>
      <c r="J617">
        <v>119</v>
      </c>
      <c r="K617">
        <v>50</v>
      </c>
      <c r="L617">
        <v>50</v>
      </c>
      <c r="M617">
        <v>3</v>
      </c>
      <c r="N617">
        <v>7</v>
      </c>
      <c r="O617">
        <v>6</v>
      </c>
      <c r="P617">
        <v>12</v>
      </c>
      <c r="Q617">
        <v>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</v>
      </c>
      <c r="Y617">
        <v>11</v>
      </c>
      <c r="Z617">
        <v>0</v>
      </c>
      <c r="AA617">
        <v>43</v>
      </c>
      <c r="AB617">
        <v>2196</v>
      </c>
      <c r="AC617">
        <v>0</v>
      </c>
      <c r="AD617">
        <v>1</v>
      </c>
      <c r="AE617">
        <v>0</v>
      </c>
      <c r="AF617" t="str">
        <f t="shared" si="19"/>
        <v>Married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1042</v>
      </c>
      <c r="AO617">
        <v>992</v>
      </c>
      <c r="AP617">
        <v>0</v>
      </c>
    </row>
    <row r="618" spans="1:42" x14ac:dyDescent="0.35">
      <c r="A618">
        <v>66886</v>
      </c>
      <c r="B618">
        <v>3</v>
      </c>
      <c r="C618">
        <f t="shared" si="18"/>
        <v>3</v>
      </c>
      <c r="D618">
        <v>0</v>
      </c>
      <c r="E618">
        <v>1</v>
      </c>
      <c r="F618">
        <v>28</v>
      </c>
      <c r="G618">
        <v>315</v>
      </c>
      <c r="H618">
        <v>4</v>
      </c>
      <c r="I618">
        <v>62</v>
      </c>
      <c r="J618">
        <v>41</v>
      </c>
      <c r="K618">
        <v>31</v>
      </c>
      <c r="L618">
        <v>146</v>
      </c>
      <c r="M618">
        <v>2</v>
      </c>
      <c r="N618">
        <v>7</v>
      </c>
      <c r="O618">
        <v>1</v>
      </c>
      <c r="P618">
        <v>7</v>
      </c>
      <c r="Q618">
        <v>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</v>
      </c>
      <c r="Y618">
        <v>11</v>
      </c>
      <c r="Z618">
        <v>0</v>
      </c>
      <c r="AA618">
        <v>62</v>
      </c>
      <c r="AB618">
        <v>2445</v>
      </c>
      <c r="AC618">
        <v>0</v>
      </c>
      <c r="AD618">
        <v>0</v>
      </c>
      <c r="AE618">
        <v>0</v>
      </c>
      <c r="AF618" t="str">
        <f t="shared" si="19"/>
        <v>Married</v>
      </c>
      <c r="AG618">
        <v>1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453</v>
      </c>
      <c r="AO618">
        <v>307</v>
      </c>
      <c r="AP618">
        <v>0</v>
      </c>
    </row>
    <row r="619" spans="1:42" x14ac:dyDescent="0.35">
      <c r="A619">
        <v>98777</v>
      </c>
      <c r="B619">
        <v>6</v>
      </c>
      <c r="C619">
        <f t="shared" si="18"/>
        <v>5</v>
      </c>
      <c r="D619">
        <v>0</v>
      </c>
      <c r="E619">
        <v>0</v>
      </c>
      <c r="F619">
        <v>23</v>
      </c>
      <c r="G619">
        <v>1000</v>
      </c>
      <c r="H619">
        <v>19</v>
      </c>
      <c r="I619">
        <v>711</v>
      </c>
      <c r="J619">
        <v>125</v>
      </c>
      <c r="K619">
        <v>115</v>
      </c>
      <c r="L619">
        <v>38</v>
      </c>
      <c r="M619">
        <v>0</v>
      </c>
      <c r="N619">
        <v>4</v>
      </c>
      <c r="O619">
        <v>6</v>
      </c>
      <c r="P619">
        <v>9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3</v>
      </c>
      <c r="Y619">
        <v>11</v>
      </c>
      <c r="Z619">
        <v>0</v>
      </c>
      <c r="AA619">
        <v>60</v>
      </c>
      <c r="AB619">
        <v>2291</v>
      </c>
      <c r="AC619">
        <v>0</v>
      </c>
      <c r="AD619">
        <v>0</v>
      </c>
      <c r="AE619">
        <v>1</v>
      </c>
      <c r="AF619" t="str">
        <f t="shared" si="19"/>
        <v>Single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1970</v>
      </c>
      <c r="AO619">
        <v>1932</v>
      </c>
      <c r="AP619">
        <v>1</v>
      </c>
    </row>
    <row r="620" spans="1:42" x14ac:dyDescent="0.35">
      <c r="A620">
        <v>29103</v>
      </c>
      <c r="B620">
        <v>1</v>
      </c>
      <c r="C620">
        <f t="shared" si="18"/>
        <v>1</v>
      </c>
      <c r="D620">
        <v>1</v>
      </c>
      <c r="E620">
        <v>0</v>
      </c>
      <c r="F620">
        <v>38</v>
      </c>
      <c r="G620">
        <v>16</v>
      </c>
      <c r="H620">
        <v>0</v>
      </c>
      <c r="I620">
        <v>17</v>
      </c>
      <c r="J620">
        <v>6</v>
      </c>
      <c r="K620">
        <v>3</v>
      </c>
      <c r="L620">
        <v>6</v>
      </c>
      <c r="M620">
        <v>2</v>
      </c>
      <c r="N620">
        <v>1</v>
      </c>
      <c r="O620">
        <v>0</v>
      </c>
      <c r="P620">
        <v>3</v>
      </c>
      <c r="Q620">
        <v>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11</v>
      </c>
      <c r="Z620">
        <v>0</v>
      </c>
      <c r="AA620">
        <v>35</v>
      </c>
      <c r="AB620">
        <v>2830</v>
      </c>
      <c r="AC620">
        <v>0</v>
      </c>
      <c r="AD620">
        <v>0</v>
      </c>
      <c r="AE620">
        <v>0</v>
      </c>
      <c r="AF620" t="str">
        <f t="shared" si="19"/>
        <v>Married</v>
      </c>
      <c r="AG620">
        <v>1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42</v>
      </c>
      <c r="AO620">
        <v>36</v>
      </c>
      <c r="AP620">
        <v>0</v>
      </c>
    </row>
    <row r="621" spans="1:42" x14ac:dyDescent="0.35">
      <c r="A621">
        <v>67445</v>
      </c>
      <c r="B621">
        <v>3</v>
      </c>
      <c r="C621">
        <f t="shared" si="18"/>
        <v>3</v>
      </c>
      <c r="D621">
        <v>0</v>
      </c>
      <c r="E621">
        <v>1</v>
      </c>
      <c r="F621">
        <v>63</v>
      </c>
      <c r="G621">
        <v>757</v>
      </c>
      <c r="H621">
        <v>80</v>
      </c>
      <c r="I621">
        <v>217</v>
      </c>
      <c r="J621">
        <v>29</v>
      </c>
      <c r="K621">
        <v>80</v>
      </c>
      <c r="L621">
        <v>11</v>
      </c>
      <c r="M621">
        <v>5</v>
      </c>
      <c r="N621">
        <v>9</v>
      </c>
      <c r="O621">
        <v>6</v>
      </c>
      <c r="P621">
        <v>12</v>
      </c>
      <c r="Q621">
        <v>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</v>
      </c>
      <c r="Y621">
        <v>11</v>
      </c>
      <c r="Z621">
        <v>0</v>
      </c>
      <c r="AA621">
        <v>46</v>
      </c>
      <c r="AB621">
        <v>2845</v>
      </c>
      <c r="AC621">
        <v>0</v>
      </c>
      <c r="AD621">
        <v>1</v>
      </c>
      <c r="AE621">
        <v>0</v>
      </c>
      <c r="AF621" t="str">
        <f t="shared" si="19"/>
        <v>Married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1163</v>
      </c>
      <c r="AO621">
        <v>1152</v>
      </c>
      <c r="AP621">
        <v>0</v>
      </c>
    </row>
    <row r="622" spans="1:42" x14ac:dyDescent="0.35">
      <c r="A622">
        <v>50616</v>
      </c>
      <c r="B622">
        <v>2</v>
      </c>
      <c r="C622">
        <f t="shared" si="18"/>
        <v>2</v>
      </c>
      <c r="D622">
        <v>0</v>
      </c>
      <c r="E622">
        <v>1</v>
      </c>
      <c r="F622">
        <v>71</v>
      </c>
      <c r="G622">
        <v>30</v>
      </c>
      <c r="H622">
        <v>2</v>
      </c>
      <c r="I622">
        <v>25</v>
      </c>
      <c r="J622">
        <v>0</v>
      </c>
      <c r="K622">
        <v>1</v>
      </c>
      <c r="L622">
        <v>9</v>
      </c>
      <c r="M622">
        <v>1</v>
      </c>
      <c r="N622">
        <v>1</v>
      </c>
      <c r="O622">
        <v>1</v>
      </c>
      <c r="P622">
        <v>4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</v>
      </c>
      <c r="Y622">
        <v>11</v>
      </c>
      <c r="Z622">
        <v>0</v>
      </c>
      <c r="AA622">
        <v>70</v>
      </c>
      <c r="AB622">
        <v>2236</v>
      </c>
      <c r="AC622">
        <v>0</v>
      </c>
      <c r="AD622">
        <v>0</v>
      </c>
      <c r="AE622">
        <v>0</v>
      </c>
      <c r="AF622" t="str">
        <f t="shared" si="19"/>
        <v>Married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58</v>
      </c>
      <c r="AO622">
        <v>49</v>
      </c>
      <c r="AP622">
        <v>0</v>
      </c>
    </row>
    <row r="623" spans="1:42" x14ac:dyDescent="0.35">
      <c r="A623">
        <v>49431</v>
      </c>
      <c r="B623">
        <v>2</v>
      </c>
      <c r="C623">
        <f t="shared" si="18"/>
        <v>2</v>
      </c>
      <c r="D623">
        <v>0</v>
      </c>
      <c r="E623">
        <v>1</v>
      </c>
      <c r="F623">
        <v>9</v>
      </c>
      <c r="G623">
        <v>219</v>
      </c>
      <c r="H623">
        <v>3</v>
      </c>
      <c r="I623">
        <v>100</v>
      </c>
      <c r="J623">
        <v>26</v>
      </c>
      <c r="K623">
        <v>0</v>
      </c>
      <c r="L623">
        <v>17</v>
      </c>
      <c r="M623">
        <v>2</v>
      </c>
      <c r="N623">
        <v>7</v>
      </c>
      <c r="O623">
        <v>1</v>
      </c>
      <c r="P623">
        <v>5</v>
      </c>
      <c r="Q623">
        <v>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11</v>
      </c>
      <c r="Z623">
        <v>0</v>
      </c>
      <c r="AA623">
        <v>65</v>
      </c>
      <c r="AB623">
        <v>2854</v>
      </c>
      <c r="AC623">
        <v>1</v>
      </c>
      <c r="AD623">
        <v>0</v>
      </c>
      <c r="AE623">
        <v>0</v>
      </c>
      <c r="AF623" t="str">
        <f t="shared" si="19"/>
        <v>Married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348</v>
      </c>
      <c r="AO623">
        <v>331</v>
      </c>
      <c r="AP623">
        <v>0</v>
      </c>
    </row>
    <row r="624" spans="1:42" x14ac:dyDescent="0.35">
      <c r="A624">
        <v>61278</v>
      </c>
      <c r="B624">
        <v>3</v>
      </c>
      <c r="C624">
        <f t="shared" si="18"/>
        <v>3</v>
      </c>
      <c r="D624">
        <v>0</v>
      </c>
      <c r="E624">
        <v>1</v>
      </c>
      <c r="F624">
        <v>87</v>
      </c>
      <c r="G624">
        <v>111</v>
      </c>
      <c r="H624">
        <v>3</v>
      </c>
      <c r="I624">
        <v>28</v>
      </c>
      <c r="J624">
        <v>2</v>
      </c>
      <c r="K624">
        <v>6</v>
      </c>
      <c r="L624">
        <v>15</v>
      </c>
      <c r="M624">
        <v>2</v>
      </c>
      <c r="N624">
        <v>3</v>
      </c>
      <c r="O624">
        <v>1</v>
      </c>
      <c r="P624">
        <v>4</v>
      </c>
      <c r="Q624">
        <v>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11</v>
      </c>
      <c r="Z624">
        <v>0</v>
      </c>
      <c r="AA624">
        <v>67</v>
      </c>
      <c r="AB624">
        <v>2335</v>
      </c>
      <c r="AC624">
        <v>0</v>
      </c>
      <c r="AD624">
        <v>0</v>
      </c>
      <c r="AE624">
        <v>0</v>
      </c>
      <c r="AF624" t="str">
        <f t="shared" si="19"/>
        <v>Married</v>
      </c>
      <c r="AG624">
        <v>1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150</v>
      </c>
      <c r="AO624">
        <v>135</v>
      </c>
      <c r="AP624">
        <v>0</v>
      </c>
    </row>
    <row r="625" spans="1:42" x14ac:dyDescent="0.35">
      <c r="A625">
        <v>73059</v>
      </c>
      <c r="B625">
        <v>4</v>
      </c>
      <c r="C625">
        <f t="shared" si="18"/>
        <v>4</v>
      </c>
      <c r="D625">
        <v>0</v>
      </c>
      <c r="E625">
        <v>1</v>
      </c>
      <c r="F625">
        <v>36</v>
      </c>
      <c r="G625">
        <v>410</v>
      </c>
      <c r="H625">
        <v>112</v>
      </c>
      <c r="I625">
        <v>420</v>
      </c>
      <c r="J625">
        <v>0</v>
      </c>
      <c r="K625">
        <v>82</v>
      </c>
      <c r="L625">
        <v>71</v>
      </c>
      <c r="M625">
        <v>1</v>
      </c>
      <c r="N625">
        <v>9</v>
      </c>
      <c r="O625">
        <v>3</v>
      </c>
      <c r="P625">
        <v>13</v>
      </c>
      <c r="Q625">
        <v>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11</v>
      </c>
      <c r="Z625">
        <v>0</v>
      </c>
      <c r="AA625">
        <v>73</v>
      </c>
      <c r="AB625">
        <v>2461</v>
      </c>
      <c r="AC625">
        <v>0</v>
      </c>
      <c r="AD625">
        <v>0</v>
      </c>
      <c r="AE625">
        <v>0</v>
      </c>
      <c r="AF625" t="str">
        <f t="shared" si="19"/>
        <v>Married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1024</v>
      </c>
      <c r="AO625">
        <v>953</v>
      </c>
      <c r="AP625">
        <v>0</v>
      </c>
    </row>
    <row r="626" spans="1:42" x14ac:dyDescent="0.35">
      <c r="A626">
        <v>46734</v>
      </c>
      <c r="B626">
        <v>2</v>
      </c>
      <c r="C626">
        <f t="shared" si="18"/>
        <v>2</v>
      </c>
      <c r="D626">
        <v>1</v>
      </c>
      <c r="E626">
        <v>2</v>
      </c>
      <c r="F626">
        <v>86</v>
      </c>
      <c r="G626">
        <v>100</v>
      </c>
      <c r="H626">
        <v>1</v>
      </c>
      <c r="I626">
        <v>39</v>
      </c>
      <c r="J626">
        <v>6</v>
      </c>
      <c r="K626">
        <v>1</v>
      </c>
      <c r="L626">
        <v>76</v>
      </c>
      <c r="M626">
        <v>4</v>
      </c>
      <c r="N626">
        <v>3</v>
      </c>
      <c r="O626">
        <v>2</v>
      </c>
      <c r="P626">
        <v>3</v>
      </c>
      <c r="Q626">
        <v>6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3</v>
      </c>
      <c r="Y626">
        <v>11</v>
      </c>
      <c r="Z626">
        <v>0</v>
      </c>
      <c r="AA626">
        <v>54</v>
      </c>
      <c r="AB626">
        <v>2410</v>
      </c>
      <c r="AC626">
        <v>0</v>
      </c>
      <c r="AD626">
        <v>0</v>
      </c>
      <c r="AE626">
        <v>1</v>
      </c>
      <c r="AF626" t="str">
        <f t="shared" si="19"/>
        <v>Single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147</v>
      </c>
      <c r="AO626">
        <v>71</v>
      </c>
      <c r="AP626">
        <v>1</v>
      </c>
    </row>
    <row r="627" spans="1:42" x14ac:dyDescent="0.35">
      <c r="A627">
        <v>56253</v>
      </c>
      <c r="B627">
        <v>3</v>
      </c>
      <c r="C627">
        <f t="shared" si="18"/>
        <v>3</v>
      </c>
      <c r="D627">
        <v>0</v>
      </c>
      <c r="E627">
        <v>1</v>
      </c>
      <c r="F627">
        <v>83</v>
      </c>
      <c r="G627">
        <v>509</v>
      </c>
      <c r="H627">
        <v>0</v>
      </c>
      <c r="I627">
        <v>65</v>
      </c>
      <c r="J627">
        <v>7</v>
      </c>
      <c r="K627">
        <v>11</v>
      </c>
      <c r="L627">
        <v>5</v>
      </c>
      <c r="M627">
        <v>4</v>
      </c>
      <c r="N627">
        <v>7</v>
      </c>
      <c r="O627">
        <v>2</v>
      </c>
      <c r="P627">
        <v>9</v>
      </c>
      <c r="Q627">
        <v>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</v>
      </c>
      <c r="Y627">
        <v>11</v>
      </c>
      <c r="Z627">
        <v>0</v>
      </c>
      <c r="AA627">
        <v>57</v>
      </c>
      <c r="AB627">
        <v>2728</v>
      </c>
      <c r="AC627">
        <v>0</v>
      </c>
      <c r="AD627">
        <v>0</v>
      </c>
      <c r="AE627">
        <v>0</v>
      </c>
      <c r="AF627" t="str">
        <f t="shared" si="19"/>
        <v>Married</v>
      </c>
      <c r="AG627">
        <v>1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592</v>
      </c>
      <c r="AO627">
        <v>587</v>
      </c>
      <c r="AP627">
        <v>0</v>
      </c>
    </row>
    <row r="628" spans="1:42" x14ac:dyDescent="0.35">
      <c r="A628">
        <v>58330</v>
      </c>
      <c r="B628">
        <v>3</v>
      </c>
      <c r="C628">
        <f t="shared" si="18"/>
        <v>3</v>
      </c>
      <c r="D628">
        <v>0</v>
      </c>
      <c r="E628">
        <v>1</v>
      </c>
      <c r="F628">
        <v>87</v>
      </c>
      <c r="G628">
        <v>445</v>
      </c>
      <c r="H628">
        <v>53</v>
      </c>
      <c r="I628">
        <v>213</v>
      </c>
      <c r="J628">
        <v>104</v>
      </c>
      <c r="K628">
        <v>98</v>
      </c>
      <c r="L628">
        <v>151</v>
      </c>
      <c r="M628">
        <v>1</v>
      </c>
      <c r="N628">
        <v>6</v>
      </c>
      <c r="O628">
        <v>4</v>
      </c>
      <c r="P628">
        <v>13</v>
      </c>
      <c r="Q628">
        <v>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3</v>
      </c>
      <c r="Y628">
        <v>11</v>
      </c>
      <c r="Z628">
        <v>0</v>
      </c>
      <c r="AA628">
        <v>45</v>
      </c>
      <c r="AB628">
        <v>2345</v>
      </c>
      <c r="AC628">
        <v>0</v>
      </c>
      <c r="AD628">
        <v>0</v>
      </c>
      <c r="AE628">
        <v>0</v>
      </c>
      <c r="AF628" t="str">
        <f t="shared" si="19"/>
        <v>Married</v>
      </c>
      <c r="AG628">
        <v>0</v>
      </c>
      <c r="AH628">
        <v>1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913</v>
      </c>
      <c r="AO628">
        <v>762</v>
      </c>
      <c r="AP628">
        <v>0</v>
      </c>
    </row>
    <row r="629" spans="1:42" x14ac:dyDescent="0.35">
      <c r="A629">
        <v>25965</v>
      </c>
      <c r="B629">
        <v>1</v>
      </c>
      <c r="C629">
        <f t="shared" si="18"/>
        <v>1</v>
      </c>
      <c r="D629">
        <v>0</v>
      </c>
      <c r="E629">
        <v>0</v>
      </c>
      <c r="F629">
        <v>29</v>
      </c>
      <c r="G629">
        <v>2</v>
      </c>
      <c r="H629">
        <v>2</v>
      </c>
      <c r="I629">
        <v>11</v>
      </c>
      <c r="J629">
        <v>41</v>
      </c>
      <c r="K629">
        <v>7</v>
      </c>
      <c r="L629">
        <v>11</v>
      </c>
      <c r="M629">
        <v>1</v>
      </c>
      <c r="N629">
        <v>2</v>
      </c>
      <c r="O629">
        <v>0</v>
      </c>
      <c r="P629">
        <v>3</v>
      </c>
      <c r="Q629">
        <v>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</v>
      </c>
      <c r="Y629">
        <v>11</v>
      </c>
      <c r="Z629">
        <v>0</v>
      </c>
      <c r="AA629">
        <v>40</v>
      </c>
      <c r="AB629">
        <v>2819</v>
      </c>
      <c r="AC629">
        <v>0</v>
      </c>
      <c r="AD629">
        <v>1</v>
      </c>
      <c r="AE629">
        <v>0</v>
      </c>
      <c r="AF629" t="str">
        <f t="shared" si="19"/>
        <v>Married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63</v>
      </c>
      <c r="AO629">
        <v>52</v>
      </c>
      <c r="AP629">
        <v>0</v>
      </c>
    </row>
    <row r="630" spans="1:42" x14ac:dyDescent="0.35">
      <c r="A630">
        <v>14661</v>
      </c>
      <c r="B630">
        <v>1</v>
      </c>
      <c r="C630">
        <f t="shared" si="18"/>
        <v>1</v>
      </c>
      <c r="D630">
        <v>0</v>
      </c>
      <c r="E630">
        <v>0</v>
      </c>
      <c r="F630">
        <v>88</v>
      </c>
      <c r="G630">
        <v>4</v>
      </c>
      <c r="H630">
        <v>1</v>
      </c>
      <c r="I630">
        <v>11</v>
      </c>
      <c r="J630">
        <v>6</v>
      </c>
      <c r="K630">
        <v>2</v>
      </c>
      <c r="L630">
        <v>2</v>
      </c>
      <c r="M630">
        <v>1</v>
      </c>
      <c r="N630">
        <v>1</v>
      </c>
      <c r="O630">
        <v>0</v>
      </c>
      <c r="P630">
        <v>3</v>
      </c>
      <c r="Q630">
        <v>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11</v>
      </c>
      <c r="Z630">
        <v>0</v>
      </c>
      <c r="AA630">
        <v>64</v>
      </c>
      <c r="AB630">
        <v>2703</v>
      </c>
      <c r="AC630">
        <v>0</v>
      </c>
      <c r="AD630">
        <v>0</v>
      </c>
      <c r="AE630">
        <v>0</v>
      </c>
      <c r="AF630" t="str">
        <f t="shared" si="19"/>
        <v>Married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24</v>
      </c>
      <c r="AO630">
        <v>22</v>
      </c>
      <c r="AP630">
        <v>0</v>
      </c>
    </row>
    <row r="631" spans="1:42" x14ac:dyDescent="0.35">
      <c r="A631">
        <v>18690</v>
      </c>
      <c r="B631">
        <v>1</v>
      </c>
      <c r="C631">
        <f t="shared" si="18"/>
        <v>1</v>
      </c>
      <c r="D631">
        <v>0</v>
      </c>
      <c r="E631">
        <v>0</v>
      </c>
      <c r="F631">
        <v>77</v>
      </c>
      <c r="G631">
        <v>6</v>
      </c>
      <c r="H631">
        <v>1</v>
      </c>
      <c r="I631">
        <v>7</v>
      </c>
      <c r="J631">
        <v>23</v>
      </c>
      <c r="K631">
        <v>4</v>
      </c>
      <c r="L631">
        <v>19</v>
      </c>
      <c r="M631">
        <v>1</v>
      </c>
      <c r="N631">
        <v>1</v>
      </c>
      <c r="O631">
        <v>1</v>
      </c>
      <c r="P631">
        <v>2</v>
      </c>
      <c r="Q631">
        <v>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</v>
      </c>
      <c r="Y631">
        <v>11</v>
      </c>
      <c r="Z631">
        <v>0</v>
      </c>
      <c r="AA631">
        <v>61</v>
      </c>
      <c r="AB631">
        <v>2707</v>
      </c>
      <c r="AC631">
        <v>0</v>
      </c>
      <c r="AD631">
        <v>1</v>
      </c>
      <c r="AE631">
        <v>0</v>
      </c>
      <c r="AF631" t="str">
        <f t="shared" si="19"/>
        <v>Married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41</v>
      </c>
      <c r="AO631">
        <v>22</v>
      </c>
      <c r="AP631">
        <v>0</v>
      </c>
    </row>
    <row r="632" spans="1:42" x14ac:dyDescent="0.35">
      <c r="A632">
        <v>45068</v>
      </c>
      <c r="B632">
        <v>2</v>
      </c>
      <c r="C632">
        <f t="shared" si="18"/>
        <v>2</v>
      </c>
      <c r="D632">
        <v>0</v>
      </c>
      <c r="E632">
        <v>1</v>
      </c>
      <c r="F632">
        <v>25</v>
      </c>
      <c r="G632">
        <v>14</v>
      </c>
      <c r="H632">
        <v>0</v>
      </c>
      <c r="I632">
        <v>3</v>
      </c>
      <c r="J632">
        <v>0</v>
      </c>
      <c r="K632">
        <v>0</v>
      </c>
      <c r="L632">
        <v>3</v>
      </c>
      <c r="M632">
        <v>1</v>
      </c>
      <c r="N632">
        <v>1</v>
      </c>
      <c r="O632">
        <v>0</v>
      </c>
      <c r="P632">
        <v>2</v>
      </c>
      <c r="Q632">
        <v>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>
        <v>11</v>
      </c>
      <c r="Z632">
        <v>0</v>
      </c>
      <c r="AA632">
        <v>46</v>
      </c>
      <c r="AB632">
        <v>2568</v>
      </c>
      <c r="AC632">
        <v>0</v>
      </c>
      <c r="AD632">
        <v>0</v>
      </c>
      <c r="AE632">
        <v>0</v>
      </c>
      <c r="AF632" t="str">
        <f t="shared" si="19"/>
        <v>Married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17</v>
      </c>
      <c r="AO632">
        <v>14</v>
      </c>
      <c r="AP632">
        <v>0</v>
      </c>
    </row>
    <row r="633" spans="1:42" x14ac:dyDescent="0.35">
      <c r="A633">
        <v>21063</v>
      </c>
      <c r="B633">
        <v>1</v>
      </c>
      <c r="C633">
        <f t="shared" si="18"/>
        <v>1</v>
      </c>
      <c r="D633">
        <v>1</v>
      </c>
      <c r="E633">
        <v>0</v>
      </c>
      <c r="F633">
        <v>34</v>
      </c>
      <c r="G633">
        <v>1</v>
      </c>
      <c r="H633">
        <v>10</v>
      </c>
      <c r="I633">
        <v>11</v>
      </c>
      <c r="J633">
        <v>19</v>
      </c>
      <c r="K633">
        <v>3</v>
      </c>
      <c r="L633">
        <v>15</v>
      </c>
      <c r="M633">
        <v>2</v>
      </c>
      <c r="N633">
        <v>2</v>
      </c>
      <c r="O633">
        <v>0</v>
      </c>
      <c r="P633">
        <v>3</v>
      </c>
      <c r="Q633">
        <v>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</v>
      </c>
      <c r="Y633">
        <v>11</v>
      </c>
      <c r="Z633">
        <v>0</v>
      </c>
      <c r="AA633">
        <v>33</v>
      </c>
      <c r="AB633">
        <v>2436</v>
      </c>
      <c r="AC633">
        <v>0</v>
      </c>
      <c r="AD633">
        <v>0</v>
      </c>
      <c r="AE633">
        <v>1</v>
      </c>
      <c r="AF633" t="str">
        <f t="shared" si="19"/>
        <v>Single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44</v>
      </c>
      <c r="AO633">
        <v>29</v>
      </c>
      <c r="AP633">
        <v>0</v>
      </c>
    </row>
    <row r="634" spans="1:42" x14ac:dyDescent="0.35">
      <c r="A634">
        <v>29187</v>
      </c>
      <c r="B634">
        <v>1</v>
      </c>
      <c r="C634">
        <f t="shared" si="18"/>
        <v>1</v>
      </c>
      <c r="D634">
        <v>1</v>
      </c>
      <c r="E634">
        <v>0</v>
      </c>
      <c r="F634">
        <v>43</v>
      </c>
      <c r="G634">
        <v>26</v>
      </c>
      <c r="H634">
        <v>0</v>
      </c>
      <c r="I634">
        <v>6</v>
      </c>
      <c r="J634">
        <v>0</v>
      </c>
      <c r="K634">
        <v>0</v>
      </c>
      <c r="L634">
        <v>2</v>
      </c>
      <c r="M634">
        <v>1</v>
      </c>
      <c r="N634">
        <v>1</v>
      </c>
      <c r="O634">
        <v>0</v>
      </c>
      <c r="P634">
        <v>3</v>
      </c>
      <c r="Q634">
        <v>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</v>
      </c>
      <c r="Y634">
        <v>11</v>
      </c>
      <c r="Z634">
        <v>0</v>
      </c>
      <c r="AA634">
        <v>52</v>
      </c>
      <c r="AB634">
        <v>2575</v>
      </c>
      <c r="AC634">
        <v>0</v>
      </c>
      <c r="AD634">
        <v>1</v>
      </c>
      <c r="AE634">
        <v>0</v>
      </c>
      <c r="AF634" t="str">
        <f t="shared" si="19"/>
        <v>Married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32</v>
      </c>
      <c r="AO634">
        <v>30</v>
      </c>
      <c r="AP634">
        <v>0</v>
      </c>
    </row>
    <row r="635" spans="1:42" x14ac:dyDescent="0.35">
      <c r="A635">
        <v>54690</v>
      </c>
      <c r="B635">
        <v>3</v>
      </c>
      <c r="C635">
        <f t="shared" si="18"/>
        <v>3</v>
      </c>
      <c r="D635">
        <v>1</v>
      </c>
      <c r="E635">
        <v>1</v>
      </c>
      <c r="F635">
        <v>76</v>
      </c>
      <c r="G635">
        <v>111</v>
      </c>
      <c r="H635">
        <v>16</v>
      </c>
      <c r="I635">
        <v>37</v>
      </c>
      <c r="J635">
        <v>7</v>
      </c>
      <c r="K635">
        <v>9</v>
      </c>
      <c r="L635">
        <v>18</v>
      </c>
      <c r="M635">
        <v>3</v>
      </c>
      <c r="N635">
        <v>3</v>
      </c>
      <c r="O635">
        <v>1</v>
      </c>
      <c r="P635">
        <v>5</v>
      </c>
      <c r="Q635">
        <v>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3</v>
      </c>
      <c r="Y635">
        <v>11</v>
      </c>
      <c r="Z635">
        <v>0</v>
      </c>
      <c r="AA635">
        <v>49</v>
      </c>
      <c r="AB635">
        <v>2393</v>
      </c>
      <c r="AC635">
        <v>0</v>
      </c>
      <c r="AD635">
        <v>1</v>
      </c>
      <c r="AE635">
        <v>0</v>
      </c>
      <c r="AF635" t="str">
        <f t="shared" si="19"/>
        <v>Married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180</v>
      </c>
      <c r="AO635">
        <v>162</v>
      </c>
      <c r="AP635">
        <v>0</v>
      </c>
    </row>
    <row r="636" spans="1:42" x14ac:dyDescent="0.35">
      <c r="A636">
        <v>59304</v>
      </c>
      <c r="B636">
        <v>3</v>
      </c>
      <c r="C636">
        <f t="shared" si="18"/>
        <v>3</v>
      </c>
      <c r="D636">
        <v>0</v>
      </c>
      <c r="E636">
        <v>1</v>
      </c>
      <c r="F636">
        <v>81</v>
      </c>
      <c r="G636">
        <v>418</v>
      </c>
      <c r="H636">
        <v>61</v>
      </c>
      <c r="I636">
        <v>428</v>
      </c>
      <c r="J636">
        <v>80</v>
      </c>
      <c r="K636">
        <v>51</v>
      </c>
      <c r="L636">
        <v>10</v>
      </c>
      <c r="M636">
        <v>3</v>
      </c>
      <c r="N636">
        <v>7</v>
      </c>
      <c r="O636">
        <v>8</v>
      </c>
      <c r="P636">
        <v>10</v>
      </c>
      <c r="Q636">
        <v>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11</v>
      </c>
      <c r="Z636">
        <v>0</v>
      </c>
      <c r="AA636">
        <v>56</v>
      </c>
      <c r="AB636">
        <v>2494</v>
      </c>
      <c r="AC636">
        <v>0</v>
      </c>
      <c r="AD636">
        <v>1</v>
      </c>
      <c r="AE636">
        <v>0</v>
      </c>
      <c r="AF636" t="str">
        <f t="shared" si="19"/>
        <v>Married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1038</v>
      </c>
      <c r="AO636">
        <v>1028</v>
      </c>
      <c r="AP636">
        <v>0</v>
      </c>
    </row>
    <row r="637" spans="1:42" x14ac:dyDescent="0.35">
      <c r="A637">
        <v>59247</v>
      </c>
      <c r="B637">
        <v>3</v>
      </c>
      <c r="C637">
        <f t="shared" si="18"/>
        <v>3</v>
      </c>
      <c r="D637">
        <v>0</v>
      </c>
      <c r="E637">
        <v>2</v>
      </c>
      <c r="F637">
        <v>87</v>
      </c>
      <c r="G637">
        <v>327</v>
      </c>
      <c r="H637">
        <v>9</v>
      </c>
      <c r="I637">
        <v>122</v>
      </c>
      <c r="J637">
        <v>19</v>
      </c>
      <c r="K637">
        <v>14</v>
      </c>
      <c r="L637">
        <v>83</v>
      </c>
      <c r="M637">
        <v>5</v>
      </c>
      <c r="N637">
        <v>5</v>
      </c>
      <c r="O637">
        <v>2</v>
      </c>
      <c r="P637">
        <v>9</v>
      </c>
      <c r="Q637">
        <v>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</v>
      </c>
      <c r="Y637">
        <v>11</v>
      </c>
      <c r="Z637">
        <v>0</v>
      </c>
      <c r="AA637">
        <v>58</v>
      </c>
      <c r="AB637">
        <v>2392</v>
      </c>
      <c r="AC637">
        <v>0</v>
      </c>
      <c r="AD637">
        <v>0</v>
      </c>
      <c r="AE637">
        <v>1</v>
      </c>
      <c r="AF637" t="str">
        <f t="shared" si="19"/>
        <v>Single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491</v>
      </c>
      <c r="AO637">
        <v>408</v>
      </c>
      <c r="AP637">
        <v>0</v>
      </c>
    </row>
    <row r="638" spans="1:42" x14ac:dyDescent="0.35">
      <c r="A638">
        <v>66731</v>
      </c>
      <c r="B638">
        <v>3</v>
      </c>
      <c r="C638">
        <f t="shared" si="18"/>
        <v>3</v>
      </c>
      <c r="D638">
        <v>0</v>
      </c>
      <c r="E638">
        <v>1</v>
      </c>
      <c r="F638">
        <v>33</v>
      </c>
      <c r="G638">
        <v>371</v>
      </c>
      <c r="H638">
        <v>159</v>
      </c>
      <c r="I638">
        <v>194</v>
      </c>
      <c r="J638">
        <v>58</v>
      </c>
      <c r="K638">
        <v>106</v>
      </c>
      <c r="L638">
        <v>141</v>
      </c>
      <c r="M638">
        <v>4</v>
      </c>
      <c r="N638">
        <v>4</v>
      </c>
      <c r="O638">
        <v>3</v>
      </c>
      <c r="P638">
        <v>6</v>
      </c>
      <c r="Q638">
        <v>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11</v>
      </c>
      <c r="Z638">
        <v>0</v>
      </c>
      <c r="AA638">
        <v>50</v>
      </c>
      <c r="AB638">
        <v>2814</v>
      </c>
      <c r="AC638">
        <v>0</v>
      </c>
      <c r="AD638">
        <v>0</v>
      </c>
      <c r="AE638">
        <v>0</v>
      </c>
      <c r="AF638" t="str">
        <f t="shared" si="19"/>
        <v>Married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888</v>
      </c>
      <c r="AO638">
        <v>747</v>
      </c>
      <c r="AP638">
        <v>0</v>
      </c>
    </row>
    <row r="639" spans="1:42" x14ac:dyDescent="0.35">
      <c r="A639">
        <v>77353</v>
      </c>
      <c r="B639">
        <v>4</v>
      </c>
      <c r="C639">
        <f t="shared" si="18"/>
        <v>4</v>
      </c>
      <c r="D639">
        <v>0</v>
      </c>
      <c r="E639">
        <v>1</v>
      </c>
      <c r="F639">
        <v>38</v>
      </c>
      <c r="G639">
        <v>275</v>
      </c>
      <c r="H639">
        <v>59</v>
      </c>
      <c r="I639">
        <v>107</v>
      </c>
      <c r="J639">
        <v>69</v>
      </c>
      <c r="K639">
        <v>101</v>
      </c>
      <c r="L639">
        <v>59</v>
      </c>
      <c r="M639">
        <v>2</v>
      </c>
      <c r="N639">
        <v>6</v>
      </c>
      <c r="O639">
        <v>4</v>
      </c>
      <c r="P639">
        <v>8</v>
      </c>
      <c r="Q639">
        <v>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</v>
      </c>
      <c r="Y639">
        <v>11</v>
      </c>
      <c r="Z639">
        <v>0</v>
      </c>
      <c r="AA639">
        <v>40</v>
      </c>
      <c r="AB639">
        <v>2354</v>
      </c>
      <c r="AC639">
        <v>0</v>
      </c>
      <c r="AD639">
        <v>1</v>
      </c>
      <c r="AE639">
        <v>0</v>
      </c>
      <c r="AF639" t="str">
        <f t="shared" si="19"/>
        <v>Married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611</v>
      </c>
      <c r="AO639">
        <v>552</v>
      </c>
      <c r="AP639">
        <v>0</v>
      </c>
    </row>
    <row r="640" spans="1:42" x14ac:dyDescent="0.35">
      <c r="A640">
        <v>26751</v>
      </c>
      <c r="B640">
        <v>1</v>
      </c>
      <c r="C640">
        <f t="shared" si="18"/>
        <v>1</v>
      </c>
      <c r="D640">
        <v>2</v>
      </c>
      <c r="E640">
        <v>0</v>
      </c>
      <c r="F640">
        <v>26</v>
      </c>
      <c r="G640">
        <v>1</v>
      </c>
      <c r="H640">
        <v>1</v>
      </c>
      <c r="I640">
        <v>5</v>
      </c>
      <c r="J640">
        <v>0</v>
      </c>
      <c r="K640">
        <v>3</v>
      </c>
      <c r="L640">
        <v>1</v>
      </c>
      <c r="M640">
        <v>1</v>
      </c>
      <c r="N640">
        <v>1</v>
      </c>
      <c r="O640">
        <v>0</v>
      </c>
      <c r="P640">
        <v>2</v>
      </c>
      <c r="Q640">
        <v>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11</v>
      </c>
      <c r="Z640">
        <v>0</v>
      </c>
      <c r="AA640">
        <v>46</v>
      </c>
      <c r="AB640">
        <v>2197</v>
      </c>
      <c r="AC640">
        <v>0</v>
      </c>
      <c r="AD640">
        <v>1</v>
      </c>
      <c r="AE640">
        <v>0</v>
      </c>
      <c r="AF640" t="str">
        <f t="shared" si="19"/>
        <v>Married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10</v>
      </c>
      <c r="AO640">
        <v>9</v>
      </c>
      <c r="AP640">
        <v>0</v>
      </c>
    </row>
    <row r="641" spans="1:42" x14ac:dyDescent="0.35">
      <c r="A641">
        <v>81300</v>
      </c>
      <c r="B641">
        <v>5</v>
      </c>
      <c r="C641">
        <f t="shared" si="18"/>
        <v>5</v>
      </c>
      <c r="D641">
        <v>0</v>
      </c>
      <c r="E641">
        <v>1</v>
      </c>
      <c r="F641">
        <v>17</v>
      </c>
      <c r="G641">
        <v>1004</v>
      </c>
      <c r="H641">
        <v>12</v>
      </c>
      <c r="I641">
        <v>145</v>
      </c>
      <c r="J641">
        <v>32</v>
      </c>
      <c r="K641">
        <v>12</v>
      </c>
      <c r="L641">
        <v>36</v>
      </c>
      <c r="M641">
        <v>3</v>
      </c>
      <c r="N641">
        <v>10</v>
      </c>
      <c r="O641">
        <v>3</v>
      </c>
      <c r="P641">
        <v>5</v>
      </c>
      <c r="Q641">
        <v>5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3</v>
      </c>
      <c r="Y641">
        <v>11</v>
      </c>
      <c r="Z641">
        <v>1</v>
      </c>
      <c r="AA641">
        <v>57</v>
      </c>
      <c r="AB641">
        <v>2766</v>
      </c>
      <c r="AC641">
        <v>0</v>
      </c>
      <c r="AD641">
        <v>1</v>
      </c>
      <c r="AE641">
        <v>0</v>
      </c>
      <c r="AF641" t="str">
        <f t="shared" si="19"/>
        <v>Married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1205</v>
      </c>
      <c r="AO641">
        <v>1169</v>
      </c>
      <c r="AP641">
        <v>1</v>
      </c>
    </row>
    <row r="642" spans="1:42" x14ac:dyDescent="0.35">
      <c r="A642">
        <v>70337</v>
      </c>
      <c r="B642">
        <v>4</v>
      </c>
      <c r="C642">
        <f t="shared" si="18"/>
        <v>4</v>
      </c>
      <c r="D642">
        <v>0</v>
      </c>
      <c r="E642">
        <v>0</v>
      </c>
      <c r="F642">
        <v>75</v>
      </c>
      <c r="G642">
        <v>187</v>
      </c>
      <c r="H642">
        <v>81</v>
      </c>
      <c r="I642">
        <v>149</v>
      </c>
      <c r="J642">
        <v>25</v>
      </c>
      <c r="K642">
        <v>43</v>
      </c>
      <c r="L642">
        <v>91</v>
      </c>
      <c r="M642">
        <v>1</v>
      </c>
      <c r="N642">
        <v>2</v>
      </c>
      <c r="O642">
        <v>2</v>
      </c>
      <c r="P642">
        <v>12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11</v>
      </c>
      <c r="Z642">
        <v>0</v>
      </c>
      <c r="AA642">
        <v>41</v>
      </c>
      <c r="AB642">
        <v>2337</v>
      </c>
      <c r="AC642">
        <v>0</v>
      </c>
      <c r="AD642">
        <v>0</v>
      </c>
      <c r="AE642">
        <v>1</v>
      </c>
      <c r="AF642" t="str">
        <f t="shared" si="19"/>
        <v>Single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485</v>
      </c>
      <c r="AO642">
        <v>394</v>
      </c>
      <c r="AP642">
        <v>0</v>
      </c>
    </row>
    <row r="643" spans="1:42" x14ac:dyDescent="0.35">
      <c r="A643">
        <v>36145</v>
      </c>
      <c r="B643">
        <v>2</v>
      </c>
      <c r="C643">
        <f t="shared" ref="C643:C706" si="20">_xlfn.IFS(A:A&lt;=32196,1,A:A&lt;=51622.09,2,A:A&lt;=68281,3,A:A&lt;=79601,4,A:A&gt;=79601,5)</f>
        <v>2</v>
      </c>
      <c r="D643">
        <v>1</v>
      </c>
      <c r="E643">
        <v>0</v>
      </c>
      <c r="F643">
        <v>13</v>
      </c>
      <c r="G643">
        <v>56</v>
      </c>
      <c r="H643">
        <v>4</v>
      </c>
      <c r="I643">
        <v>76</v>
      </c>
      <c r="J643">
        <v>17</v>
      </c>
      <c r="K643">
        <v>1</v>
      </c>
      <c r="L643">
        <v>18</v>
      </c>
      <c r="M643">
        <v>4</v>
      </c>
      <c r="N643">
        <v>4</v>
      </c>
      <c r="O643">
        <v>1</v>
      </c>
      <c r="P643">
        <v>3</v>
      </c>
      <c r="Q643">
        <v>9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</v>
      </c>
      <c r="Y643">
        <v>11</v>
      </c>
      <c r="Z643">
        <v>1</v>
      </c>
      <c r="AA643">
        <v>35</v>
      </c>
      <c r="AB643">
        <v>2537</v>
      </c>
      <c r="AC643">
        <v>0</v>
      </c>
      <c r="AD643">
        <v>1</v>
      </c>
      <c r="AE643">
        <v>0</v>
      </c>
      <c r="AF643" t="str">
        <f t="shared" ref="AF643:AF706" si="21">IF(AE643 = 1, "Single", "Married")</f>
        <v>Married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154</v>
      </c>
      <c r="AO643">
        <v>136</v>
      </c>
      <c r="AP643">
        <v>1</v>
      </c>
    </row>
    <row r="644" spans="1:42" x14ac:dyDescent="0.35">
      <c r="A644">
        <v>65295</v>
      </c>
      <c r="B644">
        <v>3</v>
      </c>
      <c r="C644">
        <f t="shared" si="20"/>
        <v>3</v>
      </c>
      <c r="D644">
        <v>0</v>
      </c>
      <c r="E644">
        <v>0</v>
      </c>
      <c r="F644">
        <v>19</v>
      </c>
      <c r="G644">
        <v>365</v>
      </c>
      <c r="H644">
        <v>32</v>
      </c>
      <c r="I644">
        <v>117</v>
      </c>
      <c r="J644">
        <v>34</v>
      </c>
      <c r="K644">
        <v>110</v>
      </c>
      <c r="L644">
        <v>6</v>
      </c>
      <c r="M644">
        <v>1</v>
      </c>
      <c r="N644">
        <v>3</v>
      </c>
      <c r="O644">
        <v>3</v>
      </c>
      <c r="P644">
        <v>13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11</v>
      </c>
      <c r="Z644">
        <v>0</v>
      </c>
      <c r="AA644">
        <v>40</v>
      </c>
      <c r="AB644">
        <v>2347</v>
      </c>
      <c r="AC644">
        <v>0</v>
      </c>
      <c r="AD644">
        <v>0</v>
      </c>
      <c r="AE644">
        <v>1</v>
      </c>
      <c r="AF644" t="str">
        <f t="shared" si="21"/>
        <v>Single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658</v>
      </c>
      <c r="AO644">
        <v>652</v>
      </c>
      <c r="AP644">
        <v>0</v>
      </c>
    </row>
    <row r="645" spans="1:42" x14ac:dyDescent="0.35">
      <c r="A645">
        <v>68118</v>
      </c>
      <c r="B645">
        <v>3</v>
      </c>
      <c r="C645">
        <f t="shared" si="20"/>
        <v>3</v>
      </c>
      <c r="D645">
        <v>0</v>
      </c>
      <c r="E645">
        <v>1</v>
      </c>
      <c r="F645">
        <v>51</v>
      </c>
      <c r="G645">
        <v>595</v>
      </c>
      <c r="H645">
        <v>23</v>
      </c>
      <c r="I645">
        <v>123</v>
      </c>
      <c r="J645">
        <v>10</v>
      </c>
      <c r="K645">
        <v>23</v>
      </c>
      <c r="L645">
        <v>154</v>
      </c>
      <c r="M645">
        <v>2</v>
      </c>
      <c r="N645">
        <v>8</v>
      </c>
      <c r="O645">
        <v>9</v>
      </c>
      <c r="P645">
        <v>4</v>
      </c>
      <c r="Q645">
        <v>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11</v>
      </c>
      <c r="Z645">
        <v>0</v>
      </c>
      <c r="AA645">
        <v>57</v>
      </c>
      <c r="AB645">
        <v>2413</v>
      </c>
      <c r="AC645">
        <v>1</v>
      </c>
      <c r="AD645">
        <v>0</v>
      </c>
      <c r="AE645">
        <v>0</v>
      </c>
      <c r="AF645" t="str">
        <f t="shared" si="21"/>
        <v>Married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774</v>
      </c>
      <c r="AO645">
        <v>620</v>
      </c>
      <c r="AP645">
        <v>0</v>
      </c>
    </row>
    <row r="646" spans="1:42" x14ac:dyDescent="0.35">
      <c r="A646">
        <v>68743</v>
      </c>
      <c r="B646">
        <v>4</v>
      </c>
      <c r="C646">
        <f t="shared" si="20"/>
        <v>4</v>
      </c>
      <c r="D646">
        <v>0</v>
      </c>
      <c r="E646">
        <v>0</v>
      </c>
      <c r="F646">
        <v>81</v>
      </c>
      <c r="G646">
        <v>1132</v>
      </c>
      <c r="H646">
        <v>134</v>
      </c>
      <c r="I646">
        <v>384</v>
      </c>
      <c r="J646">
        <v>175</v>
      </c>
      <c r="K646">
        <v>134</v>
      </c>
      <c r="L646">
        <v>115</v>
      </c>
      <c r="M646">
        <v>1</v>
      </c>
      <c r="N646">
        <v>11</v>
      </c>
      <c r="O646">
        <v>5</v>
      </c>
      <c r="P646">
        <v>13</v>
      </c>
      <c r="Q646">
        <v>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</v>
      </c>
      <c r="Y646">
        <v>11</v>
      </c>
      <c r="Z646">
        <v>0</v>
      </c>
      <c r="AA646">
        <v>53</v>
      </c>
      <c r="AB646">
        <v>2827</v>
      </c>
      <c r="AC646">
        <v>1</v>
      </c>
      <c r="AD646">
        <v>0</v>
      </c>
      <c r="AE646">
        <v>0</v>
      </c>
      <c r="AF646" t="str">
        <f t="shared" si="21"/>
        <v>Married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1959</v>
      </c>
      <c r="AO646">
        <v>1844</v>
      </c>
      <c r="AP646">
        <v>0</v>
      </c>
    </row>
    <row r="647" spans="1:42" x14ac:dyDescent="0.35">
      <c r="A647">
        <v>41039</v>
      </c>
      <c r="B647">
        <v>2</v>
      </c>
      <c r="C647">
        <f t="shared" si="20"/>
        <v>2</v>
      </c>
      <c r="D647">
        <v>0</v>
      </c>
      <c r="E647">
        <v>0</v>
      </c>
      <c r="F647">
        <v>32</v>
      </c>
      <c r="G647">
        <v>34</v>
      </c>
      <c r="H647">
        <v>11</v>
      </c>
      <c r="I647">
        <v>137</v>
      </c>
      <c r="J647">
        <v>179</v>
      </c>
      <c r="K647">
        <v>61</v>
      </c>
      <c r="L647">
        <v>45</v>
      </c>
      <c r="M647">
        <v>1</v>
      </c>
      <c r="N647">
        <v>8</v>
      </c>
      <c r="O647">
        <v>1</v>
      </c>
      <c r="P647">
        <v>5</v>
      </c>
      <c r="Q647">
        <v>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11</v>
      </c>
      <c r="Z647">
        <v>0</v>
      </c>
      <c r="AA647">
        <v>38</v>
      </c>
      <c r="AB647">
        <v>2498</v>
      </c>
      <c r="AC647">
        <v>0</v>
      </c>
      <c r="AD647">
        <v>0</v>
      </c>
      <c r="AE647">
        <v>0</v>
      </c>
      <c r="AF647" t="str">
        <f t="shared" si="21"/>
        <v>Married</v>
      </c>
      <c r="AG647">
        <v>1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422</v>
      </c>
      <c r="AO647">
        <v>377</v>
      </c>
      <c r="AP647">
        <v>0</v>
      </c>
    </row>
    <row r="648" spans="1:42" x14ac:dyDescent="0.35">
      <c r="A648">
        <v>38946</v>
      </c>
      <c r="B648">
        <v>2</v>
      </c>
      <c r="C648">
        <f t="shared" si="20"/>
        <v>2</v>
      </c>
      <c r="D648">
        <v>0</v>
      </c>
      <c r="E648">
        <v>1</v>
      </c>
      <c r="F648">
        <v>84</v>
      </c>
      <c r="G648">
        <v>116</v>
      </c>
      <c r="H648">
        <v>6</v>
      </c>
      <c r="I648">
        <v>82</v>
      </c>
      <c r="J648">
        <v>6</v>
      </c>
      <c r="K648">
        <v>6</v>
      </c>
      <c r="L648">
        <v>41</v>
      </c>
      <c r="M648">
        <v>2</v>
      </c>
      <c r="N648">
        <v>3</v>
      </c>
      <c r="O648">
        <v>1</v>
      </c>
      <c r="P648">
        <v>6</v>
      </c>
      <c r="Q648">
        <v>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11</v>
      </c>
      <c r="Z648">
        <v>0</v>
      </c>
      <c r="AA648">
        <v>65</v>
      </c>
      <c r="AB648">
        <v>2407</v>
      </c>
      <c r="AC648">
        <v>0</v>
      </c>
      <c r="AD648">
        <v>0</v>
      </c>
      <c r="AE648">
        <v>0</v>
      </c>
      <c r="AF648" t="str">
        <f t="shared" si="21"/>
        <v>Married</v>
      </c>
      <c r="AG648">
        <v>1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216</v>
      </c>
      <c r="AO648">
        <v>175</v>
      </c>
      <c r="AP648">
        <v>0</v>
      </c>
    </row>
    <row r="649" spans="1:42" x14ac:dyDescent="0.35">
      <c r="A649">
        <v>65777</v>
      </c>
      <c r="B649">
        <v>3</v>
      </c>
      <c r="C649">
        <f t="shared" si="20"/>
        <v>3</v>
      </c>
      <c r="D649">
        <v>0</v>
      </c>
      <c r="E649">
        <v>0</v>
      </c>
      <c r="F649">
        <v>87</v>
      </c>
      <c r="G649">
        <v>565</v>
      </c>
      <c r="H649">
        <v>32</v>
      </c>
      <c r="I649">
        <v>435</v>
      </c>
      <c r="J649">
        <v>28</v>
      </c>
      <c r="K649">
        <v>32</v>
      </c>
      <c r="L649">
        <v>54</v>
      </c>
      <c r="M649">
        <v>1</v>
      </c>
      <c r="N649">
        <v>2</v>
      </c>
      <c r="O649">
        <v>8</v>
      </c>
      <c r="P649">
        <v>6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</v>
      </c>
      <c r="Y649">
        <v>11</v>
      </c>
      <c r="Z649">
        <v>0</v>
      </c>
      <c r="AA649">
        <v>53</v>
      </c>
      <c r="AB649">
        <v>2351</v>
      </c>
      <c r="AC649">
        <v>0</v>
      </c>
      <c r="AD649">
        <v>0</v>
      </c>
      <c r="AE649">
        <v>0</v>
      </c>
      <c r="AF649" t="str">
        <f t="shared" si="21"/>
        <v>Married</v>
      </c>
      <c r="AG649">
        <v>1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1092</v>
      </c>
      <c r="AO649">
        <v>1038</v>
      </c>
      <c r="AP649">
        <v>0</v>
      </c>
    </row>
    <row r="650" spans="1:42" x14ac:dyDescent="0.35">
      <c r="A650">
        <v>66476</v>
      </c>
      <c r="B650">
        <v>3</v>
      </c>
      <c r="C650">
        <f t="shared" si="20"/>
        <v>3</v>
      </c>
      <c r="D650">
        <v>0</v>
      </c>
      <c r="E650">
        <v>1</v>
      </c>
      <c r="F650">
        <v>99</v>
      </c>
      <c r="G650">
        <v>372</v>
      </c>
      <c r="H650">
        <v>18</v>
      </c>
      <c r="I650">
        <v>126</v>
      </c>
      <c r="J650">
        <v>47</v>
      </c>
      <c r="K650">
        <v>48</v>
      </c>
      <c r="L650">
        <v>78</v>
      </c>
      <c r="M650">
        <v>2</v>
      </c>
      <c r="N650">
        <v>5</v>
      </c>
      <c r="O650">
        <v>2</v>
      </c>
      <c r="P650">
        <v>11</v>
      </c>
      <c r="Q650">
        <v>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</v>
      </c>
      <c r="Y650">
        <v>11</v>
      </c>
      <c r="Z650">
        <v>0</v>
      </c>
      <c r="AA650">
        <v>44</v>
      </c>
      <c r="AB650">
        <v>2638</v>
      </c>
      <c r="AC650">
        <v>1</v>
      </c>
      <c r="AD650">
        <v>0</v>
      </c>
      <c r="AE650">
        <v>0</v>
      </c>
      <c r="AF650" t="str">
        <f t="shared" si="21"/>
        <v>Married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611</v>
      </c>
      <c r="AO650">
        <v>533</v>
      </c>
      <c r="AP650">
        <v>0</v>
      </c>
    </row>
    <row r="651" spans="1:42" x14ac:dyDescent="0.35">
      <c r="A651">
        <v>86857</v>
      </c>
      <c r="B651">
        <v>5</v>
      </c>
      <c r="C651">
        <f t="shared" si="20"/>
        <v>5</v>
      </c>
      <c r="D651">
        <v>0</v>
      </c>
      <c r="E651">
        <v>0</v>
      </c>
      <c r="F651">
        <v>96</v>
      </c>
      <c r="G651">
        <v>899</v>
      </c>
      <c r="H651">
        <v>102</v>
      </c>
      <c r="I651">
        <v>838</v>
      </c>
      <c r="J651">
        <v>133</v>
      </c>
      <c r="K651">
        <v>102</v>
      </c>
      <c r="L651">
        <v>40</v>
      </c>
      <c r="M651">
        <v>1</v>
      </c>
      <c r="N651">
        <v>5</v>
      </c>
      <c r="O651">
        <v>6</v>
      </c>
      <c r="P651">
        <v>10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</v>
      </c>
      <c r="Y651">
        <v>11</v>
      </c>
      <c r="Z651">
        <v>1</v>
      </c>
      <c r="AA651">
        <v>48</v>
      </c>
      <c r="AB651">
        <v>2814</v>
      </c>
      <c r="AC651">
        <v>0</v>
      </c>
      <c r="AD651">
        <v>0</v>
      </c>
      <c r="AE651">
        <v>1</v>
      </c>
      <c r="AF651" t="str">
        <f t="shared" si="21"/>
        <v>Single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2074</v>
      </c>
      <c r="AO651">
        <v>2034</v>
      </c>
      <c r="AP651">
        <v>0</v>
      </c>
    </row>
    <row r="652" spans="1:42" x14ac:dyDescent="0.35">
      <c r="A652">
        <v>77845</v>
      </c>
      <c r="B652">
        <v>4</v>
      </c>
      <c r="C652">
        <f t="shared" si="20"/>
        <v>4</v>
      </c>
      <c r="D652">
        <v>0</v>
      </c>
      <c r="E652">
        <v>0</v>
      </c>
      <c r="F652">
        <v>40</v>
      </c>
      <c r="G652">
        <v>760</v>
      </c>
      <c r="H652">
        <v>40</v>
      </c>
      <c r="I652">
        <v>480</v>
      </c>
      <c r="J652">
        <v>0</v>
      </c>
      <c r="K652">
        <v>40</v>
      </c>
      <c r="L652">
        <v>26</v>
      </c>
      <c r="M652">
        <v>1</v>
      </c>
      <c r="N652">
        <v>3</v>
      </c>
      <c r="O652">
        <v>5</v>
      </c>
      <c r="P652">
        <v>12</v>
      </c>
      <c r="Q652">
        <v>1</v>
      </c>
      <c r="R652">
        <v>0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3</v>
      </c>
      <c r="Y652">
        <v>11</v>
      </c>
      <c r="Z652">
        <v>0</v>
      </c>
      <c r="AA652">
        <v>31</v>
      </c>
      <c r="AB652">
        <v>2203</v>
      </c>
      <c r="AC652">
        <v>0</v>
      </c>
      <c r="AD652">
        <v>0</v>
      </c>
      <c r="AE652">
        <v>0</v>
      </c>
      <c r="AF652" t="str">
        <f t="shared" si="21"/>
        <v>Married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1320</v>
      </c>
      <c r="AO652">
        <v>1294</v>
      </c>
      <c r="AP652">
        <v>2</v>
      </c>
    </row>
    <row r="653" spans="1:42" x14ac:dyDescent="0.35">
      <c r="A653">
        <v>69476</v>
      </c>
      <c r="B653">
        <v>4</v>
      </c>
      <c r="C653">
        <f t="shared" si="20"/>
        <v>4</v>
      </c>
      <c r="D653">
        <v>0</v>
      </c>
      <c r="E653">
        <v>0</v>
      </c>
      <c r="F653">
        <v>3</v>
      </c>
      <c r="G653">
        <v>260</v>
      </c>
      <c r="H653">
        <v>86</v>
      </c>
      <c r="I653">
        <v>559</v>
      </c>
      <c r="J653">
        <v>63</v>
      </c>
      <c r="K653">
        <v>9</v>
      </c>
      <c r="L653">
        <v>67</v>
      </c>
      <c r="M653">
        <v>1</v>
      </c>
      <c r="N653">
        <v>4</v>
      </c>
      <c r="O653">
        <v>6</v>
      </c>
      <c r="P653">
        <v>4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11</v>
      </c>
      <c r="Z653">
        <v>0</v>
      </c>
      <c r="AA653">
        <v>51</v>
      </c>
      <c r="AB653">
        <v>2431</v>
      </c>
      <c r="AC653">
        <v>0</v>
      </c>
      <c r="AD653">
        <v>0</v>
      </c>
      <c r="AE653">
        <v>0</v>
      </c>
      <c r="AF653" t="str">
        <f t="shared" si="21"/>
        <v>Married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977</v>
      </c>
      <c r="AO653">
        <v>910</v>
      </c>
      <c r="AP653">
        <v>0</v>
      </c>
    </row>
    <row r="654" spans="1:42" x14ac:dyDescent="0.35">
      <c r="A654">
        <v>50611</v>
      </c>
      <c r="B654">
        <v>2</v>
      </c>
      <c r="C654">
        <f t="shared" si="20"/>
        <v>2</v>
      </c>
      <c r="D654">
        <v>0</v>
      </c>
      <c r="E654">
        <v>1</v>
      </c>
      <c r="F654">
        <v>98</v>
      </c>
      <c r="G654">
        <v>459</v>
      </c>
      <c r="H654">
        <v>0</v>
      </c>
      <c r="I654">
        <v>24</v>
      </c>
      <c r="J654">
        <v>6</v>
      </c>
      <c r="K654">
        <v>0</v>
      </c>
      <c r="L654">
        <v>4</v>
      </c>
      <c r="M654">
        <v>6</v>
      </c>
      <c r="N654">
        <v>4</v>
      </c>
      <c r="O654">
        <v>5</v>
      </c>
      <c r="P654">
        <v>7</v>
      </c>
      <c r="Q654">
        <v>6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11</v>
      </c>
      <c r="Z654">
        <v>1</v>
      </c>
      <c r="AA654">
        <v>60</v>
      </c>
      <c r="AB654">
        <v>2792</v>
      </c>
      <c r="AC654">
        <v>1</v>
      </c>
      <c r="AD654">
        <v>0</v>
      </c>
      <c r="AE654">
        <v>0</v>
      </c>
      <c r="AF654" t="str">
        <f t="shared" si="21"/>
        <v>Married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489</v>
      </c>
      <c r="AO654">
        <v>485</v>
      </c>
      <c r="AP654">
        <v>1</v>
      </c>
    </row>
    <row r="655" spans="1:42" x14ac:dyDescent="0.35">
      <c r="A655">
        <v>61209</v>
      </c>
      <c r="B655">
        <v>3</v>
      </c>
      <c r="C655">
        <f t="shared" si="20"/>
        <v>3</v>
      </c>
      <c r="D655">
        <v>0</v>
      </c>
      <c r="E655">
        <v>0</v>
      </c>
      <c r="F655">
        <v>73</v>
      </c>
      <c r="G655">
        <v>466</v>
      </c>
      <c r="H655">
        <v>0</v>
      </c>
      <c r="I655">
        <v>224</v>
      </c>
      <c r="J655">
        <v>119</v>
      </c>
      <c r="K655">
        <v>49</v>
      </c>
      <c r="L655">
        <v>99</v>
      </c>
      <c r="M655">
        <v>1</v>
      </c>
      <c r="N655">
        <v>5</v>
      </c>
      <c r="O655">
        <v>3</v>
      </c>
      <c r="P655">
        <v>4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</v>
      </c>
      <c r="Y655">
        <v>11</v>
      </c>
      <c r="Z655">
        <v>0</v>
      </c>
      <c r="AA655">
        <v>50</v>
      </c>
      <c r="AB655">
        <v>2467</v>
      </c>
      <c r="AC655">
        <v>0</v>
      </c>
      <c r="AD655">
        <v>0</v>
      </c>
      <c r="AE655">
        <v>1</v>
      </c>
      <c r="AF655" t="str">
        <f t="shared" si="21"/>
        <v>Single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858</v>
      </c>
      <c r="AO655">
        <v>759</v>
      </c>
      <c r="AP655">
        <v>0</v>
      </c>
    </row>
    <row r="656" spans="1:42" x14ac:dyDescent="0.35">
      <c r="A656">
        <v>42315</v>
      </c>
      <c r="B656">
        <v>2</v>
      </c>
      <c r="C656">
        <f t="shared" si="20"/>
        <v>2</v>
      </c>
      <c r="D656">
        <v>0</v>
      </c>
      <c r="E656">
        <v>1</v>
      </c>
      <c r="F656">
        <v>90</v>
      </c>
      <c r="G656">
        <v>67</v>
      </c>
      <c r="H656">
        <v>15</v>
      </c>
      <c r="I656">
        <v>80</v>
      </c>
      <c r="J656">
        <v>17</v>
      </c>
      <c r="K656">
        <v>11</v>
      </c>
      <c r="L656">
        <v>80</v>
      </c>
      <c r="M656">
        <v>3</v>
      </c>
      <c r="N656">
        <v>1</v>
      </c>
      <c r="O656">
        <v>4</v>
      </c>
      <c r="P656">
        <v>4</v>
      </c>
      <c r="Q656">
        <v>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</v>
      </c>
      <c r="Y656">
        <v>11</v>
      </c>
      <c r="Z656">
        <v>0</v>
      </c>
      <c r="AA656">
        <v>62</v>
      </c>
      <c r="AB656">
        <v>2511</v>
      </c>
      <c r="AC656">
        <v>0</v>
      </c>
      <c r="AD656">
        <v>0</v>
      </c>
      <c r="AE656">
        <v>0</v>
      </c>
      <c r="AF656" t="str">
        <f t="shared" si="21"/>
        <v>Married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190</v>
      </c>
      <c r="AO656">
        <v>110</v>
      </c>
      <c r="AP656">
        <v>0</v>
      </c>
    </row>
    <row r="657" spans="1:42" x14ac:dyDescent="0.35">
      <c r="A657">
        <v>13084</v>
      </c>
      <c r="B657">
        <v>1</v>
      </c>
      <c r="C657">
        <f t="shared" si="20"/>
        <v>1</v>
      </c>
      <c r="D657">
        <v>0</v>
      </c>
      <c r="E657">
        <v>0</v>
      </c>
      <c r="F657">
        <v>29</v>
      </c>
      <c r="G657">
        <v>2</v>
      </c>
      <c r="H657">
        <v>0</v>
      </c>
      <c r="I657">
        <v>7</v>
      </c>
      <c r="J657">
        <v>3</v>
      </c>
      <c r="K657">
        <v>7</v>
      </c>
      <c r="L657">
        <v>10</v>
      </c>
      <c r="M657">
        <v>1</v>
      </c>
      <c r="N657">
        <v>1</v>
      </c>
      <c r="O657">
        <v>0</v>
      </c>
      <c r="P657">
        <v>3</v>
      </c>
      <c r="Q657">
        <v>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11</v>
      </c>
      <c r="Z657">
        <v>0</v>
      </c>
      <c r="AA657">
        <v>68</v>
      </c>
      <c r="AB657">
        <v>2398</v>
      </c>
      <c r="AC657">
        <v>0</v>
      </c>
      <c r="AD657">
        <v>0</v>
      </c>
      <c r="AE657">
        <v>0</v>
      </c>
      <c r="AF657" t="str">
        <f t="shared" si="21"/>
        <v>Married</v>
      </c>
      <c r="AG657">
        <v>1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19</v>
      </c>
      <c r="AO657">
        <v>9</v>
      </c>
      <c r="AP657">
        <v>0</v>
      </c>
    </row>
    <row r="658" spans="1:42" x14ac:dyDescent="0.35">
      <c r="A658">
        <v>47570</v>
      </c>
      <c r="B658">
        <v>2</v>
      </c>
      <c r="C658">
        <f t="shared" si="20"/>
        <v>2</v>
      </c>
      <c r="D658">
        <v>1</v>
      </c>
      <c r="E658">
        <v>1</v>
      </c>
      <c r="F658">
        <v>3</v>
      </c>
      <c r="G658">
        <v>67</v>
      </c>
      <c r="H658">
        <v>1</v>
      </c>
      <c r="I658">
        <v>20</v>
      </c>
      <c r="J658">
        <v>0</v>
      </c>
      <c r="K658">
        <v>2</v>
      </c>
      <c r="L658">
        <v>31</v>
      </c>
      <c r="M658">
        <v>3</v>
      </c>
      <c r="N658">
        <v>2</v>
      </c>
      <c r="O658">
        <v>2</v>
      </c>
      <c r="P658">
        <v>2</v>
      </c>
      <c r="Q658">
        <v>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</v>
      </c>
      <c r="Y658">
        <v>11</v>
      </c>
      <c r="Z658">
        <v>1</v>
      </c>
      <c r="AA658">
        <v>71</v>
      </c>
      <c r="AB658">
        <v>2555</v>
      </c>
      <c r="AC658">
        <v>0</v>
      </c>
      <c r="AD658">
        <v>0</v>
      </c>
      <c r="AE658">
        <v>0</v>
      </c>
      <c r="AF658" t="str">
        <f t="shared" si="21"/>
        <v>Married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90</v>
      </c>
      <c r="AO658">
        <v>59</v>
      </c>
      <c r="AP658">
        <v>0</v>
      </c>
    </row>
    <row r="659" spans="1:42" x14ac:dyDescent="0.35">
      <c r="A659">
        <v>61923</v>
      </c>
      <c r="B659">
        <v>3</v>
      </c>
      <c r="C659">
        <f t="shared" si="20"/>
        <v>3</v>
      </c>
      <c r="D659">
        <v>0</v>
      </c>
      <c r="E659">
        <v>2</v>
      </c>
      <c r="F659">
        <v>94</v>
      </c>
      <c r="G659">
        <v>92</v>
      </c>
      <c r="H659">
        <v>4</v>
      </c>
      <c r="I659">
        <v>18</v>
      </c>
      <c r="J659">
        <v>3</v>
      </c>
      <c r="K659">
        <v>3</v>
      </c>
      <c r="L659">
        <v>6</v>
      </c>
      <c r="M659">
        <v>1</v>
      </c>
      <c r="N659">
        <v>2</v>
      </c>
      <c r="O659">
        <v>1</v>
      </c>
      <c r="P659">
        <v>4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</v>
      </c>
      <c r="Y659">
        <v>11</v>
      </c>
      <c r="Z659">
        <v>0</v>
      </c>
      <c r="AA659">
        <v>59</v>
      </c>
      <c r="AB659">
        <v>2497</v>
      </c>
      <c r="AC659">
        <v>0</v>
      </c>
      <c r="AD659">
        <v>1</v>
      </c>
      <c r="AE659">
        <v>0</v>
      </c>
      <c r="AF659" t="str">
        <f t="shared" si="21"/>
        <v>Married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120</v>
      </c>
      <c r="AO659">
        <v>114</v>
      </c>
      <c r="AP659">
        <v>0</v>
      </c>
    </row>
    <row r="660" spans="1:42" x14ac:dyDescent="0.35">
      <c r="A660">
        <v>34824</v>
      </c>
      <c r="B660">
        <v>1</v>
      </c>
      <c r="C660">
        <f t="shared" si="20"/>
        <v>2</v>
      </c>
      <c r="D660">
        <v>0</v>
      </c>
      <c r="E660">
        <v>0</v>
      </c>
      <c r="F660">
        <v>65</v>
      </c>
      <c r="G660">
        <v>4</v>
      </c>
      <c r="H660">
        <v>2</v>
      </c>
      <c r="I660">
        <v>11</v>
      </c>
      <c r="J660">
        <v>2</v>
      </c>
      <c r="K660">
        <v>0</v>
      </c>
      <c r="L660">
        <v>4</v>
      </c>
      <c r="M660">
        <v>1</v>
      </c>
      <c r="N660">
        <v>1</v>
      </c>
      <c r="O660">
        <v>0</v>
      </c>
      <c r="P660">
        <v>2</v>
      </c>
      <c r="Q660">
        <v>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</v>
      </c>
      <c r="Y660">
        <v>11</v>
      </c>
      <c r="Z660">
        <v>0</v>
      </c>
      <c r="AA660">
        <v>25</v>
      </c>
      <c r="AB660">
        <v>2254</v>
      </c>
      <c r="AC660">
        <v>0</v>
      </c>
      <c r="AD660">
        <v>0</v>
      </c>
      <c r="AE660">
        <v>1</v>
      </c>
      <c r="AF660" t="str">
        <f t="shared" si="21"/>
        <v>Single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19</v>
      </c>
      <c r="AO660">
        <v>15</v>
      </c>
      <c r="AP660">
        <v>0</v>
      </c>
    </row>
    <row r="661" spans="1:42" x14ac:dyDescent="0.35">
      <c r="A661">
        <v>26518</v>
      </c>
      <c r="B661">
        <v>1</v>
      </c>
      <c r="C661">
        <f t="shared" si="20"/>
        <v>1</v>
      </c>
      <c r="D661">
        <v>1</v>
      </c>
      <c r="E661">
        <v>1</v>
      </c>
      <c r="F661">
        <v>33</v>
      </c>
      <c r="G661">
        <v>20</v>
      </c>
      <c r="H661">
        <v>1</v>
      </c>
      <c r="I661">
        <v>28</v>
      </c>
      <c r="J661">
        <v>3</v>
      </c>
      <c r="K661">
        <v>3</v>
      </c>
      <c r="L661">
        <v>2</v>
      </c>
      <c r="M661">
        <v>3</v>
      </c>
      <c r="N661">
        <v>2</v>
      </c>
      <c r="O661">
        <v>0</v>
      </c>
      <c r="P661">
        <v>3</v>
      </c>
      <c r="Q661">
        <v>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11</v>
      </c>
      <c r="Z661">
        <v>1</v>
      </c>
      <c r="AA661">
        <v>71</v>
      </c>
      <c r="AB661">
        <v>2606</v>
      </c>
      <c r="AC661">
        <v>0</v>
      </c>
      <c r="AD661">
        <v>0</v>
      </c>
      <c r="AE661">
        <v>1</v>
      </c>
      <c r="AF661" t="str">
        <f t="shared" si="21"/>
        <v>Single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55</v>
      </c>
      <c r="AO661">
        <v>53</v>
      </c>
      <c r="AP661">
        <v>0</v>
      </c>
    </row>
    <row r="662" spans="1:42" x14ac:dyDescent="0.35">
      <c r="A662">
        <v>45938</v>
      </c>
      <c r="B662">
        <v>2</v>
      </c>
      <c r="C662">
        <f t="shared" si="20"/>
        <v>2</v>
      </c>
      <c r="D662">
        <v>0</v>
      </c>
      <c r="E662">
        <v>0</v>
      </c>
      <c r="F662">
        <v>46</v>
      </c>
      <c r="G662">
        <v>273</v>
      </c>
      <c r="H662">
        <v>11</v>
      </c>
      <c r="I662">
        <v>178</v>
      </c>
      <c r="J662">
        <v>62</v>
      </c>
      <c r="K662">
        <v>83</v>
      </c>
      <c r="L662">
        <v>29</v>
      </c>
      <c r="M662">
        <v>2</v>
      </c>
      <c r="N662">
        <v>8</v>
      </c>
      <c r="O662">
        <v>4</v>
      </c>
      <c r="P662">
        <v>6</v>
      </c>
      <c r="Q662">
        <v>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11</v>
      </c>
      <c r="Z662">
        <v>0</v>
      </c>
      <c r="AA662">
        <v>59</v>
      </c>
      <c r="AB662">
        <v>2397</v>
      </c>
      <c r="AC662">
        <v>0</v>
      </c>
      <c r="AD662">
        <v>0</v>
      </c>
      <c r="AE662">
        <v>1</v>
      </c>
      <c r="AF662" t="str">
        <f t="shared" si="21"/>
        <v>Single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607</v>
      </c>
      <c r="AO662">
        <v>578</v>
      </c>
      <c r="AP662">
        <v>0</v>
      </c>
    </row>
    <row r="663" spans="1:42" x14ac:dyDescent="0.35">
      <c r="A663">
        <v>78468</v>
      </c>
      <c r="B663">
        <v>4</v>
      </c>
      <c r="C663">
        <f t="shared" si="20"/>
        <v>4</v>
      </c>
      <c r="D663">
        <v>0</v>
      </c>
      <c r="E663">
        <v>0</v>
      </c>
      <c r="F663">
        <v>29</v>
      </c>
      <c r="G663">
        <v>434</v>
      </c>
      <c r="H663">
        <v>22</v>
      </c>
      <c r="I663">
        <v>388</v>
      </c>
      <c r="J663">
        <v>104</v>
      </c>
      <c r="K663">
        <v>22</v>
      </c>
      <c r="L663">
        <v>34</v>
      </c>
      <c r="M663">
        <v>1</v>
      </c>
      <c r="N663">
        <v>10</v>
      </c>
      <c r="O663">
        <v>7</v>
      </c>
      <c r="P663">
        <v>10</v>
      </c>
      <c r="Q663">
        <v>4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3</v>
      </c>
      <c r="Y663">
        <v>11</v>
      </c>
      <c r="Z663">
        <v>0</v>
      </c>
      <c r="AA663">
        <v>60</v>
      </c>
      <c r="AB663">
        <v>2240</v>
      </c>
      <c r="AC663">
        <v>0</v>
      </c>
      <c r="AD663">
        <v>0</v>
      </c>
      <c r="AE663">
        <v>0</v>
      </c>
      <c r="AF663" t="str">
        <f t="shared" si="21"/>
        <v>Married</v>
      </c>
      <c r="AG663">
        <v>1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970</v>
      </c>
      <c r="AO663">
        <v>936</v>
      </c>
      <c r="AP663">
        <v>1</v>
      </c>
    </row>
    <row r="664" spans="1:42" x14ac:dyDescent="0.35">
      <c r="A664">
        <v>78901</v>
      </c>
      <c r="B664">
        <v>4</v>
      </c>
      <c r="C664">
        <f t="shared" si="20"/>
        <v>4</v>
      </c>
      <c r="D664">
        <v>0</v>
      </c>
      <c r="E664">
        <v>1</v>
      </c>
      <c r="F664">
        <v>99</v>
      </c>
      <c r="G664">
        <v>321</v>
      </c>
      <c r="H664">
        <v>11</v>
      </c>
      <c r="I664">
        <v>309</v>
      </c>
      <c r="J664">
        <v>33</v>
      </c>
      <c r="K664">
        <v>26</v>
      </c>
      <c r="L664">
        <v>34</v>
      </c>
      <c r="M664">
        <v>3</v>
      </c>
      <c r="N664">
        <v>9</v>
      </c>
      <c r="O664">
        <v>3</v>
      </c>
      <c r="P664">
        <v>5</v>
      </c>
      <c r="Q664">
        <v>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11</v>
      </c>
      <c r="Z664">
        <v>0</v>
      </c>
      <c r="AA664">
        <v>47</v>
      </c>
      <c r="AB664">
        <v>2444</v>
      </c>
      <c r="AC664">
        <v>1</v>
      </c>
      <c r="AD664">
        <v>0</v>
      </c>
      <c r="AE664">
        <v>0</v>
      </c>
      <c r="AF664" t="str">
        <f t="shared" si="21"/>
        <v>Married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700</v>
      </c>
      <c r="AO664">
        <v>666</v>
      </c>
      <c r="AP664">
        <v>0</v>
      </c>
    </row>
    <row r="665" spans="1:42" x14ac:dyDescent="0.35">
      <c r="A665">
        <v>71427</v>
      </c>
      <c r="B665">
        <v>4</v>
      </c>
      <c r="C665">
        <f t="shared" si="20"/>
        <v>4</v>
      </c>
      <c r="D665">
        <v>2</v>
      </c>
      <c r="E665">
        <v>0</v>
      </c>
      <c r="F665">
        <v>26</v>
      </c>
      <c r="G665">
        <v>212</v>
      </c>
      <c r="H665">
        <v>123</v>
      </c>
      <c r="I665">
        <v>177</v>
      </c>
      <c r="J665">
        <v>15</v>
      </c>
      <c r="K665">
        <v>64</v>
      </c>
      <c r="L665">
        <v>23</v>
      </c>
      <c r="M665">
        <v>2</v>
      </c>
      <c r="N665">
        <v>8</v>
      </c>
      <c r="O665">
        <v>2</v>
      </c>
      <c r="P665">
        <v>8</v>
      </c>
      <c r="Q665">
        <v>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3</v>
      </c>
      <c r="Y665">
        <v>11</v>
      </c>
      <c r="Z665">
        <v>0</v>
      </c>
      <c r="AA665">
        <v>42</v>
      </c>
      <c r="AB665">
        <v>2268</v>
      </c>
      <c r="AC665">
        <v>0</v>
      </c>
      <c r="AD665">
        <v>1</v>
      </c>
      <c r="AE665">
        <v>0</v>
      </c>
      <c r="AF665" t="str">
        <f t="shared" si="21"/>
        <v>Married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591</v>
      </c>
      <c r="AO665">
        <v>568</v>
      </c>
      <c r="AP665">
        <v>0</v>
      </c>
    </row>
    <row r="666" spans="1:42" x14ac:dyDescent="0.35">
      <c r="A666">
        <v>71022</v>
      </c>
      <c r="B666">
        <v>4</v>
      </c>
      <c r="C666">
        <f t="shared" si="20"/>
        <v>4</v>
      </c>
      <c r="D666">
        <v>0</v>
      </c>
      <c r="E666">
        <v>1</v>
      </c>
      <c r="F666">
        <v>30</v>
      </c>
      <c r="G666">
        <v>909</v>
      </c>
      <c r="H666">
        <v>12</v>
      </c>
      <c r="I666">
        <v>278</v>
      </c>
      <c r="J666">
        <v>0</v>
      </c>
      <c r="K666">
        <v>12</v>
      </c>
      <c r="L666">
        <v>242</v>
      </c>
      <c r="M666">
        <v>3</v>
      </c>
      <c r="N666">
        <v>5</v>
      </c>
      <c r="O666">
        <v>2</v>
      </c>
      <c r="P666">
        <v>11</v>
      </c>
      <c r="Q666">
        <v>8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</v>
      </c>
      <c r="Y666">
        <v>11</v>
      </c>
      <c r="Z666">
        <v>0</v>
      </c>
      <c r="AA666">
        <v>42</v>
      </c>
      <c r="AB666">
        <v>2297</v>
      </c>
      <c r="AC666">
        <v>1</v>
      </c>
      <c r="AD666">
        <v>0</v>
      </c>
      <c r="AE666">
        <v>0</v>
      </c>
      <c r="AF666" t="str">
        <f t="shared" si="21"/>
        <v>Married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1211</v>
      </c>
      <c r="AO666">
        <v>969</v>
      </c>
      <c r="AP666">
        <v>1</v>
      </c>
    </row>
    <row r="667" spans="1:42" x14ac:dyDescent="0.35">
      <c r="A667">
        <v>90247</v>
      </c>
      <c r="B667">
        <v>5</v>
      </c>
      <c r="C667">
        <f t="shared" si="20"/>
        <v>5</v>
      </c>
      <c r="D667">
        <v>0</v>
      </c>
      <c r="E667">
        <v>0</v>
      </c>
      <c r="F667">
        <v>27</v>
      </c>
      <c r="G667">
        <v>1184</v>
      </c>
      <c r="H667">
        <v>32</v>
      </c>
      <c r="I667">
        <v>352</v>
      </c>
      <c r="J667">
        <v>21</v>
      </c>
      <c r="K667">
        <v>16</v>
      </c>
      <c r="L667">
        <v>16</v>
      </c>
      <c r="M667">
        <v>1</v>
      </c>
      <c r="N667">
        <v>3</v>
      </c>
      <c r="O667">
        <v>4</v>
      </c>
      <c r="P667">
        <v>7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3</v>
      </c>
      <c r="Y667">
        <v>11</v>
      </c>
      <c r="Z667">
        <v>1</v>
      </c>
      <c r="AA667">
        <v>32</v>
      </c>
      <c r="AB667">
        <v>2220</v>
      </c>
      <c r="AC667">
        <v>0</v>
      </c>
      <c r="AD667">
        <v>0</v>
      </c>
      <c r="AE667">
        <v>1</v>
      </c>
      <c r="AF667" t="str">
        <f t="shared" si="21"/>
        <v>Single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1605</v>
      </c>
      <c r="AO667">
        <v>1589</v>
      </c>
      <c r="AP667">
        <v>3</v>
      </c>
    </row>
    <row r="668" spans="1:42" x14ac:dyDescent="0.35">
      <c r="A668">
        <v>41335</v>
      </c>
      <c r="B668">
        <v>2</v>
      </c>
      <c r="C668">
        <f t="shared" si="20"/>
        <v>2</v>
      </c>
      <c r="D668">
        <v>1</v>
      </c>
      <c r="E668">
        <v>0</v>
      </c>
      <c r="F668">
        <v>24</v>
      </c>
      <c r="G668">
        <v>112</v>
      </c>
      <c r="H668">
        <v>19</v>
      </c>
      <c r="I668">
        <v>21</v>
      </c>
      <c r="J668">
        <v>16</v>
      </c>
      <c r="K668">
        <v>14</v>
      </c>
      <c r="L668">
        <v>5</v>
      </c>
      <c r="M668">
        <v>3</v>
      </c>
      <c r="N668">
        <v>4</v>
      </c>
      <c r="O668">
        <v>1</v>
      </c>
      <c r="P668">
        <v>4</v>
      </c>
      <c r="Q668">
        <v>7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11</v>
      </c>
      <c r="Z668">
        <v>0</v>
      </c>
      <c r="AA668">
        <v>52</v>
      </c>
      <c r="AB668">
        <v>2344</v>
      </c>
      <c r="AC668">
        <v>1</v>
      </c>
      <c r="AD668">
        <v>0</v>
      </c>
      <c r="AE668">
        <v>0</v>
      </c>
      <c r="AF668" t="str">
        <f t="shared" si="21"/>
        <v>Married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182</v>
      </c>
      <c r="AO668">
        <v>177</v>
      </c>
      <c r="AP668">
        <v>0</v>
      </c>
    </row>
    <row r="669" spans="1:42" x14ac:dyDescent="0.35">
      <c r="A669">
        <v>35682</v>
      </c>
      <c r="B669">
        <v>2</v>
      </c>
      <c r="C669">
        <f t="shared" si="20"/>
        <v>2</v>
      </c>
      <c r="D669">
        <v>1</v>
      </c>
      <c r="E669">
        <v>0</v>
      </c>
      <c r="F669">
        <v>34</v>
      </c>
      <c r="G669">
        <v>23</v>
      </c>
      <c r="H669">
        <v>0</v>
      </c>
      <c r="I669">
        <v>8</v>
      </c>
      <c r="J669">
        <v>6</v>
      </c>
      <c r="K669">
        <v>2</v>
      </c>
      <c r="L669">
        <v>18</v>
      </c>
      <c r="M669">
        <v>1</v>
      </c>
      <c r="N669">
        <v>1</v>
      </c>
      <c r="O669">
        <v>1</v>
      </c>
      <c r="P669">
        <v>3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11</v>
      </c>
      <c r="Z669">
        <v>0</v>
      </c>
      <c r="AA669">
        <v>50</v>
      </c>
      <c r="AB669">
        <v>2161</v>
      </c>
      <c r="AC669">
        <v>1</v>
      </c>
      <c r="AD669">
        <v>0</v>
      </c>
      <c r="AE669">
        <v>0</v>
      </c>
      <c r="AF669" t="str">
        <f t="shared" si="21"/>
        <v>Married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39</v>
      </c>
      <c r="AO669">
        <v>21</v>
      </c>
      <c r="AP669">
        <v>0</v>
      </c>
    </row>
    <row r="670" spans="1:42" x14ac:dyDescent="0.35">
      <c r="A670">
        <v>43185</v>
      </c>
      <c r="B670">
        <v>2</v>
      </c>
      <c r="C670">
        <f t="shared" si="20"/>
        <v>2</v>
      </c>
      <c r="D670">
        <v>0</v>
      </c>
      <c r="E670">
        <v>1</v>
      </c>
      <c r="F670">
        <v>88</v>
      </c>
      <c r="G670">
        <v>537</v>
      </c>
      <c r="H670">
        <v>6</v>
      </c>
      <c r="I670">
        <v>42</v>
      </c>
      <c r="J670">
        <v>16</v>
      </c>
      <c r="K670">
        <v>6</v>
      </c>
      <c r="L670">
        <v>30</v>
      </c>
      <c r="M670">
        <v>2</v>
      </c>
      <c r="N670">
        <v>9</v>
      </c>
      <c r="O670">
        <v>3</v>
      </c>
      <c r="P670">
        <v>6</v>
      </c>
      <c r="Q670">
        <v>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  <c r="Y670">
        <v>11</v>
      </c>
      <c r="Z670">
        <v>0</v>
      </c>
      <c r="AA670">
        <v>69</v>
      </c>
      <c r="AB670">
        <v>2604</v>
      </c>
      <c r="AC670">
        <v>1</v>
      </c>
      <c r="AD670">
        <v>0</v>
      </c>
      <c r="AE670">
        <v>0</v>
      </c>
      <c r="AF670" t="str">
        <f t="shared" si="21"/>
        <v>Married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607</v>
      </c>
      <c r="AO670">
        <v>577</v>
      </c>
      <c r="AP670">
        <v>0</v>
      </c>
    </row>
    <row r="671" spans="1:42" x14ac:dyDescent="0.35">
      <c r="A671">
        <v>66375</v>
      </c>
      <c r="B671">
        <v>3</v>
      </c>
      <c r="C671">
        <f t="shared" si="20"/>
        <v>3</v>
      </c>
      <c r="D671">
        <v>0</v>
      </c>
      <c r="E671">
        <v>1</v>
      </c>
      <c r="F671">
        <v>96</v>
      </c>
      <c r="G671">
        <v>712</v>
      </c>
      <c r="H671">
        <v>0</v>
      </c>
      <c r="I671">
        <v>45</v>
      </c>
      <c r="J671">
        <v>0</v>
      </c>
      <c r="K671">
        <v>0</v>
      </c>
      <c r="L671">
        <v>191</v>
      </c>
      <c r="M671">
        <v>3</v>
      </c>
      <c r="N671">
        <v>2</v>
      </c>
      <c r="O671">
        <v>4</v>
      </c>
      <c r="P671">
        <v>5</v>
      </c>
      <c r="Q671">
        <v>7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3</v>
      </c>
      <c r="Y671">
        <v>11</v>
      </c>
      <c r="Z671">
        <v>0</v>
      </c>
      <c r="AA671">
        <v>72</v>
      </c>
      <c r="AB671">
        <v>2379</v>
      </c>
      <c r="AC671">
        <v>0</v>
      </c>
      <c r="AD671">
        <v>0</v>
      </c>
      <c r="AE671">
        <v>0</v>
      </c>
      <c r="AF671" t="str">
        <f t="shared" si="21"/>
        <v>Married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757</v>
      </c>
      <c r="AO671">
        <v>566</v>
      </c>
      <c r="AP671">
        <v>1</v>
      </c>
    </row>
    <row r="672" spans="1:42" x14ac:dyDescent="0.35">
      <c r="A672">
        <v>25252</v>
      </c>
      <c r="B672">
        <v>1</v>
      </c>
      <c r="C672">
        <f t="shared" si="20"/>
        <v>1</v>
      </c>
      <c r="D672">
        <v>1</v>
      </c>
      <c r="E672">
        <v>0</v>
      </c>
      <c r="F672">
        <v>26</v>
      </c>
      <c r="G672">
        <v>1</v>
      </c>
      <c r="H672">
        <v>3</v>
      </c>
      <c r="I672">
        <v>4</v>
      </c>
      <c r="J672">
        <v>2</v>
      </c>
      <c r="K672">
        <v>2</v>
      </c>
      <c r="L672">
        <v>6</v>
      </c>
      <c r="M672">
        <v>1</v>
      </c>
      <c r="N672">
        <v>1</v>
      </c>
      <c r="O672">
        <v>0</v>
      </c>
      <c r="P672">
        <v>2</v>
      </c>
      <c r="Q672">
        <v>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11</v>
      </c>
      <c r="Z672">
        <v>0</v>
      </c>
      <c r="AA672">
        <v>34</v>
      </c>
      <c r="AB672">
        <v>2511</v>
      </c>
      <c r="AC672">
        <v>0</v>
      </c>
      <c r="AD672">
        <v>1</v>
      </c>
      <c r="AE672">
        <v>0</v>
      </c>
      <c r="AF672" t="str">
        <f t="shared" si="21"/>
        <v>Married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12</v>
      </c>
      <c r="AO672">
        <v>6</v>
      </c>
      <c r="AP672">
        <v>0</v>
      </c>
    </row>
    <row r="673" spans="1:42" x14ac:dyDescent="0.35">
      <c r="A673">
        <v>55250</v>
      </c>
      <c r="B673">
        <v>3</v>
      </c>
      <c r="C673">
        <f t="shared" si="20"/>
        <v>3</v>
      </c>
      <c r="D673">
        <v>0</v>
      </c>
      <c r="E673">
        <v>1</v>
      </c>
      <c r="F673">
        <v>49</v>
      </c>
      <c r="G673">
        <v>664</v>
      </c>
      <c r="H673">
        <v>58</v>
      </c>
      <c r="I673">
        <v>83</v>
      </c>
      <c r="J673">
        <v>32</v>
      </c>
      <c r="K673">
        <v>0</v>
      </c>
      <c r="L673">
        <v>66</v>
      </c>
      <c r="M673">
        <v>4</v>
      </c>
      <c r="N673">
        <v>7</v>
      </c>
      <c r="O673">
        <v>5</v>
      </c>
      <c r="P673">
        <v>10</v>
      </c>
      <c r="Q673">
        <v>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11</v>
      </c>
      <c r="Z673">
        <v>0</v>
      </c>
      <c r="AA673">
        <v>55</v>
      </c>
      <c r="AB673">
        <v>2775</v>
      </c>
      <c r="AC673">
        <v>0</v>
      </c>
      <c r="AD673">
        <v>0</v>
      </c>
      <c r="AE673">
        <v>1</v>
      </c>
      <c r="AF673" t="str">
        <f t="shared" si="21"/>
        <v>Single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837</v>
      </c>
      <c r="AO673">
        <v>771</v>
      </c>
      <c r="AP673">
        <v>0</v>
      </c>
    </row>
    <row r="674" spans="1:42" x14ac:dyDescent="0.35">
      <c r="A674">
        <v>33249</v>
      </c>
      <c r="B674">
        <v>1</v>
      </c>
      <c r="C674">
        <f t="shared" si="20"/>
        <v>2</v>
      </c>
      <c r="D674">
        <v>1</v>
      </c>
      <c r="E674">
        <v>0</v>
      </c>
      <c r="F674">
        <v>11</v>
      </c>
      <c r="G674">
        <v>6</v>
      </c>
      <c r="H674">
        <v>10</v>
      </c>
      <c r="I674">
        <v>21</v>
      </c>
      <c r="J674">
        <v>19</v>
      </c>
      <c r="K674">
        <v>14</v>
      </c>
      <c r="L674">
        <v>42</v>
      </c>
      <c r="M674">
        <v>2</v>
      </c>
      <c r="N674">
        <v>2</v>
      </c>
      <c r="O674">
        <v>1</v>
      </c>
      <c r="P674">
        <v>3</v>
      </c>
      <c r="Q674">
        <v>6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11</v>
      </c>
      <c r="Z674">
        <v>0</v>
      </c>
      <c r="AA674">
        <v>45</v>
      </c>
      <c r="AB674">
        <v>2653</v>
      </c>
      <c r="AC674">
        <v>0</v>
      </c>
      <c r="AD674">
        <v>0</v>
      </c>
      <c r="AE674">
        <v>1</v>
      </c>
      <c r="AF674" t="str">
        <f t="shared" si="21"/>
        <v>Single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70</v>
      </c>
      <c r="AO674">
        <v>28</v>
      </c>
      <c r="AP674">
        <v>0</v>
      </c>
    </row>
    <row r="675" spans="1:42" x14ac:dyDescent="0.35">
      <c r="A675">
        <v>58398</v>
      </c>
      <c r="B675">
        <v>3</v>
      </c>
      <c r="C675">
        <f t="shared" si="20"/>
        <v>3</v>
      </c>
      <c r="D675">
        <v>0</v>
      </c>
      <c r="E675">
        <v>0</v>
      </c>
      <c r="F675">
        <v>44</v>
      </c>
      <c r="G675">
        <v>299</v>
      </c>
      <c r="H675">
        <v>5</v>
      </c>
      <c r="I675">
        <v>201</v>
      </c>
      <c r="J675">
        <v>21</v>
      </c>
      <c r="K675">
        <v>21</v>
      </c>
      <c r="L675">
        <v>49</v>
      </c>
      <c r="M675">
        <v>3</v>
      </c>
      <c r="N675">
        <v>5</v>
      </c>
      <c r="O675">
        <v>4</v>
      </c>
      <c r="P675">
        <v>8</v>
      </c>
      <c r="Q675">
        <v>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11</v>
      </c>
      <c r="Z675">
        <v>0</v>
      </c>
      <c r="AA675">
        <v>67</v>
      </c>
      <c r="AB675">
        <v>2570</v>
      </c>
      <c r="AC675">
        <v>0</v>
      </c>
      <c r="AD675">
        <v>0</v>
      </c>
      <c r="AE675">
        <v>0</v>
      </c>
      <c r="AF675" t="str">
        <f t="shared" si="21"/>
        <v>Married</v>
      </c>
      <c r="AG675">
        <v>1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547</v>
      </c>
      <c r="AO675">
        <v>498</v>
      </c>
      <c r="AP675">
        <v>0</v>
      </c>
    </row>
    <row r="676" spans="1:42" x14ac:dyDescent="0.35">
      <c r="A676">
        <v>50272</v>
      </c>
      <c r="B676">
        <v>2</v>
      </c>
      <c r="C676">
        <f t="shared" si="20"/>
        <v>2</v>
      </c>
      <c r="D676">
        <v>1</v>
      </c>
      <c r="E676">
        <v>0</v>
      </c>
      <c r="F676">
        <v>75</v>
      </c>
      <c r="G676">
        <v>99</v>
      </c>
      <c r="H676">
        <v>13</v>
      </c>
      <c r="I676">
        <v>66</v>
      </c>
      <c r="J676">
        <v>43</v>
      </c>
      <c r="K676">
        <v>8</v>
      </c>
      <c r="L676">
        <v>4</v>
      </c>
      <c r="M676">
        <v>3</v>
      </c>
      <c r="N676">
        <v>4</v>
      </c>
      <c r="O676">
        <v>1</v>
      </c>
      <c r="P676">
        <v>5</v>
      </c>
      <c r="Q676">
        <v>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11</v>
      </c>
      <c r="Z676">
        <v>0</v>
      </c>
      <c r="AA676">
        <v>38</v>
      </c>
      <c r="AB676">
        <v>2485</v>
      </c>
      <c r="AC676">
        <v>0</v>
      </c>
      <c r="AD676">
        <v>0</v>
      </c>
      <c r="AE676">
        <v>0</v>
      </c>
      <c r="AF676" t="str">
        <f t="shared" si="21"/>
        <v>Married</v>
      </c>
      <c r="AG676">
        <v>1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229</v>
      </c>
      <c r="AO676">
        <v>225</v>
      </c>
      <c r="AP676">
        <v>0</v>
      </c>
    </row>
    <row r="677" spans="1:42" x14ac:dyDescent="0.35">
      <c r="A677">
        <v>76618</v>
      </c>
      <c r="B677">
        <v>4</v>
      </c>
      <c r="C677">
        <f t="shared" si="20"/>
        <v>4</v>
      </c>
      <c r="D677">
        <v>0</v>
      </c>
      <c r="E677">
        <v>0</v>
      </c>
      <c r="F677">
        <v>64</v>
      </c>
      <c r="G677">
        <v>749</v>
      </c>
      <c r="H677">
        <v>40</v>
      </c>
      <c r="I677">
        <v>294</v>
      </c>
      <c r="J677">
        <v>121</v>
      </c>
      <c r="K677">
        <v>160</v>
      </c>
      <c r="L677">
        <v>147</v>
      </c>
      <c r="M677">
        <v>1</v>
      </c>
      <c r="N677">
        <v>3</v>
      </c>
      <c r="O677">
        <v>2</v>
      </c>
      <c r="P677">
        <v>5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</v>
      </c>
      <c r="Y677">
        <v>11</v>
      </c>
      <c r="Z677">
        <v>0</v>
      </c>
      <c r="AA677">
        <v>45</v>
      </c>
      <c r="AB677">
        <v>2728</v>
      </c>
      <c r="AC677">
        <v>0</v>
      </c>
      <c r="AD677">
        <v>1</v>
      </c>
      <c r="AE677">
        <v>0</v>
      </c>
      <c r="AF677" t="str">
        <f t="shared" si="21"/>
        <v>Married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1364</v>
      </c>
      <c r="AO677">
        <v>1217</v>
      </c>
      <c r="AP677">
        <v>0</v>
      </c>
    </row>
    <row r="678" spans="1:42" x14ac:dyDescent="0.35">
      <c r="A678">
        <v>87305</v>
      </c>
      <c r="B678">
        <v>5</v>
      </c>
      <c r="C678">
        <f t="shared" si="20"/>
        <v>5</v>
      </c>
      <c r="D678">
        <v>0</v>
      </c>
      <c r="E678">
        <v>0</v>
      </c>
      <c r="F678">
        <v>19</v>
      </c>
      <c r="G678">
        <v>345</v>
      </c>
      <c r="H678">
        <v>25</v>
      </c>
      <c r="I678">
        <v>501</v>
      </c>
      <c r="J678">
        <v>63</v>
      </c>
      <c r="K678">
        <v>138</v>
      </c>
      <c r="L678">
        <v>80</v>
      </c>
      <c r="M678">
        <v>1</v>
      </c>
      <c r="N678">
        <v>5</v>
      </c>
      <c r="O678">
        <v>3</v>
      </c>
      <c r="P678">
        <v>8</v>
      </c>
      <c r="Q678">
        <v>2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3</v>
      </c>
      <c r="Y678">
        <v>11</v>
      </c>
      <c r="Z678">
        <v>1</v>
      </c>
      <c r="AA678">
        <v>60</v>
      </c>
      <c r="AB678">
        <v>2803</v>
      </c>
      <c r="AC678">
        <v>1</v>
      </c>
      <c r="AD678">
        <v>0</v>
      </c>
      <c r="AE678">
        <v>0</v>
      </c>
      <c r="AF678" t="str">
        <f t="shared" si="21"/>
        <v>Married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1072</v>
      </c>
      <c r="AO678">
        <v>992</v>
      </c>
      <c r="AP678">
        <v>1</v>
      </c>
    </row>
    <row r="679" spans="1:42" x14ac:dyDescent="0.35">
      <c r="A679">
        <v>25851</v>
      </c>
      <c r="B679">
        <v>1</v>
      </c>
      <c r="C679">
        <f t="shared" si="20"/>
        <v>1</v>
      </c>
      <c r="D679">
        <v>1</v>
      </c>
      <c r="E679">
        <v>0</v>
      </c>
      <c r="F679">
        <v>45</v>
      </c>
      <c r="G679">
        <v>9</v>
      </c>
      <c r="H679">
        <v>4</v>
      </c>
      <c r="I679">
        <v>18</v>
      </c>
      <c r="J679">
        <v>7</v>
      </c>
      <c r="K679">
        <v>5</v>
      </c>
      <c r="L679">
        <v>5</v>
      </c>
      <c r="M679">
        <v>2</v>
      </c>
      <c r="N679">
        <v>2</v>
      </c>
      <c r="O679">
        <v>0</v>
      </c>
      <c r="P679">
        <v>3</v>
      </c>
      <c r="Q679">
        <v>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</v>
      </c>
      <c r="Y679">
        <v>11</v>
      </c>
      <c r="Z679">
        <v>0</v>
      </c>
      <c r="AA679">
        <v>42</v>
      </c>
      <c r="AB679">
        <v>2662</v>
      </c>
      <c r="AC679">
        <v>0</v>
      </c>
      <c r="AD679">
        <v>0</v>
      </c>
      <c r="AE679">
        <v>0</v>
      </c>
      <c r="AF679" t="str">
        <f t="shared" si="21"/>
        <v>Married</v>
      </c>
      <c r="AG679">
        <v>1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43</v>
      </c>
      <c r="AO679">
        <v>38</v>
      </c>
      <c r="AP679">
        <v>0</v>
      </c>
    </row>
    <row r="680" spans="1:42" x14ac:dyDescent="0.35">
      <c r="A680">
        <v>58710</v>
      </c>
      <c r="B680">
        <v>3</v>
      </c>
      <c r="C680">
        <f t="shared" si="20"/>
        <v>3</v>
      </c>
      <c r="D680">
        <v>0</v>
      </c>
      <c r="E680">
        <v>1</v>
      </c>
      <c r="F680">
        <v>77</v>
      </c>
      <c r="G680">
        <v>440</v>
      </c>
      <c r="H680">
        <v>81</v>
      </c>
      <c r="I680">
        <v>368</v>
      </c>
      <c r="J680">
        <v>0</v>
      </c>
      <c r="K680">
        <v>122</v>
      </c>
      <c r="L680">
        <v>174</v>
      </c>
      <c r="M680">
        <v>6</v>
      </c>
      <c r="N680">
        <v>11</v>
      </c>
      <c r="O680">
        <v>5</v>
      </c>
      <c r="P680">
        <v>9</v>
      </c>
      <c r="Q680">
        <v>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11</v>
      </c>
      <c r="Z680">
        <v>0</v>
      </c>
      <c r="AA680">
        <v>50</v>
      </c>
      <c r="AB680">
        <v>2614</v>
      </c>
      <c r="AC680">
        <v>1</v>
      </c>
      <c r="AD680">
        <v>0</v>
      </c>
      <c r="AE680">
        <v>0</v>
      </c>
      <c r="AF680" t="str">
        <f t="shared" si="21"/>
        <v>Married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1011</v>
      </c>
      <c r="AO680">
        <v>837</v>
      </c>
      <c r="AP680">
        <v>0</v>
      </c>
    </row>
    <row r="681" spans="1:42" x14ac:dyDescent="0.35">
      <c r="A681">
        <v>45160</v>
      </c>
      <c r="B681">
        <v>2</v>
      </c>
      <c r="C681">
        <f t="shared" si="20"/>
        <v>2</v>
      </c>
      <c r="D681">
        <v>1</v>
      </c>
      <c r="E681">
        <v>1</v>
      </c>
      <c r="F681">
        <v>9</v>
      </c>
      <c r="G681">
        <v>8</v>
      </c>
      <c r="H681">
        <v>2</v>
      </c>
      <c r="I681">
        <v>5</v>
      </c>
      <c r="J681">
        <v>3</v>
      </c>
      <c r="K681">
        <v>0</v>
      </c>
      <c r="L681">
        <v>3</v>
      </c>
      <c r="M681">
        <v>1</v>
      </c>
      <c r="N681">
        <v>1</v>
      </c>
      <c r="O681">
        <v>0</v>
      </c>
      <c r="P681">
        <v>2</v>
      </c>
      <c r="Q681">
        <v>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11</v>
      </c>
      <c r="Z681">
        <v>0</v>
      </c>
      <c r="AA681">
        <v>62</v>
      </c>
      <c r="AB681">
        <v>2251</v>
      </c>
      <c r="AC681">
        <v>0</v>
      </c>
      <c r="AD681">
        <v>0</v>
      </c>
      <c r="AE681">
        <v>1</v>
      </c>
      <c r="AF681" t="str">
        <f t="shared" si="21"/>
        <v>Single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18</v>
      </c>
      <c r="AO681">
        <v>15</v>
      </c>
      <c r="AP681">
        <v>0</v>
      </c>
    </row>
    <row r="682" spans="1:42" x14ac:dyDescent="0.35">
      <c r="A682">
        <v>74806</v>
      </c>
      <c r="B682">
        <v>4</v>
      </c>
      <c r="C682">
        <f t="shared" si="20"/>
        <v>4</v>
      </c>
      <c r="D682">
        <v>0</v>
      </c>
      <c r="E682">
        <v>1</v>
      </c>
      <c r="F682">
        <v>1</v>
      </c>
      <c r="G682">
        <v>670</v>
      </c>
      <c r="H682">
        <v>9</v>
      </c>
      <c r="I682">
        <v>249</v>
      </c>
      <c r="J682">
        <v>0</v>
      </c>
      <c r="K682">
        <v>28</v>
      </c>
      <c r="L682">
        <v>9</v>
      </c>
      <c r="M682">
        <v>2</v>
      </c>
      <c r="N682">
        <v>5</v>
      </c>
      <c r="O682">
        <v>4</v>
      </c>
      <c r="P682">
        <v>5</v>
      </c>
      <c r="Q682">
        <v>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11</v>
      </c>
      <c r="Z682">
        <v>0</v>
      </c>
      <c r="AA682">
        <v>55</v>
      </c>
      <c r="AB682">
        <v>2716</v>
      </c>
      <c r="AC682">
        <v>0</v>
      </c>
      <c r="AD682">
        <v>1</v>
      </c>
      <c r="AE682">
        <v>0</v>
      </c>
      <c r="AF682" t="str">
        <f t="shared" si="21"/>
        <v>Married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956</v>
      </c>
      <c r="AO682">
        <v>947</v>
      </c>
      <c r="AP682">
        <v>0</v>
      </c>
    </row>
    <row r="683" spans="1:42" x14ac:dyDescent="0.35">
      <c r="A683">
        <v>59111</v>
      </c>
      <c r="B683">
        <v>3</v>
      </c>
      <c r="C683">
        <f t="shared" si="20"/>
        <v>3</v>
      </c>
      <c r="D683">
        <v>0</v>
      </c>
      <c r="E683">
        <v>0</v>
      </c>
      <c r="F683">
        <v>90</v>
      </c>
      <c r="G683">
        <v>524</v>
      </c>
      <c r="H683">
        <v>0</v>
      </c>
      <c r="I683">
        <v>134</v>
      </c>
      <c r="J683">
        <v>28</v>
      </c>
      <c r="K683">
        <v>28</v>
      </c>
      <c r="L683">
        <v>155</v>
      </c>
      <c r="M683">
        <v>1</v>
      </c>
      <c r="N683">
        <v>11</v>
      </c>
      <c r="O683">
        <v>1</v>
      </c>
      <c r="P683">
        <v>8</v>
      </c>
      <c r="Q683">
        <v>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11</v>
      </c>
      <c r="Z683">
        <v>0</v>
      </c>
      <c r="AA683">
        <v>66</v>
      </c>
      <c r="AB683">
        <v>2582</v>
      </c>
      <c r="AC683">
        <v>0</v>
      </c>
      <c r="AD683">
        <v>1</v>
      </c>
      <c r="AE683">
        <v>0</v>
      </c>
      <c r="AF683" t="str">
        <f t="shared" si="21"/>
        <v>Married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714</v>
      </c>
      <c r="AO683">
        <v>559</v>
      </c>
      <c r="AP683">
        <v>0</v>
      </c>
    </row>
    <row r="684" spans="1:42" x14ac:dyDescent="0.35">
      <c r="A684">
        <v>18988</v>
      </c>
      <c r="B684">
        <v>1</v>
      </c>
      <c r="C684">
        <f t="shared" si="20"/>
        <v>1</v>
      </c>
      <c r="D684">
        <v>1</v>
      </c>
      <c r="E684">
        <v>0</v>
      </c>
      <c r="F684">
        <v>43</v>
      </c>
      <c r="G684">
        <v>6</v>
      </c>
      <c r="H684">
        <v>0</v>
      </c>
      <c r="I684">
        <v>6</v>
      </c>
      <c r="J684">
        <v>2</v>
      </c>
      <c r="K684">
        <v>1</v>
      </c>
      <c r="L684">
        <v>1</v>
      </c>
      <c r="M684">
        <v>2</v>
      </c>
      <c r="N684">
        <v>1</v>
      </c>
      <c r="O684">
        <v>0</v>
      </c>
      <c r="P684">
        <v>3</v>
      </c>
      <c r="Q684">
        <v>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11</v>
      </c>
      <c r="Z684">
        <v>0</v>
      </c>
      <c r="AA684">
        <v>36</v>
      </c>
      <c r="AB684">
        <v>2196</v>
      </c>
      <c r="AC684">
        <v>0</v>
      </c>
      <c r="AD684">
        <v>1</v>
      </c>
      <c r="AE684">
        <v>0</v>
      </c>
      <c r="AF684" t="str">
        <f t="shared" si="21"/>
        <v>Married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15</v>
      </c>
      <c r="AO684">
        <v>14</v>
      </c>
      <c r="AP684">
        <v>0</v>
      </c>
    </row>
    <row r="685" spans="1:42" x14ac:dyDescent="0.35">
      <c r="A685">
        <v>72190</v>
      </c>
      <c r="B685">
        <v>4</v>
      </c>
      <c r="C685">
        <f t="shared" si="20"/>
        <v>4</v>
      </c>
      <c r="D685">
        <v>0</v>
      </c>
      <c r="E685">
        <v>0</v>
      </c>
      <c r="F685">
        <v>79</v>
      </c>
      <c r="G685">
        <v>597</v>
      </c>
      <c r="H685">
        <v>166</v>
      </c>
      <c r="I685">
        <v>597</v>
      </c>
      <c r="J685">
        <v>172</v>
      </c>
      <c r="K685">
        <v>166</v>
      </c>
      <c r="L685">
        <v>249</v>
      </c>
      <c r="M685">
        <v>1</v>
      </c>
      <c r="N685">
        <v>5</v>
      </c>
      <c r="O685">
        <v>6</v>
      </c>
      <c r="P685">
        <v>4</v>
      </c>
      <c r="Q685">
        <v>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11</v>
      </c>
      <c r="Z685">
        <v>0</v>
      </c>
      <c r="AA685">
        <v>55</v>
      </c>
      <c r="AB685">
        <v>2660</v>
      </c>
      <c r="AC685">
        <v>0</v>
      </c>
      <c r="AD685">
        <v>1</v>
      </c>
      <c r="AE685">
        <v>0</v>
      </c>
      <c r="AF685" t="str">
        <f t="shared" si="21"/>
        <v>Married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1698</v>
      </c>
      <c r="AO685">
        <v>1449</v>
      </c>
      <c r="AP685">
        <v>0</v>
      </c>
    </row>
    <row r="686" spans="1:42" x14ac:dyDescent="0.35">
      <c r="A686">
        <v>7500</v>
      </c>
      <c r="B686">
        <v>1</v>
      </c>
      <c r="C686">
        <f t="shared" si="20"/>
        <v>1</v>
      </c>
      <c r="D686">
        <v>1</v>
      </c>
      <c r="E686">
        <v>0</v>
      </c>
      <c r="F686">
        <v>19</v>
      </c>
      <c r="G686">
        <v>7</v>
      </c>
      <c r="H686">
        <v>0</v>
      </c>
      <c r="I686">
        <v>12</v>
      </c>
      <c r="J686">
        <v>13</v>
      </c>
      <c r="K686">
        <v>7</v>
      </c>
      <c r="L686">
        <v>32</v>
      </c>
      <c r="M686">
        <v>5</v>
      </c>
      <c r="N686">
        <v>4</v>
      </c>
      <c r="O686">
        <v>1</v>
      </c>
      <c r="P686">
        <v>2</v>
      </c>
      <c r="Q686">
        <v>9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11</v>
      </c>
      <c r="Z686">
        <v>1</v>
      </c>
      <c r="AA686">
        <v>44</v>
      </c>
      <c r="AB686">
        <v>2856</v>
      </c>
      <c r="AC686">
        <v>0</v>
      </c>
      <c r="AD686">
        <v>1</v>
      </c>
      <c r="AE686">
        <v>0</v>
      </c>
      <c r="AF686" t="str">
        <f t="shared" si="21"/>
        <v>Married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39</v>
      </c>
      <c r="AO686">
        <v>7</v>
      </c>
      <c r="AP686">
        <v>1</v>
      </c>
    </row>
    <row r="687" spans="1:42" x14ac:dyDescent="0.35">
      <c r="A687">
        <v>80395</v>
      </c>
      <c r="B687">
        <v>5</v>
      </c>
      <c r="C687">
        <f t="shared" si="20"/>
        <v>5</v>
      </c>
      <c r="D687">
        <v>0</v>
      </c>
      <c r="E687">
        <v>0</v>
      </c>
      <c r="F687">
        <v>62</v>
      </c>
      <c r="G687">
        <v>445</v>
      </c>
      <c r="H687">
        <v>25</v>
      </c>
      <c r="I687">
        <v>706</v>
      </c>
      <c r="J687">
        <v>80</v>
      </c>
      <c r="K687">
        <v>76</v>
      </c>
      <c r="L687">
        <v>48</v>
      </c>
      <c r="M687">
        <v>1</v>
      </c>
      <c r="N687">
        <v>6</v>
      </c>
      <c r="O687">
        <v>5</v>
      </c>
      <c r="P687">
        <v>12</v>
      </c>
      <c r="Q687">
        <v>2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3</v>
      </c>
      <c r="Y687">
        <v>11</v>
      </c>
      <c r="Z687">
        <v>0</v>
      </c>
      <c r="AA687">
        <v>65</v>
      </c>
      <c r="AB687">
        <v>2377</v>
      </c>
      <c r="AC687">
        <v>0</v>
      </c>
      <c r="AD687">
        <v>1</v>
      </c>
      <c r="AE687">
        <v>0</v>
      </c>
      <c r="AF687" t="str">
        <f t="shared" si="21"/>
        <v>Married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1332</v>
      </c>
      <c r="AO687">
        <v>1284</v>
      </c>
      <c r="AP687">
        <v>1</v>
      </c>
    </row>
    <row r="688" spans="1:42" x14ac:dyDescent="0.35">
      <c r="A688">
        <v>75012</v>
      </c>
      <c r="B688">
        <v>4</v>
      </c>
      <c r="C688">
        <f t="shared" si="20"/>
        <v>4</v>
      </c>
      <c r="D688">
        <v>0</v>
      </c>
      <c r="E688">
        <v>0</v>
      </c>
      <c r="F688">
        <v>41</v>
      </c>
      <c r="G688">
        <v>294</v>
      </c>
      <c r="H688">
        <v>142</v>
      </c>
      <c r="I688">
        <v>218</v>
      </c>
      <c r="J688">
        <v>164</v>
      </c>
      <c r="K688">
        <v>58</v>
      </c>
      <c r="L688">
        <v>151</v>
      </c>
      <c r="M688">
        <v>1</v>
      </c>
      <c r="N688">
        <v>3</v>
      </c>
      <c r="O688">
        <v>8</v>
      </c>
      <c r="P688">
        <v>11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11</v>
      </c>
      <c r="Z688">
        <v>0</v>
      </c>
      <c r="AA688">
        <v>44</v>
      </c>
      <c r="AB688">
        <v>2314</v>
      </c>
      <c r="AC688">
        <v>1</v>
      </c>
      <c r="AD688">
        <v>0</v>
      </c>
      <c r="AE688">
        <v>0</v>
      </c>
      <c r="AF688" t="str">
        <f t="shared" si="21"/>
        <v>Married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876</v>
      </c>
      <c r="AO688">
        <v>725</v>
      </c>
      <c r="AP688">
        <v>0</v>
      </c>
    </row>
    <row r="689" spans="1:42" x14ac:dyDescent="0.35">
      <c r="A689">
        <v>56962</v>
      </c>
      <c r="B689">
        <v>3</v>
      </c>
      <c r="C689">
        <f t="shared" si="20"/>
        <v>3</v>
      </c>
      <c r="D689">
        <v>2</v>
      </c>
      <c r="E689">
        <v>1</v>
      </c>
      <c r="F689">
        <v>60</v>
      </c>
      <c r="G689">
        <v>292</v>
      </c>
      <c r="H689">
        <v>3</v>
      </c>
      <c r="I689">
        <v>77</v>
      </c>
      <c r="J689">
        <v>10</v>
      </c>
      <c r="K689">
        <v>3</v>
      </c>
      <c r="L689">
        <v>26</v>
      </c>
      <c r="M689">
        <v>7</v>
      </c>
      <c r="N689">
        <v>6</v>
      </c>
      <c r="O689">
        <v>3</v>
      </c>
      <c r="P689">
        <v>5</v>
      </c>
      <c r="Q689">
        <v>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11</v>
      </c>
      <c r="Z689">
        <v>0</v>
      </c>
      <c r="AA689">
        <v>55</v>
      </c>
      <c r="AB689">
        <v>2420</v>
      </c>
      <c r="AC689">
        <v>0</v>
      </c>
      <c r="AD689">
        <v>1</v>
      </c>
      <c r="AE689">
        <v>0</v>
      </c>
      <c r="AF689" t="str">
        <f t="shared" si="21"/>
        <v>Married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385</v>
      </c>
      <c r="AO689">
        <v>359</v>
      </c>
      <c r="AP689">
        <v>0</v>
      </c>
    </row>
    <row r="690" spans="1:42" x14ac:dyDescent="0.35">
      <c r="A690">
        <v>89891</v>
      </c>
      <c r="B690">
        <v>5</v>
      </c>
      <c r="C690">
        <f t="shared" si="20"/>
        <v>5</v>
      </c>
      <c r="D690">
        <v>0</v>
      </c>
      <c r="E690">
        <v>0</v>
      </c>
      <c r="F690">
        <v>17</v>
      </c>
      <c r="G690">
        <v>412</v>
      </c>
      <c r="H690">
        <v>22</v>
      </c>
      <c r="I690">
        <v>132</v>
      </c>
      <c r="J690">
        <v>59</v>
      </c>
      <c r="K690">
        <v>28</v>
      </c>
      <c r="L690">
        <v>183</v>
      </c>
      <c r="M690">
        <v>1</v>
      </c>
      <c r="N690">
        <v>11</v>
      </c>
      <c r="O690">
        <v>6</v>
      </c>
      <c r="P690">
        <v>8</v>
      </c>
      <c r="Q690">
        <v>4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3</v>
      </c>
      <c r="Y690">
        <v>11</v>
      </c>
      <c r="Z690">
        <v>0</v>
      </c>
      <c r="AA690">
        <v>29</v>
      </c>
      <c r="AB690">
        <v>2599</v>
      </c>
      <c r="AC690">
        <v>0</v>
      </c>
      <c r="AD690">
        <v>0</v>
      </c>
      <c r="AE690">
        <v>0</v>
      </c>
      <c r="AF690" t="str">
        <f t="shared" si="21"/>
        <v>Married</v>
      </c>
      <c r="AG690">
        <v>1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653</v>
      </c>
      <c r="AO690">
        <v>470</v>
      </c>
      <c r="AP690">
        <v>1</v>
      </c>
    </row>
    <row r="691" spans="1:42" x14ac:dyDescent="0.35">
      <c r="A691">
        <v>35946</v>
      </c>
      <c r="B691">
        <v>2</v>
      </c>
      <c r="C691">
        <f t="shared" si="20"/>
        <v>2</v>
      </c>
      <c r="D691">
        <v>1</v>
      </c>
      <c r="E691">
        <v>1</v>
      </c>
      <c r="F691">
        <v>24</v>
      </c>
      <c r="G691">
        <v>8</v>
      </c>
      <c r="H691">
        <v>0</v>
      </c>
      <c r="I691">
        <v>3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3</v>
      </c>
      <c r="Q691">
        <v>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11</v>
      </c>
      <c r="Z691">
        <v>0</v>
      </c>
      <c r="AA691">
        <v>71</v>
      </c>
      <c r="AB691">
        <v>2434</v>
      </c>
      <c r="AC691">
        <v>1</v>
      </c>
      <c r="AD691">
        <v>0</v>
      </c>
      <c r="AE691">
        <v>0</v>
      </c>
      <c r="AF691" t="str">
        <f t="shared" si="21"/>
        <v>Married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11</v>
      </c>
      <c r="AO691">
        <v>11</v>
      </c>
      <c r="AP691">
        <v>0</v>
      </c>
    </row>
    <row r="692" spans="1:42" x14ac:dyDescent="0.35">
      <c r="A692">
        <v>53593</v>
      </c>
      <c r="B692">
        <v>3</v>
      </c>
      <c r="C692">
        <f t="shared" si="20"/>
        <v>3</v>
      </c>
      <c r="D692">
        <v>1</v>
      </c>
      <c r="E692">
        <v>1</v>
      </c>
      <c r="F692">
        <v>60</v>
      </c>
      <c r="G692">
        <v>349</v>
      </c>
      <c r="H692">
        <v>4</v>
      </c>
      <c r="I692">
        <v>78</v>
      </c>
      <c r="J692">
        <v>6</v>
      </c>
      <c r="K692">
        <v>0</v>
      </c>
      <c r="L692">
        <v>43</v>
      </c>
      <c r="M692">
        <v>8</v>
      </c>
      <c r="N692">
        <v>7</v>
      </c>
      <c r="O692">
        <v>2</v>
      </c>
      <c r="P692">
        <v>6</v>
      </c>
      <c r="Q692">
        <v>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</v>
      </c>
      <c r="Y692">
        <v>11</v>
      </c>
      <c r="Z692">
        <v>0</v>
      </c>
      <c r="AA692">
        <v>67</v>
      </c>
      <c r="AB692">
        <v>2850</v>
      </c>
      <c r="AC692">
        <v>0</v>
      </c>
      <c r="AD692">
        <v>0</v>
      </c>
      <c r="AE692">
        <v>0</v>
      </c>
      <c r="AF692" t="str">
        <f t="shared" si="21"/>
        <v>Married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437</v>
      </c>
      <c r="AO692">
        <v>394</v>
      </c>
      <c r="AP692">
        <v>0</v>
      </c>
    </row>
    <row r="693" spans="1:42" x14ac:dyDescent="0.35">
      <c r="A693">
        <v>45072</v>
      </c>
      <c r="B693">
        <v>2</v>
      </c>
      <c r="C693">
        <f t="shared" si="20"/>
        <v>2</v>
      </c>
      <c r="D693">
        <v>1</v>
      </c>
      <c r="E693">
        <v>2</v>
      </c>
      <c r="F693">
        <v>74</v>
      </c>
      <c r="G693">
        <v>144</v>
      </c>
      <c r="H693">
        <v>2</v>
      </c>
      <c r="I693">
        <v>99</v>
      </c>
      <c r="J693">
        <v>7</v>
      </c>
      <c r="K693">
        <v>2</v>
      </c>
      <c r="L693">
        <v>30</v>
      </c>
      <c r="M693">
        <v>5</v>
      </c>
      <c r="N693">
        <v>6</v>
      </c>
      <c r="O693">
        <v>1</v>
      </c>
      <c r="P693">
        <v>4</v>
      </c>
      <c r="Q693">
        <v>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</v>
      </c>
      <c r="Y693">
        <v>11</v>
      </c>
      <c r="Z693">
        <v>0</v>
      </c>
      <c r="AA693">
        <v>72</v>
      </c>
      <c r="AB693">
        <v>2415</v>
      </c>
      <c r="AC693">
        <v>1</v>
      </c>
      <c r="AD693">
        <v>0</v>
      </c>
      <c r="AE693">
        <v>0</v>
      </c>
      <c r="AF693" t="str">
        <f t="shared" si="21"/>
        <v>Married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254</v>
      </c>
      <c r="AO693">
        <v>224</v>
      </c>
      <c r="AP693">
        <v>0</v>
      </c>
    </row>
    <row r="694" spans="1:42" x14ac:dyDescent="0.35">
      <c r="A694">
        <v>89694</v>
      </c>
      <c r="B694">
        <v>5</v>
      </c>
      <c r="C694">
        <f t="shared" si="20"/>
        <v>5</v>
      </c>
      <c r="D694">
        <v>1</v>
      </c>
      <c r="E694">
        <v>1</v>
      </c>
      <c r="F694">
        <v>22</v>
      </c>
      <c r="G694">
        <v>1126</v>
      </c>
      <c r="H694">
        <v>28</v>
      </c>
      <c r="I694">
        <v>211</v>
      </c>
      <c r="J694">
        <v>37</v>
      </c>
      <c r="K694">
        <v>28</v>
      </c>
      <c r="L694">
        <v>42</v>
      </c>
      <c r="M694">
        <v>3</v>
      </c>
      <c r="N694">
        <v>4</v>
      </c>
      <c r="O694">
        <v>3</v>
      </c>
      <c r="P694">
        <v>4</v>
      </c>
      <c r="Q694">
        <v>5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3</v>
      </c>
      <c r="Y694">
        <v>11</v>
      </c>
      <c r="Z694">
        <v>0</v>
      </c>
      <c r="AA694">
        <v>47</v>
      </c>
      <c r="AB694">
        <v>2422</v>
      </c>
      <c r="AC694">
        <v>1</v>
      </c>
      <c r="AD694">
        <v>0</v>
      </c>
      <c r="AE694">
        <v>0</v>
      </c>
      <c r="AF694" t="str">
        <f t="shared" si="21"/>
        <v>Married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1430</v>
      </c>
      <c r="AO694">
        <v>1388</v>
      </c>
      <c r="AP694">
        <v>3</v>
      </c>
    </row>
    <row r="695" spans="1:42" x14ac:dyDescent="0.35">
      <c r="A695">
        <v>72025</v>
      </c>
      <c r="B695">
        <v>4</v>
      </c>
      <c r="C695">
        <f t="shared" si="20"/>
        <v>4</v>
      </c>
      <c r="D695">
        <v>0</v>
      </c>
      <c r="E695">
        <v>0</v>
      </c>
      <c r="F695">
        <v>46</v>
      </c>
      <c r="G695">
        <v>967</v>
      </c>
      <c r="H695">
        <v>0</v>
      </c>
      <c r="I695">
        <v>617</v>
      </c>
      <c r="J695">
        <v>43</v>
      </c>
      <c r="K695">
        <v>50</v>
      </c>
      <c r="L695">
        <v>0</v>
      </c>
      <c r="M695">
        <v>1</v>
      </c>
      <c r="N695">
        <v>4</v>
      </c>
      <c r="O695">
        <v>8</v>
      </c>
      <c r="P695">
        <v>13</v>
      </c>
      <c r="Q695">
        <v>2</v>
      </c>
      <c r="R695">
        <v>0</v>
      </c>
      <c r="S695">
        <v>1</v>
      </c>
      <c r="T695">
        <v>1</v>
      </c>
      <c r="U695">
        <v>1</v>
      </c>
      <c r="V695">
        <v>0</v>
      </c>
      <c r="W695">
        <v>0</v>
      </c>
      <c r="X695">
        <v>3</v>
      </c>
      <c r="Y695">
        <v>11</v>
      </c>
      <c r="Z695">
        <v>1</v>
      </c>
      <c r="AA695">
        <v>71</v>
      </c>
      <c r="AB695">
        <v>2220</v>
      </c>
      <c r="AC695">
        <v>0</v>
      </c>
      <c r="AD695">
        <v>1</v>
      </c>
      <c r="AE695">
        <v>0</v>
      </c>
      <c r="AF695" t="str">
        <f t="shared" si="21"/>
        <v>Married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1677</v>
      </c>
      <c r="AO695">
        <v>1677</v>
      </c>
      <c r="AP695">
        <v>3</v>
      </c>
    </row>
    <row r="696" spans="1:42" x14ac:dyDescent="0.35">
      <c r="A696">
        <v>67432</v>
      </c>
      <c r="B696">
        <v>3</v>
      </c>
      <c r="C696">
        <f t="shared" si="20"/>
        <v>3</v>
      </c>
      <c r="D696">
        <v>0</v>
      </c>
      <c r="E696">
        <v>1</v>
      </c>
      <c r="F696">
        <v>69</v>
      </c>
      <c r="G696">
        <v>432</v>
      </c>
      <c r="H696">
        <v>79</v>
      </c>
      <c r="I696">
        <v>341</v>
      </c>
      <c r="J696">
        <v>177</v>
      </c>
      <c r="K696">
        <v>136</v>
      </c>
      <c r="L696">
        <v>170</v>
      </c>
      <c r="M696">
        <v>2</v>
      </c>
      <c r="N696">
        <v>8</v>
      </c>
      <c r="O696">
        <v>5</v>
      </c>
      <c r="P696">
        <v>4</v>
      </c>
      <c r="Q696">
        <v>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</v>
      </c>
      <c r="Y696">
        <v>11</v>
      </c>
      <c r="Z696">
        <v>0</v>
      </c>
      <c r="AA696">
        <v>47</v>
      </c>
      <c r="AB696">
        <v>2616</v>
      </c>
      <c r="AC696">
        <v>0</v>
      </c>
      <c r="AD696">
        <v>1</v>
      </c>
      <c r="AE696">
        <v>0</v>
      </c>
      <c r="AF696" t="str">
        <f t="shared" si="21"/>
        <v>Married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1165</v>
      </c>
      <c r="AO696">
        <v>995</v>
      </c>
      <c r="AP696">
        <v>0</v>
      </c>
    </row>
    <row r="697" spans="1:42" x14ac:dyDescent="0.35">
      <c r="A697">
        <v>70545</v>
      </c>
      <c r="B697">
        <v>4</v>
      </c>
      <c r="C697">
        <f t="shared" si="20"/>
        <v>4</v>
      </c>
      <c r="D697">
        <v>0</v>
      </c>
      <c r="E697">
        <v>1</v>
      </c>
      <c r="F697">
        <v>29</v>
      </c>
      <c r="G697">
        <v>138</v>
      </c>
      <c r="H697">
        <v>39</v>
      </c>
      <c r="I697">
        <v>63</v>
      </c>
      <c r="J697">
        <v>55</v>
      </c>
      <c r="K697">
        <v>18</v>
      </c>
      <c r="L697">
        <v>21</v>
      </c>
      <c r="M697">
        <v>1</v>
      </c>
      <c r="N697">
        <v>4</v>
      </c>
      <c r="O697">
        <v>1</v>
      </c>
      <c r="P697">
        <v>7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</v>
      </c>
      <c r="Y697">
        <v>11</v>
      </c>
      <c r="Z697">
        <v>0</v>
      </c>
      <c r="AA697">
        <v>68</v>
      </c>
      <c r="AB697">
        <v>2185</v>
      </c>
      <c r="AC697">
        <v>0</v>
      </c>
      <c r="AD697">
        <v>0</v>
      </c>
      <c r="AE697">
        <v>0</v>
      </c>
      <c r="AF697" t="str">
        <f t="shared" si="21"/>
        <v>Married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313</v>
      </c>
      <c r="AO697">
        <v>292</v>
      </c>
      <c r="AP697">
        <v>0</v>
      </c>
    </row>
    <row r="698" spans="1:42" x14ac:dyDescent="0.35">
      <c r="A698">
        <v>17487</v>
      </c>
      <c r="B698">
        <v>1</v>
      </c>
      <c r="C698">
        <f t="shared" si="20"/>
        <v>1</v>
      </c>
      <c r="D698">
        <v>1</v>
      </c>
      <c r="E698">
        <v>0</v>
      </c>
      <c r="F698">
        <v>37</v>
      </c>
      <c r="G698">
        <v>0</v>
      </c>
      <c r="H698">
        <v>0</v>
      </c>
      <c r="I698">
        <v>1</v>
      </c>
      <c r="J698">
        <v>7</v>
      </c>
      <c r="K698">
        <v>4</v>
      </c>
      <c r="L698">
        <v>6</v>
      </c>
      <c r="M698">
        <v>1</v>
      </c>
      <c r="N698">
        <v>1</v>
      </c>
      <c r="O698">
        <v>0</v>
      </c>
      <c r="P698">
        <v>2</v>
      </c>
      <c r="Q698">
        <v>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</v>
      </c>
      <c r="Y698">
        <v>11</v>
      </c>
      <c r="Z698">
        <v>0</v>
      </c>
      <c r="AA698">
        <v>31</v>
      </c>
      <c r="AB698">
        <v>2627</v>
      </c>
      <c r="AC698">
        <v>0</v>
      </c>
      <c r="AD698">
        <v>1</v>
      </c>
      <c r="AE698">
        <v>0</v>
      </c>
      <c r="AF698" t="str">
        <f t="shared" si="21"/>
        <v>Married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12</v>
      </c>
      <c r="AO698">
        <v>6</v>
      </c>
      <c r="AP698">
        <v>0</v>
      </c>
    </row>
    <row r="699" spans="1:42" x14ac:dyDescent="0.35">
      <c r="A699">
        <v>62882</v>
      </c>
      <c r="B699">
        <v>3</v>
      </c>
      <c r="C699">
        <f t="shared" si="20"/>
        <v>3</v>
      </c>
      <c r="D699">
        <v>0</v>
      </c>
      <c r="E699">
        <v>1</v>
      </c>
      <c r="F699">
        <v>26</v>
      </c>
      <c r="G699">
        <v>509</v>
      </c>
      <c r="H699">
        <v>133</v>
      </c>
      <c r="I699">
        <v>497</v>
      </c>
      <c r="J699">
        <v>78</v>
      </c>
      <c r="K699">
        <v>24</v>
      </c>
      <c r="L699">
        <v>97</v>
      </c>
      <c r="M699">
        <v>2</v>
      </c>
      <c r="N699">
        <v>7</v>
      </c>
      <c r="O699">
        <v>5</v>
      </c>
      <c r="P699">
        <v>6</v>
      </c>
      <c r="Q699">
        <v>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</v>
      </c>
      <c r="Y699">
        <v>11</v>
      </c>
      <c r="Z699">
        <v>0</v>
      </c>
      <c r="AA699">
        <v>51</v>
      </c>
      <c r="AB699">
        <v>2848</v>
      </c>
      <c r="AC699">
        <v>0</v>
      </c>
      <c r="AD699">
        <v>0</v>
      </c>
      <c r="AE699">
        <v>0</v>
      </c>
      <c r="AF699" t="str">
        <f t="shared" si="21"/>
        <v>Married</v>
      </c>
      <c r="AG699">
        <v>1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1241</v>
      </c>
      <c r="AO699">
        <v>1144</v>
      </c>
      <c r="AP699">
        <v>0</v>
      </c>
    </row>
    <row r="700" spans="1:42" x14ac:dyDescent="0.35">
      <c r="A700">
        <v>64108</v>
      </c>
      <c r="B700">
        <v>3</v>
      </c>
      <c r="C700">
        <f t="shared" si="20"/>
        <v>3</v>
      </c>
      <c r="D700">
        <v>0</v>
      </c>
      <c r="E700">
        <v>1</v>
      </c>
      <c r="F700">
        <v>8</v>
      </c>
      <c r="G700">
        <v>948</v>
      </c>
      <c r="H700">
        <v>10</v>
      </c>
      <c r="I700">
        <v>86</v>
      </c>
      <c r="J700">
        <v>13</v>
      </c>
      <c r="K700">
        <v>21</v>
      </c>
      <c r="L700">
        <v>21</v>
      </c>
      <c r="M700">
        <v>4</v>
      </c>
      <c r="N700">
        <v>6</v>
      </c>
      <c r="O700">
        <v>9</v>
      </c>
      <c r="P700">
        <v>11</v>
      </c>
      <c r="Q700">
        <v>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</v>
      </c>
      <c r="Y700">
        <v>11</v>
      </c>
      <c r="Z700">
        <v>0</v>
      </c>
      <c r="AA700">
        <v>67</v>
      </c>
      <c r="AB700">
        <v>2622</v>
      </c>
      <c r="AC700">
        <v>0</v>
      </c>
      <c r="AD700">
        <v>0</v>
      </c>
      <c r="AE700">
        <v>1</v>
      </c>
      <c r="AF700" t="str">
        <f t="shared" si="21"/>
        <v>Single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1078</v>
      </c>
      <c r="AO700">
        <v>1057</v>
      </c>
      <c r="AP700">
        <v>0</v>
      </c>
    </row>
    <row r="701" spans="1:42" x14ac:dyDescent="0.35">
      <c r="A701">
        <v>34941</v>
      </c>
      <c r="B701">
        <v>1</v>
      </c>
      <c r="C701">
        <f t="shared" si="20"/>
        <v>2</v>
      </c>
      <c r="D701">
        <v>1</v>
      </c>
      <c r="E701">
        <v>1</v>
      </c>
      <c r="F701">
        <v>26</v>
      </c>
      <c r="G701">
        <v>39</v>
      </c>
      <c r="H701">
        <v>2</v>
      </c>
      <c r="I701">
        <v>25</v>
      </c>
      <c r="J701">
        <v>4</v>
      </c>
      <c r="K701">
        <v>3</v>
      </c>
      <c r="L701">
        <v>24</v>
      </c>
      <c r="M701">
        <v>2</v>
      </c>
      <c r="N701">
        <v>3</v>
      </c>
      <c r="O701">
        <v>0</v>
      </c>
      <c r="P701">
        <v>3</v>
      </c>
      <c r="Q701">
        <v>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</v>
      </c>
      <c r="Y701">
        <v>11</v>
      </c>
      <c r="Z701">
        <v>0</v>
      </c>
      <c r="AA701">
        <v>64</v>
      </c>
      <c r="AB701">
        <v>2639</v>
      </c>
      <c r="AC701">
        <v>0</v>
      </c>
      <c r="AD701">
        <v>0</v>
      </c>
      <c r="AE701">
        <v>0</v>
      </c>
      <c r="AF701" t="str">
        <f t="shared" si="21"/>
        <v>Married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73</v>
      </c>
      <c r="AO701">
        <v>49</v>
      </c>
      <c r="AP701">
        <v>0</v>
      </c>
    </row>
    <row r="702" spans="1:42" x14ac:dyDescent="0.35">
      <c r="A702">
        <v>48767</v>
      </c>
      <c r="B702">
        <v>2</v>
      </c>
      <c r="C702">
        <f t="shared" si="20"/>
        <v>2</v>
      </c>
      <c r="D702">
        <v>1</v>
      </c>
      <c r="E702">
        <v>2</v>
      </c>
      <c r="F702">
        <v>79</v>
      </c>
      <c r="G702">
        <v>28</v>
      </c>
      <c r="H702">
        <v>1</v>
      </c>
      <c r="I702">
        <v>21</v>
      </c>
      <c r="J702">
        <v>3</v>
      </c>
      <c r="K702">
        <v>0</v>
      </c>
      <c r="L702">
        <v>10</v>
      </c>
      <c r="M702">
        <v>3</v>
      </c>
      <c r="N702">
        <v>2</v>
      </c>
      <c r="O702">
        <v>1</v>
      </c>
      <c r="P702">
        <v>3</v>
      </c>
      <c r="Q702">
        <v>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  <c r="Y702">
        <v>11</v>
      </c>
      <c r="Z702">
        <v>0</v>
      </c>
      <c r="AA702">
        <v>70</v>
      </c>
      <c r="AB702">
        <v>2338</v>
      </c>
      <c r="AC702">
        <v>0</v>
      </c>
      <c r="AD702">
        <v>0</v>
      </c>
      <c r="AE702">
        <v>1</v>
      </c>
      <c r="AF702" t="str">
        <f t="shared" si="21"/>
        <v>Single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53</v>
      </c>
      <c r="AO702">
        <v>43</v>
      </c>
      <c r="AP702">
        <v>0</v>
      </c>
    </row>
    <row r="703" spans="1:42" x14ac:dyDescent="0.35">
      <c r="A703">
        <v>38702</v>
      </c>
      <c r="B703">
        <v>2</v>
      </c>
      <c r="C703">
        <f t="shared" si="20"/>
        <v>2</v>
      </c>
      <c r="D703">
        <v>1</v>
      </c>
      <c r="E703">
        <v>0</v>
      </c>
      <c r="F703">
        <v>71</v>
      </c>
      <c r="G703">
        <v>13</v>
      </c>
      <c r="H703">
        <v>11</v>
      </c>
      <c r="I703">
        <v>24</v>
      </c>
      <c r="J703">
        <v>13</v>
      </c>
      <c r="K703">
        <v>8</v>
      </c>
      <c r="L703">
        <v>40</v>
      </c>
      <c r="M703">
        <v>2</v>
      </c>
      <c r="N703">
        <v>3</v>
      </c>
      <c r="O703">
        <v>0</v>
      </c>
      <c r="P703">
        <v>4</v>
      </c>
      <c r="Q703">
        <v>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3</v>
      </c>
      <c r="Y703">
        <v>11</v>
      </c>
      <c r="Z703">
        <v>0</v>
      </c>
      <c r="AA703">
        <v>42</v>
      </c>
      <c r="AB703">
        <v>2491</v>
      </c>
      <c r="AC703">
        <v>0</v>
      </c>
      <c r="AD703">
        <v>0</v>
      </c>
      <c r="AE703">
        <v>0</v>
      </c>
      <c r="AF703" t="str">
        <f t="shared" si="21"/>
        <v>Married</v>
      </c>
      <c r="AG703">
        <v>1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69</v>
      </c>
      <c r="AO703">
        <v>29</v>
      </c>
      <c r="AP703">
        <v>0</v>
      </c>
    </row>
    <row r="704" spans="1:42" x14ac:dyDescent="0.35">
      <c r="A704">
        <v>82224</v>
      </c>
      <c r="B704">
        <v>5</v>
      </c>
      <c r="C704">
        <f t="shared" si="20"/>
        <v>5</v>
      </c>
      <c r="D704">
        <v>0</v>
      </c>
      <c r="E704">
        <v>0</v>
      </c>
      <c r="F704">
        <v>83</v>
      </c>
      <c r="G704">
        <v>307</v>
      </c>
      <c r="H704">
        <v>26</v>
      </c>
      <c r="I704">
        <v>360</v>
      </c>
      <c r="J704">
        <v>138</v>
      </c>
      <c r="K704">
        <v>31</v>
      </c>
      <c r="L704">
        <v>40</v>
      </c>
      <c r="M704">
        <v>1</v>
      </c>
      <c r="N704">
        <v>6</v>
      </c>
      <c r="O704">
        <v>9</v>
      </c>
      <c r="P704">
        <v>5</v>
      </c>
      <c r="Q704">
        <v>3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3</v>
      </c>
      <c r="Y704">
        <v>11</v>
      </c>
      <c r="Z704">
        <v>0</v>
      </c>
      <c r="AA704">
        <v>56</v>
      </c>
      <c r="AB704">
        <v>2314</v>
      </c>
      <c r="AC704">
        <v>0</v>
      </c>
      <c r="AD704">
        <v>1</v>
      </c>
      <c r="AE704">
        <v>0</v>
      </c>
      <c r="AF704" t="str">
        <f t="shared" si="21"/>
        <v>Married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862</v>
      </c>
      <c r="AO704">
        <v>822</v>
      </c>
      <c r="AP704">
        <v>1</v>
      </c>
    </row>
    <row r="705" spans="1:42" x14ac:dyDescent="0.35">
      <c r="A705">
        <v>83844</v>
      </c>
      <c r="B705">
        <v>5</v>
      </c>
      <c r="C705">
        <f t="shared" si="20"/>
        <v>5</v>
      </c>
      <c r="D705">
        <v>0</v>
      </c>
      <c r="E705">
        <v>0</v>
      </c>
      <c r="F705">
        <v>57</v>
      </c>
      <c r="G705">
        <v>901</v>
      </c>
      <c r="H705">
        <v>31</v>
      </c>
      <c r="I705">
        <v>345</v>
      </c>
      <c r="J705">
        <v>75</v>
      </c>
      <c r="K705">
        <v>31</v>
      </c>
      <c r="L705">
        <v>191</v>
      </c>
      <c r="M705">
        <v>1</v>
      </c>
      <c r="N705">
        <v>4</v>
      </c>
      <c r="O705">
        <v>4</v>
      </c>
      <c r="P705">
        <v>11</v>
      </c>
      <c r="Q705">
        <v>1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3</v>
      </c>
      <c r="Y705">
        <v>11</v>
      </c>
      <c r="Z705">
        <v>0</v>
      </c>
      <c r="AA705">
        <v>68</v>
      </c>
      <c r="AB705">
        <v>2572</v>
      </c>
      <c r="AC705">
        <v>0</v>
      </c>
      <c r="AD705">
        <v>0</v>
      </c>
      <c r="AE705">
        <v>0</v>
      </c>
      <c r="AF705" t="str">
        <f t="shared" si="21"/>
        <v>Married</v>
      </c>
      <c r="AG705">
        <v>1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1383</v>
      </c>
      <c r="AO705">
        <v>1192</v>
      </c>
      <c r="AP705">
        <v>1</v>
      </c>
    </row>
    <row r="706" spans="1:42" x14ac:dyDescent="0.35">
      <c r="A706">
        <v>17003</v>
      </c>
      <c r="B706">
        <v>1</v>
      </c>
      <c r="C706">
        <f t="shared" si="20"/>
        <v>1</v>
      </c>
      <c r="D706">
        <v>1</v>
      </c>
      <c r="E706">
        <v>0</v>
      </c>
      <c r="F706">
        <v>37</v>
      </c>
      <c r="G706">
        <v>2</v>
      </c>
      <c r="H706">
        <v>5</v>
      </c>
      <c r="I706">
        <v>12</v>
      </c>
      <c r="J706">
        <v>4</v>
      </c>
      <c r="K706">
        <v>8</v>
      </c>
      <c r="L706">
        <v>7</v>
      </c>
      <c r="M706">
        <v>3</v>
      </c>
      <c r="N706">
        <v>2</v>
      </c>
      <c r="O706">
        <v>0</v>
      </c>
      <c r="P706">
        <v>4</v>
      </c>
      <c r="Q706">
        <v>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3</v>
      </c>
      <c r="Y706">
        <v>11</v>
      </c>
      <c r="Z706">
        <v>0</v>
      </c>
      <c r="AA706">
        <v>45</v>
      </c>
      <c r="AB706">
        <v>2361</v>
      </c>
      <c r="AC706">
        <v>0</v>
      </c>
      <c r="AD706">
        <v>1</v>
      </c>
      <c r="AE706">
        <v>0</v>
      </c>
      <c r="AF706" t="str">
        <f t="shared" si="21"/>
        <v>Married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31</v>
      </c>
      <c r="AO706">
        <v>24</v>
      </c>
      <c r="AP706">
        <v>0</v>
      </c>
    </row>
    <row r="707" spans="1:42" x14ac:dyDescent="0.35">
      <c r="A707">
        <v>71163</v>
      </c>
      <c r="B707">
        <v>4</v>
      </c>
      <c r="C707">
        <f t="shared" ref="C707:C770" si="22">_xlfn.IFS(A:A&lt;=32196,1,A:A&lt;=51622.09,2,A:A&lt;=68281,3,A:A&lt;=79601,4,A:A&gt;=79601,5)</f>
        <v>4</v>
      </c>
      <c r="D707">
        <v>0</v>
      </c>
      <c r="E707">
        <v>0</v>
      </c>
      <c r="F707">
        <v>30</v>
      </c>
      <c r="G707">
        <v>283</v>
      </c>
      <c r="H707">
        <v>17</v>
      </c>
      <c r="I707">
        <v>372</v>
      </c>
      <c r="J707">
        <v>138</v>
      </c>
      <c r="K707">
        <v>106</v>
      </c>
      <c r="L707">
        <v>44</v>
      </c>
      <c r="M707">
        <v>1</v>
      </c>
      <c r="N707">
        <v>3</v>
      </c>
      <c r="O707">
        <v>8</v>
      </c>
      <c r="P707">
        <v>12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11</v>
      </c>
      <c r="Z707">
        <v>0</v>
      </c>
      <c r="AA707">
        <v>25</v>
      </c>
      <c r="AB707">
        <v>2271</v>
      </c>
      <c r="AC707">
        <v>0</v>
      </c>
      <c r="AD707">
        <v>0</v>
      </c>
      <c r="AE707">
        <v>1</v>
      </c>
      <c r="AF707" t="str">
        <f t="shared" ref="AF707:AF770" si="23">IF(AE707 = 1, "Single", "Married")</f>
        <v>Single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916</v>
      </c>
      <c r="AO707">
        <v>872</v>
      </c>
      <c r="AP707">
        <v>0</v>
      </c>
    </row>
    <row r="708" spans="1:42" x14ac:dyDescent="0.35">
      <c r="A708">
        <v>33697</v>
      </c>
      <c r="B708">
        <v>1</v>
      </c>
      <c r="C708">
        <f t="shared" si="22"/>
        <v>2</v>
      </c>
      <c r="D708">
        <v>1</v>
      </c>
      <c r="E708">
        <v>0</v>
      </c>
      <c r="F708">
        <v>34</v>
      </c>
      <c r="G708">
        <v>4</v>
      </c>
      <c r="H708">
        <v>3</v>
      </c>
      <c r="I708">
        <v>7</v>
      </c>
      <c r="J708">
        <v>0</v>
      </c>
      <c r="K708">
        <v>3</v>
      </c>
      <c r="L708">
        <v>11</v>
      </c>
      <c r="M708">
        <v>1</v>
      </c>
      <c r="N708">
        <v>1</v>
      </c>
      <c r="O708">
        <v>0</v>
      </c>
      <c r="P708">
        <v>2</v>
      </c>
      <c r="Q708">
        <v>7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3</v>
      </c>
      <c r="Y708">
        <v>11</v>
      </c>
      <c r="Z708">
        <v>0</v>
      </c>
      <c r="AA708">
        <v>50</v>
      </c>
      <c r="AB708">
        <v>2446</v>
      </c>
      <c r="AC708">
        <v>0</v>
      </c>
      <c r="AD708">
        <v>0</v>
      </c>
      <c r="AE708">
        <v>1</v>
      </c>
      <c r="AF708" t="str">
        <f t="shared" si="23"/>
        <v>Single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17</v>
      </c>
      <c r="AO708">
        <v>6</v>
      </c>
      <c r="AP708">
        <v>1</v>
      </c>
    </row>
    <row r="709" spans="1:42" x14ac:dyDescent="0.35">
      <c r="A709">
        <v>63564</v>
      </c>
      <c r="B709">
        <v>3</v>
      </c>
      <c r="C709">
        <f t="shared" si="22"/>
        <v>3</v>
      </c>
      <c r="D709">
        <v>0</v>
      </c>
      <c r="E709">
        <v>0</v>
      </c>
      <c r="F709">
        <v>0</v>
      </c>
      <c r="G709">
        <v>769</v>
      </c>
      <c r="H709">
        <v>80</v>
      </c>
      <c r="I709">
        <v>252</v>
      </c>
      <c r="J709">
        <v>15</v>
      </c>
      <c r="K709">
        <v>34</v>
      </c>
      <c r="L709">
        <v>65</v>
      </c>
      <c r="M709">
        <v>1</v>
      </c>
      <c r="N709">
        <v>10</v>
      </c>
      <c r="O709">
        <v>10</v>
      </c>
      <c r="P709">
        <v>7</v>
      </c>
      <c r="Q709">
        <v>6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</v>
      </c>
      <c r="Y709">
        <v>11</v>
      </c>
      <c r="Z709">
        <v>1</v>
      </c>
      <c r="AA709">
        <v>66</v>
      </c>
      <c r="AB709">
        <v>2310</v>
      </c>
      <c r="AC709">
        <v>0</v>
      </c>
      <c r="AD709">
        <v>1</v>
      </c>
      <c r="AE709">
        <v>0</v>
      </c>
      <c r="AF709" t="str">
        <f t="shared" si="23"/>
        <v>Married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1150</v>
      </c>
      <c r="AO709">
        <v>1085</v>
      </c>
      <c r="AP709">
        <v>1</v>
      </c>
    </row>
    <row r="710" spans="1:42" x14ac:dyDescent="0.35">
      <c r="A710">
        <v>83443</v>
      </c>
      <c r="B710">
        <v>5</v>
      </c>
      <c r="C710">
        <f t="shared" si="22"/>
        <v>5</v>
      </c>
      <c r="D710">
        <v>0</v>
      </c>
      <c r="E710">
        <v>0</v>
      </c>
      <c r="F710">
        <v>89</v>
      </c>
      <c r="G710">
        <v>518</v>
      </c>
      <c r="H710">
        <v>42</v>
      </c>
      <c r="I710">
        <v>742</v>
      </c>
      <c r="J710">
        <v>55</v>
      </c>
      <c r="K710">
        <v>56</v>
      </c>
      <c r="L710">
        <v>84</v>
      </c>
      <c r="M710">
        <v>1</v>
      </c>
      <c r="N710">
        <v>6</v>
      </c>
      <c r="O710">
        <v>10</v>
      </c>
      <c r="P710">
        <v>5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11</v>
      </c>
      <c r="Z710">
        <v>0</v>
      </c>
      <c r="AA710">
        <v>48</v>
      </c>
      <c r="AB710">
        <v>2339</v>
      </c>
      <c r="AC710">
        <v>0</v>
      </c>
      <c r="AD710">
        <v>0</v>
      </c>
      <c r="AE710">
        <v>0</v>
      </c>
      <c r="AF710" t="str">
        <f t="shared" si="23"/>
        <v>Married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1413</v>
      </c>
      <c r="AO710">
        <v>1329</v>
      </c>
      <c r="AP710">
        <v>0</v>
      </c>
    </row>
    <row r="711" spans="1:42" x14ac:dyDescent="0.35">
      <c r="A711">
        <v>51518</v>
      </c>
      <c r="B711">
        <v>2</v>
      </c>
      <c r="C711">
        <f t="shared" si="22"/>
        <v>2</v>
      </c>
      <c r="D711">
        <v>0</v>
      </c>
      <c r="E711">
        <v>1</v>
      </c>
      <c r="F711">
        <v>92</v>
      </c>
      <c r="G711">
        <v>350</v>
      </c>
      <c r="H711">
        <v>8</v>
      </c>
      <c r="I711">
        <v>66</v>
      </c>
      <c r="J711">
        <v>17</v>
      </c>
      <c r="K711">
        <v>4</v>
      </c>
      <c r="L711">
        <v>4</v>
      </c>
      <c r="M711">
        <v>2</v>
      </c>
      <c r="N711">
        <v>3</v>
      </c>
      <c r="O711">
        <v>2</v>
      </c>
      <c r="P711">
        <v>10</v>
      </c>
      <c r="Q711">
        <v>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11</v>
      </c>
      <c r="Z711">
        <v>0</v>
      </c>
      <c r="AA711">
        <v>62</v>
      </c>
      <c r="AB711">
        <v>2428</v>
      </c>
      <c r="AC711">
        <v>0</v>
      </c>
      <c r="AD711">
        <v>0</v>
      </c>
      <c r="AE711">
        <v>0</v>
      </c>
      <c r="AF711" t="str">
        <f t="shared" si="23"/>
        <v>Married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445</v>
      </c>
      <c r="AO711">
        <v>441</v>
      </c>
      <c r="AP711">
        <v>0</v>
      </c>
    </row>
    <row r="712" spans="1:42" x14ac:dyDescent="0.35">
      <c r="A712">
        <v>80952</v>
      </c>
      <c r="B712">
        <v>5</v>
      </c>
      <c r="C712">
        <f t="shared" si="22"/>
        <v>5</v>
      </c>
      <c r="D712">
        <v>0</v>
      </c>
      <c r="E712">
        <v>0</v>
      </c>
      <c r="F712">
        <v>20</v>
      </c>
      <c r="G712">
        <v>778</v>
      </c>
      <c r="H712">
        <v>178</v>
      </c>
      <c r="I712">
        <v>689</v>
      </c>
      <c r="J712">
        <v>41</v>
      </c>
      <c r="K712">
        <v>27</v>
      </c>
      <c r="L712">
        <v>44</v>
      </c>
      <c r="M712">
        <v>1</v>
      </c>
      <c r="N712">
        <v>8</v>
      </c>
      <c r="O712">
        <v>5</v>
      </c>
      <c r="P712">
        <v>11</v>
      </c>
      <c r="Q712">
        <v>8</v>
      </c>
      <c r="R712">
        <v>0</v>
      </c>
      <c r="S712">
        <v>1</v>
      </c>
      <c r="T712">
        <v>1</v>
      </c>
      <c r="U712">
        <v>1</v>
      </c>
      <c r="V712">
        <v>0</v>
      </c>
      <c r="W712">
        <v>0</v>
      </c>
      <c r="X712">
        <v>3</v>
      </c>
      <c r="Y712">
        <v>11</v>
      </c>
      <c r="Z712">
        <v>1</v>
      </c>
      <c r="AA712">
        <v>51</v>
      </c>
      <c r="AB712">
        <v>2645</v>
      </c>
      <c r="AC712">
        <v>0</v>
      </c>
      <c r="AD712">
        <v>1</v>
      </c>
      <c r="AE712">
        <v>0</v>
      </c>
      <c r="AF712" t="str">
        <f t="shared" si="23"/>
        <v>Married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1713</v>
      </c>
      <c r="AO712">
        <v>1669</v>
      </c>
      <c r="AP712">
        <v>3</v>
      </c>
    </row>
    <row r="713" spans="1:42" x14ac:dyDescent="0.35">
      <c r="A713">
        <v>75507</v>
      </c>
      <c r="B713">
        <v>4</v>
      </c>
      <c r="C713">
        <f t="shared" si="22"/>
        <v>4</v>
      </c>
      <c r="D713">
        <v>0</v>
      </c>
      <c r="E713">
        <v>0</v>
      </c>
      <c r="F713">
        <v>56</v>
      </c>
      <c r="G713">
        <v>709</v>
      </c>
      <c r="H713">
        <v>93</v>
      </c>
      <c r="I713">
        <v>374</v>
      </c>
      <c r="J713">
        <v>104</v>
      </c>
      <c r="K713">
        <v>80</v>
      </c>
      <c r="L713">
        <v>80</v>
      </c>
      <c r="M713">
        <v>1</v>
      </c>
      <c r="N713">
        <v>8</v>
      </c>
      <c r="O713">
        <v>6</v>
      </c>
      <c r="P713">
        <v>6</v>
      </c>
      <c r="Q713">
        <v>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</v>
      </c>
      <c r="Y713">
        <v>11</v>
      </c>
      <c r="Z713">
        <v>0</v>
      </c>
      <c r="AA713">
        <v>41</v>
      </c>
      <c r="AB713">
        <v>2217</v>
      </c>
      <c r="AC713">
        <v>0</v>
      </c>
      <c r="AD713">
        <v>0</v>
      </c>
      <c r="AE713">
        <v>0</v>
      </c>
      <c r="AF713" t="str">
        <f t="shared" si="23"/>
        <v>Married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1360</v>
      </c>
      <c r="AO713">
        <v>1280</v>
      </c>
      <c r="AP713">
        <v>0</v>
      </c>
    </row>
    <row r="714" spans="1:42" x14ac:dyDescent="0.35">
      <c r="A714">
        <v>63855</v>
      </c>
      <c r="B714">
        <v>3</v>
      </c>
      <c r="C714">
        <f t="shared" si="22"/>
        <v>3</v>
      </c>
      <c r="D714">
        <v>0</v>
      </c>
      <c r="E714">
        <v>0</v>
      </c>
      <c r="F714">
        <v>28</v>
      </c>
      <c r="G714">
        <v>359</v>
      </c>
      <c r="H714">
        <v>35</v>
      </c>
      <c r="I714">
        <v>314</v>
      </c>
      <c r="J714">
        <v>93</v>
      </c>
      <c r="K714">
        <v>116</v>
      </c>
      <c r="L714">
        <v>89</v>
      </c>
      <c r="M714">
        <v>1</v>
      </c>
      <c r="N714">
        <v>7</v>
      </c>
      <c r="O714">
        <v>3</v>
      </c>
      <c r="P714">
        <v>13</v>
      </c>
      <c r="Q714">
        <v>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>
        <v>11</v>
      </c>
      <c r="Z714">
        <v>0</v>
      </c>
      <c r="AA714">
        <v>42</v>
      </c>
      <c r="AB714">
        <v>2664</v>
      </c>
      <c r="AC714">
        <v>0</v>
      </c>
      <c r="AD714">
        <v>0</v>
      </c>
      <c r="AE714">
        <v>0</v>
      </c>
      <c r="AF714" t="str">
        <f t="shared" si="23"/>
        <v>Married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917</v>
      </c>
      <c r="AO714">
        <v>828</v>
      </c>
      <c r="AP714">
        <v>0</v>
      </c>
    </row>
    <row r="715" spans="1:42" x14ac:dyDescent="0.35">
      <c r="A715">
        <v>62220</v>
      </c>
      <c r="B715">
        <v>3</v>
      </c>
      <c r="C715">
        <f t="shared" si="22"/>
        <v>3</v>
      </c>
      <c r="D715">
        <v>0</v>
      </c>
      <c r="E715">
        <v>1</v>
      </c>
      <c r="F715">
        <v>55</v>
      </c>
      <c r="G715">
        <v>799</v>
      </c>
      <c r="H715">
        <v>12</v>
      </c>
      <c r="I715">
        <v>375</v>
      </c>
      <c r="J715">
        <v>16</v>
      </c>
      <c r="K715">
        <v>12</v>
      </c>
      <c r="L715">
        <v>12</v>
      </c>
      <c r="M715">
        <v>5</v>
      </c>
      <c r="N715">
        <v>7</v>
      </c>
      <c r="O715">
        <v>6</v>
      </c>
      <c r="P715">
        <v>5</v>
      </c>
      <c r="Q715">
        <v>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3</v>
      </c>
      <c r="Y715">
        <v>11</v>
      </c>
      <c r="Z715">
        <v>1</v>
      </c>
      <c r="AA715">
        <v>48</v>
      </c>
      <c r="AB715">
        <v>2846</v>
      </c>
      <c r="AC715">
        <v>0</v>
      </c>
      <c r="AD715">
        <v>0</v>
      </c>
      <c r="AE715">
        <v>0</v>
      </c>
      <c r="AF715" t="str">
        <f t="shared" si="23"/>
        <v>Married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1214</v>
      </c>
      <c r="AO715">
        <v>1202</v>
      </c>
      <c r="AP715">
        <v>0</v>
      </c>
    </row>
    <row r="716" spans="1:42" x14ac:dyDescent="0.35">
      <c r="A716">
        <v>58512</v>
      </c>
      <c r="B716">
        <v>3</v>
      </c>
      <c r="C716">
        <f t="shared" si="22"/>
        <v>3</v>
      </c>
      <c r="D716">
        <v>0</v>
      </c>
      <c r="E716">
        <v>1</v>
      </c>
      <c r="F716">
        <v>25</v>
      </c>
      <c r="G716">
        <v>895</v>
      </c>
      <c r="H716">
        <v>10</v>
      </c>
      <c r="I716">
        <v>101</v>
      </c>
      <c r="J716">
        <v>13</v>
      </c>
      <c r="K716">
        <v>0</v>
      </c>
      <c r="L716">
        <v>152</v>
      </c>
      <c r="M716">
        <v>5</v>
      </c>
      <c r="N716">
        <v>3</v>
      </c>
      <c r="O716">
        <v>4</v>
      </c>
      <c r="P716">
        <v>8</v>
      </c>
      <c r="Q716">
        <v>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11</v>
      </c>
      <c r="Z716">
        <v>0</v>
      </c>
      <c r="AA716">
        <v>56</v>
      </c>
      <c r="AB716">
        <v>2442</v>
      </c>
      <c r="AC716">
        <v>0</v>
      </c>
      <c r="AD716">
        <v>1</v>
      </c>
      <c r="AE716">
        <v>0</v>
      </c>
      <c r="AF716" t="str">
        <f t="shared" si="23"/>
        <v>Married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1019</v>
      </c>
      <c r="AO716">
        <v>867</v>
      </c>
      <c r="AP716">
        <v>0</v>
      </c>
    </row>
    <row r="717" spans="1:42" x14ac:dyDescent="0.35">
      <c r="A717">
        <v>40662</v>
      </c>
      <c r="B717">
        <v>2</v>
      </c>
      <c r="C717">
        <f t="shared" si="22"/>
        <v>2</v>
      </c>
      <c r="D717">
        <v>1</v>
      </c>
      <c r="E717">
        <v>0</v>
      </c>
      <c r="F717">
        <v>0</v>
      </c>
      <c r="G717">
        <v>40</v>
      </c>
      <c r="H717">
        <v>2</v>
      </c>
      <c r="I717">
        <v>23</v>
      </c>
      <c r="J717">
        <v>0</v>
      </c>
      <c r="K717">
        <v>4</v>
      </c>
      <c r="L717">
        <v>23</v>
      </c>
      <c r="M717">
        <v>2</v>
      </c>
      <c r="N717">
        <v>2</v>
      </c>
      <c r="O717">
        <v>1</v>
      </c>
      <c r="P717">
        <v>3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</v>
      </c>
      <c r="Y717">
        <v>11</v>
      </c>
      <c r="Z717">
        <v>0</v>
      </c>
      <c r="AA717">
        <v>41</v>
      </c>
      <c r="AB717">
        <v>2630</v>
      </c>
      <c r="AC717">
        <v>0</v>
      </c>
      <c r="AD717">
        <v>1</v>
      </c>
      <c r="AE717">
        <v>0</v>
      </c>
      <c r="AF717" t="str">
        <f t="shared" si="23"/>
        <v>Married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69</v>
      </c>
      <c r="AO717">
        <v>46</v>
      </c>
      <c r="AP717">
        <v>0</v>
      </c>
    </row>
    <row r="718" spans="1:42" x14ac:dyDescent="0.35">
      <c r="A718">
        <v>38829</v>
      </c>
      <c r="B718">
        <v>2</v>
      </c>
      <c r="C718">
        <f t="shared" si="22"/>
        <v>2</v>
      </c>
      <c r="D718">
        <v>0</v>
      </c>
      <c r="E718">
        <v>1</v>
      </c>
      <c r="F718">
        <v>86</v>
      </c>
      <c r="G718">
        <v>76</v>
      </c>
      <c r="H718">
        <v>0</v>
      </c>
      <c r="I718">
        <v>7</v>
      </c>
      <c r="J718">
        <v>0</v>
      </c>
      <c r="K718">
        <v>0</v>
      </c>
      <c r="L718">
        <v>16</v>
      </c>
      <c r="M718">
        <v>1</v>
      </c>
      <c r="N718">
        <v>3</v>
      </c>
      <c r="O718">
        <v>2</v>
      </c>
      <c r="P718">
        <v>2</v>
      </c>
      <c r="Q718">
        <v>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</v>
      </c>
      <c r="Y718">
        <v>11</v>
      </c>
      <c r="Z718">
        <v>0</v>
      </c>
      <c r="AA718">
        <v>61</v>
      </c>
      <c r="AB718">
        <v>2243</v>
      </c>
      <c r="AC718">
        <v>0</v>
      </c>
      <c r="AD718">
        <v>1</v>
      </c>
      <c r="AE718">
        <v>0</v>
      </c>
      <c r="AF718" t="str">
        <f t="shared" si="23"/>
        <v>Married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83</v>
      </c>
      <c r="AO718">
        <v>67</v>
      </c>
      <c r="AP718">
        <v>0</v>
      </c>
    </row>
    <row r="719" spans="1:42" x14ac:dyDescent="0.35">
      <c r="A719">
        <v>35523</v>
      </c>
      <c r="B719">
        <v>2</v>
      </c>
      <c r="C719">
        <f t="shared" si="22"/>
        <v>2</v>
      </c>
      <c r="D719">
        <v>1</v>
      </c>
      <c r="E719">
        <v>0</v>
      </c>
      <c r="F719">
        <v>8</v>
      </c>
      <c r="G719">
        <v>11</v>
      </c>
      <c r="H719">
        <v>5</v>
      </c>
      <c r="I719">
        <v>22</v>
      </c>
      <c r="J719">
        <v>12</v>
      </c>
      <c r="K719">
        <v>5</v>
      </c>
      <c r="L719">
        <v>11</v>
      </c>
      <c r="M719">
        <v>2</v>
      </c>
      <c r="N719">
        <v>3</v>
      </c>
      <c r="O719">
        <v>0</v>
      </c>
      <c r="P719">
        <v>3</v>
      </c>
      <c r="Q719">
        <v>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11</v>
      </c>
      <c r="Z719">
        <v>0</v>
      </c>
      <c r="AA719">
        <v>39</v>
      </c>
      <c r="AB719">
        <v>2428</v>
      </c>
      <c r="AC719">
        <v>0</v>
      </c>
      <c r="AD719">
        <v>1</v>
      </c>
      <c r="AE719">
        <v>0</v>
      </c>
      <c r="AF719" t="str">
        <f t="shared" si="23"/>
        <v>Married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55</v>
      </c>
      <c r="AO719">
        <v>44</v>
      </c>
      <c r="AP719">
        <v>0</v>
      </c>
    </row>
    <row r="720" spans="1:42" x14ac:dyDescent="0.35">
      <c r="A720">
        <v>79146</v>
      </c>
      <c r="B720">
        <v>4</v>
      </c>
      <c r="C720">
        <f t="shared" si="22"/>
        <v>4</v>
      </c>
      <c r="D720">
        <v>1</v>
      </c>
      <c r="E720">
        <v>1</v>
      </c>
      <c r="F720">
        <v>33</v>
      </c>
      <c r="G720">
        <v>245</v>
      </c>
      <c r="H720">
        <v>16</v>
      </c>
      <c r="I720">
        <v>223</v>
      </c>
      <c r="J720">
        <v>21</v>
      </c>
      <c r="K720">
        <v>43</v>
      </c>
      <c r="L720">
        <v>16</v>
      </c>
      <c r="M720">
        <v>2</v>
      </c>
      <c r="N720">
        <v>8</v>
      </c>
      <c r="O720">
        <v>1</v>
      </c>
      <c r="P720">
        <v>8</v>
      </c>
      <c r="Q720">
        <v>6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3</v>
      </c>
      <c r="Y720">
        <v>11</v>
      </c>
      <c r="Z720">
        <v>0</v>
      </c>
      <c r="AA720">
        <v>53</v>
      </c>
      <c r="AB720">
        <v>2225</v>
      </c>
      <c r="AC720">
        <v>0</v>
      </c>
      <c r="AD720">
        <v>0</v>
      </c>
      <c r="AE720">
        <v>1</v>
      </c>
      <c r="AF720" t="str">
        <f t="shared" si="23"/>
        <v>Single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548</v>
      </c>
      <c r="AO720">
        <v>532</v>
      </c>
      <c r="AP720">
        <v>0</v>
      </c>
    </row>
    <row r="721" spans="1:42" x14ac:dyDescent="0.35">
      <c r="A721">
        <v>78285</v>
      </c>
      <c r="B721">
        <v>4</v>
      </c>
      <c r="C721">
        <f t="shared" si="22"/>
        <v>4</v>
      </c>
      <c r="D721">
        <v>0</v>
      </c>
      <c r="E721">
        <v>0</v>
      </c>
      <c r="F721">
        <v>13</v>
      </c>
      <c r="G721">
        <v>647</v>
      </c>
      <c r="H721">
        <v>107</v>
      </c>
      <c r="I721">
        <v>391</v>
      </c>
      <c r="J721">
        <v>175</v>
      </c>
      <c r="K721">
        <v>67</v>
      </c>
      <c r="L721">
        <v>40</v>
      </c>
      <c r="M721">
        <v>1</v>
      </c>
      <c r="N721">
        <v>6</v>
      </c>
      <c r="O721">
        <v>4</v>
      </c>
      <c r="P721">
        <v>10</v>
      </c>
      <c r="Q721">
        <v>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11</v>
      </c>
      <c r="Z721">
        <v>0</v>
      </c>
      <c r="AA721">
        <v>32</v>
      </c>
      <c r="AB721">
        <v>2403</v>
      </c>
      <c r="AC721">
        <v>0</v>
      </c>
      <c r="AD721">
        <v>1</v>
      </c>
      <c r="AE721">
        <v>0</v>
      </c>
      <c r="AF721" t="str">
        <f t="shared" si="23"/>
        <v>Married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1387</v>
      </c>
      <c r="AO721">
        <v>1347</v>
      </c>
      <c r="AP721">
        <v>0</v>
      </c>
    </row>
    <row r="722" spans="1:42" x14ac:dyDescent="0.35">
      <c r="A722">
        <v>31626</v>
      </c>
      <c r="B722">
        <v>1</v>
      </c>
      <c r="C722">
        <f t="shared" si="22"/>
        <v>1</v>
      </c>
      <c r="D722">
        <v>1</v>
      </c>
      <c r="E722">
        <v>0</v>
      </c>
      <c r="F722">
        <v>12</v>
      </c>
      <c r="G722">
        <v>39</v>
      </c>
      <c r="H722">
        <v>1</v>
      </c>
      <c r="I722">
        <v>9</v>
      </c>
      <c r="J722">
        <v>2</v>
      </c>
      <c r="K722">
        <v>1</v>
      </c>
      <c r="L722">
        <v>34</v>
      </c>
      <c r="M722">
        <v>1</v>
      </c>
      <c r="N722">
        <v>2</v>
      </c>
      <c r="O722">
        <v>1</v>
      </c>
      <c r="P722">
        <v>2</v>
      </c>
      <c r="Q722">
        <v>7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11</v>
      </c>
      <c r="Z722">
        <v>1</v>
      </c>
      <c r="AA722">
        <v>42</v>
      </c>
      <c r="AB722">
        <v>2574</v>
      </c>
      <c r="AC722">
        <v>0</v>
      </c>
      <c r="AD722">
        <v>0</v>
      </c>
      <c r="AE722">
        <v>1</v>
      </c>
      <c r="AF722" t="str">
        <f t="shared" si="23"/>
        <v>Single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52</v>
      </c>
      <c r="AO722">
        <v>18</v>
      </c>
      <c r="AP722">
        <v>1</v>
      </c>
    </row>
    <row r="723" spans="1:42" x14ac:dyDescent="0.35">
      <c r="A723">
        <v>75127</v>
      </c>
      <c r="B723">
        <v>4</v>
      </c>
      <c r="C723">
        <f t="shared" si="22"/>
        <v>4</v>
      </c>
      <c r="D723">
        <v>0</v>
      </c>
      <c r="E723">
        <v>0</v>
      </c>
      <c r="F723">
        <v>92</v>
      </c>
      <c r="G723">
        <v>203</v>
      </c>
      <c r="H723">
        <v>35</v>
      </c>
      <c r="I723">
        <v>305</v>
      </c>
      <c r="J723">
        <v>46</v>
      </c>
      <c r="K723">
        <v>17</v>
      </c>
      <c r="L723">
        <v>227</v>
      </c>
      <c r="M723">
        <v>1</v>
      </c>
      <c r="N723">
        <v>2</v>
      </c>
      <c r="O723">
        <v>11</v>
      </c>
      <c r="P723">
        <v>5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11</v>
      </c>
      <c r="Z723">
        <v>0</v>
      </c>
      <c r="AA723">
        <v>68</v>
      </c>
      <c r="AB723">
        <v>2197</v>
      </c>
      <c r="AC723">
        <v>0</v>
      </c>
      <c r="AD723">
        <v>0</v>
      </c>
      <c r="AE723">
        <v>1</v>
      </c>
      <c r="AF723" t="str">
        <f t="shared" si="23"/>
        <v>Single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606</v>
      </c>
      <c r="AO723">
        <v>379</v>
      </c>
      <c r="AP723">
        <v>0</v>
      </c>
    </row>
    <row r="724" spans="1:42" x14ac:dyDescent="0.35">
      <c r="A724">
        <v>48726</v>
      </c>
      <c r="B724">
        <v>2</v>
      </c>
      <c r="C724">
        <f t="shared" si="22"/>
        <v>2</v>
      </c>
      <c r="D724">
        <v>0</v>
      </c>
      <c r="E724">
        <v>1</v>
      </c>
      <c r="F724">
        <v>90</v>
      </c>
      <c r="G724">
        <v>138</v>
      </c>
      <c r="H724">
        <v>3</v>
      </c>
      <c r="I724">
        <v>38</v>
      </c>
      <c r="J724">
        <v>4</v>
      </c>
      <c r="K724">
        <v>0</v>
      </c>
      <c r="L724">
        <v>59</v>
      </c>
      <c r="M724">
        <v>3</v>
      </c>
      <c r="N724">
        <v>3</v>
      </c>
      <c r="O724">
        <v>2</v>
      </c>
      <c r="P724">
        <v>4</v>
      </c>
      <c r="Q724">
        <v>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11</v>
      </c>
      <c r="Z724">
        <v>0</v>
      </c>
      <c r="AA724">
        <v>65</v>
      </c>
      <c r="AB724">
        <v>2587</v>
      </c>
      <c r="AC724">
        <v>0</v>
      </c>
      <c r="AD724">
        <v>1</v>
      </c>
      <c r="AE724">
        <v>0</v>
      </c>
      <c r="AF724" t="str">
        <f t="shared" si="23"/>
        <v>Married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183</v>
      </c>
      <c r="AO724">
        <v>124</v>
      </c>
      <c r="AP724">
        <v>0</v>
      </c>
    </row>
    <row r="725" spans="1:42" x14ac:dyDescent="0.35">
      <c r="A725">
        <v>74985</v>
      </c>
      <c r="B725">
        <v>4</v>
      </c>
      <c r="C725">
        <f t="shared" si="22"/>
        <v>4</v>
      </c>
      <c r="D725">
        <v>0</v>
      </c>
      <c r="E725">
        <v>0</v>
      </c>
      <c r="F725">
        <v>8</v>
      </c>
      <c r="G725">
        <v>587</v>
      </c>
      <c r="H725">
        <v>51</v>
      </c>
      <c r="I725">
        <v>898</v>
      </c>
      <c r="J725">
        <v>247</v>
      </c>
      <c r="K725">
        <v>0</v>
      </c>
      <c r="L725">
        <v>86</v>
      </c>
      <c r="M725">
        <v>1</v>
      </c>
      <c r="N725">
        <v>3</v>
      </c>
      <c r="O725">
        <v>6</v>
      </c>
      <c r="P725">
        <v>7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11</v>
      </c>
      <c r="Z725">
        <v>0</v>
      </c>
      <c r="AA725">
        <v>43</v>
      </c>
      <c r="AB725">
        <v>2815</v>
      </c>
      <c r="AC725">
        <v>0</v>
      </c>
      <c r="AD725">
        <v>1</v>
      </c>
      <c r="AE725">
        <v>0</v>
      </c>
      <c r="AF725" t="str">
        <f t="shared" si="23"/>
        <v>Married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1783</v>
      </c>
      <c r="AO725">
        <v>1697</v>
      </c>
      <c r="AP725">
        <v>0</v>
      </c>
    </row>
    <row r="726" spans="1:42" x14ac:dyDescent="0.35">
      <c r="A726">
        <v>67430</v>
      </c>
      <c r="B726">
        <v>3</v>
      </c>
      <c r="C726">
        <f t="shared" si="22"/>
        <v>3</v>
      </c>
      <c r="D726">
        <v>0</v>
      </c>
      <c r="E726">
        <v>0</v>
      </c>
      <c r="F726">
        <v>6</v>
      </c>
      <c r="G726">
        <v>595</v>
      </c>
      <c r="H726">
        <v>97</v>
      </c>
      <c r="I726">
        <v>291</v>
      </c>
      <c r="J726">
        <v>127</v>
      </c>
      <c r="K726">
        <v>133</v>
      </c>
      <c r="L726">
        <v>121</v>
      </c>
      <c r="M726">
        <v>1</v>
      </c>
      <c r="N726">
        <v>11</v>
      </c>
      <c r="O726">
        <v>5</v>
      </c>
      <c r="P726">
        <v>12</v>
      </c>
      <c r="Q726">
        <v>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3</v>
      </c>
      <c r="Y726">
        <v>11</v>
      </c>
      <c r="Z726">
        <v>0</v>
      </c>
      <c r="AA726">
        <v>33</v>
      </c>
      <c r="AB726">
        <v>2821</v>
      </c>
      <c r="AC726">
        <v>0</v>
      </c>
      <c r="AD726">
        <v>0</v>
      </c>
      <c r="AE726">
        <v>0</v>
      </c>
      <c r="AF726" t="str">
        <f t="shared" si="23"/>
        <v>Married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1243</v>
      </c>
      <c r="AO726">
        <v>1122</v>
      </c>
      <c r="AP726">
        <v>0</v>
      </c>
    </row>
    <row r="727" spans="1:42" x14ac:dyDescent="0.35">
      <c r="A727">
        <v>46891</v>
      </c>
      <c r="B727">
        <v>2</v>
      </c>
      <c r="C727">
        <f t="shared" si="22"/>
        <v>2</v>
      </c>
      <c r="D727">
        <v>0</v>
      </c>
      <c r="E727">
        <v>1</v>
      </c>
      <c r="F727">
        <v>91</v>
      </c>
      <c r="G727">
        <v>43</v>
      </c>
      <c r="H727">
        <v>12</v>
      </c>
      <c r="I727">
        <v>23</v>
      </c>
      <c r="J727">
        <v>29</v>
      </c>
      <c r="K727">
        <v>15</v>
      </c>
      <c r="L727">
        <v>61</v>
      </c>
      <c r="M727">
        <v>1</v>
      </c>
      <c r="N727">
        <v>2</v>
      </c>
      <c r="O727">
        <v>1</v>
      </c>
      <c r="P727">
        <v>4</v>
      </c>
      <c r="Q727">
        <v>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</v>
      </c>
      <c r="Y727">
        <v>11</v>
      </c>
      <c r="Z727">
        <v>0</v>
      </c>
      <c r="AA727">
        <v>55</v>
      </c>
      <c r="AB727">
        <v>2460</v>
      </c>
      <c r="AC727">
        <v>0</v>
      </c>
      <c r="AD727">
        <v>1</v>
      </c>
      <c r="AE727">
        <v>0</v>
      </c>
      <c r="AF727" t="str">
        <f t="shared" si="23"/>
        <v>Married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122</v>
      </c>
      <c r="AO727">
        <v>61</v>
      </c>
      <c r="AP727">
        <v>0</v>
      </c>
    </row>
    <row r="728" spans="1:42" x14ac:dyDescent="0.35">
      <c r="A728">
        <v>62058</v>
      </c>
      <c r="B728">
        <v>3</v>
      </c>
      <c r="C728">
        <f t="shared" si="22"/>
        <v>3</v>
      </c>
      <c r="D728">
        <v>0</v>
      </c>
      <c r="E728">
        <v>1</v>
      </c>
      <c r="F728">
        <v>52</v>
      </c>
      <c r="G728">
        <v>301</v>
      </c>
      <c r="H728">
        <v>7</v>
      </c>
      <c r="I728">
        <v>74</v>
      </c>
      <c r="J728">
        <v>10</v>
      </c>
      <c r="K728">
        <v>0</v>
      </c>
      <c r="L728">
        <v>58</v>
      </c>
      <c r="M728">
        <v>4</v>
      </c>
      <c r="N728">
        <v>6</v>
      </c>
      <c r="O728">
        <v>1</v>
      </c>
      <c r="P728">
        <v>7</v>
      </c>
      <c r="Q728">
        <v>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11</v>
      </c>
      <c r="Z728">
        <v>0</v>
      </c>
      <c r="AA728">
        <v>64</v>
      </c>
      <c r="AB728">
        <v>2558</v>
      </c>
      <c r="AC728">
        <v>0</v>
      </c>
      <c r="AD728">
        <v>1</v>
      </c>
      <c r="AE728">
        <v>0</v>
      </c>
      <c r="AF728" t="str">
        <f t="shared" si="23"/>
        <v>Married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392</v>
      </c>
      <c r="AO728">
        <v>334</v>
      </c>
      <c r="AP728">
        <v>0</v>
      </c>
    </row>
    <row r="729" spans="1:42" x14ac:dyDescent="0.35">
      <c r="A729">
        <v>72063</v>
      </c>
      <c r="B729">
        <v>4</v>
      </c>
      <c r="C729">
        <f t="shared" si="22"/>
        <v>4</v>
      </c>
      <c r="D729">
        <v>0</v>
      </c>
      <c r="E729">
        <v>1</v>
      </c>
      <c r="F729">
        <v>3</v>
      </c>
      <c r="G729">
        <v>180</v>
      </c>
      <c r="H729">
        <v>32</v>
      </c>
      <c r="I729">
        <v>348</v>
      </c>
      <c r="J729">
        <v>76</v>
      </c>
      <c r="K729">
        <v>32</v>
      </c>
      <c r="L729">
        <v>90</v>
      </c>
      <c r="M729">
        <v>2</v>
      </c>
      <c r="N729">
        <v>5</v>
      </c>
      <c r="O729">
        <v>2</v>
      </c>
      <c r="P729">
        <v>12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</v>
      </c>
      <c r="Y729">
        <v>11</v>
      </c>
      <c r="Z729">
        <v>0</v>
      </c>
      <c r="AA729">
        <v>41</v>
      </c>
      <c r="AB729">
        <v>2520</v>
      </c>
      <c r="AC729">
        <v>0</v>
      </c>
      <c r="AD729">
        <v>1</v>
      </c>
      <c r="AE729">
        <v>0</v>
      </c>
      <c r="AF729" t="str">
        <f t="shared" si="23"/>
        <v>Married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668</v>
      </c>
      <c r="AO729">
        <v>578</v>
      </c>
      <c r="AP729">
        <v>0</v>
      </c>
    </row>
    <row r="730" spans="1:42" x14ac:dyDescent="0.35">
      <c r="A730">
        <v>78939</v>
      </c>
      <c r="B730">
        <v>4</v>
      </c>
      <c r="C730">
        <f t="shared" si="22"/>
        <v>4</v>
      </c>
      <c r="D730">
        <v>0</v>
      </c>
      <c r="E730">
        <v>0</v>
      </c>
      <c r="F730">
        <v>57</v>
      </c>
      <c r="G730">
        <v>794</v>
      </c>
      <c r="H730">
        <v>115</v>
      </c>
      <c r="I730">
        <v>243</v>
      </c>
      <c r="J730">
        <v>150</v>
      </c>
      <c r="K730">
        <v>0</v>
      </c>
      <c r="L730">
        <v>205</v>
      </c>
      <c r="M730">
        <v>1</v>
      </c>
      <c r="N730">
        <v>8</v>
      </c>
      <c r="O730">
        <v>5</v>
      </c>
      <c r="P730">
        <v>6</v>
      </c>
      <c r="Q730">
        <v>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11</v>
      </c>
      <c r="Z730">
        <v>0</v>
      </c>
      <c r="AA730">
        <v>69</v>
      </c>
      <c r="AB730">
        <v>2358</v>
      </c>
      <c r="AC730">
        <v>0</v>
      </c>
      <c r="AD730">
        <v>1</v>
      </c>
      <c r="AE730">
        <v>0</v>
      </c>
      <c r="AF730" t="str">
        <f t="shared" si="23"/>
        <v>Married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1302</v>
      </c>
      <c r="AO730">
        <v>1097</v>
      </c>
      <c r="AP730">
        <v>0</v>
      </c>
    </row>
    <row r="731" spans="1:42" x14ac:dyDescent="0.35">
      <c r="A731">
        <v>42720</v>
      </c>
      <c r="B731">
        <v>2</v>
      </c>
      <c r="C731">
        <f t="shared" si="22"/>
        <v>2</v>
      </c>
      <c r="D731">
        <v>1</v>
      </c>
      <c r="E731">
        <v>1</v>
      </c>
      <c r="F731">
        <v>9</v>
      </c>
      <c r="G731">
        <v>392</v>
      </c>
      <c r="H731">
        <v>5</v>
      </c>
      <c r="I731">
        <v>91</v>
      </c>
      <c r="J731">
        <v>28</v>
      </c>
      <c r="K731">
        <v>26</v>
      </c>
      <c r="L731">
        <v>112</v>
      </c>
      <c r="M731">
        <v>8</v>
      </c>
      <c r="N731">
        <v>7</v>
      </c>
      <c r="O731">
        <v>3</v>
      </c>
      <c r="P731">
        <v>7</v>
      </c>
      <c r="Q731">
        <v>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3</v>
      </c>
      <c r="Y731">
        <v>11</v>
      </c>
      <c r="Z731">
        <v>1</v>
      </c>
      <c r="AA731">
        <v>55</v>
      </c>
      <c r="AB731">
        <v>2590</v>
      </c>
      <c r="AC731">
        <v>0</v>
      </c>
      <c r="AD731">
        <v>0</v>
      </c>
      <c r="AE731">
        <v>1</v>
      </c>
      <c r="AF731" t="str">
        <f t="shared" si="23"/>
        <v>Single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542</v>
      </c>
      <c r="AO731">
        <v>430</v>
      </c>
      <c r="AP731">
        <v>0</v>
      </c>
    </row>
    <row r="732" spans="1:42" x14ac:dyDescent="0.35">
      <c r="A732">
        <v>33622</v>
      </c>
      <c r="B732">
        <v>1</v>
      </c>
      <c r="C732">
        <f t="shared" si="22"/>
        <v>2</v>
      </c>
      <c r="D732">
        <v>1</v>
      </c>
      <c r="E732">
        <v>1</v>
      </c>
      <c r="F732">
        <v>22</v>
      </c>
      <c r="G732">
        <v>39</v>
      </c>
      <c r="H732">
        <v>1</v>
      </c>
      <c r="I732">
        <v>22</v>
      </c>
      <c r="J732">
        <v>3</v>
      </c>
      <c r="K732">
        <v>4</v>
      </c>
      <c r="L732">
        <v>12</v>
      </c>
      <c r="M732">
        <v>3</v>
      </c>
      <c r="N732">
        <v>2</v>
      </c>
      <c r="O732">
        <v>0</v>
      </c>
      <c r="P732">
        <v>4</v>
      </c>
      <c r="Q732">
        <v>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3</v>
      </c>
      <c r="Y732">
        <v>11</v>
      </c>
      <c r="Z732">
        <v>0</v>
      </c>
      <c r="AA732">
        <v>48</v>
      </c>
      <c r="AB732">
        <v>2601</v>
      </c>
      <c r="AC732">
        <v>0</v>
      </c>
      <c r="AD732">
        <v>1</v>
      </c>
      <c r="AE732">
        <v>0</v>
      </c>
      <c r="AF732" t="str">
        <f t="shared" si="23"/>
        <v>Married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69</v>
      </c>
      <c r="AO732">
        <v>57</v>
      </c>
      <c r="AP732">
        <v>0</v>
      </c>
    </row>
    <row r="733" spans="1:42" x14ac:dyDescent="0.35">
      <c r="A733">
        <v>6835</v>
      </c>
      <c r="B733">
        <v>1</v>
      </c>
      <c r="C733">
        <f t="shared" si="22"/>
        <v>1</v>
      </c>
      <c r="D733">
        <v>0</v>
      </c>
      <c r="E733">
        <v>1</v>
      </c>
      <c r="F733">
        <v>76</v>
      </c>
      <c r="G733">
        <v>107</v>
      </c>
      <c r="H733">
        <v>2</v>
      </c>
      <c r="I733">
        <v>12</v>
      </c>
      <c r="J733">
        <v>2</v>
      </c>
      <c r="K733">
        <v>2</v>
      </c>
      <c r="L733">
        <v>12</v>
      </c>
      <c r="M733">
        <v>0</v>
      </c>
      <c r="N733">
        <v>0</v>
      </c>
      <c r="O733">
        <v>0</v>
      </c>
      <c r="P733">
        <v>1</v>
      </c>
      <c r="Q733">
        <v>20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3</v>
      </c>
      <c r="Y733">
        <v>11</v>
      </c>
      <c r="Z733">
        <v>0</v>
      </c>
      <c r="AA733">
        <v>63</v>
      </c>
      <c r="AB733">
        <v>2727</v>
      </c>
      <c r="AC733">
        <v>0</v>
      </c>
      <c r="AD733">
        <v>0</v>
      </c>
      <c r="AE733">
        <v>0</v>
      </c>
      <c r="AF733" t="str">
        <f t="shared" si="23"/>
        <v>Married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125</v>
      </c>
      <c r="AO733">
        <v>113</v>
      </c>
      <c r="AP733">
        <v>0</v>
      </c>
    </row>
    <row r="734" spans="1:42" x14ac:dyDescent="0.35">
      <c r="A734">
        <v>41452</v>
      </c>
      <c r="B734">
        <v>2</v>
      </c>
      <c r="C734">
        <f t="shared" si="22"/>
        <v>2</v>
      </c>
      <c r="D734">
        <v>1</v>
      </c>
      <c r="E734">
        <v>1</v>
      </c>
      <c r="F734">
        <v>86</v>
      </c>
      <c r="G734">
        <v>13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2</v>
      </c>
      <c r="Q734">
        <v>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11</v>
      </c>
      <c r="Z734">
        <v>0</v>
      </c>
      <c r="AA734">
        <v>67</v>
      </c>
      <c r="AB734">
        <v>2639</v>
      </c>
      <c r="AC734">
        <v>0</v>
      </c>
      <c r="AD734">
        <v>0</v>
      </c>
      <c r="AE734">
        <v>0</v>
      </c>
      <c r="AF734" t="str">
        <f t="shared" si="23"/>
        <v>Married</v>
      </c>
      <c r="AG734">
        <v>1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16</v>
      </c>
      <c r="AO734">
        <v>16</v>
      </c>
      <c r="AP734">
        <v>0</v>
      </c>
    </row>
    <row r="735" spans="1:42" x14ac:dyDescent="0.35">
      <c r="A735">
        <v>40760</v>
      </c>
      <c r="B735">
        <v>2</v>
      </c>
      <c r="C735">
        <f t="shared" si="22"/>
        <v>2</v>
      </c>
      <c r="D735">
        <v>0</v>
      </c>
      <c r="E735">
        <v>1</v>
      </c>
      <c r="F735">
        <v>64</v>
      </c>
      <c r="G735">
        <v>70</v>
      </c>
      <c r="H735">
        <v>0</v>
      </c>
      <c r="I735">
        <v>17</v>
      </c>
      <c r="J735">
        <v>0</v>
      </c>
      <c r="K735">
        <v>0</v>
      </c>
      <c r="L735">
        <v>6</v>
      </c>
      <c r="M735">
        <v>2</v>
      </c>
      <c r="N735">
        <v>2</v>
      </c>
      <c r="O735">
        <v>1</v>
      </c>
      <c r="P735">
        <v>3</v>
      </c>
      <c r="Q735">
        <v>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</v>
      </c>
      <c r="Y735">
        <v>11</v>
      </c>
      <c r="Z735">
        <v>0</v>
      </c>
      <c r="AA735">
        <v>55</v>
      </c>
      <c r="AB735">
        <v>2462</v>
      </c>
      <c r="AC735">
        <v>0</v>
      </c>
      <c r="AD735">
        <v>0</v>
      </c>
      <c r="AE735">
        <v>1</v>
      </c>
      <c r="AF735" t="str">
        <f t="shared" si="23"/>
        <v>Single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87</v>
      </c>
      <c r="AO735">
        <v>81</v>
      </c>
      <c r="AP735">
        <v>0</v>
      </c>
    </row>
    <row r="736" spans="1:42" x14ac:dyDescent="0.35">
      <c r="A736">
        <v>74250</v>
      </c>
      <c r="B736">
        <v>4</v>
      </c>
      <c r="C736">
        <f t="shared" si="22"/>
        <v>4</v>
      </c>
      <c r="D736">
        <v>0</v>
      </c>
      <c r="E736">
        <v>0</v>
      </c>
      <c r="F736">
        <v>90</v>
      </c>
      <c r="G736">
        <v>680</v>
      </c>
      <c r="H736">
        <v>11</v>
      </c>
      <c r="I736">
        <v>392</v>
      </c>
      <c r="J736">
        <v>75</v>
      </c>
      <c r="K736">
        <v>0</v>
      </c>
      <c r="L736">
        <v>0</v>
      </c>
      <c r="M736">
        <v>1</v>
      </c>
      <c r="N736">
        <v>2</v>
      </c>
      <c r="O736">
        <v>11</v>
      </c>
      <c r="P736">
        <v>4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11</v>
      </c>
      <c r="Z736">
        <v>0</v>
      </c>
      <c r="AA736">
        <v>62</v>
      </c>
      <c r="AB736">
        <v>2313</v>
      </c>
      <c r="AC736">
        <v>0</v>
      </c>
      <c r="AD736">
        <v>0</v>
      </c>
      <c r="AE736">
        <v>0</v>
      </c>
      <c r="AF736" t="str">
        <f t="shared" si="23"/>
        <v>Married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1158</v>
      </c>
      <c r="AO736">
        <v>1158</v>
      </c>
      <c r="AP736">
        <v>0</v>
      </c>
    </row>
    <row r="737" spans="1:42" x14ac:dyDescent="0.35">
      <c r="A737">
        <v>51124</v>
      </c>
      <c r="B737">
        <v>2</v>
      </c>
      <c r="C737">
        <f t="shared" si="22"/>
        <v>2</v>
      </c>
      <c r="D737">
        <v>1</v>
      </c>
      <c r="E737">
        <v>1</v>
      </c>
      <c r="F737">
        <v>79</v>
      </c>
      <c r="G737">
        <v>26</v>
      </c>
      <c r="H737">
        <v>1</v>
      </c>
      <c r="I737">
        <v>11</v>
      </c>
      <c r="J737">
        <v>0</v>
      </c>
      <c r="K737">
        <v>1</v>
      </c>
      <c r="L737">
        <v>4</v>
      </c>
      <c r="M737">
        <v>2</v>
      </c>
      <c r="N737">
        <v>1</v>
      </c>
      <c r="O737">
        <v>0</v>
      </c>
      <c r="P737">
        <v>3</v>
      </c>
      <c r="Q737">
        <v>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3</v>
      </c>
      <c r="Y737">
        <v>11</v>
      </c>
      <c r="Z737">
        <v>0</v>
      </c>
      <c r="AA737">
        <v>65</v>
      </c>
      <c r="AB737">
        <v>2352</v>
      </c>
      <c r="AC737">
        <v>0</v>
      </c>
      <c r="AD737">
        <v>0</v>
      </c>
      <c r="AE737">
        <v>1</v>
      </c>
      <c r="AF737" t="str">
        <f t="shared" si="23"/>
        <v>Single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39</v>
      </c>
      <c r="AO737">
        <v>35</v>
      </c>
      <c r="AP737">
        <v>0</v>
      </c>
    </row>
    <row r="738" spans="1:42" x14ac:dyDescent="0.35">
      <c r="A738">
        <v>72258</v>
      </c>
      <c r="B738">
        <v>4</v>
      </c>
      <c r="C738">
        <f t="shared" si="22"/>
        <v>4</v>
      </c>
      <c r="D738">
        <v>0</v>
      </c>
      <c r="E738">
        <v>1</v>
      </c>
      <c r="F738">
        <v>28</v>
      </c>
      <c r="G738">
        <v>522</v>
      </c>
      <c r="H738">
        <v>0</v>
      </c>
      <c r="I738">
        <v>522</v>
      </c>
      <c r="J738">
        <v>227</v>
      </c>
      <c r="K738">
        <v>120</v>
      </c>
      <c r="L738">
        <v>134</v>
      </c>
      <c r="M738">
        <v>2</v>
      </c>
      <c r="N738">
        <v>6</v>
      </c>
      <c r="O738">
        <v>9</v>
      </c>
      <c r="P738">
        <v>5</v>
      </c>
      <c r="Q738">
        <v>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11</v>
      </c>
      <c r="Z738">
        <v>0</v>
      </c>
      <c r="AA738">
        <v>49</v>
      </c>
      <c r="AB738">
        <v>2449</v>
      </c>
      <c r="AC738">
        <v>0</v>
      </c>
      <c r="AD738">
        <v>0</v>
      </c>
      <c r="AE738">
        <v>1</v>
      </c>
      <c r="AF738" t="str">
        <f t="shared" si="23"/>
        <v>Single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1391</v>
      </c>
      <c r="AO738">
        <v>1257</v>
      </c>
      <c r="AP738">
        <v>0</v>
      </c>
    </row>
    <row r="739" spans="1:42" x14ac:dyDescent="0.35">
      <c r="A739">
        <v>71466</v>
      </c>
      <c r="B739">
        <v>4</v>
      </c>
      <c r="C739">
        <f t="shared" si="22"/>
        <v>4</v>
      </c>
      <c r="D739">
        <v>0</v>
      </c>
      <c r="E739">
        <v>0</v>
      </c>
      <c r="F739">
        <v>86</v>
      </c>
      <c r="G739">
        <v>412</v>
      </c>
      <c r="H739">
        <v>12</v>
      </c>
      <c r="I739">
        <v>546</v>
      </c>
      <c r="J739">
        <v>78</v>
      </c>
      <c r="K739">
        <v>182</v>
      </c>
      <c r="L739">
        <v>0</v>
      </c>
      <c r="M739">
        <v>1</v>
      </c>
      <c r="N739">
        <v>4</v>
      </c>
      <c r="O739">
        <v>4</v>
      </c>
      <c r="P739">
        <v>10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11</v>
      </c>
      <c r="Z739">
        <v>0</v>
      </c>
      <c r="AA739">
        <v>46</v>
      </c>
      <c r="AB739">
        <v>2244</v>
      </c>
      <c r="AC739">
        <v>0</v>
      </c>
      <c r="AD739">
        <v>0</v>
      </c>
      <c r="AE739">
        <v>1</v>
      </c>
      <c r="AF739" t="str">
        <f t="shared" si="23"/>
        <v>Single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1230</v>
      </c>
      <c r="AO739">
        <v>1230</v>
      </c>
      <c r="AP739">
        <v>0</v>
      </c>
    </row>
    <row r="740" spans="1:42" x14ac:dyDescent="0.35">
      <c r="A740">
        <v>36283</v>
      </c>
      <c r="B740">
        <v>2</v>
      </c>
      <c r="C740">
        <f t="shared" si="22"/>
        <v>2</v>
      </c>
      <c r="D740">
        <v>1</v>
      </c>
      <c r="E740">
        <v>1</v>
      </c>
      <c r="F740">
        <v>42</v>
      </c>
      <c r="G740">
        <v>6</v>
      </c>
      <c r="H740">
        <v>5</v>
      </c>
      <c r="I740">
        <v>5</v>
      </c>
      <c r="J740">
        <v>8</v>
      </c>
      <c r="K740">
        <v>0</v>
      </c>
      <c r="L740">
        <v>5</v>
      </c>
      <c r="M740">
        <v>2</v>
      </c>
      <c r="N740">
        <v>1</v>
      </c>
      <c r="O740">
        <v>0</v>
      </c>
      <c r="P740">
        <v>3</v>
      </c>
      <c r="Q740">
        <v>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</v>
      </c>
      <c r="Y740">
        <v>11</v>
      </c>
      <c r="Z740">
        <v>0</v>
      </c>
      <c r="AA740">
        <v>44</v>
      </c>
      <c r="AB740">
        <v>2235</v>
      </c>
      <c r="AC740">
        <v>0</v>
      </c>
      <c r="AD740">
        <v>0</v>
      </c>
      <c r="AE740">
        <v>0</v>
      </c>
      <c r="AF740" t="str">
        <f t="shared" si="23"/>
        <v>Married</v>
      </c>
      <c r="AG740">
        <v>1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24</v>
      </c>
      <c r="AO740">
        <v>19</v>
      </c>
      <c r="AP740">
        <v>0</v>
      </c>
    </row>
    <row r="741" spans="1:42" x14ac:dyDescent="0.35">
      <c r="A741">
        <v>20587</v>
      </c>
      <c r="B741">
        <v>1</v>
      </c>
      <c r="C741">
        <f t="shared" si="22"/>
        <v>1</v>
      </c>
      <c r="D741">
        <v>1</v>
      </c>
      <c r="E741">
        <v>0</v>
      </c>
      <c r="F741">
        <v>39</v>
      </c>
      <c r="G741">
        <v>2</v>
      </c>
      <c r="H741">
        <v>3</v>
      </c>
      <c r="I741">
        <v>6</v>
      </c>
      <c r="J741">
        <v>4</v>
      </c>
      <c r="K741">
        <v>1</v>
      </c>
      <c r="L741">
        <v>9</v>
      </c>
      <c r="M741">
        <v>1</v>
      </c>
      <c r="N741">
        <v>1</v>
      </c>
      <c r="O741">
        <v>1</v>
      </c>
      <c r="P741">
        <v>2</v>
      </c>
      <c r="Q741">
        <v>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11</v>
      </c>
      <c r="Z741">
        <v>0</v>
      </c>
      <c r="AA741">
        <v>50</v>
      </c>
      <c r="AB741">
        <v>2208</v>
      </c>
      <c r="AC741">
        <v>0</v>
      </c>
      <c r="AD741">
        <v>0</v>
      </c>
      <c r="AE741">
        <v>1</v>
      </c>
      <c r="AF741" t="str">
        <f t="shared" si="23"/>
        <v>Single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16</v>
      </c>
      <c r="AO741">
        <v>7</v>
      </c>
      <c r="AP741">
        <v>0</v>
      </c>
    </row>
    <row r="742" spans="1:42" x14ac:dyDescent="0.35">
      <c r="A742">
        <v>30467</v>
      </c>
      <c r="B742">
        <v>1</v>
      </c>
      <c r="C742">
        <f t="shared" si="22"/>
        <v>1</v>
      </c>
      <c r="D742">
        <v>1</v>
      </c>
      <c r="E742">
        <v>0</v>
      </c>
      <c r="F742">
        <v>8</v>
      </c>
      <c r="G742">
        <v>1</v>
      </c>
      <c r="H742">
        <v>3</v>
      </c>
      <c r="I742">
        <v>8</v>
      </c>
      <c r="J742">
        <v>2</v>
      </c>
      <c r="K742">
        <v>5</v>
      </c>
      <c r="L742">
        <v>5</v>
      </c>
      <c r="M742">
        <v>1</v>
      </c>
      <c r="N742">
        <v>1</v>
      </c>
      <c r="O742">
        <v>0</v>
      </c>
      <c r="P742">
        <v>2</v>
      </c>
      <c r="Q742">
        <v>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</v>
      </c>
      <c r="Y742">
        <v>11</v>
      </c>
      <c r="Z742">
        <v>0</v>
      </c>
      <c r="AA742">
        <v>48</v>
      </c>
      <c r="AB742">
        <v>2261</v>
      </c>
      <c r="AC742">
        <v>0</v>
      </c>
      <c r="AD742">
        <v>1</v>
      </c>
      <c r="AE742">
        <v>0</v>
      </c>
      <c r="AF742" t="str">
        <f t="shared" si="23"/>
        <v>Married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19</v>
      </c>
      <c r="AO742">
        <v>14</v>
      </c>
      <c r="AP742">
        <v>0</v>
      </c>
    </row>
    <row r="743" spans="1:42" x14ac:dyDescent="0.35">
      <c r="A743">
        <v>31590</v>
      </c>
      <c r="B743">
        <v>1</v>
      </c>
      <c r="C743">
        <f t="shared" si="22"/>
        <v>1</v>
      </c>
      <c r="D743">
        <v>1</v>
      </c>
      <c r="E743">
        <v>0</v>
      </c>
      <c r="F743">
        <v>40</v>
      </c>
      <c r="G743">
        <v>6</v>
      </c>
      <c r="H743">
        <v>2</v>
      </c>
      <c r="I743">
        <v>15</v>
      </c>
      <c r="J743">
        <v>6</v>
      </c>
      <c r="K743">
        <v>6</v>
      </c>
      <c r="L743">
        <v>3</v>
      </c>
      <c r="M743">
        <v>1</v>
      </c>
      <c r="N743">
        <v>1</v>
      </c>
      <c r="O743">
        <v>0</v>
      </c>
      <c r="P743">
        <v>3</v>
      </c>
      <c r="Q743">
        <v>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</v>
      </c>
      <c r="Y743">
        <v>11</v>
      </c>
      <c r="Z743">
        <v>0</v>
      </c>
      <c r="AA743">
        <v>48</v>
      </c>
      <c r="AB743">
        <v>2535</v>
      </c>
      <c r="AC743">
        <v>0</v>
      </c>
      <c r="AD743">
        <v>0</v>
      </c>
      <c r="AE743">
        <v>0</v>
      </c>
      <c r="AF743" t="str">
        <f t="shared" si="23"/>
        <v>Married</v>
      </c>
      <c r="AG743">
        <v>1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35</v>
      </c>
      <c r="AO743">
        <v>32</v>
      </c>
      <c r="AP743">
        <v>0</v>
      </c>
    </row>
    <row r="744" spans="1:42" x14ac:dyDescent="0.35">
      <c r="A744">
        <v>20425</v>
      </c>
      <c r="B744">
        <v>1</v>
      </c>
      <c r="C744">
        <f t="shared" si="22"/>
        <v>1</v>
      </c>
      <c r="D744">
        <v>1</v>
      </c>
      <c r="E744">
        <v>0</v>
      </c>
      <c r="F744">
        <v>5</v>
      </c>
      <c r="G744">
        <v>4</v>
      </c>
      <c r="H744">
        <v>12</v>
      </c>
      <c r="I744">
        <v>5</v>
      </c>
      <c r="J744">
        <v>3</v>
      </c>
      <c r="K744">
        <v>16</v>
      </c>
      <c r="L744">
        <v>17</v>
      </c>
      <c r="M744">
        <v>2</v>
      </c>
      <c r="N744">
        <v>2</v>
      </c>
      <c r="O744">
        <v>0</v>
      </c>
      <c r="P744">
        <v>3</v>
      </c>
      <c r="Q744">
        <v>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11</v>
      </c>
      <c r="Z744">
        <v>0</v>
      </c>
      <c r="AA744">
        <v>34</v>
      </c>
      <c r="AB744">
        <v>2767</v>
      </c>
      <c r="AC744">
        <v>0</v>
      </c>
      <c r="AD744">
        <v>1</v>
      </c>
      <c r="AE744">
        <v>0</v>
      </c>
      <c r="AF744" t="str">
        <f t="shared" si="23"/>
        <v>Married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40</v>
      </c>
      <c r="AO744">
        <v>23</v>
      </c>
      <c r="AP744">
        <v>0</v>
      </c>
    </row>
    <row r="745" spans="1:42" x14ac:dyDescent="0.35">
      <c r="A745">
        <v>17144</v>
      </c>
      <c r="B745">
        <v>1</v>
      </c>
      <c r="C745">
        <f t="shared" si="22"/>
        <v>1</v>
      </c>
      <c r="D745">
        <v>1</v>
      </c>
      <c r="E745">
        <v>1</v>
      </c>
      <c r="F745">
        <v>96</v>
      </c>
      <c r="G745">
        <v>18</v>
      </c>
      <c r="H745">
        <v>2</v>
      </c>
      <c r="I745">
        <v>19</v>
      </c>
      <c r="J745">
        <v>0</v>
      </c>
      <c r="K745">
        <v>2</v>
      </c>
      <c r="L745">
        <v>6</v>
      </c>
      <c r="M745">
        <v>5</v>
      </c>
      <c r="N745">
        <v>3</v>
      </c>
      <c r="O745">
        <v>0</v>
      </c>
      <c r="P745">
        <v>4</v>
      </c>
      <c r="Q745">
        <v>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</v>
      </c>
      <c r="Y745">
        <v>11</v>
      </c>
      <c r="Z745">
        <v>0</v>
      </c>
      <c r="AA745">
        <v>60</v>
      </c>
      <c r="AB745">
        <v>2293</v>
      </c>
      <c r="AC745">
        <v>0</v>
      </c>
      <c r="AD745">
        <v>0</v>
      </c>
      <c r="AE745">
        <v>0</v>
      </c>
      <c r="AF745" t="str">
        <f t="shared" si="23"/>
        <v>Married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41</v>
      </c>
      <c r="AO745">
        <v>35</v>
      </c>
      <c r="AP745">
        <v>0</v>
      </c>
    </row>
    <row r="746" spans="1:42" x14ac:dyDescent="0.35">
      <c r="A746">
        <v>42564</v>
      </c>
      <c r="B746">
        <v>2</v>
      </c>
      <c r="C746">
        <f t="shared" si="22"/>
        <v>2</v>
      </c>
      <c r="D746">
        <v>0</v>
      </c>
      <c r="E746">
        <v>1</v>
      </c>
      <c r="F746">
        <v>28</v>
      </c>
      <c r="G746">
        <v>324</v>
      </c>
      <c r="H746">
        <v>48</v>
      </c>
      <c r="I746">
        <v>186</v>
      </c>
      <c r="J746">
        <v>39</v>
      </c>
      <c r="K746">
        <v>18</v>
      </c>
      <c r="L746">
        <v>198</v>
      </c>
      <c r="M746">
        <v>6</v>
      </c>
      <c r="N746">
        <v>6</v>
      </c>
      <c r="O746">
        <v>8</v>
      </c>
      <c r="P746">
        <v>4</v>
      </c>
      <c r="Q746">
        <v>7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3</v>
      </c>
      <c r="Y746">
        <v>11</v>
      </c>
      <c r="Z746">
        <v>1</v>
      </c>
      <c r="AA746">
        <v>52</v>
      </c>
      <c r="AB746">
        <v>2702</v>
      </c>
      <c r="AC746">
        <v>1</v>
      </c>
      <c r="AD746">
        <v>0</v>
      </c>
      <c r="AE746">
        <v>0</v>
      </c>
      <c r="AF746" t="str">
        <f t="shared" si="23"/>
        <v>Married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615</v>
      </c>
      <c r="AO746">
        <v>417</v>
      </c>
      <c r="AP746">
        <v>1</v>
      </c>
    </row>
    <row r="747" spans="1:42" x14ac:dyDescent="0.35">
      <c r="A747">
        <v>43783</v>
      </c>
      <c r="B747">
        <v>2</v>
      </c>
      <c r="C747">
        <f t="shared" si="22"/>
        <v>2</v>
      </c>
      <c r="D747">
        <v>1</v>
      </c>
      <c r="E747">
        <v>0</v>
      </c>
      <c r="F747">
        <v>22</v>
      </c>
      <c r="G747">
        <v>327</v>
      </c>
      <c r="H747">
        <v>9</v>
      </c>
      <c r="I747">
        <v>125</v>
      </c>
      <c r="J747">
        <v>25</v>
      </c>
      <c r="K747">
        <v>4</v>
      </c>
      <c r="L747">
        <v>139</v>
      </c>
      <c r="M747">
        <v>6</v>
      </c>
      <c r="N747">
        <v>7</v>
      </c>
      <c r="O747">
        <v>1</v>
      </c>
      <c r="P747">
        <v>8</v>
      </c>
      <c r="Q747">
        <v>7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3</v>
      </c>
      <c r="Y747">
        <v>11</v>
      </c>
      <c r="Z747">
        <v>0</v>
      </c>
      <c r="AA747">
        <v>42</v>
      </c>
      <c r="AB747">
        <v>2190</v>
      </c>
      <c r="AC747">
        <v>0</v>
      </c>
      <c r="AD747">
        <v>1</v>
      </c>
      <c r="AE747">
        <v>0</v>
      </c>
      <c r="AF747" t="str">
        <f t="shared" si="23"/>
        <v>Married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490</v>
      </c>
      <c r="AO747">
        <v>351</v>
      </c>
      <c r="AP747">
        <v>1</v>
      </c>
    </row>
    <row r="748" spans="1:42" x14ac:dyDescent="0.35">
      <c r="A748">
        <v>40780</v>
      </c>
      <c r="B748">
        <v>2</v>
      </c>
      <c r="C748">
        <f t="shared" si="22"/>
        <v>2</v>
      </c>
      <c r="D748">
        <v>0</v>
      </c>
      <c r="E748">
        <v>1</v>
      </c>
      <c r="F748">
        <v>30</v>
      </c>
      <c r="G748">
        <v>229</v>
      </c>
      <c r="H748">
        <v>27</v>
      </c>
      <c r="I748">
        <v>71</v>
      </c>
      <c r="J748">
        <v>13</v>
      </c>
      <c r="K748">
        <v>3</v>
      </c>
      <c r="L748">
        <v>34</v>
      </c>
      <c r="M748">
        <v>4</v>
      </c>
      <c r="N748">
        <v>7</v>
      </c>
      <c r="O748">
        <v>1</v>
      </c>
      <c r="P748">
        <v>5</v>
      </c>
      <c r="Q748">
        <v>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11</v>
      </c>
      <c r="Z748">
        <v>0</v>
      </c>
      <c r="AA748">
        <v>44</v>
      </c>
      <c r="AB748">
        <v>2818</v>
      </c>
      <c r="AC748">
        <v>1</v>
      </c>
      <c r="AD748">
        <v>0</v>
      </c>
      <c r="AE748">
        <v>0</v>
      </c>
      <c r="AF748" t="str">
        <f t="shared" si="23"/>
        <v>Married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343</v>
      </c>
      <c r="AO748">
        <v>309</v>
      </c>
      <c r="AP748">
        <v>0</v>
      </c>
    </row>
    <row r="749" spans="1:42" x14ac:dyDescent="0.35">
      <c r="A749">
        <v>62847</v>
      </c>
      <c r="B749">
        <v>3</v>
      </c>
      <c r="C749">
        <f t="shared" si="22"/>
        <v>3</v>
      </c>
      <c r="D749">
        <v>0</v>
      </c>
      <c r="E749">
        <v>0</v>
      </c>
      <c r="F749">
        <v>45</v>
      </c>
      <c r="G749">
        <v>521</v>
      </c>
      <c r="H749">
        <v>168</v>
      </c>
      <c r="I749">
        <v>706</v>
      </c>
      <c r="J749">
        <v>80</v>
      </c>
      <c r="K749">
        <v>76</v>
      </c>
      <c r="L749">
        <v>61</v>
      </c>
      <c r="M749">
        <v>1</v>
      </c>
      <c r="N749">
        <v>3</v>
      </c>
      <c r="O749">
        <v>6</v>
      </c>
      <c r="P749">
        <v>4</v>
      </c>
      <c r="Q749">
        <v>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11</v>
      </c>
      <c r="Z749">
        <v>0</v>
      </c>
      <c r="AA749">
        <v>75</v>
      </c>
      <c r="AB749">
        <v>2689</v>
      </c>
      <c r="AC749">
        <v>0</v>
      </c>
      <c r="AD749">
        <v>0</v>
      </c>
      <c r="AE749">
        <v>0</v>
      </c>
      <c r="AF749" t="str">
        <f t="shared" si="23"/>
        <v>Married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1551</v>
      </c>
      <c r="AO749">
        <v>1490</v>
      </c>
      <c r="AP749">
        <v>0</v>
      </c>
    </row>
    <row r="750" spans="1:42" x14ac:dyDescent="0.35">
      <c r="A750">
        <v>82017</v>
      </c>
      <c r="B750">
        <v>5</v>
      </c>
      <c r="C750">
        <f t="shared" si="22"/>
        <v>5</v>
      </c>
      <c r="D750">
        <v>0</v>
      </c>
      <c r="E750">
        <v>0</v>
      </c>
      <c r="F750">
        <v>58</v>
      </c>
      <c r="G750">
        <v>184</v>
      </c>
      <c r="H750">
        <v>23</v>
      </c>
      <c r="I750">
        <v>446</v>
      </c>
      <c r="J750">
        <v>30</v>
      </c>
      <c r="K750">
        <v>23</v>
      </c>
      <c r="L750">
        <v>23</v>
      </c>
      <c r="M750">
        <v>1</v>
      </c>
      <c r="N750">
        <v>5</v>
      </c>
      <c r="O750">
        <v>4</v>
      </c>
      <c r="P750">
        <v>7</v>
      </c>
      <c r="Q750">
        <v>2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3</v>
      </c>
      <c r="Y750">
        <v>11</v>
      </c>
      <c r="Z750">
        <v>1</v>
      </c>
      <c r="AA750">
        <v>63</v>
      </c>
      <c r="AB750">
        <v>2758</v>
      </c>
      <c r="AC750">
        <v>0</v>
      </c>
      <c r="AD750">
        <v>1</v>
      </c>
      <c r="AE750">
        <v>0</v>
      </c>
      <c r="AF750" t="str">
        <f t="shared" si="23"/>
        <v>Married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706</v>
      </c>
      <c r="AO750">
        <v>683</v>
      </c>
      <c r="AP750">
        <v>3</v>
      </c>
    </row>
    <row r="751" spans="1:42" x14ac:dyDescent="0.35">
      <c r="A751">
        <v>16813</v>
      </c>
      <c r="B751">
        <v>1</v>
      </c>
      <c r="C751">
        <f t="shared" si="22"/>
        <v>1</v>
      </c>
      <c r="D751">
        <v>0</v>
      </c>
      <c r="E751">
        <v>0</v>
      </c>
      <c r="F751">
        <v>49</v>
      </c>
      <c r="G751">
        <v>4</v>
      </c>
      <c r="H751">
        <v>8</v>
      </c>
      <c r="I751">
        <v>11</v>
      </c>
      <c r="J751">
        <v>12</v>
      </c>
      <c r="K751">
        <v>2</v>
      </c>
      <c r="L751">
        <v>13</v>
      </c>
      <c r="M751">
        <v>1</v>
      </c>
      <c r="N751">
        <v>2</v>
      </c>
      <c r="O751">
        <v>0</v>
      </c>
      <c r="P751">
        <v>3</v>
      </c>
      <c r="Q751">
        <v>7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</v>
      </c>
      <c r="Y751">
        <v>11</v>
      </c>
      <c r="Z751">
        <v>0</v>
      </c>
      <c r="AA751">
        <v>70</v>
      </c>
      <c r="AB751">
        <v>2504</v>
      </c>
      <c r="AC751">
        <v>0</v>
      </c>
      <c r="AD751">
        <v>0</v>
      </c>
      <c r="AE751">
        <v>1</v>
      </c>
      <c r="AF751" t="str">
        <f t="shared" si="23"/>
        <v>Single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37</v>
      </c>
      <c r="AO751">
        <v>24</v>
      </c>
      <c r="AP751">
        <v>1</v>
      </c>
    </row>
    <row r="752" spans="1:42" x14ac:dyDescent="0.35">
      <c r="A752">
        <v>51267</v>
      </c>
      <c r="B752">
        <v>2</v>
      </c>
      <c r="C752">
        <f t="shared" si="22"/>
        <v>2</v>
      </c>
      <c r="D752">
        <v>1</v>
      </c>
      <c r="E752">
        <v>1</v>
      </c>
      <c r="F752">
        <v>37</v>
      </c>
      <c r="G752">
        <v>183</v>
      </c>
      <c r="H752">
        <v>2</v>
      </c>
      <c r="I752">
        <v>64</v>
      </c>
      <c r="J752">
        <v>7</v>
      </c>
      <c r="K752">
        <v>2</v>
      </c>
      <c r="L752">
        <v>12</v>
      </c>
      <c r="M752">
        <v>4</v>
      </c>
      <c r="N752">
        <v>3</v>
      </c>
      <c r="O752">
        <v>3</v>
      </c>
      <c r="P752">
        <v>5</v>
      </c>
      <c r="Q752">
        <v>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11</v>
      </c>
      <c r="Z752">
        <v>0</v>
      </c>
      <c r="AA752">
        <v>42</v>
      </c>
      <c r="AB752">
        <v>2402</v>
      </c>
      <c r="AC752">
        <v>0</v>
      </c>
      <c r="AD752">
        <v>1</v>
      </c>
      <c r="AE752">
        <v>0</v>
      </c>
      <c r="AF752" t="str">
        <f t="shared" si="23"/>
        <v>Married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258</v>
      </c>
      <c r="AO752">
        <v>246</v>
      </c>
      <c r="AP752">
        <v>0</v>
      </c>
    </row>
    <row r="753" spans="1:42" x14ac:dyDescent="0.35">
      <c r="A753">
        <v>46524</v>
      </c>
      <c r="B753">
        <v>2</v>
      </c>
      <c r="C753">
        <f t="shared" si="22"/>
        <v>2</v>
      </c>
      <c r="D753">
        <v>0</v>
      </c>
      <c r="E753">
        <v>1</v>
      </c>
      <c r="F753">
        <v>70</v>
      </c>
      <c r="G753">
        <v>31</v>
      </c>
      <c r="H753">
        <v>19</v>
      </c>
      <c r="I753">
        <v>35</v>
      </c>
      <c r="J753">
        <v>26</v>
      </c>
      <c r="K753">
        <v>14</v>
      </c>
      <c r="L753">
        <v>52</v>
      </c>
      <c r="M753">
        <v>2</v>
      </c>
      <c r="N753">
        <v>1</v>
      </c>
      <c r="O753">
        <v>1</v>
      </c>
      <c r="P753">
        <v>5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</v>
      </c>
      <c r="Y753">
        <v>11</v>
      </c>
      <c r="Z753">
        <v>0</v>
      </c>
      <c r="AA753">
        <v>59</v>
      </c>
      <c r="AB753">
        <v>2609</v>
      </c>
      <c r="AC753">
        <v>0</v>
      </c>
      <c r="AD753">
        <v>0</v>
      </c>
      <c r="AE753">
        <v>1</v>
      </c>
      <c r="AF753" t="str">
        <f t="shared" si="23"/>
        <v>Single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125</v>
      </c>
      <c r="AO753">
        <v>73</v>
      </c>
      <c r="AP753">
        <v>0</v>
      </c>
    </row>
    <row r="754" spans="1:42" x14ac:dyDescent="0.35">
      <c r="A754">
        <v>45183</v>
      </c>
      <c r="B754">
        <v>2</v>
      </c>
      <c r="C754">
        <f t="shared" si="22"/>
        <v>2</v>
      </c>
      <c r="D754">
        <v>0</v>
      </c>
      <c r="E754">
        <v>0</v>
      </c>
      <c r="F754">
        <v>33</v>
      </c>
      <c r="G754">
        <v>219</v>
      </c>
      <c r="H754">
        <v>3</v>
      </c>
      <c r="I754">
        <v>60</v>
      </c>
      <c r="J754">
        <v>12</v>
      </c>
      <c r="K754">
        <v>9</v>
      </c>
      <c r="L754">
        <v>12</v>
      </c>
      <c r="M754">
        <v>1</v>
      </c>
      <c r="N754">
        <v>4</v>
      </c>
      <c r="O754">
        <v>1</v>
      </c>
      <c r="P754">
        <v>7</v>
      </c>
      <c r="Q754">
        <v>7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11</v>
      </c>
      <c r="Z754">
        <v>0</v>
      </c>
      <c r="AA754">
        <v>58</v>
      </c>
      <c r="AB754">
        <v>2684</v>
      </c>
      <c r="AC754">
        <v>0</v>
      </c>
      <c r="AD754">
        <v>0</v>
      </c>
      <c r="AE754">
        <v>1</v>
      </c>
      <c r="AF754" t="str">
        <f t="shared" si="23"/>
        <v>Single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303</v>
      </c>
      <c r="AO754">
        <v>291</v>
      </c>
      <c r="AP754">
        <v>1</v>
      </c>
    </row>
    <row r="755" spans="1:42" x14ac:dyDescent="0.35">
      <c r="A755">
        <v>70421</v>
      </c>
      <c r="B755">
        <v>4</v>
      </c>
      <c r="C755">
        <f t="shared" si="22"/>
        <v>4</v>
      </c>
      <c r="D755">
        <v>0</v>
      </c>
      <c r="E755">
        <v>1</v>
      </c>
      <c r="F755">
        <v>98</v>
      </c>
      <c r="G755">
        <v>479</v>
      </c>
      <c r="H755">
        <v>28</v>
      </c>
      <c r="I755">
        <v>136</v>
      </c>
      <c r="J755">
        <v>75</v>
      </c>
      <c r="K755">
        <v>14</v>
      </c>
      <c r="L755">
        <v>35</v>
      </c>
      <c r="M755">
        <v>3</v>
      </c>
      <c r="N755">
        <v>10</v>
      </c>
      <c r="O755">
        <v>3</v>
      </c>
      <c r="P755">
        <v>7</v>
      </c>
      <c r="Q755">
        <v>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11</v>
      </c>
      <c r="Z755">
        <v>0</v>
      </c>
      <c r="AA755">
        <v>66</v>
      </c>
      <c r="AB755">
        <v>2160</v>
      </c>
      <c r="AC755">
        <v>0</v>
      </c>
      <c r="AD755">
        <v>1</v>
      </c>
      <c r="AE755">
        <v>0</v>
      </c>
      <c r="AF755" t="str">
        <f t="shared" si="23"/>
        <v>Married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732</v>
      </c>
      <c r="AO755">
        <v>697</v>
      </c>
      <c r="AP755">
        <v>0</v>
      </c>
    </row>
    <row r="756" spans="1:42" x14ac:dyDescent="0.35">
      <c r="A756">
        <v>60161</v>
      </c>
      <c r="B756">
        <v>3</v>
      </c>
      <c r="C756">
        <f t="shared" si="22"/>
        <v>3</v>
      </c>
      <c r="D756">
        <v>0</v>
      </c>
      <c r="E756">
        <v>1</v>
      </c>
      <c r="F756">
        <v>17</v>
      </c>
      <c r="G756">
        <v>584</v>
      </c>
      <c r="H756">
        <v>44</v>
      </c>
      <c r="I756">
        <v>212</v>
      </c>
      <c r="J756">
        <v>46</v>
      </c>
      <c r="K756">
        <v>8</v>
      </c>
      <c r="L756">
        <v>177</v>
      </c>
      <c r="M756">
        <v>3</v>
      </c>
      <c r="N756">
        <v>11</v>
      </c>
      <c r="O756">
        <v>4</v>
      </c>
      <c r="P756">
        <v>8</v>
      </c>
      <c r="Q756">
        <v>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11</v>
      </c>
      <c r="Z756">
        <v>0</v>
      </c>
      <c r="AA756">
        <v>55</v>
      </c>
      <c r="AB756">
        <v>2773</v>
      </c>
      <c r="AC756">
        <v>1</v>
      </c>
      <c r="AD756">
        <v>0</v>
      </c>
      <c r="AE756">
        <v>0</v>
      </c>
      <c r="AF756" t="str">
        <f t="shared" si="23"/>
        <v>Married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894</v>
      </c>
      <c r="AO756">
        <v>717</v>
      </c>
      <c r="AP756">
        <v>0</v>
      </c>
    </row>
    <row r="757" spans="1:42" x14ac:dyDescent="0.35">
      <c r="A757">
        <v>73926</v>
      </c>
      <c r="B757">
        <v>4</v>
      </c>
      <c r="C757">
        <f t="shared" si="22"/>
        <v>4</v>
      </c>
      <c r="D757">
        <v>0</v>
      </c>
      <c r="E757">
        <v>0</v>
      </c>
      <c r="F757">
        <v>54</v>
      </c>
      <c r="G757">
        <v>627</v>
      </c>
      <c r="H757">
        <v>91</v>
      </c>
      <c r="I757">
        <v>597</v>
      </c>
      <c r="J757">
        <v>159</v>
      </c>
      <c r="K757">
        <v>91</v>
      </c>
      <c r="L757">
        <v>15</v>
      </c>
      <c r="M757">
        <v>1</v>
      </c>
      <c r="N757">
        <v>6</v>
      </c>
      <c r="O757">
        <v>5</v>
      </c>
      <c r="P757">
        <v>12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3</v>
      </c>
      <c r="Y757">
        <v>11</v>
      </c>
      <c r="Z757">
        <v>0</v>
      </c>
      <c r="AA757">
        <v>47</v>
      </c>
      <c r="AB757">
        <v>2643</v>
      </c>
      <c r="AC757">
        <v>0</v>
      </c>
      <c r="AD757">
        <v>0</v>
      </c>
      <c r="AE757">
        <v>0</v>
      </c>
      <c r="AF757" t="str">
        <f t="shared" si="23"/>
        <v>Married</v>
      </c>
      <c r="AG757">
        <v>1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1565</v>
      </c>
      <c r="AO757">
        <v>1550</v>
      </c>
      <c r="AP757">
        <v>0</v>
      </c>
    </row>
    <row r="758" spans="1:42" x14ac:dyDescent="0.35">
      <c r="A758">
        <v>19329</v>
      </c>
      <c r="B758">
        <v>1</v>
      </c>
      <c r="C758">
        <f t="shared" si="22"/>
        <v>1</v>
      </c>
      <c r="D758">
        <v>1</v>
      </c>
      <c r="E758">
        <v>0</v>
      </c>
      <c r="F758">
        <v>39</v>
      </c>
      <c r="G758">
        <v>24</v>
      </c>
      <c r="H758">
        <v>1</v>
      </c>
      <c r="I758">
        <v>16</v>
      </c>
      <c r="J758">
        <v>12</v>
      </c>
      <c r="K758">
        <v>2</v>
      </c>
      <c r="L758">
        <v>5</v>
      </c>
      <c r="M758">
        <v>3</v>
      </c>
      <c r="N758">
        <v>4</v>
      </c>
      <c r="O758">
        <v>0</v>
      </c>
      <c r="P758">
        <v>3</v>
      </c>
      <c r="Q758">
        <v>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</v>
      </c>
      <c r="Y758">
        <v>11</v>
      </c>
      <c r="Z758">
        <v>0</v>
      </c>
      <c r="AA758">
        <v>52</v>
      </c>
      <c r="AB758">
        <v>2356</v>
      </c>
      <c r="AC758">
        <v>0</v>
      </c>
      <c r="AD758">
        <v>1</v>
      </c>
      <c r="AE758">
        <v>0</v>
      </c>
      <c r="AF758" t="str">
        <f t="shared" si="23"/>
        <v>Married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55</v>
      </c>
      <c r="AO758">
        <v>50</v>
      </c>
      <c r="AP758">
        <v>0</v>
      </c>
    </row>
    <row r="759" spans="1:42" x14ac:dyDescent="0.35">
      <c r="A759">
        <v>61872</v>
      </c>
      <c r="B759">
        <v>3</v>
      </c>
      <c r="C759">
        <f t="shared" si="22"/>
        <v>3</v>
      </c>
      <c r="D759">
        <v>0</v>
      </c>
      <c r="E759">
        <v>1</v>
      </c>
      <c r="F759">
        <v>81</v>
      </c>
      <c r="G759">
        <v>330</v>
      </c>
      <c r="H759">
        <v>5</v>
      </c>
      <c r="I759">
        <v>159</v>
      </c>
      <c r="J759">
        <v>36</v>
      </c>
      <c r="K759">
        <v>27</v>
      </c>
      <c r="L759">
        <v>16</v>
      </c>
      <c r="M759">
        <v>4</v>
      </c>
      <c r="N759">
        <v>4</v>
      </c>
      <c r="O759">
        <v>4</v>
      </c>
      <c r="P759">
        <v>9</v>
      </c>
      <c r="Q759">
        <v>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</v>
      </c>
      <c r="Y759">
        <v>11</v>
      </c>
      <c r="Z759">
        <v>0</v>
      </c>
      <c r="AA759">
        <v>50</v>
      </c>
      <c r="AB759">
        <v>2357</v>
      </c>
      <c r="AC759">
        <v>0</v>
      </c>
      <c r="AD759">
        <v>1</v>
      </c>
      <c r="AE759">
        <v>0</v>
      </c>
      <c r="AF759" t="str">
        <f t="shared" si="23"/>
        <v>Married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557</v>
      </c>
      <c r="AO759">
        <v>541</v>
      </c>
      <c r="AP759">
        <v>0</v>
      </c>
    </row>
    <row r="760" spans="1:42" x14ac:dyDescent="0.35">
      <c r="A760">
        <v>46984</v>
      </c>
      <c r="B760">
        <v>2</v>
      </c>
      <c r="C760">
        <f t="shared" si="22"/>
        <v>2</v>
      </c>
      <c r="D760">
        <v>1</v>
      </c>
      <c r="E760">
        <v>1</v>
      </c>
      <c r="F760">
        <v>71</v>
      </c>
      <c r="G760">
        <v>19</v>
      </c>
      <c r="H760">
        <v>1</v>
      </c>
      <c r="I760">
        <v>10</v>
      </c>
      <c r="J760">
        <v>2</v>
      </c>
      <c r="K760">
        <v>1</v>
      </c>
      <c r="L760">
        <v>8</v>
      </c>
      <c r="M760">
        <v>1</v>
      </c>
      <c r="N760">
        <v>1</v>
      </c>
      <c r="O760">
        <v>0</v>
      </c>
      <c r="P760">
        <v>3</v>
      </c>
      <c r="Q760">
        <v>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</v>
      </c>
      <c r="Y760">
        <v>11</v>
      </c>
      <c r="Z760">
        <v>0</v>
      </c>
      <c r="AA760">
        <v>64</v>
      </c>
      <c r="AB760">
        <v>2619</v>
      </c>
      <c r="AC760">
        <v>0</v>
      </c>
      <c r="AD760">
        <v>0</v>
      </c>
      <c r="AE760">
        <v>0</v>
      </c>
      <c r="AF760" t="str">
        <f t="shared" si="23"/>
        <v>Married</v>
      </c>
      <c r="AG760">
        <v>0</v>
      </c>
      <c r="AH760">
        <v>1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33</v>
      </c>
      <c r="AO760">
        <v>25</v>
      </c>
      <c r="AP760">
        <v>0</v>
      </c>
    </row>
    <row r="761" spans="1:42" x14ac:dyDescent="0.35">
      <c r="A761">
        <v>34838</v>
      </c>
      <c r="B761">
        <v>1</v>
      </c>
      <c r="C761">
        <f t="shared" si="22"/>
        <v>2</v>
      </c>
      <c r="D761">
        <v>1</v>
      </c>
      <c r="E761">
        <v>1</v>
      </c>
      <c r="F761">
        <v>62</v>
      </c>
      <c r="G761">
        <v>28</v>
      </c>
      <c r="H761">
        <v>23</v>
      </c>
      <c r="I761">
        <v>29</v>
      </c>
      <c r="J761">
        <v>29</v>
      </c>
      <c r="K761">
        <v>14</v>
      </c>
      <c r="L761">
        <v>47</v>
      </c>
      <c r="M761">
        <v>3</v>
      </c>
      <c r="N761">
        <v>2</v>
      </c>
      <c r="O761">
        <v>1</v>
      </c>
      <c r="P761">
        <v>4</v>
      </c>
      <c r="Q761">
        <v>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</v>
      </c>
      <c r="Y761">
        <v>11</v>
      </c>
      <c r="Z761">
        <v>0</v>
      </c>
      <c r="AA761">
        <v>69</v>
      </c>
      <c r="AB761">
        <v>2685</v>
      </c>
      <c r="AC761">
        <v>0</v>
      </c>
      <c r="AD761">
        <v>1</v>
      </c>
      <c r="AE761">
        <v>0</v>
      </c>
      <c r="AF761" t="str">
        <f t="shared" si="23"/>
        <v>Married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123</v>
      </c>
      <c r="AO761">
        <v>76</v>
      </c>
      <c r="AP761">
        <v>0</v>
      </c>
    </row>
    <row r="762" spans="1:42" x14ac:dyDescent="0.35">
      <c r="A762">
        <v>82716</v>
      </c>
      <c r="B762">
        <v>5</v>
      </c>
      <c r="C762">
        <f t="shared" si="22"/>
        <v>5</v>
      </c>
      <c r="D762">
        <v>0</v>
      </c>
      <c r="E762">
        <v>0</v>
      </c>
      <c r="F762">
        <v>8</v>
      </c>
      <c r="G762">
        <v>606</v>
      </c>
      <c r="H762">
        <v>148</v>
      </c>
      <c r="I762">
        <v>228</v>
      </c>
      <c r="J762">
        <v>15</v>
      </c>
      <c r="K762">
        <v>148</v>
      </c>
      <c r="L762">
        <v>22</v>
      </c>
      <c r="M762">
        <v>1</v>
      </c>
      <c r="N762">
        <v>6</v>
      </c>
      <c r="O762">
        <v>8</v>
      </c>
      <c r="P762">
        <v>13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</v>
      </c>
      <c r="Y762">
        <v>11</v>
      </c>
      <c r="Z762">
        <v>0</v>
      </c>
      <c r="AA762">
        <v>76</v>
      </c>
      <c r="AB762">
        <v>2395</v>
      </c>
      <c r="AC762">
        <v>0</v>
      </c>
      <c r="AD762">
        <v>0</v>
      </c>
      <c r="AE762">
        <v>1</v>
      </c>
      <c r="AF762" t="str">
        <f t="shared" si="23"/>
        <v>Single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1145</v>
      </c>
      <c r="AO762">
        <v>1123</v>
      </c>
      <c r="AP762">
        <v>0</v>
      </c>
    </row>
    <row r="763" spans="1:42" x14ac:dyDescent="0.35">
      <c r="A763">
        <v>48192</v>
      </c>
      <c r="B763">
        <v>2</v>
      </c>
      <c r="C763">
        <f t="shared" si="22"/>
        <v>2</v>
      </c>
      <c r="D763">
        <v>0</v>
      </c>
      <c r="E763">
        <v>0</v>
      </c>
      <c r="F763">
        <v>76</v>
      </c>
      <c r="G763">
        <v>1039</v>
      </c>
      <c r="H763">
        <v>43</v>
      </c>
      <c r="I763">
        <v>204</v>
      </c>
      <c r="J763">
        <v>153</v>
      </c>
      <c r="K763">
        <v>58</v>
      </c>
      <c r="L763">
        <v>29</v>
      </c>
      <c r="M763">
        <v>3</v>
      </c>
      <c r="N763">
        <v>2</v>
      </c>
      <c r="O763">
        <v>8</v>
      </c>
      <c r="P763">
        <v>12</v>
      </c>
      <c r="Q763">
        <v>8</v>
      </c>
      <c r="R763">
        <v>0</v>
      </c>
      <c r="S763">
        <v>1</v>
      </c>
      <c r="T763">
        <v>0</v>
      </c>
      <c r="U763">
        <v>1</v>
      </c>
      <c r="V763">
        <v>1</v>
      </c>
      <c r="W763">
        <v>0</v>
      </c>
      <c r="X763">
        <v>3</v>
      </c>
      <c r="Y763">
        <v>11</v>
      </c>
      <c r="Z763">
        <v>1</v>
      </c>
      <c r="AA763">
        <v>62</v>
      </c>
      <c r="AB763">
        <v>2608</v>
      </c>
      <c r="AC763">
        <v>0</v>
      </c>
      <c r="AD763">
        <v>1</v>
      </c>
      <c r="AE763">
        <v>0</v>
      </c>
      <c r="AF763" t="str">
        <f t="shared" si="23"/>
        <v>Married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1497</v>
      </c>
      <c r="AO763">
        <v>1468</v>
      </c>
      <c r="AP763">
        <v>3</v>
      </c>
    </row>
    <row r="764" spans="1:42" x14ac:dyDescent="0.35">
      <c r="A764">
        <v>49681</v>
      </c>
      <c r="B764">
        <v>2</v>
      </c>
      <c r="C764">
        <f t="shared" si="22"/>
        <v>2</v>
      </c>
      <c r="D764">
        <v>0</v>
      </c>
      <c r="E764">
        <v>2</v>
      </c>
      <c r="F764">
        <v>66</v>
      </c>
      <c r="G764">
        <v>411</v>
      </c>
      <c r="H764">
        <v>0</v>
      </c>
      <c r="I764">
        <v>26</v>
      </c>
      <c r="J764">
        <v>0</v>
      </c>
      <c r="K764">
        <v>0</v>
      </c>
      <c r="L764">
        <v>21</v>
      </c>
      <c r="M764">
        <v>6</v>
      </c>
      <c r="N764">
        <v>7</v>
      </c>
      <c r="O764">
        <v>1</v>
      </c>
      <c r="P764">
        <v>7</v>
      </c>
      <c r="Q764">
        <v>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11</v>
      </c>
      <c r="Z764">
        <v>0</v>
      </c>
      <c r="AA764">
        <v>44</v>
      </c>
      <c r="AB764">
        <v>2396</v>
      </c>
      <c r="AC764">
        <v>0</v>
      </c>
      <c r="AD764">
        <v>1</v>
      </c>
      <c r="AE764">
        <v>0</v>
      </c>
      <c r="AF764" t="str">
        <f t="shared" si="23"/>
        <v>Married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437</v>
      </c>
      <c r="AO764">
        <v>416</v>
      </c>
      <c r="AP764">
        <v>0</v>
      </c>
    </row>
    <row r="765" spans="1:42" x14ac:dyDescent="0.35">
      <c r="A765">
        <v>56850</v>
      </c>
      <c r="B765">
        <v>3</v>
      </c>
      <c r="C765">
        <f t="shared" si="22"/>
        <v>3</v>
      </c>
      <c r="D765">
        <v>0</v>
      </c>
      <c r="E765">
        <v>1</v>
      </c>
      <c r="F765">
        <v>83</v>
      </c>
      <c r="G765">
        <v>34</v>
      </c>
      <c r="H765">
        <v>1</v>
      </c>
      <c r="I765">
        <v>19</v>
      </c>
      <c r="J765">
        <v>2</v>
      </c>
      <c r="K765">
        <v>7</v>
      </c>
      <c r="L765">
        <v>0</v>
      </c>
      <c r="M765">
        <v>1</v>
      </c>
      <c r="N765">
        <v>1</v>
      </c>
      <c r="O765">
        <v>1</v>
      </c>
      <c r="P765">
        <v>3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</v>
      </c>
      <c r="Y765">
        <v>11</v>
      </c>
      <c r="Z765">
        <v>0</v>
      </c>
      <c r="AA765">
        <v>49</v>
      </c>
      <c r="AB765">
        <v>2257</v>
      </c>
      <c r="AC765">
        <v>0</v>
      </c>
      <c r="AD765">
        <v>1</v>
      </c>
      <c r="AE765">
        <v>0</v>
      </c>
      <c r="AF765" t="str">
        <f t="shared" si="23"/>
        <v>Married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63</v>
      </c>
      <c r="AO765">
        <v>63</v>
      </c>
      <c r="AP765">
        <v>0</v>
      </c>
    </row>
    <row r="766" spans="1:42" x14ac:dyDescent="0.35">
      <c r="A766">
        <v>55267</v>
      </c>
      <c r="B766">
        <v>3</v>
      </c>
      <c r="C766">
        <f t="shared" si="22"/>
        <v>3</v>
      </c>
      <c r="D766">
        <v>0</v>
      </c>
      <c r="E766">
        <v>1</v>
      </c>
      <c r="F766">
        <v>28</v>
      </c>
      <c r="G766">
        <v>161</v>
      </c>
      <c r="H766">
        <v>28</v>
      </c>
      <c r="I766">
        <v>136</v>
      </c>
      <c r="J766">
        <v>32</v>
      </c>
      <c r="K766">
        <v>3</v>
      </c>
      <c r="L766">
        <v>45</v>
      </c>
      <c r="M766">
        <v>4</v>
      </c>
      <c r="N766">
        <v>3</v>
      </c>
      <c r="O766">
        <v>4</v>
      </c>
      <c r="P766">
        <v>6</v>
      </c>
      <c r="Q766">
        <v>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</v>
      </c>
      <c r="Y766">
        <v>11</v>
      </c>
      <c r="Z766">
        <v>0</v>
      </c>
      <c r="AA766">
        <v>63</v>
      </c>
      <c r="AB766">
        <v>2410</v>
      </c>
      <c r="AC766">
        <v>0</v>
      </c>
      <c r="AD766">
        <v>1</v>
      </c>
      <c r="AE766">
        <v>0</v>
      </c>
      <c r="AF766" t="str">
        <f t="shared" si="23"/>
        <v>Married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360</v>
      </c>
      <c r="AO766">
        <v>315</v>
      </c>
      <c r="AP766">
        <v>0</v>
      </c>
    </row>
    <row r="767" spans="1:42" x14ac:dyDescent="0.35">
      <c r="A767">
        <v>59666</v>
      </c>
      <c r="B767">
        <v>3</v>
      </c>
      <c r="C767">
        <f t="shared" si="22"/>
        <v>3</v>
      </c>
      <c r="D767">
        <v>1</v>
      </c>
      <c r="E767">
        <v>1</v>
      </c>
      <c r="F767">
        <v>87</v>
      </c>
      <c r="G767">
        <v>623</v>
      </c>
      <c r="H767">
        <v>53</v>
      </c>
      <c r="I767">
        <v>178</v>
      </c>
      <c r="J767">
        <v>23</v>
      </c>
      <c r="K767">
        <v>17</v>
      </c>
      <c r="L767">
        <v>133</v>
      </c>
      <c r="M767">
        <v>7</v>
      </c>
      <c r="N767">
        <v>3</v>
      </c>
      <c r="O767">
        <v>2</v>
      </c>
      <c r="P767">
        <v>8</v>
      </c>
      <c r="Q767">
        <v>8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3</v>
      </c>
      <c r="Y767">
        <v>11</v>
      </c>
      <c r="Z767">
        <v>0</v>
      </c>
      <c r="AA767">
        <v>48</v>
      </c>
      <c r="AB767">
        <v>2623</v>
      </c>
      <c r="AC767">
        <v>0</v>
      </c>
      <c r="AD767">
        <v>1</v>
      </c>
      <c r="AE767">
        <v>0</v>
      </c>
      <c r="AF767" t="str">
        <f t="shared" si="23"/>
        <v>Married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894</v>
      </c>
      <c r="AO767">
        <v>761</v>
      </c>
      <c r="AP767">
        <v>1</v>
      </c>
    </row>
    <row r="768" spans="1:42" x14ac:dyDescent="0.35">
      <c r="A768">
        <v>72504</v>
      </c>
      <c r="B768">
        <v>4</v>
      </c>
      <c r="C768">
        <f t="shared" si="22"/>
        <v>4</v>
      </c>
      <c r="D768">
        <v>0</v>
      </c>
      <c r="E768">
        <v>1</v>
      </c>
      <c r="F768">
        <v>43</v>
      </c>
      <c r="G768">
        <v>604</v>
      </c>
      <c r="H768">
        <v>26</v>
      </c>
      <c r="I768">
        <v>470</v>
      </c>
      <c r="J768">
        <v>123</v>
      </c>
      <c r="K768">
        <v>161</v>
      </c>
      <c r="L768">
        <v>94</v>
      </c>
      <c r="M768">
        <v>2</v>
      </c>
      <c r="N768">
        <v>5</v>
      </c>
      <c r="O768">
        <v>9</v>
      </c>
      <c r="P768">
        <v>6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11</v>
      </c>
      <c r="Z768">
        <v>0</v>
      </c>
      <c r="AA768">
        <v>48</v>
      </c>
      <c r="AB768">
        <v>2608</v>
      </c>
      <c r="AC768">
        <v>0</v>
      </c>
      <c r="AD768">
        <v>0</v>
      </c>
      <c r="AE768">
        <v>1</v>
      </c>
      <c r="AF768" t="str">
        <f t="shared" si="23"/>
        <v>Single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1384</v>
      </c>
      <c r="AO768">
        <v>1290</v>
      </c>
      <c r="AP768">
        <v>0</v>
      </c>
    </row>
    <row r="769" spans="1:42" x14ac:dyDescent="0.35">
      <c r="A769">
        <v>26872</v>
      </c>
      <c r="B769">
        <v>1</v>
      </c>
      <c r="C769">
        <f t="shared" si="22"/>
        <v>1</v>
      </c>
      <c r="D769">
        <v>0</v>
      </c>
      <c r="E769">
        <v>0</v>
      </c>
      <c r="F769">
        <v>0</v>
      </c>
      <c r="G769">
        <v>3</v>
      </c>
      <c r="H769">
        <v>10</v>
      </c>
      <c r="I769">
        <v>8</v>
      </c>
      <c r="J769">
        <v>3</v>
      </c>
      <c r="K769">
        <v>16</v>
      </c>
      <c r="L769">
        <v>32</v>
      </c>
      <c r="M769">
        <v>1</v>
      </c>
      <c r="N769">
        <v>1</v>
      </c>
      <c r="O769">
        <v>1</v>
      </c>
      <c r="P769">
        <v>2</v>
      </c>
      <c r="Q769">
        <v>6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</v>
      </c>
      <c r="Y769">
        <v>11</v>
      </c>
      <c r="Z769">
        <v>0</v>
      </c>
      <c r="AA769">
        <v>39</v>
      </c>
      <c r="AB769">
        <v>2415</v>
      </c>
      <c r="AC769">
        <v>0</v>
      </c>
      <c r="AD769">
        <v>1</v>
      </c>
      <c r="AE769">
        <v>0</v>
      </c>
      <c r="AF769" t="str">
        <f t="shared" si="23"/>
        <v>Married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40</v>
      </c>
      <c r="AO769">
        <v>8</v>
      </c>
      <c r="AP769">
        <v>0</v>
      </c>
    </row>
    <row r="770" spans="1:42" x14ac:dyDescent="0.35">
      <c r="A770">
        <v>21359</v>
      </c>
      <c r="B770">
        <v>1</v>
      </c>
      <c r="C770">
        <f t="shared" si="22"/>
        <v>1</v>
      </c>
      <c r="D770">
        <v>1</v>
      </c>
      <c r="E770">
        <v>0</v>
      </c>
      <c r="F770">
        <v>1</v>
      </c>
      <c r="G770">
        <v>12</v>
      </c>
      <c r="H770">
        <v>2</v>
      </c>
      <c r="I770">
        <v>17</v>
      </c>
      <c r="J770">
        <v>6</v>
      </c>
      <c r="K770">
        <v>1</v>
      </c>
      <c r="L770">
        <v>10</v>
      </c>
      <c r="M770">
        <v>2</v>
      </c>
      <c r="N770">
        <v>2</v>
      </c>
      <c r="O770">
        <v>0</v>
      </c>
      <c r="P770">
        <v>3</v>
      </c>
      <c r="Q770">
        <v>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</v>
      </c>
      <c r="Y770">
        <v>11</v>
      </c>
      <c r="Z770">
        <v>1</v>
      </c>
      <c r="AA770">
        <v>48</v>
      </c>
      <c r="AB770">
        <v>2594</v>
      </c>
      <c r="AC770">
        <v>0</v>
      </c>
      <c r="AD770">
        <v>0</v>
      </c>
      <c r="AE770">
        <v>1</v>
      </c>
      <c r="AF770" t="str">
        <f t="shared" si="23"/>
        <v>Single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38</v>
      </c>
      <c r="AO770">
        <v>28</v>
      </c>
      <c r="AP770">
        <v>0</v>
      </c>
    </row>
    <row r="771" spans="1:42" x14ac:dyDescent="0.35">
      <c r="A771">
        <v>73170</v>
      </c>
      <c r="B771">
        <v>4</v>
      </c>
      <c r="C771">
        <f t="shared" ref="C771:C834" si="24">_xlfn.IFS(A:A&lt;=32196,1,A:A&lt;=51622.09,2,A:A&lt;=68281,3,A:A&lt;=79601,4,A:A&gt;=79601,5)</f>
        <v>4</v>
      </c>
      <c r="D771">
        <v>0</v>
      </c>
      <c r="E771">
        <v>0</v>
      </c>
      <c r="F771">
        <v>1</v>
      </c>
      <c r="G771">
        <v>184</v>
      </c>
      <c r="H771">
        <v>174</v>
      </c>
      <c r="I771">
        <v>256</v>
      </c>
      <c r="J771">
        <v>50</v>
      </c>
      <c r="K771">
        <v>30</v>
      </c>
      <c r="L771">
        <v>32</v>
      </c>
      <c r="M771">
        <v>1</v>
      </c>
      <c r="N771">
        <v>5</v>
      </c>
      <c r="O771">
        <v>4</v>
      </c>
      <c r="P771">
        <v>6</v>
      </c>
      <c r="Q771">
        <v>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</v>
      </c>
      <c r="Y771">
        <v>11</v>
      </c>
      <c r="Z771">
        <v>0</v>
      </c>
      <c r="AA771">
        <v>45</v>
      </c>
      <c r="AB771">
        <v>2188</v>
      </c>
      <c r="AC771">
        <v>0</v>
      </c>
      <c r="AD771">
        <v>0</v>
      </c>
      <c r="AE771">
        <v>1</v>
      </c>
      <c r="AF771" t="str">
        <f t="shared" ref="AF771:AF834" si="25">IF(AE771 = 1, "Single", "Married")</f>
        <v>Single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694</v>
      </c>
      <c r="AO771">
        <v>662</v>
      </c>
      <c r="AP771">
        <v>0</v>
      </c>
    </row>
    <row r="772" spans="1:42" x14ac:dyDescent="0.35">
      <c r="A772">
        <v>52750</v>
      </c>
      <c r="B772">
        <v>3</v>
      </c>
      <c r="C772">
        <f t="shared" si="24"/>
        <v>3</v>
      </c>
      <c r="D772">
        <v>0</v>
      </c>
      <c r="E772">
        <v>1</v>
      </c>
      <c r="F772">
        <v>72</v>
      </c>
      <c r="G772">
        <v>393</v>
      </c>
      <c r="H772">
        <v>0</v>
      </c>
      <c r="I772">
        <v>239</v>
      </c>
      <c r="J772">
        <v>90</v>
      </c>
      <c r="K772">
        <v>69</v>
      </c>
      <c r="L772">
        <v>69</v>
      </c>
      <c r="M772">
        <v>6</v>
      </c>
      <c r="N772">
        <v>5</v>
      </c>
      <c r="O772">
        <v>7</v>
      </c>
      <c r="P772">
        <v>9</v>
      </c>
      <c r="Q772">
        <v>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</v>
      </c>
      <c r="Y772">
        <v>11</v>
      </c>
      <c r="Z772">
        <v>0</v>
      </c>
      <c r="AA772">
        <v>65</v>
      </c>
      <c r="AB772">
        <v>2669</v>
      </c>
      <c r="AC772">
        <v>0</v>
      </c>
      <c r="AD772">
        <v>1</v>
      </c>
      <c r="AE772">
        <v>0</v>
      </c>
      <c r="AF772" t="str">
        <f t="shared" si="25"/>
        <v>Married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791</v>
      </c>
      <c r="AO772">
        <v>722</v>
      </c>
      <c r="AP772">
        <v>0</v>
      </c>
    </row>
    <row r="773" spans="1:42" x14ac:dyDescent="0.35">
      <c r="A773">
        <v>91820</v>
      </c>
      <c r="B773">
        <v>5</v>
      </c>
      <c r="C773">
        <f t="shared" si="24"/>
        <v>5</v>
      </c>
      <c r="D773">
        <v>0</v>
      </c>
      <c r="E773">
        <v>0</v>
      </c>
      <c r="F773">
        <v>72</v>
      </c>
      <c r="G773">
        <v>410</v>
      </c>
      <c r="H773">
        <v>73</v>
      </c>
      <c r="I773">
        <v>747</v>
      </c>
      <c r="J773">
        <v>76</v>
      </c>
      <c r="K773">
        <v>161</v>
      </c>
      <c r="L773">
        <v>30</v>
      </c>
      <c r="M773">
        <v>0</v>
      </c>
      <c r="N773">
        <v>5</v>
      </c>
      <c r="O773">
        <v>5</v>
      </c>
      <c r="P773">
        <v>12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11</v>
      </c>
      <c r="Z773">
        <v>0</v>
      </c>
      <c r="AA773">
        <v>34</v>
      </c>
      <c r="AB773">
        <v>2377</v>
      </c>
      <c r="AC773">
        <v>0</v>
      </c>
      <c r="AD773">
        <v>0</v>
      </c>
      <c r="AE773">
        <v>0</v>
      </c>
      <c r="AF773" t="str">
        <f t="shared" si="25"/>
        <v>Married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1467</v>
      </c>
      <c r="AO773">
        <v>1437</v>
      </c>
      <c r="AP773">
        <v>0</v>
      </c>
    </row>
    <row r="774" spans="1:42" x14ac:dyDescent="0.35">
      <c r="A774">
        <v>65968</v>
      </c>
      <c r="B774">
        <v>3</v>
      </c>
      <c r="C774">
        <f t="shared" si="24"/>
        <v>3</v>
      </c>
      <c r="D774">
        <v>0</v>
      </c>
      <c r="E774">
        <v>1</v>
      </c>
      <c r="F774">
        <v>12</v>
      </c>
      <c r="G774">
        <v>376</v>
      </c>
      <c r="H774">
        <v>9</v>
      </c>
      <c r="I774">
        <v>83</v>
      </c>
      <c r="J774">
        <v>19</v>
      </c>
      <c r="K774">
        <v>4</v>
      </c>
      <c r="L774">
        <v>4</v>
      </c>
      <c r="M774">
        <v>2</v>
      </c>
      <c r="N774">
        <v>5</v>
      </c>
      <c r="O774">
        <v>4</v>
      </c>
      <c r="P774">
        <v>7</v>
      </c>
      <c r="Q774">
        <v>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11</v>
      </c>
      <c r="Z774">
        <v>0</v>
      </c>
      <c r="AA774">
        <v>50</v>
      </c>
      <c r="AB774">
        <v>2207</v>
      </c>
      <c r="AC774">
        <v>0</v>
      </c>
      <c r="AD774">
        <v>0</v>
      </c>
      <c r="AE774">
        <v>0</v>
      </c>
      <c r="AF774" t="str">
        <f t="shared" si="25"/>
        <v>Married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491</v>
      </c>
      <c r="AO774">
        <v>487</v>
      </c>
      <c r="AP774">
        <v>0</v>
      </c>
    </row>
    <row r="775" spans="1:42" x14ac:dyDescent="0.35">
      <c r="A775">
        <v>30772</v>
      </c>
      <c r="B775">
        <v>1</v>
      </c>
      <c r="C775">
        <f t="shared" si="24"/>
        <v>1</v>
      </c>
      <c r="D775">
        <v>1</v>
      </c>
      <c r="E775">
        <v>1</v>
      </c>
      <c r="F775">
        <v>89</v>
      </c>
      <c r="G775">
        <v>7</v>
      </c>
      <c r="H775">
        <v>2</v>
      </c>
      <c r="I775">
        <v>4</v>
      </c>
      <c r="J775">
        <v>2</v>
      </c>
      <c r="K775">
        <v>1</v>
      </c>
      <c r="L775">
        <v>4</v>
      </c>
      <c r="M775">
        <v>1</v>
      </c>
      <c r="N775">
        <v>1</v>
      </c>
      <c r="O775">
        <v>0</v>
      </c>
      <c r="P775">
        <v>2</v>
      </c>
      <c r="Q775">
        <v>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</v>
      </c>
      <c r="Y775">
        <v>11</v>
      </c>
      <c r="Z775">
        <v>0</v>
      </c>
      <c r="AA775">
        <v>44</v>
      </c>
      <c r="AB775">
        <v>2268</v>
      </c>
      <c r="AC775">
        <v>0</v>
      </c>
      <c r="AD775">
        <v>1</v>
      </c>
      <c r="AE775">
        <v>0</v>
      </c>
      <c r="AF775" t="str">
        <f t="shared" si="25"/>
        <v>Married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16</v>
      </c>
      <c r="AO775">
        <v>12</v>
      </c>
      <c r="AP775">
        <v>0</v>
      </c>
    </row>
    <row r="776" spans="1:42" x14ac:dyDescent="0.35">
      <c r="A776">
        <v>22507</v>
      </c>
      <c r="B776">
        <v>1</v>
      </c>
      <c r="C776">
        <f t="shared" si="24"/>
        <v>1</v>
      </c>
      <c r="D776">
        <v>0</v>
      </c>
      <c r="E776">
        <v>0</v>
      </c>
      <c r="F776">
        <v>67</v>
      </c>
      <c r="G776">
        <v>68</v>
      </c>
      <c r="H776">
        <v>0</v>
      </c>
      <c r="I776">
        <v>226</v>
      </c>
      <c r="J776">
        <v>51</v>
      </c>
      <c r="K776">
        <v>157</v>
      </c>
      <c r="L776">
        <v>68</v>
      </c>
      <c r="M776">
        <v>3</v>
      </c>
      <c r="N776">
        <v>10</v>
      </c>
      <c r="O776">
        <v>2</v>
      </c>
      <c r="P776">
        <v>4</v>
      </c>
      <c r="Q776">
        <v>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</v>
      </c>
      <c r="Y776">
        <v>11</v>
      </c>
      <c r="Z776">
        <v>0</v>
      </c>
      <c r="AA776">
        <v>66</v>
      </c>
      <c r="AB776">
        <v>2741</v>
      </c>
      <c r="AC776">
        <v>0</v>
      </c>
      <c r="AD776">
        <v>0</v>
      </c>
      <c r="AE776">
        <v>1</v>
      </c>
      <c r="AF776" t="str">
        <f t="shared" si="25"/>
        <v>Single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502</v>
      </c>
      <c r="AO776">
        <v>434</v>
      </c>
      <c r="AP776">
        <v>0</v>
      </c>
    </row>
    <row r="777" spans="1:42" x14ac:dyDescent="0.35">
      <c r="A777">
        <v>65685</v>
      </c>
      <c r="B777">
        <v>3</v>
      </c>
      <c r="C777">
        <f t="shared" si="24"/>
        <v>3</v>
      </c>
      <c r="D777">
        <v>0</v>
      </c>
      <c r="E777">
        <v>1</v>
      </c>
      <c r="F777">
        <v>54</v>
      </c>
      <c r="G777">
        <v>642</v>
      </c>
      <c r="H777">
        <v>14</v>
      </c>
      <c r="I777">
        <v>49</v>
      </c>
      <c r="J777">
        <v>0</v>
      </c>
      <c r="K777">
        <v>7</v>
      </c>
      <c r="L777">
        <v>57</v>
      </c>
      <c r="M777">
        <v>1</v>
      </c>
      <c r="N777">
        <v>9</v>
      </c>
      <c r="O777">
        <v>2</v>
      </c>
      <c r="P777">
        <v>9</v>
      </c>
      <c r="Q777">
        <v>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11</v>
      </c>
      <c r="Z777">
        <v>0</v>
      </c>
      <c r="AA777">
        <v>48</v>
      </c>
      <c r="AB777">
        <v>2251</v>
      </c>
      <c r="AC777">
        <v>0</v>
      </c>
      <c r="AD777">
        <v>1</v>
      </c>
      <c r="AE777">
        <v>0</v>
      </c>
      <c r="AF777" t="str">
        <f t="shared" si="25"/>
        <v>Married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712</v>
      </c>
      <c r="AO777">
        <v>655</v>
      </c>
      <c r="AP777">
        <v>0</v>
      </c>
    </row>
    <row r="778" spans="1:42" x14ac:dyDescent="0.35">
      <c r="A778">
        <v>25804</v>
      </c>
      <c r="B778">
        <v>1</v>
      </c>
      <c r="C778">
        <f t="shared" si="24"/>
        <v>1</v>
      </c>
      <c r="D778">
        <v>1</v>
      </c>
      <c r="E778">
        <v>0</v>
      </c>
      <c r="F778">
        <v>34</v>
      </c>
      <c r="G778">
        <v>8</v>
      </c>
      <c r="H778">
        <v>7</v>
      </c>
      <c r="I778">
        <v>9</v>
      </c>
      <c r="J778">
        <v>13</v>
      </c>
      <c r="K778">
        <v>6</v>
      </c>
      <c r="L778">
        <v>12</v>
      </c>
      <c r="M778">
        <v>2</v>
      </c>
      <c r="N778">
        <v>2</v>
      </c>
      <c r="O778">
        <v>0</v>
      </c>
      <c r="P778">
        <v>3</v>
      </c>
      <c r="Q778">
        <v>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11</v>
      </c>
      <c r="Z778">
        <v>0</v>
      </c>
      <c r="AA778">
        <v>42</v>
      </c>
      <c r="AB778">
        <v>2460</v>
      </c>
      <c r="AC778">
        <v>0</v>
      </c>
      <c r="AD778">
        <v>1</v>
      </c>
      <c r="AE778">
        <v>0</v>
      </c>
      <c r="AF778" t="str">
        <f t="shared" si="25"/>
        <v>Married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43</v>
      </c>
      <c r="AO778">
        <v>31</v>
      </c>
      <c r="AP778">
        <v>0</v>
      </c>
    </row>
    <row r="779" spans="1:42" x14ac:dyDescent="0.35">
      <c r="A779">
        <v>76412</v>
      </c>
      <c r="B779">
        <v>4</v>
      </c>
      <c r="C779">
        <f t="shared" si="24"/>
        <v>4</v>
      </c>
      <c r="D779">
        <v>0</v>
      </c>
      <c r="E779">
        <v>0</v>
      </c>
      <c r="F779">
        <v>15</v>
      </c>
      <c r="G779">
        <v>840</v>
      </c>
      <c r="H779">
        <v>53</v>
      </c>
      <c r="I779">
        <v>804</v>
      </c>
      <c r="J779">
        <v>23</v>
      </c>
      <c r="K779">
        <v>71</v>
      </c>
      <c r="L779">
        <v>17</v>
      </c>
      <c r="M779">
        <v>1</v>
      </c>
      <c r="N779">
        <v>5</v>
      </c>
      <c r="O779">
        <v>4</v>
      </c>
      <c r="P779">
        <v>8</v>
      </c>
      <c r="Q779">
        <v>3</v>
      </c>
      <c r="R779">
        <v>0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3</v>
      </c>
      <c r="Y779">
        <v>11</v>
      </c>
      <c r="Z779">
        <v>1</v>
      </c>
      <c r="AA779">
        <v>40</v>
      </c>
      <c r="AB779">
        <v>2579</v>
      </c>
      <c r="AC779">
        <v>0</v>
      </c>
      <c r="AD779">
        <v>0</v>
      </c>
      <c r="AE779">
        <v>1</v>
      </c>
      <c r="AF779" t="str">
        <f t="shared" si="25"/>
        <v>Single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1791</v>
      </c>
      <c r="AO779">
        <v>1774</v>
      </c>
      <c r="AP779">
        <v>2</v>
      </c>
    </row>
    <row r="780" spans="1:42" x14ac:dyDescent="0.35">
      <c r="A780">
        <v>22063</v>
      </c>
      <c r="B780">
        <v>1</v>
      </c>
      <c r="C780">
        <f t="shared" si="24"/>
        <v>1</v>
      </c>
      <c r="D780">
        <v>1</v>
      </c>
      <c r="E780">
        <v>0</v>
      </c>
      <c r="F780">
        <v>43</v>
      </c>
      <c r="G780">
        <v>7</v>
      </c>
      <c r="H780">
        <v>10</v>
      </c>
      <c r="I780">
        <v>13</v>
      </c>
      <c r="J780">
        <v>3</v>
      </c>
      <c r="K780">
        <v>11</v>
      </c>
      <c r="L780">
        <v>11</v>
      </c>
      <c r="M780">
        <v>2</v>
      </c>
      <c r="N780">
        <v>2</v>
      </c>
      <c r="O780">
        <v>0</v>
      </c>
      <c r="P780">
        <v>3</v>
      </c>
      <c r="Q780">
        <v>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3</v>
      </c>
      <c r="Y780">
        <v>11</v>
      </c>
      <c r="Z780">
        <v>0</v>
      </c>
      <c r="AA780">
        <v>48</v>
      </c>
      <c r="AB780">
        <v>2484</v>
      </c>
      <c r="AC780">
        <v>0</v>
      </c>
      <c r="AD780">
        <v>1</v>
      </c>
      <c r="AE780">
        <v>0</v>
      </c>
      <c r="AF780" t="str">
        <f t="shared" si="25"/>
        <v>Married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44</v>
      </c>
      <c r="AO780">
        <v>33</v>
      </c>
      <c r="AP780">
        <v>0</v>
      </c>
    </row>
    <row r="781" spans="1:42" x14ac:dyDescent="0.35">
      <c r="A781">
        <v>57091</v>
      </c>
      <c r="B781">
        <v>3</v>
      </c>
      <c r="C781">
        <f t="shared" si="24"/>
        <v>3</v>
      </c>
      <c r="D781">
        <v>0</v>
      </c>
      <c r="E781">
        <v>0</v>
      </c>
      <c r="F781">
        <v>0</v>
      </c>
      <c r="G781">
        <v>464</v>
      </c>
      <c r="H781">
        <v>5</v>
      </c>
      <c r="I781">
        <v>64</v>
      </c>
      <c r="J781">
        <v>7</v>
      </c>
      <c r="K781">
        <v>0</v>
      </c>
      <c r="L781">
        <v>37</v>
      </c>
      <c r="M781">
        <v>1</v>
      </c>
      <c r="N781">
        <v>7</v>
      </c>
      <c r="O781">
        <v>3</v>
      </c>
      <c r="P781">
        <v>7</v>
      </c>
      <c r="Q781">
        <v>5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3</v>
      </c>
      <c r="Y781">
        <v>11</v>
      </c>
      <c r="Z781">
        <v>1</v>
      </c>
      <c r="AA781">
        <v>59</v>
      </c>
      <c r="AB781">
        <v>2173</v>
      </c>
      <c r="AC781">
        <v>0</v>
      </c>
      <c r="AD781">
        <v>0</v>
      </c>
      <c r="AE781">
        <v>1</v>
      </c>
      <c r="AF781" t="str">
        <f t="shared" si="25"/>
        <v>Single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540</v>
      </c>
      <c r="AO781">
        <v>503</v>
      </c>
      <c r="AP781">
        <v>1</v>
      </c>
    </row>
    <row r="782" spans="1:42" x14ac:dyDescent="0.35">
      <c r="A782">
        <v>78353</v>
      </c>
      <c r="B782">
        <v>4</v>
      </c>
      <c r="C782">
        <f t="shared" si="24"/>
        <v>4</v>
      </c>
      <c r="D782">
        <v>0</v>
      </c>
      <c r="E782">
        <v>1</v>
      </c>
      <c r="F782">
        <v>51</v>
      </c>
      <c r="G782">
        <v>752</v>
      </c>
      <c r="H782">
        <v>122</v>
      </c>
      <c r="I782">
        <v>476</v>
      </c>
      <c r="J782">
        <v>39</v>
      </c>
      <c r="K782">
        <v>153</v>
      </c>
      <c r="L782">
        <v>34</v>
      </c>
      <c r="M782">
        <v>1</v>
      </c>
      <c r="N782">
        <v>10</v>
      </c>
      <c r="O782">
        <v>2</v>
      </c>
      <c r="P782">
        <v>11</v>
      </c>
      <c r="Q782">
        <v>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</v>
      </c>
      <c r="Y782">
        <v>11</v>
      </c>
      <c r="Z782">
        <v>0</v>
      </c>
      <c r="AA782">
        <v>61</v>
      </c>
      <c r="AB782">
        <v>2598</v>
      </c>
      <c r="AC782">
        <v>1</v>
      </c>
      <c r="AD782">
        <v>0</v>
      </c>
      <c r="AE782">
        <v>0</v>
      </c>
      <c r="AF782" t="str">
        <f t="shared" si="25"/>
        <v>Married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1542</v>
      </c>
      <c r="AO782">
        <v>1508</v>
      </c>
      <c r="AP782">
        <v>0</v>
      </c>
    </row>
    <row r="783" spans="1:42" x14ac:dyDescent="0.35">
      <c r="A783">
        <v>93404</v>
      </c>
      <c r="B783">
        <v>6</v>
      </c>
      <c r="C783">
        <f t="shared" si="24"/>
        <v>5</v>
      </c>
      <c r="D783">
        <v>1</v>
      </c>
      <c r="E783">
        <v>2</v>
      </c>
      <c r="F783">
        <v>97</v>
      </c>
      <c r="G783">
        <v>1279</v>
      </c>
      <c r="H783">
        <v>15</v>
      </c>
      <c r="I783">
        <v>287</v>
      </c>
      <c r="J783">
        <v>20</v>
      </c>
      <c r="K783">
        <v>0</v>
      </c>
      <c r="L783">
        <v>15</v>
      </c>
      <c r="M783">
        <v>3</v>
      </c>
      <c r="N783">
        <v>3</v>
      </c>
      <c r="O783">
        <v>4</v>
      </c>
      <c r="P783">
        <v>7</v>
      </c>
      <c r="Q783">
        <v>5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3</v>
      </c>
      <c r="Y783">
        <v>11</v>
      </c>
      <c r="Z783">
        <v>0</v>
      </c>
      <c r="AA783">
        <v>66</v>
      </c>
      <c r="AB783">
        <v>2577</v>
      </c>
      <c r="AC783">
        <v>0</v>
      </c>
      <c r="AD783">
        <v>1</v>
      </c>
      <c r="AE783">
        <v>0</v>
      </c>
      <c r="AF783" t="str">
        <f t="shared" si="25"/>
        <v>Married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1601</v>
      </c>
      <c r="AO783">
        <v>1586</v>
      </c>
      <c r="AP783">
        <v>2</v>
      </c>
    </row>
    <row r="784" spans="1:42" x14ac:dyDescent="0.35">
      <c r="A784">
        <v>37859</v>
      </c>
      <c r="B784">
        <v>2</v>
      </c>
      <c r="C784">
        <f t="shared" si="24"/>
        <v>2</v>
      </c>
      <c r="D784">
        <v>1</v>
      </c>
      <c r="E784">
        <v>2</v>
      </c>
      <c r="F784">
        <v>75</v>
      </c>
      <c r="G784">
        <v>22</v>
      </c>
      <c r="H784">
        <v>1</v>
      </c>
      <c r="I784">
        <v>8</v>
      </c>
      <c r="J784">
        <v>2</v>
      </c>
      <c r="K784">
        <v>1</v>
      </c>
      <c r="L784">
        <v>2</v>
      </c>
      <c r="M784">
        <v>2</v>
      </c>
      <c r="N784">
        <v>1</v>
      </c>
      <c r="O784">
        <v>0</v>
      </c>
      <c r="P784">
        <v>3</v>
      </c>
      <c r="Q784">
        <v>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</v>
      </c>
      <c r="Y784">
        <v>11</v>
      </c>
      <c r="Z784">
        <v>0</v>
      </c>
      <c r="AA784">
        <v>58</v>
      </c>
      <c r="AB784">
        <v>2692</v>
      </c>
      <c r="AC784">
        <v>1</v>
      </c>
      <c r="AD784">
        <v>0</v>
      </c>
      <c r="AE784">
        <v>0</v>
      </c>
      <c r="AF784" t="str">
        <f t="shared" si="25"/>
        <v>Married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34</v>
      </c>
      <c r="AO784">
        <v>32</v>
      </c>
      <c r="AP784">
        <v>0</v>
      </c>
    </row>
    <row r="785" spans="1:42" x14ac:dyDescent="0.35">
      <c r="A785">
        <v>80995</v>
      </c>
      <c r="B785">
        <v>5</v>
      </c>
      <c r="C785">
        <f t="shared" si="24"/>
        <v>5</v>
      </c>
      <c r="D785">
        <v>0</v>
      </c>
      <c r="E785">
        <v>1</v>
      </c>
      <c r="F785">
        <v>83</v>
      </c>
      <c r="G785">
        <v>860</v>
      </c>
      <c r="H785">
        <v>28</v>
      </c>
      <c r="I785">
        <v>409</v>
      </c>
      <c r="J785">
        <v>73</v>
      </c>
      <c r="K785">
        <v>56</v>
      </c>
      <c r="L785">
        <v>56</v>
      </c>
      <c r="M785">
        <v>1</v>
      </c>
      <c r="N785">
        <v>8</v>
      </c>
      <c r="O785">
        <v>9</v>
      </c>
      <c r="P785">
        <v>4</v>
      </c>
      <c r="Q785">
        <v>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</v>
      </c>
      <c r="Y785">
        <v>11</v>
      </c>
      <c r="Z785">
        <v>0</v>
      </c>
      <c r="AA785">
        <v>62</v>
      </c>
      <c r="AB785">
        <v>2573</v>
      </c>
      <c r="AC785">
        <v>0</v>
      </c>
      <c r="AD785">
        <v>0</v>
      </c>
      <c r="AE785">
        <v>0</v>
      </c>
      <c r="AF785" t="str">
        <f t="shared" si="25"/>
        <v>Married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1426</v>
      </c>
      <c r="AO785">
        <v>1370</v>
      </c>
      <c r="AP785">
        <v>0</v>
      </c>
    </row>
    <row r="786" spans="1:42" x14ac:dyDescent="0.35">
      <c r="A786">
        <v>16529</v>
      </c>
      <c r="B786">
        <v>1</v>
      </c>
      <c r="C786">
        <f t="shared" si="24"/>
        <v>1</v>
      </c>
      <c r="D786">
        <v>1</v>
      </c>
      <c r="E786">
        <v>0</v>
      </c>
      <c r="F786">
        <v>23</v>
      </c>
      <c r="G786">
        <v>3</v>
      </c>
      <c r="H786">
        <v>0</v>
      </c>
      <c r="I786">
        <v>5</v>
      </c>
      <c r="J786">
        <v>13</v>
      </c>
      <c r="K786">
        <v>0</v>
      </c>
      <c r="L786">
        <v>1</v>
      </c>
      <c r="M786">
        <v>1</v>
      </c>
      <c r="N786">
        <v>1</v>
      </c>
      <c r="O786">
        <v>0</v>
      </c>
      <c r="P786">
        <v>3</v>
      </c>
      <c r="Q786">
        <v>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</v>
      </c>
      <c r="Y786">
        <v>11</v>
      </c>
      <c r="Z786">
        <v>0</v>
      </c>
      <c r="AA786">
        <v>36</v>
      </c>
      <c r="AB786">
        <v>2279</v>
      </c>
      <c r="AC786">
        <v>0</v>
      </c>
      <c r="AD786">
        <v>0</v>
      </c>
      <c r="AE786">
        <v>0</v>
      </c>
      <c r="AF786" t="str">
        <f t="shared" si="25"/>
        <v>Married</v>
      </c>
      <c r="AG786">
        <v>1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21</v>
      </c>
      <c r="AO786">
        <v>20</v>
      </c>
      <c r="AP786">
        <v>0</v>
      </c>
    </row>
    <row r="787" spans="1:42" x14ac:dyDescent="0.35">
      <c r="A787">
        <v>55412</v>
      </c>
      <c r="B787">
        <v>3</v>
      </c>
      <c r="C787">
        <f t="shared" si="24"/>
        <v>3</v>
      </c>
      <c r="D787">
        <v>1</v>
      </c>
      <c r="E787">
        <v>1</v>
      </c>
      <c r="F787">
        <v>65</v>
      </c>
      <c r="G787">
        <v>10</v>
      </c>
      <c r="H787">
        <v>5</v>
      </c>
      <c r="I787">
        <v>28</v>
      </c>
      <c r="J787">
        <v>11</v>
      </c>
      <c r="K787">
        <v>1</v>
      </c>
      <c r="L787">
        <v>8</v>
      </c>
      <c r="M787">
        <v>1</v>
      </c>
      <c r="N787">
        <v>2</v>
      </c>
      <c r="O787">
        <v>0</v>
      </c>
      <c r="P787">
        <v>3</v>
      </c>
      <c r="Q787">
        <v>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3</v>
      </c>
      <c r="Y787">
        <v>11</v>
      </c>
      <c r="Z787">
        <v>0</v>
      </c>
      <c r="AA787">
        <v>44</v>
      </c>
      <c r="AB787">
        <v>2378</v>
      </c>
      <c r="AC787">
        <v>1</v>
      </c>
      <c r="AD787">
        <v>0</v>
      </c>
      <c r="AE787">
        <v>0</v>
      </c>
      <c r="AF787" t="str">
        <f t="shared" si="25"/>
        <v>Married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55</v>
      </c>
      <c r="AO787">
        <v>47</v>
      </c>
      <c r="AP787">
        <v>0</v>
      </c>
    </row>
    <row r="788" spans="1:42" x14ac:dyDescent="0.35">
      <c r="A788">
        <v>48789</v>
      </c>
      <c r="B788">
        <v>2</v>
      </c>
      <c r="C788">
        <f t="shared" si="24"/>
        <v>2</v>
      </c>
      <c r="D788">
        <v>0</v>
      </c>
      <c r="E788">
        <v>0</v>
      </c>
      <c r="F788">
        <v>94</v>
      </c>
      <c r="G788">
        <v>351</v>
      </c>
      <c r="H788">
        <v>16</v>
      </c>
      <c r="I788">
        <v>156</v>
      </c>
      <c r="J788">
        <v>7</v>
      </c>
      <c r="K788">
        <v>5</v>
      </c>
      <c r="L788">
        <v>145</v>
      </c>
      <c r="M788">
        <v>1</v>
      </c>
      <c r="N788">
        <v>6</v>
      </c>
      <c r="O788">
        <v>4</v>
      </c>
      <c r="P788">
        <v>7</v>
      </c>
      <c r="Q788">
        <v>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</v>
      </c>
      <c r="Y788">
        <v>11</v>
      </c>
      <c r="Z788">
        <v>0</v>
      </c>
      <c r="AA788">
        <v>28</v>
      </c>
      <c r="AB788">
        <v>2816</v>
      </c>
      <c r="AC788">
        <v>0</v>
      </c>
      <c r="AD788">
        <v>0</v>
      </c>
      <c r="AE788">
        <v>1</v>
      </c>
      <c r="AF788" t="str">
        <f t="shared" si="25"/>
        <v>Single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535</v>
      </c>
      <c r="AO788">
        <v>390</v>
      </c>
      <c r="AP788">
        <v>0</v>
      </c>
    </row>
    <row r="789" spans="1:42" x14ac:dyDescent="0.35">
      <c r="A789">
        <v>56575</v>
      </c>
      <c r="B789">
        <v>3</v>
      </c>
      <c r="C789">
        <f t="shared" si="24"/>
        <v>3</v>
      </c>
      <c r="D789">
        <v>0</v>
      </c>
      <c r="E789">
        <v>2</v>
      </c>
      <c r="F789">
        <v>42</v>
      </c>
      <c r="G789">
        <v>421</v>
      </c>
      <c r="H789">
        <v>5</v>
      </c>
      <c r="I789">
        <v>90</v>
      </c>
      <c r="J789">
        <v>0</v>
      </c>
      <c r="K789">
        <v>16</v>
      </c>
      <c r="L789">
        <v>10</v>
      </c>
      <c r="M789">
        <v>3</v>
      </c>
      <c r="N789">
        <v>7</v>
      </c>
      <c r="O789">
        <v>3</v>
      </c>
      <c r="P789">
        <v>7</v>
      </c>
      <c r="Q789">
        <v>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3</v>
      </c>
      <c r="Y789">
        <v>11</v>
      </c>
      <c r="Z789">
        <v>0</v>
      </c>
      <c r="AA789">
        <v>53</v>
      </c>
      <c r="AB789">
        <v>2579</v>
      </c>
      <c r="AC789">
        <v>0</v>
      </c>
      <c r="AD789">
        <v>0</v>
      </c>
      <c r="AE789">
        <v>0</v>
      </c>
      <c r="AF789" t="str">
        <f t="shared" si="25"/>
        <v>Married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532</v>
      </c>
      <c r="AO789">
        <v>522</v>
      </c>
      <c r="AP789">
        <v>0</v>
      </c>
    </row>
    <row r="790" spans="1:42" x14ac:dyDescent="0.35">
      <c r="A790">
        <v>25130</v>
      </c>
      <c r="B790">
        <v>1</v>
      </c>
      <c r="C790">
        <f t="shared" si="24"/>
        <v>1</v>
      </c>
      <c r="D790">
        <v>1</v>
      </c>
      <c r="E790">
        <v>0</v>
      </c>
      <c r="F790">
        <v>10</v>
      </c>
      <c r="G790">
        <v>2</v>
      </c>
      <c r="H790">
        <v>5</v>
      </c>
      <c r="I790">
        <v>7</v>
      </c>
      <c r="J790">
        <v>0</v>
      </c>
      <c r="K790">
        <v>18</v>
      </c>
      <c r="L790">
        <v>18</v>
      </c>
      <c r="M790">
        <v>2</v>
      </c>
      <c r="N790">
        <v>2</v>
      </c>
      <c r="O790">
        <v>0</v>
      </c>
      <c r="P790">
        <v>3</v>
      </c>
      <c r="Q790">
        <v>7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</v>
      </c>
      <c r="Y790">
        <v>11</v>
      </c>
      <c r="Z790">
        <v>0</v>
      </c>
      <c r="AA790">
        <v>40</v>
      </c>
      <c r="AB790">
        <v>2429</v>
      </c>
      <c r="AC790">
        <v>0</v>
      </c>
      <c r="AD790">
        <v>0</v>
      </c>
      <c r="AE790">
        <v>0</v>
      </c>
      <c r="AF790" t="str">
        <f t="shared" si="25"/>
        <v>Married</v>
      </c>
      <c r="AG790">
        <v>1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32</v>
      </c>
      <c r="AO790">
        <v>14</v>
      </c>
      <c r="AP790">
        <v>0</v>
      </c>
    </row>
    <row r="791" spans="1:42" x14ac:dyDescent="0.35">
      <c r="A791">
        <v>35441</v>
      </c>
      <c r="B791">
        <v>2</v>
      </c>
      <c r="C791">
        <f t="shared" si="24"/>
        <v>2</v>
      </c>
      <c r="D791">
        <v>1</v>
      </c>
      <c r="E791">
        <v>1</v>
      </c>
      <c r="F791">
        <v>94</v>
      </c>
      <c r="G791">
        <v>25</v>
      </c>
      <c r="H791">
        <v>1</v>
      </c>
      <c r="I791">
        <v>9</v>
      </c>
      <c r="J791">
        <v>2</v>
      </c>
      <c r="K791">
        <v>1</v>
      </c>
      <c r="L791">
        <v>1</v>
      </c>
      <c r="M791">
        <v>2</v>
      </c>
      <c r="N791">
        <v>1</v>
      </c>
      <c r="O791">
        <v>0</v>
      </c>
      <c r="P791">
        <v>3</v>
      </c>
      <c r="Q791">
        <v>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</v>
      </c>
      <c r="Y791">
        <v>11</v>
      </c>
      <c r="Z791">
        <v>0</v>
      </c>
      <c r="AA791">
        <v>53</v>
      </c>
      <c r="AB791">
        <v>2659</v>
      </c>
      <c r="AC791">
        <v>0</v>
      </c>
      <c r="AD791">
        <v>1</v>
      </c>
      <c r="AE791">
        <v>0</v>
      </c>
      <c r="AF791" t="str">
        <f t="shared" si="25"/>
        <v>Married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38</v>
      </c>
      <c r="AO791">
        <v>37</v>
      </c>
      <c r="AP791">
        <v>0</v>
      </c>
    </row>
    <row r="792" spans="1:42" x14ac:dyDescent="0.35">
      <c r="A792">
        <v>71391</v>
      </c>
      <c r="B792">
        <v>4</v>
      </c>
      <c r="C792">
        <f t="shared" si="24"/>
        <v>4</v>
      </c>
      <c r="D792">
        <v>0</v>
      </c>
      <c r="E792">
        <v>1</v>
      </c>
      <c r="F792">
        <v>50</v>
      </c>
      <c r="G792">
        <v>336</v>
      </c>
      <c r="H792">
        <v>123</v>
      </c>
      <c r="I792">
        <v>274</v>
      </c>
      <c r="J792">
        <v>46</v>
      </c>
      <c r="K792">
        <v>123</v>
      </c>
      <c r="L792">
        <v>141</v>
      </c>
      <c r="M792">
        <v>5</v>
      </c>
      <c r="N792">
        <v>6</v>
      </c>
      <c r="O792">
        <v>5</v>
      </c>
      <c r="P792">
        <v>12</v>
      </c>
      <c r="Q792">
        <v>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3</v>
      </c>
      <c r="Y792">
        <v>11</v>
      </c>
      <c r="Z792">
        <v>0</v>
      </c>
      <c r="AA792">
        <v>64</v>
      </c>
      <c r="AB792">
        <v>2616</v>
      </c>
      <c r="AC792">
        <v>0</v>
      </c>
      <c r="AD792">
        <v>1</v>
      </c>
      <c r="AE792">
        <v>0</v>
      </c>
      <c r="AF792" t="str">
        <f t="shared" si="25"/>
        <v>Married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902</v>
      </c>
      <c r="AO792">
        <v>761</v>
      </c>
      <c r="AP792">
        <v>0</v>
      </c>
    </row>
    <row r="793" spans="1:42" x14ac:dyDescent="0.35">
      <c r="A793">
        <v>49494</v>
      </c>
      <c r="B793">
        <v>2</v>
      </c>
      <c r="C793">
        <f t="shared" si="24"/>
        <v>2</v>
      </c>
      <c r="D793">
        <v>1</v>
      </c>
      <c r="E793">
        <v>0</v>
      </c>
      <c r="F793">
        <v>46</v>
      </c>
      <c r="G793">
        <v>191</v>
      </c>
      <c r="H793">
        <v>9</v>
      </c>
      <c r="I793">
        <v>97</v>
      </c>
      <c r="J793">
        <v>0</v>
      </c>
      <c r="K793">
        <v>6</v>
      </c>
      <c r="L793">
        <v>82</v>
      </c>
      <c r="M793">
        <v>2</v>
      </c>
      <c r="N793">
        <v>6</v>
      </c>
      <c r="O793">
        <v>1</v>
      </c>
      <c r="P793">
        <v>5</v>
      </c>
      <c r="Q793">
        <v>7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3</v>
      </c>
      <c r="Y793">
        <v>11</v>
      </c>
      <c r="Z793">
        <v>0</v>
      </c>
      <c r="AA793">
        <v>48</v>
      </c>
      <c r="AB793">
        <v>2589</v>
      </c>
      <c r="AC793">
        <v>0</v>
      </c>
      <c r="AD793">
        <v>0</v>
      </c>
      <c r="AE793">
        <v>1</v>
      </c>
      <c r="AF793" t="str">
        <f t="shared" si="25"/>
        <v>Single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303</v>
      </c>
      <c r="AO793">
        <v>221</v>
      </c>
      <c r="AP793">
        <v>0</v>
      </c>
    </row>
    <row r="794" spans="1:42" x14ac:dyDescent="0.35">
      <c r="A794">
        <v>81702</v>
      </c>
      <c r="B794">
        <v>5</v>
      </c>
      <c r="C794">
        <f t="shared" si="24"/>
        <v>5</v>
      </c>
      <c r="D794">
        <v>0</v>
      </c>
      <c r="E794">
        <v>0</v>
      </c>
      <c r="F794">
        <v>98</v>
      </c>
      <c r="G794">
        <v>563</v>
      </c>
      <c r="H794">
        <v>50</v>
      </c>
      <c r="I794">
        <v>774</v>
      </c>
      <c r="J794">
        <v>28</v>
      </c>
      <c r="K794">
        <v>31</v>
      </c>
      <c r="L794">
        <v>187</v>
      </c>
      <c r="M794">
        <v>1</v>
      </c>
      <c r="N794">
        <v>7</v>
      </c>
      <c r="O794">
        <v>7</v>
      </c>
      <c r="P794">
        <v>12</v>
      </c>
      <c r="Q794">
        <v>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3</v>
      </c>
      <c r="Y794">
        <v>11</v>
      </c>
      <c r="Z794">
        <v>0</v>
      </c>
      <c r="AA794">
        <v>40</v>
      </c>
      <c r="AB794">
        <v>2803</v>
      </c>
      <c r="AC794">
        <v>1</v>
      </c>
      <c r="AD794">
        <v>0</v>
      </c>
      <c r="AE794">
        <v>0</v>
      </c>
      <c r="AF794" t="str">
        <f t="shared" si="25"/>
        <v>Married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1446</v>
      </c>
      <c r="AO794">
        <v>1259</v>
      </c>
      <c r="AP794">
        <v>0</v>
      </c>
    </row>
    <row r="795" spans="1:42" x14ac:dyDescent="0.35">
      <c r="A795">
        <v>45889</v>
      </c>
      <c r="B795">
        <v>2</v>
      </c>
      <c r="C795">
        <f t="shared" si="24"/>
        <v>2</v>
      </c>
      <c r="D795">
        <v>0</v>
      </c>
      <c r="E795">
        <v>1</v>
      </c>
      <c r="F795">
        <v>42</v>
      </c>
      <c r="G795">
        <v>31</v>
      </c>
      <c r="H795">
        <v>0</v>
      </c>
      <c r="I795">
        <v>6</v>
      </c>
      <c r="J795">
        <v>0</v>
      </c>
      <c r="K795">
        <v>1</v>
      </c>
      <c r="L795">
        <v>8</v>
      </c>
      <c r="M795">
        <v>1</v>
      </c>
      <c r="N795">
        <v>1</v>
      </c>
      <c r="O795">
        <v>0</v>
      </c>
      <c r="P795">
        <v>3</v>
      </c>
      <c r="Q795">
        <v>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</v>
      </c>
      <c r="Y795">
        <v>11</v>
      </c>
      <c r="Z795">
        <v>0</v>
      </c>
      <c r="AA795">
        <v>40</v>
      </c>
      <c r="AB795">
        <v>2521</v>
      </c>
      <c r="AC795">
        <v>0</v>
      </c>
      <c r="AD795">
        <v>0</v>
      </c>
      <c r="AE795">
        <v>1</v>
      </c>
      <c r="AF795" t="str">
        <f t="shared" si="25"/>
        <v>Single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38</v>
      </c>
      <c r="AO795">
        <v>30</v>
      </c>
      <c r="AP795">
        <v>0</v>
      </c>
    </row>
    <row r="796" spans="1:42" x14ac:dyDescent="0.35">
      <c r="A796">
        <v>56628</v>
      </c>
      <c r="B796">
        <v>3</v>
      </c>
      <c r="C796">
        <f t="shared" si="24"/>
        <v>3</v>
      </c>
      <c r="D796">
        <v>0</v>
      </c>
      <c r="E796">
        <v>1</v>
      </c>
      <c r="F796">
        <v>30</v>
      </c>
      <c r="G796">
        <v>479</v>
      </c>
      <c r="H796">
        <v>5</v>
      </c>
      <c r="I796">
        <v>82</v>
      </c>
      <c r="J796">
        <v>7</v>
      </c>
      <c r="K796">
        <v>17</v>
      </c>
      <c r="L796">
        <v>171</v>
      </c>
      <c r="M796">
        <v>2</v>
      </c>
      <c r="N796">
        <v>7</v>
      </c>
      <c r="O796">
        <v>6</v>
      </c>
      <c r="P796">
        <v>5</v>
      </c>
      <c r="Q796">
        <v>5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11</v>
      </c>
      <c r="Z796">
        <v>0</v>
      </c>
      <c r="AA796">
        <v>43</v>
      </c>
      <c r="AB796">
        <v>2259</v>
      </c>
      <c r="AC796">
        <v>0</v>
      </c>
      <c r="AD796">
        <v>0</v>
      </c>
      <c r="AE796">
        <v>1</v>
      </c>
      <c r="AF796" t="str">
        <f t="shared" si="25"/>
        <v>Single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590</v>
      </c>
      <c r="AO796">
        <v>419</v>
      </c>
      <c r="AP796">
        <v>1</v>
      </c>
    </row>
    <row r="797" spans="1:42" x14ac:dyDescent="0.35">
      <c r="A797">
        <v>34026</v>
      </c>
      <c r="B797">
        <v>1</v>
      </c>
      <c r="C797">
        <f t="shared" si="24"/>
        <v>2</v>
      </c>
      <c r="D797">
        <v>1</v>
      </c>
      <c r="E797">
        <v>1</v>
      </c>
      <c r="F797">
        <v>11</v>
      </c>
      <c r="G797">
        <v>18</v>
      </c>
      <c r="H797">
        <v>6</v>
      </c>
      <c r="I797">
        <v>15</v>
      </c>
      <c r="J797">
        <v>12</v>
      </c>
      <c r="K797">
        <v>8</v>
      </c>
      <c r="L797">
        <v>17</v>
      </c>
      <c r="M797">
        <v>3</v>
      </c>
      <c r="N797">
        <v>2</v>
      </c>
      <c r="O797">
        <v>1</v>
      </c>
      <c r="P797">
        <v>3</v>
      </c>
      <c r="Q797">
        <v>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11</v>
      </c>
      <c r="Z797">
        <v>0</v>
      </c>
      <c r="AA797">
        <v>70</v>
      </c>
      <c r="AB797">
        <v>2487</v>
      </c>
      <c r="AC797">
        <v>0</v>
      </c>
      <c r="AD797">
        <v>0</v>
      </c>
      <c r="AE797">
        <v>0</v>
      </c>
      <c r="AF797" t="str">
        <f t="shared" si="25"/>
        <v>Married</v>
      </c>
      <c r="AG797">
        <v>1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59</v>
      </c>
      <c r="AO797">
        <v>42</v>
      </c>
      <c r="AP797">
        <v>0</v>
      </c>
    </row>
    <row r="798" spans="1:42" x14ac:dyDescent="0.35">
      <c r="A798">
        <v>40049</v>
      </c>
      <c r="B798">
        <v>2</v>
      </c>
      <c r="C798">
        <f t="shared" si="24"/>
        <v>2</v>
      </c>
      <c r="D798">
        <v>0</v>
      </c>
      <c r="E798">
        <v>1</v>
      </c>
      <c r="F798">
        <v>61</v>
      </c>
      <c r="G798">
        <v>91</v>
      </c>
      <c r="H798">
        <v>65</v>
      </c>
      <c r="I798">
        <v>52</v>
      </c>
      <c r="J798">
        <v>10</v>
      </c>
      <c r="K798">
        <v>44</v>
      </c>
      <c r="L798">
        <v>28</v>
      </c>
      <c r="M798">
        <v>3</v>
      </c>
      <c r="N798">
        <v>3</v>
      </c>
      <c r="O798">
        <v>2</v>
      </c>
      <c r="P798">
        <v>6</v>
      </c>
      <c r="Q798">
        <v>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11</v>
      </c>
      <c r="Z798">
        <v>0</v>
      </c>
      <c r="AA798">
        <v>46</v>
      </c>
      <c r="AB798">
        <v>2736</v>
      </c>
      <c r="AC798">
        <v>0</v>
      </c>
      <c r="AD798">
        <v>1</v>
      </c>
      <c r="AE798">
        <v>0</v>
      </c>
      <c r="AF798" t="str">
        <f t="shared" si="25"/>
        <v>Married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262</v>
      </c>
      <c r="AO798">
        <v>234</v>
      </c>
      <c r="AP798">
        <v>0</v>
      </c>
    </row>
    <row r="799" spans="1:42" x14ac:dyDescent="0.35">
      <c r="A799">
        <v>19419</v>
      </c>
      <c r="B799">
        <v>1</v>
      </c>
      <c r="C799">
        <f t="shared" si="24"/>
        <v>1</v>
      </c>
      <c r="D799">
        <v>1</v>
      </c>
      <c r="E799">
        <v>0</v>
      </c>
      <c r="F799">
        <v>76</v>
      </c>
      <c r="G799">
        <v>2</v>
      </c>
      <c r="H799">
        <v>14</v>
      </c>
      <c r="I799">
        <v>28</v>
      </c>
      <c r="J799">
        <v>16</v>
      </c>
      <c r="K799">
        <v>3</v>
      </c>
      <c r="L799">
        <v>7</v>
      </c>
      <c r="M799">
        <v>4</v>
      </c>
      <c r="N799">
        <v>4</v>
      </c>
      <c r="O799">
        <v>0</v>
      </c>
      <c r="P799">
        <v>3</v>
      </c>
      <c r="Q799">
        <v>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3</v>
      </c>
      <c r="Y799">
        <v>11</v>
      </c>
      <c r="Z799">
        <v>0</v>
      </c>
      <c r="AA799">
        <v>39</v>
      </c>
      <c r="AB799">
        <v>2755</v>
      </c>
      <c r="AC799">
        <v>0</v>
      </c>
      <c r="AD799">
        <v>1</v>
      </c>
      <c r="AE799">
        <v>0</v>
      </c>
      <c r="AF799" t="str">
        <f t="shared" si="25"/>
        <v>Married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63</v>
      </c>
      <c r="AO799">
        <v>56</v>
      </c>
      <c r="AP799">
        <v>0</v>
      </c>
    </row>
    <row r="800" spans="1:42" x14ac:dyDescent="0.35">
      <c r="A800">
        <v>82504</v>
      </c>
      <c r="B800">
        <v>5</v>
      </c>
      <c r="C800">
        <f t="shared" si="24"/>
        <v>5</v>
      </c>
      <c r="D800">
        <v>0</v>
      </c>
      <c r="E800">
        <v>0</v>
      </c>
      <c r="F800">
        <v>2</v>
      </c>
      <c r="G800">
        <v>362</v>
      </c>
      <c r="H800">
        <v>50</v>
      </c>
      <c r="I800">
        <v>431</v>
      </c>
      <c r="J800">
        <v>134</v>
      </c>
      <c r="K800">
        <v>35</v>
      </c>
      <c r="L800">
        <v>54</v>
      </c>
      <c r="M800">
        <v>1</v>
      </c>
      <c r="N800">
        <v>3</v>
      </c>
      <c r="O800">
        <v>6</v>
      </c>
      <c r="P800">
        <v>7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11</v>
      </c>
      <c r="Z800">
        <v>0</v>
      </c>
      <c r="AA800">
        <v>60</v>
      </c>
      <c r="AB800">
        <v>2496</v>
      </c>
      <c r="AC800">
        <v>0</v>
      </c>
      <c r="AD800">
        <v>1</v>
      </c>
      <c r="AE800">
        <v>0</v>
      </c>
      <c r="AF800" t="str">
        <f t="shared" si="25"/>
        <v>Married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1012</v>
      </c>
      <c r="AO800">
        <v>958</v>
      </c>
      <c r="AP800">
        <v>0</v>
      </c>
    </row>
    <row r="801" spans="1:42" x14ac:dyDescent="0.35">
      <c r="A801">
        <v>81205</v>
      </c>
      <c r="B801">
        <v>5</v>
      </c>
      <c r="C801">
        <f t="shared" si="24"/>
        <v>5</v>
      </c>
      <c r="D801">
        <v>0</v>
      </c>
      <c r="E801">
        <v>0</v>
      </c>
      <c r="F801">
        <v>43</v>
      </c>
      <c r="G801">
        <v>724</v>
      </c>
      <c r="H801">
        <v>74</v>
      </c>
      <c r="I801">
        <v>929</v>
      </c>
      <c r="J801">
        <v>97</v>
      </c>
      <c r="K801">
        <v>55</v>
      </c>
      <c r="L801">
        <v>130</v>
      </c>
      <c r="M801">
        <v>1</v>
      </c>
      <c r="N801">
        <v>5</v>
      </c>
      <c r="O801">
        <v>6</v>
      </c>
      <c r="P801">
        <v>7</v>
      </c>
      <c r="Q801">
        <v>2</v>
      </c>
      <c r="R801">
        <v>1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3</v>
      </c>
      <c r="Y801">
        <v>11</v>
      </c>
      <c r="Z801">
        <v>1</v>
      </c>
      <c r="AA801">
        <v>50</v>
      </c>
      <c r="AB801">
        <v>2326</v>
      </c>
      <c r="AC801">
        <v>0</v>
      </c>
      <c r="AD801">
        <v>0</v>
      </c>
      <c r="AE801">
        <v>0</v>
      </c>
      <c r="AF801" t="str">
        <f t="shared" si="25"/>
        <v>Married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1879</v>
      </c>
      <c r="AO801">
        <v>1749</v>
      </c>
      <c r="AP801">
        <v>3</v>
      </c>
    </row>
    <row r="802" spans="1:42" x14ac:dyDescent="0.35">
      <c r="A802">
        <v>61618</v>
      </c>
      <c r="B802">
        <v>3</v>
      </c>
      <c r="C802">
        <f t="shared" si="24"/>
        <v>3</v>
      </c>
      <c r="D802">
        <v>0</v>
      </c>
      <c r="E802">
        <v>0</v>
      </c>
      <c r="F802">
        <v>27</v>
      </c>
      <c r="G802">
        <v>605</v>
      </c>
      <c r="H802">
        <v>91</v>
      </c>
      <c r="I802">
        <v>399</v>
      </c>
      <c r="J802">
        <v>0</v>
      </c>
      <c r="K802">
        <v>45</v>
      </c>
      <c r="L802">
        <v>205</v>
      </c>
      <c r="M802">
        <v>2</v>
      </c>
      <c r="N802">
        <v>3</v>
      </c>
      <c r="O802">
        <v>6</v>
      </c>
      <c r="P802">
        <v>8</v>
      </c>
      <c r="Q802">
        <v>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</v>
      </c>
      <c r="Y802">
        <v>11</v>
      </c>
      <c r="Z802">
        <v>0</v>
      </c>
      <c r="AA802">
        <v>29</v>
      </c>
      <c r="AB802">
        <v>2797</v>
      </c>
      <c r="AC802">
        <v>0</v>
      </c>
      <c r="AD802">
        <v>0</v>
      </c>
      <c r="AE802">
        <v>1</v>
      </c>
      <c r="AF802" t="str">
        <f t="shared" si="25"/>
        <v>Single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1140</v>
      </c>
      <c r="AO802">
        <v>935</v>
      </c>
      <c r="AP802">
        <v>0</v>
      </c>
    </row>
    <row r="803" spans="1:42" x14ac:dyDescent="0.35">
      <c r="A803">
        <v>55284</v>
      </c>
      <c r="B803">
        <v>3</v>
      </c>
      <c r="C803">
        <f t="shared" si="24"/>
        <v>3</v>
      </c>
      <c r="D803">
        <v>0</v>
      </c>
      <c r="E803">
        <v>1</v>
      </c>
      <c r="F803">
        <v>60</v>
      </c>
      <c r="G803">
        <v>547</v>
      </c>
      <c r="H803">
        <v>7</v>
      </c>
      <c r="I803">
        <v>140</v>
      </c>
      <c r="J803">
        <v>0</v>
      </c>
      <c r="K803">
        <v>7</v>
      </c>
      <c r="L803">
        <v>63</v>
      </c>
      <c r="M803">
        <v>3</v>
      </c>
      <c r="N803">
        <v>7</v>
      </c>
      <c r="O803">
        <v>5</v>
      </c>
      <c r="P803">
        <v>8</v>
      </c>
      <c r="Q803">
        <v>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11</v>
      </c>
      <c r="Z803">
        <v>0</v>
      </c>
      <c r="AA803">
        <v>64</v>
      </c>
      <c r="AB803">
        <v>2711</v>
      </c>
      <c r="AC803">
        <v>0</v>
      </c>
      <c r="AD803">
        <v>0</v>
      </c>
      <c r="AE803">
        <v>1</v>
      </c>
      <c r="AF803" t="str">
        <f t="shared" si="25"/>
        <v>Single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701</v>
      </c>
      <c r="AO803">
        <v>638</v>
      </c>
      <c r="AP803">
        <v>0</v>
      </c>
    </row>
    <row r="804" spans="1:42" x14ac:dyDescent="0.35">
      <c r="A804">
        <v>49980</v>
      </c>
      <c r="B804">
        <v>2</v>
      </c>
      <c r="C804">
        <f t="shared" si="24"/>
        <v>2</v>
      </c>
      <c r="D804">
        <v>0</v>
      </c>
      <c r="E804">
        <v>1</v>
      </c>
      <c r="F804">
        <v>79</v>
      </c>
      <c r="G804">
        <v>104</v>
      </c>
      <c r="H804">
        <v>1</v>
      </c>
      <c r="I804">
        <v>54</v>
      </c>
      <c r="J804">
        <v>13</v>
      </c>
      <c r="K804">
        <v>9</v>
      </c>
      <c r="L804">
        <v>14</v>
      </c>
      <c r="M804">
        <v>2</v>
      </c>
      <c r="N804">
        <v>3</v>
      </c>
      <c r="O804">
        <v>1</v>
      </c>
      <c r="P804">
        <v>5</v>
      </c>
      <c r="Q804">
        <v>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</v>
      </c>
      <c r="Y804">
        <v>11</v>
      </c>
      <c r="Z804">
        <v>0</v>
      </c>
      <c r="AA804">
        <v>57</v>
      </c>
      <c r="AB804">
        <v>2408</v>
      </c>
      <c r="AC804">
        <v>0</v>
      </c>
      <c r="AD804">
        <v>0</v>
      </c>
      <c r="AE804">
        <v>1</v>
      </c>
      <c r="AF804" t="str">
        <f t="shared" si="25"/>
        <v>Single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181</v>
      </c>
      <c r="AO804">
        <v>167</v>
      </c>
      <c r="AP804">
        <v>0</v>
      </c>
    </row>
    <row r="805" spans="1:42" x14ac:dyDescent="0.35">
      <c r="A805">
        <v>15072</v>
      </c>
      <c r="B805">
        <v>1</v>
      </c>
      <c r="C805">
        <f t="shared" si="24"/>
        <v>1</v>
      </c>
      <c r="D805">
        <v>2</v>
      </c>
      <c r="E805">
        <v>0</v>
      </c>
      <c r="F805">
        <v>96</v>
      </c>
      <c r="G805">
        <v>8</v>
      </c>
      <c r="H805">
        <v>2</v>
      </c>
      <c r="I805">
        <v>15</v>
      </c>
      <c r="J805">
        <v>0</v>
      </c>
      <c r="K805">
        <v>10</v>
      </c>
      <c r="L805">
        <v>18</v>
      </c>
      <c r="M805">
        <v>4</v>
      </c>
      <c r="N805">
        <v>3</v>
      </c>
      <c r="O805">
        <v>1</v>
      </c>
      <c r="P805">
        <v>3</v>
      </c>
      <c r="Q805">
        <v>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11</v>
      </c>
      <c r="Z805">
        <v>0</v>
      </c>
      <c r="AA805">
        <v>40</v>
      </c>
      <c r="AB805">
        <v>2574</v>
      </c>
      <c r="AC805">
        <v>0</v>
      </c>
      <c r="AD805">
        <v>1</v>
      </c>
      <c r="AE805">
        <v>0</v>
      </c>
      <c r="AF805" t="str">
        <f t="shared" si="25"/>
        <v>Married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35</v>
      </c>
      <c r="AO805">
        <v>17</v>
      </c>
      <c r="AP805">
        <v>0</v>
      </c>
    </row>
    <row r="806" spans="1:42" x14ac:dyDescent="0.35">
      <c r="A806">
        <v>49166</v>
      </c>
      <c r="B806">
        <v>2</v>
      </c>
      <c r="C806">
        <f t="shared" si="24"/>
        <v>2</v>
      </c>
      <c r="D806">
        <v>0</v>
      </c>
      <c r="E806">
        <v>1</v>
      </c>
      <c r="F806">
        <v>17</v>
      </c>
      <c r="G806">
        <v>224</v>
      </c>
      <c r="H806">
        <v>2</v>
      </c>
      <c r="I806">
        <v>25</v>
      </c>
      <c r="J806">
        <v>7</v>
      </c>
      <c r="K806">
        <v>0</v>
      </c>
      <c r="L806">
        <v>110</v>
      </c>
      <c r="M806">
        <v>2</v>
      </c>
      <c r="N806">
        <v>5</v>
      </c>
      <c r="O806">
        <v>3</v>
      </c>
      <c r="P806">
        <v>3</v>
      </c>
      <c r="Q806">
        <v>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11</v>
      </c>
      <c r="Z806">
        <v>0</v>
      </c>
      <c r="AA806">
        <v>46</v>
      </c>
      <c r="AB806">
        <v>2540</v>
      </c>
      <c r="AC806">
        <v>0</v>
      </c>
      <c r="AD806">
        <v>0</v>
      </c>
      <c r="AE806">
        <v>1</v>
      </c>
      <c r="AF806" t="str">
        <f t="shared" si="25"/>
        <v>Single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258</v>
      </c>
      <c r="AO806">
        <v>148</v>
      </c>
      <c r="AP806">
        <v>0</v>
      </c>
    </row>
    <row r="807" spans="1:42" x14ac:dyDescent="0.35">
      <c r="A807">
        <v>82347</v>
      </c>
      <c r="B807">
        <v>5</v>
      </c>
      <c r="C807">
        <f t="shared" si="24"/>
        <v>5</v>
      </c>
      <c r="D807">
        <v>0</v>
      </c>
      <c r="E807">
        <v>0</v>
      </c>
      <c r="F807">
        <v>38</v>
      </c>
      <c r="G807">
        <v>556</v>
      </c>
      <c r="H807">
        <v>54</v>
      </c>
      <c r="I807">
        <v>845</v>
      </c>
      <c r="J807">
        <v>202</v>
      </c>
      <c r="K807">
        <v>133</v>
      </c>
      <c r="L807">
        <v>63</v>
      </c>
      <c r="M807">
        <v>1</v>
      </c>
      <c r="N807">
        <v>7</v>
      </c>
      <c r="O807">
        <v>7</v>
      </c>
      <c r="P807">
        <v>10</v>
      </c>
      <c r="Q807">
        <v>3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3</v>
      </c>
      <c r="Y807">
        <v>11</v>
      </c>
      <c r="Z807">
        <v>0</v>
      </c>
      <c r="AA807">
        <v>63</v>
      </c>
      <c r="AB807">
        <v>2759</v>
      </c>
      <c r="AC807">
        <v>0</v>
      </c>
      <c r="AD807">
        <v>1</v>
      </c>
      <c r="AE807">
        <v>0</v>
      </c>
      <c r="AF807" t="str">
        <f t="shared" si="25"/>
        <v>Married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1790</v>
      </c>
      <c r="AO807">
        <v>1727</v>
      </c>
      <c r="AP807">
        <v>2</v>
      </c>
    </row>
    <row r="808" spans="1:42" x14ac:dyDescent="0.35">
      <c r="A808">
        <v>30843</v>
      </c>
      <c r="B808">
        <v>1</v>
      </c>
      <c r="C808">
        <f t="shared" si="24"/>
        <v>1</v>
      </c>
      <c r="D808">
        <v>1</v>
      </c>
      <c r="E808">
        <v>1</v>
      </c>
      <c r="F808">
        <v>43</v>
      </c>
      <c r="G808">
        <v>24</v>
      </c>
      <c r="H808">
        <v>0</v>
      </c>
      <c r="I808">
        <v>2</v>
      </c>
      <c r="J808">
        <v>0</v>
      </c>
      <c r="K808">
        <v>0</v>
      </c>
      <c r="L808">
        <v>9</v>
      </c>
      <c r="M808">
        <v>2</v>
      </c>
      <c r="N808">
        <v>1</v>
      </c>
      <c r="O808">
        <v>1</v>
      </c>
      <c r="P808">
        <v>2</v>
      </c>
      <c r="Q808">
        <v>5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</v>
      </c>
      <c r="Y808">
        <v>11</v>
      </c>
      <c r="Z808">
        <v>0</v>
      </c>
      <c r="AA808">
        <v>54</v>
      </c>
      <c r="AB808">
        <v>2193</v>
      </c>
      <c r="AC808">
        <v>0</v>
      </c>
      <c r="AD808">
        <v>0</v>
      </c>
      <c r="AE808">
        <v>0</v>
      </c>
      <c r="AF808" t="str">
        <f t="shared" si="25"/>
        <v>Married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26</v>
      </c>
      <c r="AO808">
        <v>17</v>
      </c>
      <c r="AP808">
        <v>1</v>
      </c>
    </row>
    <row r="809" spans="1:42" x14ac:dyDescent="0.35">
      <c r="A809">
        <v>46374</v>
      </c>
      <c r="B809">
        <v>2</v>
      </c>
      <c r="C809">
        <f t="shared" si="24"/>
        <v>2</v>
      </c>
      <c r="D809">
        <v>0</v>
      </c>
      <c r="E809">
        <v>1</v>
      </c>
      <c r="F809">
        <v>1</v>
      </c>
      <c r="G809">
        <v>408</v>
      </c>
      <c r="H809">
        <v>0</v>
      </c>
      <c r="I809">
        <v>21</v>
      </c>
      <c r="J809">
        <v>0</v>
      </c>
      <c r="K809">
        <v>0</v>
      </c>
      <c r="L809">
        <v>17</v>
      </c>
      <c r="M809">
        <v>3</v>
      </c>
      <c r="N809">
        <v>7</v>
      </c>
      <c r="O809">
        <v>1</v>
      </c>
      <c r="P809">
        <v>7</v>
      </c>
      <c r="Q809">
        <v>8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3</v>
      </c>
      <c r="Y809">
        <v>11</v>
      </c>
      <c r="Z809">
        <v>1</v>
      </c>
      <c r="AA809">
        <v>46</v>
      </c>
      <c r="AB809">
        <v>2263</v>
      </c>
      <c r="AC809">
        <v>0</v>
      </c>
      <c r="AD809">
        <v>1</v>
      </c>
      <c r="AE809">
        <v>0</v>
      </c>
      <c r="AF809" t="str">
        <f t="shared" si="25"/>
        <v>Married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429</v>
      </c>
      <c r="AO809">
        <v>412</v>
      </c>
      <c r="AP809">
        <v>2</v>
      </c>
    </row>
    <row r="810" spans="1:42" x14ac:dyDescent="0.35">
      <c r="A810">
        <v>60474</v>
      </c>
      <c r="B810">
        <v>3</v>
      </c>
      <c r="C810">
        <f t="shared" si="24"/>
        <v>3</v>
      </c>
      <c r="D810">
        <v>0</v>
      </c>
      <c r="E810">
        <v>1</v>
      </c>
      <c r="F810">
        <v>25</v>
      </c>
      <c r="G810">
        <v>265</v>
      </c>
      <c r="H810">
        <v>199</v>
      </c>
      <c r="I810">
        <v>303</v>
      </c>
      <c r="J810">
        <v>234</v>
      </c>
      <c r="K810">
        <v>9</v>
      </c>
      <c r="L810">
        <v>170</v>
      </c>
      <c r="M810">
        <v>7</v>
      </c>
      <c r="N810">
        <v>10</v>
      </c>
      <c r="O810">
        <v>2</v>
      </c>
      <c r="P810">
        <v>12</v>
      </c>
      <c r="Q810">
        <v>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</v>
      </c>
      <c r="Y810">
        <v>11</v>
      </c>
      <c r="Z810">
        <v>0</v>
      </c>
      <c r="AA810">
        <v>41</v>
      </c>
      <c r="AB810">
        <v>2613</v>
      </c>
      <c r="AC810">
        <v>0</v>
      </c>
      <c r="AD810">
        <v>0</v>
      </c>
      <c r="AE810">
        <v>1</v>
      </c>
      <c r="AF810" t="str">
        <f t="shared" si="25"/>
        <v>Single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1010</v>
      </c>
      <c r="AO810">
        <v>840</v>
      </c>
      <c r="AP810">
        <v>0</v>
      </c>
    </row>
    <row r="811" spans="1:42" x14ac:dyDescent="0.35">
      <c r="A811">
        <v>38576</v>
      </c>
      <c r="B811">
        <v>2</v>
      </c>
      <c r="C811">
        <f t="shared" si="24"/>
        <v>2</v>
      </c>
      <c r="D811">
        <v>0</v>
      </c>
      <c r="E811">
        <v>1</v>
      </c>
      <c r="F811">
        <v>2</v>
      </c>
      <c r="G811">
        <v>34</v>
      </c>
      <c r="H811">
        <v>0</v>
      </c>
      <c r="I811">
        <v>7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0</v>
      </c>
      <c r="P811">
        <v>3</v>
      </c>
      <c r="Q811">
        <v>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</v>
      </c>
      <c r="Y811">
        <v>11</v>
      </c>
      <c r="Z811">
        <v>0</v>
      </c>
      <c r="AA811">
        <v>47</v>
      </c>
      <c r="AB811">
        <v>2276</v>
      </c>
      <c r="AC811">
        <v>0</v>
      </c>
      <c r="AD811">
        <v>1</v>
      </c>
      <c r="AE811">
        <v>0</v>
      </c>
      <c r="AF811" t="str">
        <f t="shared" si="25"/>
        <v>Married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41</v>
      </c>
      <c r="AO811">
        <v>41</v>
      </c>
      <c r="AP811">
        <v>0</v>
      </c>
    </row>
    <row r="812" spans="1:42" x14ac:dyDescent="0.35">
      <c r="A812">
        <v>55357</v>
      </c>
      <c r="B812">
        <v>3</v>
      </c>
      <c r="C812">
        <f t="shared" si="24"/>
        <v>3</v>
      </c>
      <c r="D812">
        <v>2</v>
      </c>
      <c r="E812">
        <v>0</v>
      </c>
      <c r="F812">
        <v>66</v>
      </c>
      <c r="G812">
        <v>374</v>
      </c>
      <c r="H812">
        <v>64</v>
      </c>
      <c r="I812">
        <v>116</v>
      </c>
      <c r="J812">
        <v>84</v>
      </c>
      <c r="K812">
        <v>25</v>
      </c>
      <c r="L812">
        <v>64</v>
      </c>
      <c r="M812">
        <v>3</v>
      </c>
      <c r="N812">
        <v>6</v>
      </c>
      <c r="O812">
        <v>2</v>
      </c>
      <c r="P812">
        <v>11</v>
      </c>
      <c r="Q812">
        <v>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11</v>
      </c>
      <c r="Z812">
        <v>0</v>
      </c>
      <c r="AA812">
        <v>35</v>
      </c>
      <c r="AB812">
        <v>2654</v>
      </c>
      <c r="AC812">
        <v>0</v>
      </c>
      <c r="AD812">
        <v>1</v>
      </c>
      <c r="AE812">
        <v>0</v>
      </c>
      <c r="AF812" t="str">
        <f t="shared" si="25"/>
        <v>Married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663</v>
      </c>
      <c r="AO812">
        <v>599</v>
      </c>
      <c r="AP812">
        <v>0</v>
      </c>
    </row>
    <row r="813" spans="1:42" x14ac:dyDescent="0.35">
      <c r="A813">
        <v>37758</v>
      </c>
      <c r="B813">
        <v>2</v>
      </c>
      <c r="C813">
        <f t="shared" si="24"/>
        <v>2</v>
      </c>
      <c r="D813">
        <v>1</v>
      </c>
      <c r="E813">
        <v>1</v>
      </c>
      <c r="F813">
        <v>49</v>
      </c>
      <c r="G813">
        <v>27</v>
      </c>
      <c r="H813">
        <v>2</v>
      </c>
      <c r="I813">
        <v>10</v>
      </c>
      <c r="J813">
        <v>0</v>
      </c>
      <c r="K813">
        <v>0</v>
      </c>
      <c r="L813">
        <v>1</v>
      </c>
      <c r="M813">
        <v>2</v>
      </c>
      <c r="N813">
        <v>1</v>
      </c>
      <c r="O813">
        <v>0</v>
      </c>
      <c r="P813">
        <v>3</v>
      </c>
      <c r="Q813">
        <v>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11</v>
      </c>
      <c r="Z813">
        <v>0</v>
      </c>
      <c r="AA813">
        <v>54</v>
      </c>
      <c r="AB813">
        <v>2792</v>
      </c>
      <c r="AC813">
        <v>0</v>
      </c>
      <c r="AD813">
        <v>0</v>
      </c>
      <c r="AE813">
        <v>0</v>
      </c>
      <c r="AF813" t="str">
        <f t="shared" si="25"/>
        <v>Married</v>
      </c>
      <c r="AG813">
        <v>1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39</v>
      </c>
      <c r="AO813">
        <v>38</v>
      </c>
      <c r="AP813">
        <v>0</v>
      </c>
    </row>
    <row r="814" spans="1:42" x14ac:dyDescent="0.35">
      <c r="A814">
        <v>85710</v>
      </c>
      <c r="B814">
        <v>5</v>
      </c>
      <c r="C814">
        <f t="shared" si="24"/>
        <v>5</v>
      </c>
      <c r="D814">
        <v>0</v>
      </c>
      <c r="E814">
        <v>0</v>
      </c>
      <c r="F814">
        <v>5</v>
      </c>
      <c r="G814">
        <v>600</v>
      </c>
      <c r="H814">
        <v>20</v>
      </c>
      <c r="I814">
        <v>350</v>
      </c>
      <c r="J814">
        <v>29</v>
      </c>
      <c r="K814">
        <v>30</v>
      </c>
      <c r="L814">
        <v>33</v>
      </c>
      <c r="M814">
        <v>1</v>
      </c>
      <c r="N814">
        <v>6</v>
      </c>
      <c r="O814">
        <v>9</v>
      </c>
      <c r="P814">
        <v>10</v>
      </c>
      <c r="Q814">
        <v>2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3</v>
      </c>
      <c r="Y814">
        <v>11</v>
      </c>
      <c r="Z814">
        <v>0</v>
      </c>
      <c r="AA814">
        <v>31</v>
      </c>
      <c r="AB814">
        <v>2579</v>
      </c>
      <c r="AC814">
        <v>0</v>
      </c>
      <c r="AD814">
        <v>1</v>
      </c>
      <c r="AE814">
        <v>0</v>
      </c>
      <c r="AF814" t="str">
        <f t="shared" si="25"/>
        <v>Married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1029</v>
      </c>
      <c r="AO814">
        <v>996</v>
      </c>
      <c r="AP814">
        <v>1</v>
      </c>
    </row>
    <row r="815" spans="1:42" x14ac:dyDescent="0.35">
      <c r="A815">
        <v>23228</v>
      </c>
      <c r="B815">
        <v>1</v>
      </c>
      <c r="C815">
        <f t="shared" si="24"/>
        <v>1</v>
      </c>
      <c r="D815">
        <v>1</v>
      </c>
      <c r="E815">
        <v>0</v>
      </c>
      <c r="F815">
        <v>71</v>
      </c>
      <c r="G815">
        <v>13</v>
      </c>
      <c r="H815">
        <v>2</v>
      </c>
      <c r="I815">
        <v>18</v>
      </c>
      <c r="J815">
        <v>6</v>
      </c>
      <c r="K815">
        <v>1</v>
      </c>
      <c r="L815">
        <v>0</v>
      </c>
      <c r="M815">
        <v>2</v>
      </c>
      <c r="N815">
        <v>2</v>
      </c>
      <c r="O815">
        <v>0</v>
      </c>
      <c r="P815">
        <v>3</v>
      </c>
      <c r="Q815">
        <v>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11</v>
      </c>
      <c r="Z815">
        <v>0</v>
      </c>
      <c r="AA815">
        <v>51</v>
      </c>
      <c r="AB815">
        <v>2313</v>
      </c>
      <c r="AC815">
        <v>0</v>
      </c>
      <c r="AD815">
        <v>0</v>
      </c>
      <c r="AE815">
        <v>0</v>
      </c>
      <c r="AF815" t="str">
        <f t="shared" si="25"/>
        <v>Married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40</v>
      </c>
      <c r="AO815">
        <v>40</v>
      </c>
      <c r="AP815">
        <v>0</v>
      </c>
    </row>
    <row r="816" spans="1:42" x14ac:dyDescent="0.35">
      <c r="A816">
        <v>44602</v>
      </c>
      <c r="B816">
        <v>2</v>
      </c>
      <c r="C816">
        <f t="shared" si="24"/>
        <v>2</v>
      </c>
      <c r="D816">
        <v>1</v>
      </c>
      <c r="E816">
        <v>1</v>
      </c>
      <c r="F816">
        <v>35</v>
      </c>
      <c r="G816">
        <v>167</v>
      </c>
      <c r="H816">
        <v>2</v>
      </c>
      <c r="I816">
        <v>89</v>
      </c>
      <c r="J816">
        <v>0</v>
      </c>
      <c r="K816">
        <v>0</v>
      </c>
      <c r="L816">
        <v>34</v>
      </c>
      <c r="M816">
        <v>6</v>
      </c>
      <c r="N816">
        <v>6</v>
      </c>
      <c r="O816">
        <v>1</v>
      </c>
      <c r="P816">
        <v>4</v>
      </c>
      <c r="Q816">
        <v>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</v>
      </c>
      <c r="Y816">
        <v>11</v>
      </c>
      <c r="Z816">
        <v>0</v>
      </c>
      <c r="AA816">
        <v>51</v>
      </c>
      <c r="AB816">
        <v>2293</v>
      </c>
      <c r="AC816">
        <v>0</v>
      </c>
      <c r="AD816">
        <v>0</v>
      </c>
      <c r="AE816">
        <v>0</v>
      </c>
      <c r="AF816" t="str">
        <f t="shared" si="25"/>
        <v>Married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258</v>
      </c>
      <c r="AO816">
        <v>224</v>
      </c>
      <c r="AP816">
        <v>0</v>
      </c>
    </row>
    <row r="817" spans="1:42" x14ac:dyDescent="0.35">
      <c r="A817">
        <v>7500</v>
      </c>
      <c r="B817">
        <v>1</v>
      </c>
      <c r="C817">
        <f t="shared" si="24"/>
        <v>1</v>
      </c>
      <c r="D817">
        <v>0</v>
      </c>
      <c r="E817">
        <v>0</v>
      </c>
      <c r="F817">
        <v>94</v>
      </c>
      <c r="G817">
        <v>0</v>
      </c>
      <c r="H817">
        <v>2</v>
      </c>
      <c r="I817">
        <v>3</v>
      </c>
      <c r="J817">
        <v>4</v>
      </c>
      <c r="K817">
        <v>1</v>
      </c>
      <c r="L817">
        <v>5</v>
      </c>
      <c r="M817">
        <v>1</v>
      </c>
      <c r="N817">
        <v>0</v>
      </c>
      <c r="O817">
        <v>0</v>
      </c>
      <c r="P817">
        <v>3</v>
      </c>
      <c r="Q817">
        <v>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>
        <v>11</v>
      </c>
      <c r="Z817">
        <v>0</v>
      </c>
      <c r="AA817">
        <v>33</v>
      </c>
      <c r="AB817">
        <v>2695</v>
      </c>
      <c r="AC817">
        <v>0</v>
      </c>
      <c r="AD817">
        <v>1</v>
      </c>
      <c r="AE817">
        <v>0</v>
      </c>
      <c r="AF817" t="str">
        <f t="shared" si="25"/>
        <v>Married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10</v>
      </c>
      <c r="AO817">
        <v>5</v>
      </c>
      <c r="AP817">
        <v>0</v>
      </c>
    </row>
    <row r="818" spans="1:42" x14ac:dyDescent="0.35">
      <c r="A818">
        <v>38683</v>
      </c>
      <c r="B818">
        <v>2</v>
      </c>
      <c r="C818">
        <f t="shared" si="24"/>
        <v>2</v>
      </c>
      <c r="D818">
        <v>1</v>
      </c>
      <c r="E818">
        <v>0</v>
      </c>
      <c r="F818">
        <v>80</v>
      </c>
      <c r="G818">
        <v>46</v>
      </c>
      <c r="H818">
        <v>35</v>
      </c>
      <c r="I818">
        <v>69</v>
      </c>
      <c r="J818">
        <v>84</v>
      </c>
      <c r="K818">
        <v>41</v>
      </c>
      <c r="L818">
        <v>66</v>
      </c>
      <c r="M818">
        <v>6</v>
      </c>
      <c r="N818">
        <v>4</v>
      </c>
      <c r="O818">
        <v>1</v>
      </c>
      <c r="P818">
        <v>6</v>
      </c>
      <c r="Q818">
        <v>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11</v>
      </c>
      <c r="Z818">
        <v>0</v>
      </c>
      <c r="AA818">
        <v>31</v>
      </c>
      <c r="AB818">
        <v>2792</v>
      </c>
      <c r="AC818">
        <v>0</v>
      </c>
      <c r="AD818">
        <v>0</v>
      </c>
      <c r="AE818">
        <v>0</v>
      </c>
      <c r="AF818" t="str">
        <f t="shared" si="25"/>
        <v>Married</v>
      </c>
      <c r="AG818">
        <v>1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275</v>
      </c>
      <c r="AO818">
        <v>209</v>
      </c>
      <c r="AP818">
        <v>0</v>
      </c>
    </row>
    <row r="819" spans="1:42" x14ac:dyDescent="0.35">
      <c r="A819">
        <v>49514</v>
      </c>
      <c r="B819">
        <v>2</v>
      </c>
      <c r="C819">
        <f t="shared" si="24"/>
        <v>2</v>
      </c>
      <c r="D819">
        <v>1</v>
      </c>
      <c r="E819">
        <v>0</v>
      </c>
      <c r="F819">
        <v>61</v>
      </c>
      <c r="G819">
        <v>88</v>
      </c>
      <c r="H819">
        <v>39</v>
      </c>
      <c r="I819">
        <v>78</v>
      </c>
      <c r="J819">
        <v>58</v>
      </c>
      <c r="K819">
        <v>13</v>
      </c>
      <c r="L819">
        <v>93</v>
      </c>
      <c r="M819">
        <v>2</v>
      </c>
      <c r="N819">
        <v>6</v>
      </c>
      <c r="O819">
        <v>1</v>
      </c>
      <c r="P819">
        <v>4</v>
      </c>
      <c r="Q819">
        <v>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11</v>
      </c>
      <c r="Z819">
        <v>0</v>
      </c>
      <c r="AA819">
        <v>45</v>
      </c>
      <c r="AB819">
        <v>2353</v>
      </c>
      <c r="AC819">
        <v>0</v>
      </c>
      <c r="AD819">
        <v>0</v>
      </c>
      <c r="AE819">
        <v>1</v>
      </c>
      <c r="AF819" t="str">
        <f t="shared" si="25"/>
        <v>Single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276</v>
      </c>
      <c r="AO819">
        <v>183</v>
      </c>
      <c r="AP819">
        <v>0</v>
      </c>
    </row>
    <row r="820" spans="1:42" x14ac:dyDescent="0.35">
      <c r="A820">
        <v>57906</v>
      </c>
      <c r="B820">
        <v>3</v>
      </c>
      <c r="C820">
        <f t="shared" si="24"/>
        <v>3</v>
      </c>
      <c r="D820">
        <v>0</v>
      </c>
      <c r="E820">
        <v>1</v>
      </c>
      <c r="F820">
        <v>29</v>
      </c>
      <c r="G820">
        <v>243</v>
      </c>
      <c r="H820">
        <v>11</v>
      </c>
      <c r="I820">
        <v>119</v>
      </c>
      <c r="J820">
        <v>10</v>
      </c>
      <c r="K820">
        <v>3</v>
      </c>
      <c r="L820">
        <v>15</v>
      </c>
      <c r="M820">
        <v>3</v>
      </c>
      <c r="N820">
        <v>4</v>
      </c>
      <c r="O820">
        <v>2</v>
      </c>
      <c r="P820">
        <v>8</v>
      </c>
      <c r="Q820">
        <v>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11</v>
      </c>
      <c r="Z820">
        <v>0</v>
      </c>
      <c r="AA820">
        <v>47</v>
      </c>
      <c r="AB820">
        <v>2542</v>
      </c>
      <c r="AC820">
        <v>0</v>
      </c>
      <c r="AD820">
        <v>0</v>
      </c>
      <c r="AE820">
        <v>0</v>
      </c>
      <c r="AF820" t="str">
        <f t="shared" si="25"/>
        <v>Married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386</v>
      </c>
      <c r="AO820">
        <v>371</v>
      </c>
      <c r="AP820">
        <v>0</v>
      </c>
    </row>
    <row r="821" spans="1:42" x14ac:dyDescent="0.35">
      <c r="A821">
        <v>43456</v>
      </c>
      <c r="B821">
        <v>2</v>
      </c>
      <c r="C821">
        <f t="shared" si="24"/>
        <v>2</v>
      </c>
      <c r="D821">
        <v>0</v>
      </c>
      <c r="E821">
        <v>1</v>
      </c>
      <c r="F821">
        <v>0</v>
      </c>
      <c r="G821">
        <v>275</v>
      </c>
      <c r="H821">
        <v>11</v>
      </c>
      <c r="I821">
        <v>68</v>
      </c>
      <c r="J821">
        <v>25</v>
      </c>
      <c r="K821">
        <v>7</v>
      </c>
      <c r="L821">
        <v>7</v>
      </c>
      <c r="M821">
        <v>3</v>
      </c>
      <c r="N821">
        <v>5</v>
      </c>
      <c r="O821">
        <v>1</v>
      </c>
      <c r="P821">
        <v>8</v>
      </c>
      <c r="Q821">
        <v>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11</v>
      </c>
      <c r="Z821">
        <v>0</v>
      </c>
      <c r="AA821">
        <v>54</v>
      </c>
      <c r="AB821">
        <v>2619</v>
      </c>
      <c r="AC821">
        <v>0</v>
      </c>
      <c r="AD821">
        <v>0</v>
      </c>
      <c r="AE821">
        <v>1</v>
      </c>
      <c r="AF821" t="str">
        <f t="shared" si="25"/>
        <v>Single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386</v>
      </c>
      <c r="AO821">
        <v>379</v>
      </c>
      <c r="AP821">
        <v>0</v>
      </c>
    </row>
    <row r="822" spans="1:42" x14ac:dyDescent="0.35">
      <c r="A822">
        <v>19485</v>
      </c>
      <c r="B822">
        <v>1</v>
      </c>
      <c r="C822">
        <f t="shared" si="24"/>
        <v>1</v>
      </c>
      <c r="D822">
        <v>2</v>
      </c>
      <c r="E822">
        <v>0</v>
      </c>
      <c r="F822">
        <v>80</v>
      </c>
      <c r="G822">
        <v>6</v>
      </c>
      <c r="H822">
        <v>0</v>
      </c>
      <c r="I822">
        <v>4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0</v>
      </c>
      <c r="P822">
        <v>2</v>
      </c>
      <c r="Q822">
        <v>7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11</v>
      </c>
      <c r="Z822">
        <v>0</v>
      </c>
      <c r="AA822">
        <v>34</v>
      </c>
      <c r="AB822">
        <v>2437</v>
      </c>
      <c r="AC822">
        <v>0</v>
      </c>
      <c r="AD822">
        <v>0</v>
      </c>
      <c r="AE822">
        <v>1</v>
      </c>
      <c r="AF822" t="str">
        <f t="shared" si="25"/>
        <v>Single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10</v>
      </c>
      <c r="AO822">
        <v>10</v>
      </c>
      <c r="AP822">
        <v>0</v>
      </c>
    </row>
    <row r="823" spans="1:42" x14ac:dyDescent="0.35">
      <c r="A823">
        <v>53172</v>
      </c>
      <c r="B823">
        <v>3</v>
      </c>
      <c r="C823">
        <f t="shared" si="24"/>
        <v>3</v>
      </c>
      <c r="D823">
        <v>0</v>
      </c>
      <c r="E823">
        <v>1</v>
      </c>
      <c r="F823">
        <v>54</v>
      </c>
      <c r="G823">
        <v>121</v>
      </c>
      <c r="H823">
        <v>62</v>
      </c>
      <c r="I823">
        <v>90</v>
      </c>
      <c r="J823">
        <v>68</v>
      </c>
      <c r="K823">
        <v>20</v>
      </c>
      <c r="L823">
        <v>125</v>
      </c>
      <c r="M823">
        <v>3</v>
      </c>
      <c r="N823">
        <v>2</v>
      </c>
      <c r="O823">
        <v>3</v>
      </c>
      <c r="P823">
        <v>8</v>
      </c>
      <c r="Q823">
        <v>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11</v>
      </c>
      <c r="Z823">
        <v>0</v>
      </c>
      <c r="AA823">
        <v>42</v>
      </c>
      <c r="AB823">
        <v>2578</v>
      </c>
      <c r="AC823">
        <v>0</v>
      </c>
      <c r="AD823">
        <v>0</v>
      </c>
      <c r="AE823">
        <v>0</v>
      </c>
      <c r="AF823" t="str">
        <f t="shared" si="25"/>
        <v>Married</v>
      </c>
      <c r="AG823">
        <v>1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361</v>
      </c>
      <c r="AO823">
        <v>236</v>
      </c>
      <c r="AP823">
        <v>0</v>
      </c>
    </row>
    <row r="824" spans="1:42" x14ac:dyDescent="0.35">
      <c r="A824">
        <v>30545</v>
      </c>
      <c r="B824">
        <v>1</v>
      </c>
      <c r="C824">
        <f t="shared" si="24"/>
        <v>1</v>
      </c>
      <c r="D824">
        <v>1</v>
      </c>
      <c r="E824">
        <v>0</v>
      </c>
      <c r="F824">
        <v>71</v>
      </c>
      <c r="G824">
        <v>4</v>
      </c>
      <c r="H824">
        <v>12</v>
      </c>
      <c r="I824">
        <v>15</v>
      </c>
      <c r="J824">
        <v>19</v>
      </c>
      <c r="K824">
        <v>7</v>
      </c>
      <c r="L824">
        <v>12</v>
      </c>
      <c r="M824">
        <v>2</v>
      </c>
      <c r="N824">
        <v>2</v>
      </c>
      <c r="O824">
        <v>0</v>
      </c>
      <c r="P824">
        <v>3</v>
      </c>
      <c r="Q824">
        <v>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11</v>
      </c>
      <c r="Z824">
        <v>0</v>
      </c>
      <c r="AA824">
        <v>41</v>
      </c>
      <c r="AB824">
        <v>2779</v>
      </c>
      <c r="AC824">
        <v>0</v>
      </c>
      <c r="AD824">
        <v>0</v>
      </c>
      <c r="AE824">
        <v>0</v>
      </c>
      <c r="AF824" t="str">
        <f t="shared" si="25"/>
        <v>Married</v>
      </c>
      <c r="AG824">
        <v>1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57</v>
      </c>
      <c r="AO824">
        <v>45</v>
      </c>
      <c r="AP824">
        <v>0</v>
      </c>
    </row>
    <row r="825" spans="1:42" x14ac:dyDescent="0.35">
      <c r="A825">
        <v>70123</v>
      </c>
      <c r="B825">
        <v>4</v>
      </c>
      <c r="C825">
        <f t="shared" si="24"/>
        <v>4</v>
      </c>
      <c r="D825">
        <v>0</v>
      </c>
      <c r="E825">
        <v>0</v>
      </c>
      <c r="F825">
        <v>27</v>
      </c>
      <c r="G825">
        <v>1308</v>
      </c>
      <c r="H825">
        <v>0</v>
      </c>
      <c r="I825">
        <v>396</v>
      </c>
      <c r="J825">
        <v>23</v>
      </c>
      <c r="K825">
        <v>0</v>
      </c>
      <c r="L825">
        <v>0</v>
      </c>
      <c r="M825">
        <v>1</v>
      </c>
      <c r="N825">
        <v>5</v>
      </c>
      <c r="O825">
        <v>7</v>
      </c>
      <c r="P825">
        <v>4</v>
      </c>
      <c r="Q825">
        <v>3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3</v>
      </c>
      <c r="Y825">
        <v>11</v>
      </c>
      <c r="Z825">
        <v>0</v>
      </c>
      <c r="AA825">
        <v>37</v>
      </c>
      <c r="AB825">
        <v>2433</v>
      </c>
      <c r="AC825">
        <v>0</v>
      </c>
      <c r="AD825">
        <v>0</v>
      </c>
      <c r="AE825">
        <v>0</v>
      </c>
      <c r="AF825" t="str">
        <f t="shared" si="25"/>
        <v>Married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1727</v>
      </c>
      <c r="AO825">
        <v>1727</v>
      </c>
      <c r="AP825">
        <v>2</v>
      </c>
    </row>
    <row r="826" spans="1:42" x14ac:dyDescent="0.35">
      <c r="A826">
        <v>62450</v>
      </c>
      <c r="B826">
        <v>3</v>
      </c>
      <c r="C826">
        <f t="shared" si="24"/>
        <v>3</v>
      </c>
      <c r="D826">
        <v>0</v>
      </c>
      <c r="E826">
        <v>1</v>
      </c>
      <c r="F826">
        <v>61</v>
      </c>
      <c r="G826">
        <v>515</v>
      </c>
      <c r="H826">
        <v>47</v>
      </c>
      <c r="I826">
        <v>267</v>
      </c>
      <c r="J826">
        <v>62</v>
      </c>
      <c r="K826">
        <v>66</v>
      </c>
      <c r="L826">
        <v>38</v>
      </c>
      <c r="M826">
        <v>2</v>
      </c>
      <c r="N826">
        <v>5</v>
      </c>
      <c r="O826">
        <v>5</v>
      </c>
      <c r="P826">
        <v>4</v>
      </c>
      <c r="Q826">
        <v>3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11</v>
      </c>
      <c r="Z826">
        <v>0</v>
      </c>
      <c r="AA826">
        <v>61</v>
      </c>
      <c r="AB826">
        <v>2333</v>
      </c>
      <c r="AC826">
        <v>0</v>
      </c>
      <c r="AD826">
        <v>0</v>
      </c>
      <c r="AE826">
        <v>1</v>
      </c>
      <c r="AF826" t="str">
        <f t="shared" si="25"/>
        <v>Single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957</v>
      </c>
      <c r="AO826">
        <v>919</v>
      </c>
      <c r="AP826">
        <v>1</v>
      </c>
    </row>
    <row r="827" spans="1:42" x14ac:dyDescent="0.35">
      <c r="A827">
        <v>21675</v>
      </c>
      <c r="B827">
        <v>1</v>
      </c>
      <c r="C827">
        <f t="shared" si="24"/>
        <v>1</v>
      </c>
      <c r="D827">
        <v>1</v>
      </c>
      <c r="E827">
        <v>0</v>
      </c>
      <c r="F827">
        <v>55</v>
      </c>
      <c r="G827">
        <v>4</v>
      </c>
      <c r="H827">
        <v>0</v>
      </c>
      <c r="I827">
        <v>16</v>
      </c>
      <c r="J827">
        <v>17</v>
      </c>
      <c r="K827">
        <v>4</v>
      </c>
      <c r="L827">
        <v>4</v>
      </c>
      <c r="M827">
        <v>3</v>
      </c>
      <c r="N827">
        <v>4</v>
      </c>
      <c r="O827">
        <v>0</v>
      </c>
      <c r="P827">
        <v>3</v>
      </c>
      <c r="Q827">
        <v>7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11</v>
      </c>
      <c r="Z827">
        <v>0</v>
      </c>
      <c r="AA827">
        <v>44</v>
      </c>
      <c r="AB827">
        <v>2177</v>
      </c>
      <c r="AC827">
        <v>0</v>
      </c>
      <c r="AD827">
        <v>0</v>
      </c>
      <c r="AE827">
        <v>0</v>
      </c>
      <c r="AF827" t="str">
        <f t="shared" si="25"/>
        <v>Married</v>
      </c>
      <c r="AG827">
        <v>1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41</v>
      </c>
      <c r="AO827">
        <v>37</v>
      </c>
      <c r="AP827">
        <v>0</v>
      </c>
    </row>
    <row r="828" spans="1:42" x14ac:dyDescent="0.35">
      <c r="A828">
        <v>42395</v>
      </c>
      <c r="B828">
        <v>2</v>
      </c>
      <c r="C828">
        <f t="shared" si="24"/>
        <v>2</v>
      </c>
      <c r="D828">
        <v>1</v>
      </c>
      <c r="E828">
        <v>1</v>
      </c>
      <c r="F828">
        <v>35</v>
      </c>
      <c r="G828">
        <v>48</v>
      </c>
      <c r="H828">
        <v>13</v>
      </c>
      <c r="I828">
        <v>57</v>
      </c>
      <c r="J828">
        <v>24</v>
      </c>
      <c r="K828">
        <v>15</v>
      </c>
      <c r="L828">
        <v>25</v>
      </c>
      <c r="M828">
        <v>4</v>
      </c>
      <c r="N828">
        <v>3</v>
      </c>
      <c r="O828">
        <v>1</v>
      </c>
      <c r="P828">
        <v>4</v>
      </c>
      <c r="Q828">
        <v>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11</v>
      </c>
      <c r="Z828">
        <v>0</v>
      </c>
      <c r="AA828">
        <v>39</v>
      </c>
      <c r="AB828">
        <v>2245</v>
      </c>
      <c r="AC828">
        <v>0</v>
      </c>
      <c r="AD828">
        <v>0</v>
      </c>
      <c r="AE828">
        <v>1</v>
      </c>
      <c r="AF828" t="str">
        <f t="shared" si="25"/>
        <v>Single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157</v>
      </c>
      <c r="AO828">
        <v>132</v>
      </c>
      <c r="AP828">
        <v>0</v>
      </c>
    </row>
    <row r="829" spans="1:42" x14ac:dyDescent="0.35">
      <c r="A829">
        <v>61346</v>
      </c>
      <c r="B829">
        <v>3</v>
      </c>
      <c r="C829">
        <f t="shared" si="24"/>
        <v>3</v>
      </c>
      <c r="D829">
        <v>1</v>
      </c>
      <c r="E829">
        <v>0</v>
      </c>
      <c r="F829">
        <v>34</v>
      </c>
      <c r="G829">
        <v>562</v>
      </c>
      <c r="H829">
        <v>58</v>
      </c>
      <c r="I829">
        <v>168</v>
      </c>
      <c r="J829">
        <v>43</v>
      </c>
      <c r="K829">
        <v>16</v>
      </c>
      <c r="L829">
        <v>142</v>
      </c>
      <c r="M829">
        <v>1</v>
      </c>
      <c r="N829">
        <v>5</v>
      </c>
      <c r="O829">
        <v>7</v>
      </c>
      <c r="P829">
        <v>10</v>
      </c>
      <c r="Q829">
        <v>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11</v>
      </c>
      <c r="Z829">
        <v>0</v>
      </c>
      <c r="AA829">
        <v>42</v>
      </c>
      <c r="AB829">
        <v>2425</v>
      </c>
      <c r="AC829">
        <v>0</v>
      </c>
      <c r="AD829">
        <v>0</v>
      </c>
      <c r="AE829">
        <v>0</v>
      </c>
      <c r="AF829" t="str">
        <f t="shared" si="25"/>
        <v>Married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847</v>
      </c>
      <c r="AO829">
        <v>705</v>
      </c>
      <c r="AP829">
        <v>0</v>
      </c>
    </row>
    <row r="830" spans="1:42" x14ac:dyDescent="0.35">
      <c r="A830">
        <v>80812</v>
      </c>
      <c r="B830">
        <v>5</v>
      </c>
      <c r="C830">
        <f t="shared" si="24"/>
        <v>5</v>
      </c>
      <c r="D830">
        <v>0</v>
      </c>
      <c r="E830">
        <v>0</v>
      </c>
      <c r="F830">
        <v>95</v>
      </c>
      <c r="G830">
        <v>769</v>
      </c>
      <c r="H830">
        <v>22</v>
      </c>
      <c r="I830">
        <v>500</v>
      </c>
      <c r="J830">
        <v>210</v>
      </c>
      <c r="K830">
        <v>143</v>
      </c>
      <c r="L830">
        <v>33</v>
      </c>
      <c r="M830">
        <v>1</v>
      </c>
      <c r="N830">
        <v>4</v>
      </c>
      <c r="O830">
        <v>8</v>
      </c>
      <c r="P830">
        <v>5</v>
      </c>
      <c r="Q830">
        <v>2</v>
      </c>
      <c r="R830">
        <v>1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3</v>
      </c>
      <c r="Y830">
        <v>11</v>
      </c>
      <c r="Z830">
        <v>0</v>
      </c>
      <c r="AA830">
        <v>67</v>
      </c>
      <c r="AB830">
        <v>2444</v>
      </c>
      <c r="AC830">
        <v>0</v>
      </c>
      <c r="AD830">
        <v>0</v>
      </c>
      <c r="AE830">
        <v>0</v>
      </c>
      <c r="AF830" t="str">
        <f t="shared" si="25"/>
        <v>Married</v>
      </c>
      <c r="AG830">
        <v>1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1644</v>
      </c>
      <c r="AO830">
        <v>1611</v>
      </c>
      <c r="AP830">
        <v>3</v>
      </c>
    </row>
    <row r="831" spans="1:42" x14ac:dyDescent="0.35">
      <c r="A831">
        <v>42835</v>
      </c>
      <c r="B831">
        <v>2</v>
      </c>
      <c r="C831">
        <f t="shared" si="24"/>
        <v>2</v>
      </c>
      <c r="D831">
        <v>1</v>
      </c>
      <c r="E831">
        <v>1</v>
      </c>
      <c r="F831">
        <v>64</v>
      </c>
      <c r="G831">
        <v>379</v>
      </c>
      <c r="H831">
        <v>4</v>
      </c>
      <c r="I831">
        <v>93</v>
      </c>
      <c r="J831">
        <v>12</v>
      </c>
      <c r="K831">
        <v>9</v>
      </c>
      <c r="L831">
        <v>98</v>
      </c>
      <c r="M831">
        <v>7</v>
      </c>
      <c r="N831">
        <v>6</v>
      </c>
      <c r="O831">
        <v>6</v>
      </c>
      <c r="P831">
        <v>4</v>
      </c>
      <c r="Q831">
        <v>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11</v>
      </c>
      <c r="Z831">
        <v>0</v>
      </c>
      <c r="AA831">
        <v>49</v>
      </c>
      <c r="AB831">
        <v>2523</v>
      </c>
      <c r="AC831">
        <v>1</v>
      </c>
      <c r="AD831">
        <v>0</v>
      </c>
      <c r="AE831">
        <v>0</v>
      </c>
      <c r="AF831" t="str">
        <f t="shared" si="25"/>
        <v>Married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497</v>
      </c>
      <c r="AO831">
        <v>399</v>
      </c>
      <c r="AP831">
        <v>0</v>
      </c>
    </row>
    <row r="832" spans="1:42" x14ac:dyDescent="0.35">
      <c r="A832">
        <v>39922</v>
      </c>
      <c r="B832">
        <v>2</v>
      </c>
      <c r="C832">
        <f t="shared" si="24"/>
        <v>2</v>
      </c>
      <c r="D832">
        <v>1</v>
      </c>
      <c r="E832">
        <v>0</v>
      </c>
      <c r="F832">
        <v>30</v>
      </c>
      <c r="G832">
        <v>29</v>
      </c>
      <c r="H832">
        <v>12</v>
      </c>
      <c r="I832">
        <v>59</v>
      </c>
      <c r="J832">
        <v>19</v>
      </c>
      <c r="K832">
        <v>1</v>
      </c>
      <c r="L832">
        <v>36</v>
      </c>
      <c r="M832">
        <v>2</v>
      </c>
      <c r="N832">
        <v>3</v>
      </c>
      <c r="O832">
        <v>0</v>
      </c>
      <c r="P832">
        <v>4</v>
      </c>
      <c r="Q832">
        <v>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11</v>
      </c>
      <c r="Z832">
        <v>0</v>
      </c>
      <c r="AA832">
        <v>37</v>
      </c>
      <c r="AB832">
        <v>2659</v>
      </c>
      <c r="AC832">
        <v>0</v>
      </c>
      <c r="AD832">
        <v>1</v>
      </c>
      <c r="AE832">
        <v>0</v>
      </c>
      <c r="AF832" t="str">
        <f t="shared" si="25"/>
        <v>Married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120</v>
      </c>
      <c r="AO832">
        <v>84</v>
      </c>
      <c r="AP832">
        <v>0</v>
      </c>
    </row>
    <row r="833" spans="1:42" x14ac:dyDescent="0.35">
      <c r="A833">
        <v>86424</v>
      </c>
      <c r="B833">
        <v>5</v>
      </c>
      <c r="C833">
        <f t="shared" si="24"/>
        <v>5</v>
      </c>
      <c r="D833">
        <v>0</v>
      </c>
      <c r="E833">
        <v>0</v>
      </c>
      <c r="F833">
        <v>12</v>
      </c>
      <c r="G833">
        <v>387</v>
      </c>
      <c r="H833">
        <v>68</v>
      </c>
      <c r="I833">
        <v>569</v>
      </c>
      <c r="J833">
        <v>89</v>
      </c>
      <c r="K833">
        <v>45</v>
      </c>
      <c r="L833">
        <v>68</v>
      </c>
      <c r="M833">
        <v>1</v>
      </c>
      <c r="N833">
        <v>6</v>
      </c>
      <c r="O833">
        <v>9</v>
      </c>
      <c r="P833">
        <v>12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11</v>
      </c>
      <c r="Z833">
        <v>0</v>
      </c>
      <c r="AA833">
        <v>64</v>
      </c>
      <c r="AB833">
        <v>2244</v>
      </c>
      <c r="AC833">
        <v>0</v>
      </c>
      <c r="AD833">
        <v>0</v>
      </c>
      <c r="AE833">
        <v>1</v>
      </c>
      <c r="AF833" t="str">
        <f t="shared" si="25"/>
        <v>Single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1158</v>
      </c>
      <c r="AO833">
        <v>1090</v>
      </c>
      <c r="AP833">
        <v>0</v>
      </c>
    </row>
    <row r="834" spans="1:42" x14ac:dyDescent="0.35">
      <c r="A834">
        <v>17117</v>
      </c>
      <c r="B834">
        <v>1</v>
      </c>
      <c r="C834">
        <f t="shared" si="24"/>
        <v>1</v>
      </c>
      <c r="D834">
        <v>1</v>
      </c>
      <c r="E834">
        <v>0</v>
      </c>
      <c r="F834">
        <v>96</v>
      </c>
      <c r="G834">
        <v>12</v>
      </c>
      <c r="H834">
        <v>23</v>
      </c>
      <c r="I834">
        <v>38</v>
      </c>
      <c r="J834">
        <v>30</v>
      </c>
      <c r="K834">
        <v>18</v>
      </c>
      <c r="L834">
        <v>7</v>
      </c>
      <c r="M834">
        <v>4</v>
      </c>
      <c r="N834">
        <v>3</v>
      </c>
      <c r="O834">
        <v>1</v>
      </c>
      <c r="P834">
        <v>3</v>
      </c>
      <c r="Q834">
        <v>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3</v>
      </c>
      <c r="Y834">
        <v>11</v>
      </c>
      <c r="Z834">
        <v>0</v>
      </c>
      <c r="AA834">
        <v>42</v>
      </c>
      <c r="AB834">
        <v>2687</v>
      </c>
      <c r="AC834">
        <v>0</v>
      </c>
      <c r="AD834">
        <v>0</v>
      </c>
      <c r="AE834">
        <v>0</v>
      </c>
      <c r="AF834" t="str">
        <f t="shared" si="25"/>
        <v>Married</v>
      </c>
      <c r="AG834">
        <v>1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121</v>
      </c>
      <c r="AO834">
        <v>114</v>
      </c>
      <c r="AP834">
        <v>0</v>
      </c>
    </row>
    <row r="835" spans="1:42" x14ac:dyDescent="0.35">
      <c r="A835">
        <v>24762</v>
      </c>
      <c r="B835">
        <v>1</v>
      </c>
      <c r="C835">
        <f t="shared" ref="C835:C898" si="26">_xlfn.IFS(A:A&lt;=32196,1,A:A&lt;=51622.09,2,A:A&lt;=68281,3,A:A&lt;=79601,4,A:A&gt;=79601,5)</f>
        <v>1</v>
      </c>
      <c r="D835">
        <v>1</v>
      </c>
      <c r="E835">
        <v>0</v>
      </c>
      <c r="F835">
        <v>16</v>
      </c>
      <c r="G835">
        <v>6</v>
      </c>
      <c r="H835">
        <v>10</v>
      </c>
      <c r="I835">
        <v>12</v>
      </c>
      <c r="J835">
        <v>3</v>
      </c>
      <c r="K835">
        <v>15</v>
      </c>
      <c r="L835">
        <v>40</v>
      </c>
      <c r="M835">
        <v>3</v>
      </c>
      <c r="N835">
        <v>3</v>
      </c>
      <c r="O835">
        <v>1</v>
      </c>
      <c r="P835">
        <v>2</v>
      </c>
      <c r="Q835">
        <v>8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11</v>
      </c>
      <c r="Z835">
        <v>1</v>
      </c>
      <c r="AA835">
        <v>48</v>
      </c>
      <c r="AB835">
        <v>2298</v>
      </c>
      <c r="AC835">
        <v>0</v>
      </c>
      <c r="AD835">
        <v>0</v>
      </c>
      <c r="AE835">
        <v>1</v>
      </c>
      <c r="AF835" t="str">
        <f t="shared" ref="AF835:AF898" si="27">IF(AE835 = 1, "Single", "Married")</f>
        <v>Single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46</v>
      </c>
      <c r="AO835">
        <v>6</v>
      </c>
      <c r="AP835">
        <v>1</v>
      </c>
    </row>
    <row r="836" spans="1:42" x14ac:dyDescent="0.35">
      <c r="A836">
        <v>35797</v>
      </c>
      <c r="B836">
        <v>2</v>
      </c>
      <c r="C836">
        <f t="shared" si="26"/>
        <v>2</v>
      </c>
      <c r="D836">
        <v>0</v>
      </c>
      <c r="E836">
        <v>1</v>
      </c>
      <c r="F836">
        <v>16</v>
      </c>
      <c r="G836">
        <v>27</v>
      </c>
      <c r="H836">
        <v>1</v>
      </c>
      <c r="I836">
        <v>14</v>
      </c>
      <c r="J836">
        <v>4</v>
      </c>
      <c r="K836">
        <v>1</v>
      </c>
      <c r="L836">
        <v>21</v>
      </c>
      <c r="M836">
        <v>2</v>
      </c>
      <c r="N836">
        <v>2</v>
      </c>
      <c r="O836">
        <v>0</v>
      </c>
      <c r="P836">
        <v>3</v>
      </c>
      <c r="Q836">
        <v>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3</v>
      </c>
      <c r="Y836">
        <v>11</v>
      </c>
      <c r="Z836">
        <v>0</v>
      </c>
      <c r="AA836">
        <v>45</v>
      </c>
      <c r="AB836">
        <v>2780</v>
      </c>
      <c r="AC836">
        <v>0</v>
      </c>
      <c r="AD836">
        <v>1</v>
      </c>
      <c r="AE836">
        <v>0</v>
      </c>
      <c r="AF836" t="str">
        <f t="shared" si="27"/>
        <v>Married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47</v>
      </c>
      <c r="AO836">
        <v>26</v>
      </c>
      <c r="AP836">
        <v>0</v>
      </c>
    </row>
    <row r="837" spans="1:42" x14ac:dyDescent="0.35">
      <c r="A837">
        <v>36627</v>
      </c>
      <c r="B837">
        <v>2</v>
      </c>
      <c r="C837">
        <f t="shared" si="26"/>
        <v>2</v>
      </c>
      <c r="D837">
        <v>2</v>
      </c>
      <c r="E837">
        <v>0</v>
      </c>
      <c r="F837">
        <v>78</v>
      </c>
      <c r="G837">
        <v>9</v>
      </c>
      <c r="H837">
        <v>1</v>
      </c>
      <c r="I837">
        <v>5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3</v>
      </c>
      <c r="Q837">
        <v>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11</v>
      </c>
      <c r="Z837">
        <v>0</v>
      </c>
      <c r="AA837">
        <v>45</v>
      </c>
      <c r="AB837">
        <v>2500</v>
      </c>
      <c r="AC837">
        <v>1</v>
      </c>
      <c r="AD837">
        <v>0</v>
      </c>
      <c r="AE837">
        <v>0</v>
      </c>
      <c r="AF837" t="str">
        <f t="shared" si="27"/>
        <v>Married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15</v>
      </c>
      <c r="AO837">
        <v>14</v>
      </c>
      <c r="AP837">
        <v>0</v>
      </c>
    </row>
    <row r="838" spans="1:42" x14ac:dyDescent="0.35">
      <c r="A838">
        <v>51111</v>
      </c>
      <c r="B838">
        <v>2</v>
      </c>
      <c r="C838">
        <f t="shared" si="26"/>
        <v>2</v>
      </c>
      <c r="D838">
        <v>1</v>
      </c>
      <c r="E838">
        <v>1</v>
      </c>
      <c r="F838">
        <v>83</v>
      </c>
      <c r="G838">
        <v>22</v>
      </c>
      <c r="H838">
        <v>0</v>
      </c>
      <c r="I838">
        <v>19</v>
      </c>
      <c r="J838">
        <v>6</v>
      </c>
      <c r="K838">
        <v>5</v>
      </c>
      <c r="L838">
        <v>3</v>
      </c>
      <c r="M838">
        <v>2</v>
      </c>
      <c r="N838">
        <v>2</v>
      </c>
      <c r="O838">
        <v>0</v>
      </c>
      <c r="P838">
        <v>3</v>
      </c>
      <c r="Q838">
        <v>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</v>
      </c>
      <c r="Y838">
        <v>11</v>
      </c>
      <c r="Z838">
        <v>0</v>
      </c>
      <c r="AA838">
        <v>39</v>
      </c>
      <c r="AB838">
        <v>2169</v>
      </c>
      <c r="AC838">
        <v>0</v>
      </c>
      <c r="AD838">
        <v>1</v>
      </c>
      <c r="AE838">
        <v>0</v>
      </c>
      <c r="AF838" t="str">
        <f t="shared" si="27"/>
        <v>Married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52</v>
      </c>
      <c r="AO838">
        <v>49</v>
      </c>
      <c r="AP838">
        <v>0</v>
      </c>
    </row>
    <row r="839" spans="1:42" x14ac:dyDescent="0.35">
      <c r="A839">
        <v>82072</v>
      </c>
      <c r="B839">
        <v>5</v>
      </c>
      <c r="C839">
        <f t="shared" si="26"/>
        <v>5</v>
      </c>
      <c r="D839">
        <v>0</v>
      </c>
      <c r="E839">
        <v>0</v>
      </c>
      <c r="F839">
        <v>67</v>
      </c>
      <c r="G839">
        <v>889</v>
      </c>
      <c r="H839">
        <v>55</v>
      </c>
      <c r="I839">
        <v>685</v>
      </c>
      <c r="J839">
        <v>168</v>
      </c>
      <c r="K839">
        <v>92</v>
      </c>
      <c r="L839">
        <v>129</v>
      </c>
      <c r="M839">
        <v>1</v>
      </c>
      <c r="N839">
        <v>3</v>
      </c>
      <c r="O839">
        <v>2</v>
      </c>
      <c r="P839">
        <v>13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11</v>
      </c>
      <c r="Z839">
        <v>0</v>
      </c>
      <c r="AA839">
        <v>50</v>
      </c>
      <c r="AB839">
        <v>2521</v>
      </c>
      <c r="AC839">
        <v>0</v>
      </c>
      <c r="AD839">
        <v>0</v>
      </c>
      <c r="AE839">
        <v>0</v>
      </c>
      <c r="AF839" t="str">
        <f t="shared" si="27"/>
        <v>Married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1889</v>
      </c>
      <c r="AO839">
        <v>1760</v>
      </c>
      <c r="AP839">
        <v>0</v>
      </c>
    </row>
    <row r="840" spans="1:42" x14ac:dyDescent="0.35">
      <c r="A840">
        <v>46231</v>
      </c>
      <c r="B840">
        <v>2</v>
      </c>
      <c r="C840">
        <f t="shared" si="26"/>
        <v>2</v>
      </c>
      <c r="D840">
        <v>2</v>
      </c>
      <c r="E840">
        <v>1</v>
      </c>
      <c r="F840">
        <v>87</v>
      </c>
      <c r="G840">
        <v>189</v>
      </c>
      <c r="H840">
        <v>2</v>
      </c>
      <c r="I840">
        <v>55</v>
      </c>
      <c r="J840">
        <v>0</v>
      </c>
      <c r="K840">
        <v>5</v>
      </c>
      <c r="L840">
        <v>12</v>
      </c>
      <c r="M840">
        <v>4</v>
      </c>
      <c r="N840">
        <v>6</v>
      </c>
      <c r="O840">
        <v>1</v>
      </c>
      <c r="P840">
        <v>4</v>
      </c>
      <c r="Q840">
        <v>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</v>
      </c>
      <c r="Y840">
        <v>11</v>
      </c>
      <c r="Z840">
        <v>0</v>
      </c>
      <c r="AA840">
        <v>67</v>
      </c>
      <c r="AB840">
        <v>2739</v>
      </c>
      <c r="AC840">
        <v>0</v>
      </c>
      <c r="AD840">
        <v>0</v>
      </c>
      <c r="AE840">
        <v>1</v>
      </c>
      <c r="AF840" t="str">
        <f t="shared" si="27"/>
        <v>Single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251</v>
      </c>
      <c r="AO840">
        <v>239</v>
      </c>
      <c r="AP840">
        <v>0</v>
      </c>
    </row>
    <row r="841" spans="1:42" x14ac:dyDescent="0.35">
      <c r="A841">
        <v>42243</v>
      </c>
      <c r="B841">
        <v>2</v>
      </c>
      <c r="C841">
        <f t="shared" si="26"/>
        <v>2</v>
      </c>
      <c r="D841">
        <v>1</v>
      </c>
      <c r="E841">
        <v>1</v>
      </c>
      <c r="F841">
        <v>34</v>
      </c>
      <c r="G841">
        <v>48</v>
      </c>
      <c r="H841">
        <v>0</v>
      </c>
      <c r="I841">
        <v>2</v>
      </c>
      <c r="J841">
        <v>0</v>
      </c>
      <c r="K841">
        <v>0</v>
      </c>
      <c r="L841">
        <v>5</v>
      </c>
      <c r="M841">
        <v>2</v>
      </c>
      <c r="N841">
        <v>2</v>
      </c>
      <c r="O841">
        <v>0</v>
      </c>
      <c r="P841">
        <v>3</v>
      </c>
      <c r="Q841">
        <v>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3</v>
      </c>
      <c r="Y841">
        <v>11</v>
      </c>
      <c r="Z841">
        <v>0</v>
      </c>
      <c r="AA841">
        <v>61</v>
      </c>
      <c r="AB841">
        <v>2359</v>
      </c>
      <c r="AC841">
        <v>0</v>
      </c>
      <c r="AD841">
        <v>1</v>
      </c>
      <c r="AE841">
        <v>0</v>
      </c>
      <c r="AF841" t="str">
        <f t="shared" si="27"/>
        <v>Married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50</v>
      </c>
      <c r="AO841">
        <v>45</v>
      </c>
      <c r="AP841">
        <v>0</v>
      </c>
    </row>
    <row r="842" spans="1:42" x14ac:dyDescent="0.35">
      <c r="A842">
        <v>51195</v>
      </c>
      <c r="B842">
        <v>2</v>
      </c>
      <c r="C842">
        <f t="shared" si="26"/>
        <v>2</v>
      </c>
      <c r="D842">
        <v>1</v>
      </c>
      <c r="E842">
        <v>1</v>
      </c>
      <c r="F842">
        <v>46</v>
      </c>
      <c r="G842">
        <v>230</v>
      </c>
      <c r="H842">
        <v>14</v>
      </c>
      <c r="I842">
        <v>156</v>
      </c>
      <c r="J842">
        <v>82</v>
      </c>
      <c r="K842">
        <v>24</v>
      </c>
      <c r="L842">
        <v>58</v>
      </c>
      <c r="M842">
        <v>8</v>
      </c>
      <c r="N842">
        <v>9</v>
      </c>
      <c r="O842">
        <v>2</v>
      </c>
      <c r="P842">
        <v>5</v>
      </c>
      <c r="Q842">
        <v>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</v>
      </c>
      <c r="Y842">
        <v>11</v>
      </c>
      <c r="Z842">
        <v>0</v>
      </c>
      <c r="AA842">
        <v>58</v>
      </c>
      <c r="AB842">
        <v>2613</v>
      </c>
      <c r="AC842">
        <v>0</v>
      </c>
      <c r="AD842">
        <v>0</v>
      </c>
      <c r="AE842">
        <v>0</v>
      </c>
      <c r="AF842" t="str">
        <f t="shared" si="27"/>
        <v>Married</v>
      </c>
      <c r="AG842">
        <v>1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506</v>
      </c>
      <c r="AO842">
        <v>448</v>
      </c>
      <c r="AP842">
        <v>0</v>
      </c>
    </row>
    <row r="843" spans="1:42" x14ac:dyDescent="0.35">
      <c r="A843">
        <v>68092</v>
      </c>
      <c r="B843">
        <v>3</v>
      </c>
      <c r="C843">
        <f t="shared" si="26"/>
        <v>3</v>
      </c>
      <c r="D843">
        <v>0</v>
      </c>
      <c r="E843">
        <v>0</v>
      </c>
      <c r="F843">
        <v>7</v>
      </c>
      <c r="G843">
        <v>852</v>
      </c>
      <c r="H843">
        <v>60</v>
      </c>
      <c r="I843">
        <v>207</v>
      </c>
      <c r="J843">
        <v>78</v>
      </c>
      <c r="K843">
        <v>36</v>
      </c>
      <c r="L843">
        <v>48</v>
      </c>
      <c r="M843">
        <v>2</v>
      </c>
      <c r="N843">
        <v>2</v>
      </c>
      <c r="O843">
        <v>6</v>
      </c>
      <c r="P843">
        <v>10</v>
      </c>
      <c r="Q843">
        <v>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3</v>
      </c>
      <c r="Y843">
        <v>11</v>
      </c>
      <c r="Z843">
        <v>0</v>
      </c>
      <c r="AA843">
        <v>42</v>
      </c>
      <c r="AB843">
        <v>2354</v>
      </c>
      <c r="AC843">
        <v>0</v>
      </c>
      <c r="AD843">
        <v>0</v>
      </c>
      <c r="AE843">
        <v>1</v>
      </c>
      <c r="AF843" t="str">
        <f t="shared" si="27"/>
        <v>Single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1233</v>
      </c>
      <c r="AO843">
        <v>1185</v>
      </c>
      <c r="AP843">
        <v>0</v>
      </c>
    </row>
    <row r="844" spans="1:42" x14ac:dyDescent="0.35">
      <c r="A844">
        <v>31814</v>
      </c>
      <c r="B844">
        <v>1</v>
      </c>
      <c r="C844">
        <f t="shared" si="26"/>
        <v>1</v>
      </c>
      <c r="D844">
        <v>1</v>
      </c>
      <c r="E844">
        <v>0</v>
      </c>
      <c r="F844">
        <v>73</v>
      </c>
      <c r="G844">
        <v>35</v>
      </c>
      <c r="H844">
        <v>3</v>
      </c>
      <c r="I844">
        <v>20</v>
      </c>
      <c r="J844">
        <v>4</v>
      </c>
      <c r="K844">
        <v>1</v>
      </c>
      <c r="L844">
        <v>20</v>
      </c>
      <c r="M844">
        <v>2</v>
      </c>
      <c r="N844">
        <v>2</v>
      </c>
      <c r="O844">
        <v>0</v>
      </c>
      <c r="P844">
        <v>3</v>
      </c>
      <c r="Q844">
        <v>9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</v>
      </c>
      <c r="Y844">
        <v>11</v>
      </c>
      <c r="Z844">
        <v>0</v>
      </c>
      <c r="AA844">
        <v>47</v>
      </c>
      <c r="AB844">
        <v>2664</v>
      </c>
      <c r="AC844">
        <v>0</v>
      </c>
      <c r="AD844">
        <v>1</v>
      </c>
      <c r="AE844">
        <v>0</v>
      </c>
      <c r="AF844" t="str">
        <f t="shared" si="27"/>
        <v>Married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63</v>
      </c>
      <c r="AO844">
        <v>43</v>
      </c>
      <c r="AP844">
        <v>1</v>
      </c>
    </row>
    <row r="845" spans="1:42" x14ac:dyDescent="0.35">
      <c r="A845">
        <v>51390</v>
      </c>
      <c r="B845">
        <v>2</v>
      </c>
      <c r="C845">
        <f t="shared" si="26"/>
        <v>2</v>
      </c>
      <c r="D845">
        <v>1</v>
      </c>
      <c r="E845">
        <v>1</v>
      </c>
      <c r="F845">
        <v>54</v>
      </c>
      <c r="G845">
        <v>205</v>
      </c>
      <c r="H845">
        <v>20</v>
      </c>
      <c r="I845">
        <v>47</v>
      </c>
      <c r="J845">
        <v>23</v>
      </c>
      <c r="K845">
        <v>2</v>
      </c>
      <c r="L845">
        <v>56</v>
      </c>
      <c r="M845">
        <v>6</v>
      </c>
      <c r="N845">
        <v>5</v>
      </c>
      <c r="O845">
        <v>2</v>
      </c>
      <c r="P845">
        <v>5</v>
      </c>
      <c r="Q845">
        <v>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</v>
      </c>
      <c r="Y845">
        <v>11</v>
      </c>
      <c r="Z845">
        <v>0</v>
      </c>
      <c r="AA845">
        <v>55</v>
      </c>
      <c r="AB845">
        <v>2818</v>
      </c>
      <c r="AC845">
        <v>0</v>
      </c>
      <c r="AD845">
        <v>0</v>
      </c>
      <c r="AE845">
        <v>0</v>
      </c>
      <c r="AF845" t="str">
        <f t="shared" si="27"/>
        <v>Married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297</v>
      </c>
      <c r="AO845">
        <v>241</v>
      </c>
      <c r="AP845">
        <v>0</v>
      </c>
    </row>
    <row r="846" spans="1:42" x14ac:dyDescent="0.35">
      <c r="A846">
        <v>76630</v>
      </c>
      <c r="B846">
        <v>4</v>
      </c>
      <c r="C846">
        <f t="shared" si="26"/>
        <v>4</v>
      </c>
      <c r="D846">
        <v>0</v>
      </c>
      <c r="E846">
        <v>0</v>
      </c>
      <c r="F846">
        <v>93</v>
      </c>
      <c r="G846">
        <v>255</v>
      </c>
      <c r="H846">
        <v>31</v>
      </c>
      <c r="I846">
        <v>446</v>
      </c>
      <c r="J846">
        <v>40</v>
      </c>
      <c r="K846">
        <v>56</v>
      </c>
      <c r="L846">
        <v>175</v>
      </c>
      <c r="M846">
        <v>1</v>
      </c>
      <c r="N846">
        <v>3</v>
      </c>
      <c r="O846">
        <v>10</v>
      </c>
      <c r="P846">
        <v>11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3</v>
      </c>
      <c r="Y846">
        <v>11</v>
      </c>
      <c r="Z846">
        <v>0</v>
      </c>
      <c r="AA846">
        <v>37</v>
      </c>
      <c r="AB846">
        <v>2325</v>
      </c>
      <c r="AC846">
        <v>0</v>
      </c>
      <c r="AD846">
        <v>1</v>
      </c>
      <c r="AE846">
        <v>0</v>
      </c>
      <c r="AF846" t="str">
        <f t="shared" si="27"/>
        <v>Married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828</v>
      </c>
      <c r="AO846">
        <v>653</v>
      </c>
      <c r="AP846">
        <v>0</v>
      </c>
    </row>
    <row r="847" spans="1:42" x14ac:dyDescent="0.35">
      <c r="A847">
        <v>26868</v>
      </c>
      <c r="B847">
        <v>1</v>
      </c>
      <c r="C847">
        <f t="shared" si="26"/>
        <v>1</v>
      </c>
      <c r="D847">
        <v>1</v>
      </c>
      <c r="E847">
        <v>0</v>
      </c>
      <c r="F847">
        <v>52</v>
      </c>
      <c r="G847">
        <v>0</v>
      </c>
      <c r="H847">
        <v>0</v>
      </c>
      <c r="I847">
        <v>1</v>
      </c>
      <c r="J847">
        <v>8</v>
      </c>
      <c r="K847">
        <v>3</v>
      </c>
      <c r="L847">
        <v>2</v>
      </c>
      <c r="M847">
        <v>1</v>
      </c>
      <c r="N847">
        <v>1</v>
      </c>
      <c r="O847">
        <v>0</v>
      </c>
      <c r="P847">
        <v>2</v>
      </c>
      <c r="Q847">
        <v>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</v>
      </c>
      <c r="Y847">
        <v>11</v>
      </c>
      <c r="Z847">
        <v>0</v>
      </c>
      <c r="AA847">
        <v>29</v>
      </c>
      <c r="AB847">
        <v>2219</v>
      </c>
      <c r="AC847">
        <v>0</v>
      </c>
      <c r="AD847">
        <v>0</v>
      </c>
      <c r="AE847">
        <v>1</v>
      </c>
      <c r="AF847" t="str">
        <f t="shared" si="27"/>
        <v>Single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12</v>
      </c>
      <c r="AO847">
        <v>10</v>
      </c>
      <c r="AP847">
        <v>0</v>
      </c>
    </row>
    <row r="848" spans="1:42" x14ac:dyDescent="0.35">
      <c r="A848">
        <v>55260</v>
      </c>
      <c r="B848">
        <v>3</v>
      </c>
      <c r="C848">
        <f t="shared" si="26"/>
        <v>3</v>
      </c>
      <c r="D848">
        <v>0</v>
      </c>
      <c r="E848">
        <v>1</v>
      </c>
      <c r="F848">
        <v>81</v>
      </c>
      <c r="G848">
        <v>825</v>
      </c>
      <c r="H848">
        <v>8</v>
      </c>
      <c r="I848">
        <v>53</v>
      </c>
      <c r="J848">
        <v>11</v>
      </c>
      <c r="K848">
        <v>0</v>
      </c>
      <c r="L848">
        <v>242</v>
      </c>
      <c r="M848">
        <v>2</v>
      </c>
      <c r="N848">
        <v>8</v>
      </c>
      <c r="O848">
        <v>10</v>
      </c>
      <c r="P848">
        <v>5</v>
      </c>
      <c r="Q848">
        <v>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</v>
      </c>
      <c r="Y848">
        <v>11</v>
      </c>
      <c r="Z848">
        <v>0</v>
      </c>
      <c r="AA848">
        <v>48</v>
      </c>
      <c r="AB848">
        <v>2723</v>
      </c>
      <c r="AC848">
        <v>0</v>
      </c>
      <c r="AD848">
        <v>0</v>
      </c>
      <c r="AE848">
        <v>1</v>
      </c>
      <c r="AF848" t="str">
        <f t="shared" si="27"/>
        <v>Single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897</v>
      </c>
      <c r="AO848">
        <v>655</v>
      </c>
      <c r="AP848">
        <v>0</v>
      </c>
    </row>
    <row r="849" spans="1:42" x14ac:dyDescent="0.35">
      <c r="A849">
        <v>64090</v>
      </c>
      <c r="B849">
        <v>3</v>
      </c>
      <c r="C849">
        <f t="shared" si="26"/>
        <v>3</v>
      </c>
      <c r="D849">
        <v>0</v>
      </c>
      <c r="E849">
        <v>1</v>
      </c>
      <c r="F849">
        <v>8</v>
      </c>
      <c r="G849">
        <v>316</v>
      </c>
      <c r="H849">
        <v>58</v>
      </c>
      <c r="I849">
        <v>161</v>
      </c>
      <c r="J849">
        <v>76</v>
      </c>
      <c r="K849">
        <v>51</v>
      </c>
      <c r="L849">
        <v>135</v>
      </c>
      <c r="M849">
        <v>1</v>
      </c>
      <c r="N849">
        <v>6</v>
      </c>
      <c r="O849">
        <v>9</v>
      </c>
      <c r="P849">
        <v>4</v>
      </c>
      <c r="Q849">
        <v>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3</v>
      </c>
      <c r="Y849">
        <v>11</v>
      </c>
      <c r="Z849">
        <v>1</v>
      </c>
      <c r="AA849">
        <v>64</v>
      </c>
      <c r="AB849">
        <v>2485</v>
      </c>
      <c r="AC849">
        <v>0</v>
      </c>
      <c r="AD849">
        <v>0</v>
      </c>
      <c r="AE849">
        <v>0</v>
      </c>
      <c r="AF849" t="str">
        <f t="shared" si="27"/>
        <v>Married</v>
      </c>
      <c r="AG849">
        <v>1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662</v>
      </c>
      <c r="AO849">
        <v>527</v>
      </c>
      <c r="AP849">
        <v>0</v>
      </c>
    </row>
    <row r="850" spans="1:42" x14ac:dyDescent="0.35">
      <c r="A850">
        <v>78331</v>
      </c>
      <c r="B850">
        <v>4</v>
      </c>
      <c r="C850">
        <f t="shared" si="26"/>
        <v>4</v>
      </c>
      <c r="D850">
        <v>0</v>
      </c>
      <c r="E850">
        <v>1</v>
      </c>
      <c r="F850">
        <v>97</v>
      </c>
      <c r="G850">
        <v>756</v>
      </c>
      <c r="H850">
        <v>138</v>
      </c>
      <c r="I850">
        <v>354</v>
      </c>
      <c r="J850">
        <v>160</v>
      </c>
      <c r="K850">
        <v>169</v>
      </c>
      <c r="L850">
        <v>61</v>
      </c>
      <c r="M850">
        <v>2</v>
      </c>
      <c r="N850">
        <v>10</v>
      </c>
      <c r="O850">
        <v>6</v>
      </c>
      <c r="P850">
        <v>7</v>
      </c>
      <c r="Q850">
        <v>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11</v>
      </c>
      <c r="Z850">
        <v>0</v>
      </c>
      <c r="AA850">
        <v>62</v>
      </c>
      <c r="AB850">
        <v>2316</v>
      </c>
      <c r="AC850">
        <v>1</v>
      </c>
      <c r="AD850">
        <v>0</v>
      </c>
      <c r="AE850">
        <v>0</v>
      </c>
      <c r="AF850" t="str">
        <f t="shared" si="27"/>
        <v>Married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1577</v>
      </c>
      <c r="AO850">
        <v>1516</v>
      </c>
      <c r="AP850">
        <v>0</v>
      </c>
    </row>
    <row r="851" spans="1:42" x14ac:dyDescent="0.35">
      <c r="A851">
        <v>37087</v>
      </c>
      <c r="B851">
        <v>2</v>
      </c>
      <c r="C851">
        <f t="shared" si="26"/>
        <v>2</v>
      </c>
      <c r="D851">
        <v>1</v>
      </c>
      <c r="E851">
        <v>0</v>
      </c>
      <c r="F851">
        <v>50</v>
      </c>
      <c r="G851">
        <v>194</v>
      </c>
      <c r="H851">
        <v>55</v>
      </c>
      <c r="I851">
        <v>134</v>
      </c>
      <c r="J851">
        <v>15</v>
      </c>
      <c r="K851">
        <v>0</v>
      </c>
      <c r="L851">
        <v>3</v>
      </c>
      <c r="M851">
        <v>3</v>
      </c>
      <c r="N851">
        <v>4</v>
      </c>
      <c r="O851">
        <v>2</v>
      </c>
      <c r="P851">
        <v>8</v>
      </c>
      <c r="Q851">
        <v>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3</v>
      </c>
      <c r="Y851">
        <v>11</v>
      </c>
      <c r="Z851">
        <v>0</v>
      </c>
      <c r="AA851">
        <v>46</v>
      </c>
      <c r="AB851">
        <v>2481</v>
      </c>
      <c r="AC851">
        <v>0</v>
      </c>
      <c r="AD851">
        <v>1</v>
      </c>
      <c r="AE851">
        <v>0</v>
      </c>
      <c r="AF851" t="str">
        <f t="shared" si="27"/>
        <v>Married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398</v>
      </c>
      <c r="AO851">
        <v>395</v>
      </c>
      <c r="AP851">
        <v>0</v>
      </c>
    </row>
    <row r="852" spans="1:42" x14ac:dyDescent="0.35">
      <c r="A852">
        <v>21846</v>
      </c>
      <c r="B852">
        <v>1</v>
      </c>
      <c r="C852">
        <f t="shared" si="26"/>
        <v>1</v>
      </c>
      <c r="D852">
        <v>1</v>
      </c>
      <c r="E852">
        <v>0</v>
      </c>
      <c r="F852">
        <v>38</v>
      </c>
      <c r="G852">
        <v>7</v>
      </c>
      <c r="H852">
        <v>17</v>
      </c>
      <c r="I852">
        <v>18</v>
      </c>
      <c r="J852">
        <v>6</v>
      </c>
      <c r="K852">
        <v>10</v>
      </c>
      <c r="L852">
        <v>26</v>
      </c>
      <c r="M852">
        <v>4</v>
      </c>
      <c r="N852">
        <v>4</v>
      </c>
      <c r="O852">
        <v>0</v>
      </c>
      <c r="P852">
        <v>3</v>
      </c>
      <c r="Q852">
        <v>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11</v>
      </c>
      <c r="Z852">
        <v>0</v>
      </c>
      <c r="AA852">
        <v>34</v>
      </c>
      <c r="AB852">
        <v>2409</v>
      </c>
      <c r="AC852">
        <v>1</v>
      </c>
      <c r="AD852">
        <v>0</v>
      </c>
      <c r="AE852">
        <v>0</v>
      </c>
      <c r="AF852" t="str">
        <f t="shared" si="27"/>
        <v>Married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58</v>
      </c>
      <c r="AO852">
        <v>32</v>
      </c>
      <c r="AP852">
        <v>0</v>
      </c>
    </row>
    <row r="853" spans="1:42" x14ac:dyDescent="0.35">
      <c r="A853">
        <v>81320</v>
      </c>
      <c r="B853">
        <v>5</v>
      </c>
      <c r="C853">
        <f t="shared" si="26"/>
        <v>5</v>
      </c>
      <c r="D853">
        <v>0</v>
      </c>
      <c r="E853">
        <v>0</v>
      </c>
      <c r="F853">
        <v>61</v>
      </c>
      <c r="G853">
        <v>183</v>
      </c>
      <c r="H853">
        <v>33</v>
      </c>
      <c r="I853">
        <v>493</v>
      </c>
      <c r="J853">
        <v>59</v>
      </c>
      <c r="K853">
        <v>103</v>
      </c>
      <c r="L853">
        <v>57</v>
      </c>
      <c r="M853">
        <v>1</v>
      </c>
      <c r="N853">
        <v>4</v>
      </c>
      <c r="O853">
        <v>3</v>
      </c>
      <c r="P853">
        <v>10</v>
      </c>
      <c r="Q853">
        <v>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</v>
      </c>
      <c r="Y853">
        <v>11</v>
      </c>
      <c r="Z853">
        <v>0</v>
      </c>
      <c r="AA853">
        <v>62</v>
      </c>
      <c r="AB853">
        <v>2667</v>
      </c>
      <c r="AC853">
        <v>0</v>
      </c>
      <c r="AD853">
        <v>1</v>
      </c>
      <c r="AE853">
        <v>0</v>
      </c>
      <c r="AF853" t="str">
        <f t="shared" si="27"/>
        <v>Married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871</v>
      </c>
      <c r="AO853">
        <v>814</v>
      </c>
      <c r="AP853">
        <v>0</v>
      </c>
    </row>
    <row r="854" spans="1:42" x14ac:dyDescent="0.35">
      <c r="A854">
        <v>54137</v>
      </c>
      <c r="B854">
        <v>3</v>
      </c>
      <c r="C854">
        <f t="shared" si="26"/>
        <v>3</v>
      </c>
      <c r="D854">
        <v>0</v>
      </c>
      <c r="E854">
        <v>1</v>
      </c>
      <c r="F854">
        <v>46</v>
      </c>
      <c r="G854">
        <v>171</v>
      </c>
      <c r="H854">
        <v>0</v>
      </c>
      <c r="I854">
        <v>11</v>
      </c>
      <c r="J854">
        <v>0</v>
      </c>
      <c r="K854">
        <v>1</v>
      </c>
      <c r="L854">
        <v>20</v>
      </c>
      <c r="M854">
        <v>2</v>
      </c>
      <c r="N854">
        <v>4</v>
      </c>
      <c r="O854">
        <v>1</v>
      </c>
      <c r="P854">
        <v>4</v>
      </c>
      <c r="Q854">
        <v>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</v>
      </c>
      <c r="Y854">
        <v>11</v>
      </c>
      <c r="Z854">
        <v>0</v>
      </c>
      <c r="AA854">
        <v>50</v>
      </c>
      <c r="AB854">
        <v>2476</v>
      </c>
      <c r="AC854">
        <v>1</v>
      </c>
      <c r="AD854">
        <v>0</v>
      </c>
      <c r="AE854">
        <v>0</v>
      </c>
      <c r="AF854" t="str">
        <f t="shared" si="27"/>
        <v>Married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183</v>
      </c>
      <c r="AO854">
        <v>163</v>
      </c>
      <c r="AP854">
        <v>0</v>
      </c>
    </row>
    <row r="855" spans="1:42" x14ac:dyDescent="0.35">
      <c r="A855">
        <v>66825</v>
      </c>
      <c r="B855">
        <v>3</v>
      </c>
      <c r="C855">
        <f t="shared" si="26"/>
        <v>3</v>
      </c>
      <c r="D855">
        <v>0</v>
      </c>
      <c r="E855">
        <v>0</v>
      </c>
      <c r="F855">
        <v>73</v>
      </c>
      <c r="G855">
        <v>243</v>
      </c>
      <c r="H855">
        <v>101</v>
      </c>
      <c r="I855">
        <v>405</v>
      </c>
      <c r="J855">
        <v>29</v>
      </c>
      <c r="K855">
        <v>40</v>
      </c>
      <c r="L855">
        <v>40</v>
      </c>
      <c r="M855">
        <v>1</v>
      </c>
      <c r="N855">
        <v>4</v>
      </c>
      <c r="O855">
        <v>5</v>
      </c>
      <c r="P855">
        <v>6</v>
      </c>
      <c r="Q855">
        <v>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</v>
      </c>
      <c r="Y855">
        <v>11</v>
      </c>
      <c r="Z855">
        <v>0</v>
      </c>
      <c r="AA855">
        <v>53</v>
      </c>
      <c r="AB855">
        <v>2509</v>
      </c>
      <c r="AC855">
        <v>0</v>
      </c>
      <c r="AD855">
        <v>0</v>
      </c>
      <c r="AE855">
        <v>0</v>
      </c>
      <c r="AF855" t="str">
        <f t="shared" si="27"/>
        <v>Married</v>
      </c>
      <c r="AG855">
        <v>1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818</v>
      </c>
      <c r="AO855">
        <v>778</v>
      </c>
      <c r="AP855">
        <v>0</v>
      </c>
    </row>
    <row r="856" spans="1:42" x14ac:dyDescent="0.35">
      <c r="A856">
        <v>57100</v>
      </c>
      <c r="B856">
        <v>3</v>
      </c>
      <c r="C856">
        <f t="shared" si="26"/>
        <v>3</v>
      </c>
      <c r="D856">
        <v>0</v>
      </c>
      <c r="E856">
        <v>0</v>
      </c>
      <c r="F856">
        <v>19</v>
      </c>
      <c r="G856">
        <v>181</v>
      </c>
      <c r="H856">
        <v>21</v>
      </c>
      <c r="I856">
        <v>69</v>
      </c>
      <c r="J856">
        <v>39</v>
      </c>
      <c r="K856">
        <v>3</v>
      </c>
      <c r="L856">
        <v>96</v>
      </c>
      <c r="M856">
        <v>1</v>
      </c>
      <c r="N856">
        <v>3</v>
      </c>
      <c r="O856">
        <v>3</v>
      </c>
      <c r="P856">
        <v>6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</v>
      </c>
      <c r="Y856">
        <v>11</v>
      </c>
      <c r="Z856">
        <v>0</v>
      </c>
      <c r="AA856">
        <v>47</v>
      </c>
      <c r="AB856">
        <v>2366</v>
      </c>
      <c r="AC856">
        <v>0</v>
      </c>
      <c r="AD856">
        <v>0</v>
      </c>
      <c r="AE856">
        <v>0</v>
      </c>
      <c r="AF856" t="str">
        <f t="shared" si="27"/>
        <v>Married</v>
      </c>
      <c r="AG856">
        <v>1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313</v>
      </c>
      <c r="AO856">
        <v>217</v>
      </c>
      <c r="AP856">
        <v>0</v>
      </c>
    </row>
    <row r="857" spans="1:42" x14ac:dyDescent="0.35">
      <c r="A857">
        <v>58917</v>
      </c>
      <c r="B857">
        <v>3</v>
      </c>
      <c r="C857">
        <f t="shared" si="26"/>
        <v>3</v>
      </c>
      <c r="D857">
        <v>1</v>
      </c>
      <c r="E857">
        <v>2</v>
      </c>
      <c r="F857">
        <v>10</v>
      </c>
      <c r="G857">
        <v>151</v>
      </c>
      <c r="H857">
        <v>7</v>
      </c>
      <c r="I857">
        <v>89</v>
      </c>
      <c r="J857">
        <v>0</v>
      </c>
      <c r="K857">
        <v>7</v>
      </c>
      <c r="L857">
        <v>28</v>
      </c>
      <c r="M857">
        <v>5</v>
      </c>
      <c r="N857">
        <v>4</v>
      </c>
      <c r="O857">
        <v>1</v>
      </c>
      <c r="P857">
        <v>6</v>
      </c>
      <c r="Q857">
        <v>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</v>
      </c>
      <c r="Y857">
        <v>11</v>
      </c>
      <c r="Z857">
        <v>0</v>
      </c>
      <c r="AA857">
        <v>51</v>
      </c>
      <c r="AB857">
        <v>2621</v>
      </c>
      <c r="AC857">
        <v>0</v>
      </c>
      <c r="AD857">
        <v>0</v>
      </c>
      <c r="AE857">
        <v>0</v>
      </c>
      <c r="AF857" t="str">
        <f t="shared" si="27"/>
        <v>Married</v>
      </c>
      <c r="AG857">
        <v>1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254</v>
      </c>
      <c r="AO857">
        <v>226</v>
      </c>
      <c r="AP857">
        <v>0</v>
      </c>
    </row>
    <row r="858" spans="1:42" x14ac:dyDescent="0.35">
      <c r="A858">
        <v>85072</v>
      </c>
      <c r="B858">
        <v>5</v>
      </c>
      <c r="C858">
        <f t="shared" si="26"/>
        <v>5</v>
      </c>
      <c r="D858">
        <v>0</v>
      </c>
      <c r="E858">
        <v>0</v>
      </c>
      <c r="F858">
        <v>94</v>
      </c>
      <c r="G858">
        <v>494</v>
      </c>
      <c r="H858">
        <v>92</v>
      </c>
      <c r="I858">
        <v>391</v>
      </c>
      <c r="J858">
        <v>194</v>
      </c>
      <c r="K858">
        <v>11</v>
      </c>
      <c r="L858">
        <v>241</v>
      </c>
      <c r="M858">
        <v>1</v>
      </c>
      <c r="N858">
        <v>3</v>
      </c>
      <c r="O858">
        <v>4</v>
      </c>
      <c r="P858">
        <v>10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</v>
      </c>
      <c r="Y858">
        <v>11</v>
      </c>
      <c r="Z858">
        <v>0</v>
      </c>
      <c r="AA858">
        <v>43</v>
      </c>
      <c r="AB858">
        <v>2240</v>
      </c>
      <c r="AC858">
        <v>0</v>
      </c>
      <c r="AD858">
        <v>0</v>
      </c>
      <c r="AE858">
        <v>1</v>
      </c>
      <c r="AF858" t="str">
        <f t="shared" si="27"/>
        <v>Single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1182</v>
      </c>
      <c r="AO858">
        <v>941</v>
      </c>
      <c r="AP858">
        <v>0</v>
      </c>
    </row>
    <row r="859" spans="1:42" x14ac:dyDescent="0.35">
      <c r="A859">
        <v>86429</v>
      </c>
      <c r="B859">
        <v>5</v>
      </c>
      <c r="C859">
        <f t="shared" si="26"/>
        <v>5</v>
      </c>
      <c r="D859">
        <v>0</v>
      </c>
      <c r="E859">
        <v>0</v>
      </c>
      <c r="F859">
        <v>10</v>
      </c>
      <c r="G859">
        <v>464</v>
      </c>
      <c r="H859">
        <v>28</v>
      </c>
      <c r="I859">
        <v>873</v>
      </c>
      <c r="J859">
        <v>29</v>
      </c>
      <c r="K859">
        <v>18</v>
      </c>
      <c r="L859">
        <v>37</v>
      </c>
      <c r="M859">
        <v>0</v>
      </c>
      <c r="N859">
        <v>7</v>
      </c>
      <c r="O859">
        <v>4</v>
      </c>
      <c r="P859">
        <v>7</v>
      </c>
      <c r="Q859">
        <v>2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3</v>
      </c>
      <c r="Y859">
        <v>11</v>
      </c>
      <c r="Z859">
        <v>1</v>
      </c>
      <c r="AA859">
        <v>59</v>
      </c>
      <c r="AB859">
        <v>2379</v>
      </c>
      <c r="AC859">
        <v>0</v>
      </c>
      <c r="AD859">
        <v>0</v>
      </c>
      <c r="AE859">
        <v>1</v>
      </c>
      <c r="AF859" t="str">
        <f t="shared" si="27"/>
        <v>Single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1412</v>
      </c>
      <c r="AO859">
        <v>1375</v>
      </c>
      <c r="AP859">
        <v>1</v>
      </c>
    </row>
    <row r="860" spans="1:42" x14ac:dyDescent="0.35">
      <c r="A860">
        <v>45684</v>
      </c>
      <c r="B860">
        <v>2</v>
      </c>
      <c r="C860">
        <f t="shared" si="26"/>
        <v>2</v>
      </c>
      <c r="D860">
        <v>1</v>
      </c>
      <c r="E860">
        <v>0</v>
      </c>
      <c r="F860">
        <v>37</v>
      </c>
      <c r="G860">
        <v>5</v>
      </c>
      <c r="H860">
        <v>1</v>
      </c>
      <c r="I860">
        <v>5</v>
      </c>
      <c r="J860">
        <v>10</v>
      </c>
      <c r="K860">
        <v>0</v>
      </c>
      <c r="L860">
        <v>7</v>
      </c>
      <c r="M860">
        <v>1</v>
      </c>
      <c r="N860">
        <v>1</v>
      </c>
      <c r="O860">
        <v>0</v>
      </c>
      <c r="P860">
        <v>2</v>
      </c>
      <c r="Q860">
        <v>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</v>
      </c>
      <c r="Y860">
        <v>11</v>
      </c>
      <c r="Z860">
        <v>0</v>
      </c>
      <c r="AA860">
        <v>49</v>
      </c>
      <c r="AB860">
        <v>2368</v>
      </c>
      <c r="AC860">
        <v>0</v>
      </c>
      <c r="AD860">
        <v>0</v>
      </c>
      <c r="AE860">
        <v>0</v>
      </c>
      <c r="AF860" t="str">
        <f t="shared" si="27"/>
        <v>Married</v>
      </c>
      <c r="AG860">
        <v>0</v>
      </c>
      <c r="AH860">
        <v>1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21</v>
      </c>
      <c r="AO860">
        <v>14</v>
      </c>
      <c r="AP860">
        <v>0</v>
      </c>
    </row>
    <row r="861" spans="1:42" x14ac:dyDescent="0.35">
      <c r="A861">
        <v>47889</v>
      </c>
      <c r="B861">
        <v>2</v>
      </c>
      <c r="C861">
        <f t="shared" si="26"/>
        <v>2</v>
      </c>
      <c r="D861">
        <v>1</v>
      </c>
      <c r="E861">
        <v>0</v>
      </c>
      <c r="F861">
        <v>94</v>
      </c>
      <c r="G861">
        <v>29</v>
      </c>
      <c r="H861">
        <v>0</v>
      </c>
      <c r="I861">
        <v>29</v>
      </c>
      <c r="J861">
        <v>0</v>
      </c>
      <c r="K861">
        <v>5</v>
      </c>
      <c r="L861">
        <v>4</v>
      </c>
      <c r="M861">
        <v>1</v>
      </c>
      <c r="N861">
        <v>2</v>
      </c>
      <c r="O861">
        <v>0</v>
      </c>
      <c r="P861">
        <v>3</v>
      </c>
      <c r="Q861">
        <v>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</v>
      </c>
      <c r="Y861">
        <v>11</v>
      </c>
      <c r="Z861">
        <v>0</v>
      </c>
      <c r="AA861">
        <v>46</v>
      </c>
      <c r="AB861">
        <v>2335</v>
      </c>
      <c r="AC861">
        <v>0</v>
      </c>
      <c r="AD861">
        <v>0</v>
      </c>
      <c r="AE861">
        <v>0</v>
      </c>
      <c r="AF861" t="str">
        <f t="shared" si="27"/>
        <v>Married</v>
      </c>
      <c r="AG861">
        <v>1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63</v>
      </c>
      <c r="AO861">
        <v>59</v>
      </c>
      <c r="AP861">
        <v>0</v>
      </c>
    </row>
    <row r="862" spans="1:42" x14ac:dyDescent="0.35">
      <c r="A862">
        <v>45921</v>
      </c>
      <c r="B862">
        <v>2</v>
      </c>
      <c r="C862">
        <f t="shared" si="26"/>
        <v>2</v>
      </c>
      <c r="D862">
        <v>0</v>
      </c>
      <c r="E862">
        <v>0</v>
      </c>
      <c r="F862">
        <v>23</v>
      </c>
      <c r="G862">
        <v>102</v>
      </c>
      <c r="H862">
        <v>9</v>
      </c>
      <c r="I862">
        <v>49</v>
      </c>
      <c r="J862">
        <v>24</v>
      </c>
      <c r="K862">
        <v>3</v>
      </c>
      <c r="L862">
        <v>12</v>
      </c>
      <c r="M862">
        <v>1</v>
      </c>
      <c r="N862">
        <v>2</v>
      </c>
      <c r="O862">
        <v>1</v>
      </c>
      <c r="P862">
        <v>6</v>
      </c>
      <c r="Q862">
        <v>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</v>
      </c>
      <c r="Y862">
        <v>11</v>
      </c>
      <c r="Z862">
        <v>0</v>
      </c>
      <c r="AA862">
        <v>34</v>
      </c>
      <c r="AB862">
        <v>2270</v>
      </c>
      <c r="AC862">
        <v>0</v>
      </c>
      <c r="AD862">
        <v>1</v>
      </c>
      <c r="AE862">
        <v>0</v>
      </c>
      <c r="AF862" t="str">
        <f t="shared" si="27"/>
        <v>Married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187</v>
      </c>
      <c r="AO862">
        <v>175</v>
      </c>
      <c r="AP862">
        <v>0</v>
      </c>
    </row>
    <row r="863" spans="1:42" x14ac:dyDescent="0.35">
      <c r="A863">
        <v>78420</v>
      </c>
      <c r="B863">
        <v>4</v>
      </c>
      <c r="C863">
        <f t="shared" si="26"/>
        <v>4</v>
      </c>
      <c r="D863">
        <v>0</v>
      </c>
      <c r="E863">
        <v>0</v>
      </c>
      <c r="F863">
        <v>75</v>
      </c>
      <c r="G863">
        <v>604</v>
      </c>
      <c r="H863">
        <v>28</v>
      </c>
      <c r="I863">
        <v>674</v>
      </c>
      <c r="J863">
        <v>91</v>
      </c>
      <c r="K863">
        <v>28</v>
      </c>
      <c r="L863">
        <v>28</v>
      </c>
      <c r="M863">
        <v>1</v>
      </c>
      <c r="N863">
        <v>3</v>
      </c>
      <c r="O863">
        <v>10</v>
      </c>
      <c r="P863">
        <v>8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</v>
      </c>
      <c r="Y863">
        <v>11</v>
      </c>
      <c r="Z863">
        <v>0</v>
      </c>
      <c r="AA863">
        <v>54</v>
      </c>
      <c r="AB863">
        <v>2524</v>
      </c>
      <c r="AC863">
        <v>0</v>
      </c>
      <c r="AD863">
        <v>0</v>
      </c>
      <c r="AE863">
        <v>1</v>
      </c>
      <c r="AF863" t="str">
        <f t="shared" si="27"/>
        <v>Single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1425</v>
      </c>
      <c r="AO863">
        <v>1397</v>
      </c>
      <c r="AP863">
        <v>0</v>
      </c>
    </row>
    <row r="864" spans="1:42" x14ac:dyDescent="0.35">
      <c r="A864">
        <v>75114</v>
      </c>
      <c r="B864">
        <v>4</v>
      </c>
      <c r="C864">
        <f t="shared" si="26"/>
        <v>4</v>
      </c>
      <c r="D864">
        <v>0</v>
      </c>
      <c r="E864">
        <v>0</v>
      </c>
      <c r="F864">
        <v>40</v>
      </c>
      <c r="G864">
        <v>571</v>
      </c>
      <c r="H864">
        <v>12</v>
      </c>
      <c r="I864">
        <v>523</v>
      </c>
      <c r="J864">
        <v>63</v>
      </c>
      <c r="K864">
        <v>60</v>
      </c>
      <c r="L864">
        <v>24</v>
      </c>
      <c r="M864">
        <v>1</v>
      </c>
      <c r="N864">
        <v>3</v>
      </c>
      <c r="O864">
        <v>10</v>
      </c>
      <c r="P864">
        <v>5</v>
      </c>
      <c r="Q864">
        <v>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3</v>
      </c>
      <c r="Y864">
        <v>11</v>
      </c>
      <c r="Z864">
        <v>0</v>
      </c>
      <c r="AA864">
        <v>28</v>
      </c>
      <c r="AB864">
        <v>2393</v>
      </c>
      <c r="AC864">
        <v>0</v>
      </c>
      <c r="AD864">
        <v>0</v>
      </c>
      <c r="AE864">
        <v>0</v>
      </c>
      <c r="AF864" t="str">
        <f t="shared" si="27"/>
        <v>Married</v>
      </c>
      <c r="AG864">
        <v>1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1229</v>
      </c>
      <c r="AO864">
        <v>1205</v>
      </c>
      <c r="AP864">
        <v>0</v>
      </c>
    </row>
    <row r="865" spans="1:42" x14ac:dyDescent="0.35">
      <c r="A865">
        <v>52278</v>
      </c>
      <c r="B865">
        <v>3</v>
      </c>
      <c r="C865">
        <f t="shared" si="26"/>
        <v>3</v>
      </c>
      <c r="D865">
        <v>0</v>
      </c>
      <c r="E865">
        <v>1</v>
      </c>
      <c r="F865">
        <v>24</v>
      </c>
      <c r="G865">
        <v>953</v>
      </c>
      <c r="H865">
        <v>0</v>
      </c>
      <c r="I865">
        <v>71</v>
      </c>
      <c r="J865">
        <v>0</v>
      </c>
      <c r="K865">
        <v>0</v>
      </c>
      <c r="L865">
        <v>174</v>
      </c>
      <c r="M865">
        <v>6</v>
      </c>
      <c r="N865">
        <v>10</v>
      </c>
      <c r="O865">
        <v>5</v>
      </c>
      <c r="P865">
        <v>10</v>
      </c>
      <c r="Q865">
        <v>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3</v>
      </c>
      <c r="Y865">
        <v>11</v>
      </c>
      <c r="Z865">
        <v>1</v>
      </c>
      <c r="AA865">
        <v>57</v>
      </c>
      <c r="AB865">
        <v>2679</v>
      </c>
      <c r="AC865">
        <v>0</v>
      </c>
      <c r="AD865">
        <v>0</v>
      </c>
      <c r="AE865">
        <v>0</v>
      </c>
      <c r="AF865" t="str">
        <f t="shared" si="27"/>
        <v>Married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1024</v>
      </c>
      <c r="AO865">
        <v>850</v>
      </c>
      <c r="AP865">
        <v>0</v>
      </c>
    </row>
    <row r="866" spans="1:42" x14ac:dyDescent="0.35">
      <c r="A866">
        <v>35641</v>
      </c>
      <c r="B866">
        <v>2</v>
      </c>
      <c r="C866">
        <f t="shared" si="26"/>
        <v>2</v>
      </c>
      <c r="D866">
        <v>1</v>
      </c>
      <c r="E866">
        <v>0</v>
      </c>
      <c r="F866">
        <v>11</v>
      </c>
      <c r="G866">
        <v>63</v>
      </c>
      <c r="H866">
        <v>3</v>
      </c>
      <c r="I866">
        <v>67</v>
      </c>
      <c r="J866">
        <v>8</v>
      </c>
      <c r="K866">
        <v>9</v>
      </c>
      <c r="L866">
        <v>28</v>
      </c>
      <c r="M866">
        <v>2</v>
      </c>
      <c r="N866">
        <v>3</v>
      </c>
      <c r="O866">
        <v>1</v>
      </c>
      <c r="P866">
        <v>4</v>
      </c>
      <c r="Q866">
        <v>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11</v>
      </c>
      <c r="Z866">
        <v>1</v>
      </c>
      <c r="AA866">
        <v>48</v>
      </c>
      <c r="AB866">
        <v>2509</v>
      </c>
      <c r="AC866">
        <v>0</v>
      </c>
      <c r="AD866">
        <v>1</v>
      </c>
      <c r="AE866">
        <v>0</v>
      </c>
      <c r="AF866" t="str">
        <f t="shared" si="27"/>
        <v>Married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150</v>
      </c>
      <c r="AO866">
        <v>122</v>
      </c>
      <c r="AP866">
        <v>0</v>
      </c>
    </row>
    <row r="867" spans="1:42" x14ac:dyDescent="0.35">
      <c r="A867">
        <v>95529</v>
      </c>
      <c r="B867">
        <v>6</v>
      </c>
      <c r="C867">
        <f t="shared" si="26"/>
        <v>5</v>
      </c>
      <c r="D867">
        <v>0</v>
      </c>
      <c r="E867">
        <v>0</v>
      </c>
      <c r="F867">
        <v>29</v>
      </c>
      <c r="G867">
        <v>770</v>
      </c>
      <c r="H867">
        <v>29</v>
      </c>
      <c r="I867">
        <v>890</v>
      </c>
      <c r="J867">
        <v>250</v>
      </c>
      <c r="K867">
        <v>27</v>
      </c>
      <c r="L867">
        <v>24</v>
      </c>
      <c r="M867">
        <v>1</v>
      </c>
      <c r="N867">
        <v>7</v>
      </c>
      <c r="O867">
        <v>3</v>
      </c>
      <c r="P867">
        <v>7</v>
      </c>
      <c r="Q867">
        <v>3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3</v>
      </c>
      <c r="Y867">
        <v>11</v>
      </c>
      <c r="Z867">
        <v>1</v>
      </c>
      <c r="AA867">
        <v>26</v>
      </c>
      <c r="AB867">
        <v>2732</v>
      </c>
      <c r="AC867">
        <v>0</v>
      </c>
      <c r="AD867">
        <v>0</v>
      </c>
      <c r="AE867">
        <v>1</v>
      </c>
      <c r="AF867" t="str">
        <f t="shared" si="27"/>
        <v>Single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1966</v>
      </c>
      <c r="AO867">
        <v>1942</v>
      </c>
      <c r="AP867">
        <v>1</v>
      </c>
    </row>
    <row r="868" spans="1:42" x14ac:dyDescent="0.35">
      <c r="A868">
        <v>62820</v>
      </c>
      <c r="B868">
        <v>3</v>
      </c>
      <c r="C868">
        <f t="shared" si="26"/>
        <v>3</v>
      </c>
      <c r="D868">
        <v>0</v>
      </c>
      <c r="E868">
        <v>0</v>
      </c>
      <c r="F868">
        <v>51</v>
      </c>
      <c r="G868">
        <v>398</v>
      </c>
      <c r="H868">
        <v>61</v>
      </c>
      <c r="I868">
        <v>265</v>
      </c>
      <c r="J868">
        <v>138</v>
      </c>
      <c r="K868">
        <v>61</v>
      </c>
      <c r="L868">
        <v>53</v>
      </c>
      <c r="M868">
        <v>1</v>
      </c>
      <c r="N868">
        <v>3</v>
      </c>
      <c r="O868">
        <v>4</v>
      </c>
      <c r="P868">
        <v>6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3</v>
      </c>
      <c r="Y868">
        <v>11</v>
      </c>
      <c r="Z868">
        <v>0</v>
      </c>
      <c r="AA868">
        <v>66</v>
      </c>
      <c r="AB868">
        <v>2573</v>
      </c>
      <c r="AC868">
        <v>0</v>
      </c>
      <c r="AD868">
        <v>1</v>
      </c>
      <c r="AE868">
        <v>0</v>
      </c>
      <c r="AF868" t="str">
        <f t="shared" si="27"/>
        <v>Married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923</v>
      </c>
      <c r="AO868">
        <v>870</v>
      </c>
      <c r="AP868">
        <v>0</v>
      </c>
    </row>
    <row r="869" spans="1:42" x14ac:dyDescent="0.35">
      <c r="A869">
        <v>73113</v>
      </c>
      <c r="B869">
        <v>4</v>
      </c>
      <c r="C869">
        <f t="shared" si="26"/>
        <v>4</v>
      </c>
      <c r="D869">
        <v>0</v>
      </c>
      <c r="E869">
        <v>0</v>
      </c>
      <c r="F869">
        <v>86</v>
      </c>
      <c r="G869">
        <v>741</v>
      </c>
      <c r="H869">
        <v>19</v>
      </c>
      <c r="I869">
        <v>154</v>
      </c>
      <c r="J869">
        <v>50</v>
      </c>
      <c r="K869">
        <v>9</v>
      </c>
      <c r="L869">
        <v>28</v>
      </c>
      <c r="M869">
        <v>1</v>
      </c>
      <c r="N869">
        <v>3</v>
      </c>
      <c r="O869">
        <v>4</v>
      </c>
      <c r="P869">
        <v>7</v>
      </c>
      <c r="Q869">
        <v>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</v>
      </c>
      <c r="Y869">
        <v>11</v>
      </c>
      <c r="Z869">
        <v>0</v>
      </c>
      <c r="AA869">
        <v>60</v>
      </c>
      <c r="AB869">
        <v>2344</v>
      </c>
      <c r="AC869">
        <v>0</v>
      </c>
      <c r="AD869">
        <v>0</v>
      </c>
      <c r="AE869">
        <v>0</v>
      </c>
      <c r="AF869" t="str">
        <f t="shared" si="27"/>
        <v>Married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973</v>
      </c>
      <c r="AO869">
        <v>945</v>
      </c>
      <c r="AP869">
        <v>0</v>
      </c>
    </row>
    <row r="870" spans="1:42" x14ac:dyDescent="0.35">
      <c r="A870">
        <v>42607</v>
      </c>
      <c r="B870">
        <v>2</v>
      </c>
      <c r="C870">
        <f t="shared" si="26"/>
        <v>2</v>
      </c>
      <c r="D870">
        <v>0</v>
      </c>
      <c r="E870">
        <v>1</v>
      </c>
      <c r="F870">
        <v>30</v>
      </c>
      <c r="G870">
        <v>156</v>
      </c>
      <c r="H870">
        <v>29</v>
      </c>
      <c r="I870">
        <v>56</v>
      </c>
      <c r="J870">
        <v>30</v>
      </c>
      <c r="K870">
        <v>32</v>
      </c>
      <c r="L870">
        <v>47</v>
      </c>
      <c r="M870">
        <v>2</v>
      </c>
      <c r="N870">
        <v>3</v>
      </c>
      <c r="O870">
        <v>2</v>
      </c>
      <c r="P870">
        <v>7</v>
      </c>
      <c r="Q870">
        <v>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11</v>
      </c>
      <c r="Z870">
        <v>0</v>
      </c>
      <c r="AA870">
        <v>66</v>
      </c>
      <c r="AB870">
        <v>2383</v>
      </c>
      <c r="AC870">
        <v>0</v>
      </c>
      <c r="AD870">
        <v>0</v>
      </c>
      <c r="AE870">
        <v>1</v>
      </c>
      <c r="AF870" t="str">
        <f t="shared" si="27"/>
        <v>Single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303</v>
      </c>
      <c r="AO870">
        <v>256</v>
      </c>
      <c r="AP870">
        <v>0</v>
      </c>
    </row>
    <row r="871" spans="1:42" x14ac:dyDescent="0.35">
      <c r="A871">
        <v>74637</v>
      </c>
      <c r="B871">
        <v>4</v>
      </c>
      <c r="C871">
        <f t="shared" si="26"/>
        <v>4</v>
      </c>
      <c r="D871">
        <v>0</v>
      </c>
      <c r="E871">
        <v>0</v>
      </c>
      <c r="F871">
        <v>73</v>
      </c>
      <c r="G871">
        <v>960</v>
      </c>
      <c r="H871">
        <v>64</v>
      </c>
      <c r="I871">
        <v>464</v>
      </c>
      <c r="J871">
        <v>146</v>
      </c>
      <c r="K871">
        <v>0</v>
      </c>
      <c r="L871">
        <v>16</v>
      </c>
      <c r="M871">
        <v>1</v>
      </c>
      <c r="N871">
        <v>6</v>
      </c>
      <c r="O871">
        <v>9</v>
      </c>
      <c r="P871">
        <v>9</v>
      </c>
      <c r="Q871">
        <v>3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3</v>
      </c>
      <c r="Y871">
        <v>11</v>
      </c>
      <c r="Z871">
        <v>0</v>
      </c>
      <c r="AA871">
        <v>66</v>
      </c>
      <c r="AB871">
        <v>2566</v>
      </c>
      <c r="AC871">
        <v>0</v>
      </c>
      <c r="AD871">
        <v>0</v>
      </c>
      <c r="AE871">
        <v>1</v>
      </c>
      <c r="AF871" t="str">
        <f t="shared" si="27"/>
        <v>Single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1634</v>
      </c>
      <c r="AO871">
        <v>1618</v>
      </c>
      <c r="AP871">
        <v>1</v>
      </c>
    </row>
    <row r="872" spans="1:42" x14ac:dyDescent="0.35">
      <c r="A872">
        <v>46015</v>
      </c>
      <c r="B872">
        <v>2</v>
      </c>
      <c r="C872">
        <f t="shared" si="26"/>
        <v>2</v>
      </c>
      <c r="D872">
        <v>1</v>
      </c>
      <c r="E872">
        <v>1</v>
      </c>
      <c r="F872">
        <v>25</v>
      </c>
      <c r="G872">
        <v>38</v>
      </c>
      <c r="H872">
        <v>0</v>
      </c>
      <c r="I872">
        <v>2</v>
      </c>
      <c r="J872">
        <v>0</v>
      </c>
      <c r="K872">
        <v>0</v>
      </c>
      <c r="L872">
        <v>6</v>
      </c>
      <c r="M872">
        <v>1</v>
      </c>
      <c r="N872">
        <v>1</v>
      </c>
      <c r="O872">
        <v>0</v>
      </c>
      <c r="P872">
        <v>3</v>
      </c>
      <c r="Q872">
        <v>7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3</v>
      </c>
      <c r="Y872">
        <v>11</v>
      </c>
      <c r="Z872">
        <v>0</v>
      </c>
      <c r="AA872">
        <v>65</v>
      </c>
      <c r="AB872">
        <v>2236</v>
      </c>
      <c r="AC872">
        <v>0</v>
      </c>
      <c r="AD872">
        <v>0</v>
      </c>
      <c r="AE872">
        <v>0</v>
      </c>
      <c r="AF872" t="str">
        <f t="shared" si="27"/>
        <v>Married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40</v>
      </c>
      <c r="AO872">
        <v>34</v>
      </c>
      <c r="AP872">
        <v>2</v>
      </c>
    </row>
    <row r="873" spans="1:42" x14ac:dyDescent="0.35">
      <c r="A873">
        <v>72354</v>
      </c>
      <c r="B873">
        <v>4</v>
      </c>
      <c r="C873">
        <f t="shared" si="26"/>
        <v>4</v>
      </c>
      <c r="D873">
        <v>0</v>
      </c>
      <c r="E873">
        <v>0</v>
      </c>
      <c r="F873">
        <v>67</v>
      </c>
      <c r="G873">
        <v>315</v>
      </c>
      <c r="H873">
        <v>26</v>
      </c>
      <c r="I873">
        <v>473</v>
      </c>
      <c r="J873">
        <v>220</v>
      </c>
      <c r="K873">
        <v>12</v>
      </c>
      <c r="L873">
        <v>182</v>
      </c>
      <c r="M873">
        <v>1</v>
      </c>
      <c r="N873">
        <v>2</v>
      </c>
      <c r="O873">
        <v>10</v>
      </c>
      <c r="P873">
        <v>6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11</v>
      </c>
      <c r="Z873">
        <v>0</v>
      </c>
      <c r="AA873">
        <v>27</v>
      </c>
      <c r="AB873">
        <v>2597</v>
      </c>
      <c r="AC873">
        <v>0</v>
      </c>
      <c r="AD873">
        <v>0</v>
      </c>
      <c r="AE873">
        <v>1</v>
      </c>
      <c r="AF873" t="str">
        <f t="shared" si="27"/>
        <v>Single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1046</v>
      </c>
      <c r="AO873">
        <v>864</v>
      </c>
      <c r="AP873">
        <v>0</v>
      </c>
    </row>
    <row r="874" spans="1:42" x14ac:dyDescent="0.35">
      <c r="A874">
        <v>39858</v>
      </c>
      <c r="B874">
        <v>2</v>
      </c>
      <c r="C874">
        <f t="shared" si="26"/>
        <v>2</v>
      </c>
      <c r="D874">
        <v>1</v>
      </c>
      <c r="E874">
        <v>0</v>
      </c>
      <c r="F874">
        <v>67</v>
      </c>
      <c r="G874">
        <v>15</v>
      </c>
      <c r="H874">
        <v>20</v>
      </c>
      <c r="I874">
        <v>25</v>
      </c>
      <c r="J874">
        <v>2</v>
      </c>
      <c r="K874">
        <v>7</v>
      </c>
      <c r="L874">
        <v>26</v>
      </c>
      <c r="M874">
        <v>1</v>
      </c>
      <c r="N874">
        <v>2</v>
      </c>
      <c r="O874">
        <v>0</v>
      </c>
      <c r="P874">
        <v>4</v>
      </c>
      <c r="Q874">
        <v>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11</v>
      </c>
      <c r="Z874">
        <v>1</v>
      </c>
      <c r="AA874">
        <v>51</v>
      </c>
      <c r="AB874">
        <v>2680</v>
      </c>
      <c r="AC874">
        <v>0</v>
      </c>
      <c r="AD874">
        <v>0</v>
      </c>
      <c r="AE874">
        <v>1</v>
      </c>
      <c r="AF874" t="str">
        <f t="shared" si="27"/>
        <v>Single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69</v>
      </c>
      <c r="AO874">
        <v>43</v>
      </c>
      <c r="AP874">
        <v>0</v>
      </c>
    </row>
    <row r="875" spans="1:42" x14ac:dyDescent="0.35">
      <c r="A875">
        <v>34469</v>
      </c>
      <c r="B875">
        <v>1</v>
      </c>
      <c r="C875">
        <f t="shared" si="26"/>
        <v>2</v>
      </c>
      <c r="D875">
        <v>1</v>
      </c>
      <c r="E875">
        <v>1</v>
      </c>
      <c r="F875">
        <v>58</v>
      </c>
      <c r="G875">
        <v>19</v>
      </c>
      <c r="H875">
        <v>6</v>
      </c>
      <c r="I875">
        <v>20</v>
      </c>
      <c r="J875">
        <v>0</v>
      </c>
      <c r="K875">
        <v>5</v>
      </c>
      <c r="L875">
        <v>12</v>
      </c>
      <c r="M875">
        <v>3</v>
      </c>
      <c r="N875">
        <v>1</v>
      </c>
      <c r="O875">
        <v>1</v>
      </c>
      <c r="P875">
        <v>4</v>
      </c>
      <c r="Q875">
        <v>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3</v>
      </c>
      <c r="Y875">
        <v>11</v>
      </c>
      <c r="Z875">
        <v>0</v>
      </c>
      <c r="AA875">
        <v>72</v>
      </c>
      <c r="AB875">
        <v>2215</v>
      </c>
      <c r="AC875">
        <v>0</v>
      </c>
      <c r="AD875">
        <v>1</v>
      </c>
      <c r="AE875">
        <v>0</v>
      </c>
      <c r="AF875" t="str">
        <f t="shared" si="27"/>
        <v>Married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50</v>
      </c>
      <c r="AO875">
        <v>38</v>
      </c>
      <c r="AP875">
        <v>0</v>
      </c>
    </row>
    <row r="876" spans="1:42" x14ac:dyDescent="0.35">
      <c r="A876">
        <v>83033</v>
      </c>
      <c r="B876">
        <v>5</v>
      </c>
      <c r="C876">
        <f t="shared" si="26"/>
        <v>5</v>
      </c>
      <c r="D876">
        <v>1</v>
      </c>
      <c r="E876">
        <v>0</v>
      </c>
      <c r="F876">
        <v>82</v>
      </c>
      <c r="G876">
        <v>812</v>
      </c>
      <c r="H876">
        <v>99</v>
      </c>
      <c r="I876">
        <v>431</v>
      </c>
      <c r="J876">
        <v>237</v>
      </c>
      <c r="K876">
        <v>149</v>
      </c>
      <c r="L876">
        <v>33</v>
      </c>
      <c r="M876">
        <v>1</v>
      </c>
      <c r="N876">
        <v>11</v>
      </c>
      <c r="O876">
        <v>4</v>
      </c>
      <c r="P876">
        <v>10</v>
      </c>
      <c r="Q876">
        <v>5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3</v>
      </c>
      <c r="Y876">
        <v>11</v>
      </c>
      <c r="Z876">
        <v>0</v>
      </c>
      <c r="AA876">
        <v>34</v>
      </c>
      <c r="AB876">
        <v>2201</v>
      </c>
      <c r="AC876">
        <v>0</v>
      </c>
      <c r="AD876">
        <v>0</v>
      </c>
      <c r="AE876">
        <v>0</v>
      </c>
      <c r="AF876" t="str">
        <f t="shared" si="27"/>
        <v>Married</v>
      </c>
      <c r="AG876">
        <v>1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1728</v>
      </c>
      <c r="AO876">
        <v>1695</v>
      </c>
      <c r="AP876">
        <v>1</v>
      </c>
    </row>
    <row r="877" spans="1:42" x14ac:dyDescent="0.35">
      <c r="A877">
        <v>24401</v>
      </c>
      <c r="B877">
        <v>1</v>
      </c>
      <c r="C877">
        <f t="shared" si="26"/>
        <v>1</v>
      </c>
      <c r="D877">
        <v>0</v>
      </c>
      <c r="E877">
        <v>0</v>
      </c>
      <c r="F877">
        <v>98</v>
      </c>
      <c r="G877">
        <v>73</v>
      </c>
      <c r="H877">
        <v>28</v>
      </c>
      <c r="I877">
        <v>217</v>
      </c>
      <c r="J877">
        <v>10</v>
      </c>
      <c r="K877">
        <v>24</v>
      </c>
      <c r="L877">
        <v>115</v>
      </c>
      <c r="M877">
        <v>3</v>
      </c>
      <c r="N877">
        <v>6</v>
      </c>
      <c r="O877">
        <v>1</v>
      </c>
      <c r="P877">
        <v>6</v>
      </c>
      <c r="Q877">
        <v>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</v>
      </c>
      <c r="Y877">
        <v>11</v>
      </c>
      <c r="Z877">
        <v>0</v>
      </c>
      <c r="AA877">
        <v>41</v>
      </c>
      <c r="AB877">
        <v>2826</v>
      </c>
      <c r="AC877">
        <v>0</v>
      </c>
      <c r="AD877">
        <v>0</v>
      </c>
      <c r="AE877">
        <v>0</v>
      </c>
      <c r="AF877" t="str">
        <f t="shared" si="27"/>
        <v>Married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352</v>
      </c>
      <c r="AO877">
        <v>237</v>
      </c>
      <c r="AP877">
        <v>0</v>
      </c>
    </row>
    <row r="878" spans="1:42" x14ac:dyDescent="0.35">
      <c r="A878">
        <v>77583</v>
      </c>
      <c r="B878">
        <v>4</v>
      </c>
      <c r="C878">
        <f t="shared" si="26"/>
        <v>4</v>
      </c>
      <c r="D878">
        <v>0</v>
      </c>
      <c r="E878">
        <v>0</v>
      </c>
      <c r="F878">
        <v>93</v>
      </c>
      <c r="G878">
        <v>372</v>
      </c>
      <c r="H878">
        <v>23</v>
      </c>
      <c r="I878">
        <v>384</v>
      </c>
      <c r="J878">
        <v>250</v>
      </c>
      <c r="K878">
        <v>12</v>
      </c>
      <c r="L878">
        <v>108</v>
      </c>
      <c r="M878">
        <v>1</v>
      </c>
      <c r="N878">
        <v>4</v>
      </c>
      <c r="O878">
        <v>5</v>
      </c>
      <c r="P878">
        <v>9</v>
      </c>
      <c r="Q878">
        <v>2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3</v>
      </c>
      <c r="Y878">
        <v>11</v>
      </c>
      <c r="Z878">
        <v>0</v>
      </c>
      <c r="AA878">
        <v>42</v>
      </c>
      <c r="AB878">
        <v>2298</v>
      </c>
      <c r="AC878">
        <v>0</v>
      </c>
      <c r="AD878">
        <v>1</v>
      </c>
      <c r="AE878">
        <v>0</v>
      </c>
      <c r="AF878" t="str">
        <f t="shared" si="27"/>
        <v>Married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1041</v>
      </c>
      <c r="AO878">
        <v>933</v>
      </c>
      <c r="AP878">
        <v>1</v>
      </c>
    </row>
    <row r="879" spans="1:42" x14ac:dyDescent="0.35">
      <c r="A879">
        <v>74116</v>
      </c>
      <c r="B879">
        <v>4</v>
      </c>
      <c r="C879">
        <f t="shared" si="26"/>
        <v>4</v>
      </c>
      <c r="D879">
        <v>0</v>
      </c>
      <c r="E879">
        <v>0</v>
      </c>
      <c r="F879">
        <v>53</v>
      </c>
      <c r="G879">
        <v>871</v>
      </c>
      <c r="H879">
        <v>111</v>
      </c>
      <c r="I879">
        <v>704</v>
      </c>
      <c r="J879">
        <v>145</v>
      </c>
      <c r="K879">
        <v>55</v>
      </c>
      <c r="L879">
        <v>166</v>
      </c>
      <c r="M879">
        <v>1</v>
      </c>
      <c r="N879">
        <v>4</v>
      </c>
      <c r="O879">
        <v>4</v>
      </c>
      <c r="P879">
        <v>10</v>
      </c>
      <c r="Q879">
        <v>2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3</v>
      </c>
      <c r="Y879">
        <v>11</v>
      </c>
      <c r="Z879">
        <v>0</v>
      </c>
      <c r="AA879">
        <v>38</v>
      </c>
      <c r="AB879">
        <v>2340</v>
      </c>
      <c r="AC879">
        <v>0</v>
      </c>
      <c r="AD879">
        <v>0</v>
      </c>
      <c r="AE879">
        <v>1</v>
      </c>
      <c r="AF879" t="str">
        <f t="shared" si="27"/>
        <v>Single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1886</v>
      </c>
      <c r="AO879">
        <v>1720</v>
      </c>
      <c r="AP879">
        <v>1</v>
      </c>
    </row>
    <row r="880" spans="1:42" x14ac:dyDescent="0.35">
      <c r="A880">
        <v>68397</v>
      </c>
      <c r="B880">
        <v>4</v>
      </c>
      <c r="C880">
        <f t="shared" si="26"/>
        <v>4</v>
      </c>
      <c r="D880">
        <v>0</v>
      </c>
      <c r="E880">
        <v>1</v>
      </c>
      <c r="F880">
        <v>6</v>
      </c>
      <c r="G880">
        <v>760</v>
      </c>
      <c r="H880">
        <v>80</v>
      </c>
      <c r="I880">
        <v>466</v>
      </c>
      <c r="J880">
        <v>17</v>
      </c>
      <c r="K880">
        <v>13</v>
      </c>
      <c r="L880">
        <v>80</v>
      </c>
      <c r="M880">
        <v>1</v>
      </c>
      <c r="N880">
        <v>6</v>
      </c>
      <c r="O880">
        <v>9</v>
      </c>
      <c r="P880">
        <v>5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3</v>
      </c>
      <c r="Y880">
        <v>11</v>
      </c>
      <c r="Z880">
        <v>0</v>
      </c>
      <c r="AA880">
        <v>44</v>
      </c>
      <c r="AB880">
        <v>2383</v>
      </c>
      <c r="AC880">
        <v>0</v>
      </c>
      <c r="AD880">
        <v>1</v>
      </c>
      <c r="AE880">
        <v>0</v>
      </c>
      <c r="AF880" t="str">
        <f t="shared" si="27"/>
        <v>Married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1336</v>
      </c>
      <c r="AO880">
        <v>1256</v>
      </c>
      <c r="AP880">
        <v>0</v>
      </c>
    </row>
    <row r="881" spans="1:42" x14ac:dyDescent="0.35">
      <c r="A881">
        <v>79632</v>
      </c>
      <c r="B881">
        <v>5</v>
      </c>
      <c r="C881">
        <f t="shared" si="26"/>
        <v>5</v>
      </c>
      <c r="D881">
        <v>0</v>
      </c>
      <c r="E881">
        <v>0</v>
      </c>
      <c r="F881">
        <v>42</v>
      </c>
      <c r="G881">
        <v>471</v>
      </c>
      <c r="H881">
        <v>0</v>
      </c>
      <c r="I881">
        <v>510</v>
      </c>
      <c r="J881">
        <v>99</v>
      </c>
      <c r="K881">
        <v>21</v>
      </c>
      <c r="L881">
        <v>12</v>
      </c>
      <c r="M881">
        <v>1</v>
      </c>
      <c r="N881">
        <v>6</v>
      </c>
      <c r="O881">
        <v>4</v>
      </c>
      <c r="P881">
        <v>9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</v>
      </c>
      <c r="Y881">
        <v>11</v>
      </c>
      <c r="Z881">
        <v>0</v>
      </c>
      <c r="AA881">
        <v>46</v>
      </c>
      <c r="AB881">
        <v>2241</v>
      </c>
      <c r="AC881">
        <v>0</v>
      </c>
      <c r="AD881">
        <v>0</v>
      </c>
      <c r="AE881">
        <v>0</v>
      </c>
      <c r="AF881" t="str">
        <f t="shared" si="27"/>
        <v>Married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1101</v>
      </c>
      <c r="AO881">
        <v>1089</v>
      </c>
      <c r="AP881">
        <v>0</v>
      </c>
    </row>
    <row r="882" spans="1:42" x14ac:dyDescent="0.35">
      <c r="A882">
        <v>46107</v>
      </c>
      <c r="B882">
        <v>2</v>
      </c>
      <c r="C882">
        <f t="shared" si="26"/>
        <v>2</v>
      </c>
      <c r="D882">
        <v>1</v>
      </c>
      <c r="E882">
        <v>0</v>
      </c>
      <c r="F882">
        <v>78</v>
      </c>
      <c r="G882">
        <v>31</v>
      </c>
      <c r="H882">
        <v>9</v>
      </c>
      <c r="I882">
        <v>27</v>
      </c>
      <c r="J882">
        <v>16</v>
      </c>
      <c r="K882">
        <v>9</v>
      </c>
      <c r="L882">
        <v>33</v>
      </c>
      <c r="M882">
        <v>1</v>
      </c>
      <c r="N882">
        <v>1</v>
      </c>
      <c r="O882">
        <v>1</v>
      </c>
      <c r="P882">
        <v>4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11</v>
      </c>
      <c r="Z882">
        <v>0</v>
      </c>
      <c r="AA882">
        <v>31</v>
      </c>
      <c r="AB882">
        <v>2298</v>
      </c>
      <c r="AC882">
        <v>0</v>
      </c>
      <c r="AD882">
        <v>0</v>
      </c>
      <c r="AE882">
        <v>1</v>
      </c>
      <c r="AF882" t="str">
        <f t="shared" si="27"/>
        <v>Single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92</v>
      </c>
      <c r="AO882">
        <v>59</v>
      </c>
      <c r="AP882">
        <v>0</v>
      </c>
    </row>
    <row r="883" spans="1:42" x14ac:dyDescent="0.35">
      <c r="A883">
        <v>64950</v>
      </c>
      <c r="B883">
        <v>3</v>
      </c>
      <c r="C883">
        <f t="shared" si="26"/>
        <v>3</v>
      </c>
      <c r="D883">
        <v>0</v>
      </c>
      <c r="E883">
        <v>1</v>
      </c>
      <c r="F883">
        <v>29</v>
      </c>
      <c r="G883">
        <v>819</v>
      </c>
      <c r="H883">
        <v>0</v>
      </c>
      <c r="I883">
        <v>72</v>
      </c>
      <c r="J883">
        <v>12</v>
      </c>
      <c r="K883">
        <v>0</v>
      </c>
      <c r="L883">
        <v>63</v>
      </c>
      <c r="M883">
        <v>2</v>
      </c>
      <c r="N883">
        <v>11</v>
      </c>
      <c r="O883">
        <v>2</v>
      </c>
      <c r="P883">
        <v>10</v>
      </c>
      <c r="Q883">
        <v>7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3</v>
      </c>
      <c r="Y883">
        <v>11</v>
      </c>
      <c r="Z883">
        <v>0</v>
      </c>
      <c r="AA883">
        <v>69</v>
      </c>
      <c r="AB883">
        <v>2845</v>
      </c>
      <c r="AC883">
        <v>0</v>
      </c>
      <c r="AD883">
        <v>0</v>
      </c>
      <c r="AE883">
        <v>1</v>
      </c>
      <c r="AF883" t="str">
        <f t="shared" si="27"/>
        <v>Single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903</v>
      </c>
      <c r="AO883">
        <v>840</v>
      </c>
      <c r="AP883">
        <v>1</v>
      </c>
    </row>
    <row r="884" spans="1:42" x14ac:dyDescent="0.35">
      <c r="A884">
        <v>25443</v>
      </c>
      <c r="B884">
        <v>1</v>
      </c>
      <c r="C884">
        <f t="shared" si="26"/>
        <v>1</v>
      </c>
      <c r="D884">
        <v>1</v>
      </c>
      <c r="E884">
        <v>0</v>
      </c>
      <c r="F884">
        <v>82</v>
      </c>
      <c r="G884">
        <v>1</v>
      </c>
      <c r="H884">
        <v>4</v>
      </c>
      <c r="I884">
        <v>3</v>
      </c>
      <c r="J884">
        <v>8</v>
      </c>
      <c r="K884">
        <v>9</v>
      </c>
      <c r="L884">
        <v>7</v>
      </c>
      <c r="M884">
        <v>1</v>
      </c>
      <c r="N884">
        <v>1</v>
      </c>
      <c r="O884">
        <v>0</v>
      </c>
      <c r="P884">
        <v>3</v>
      </c>
      <c r="Q884">
        <v>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11</v>
      </c>
      <c r="Z884">
        <v>0</v>
      </c>
      <c r="AA884">
        <v>31</v>
      </c>
      <c r="AB884">
        <v>2713</v>
      </c>
      <c r="AC884">
        <v>0</v>
      </c>
      <c r="AD884">
        <v>1</v>
      </c>
      <c r="AE884">
        <v>0</v>
      </c>
      <c r="AF884" t="str">
        <f t="shared" si="27"/>
        <v>Married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25</v>
      </c>
      <c r="AO884">
        <v>18</v>
      </c>
      <c r="AP884">
        <v>0</v>
      </c>
    </row>
    <row r="885" spans="1:42" x14ac:dyDescent="0.35">
      <c r="A885">
        <v>32892</v>
      </c>
      <c r="B885">
        <v>1</v>
      </c>
      <c r="C885">
        <f t="shared" si="26"/>
        <v>2</v>
      </c>
      <c r="D885">
        <v>1</v>
      </c>
      <c r="E885">
        <v>0</v>
      </c>
      <c r="F885">
        <v>78</v>
      </c>
      <c r="G885">
        <v>26</v>
      </c>
      <c r="H885">
        <v>0</v>
      </c>
      <c r="I885">
        <v>15</v>
      </c>
      <c r="J885">
        <v>2</v>
      </c>
      <c r="K885">
        <v>1</v>
      </c>
      <c r="L885">
        <v>2</v>
      </c>
      <c r="M885">
        <v>2</v>
      </c>
      <c r="N885">
        <v>3</v>
      </c>
      <c r="O885">
        <v>0</v>
      </c>
      <c r="P885">
        <v>3</v>
      </c>
      <c r="Q885">
        <v>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</v>
      </c>
      <c r="Y885">
        <v>11</v>
      </c>
      <c r="Z885">
        <v>0</v>
      </c>
      <c r="AA885">
        <v>49</v>
      </c>
      <c r="AB885">
        <v>2194</v>
      </c>
      <c r="AC885">
        <v>0</v>
      </c>
      <c r="AD885">
        <v>0</v>
      </c>
      <c r="AE885">
        <v>0</v>
      </c>
      <c r="AF885" t="str">
        <f t="shared" si="27"/>
        <v>Married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44</v>
      </c>
      <c r="AO885">
        <v>42</v>
      </c>
      <c r="AP885">
        <v>0</v>
      </c>
    </row>
    <row r="886" spans="1:42" x14ac:dyDescent="0.35">
      <c r="A886">
        <v>71796</v>
      </c>
      <c r="B886">
        <v>4</v>
      </c>
      <c r="C886">
        <f t="shared" si="26"/>
        <v>4</v>
      </c>
      <c r="D886">
        <v>0</v>
      </c>
      <c r="E886">
        <v>0</v>
      </c>
      <c r="F886">
        <v>54</v>
      </c>
      <c r="G886">
        <v>354</v>
      </c>
      <c r="H886">
        <v>21</v>
      </c>
      <c r="I886">
        <v>311</v>
      </c>
      <c r="J886">
        <v>167</v>
      </c>
      <c r="K886">
        <v>75</v>
      </c>
      <c r="L886">
        <v>32</v>
      </c>
      <c r="M886">
        <v>1</v>
      </c>
      <c r="N886">
        <v>9</v>
      </c>
      <c r="O886">
        <v>3</v>
      </c>
      <c r="P886">
        <v>4</v>
      </c>
      <c r="Q886">
        <v>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3</v>
      </c>
      <c r="Y886">
        <v>11</v>
      </c>
      <c r="Z886">
        <v>0</v>
      </c>
      <c r="AA886">
        <v>49</v>
      </c>
      <c r="AB886">
        <v>2407</v>
      </c>
      <c r="AC886">
        <v>0</v>
      </c>
      <c r="AD886">
        <v>0</v>
      </c>
      <c r="AE886">
        <v>0</v>
      </c>
      <c r="AF886" t="str">
        <f t="shared" si="27"/>
        <v>Married</v>
      </c>
      <c r="AG886">
        <v>1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928</v>
      </c>
      <c r="AO886">
        <v>896</v>
      </c>
      <c r="AP886">
        <v>0</v>
      </c>
    </row>
    <row r="887" spans="1:42" x14ac:dyDescent="0.35">
      <c r="A887">
        <v>67536</v>
      </c>
      <c r="B887">
        <v>3</v>
      </c>
      <c r="C887">
        <f t="shared" si="26"/>
        <v>3</v>
      </c>
      <c r="D887">
        <v>0</v>
      </c>
      <c r="E887">
        <v>1</v>
      </c>
      <c r="F887">
        <v>45</v>
      </c>
      <c r="G887">
        <v>1253</v>
      </c>
      <c r="H887">
        <v>0</v>
      </c>
      <c r="I887">
        <v>447</v>
      </c>
      <c r="J887">
        <v>23</v>
      </c>
      <c r="K887">
        <v>71</v>
      </c>
      <c r="L887">
        <v>35</v>
      </c>
      <c r="M887">
        <v>3</v>
      </c>
      <c r="N887">
        <v>11</v>
      </c>
      <c r="O887">
        <v>5</v>
      </c>
      <c r="P887">
        <v>11</v>
      </c>
      <c r="Q887">
        <v>8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3</v>
      </c>
      <c r="Y887">
        <v>11</v>
      </c>
      <c r="Z887">
        <v>0</v>
      </c>
      <c r="AA887">
        <v>50</v>
      </c>
      <c r="AB887">
        <v>2562</v>
      </c>
      <c r="AC887">
        <v>0</v>
      </c>
      <c r="AD887">
        <v>1</v>
      </c>
      <c r="AE887">
        <v>0</v>
      </c>
      <c r="AF887" t="str">
        <f t="shared" si="27"/>
        <v>Married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1794</v>
      </c>
      <c r="AO887">
        <v>1759</v>
      </c>
      <c r="AP887">
        <v>1</v>
      </c>
    </row>
    <row r="888" spans="1:42" x14ac:dyDescent="0.35">
      <c r="A888">
        <v>55239</v>
      </c>
      <c r="B888">
        <v>3</v>
      </c>
      <c r="C888">
        <f t="shared" si="26"/>
        <v>3</v>
      </c>
      <c r="D888">
        <v>0</v>
      </c>
      <c r="E888">
        <v>1</v>
      </c>
      <c r="F888">
        <v>59</v>
      </c>
      <c r="G888">
        <v>371</v>
      </c>
      <c r="H888">
        <v>17</v>
      </c>
      <c r="I888">
        <v>238</v>
      </c>
      <c r="J888">
        <v>23</v>
      </c>
      <c r="K888">
        <v>24</v>
      </c>
      <c r="L888">
        <v>106</v>
      </c>
      <c r="M888">
        <v>3</v>
      </c>
      <c r="N888">
        <v>7</v>
      </c>
      <c r="O888">
        <v>5</v>
      </c>
      <c r="P888">
        <v>11</v>
      </c>
      <c r="Q888">
        <v>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3</v>
      </c>
      <c r="Y888">
        <v>11</v>
      </c>
      <c r="Z888">
        <v>0</v>
      </c>
      <c r="AA888">
        <v>49</v>
      </c>
      <c r="AB888">
        <v>2509</v>
      </c>
      <c r="AC888">
        <v>0</v>
      </c>
      <c r="AD888">
        <v>0</v>
      </c>
      <c r="AE888">
        <v>1</v>
      </c>
      <c r="AF888" t="str">
        <f t="shared" si="27"/>
        <v>Single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673</v>
      </c>
      <c r="AO888">
        <v>567</v>
      </c>
      <c r="AP888">
        <v>0</v>
      </c>
    </row>
    <row r="889" spans="1:42" x14ac:dyDescent="0.35">
      <c r="A889">
        <v>60554</v>
      </c>
      <c r="B889">
        <v>3</v>
      </c>
      <c r="C889">
        <f t="shared" si="26"/>
        <v>3</v>
      </c>
      <c r="D889">
        <v>1</v>
      </c>
      <c r="E889">
        <v>0</v>
      </c>
      <c r="F889">
        <v>8</v>
      </c>
      <c r="G889">
        <v>588</v>
      </c>
      <c r="H889">
        <v>7</v>
      </c>
      <c r="I889">
        <v>76</v>
      </c>
      <c r="J889">
        <v>110</v>
      </c>
      <c r="K889">
        <v>15</v>
      </c>
      <c r="L889">
        <v>15</v>
      </c>
      <c r="M889">
        <v>2</v>
      </c>
      <c r="N889">
        <v>8</v>
      </c>
      <c r="O889">
        <v>4</v>
      </c>
      <c r="P889">
        <v>9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3</v>
      </c>
      <c r="Y889">
        <v>11</v>
      </c>
      <c r="Z889">
        <v>0</v>
      </c>
      <c r="AA889">
        <v>45</v>
      </c>
      <c r="AB889">
        <v>2483</v>
      </c>
      <c r="AC889">
        <v>1</v>
      </c>
      <c r="AD889">
        <v>0</v>
      </c>
      <c r="AE889">
        <v>0</v>
      </c>
      <c r="AF889" t="str">
        <f t="shared" si="27"/>
        <v>Married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796</v>
      </c>
      <c r="AO889">
        <v>781</v>
      </c>
      <c r="AP889">
        <v>0</v>
      </c>
    </row>
    <row r="890" spans="1:42" x14ac:dyDescent="0.35">
      <c r="A890">
        <v>64831</v>
      </c>
      <c r="B890">
        <v>3</v>
      </c>
      <c r="C890">
        <f t="shared" si="26"/>
        <v>3</v>
      </c>
      <c r="D890">
        <v>1</v>
      </c>
      <c r="E890">
        <v>1</v>
      </c>
      <c r="F890">
        <v>51</v>
      </c>
      <c r="G890">
        <v>480</v>
      </c>
      <c r="H890">
        <v>86</v>
      </c>
      <c r="I890">
        <v>249</v>
      </c>
      <c r="J890">
        <v>75</v>
      </c>
      <c r="K890">
        <v>86</v>
      </c>
      <c r="L890">
        <v>144</v>
      </c>
      <c r="M890">
        <v>8</v>
      </c>
      <c r="N890">
        <v>6</v>
      </c>
      <c r="O890">
        <v>3</v>
      </c>
      <c r="P890">
        <v>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11</v>
      </c>
      <c r="Z890">
        <v>0</v>
      </c>
      <c r="AA890">
        <v>68</v>
      </c>
      <c r="AB890">
        <v>2543</v>
      </c>
      <c r="AC890">
        <v>0</v>
      </c>
      <c r="AD890">
        <v>0</v>
      </c>
      <c r="AE890">
        <v>1</v>
      </c>
      <c r="AF890" t="str">
        <f t="shared" si="27"/>
        <v>Single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976</v>
      </c>
      <c r="AO890">
        <v>832</v>
      </c>
      <c r="AP890">
        <v>0</v>
      </c>
    </row>
    <row r="891" spans="1:42" x14ac:dyDescent="0.35">
      <c r="A891">
        <v>56067</v>
      </c>
      <c r="B891">
        <v>3</v>
      </c>
      <c r="C891">
        <f t="shared" si="26"/>
        <v>3</v>
      </c>
      <c r="D891">
        <v>0</v>
      </c>
      <c r="E891">
        <v>1</v>
      </c>
      <c r="F891">
        <v>51</v>
      </c>
      <c r="G891">
        <v>517</v>
      </c>
      <c r="H891">
        <v>12</v>
      </c>
      <c r="I891">
        <v>54</v>
      </c>
      <c r="J891">
        <v>16</v>
      </c>
      <c r="K891">
        <v>6</v>
      </c>
      <c r="L891">
        <v>120</v>
      </c>
      <c r="M891">
        <v>2</v>
      </c>
      <c r="N891">
        <v>7</v>
      </c>
      <c r="O891">
        <v>4</v>
      </c>
      <c r="P891">
        <v>7</v>
      </c>
      <c r="Q891">
        <v>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</v>
      </c>
      <c r="Y891">
        <v>11</v>
      </c>
      <c r="Z891">
        <v>0</v>
      </c>
      <c r="AA891">
        <v>58</v>
      </c>
      <c r="AB891">
        <v>2503</v>
      </c>
      <c r="AC891">
        <v>0</v>
      </c>
      <c r="AD891">
        <v>0</v>
      </c>
      <c r="AE891">
        <v>0</v>
      </c>
      <c r="AF891" t="str">
        <f t="shared" si="27"/>
        <v>Married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605</v>
      </c>
      <c r="AO891">
        <v>485</v>
      </c>
      <c r="AP891">
        <v>0</v>
      </c>
    </row>
    <row r="892" spans="1:42" x14ac:dyDescent="0.35">
      <c r="A892">
        <v>82025</v>
      </c>
      <c r="B892">
        <v>5</v>
      </c>
      <c r="C892">
        <f t="shared" si="26"/>
        <v>5</v>
      </c>
      <c r="D892">
        <v>0</v>
      </c>
      <c r="E892">
        <v>0</v>
      </c>
      <c r="F892">
        <v>76</v>
      </c>
      <c r="G892">
        <v>267</v>
      </c>
      <c r="H892">
        <v>98</v>
      </c>
      <c r="I892">
        <v>606</v>
      </c>
      <c r="J892">
        <v>48</v>
      </c>
      <c r="K892">
        <v>70</v>
      </c>
      <c r="L892">
        <v>98</v>
      </c>
      <c r="M892">
        <v>1</v>
      </c>
      <c r="N892">
        <v>3</v>
      </c>
      <c r="O892">
        <v>2</v>
      </c>
      <c r="P892">
        <v>6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3</v>
      </c>
      <c r="Y892">
        <v>11</v>
      </c>
      <c r="Z892">
        <v>1</v>
      </c>
      <c r="AA892">
        <v>37</v>
      </c>
      <c r="AB892">
        <v>2556</v>
      </c>
      <c r="AC892">
        <v>1</v>
      </c>
      <c r="AD892">
        <v>0</v>
      </c>
      <c r="AE892">
        <v>0</v>
      </c>
      <c r="AF892" t="str">
        <f t="shared" si="27"/>
        <v>Married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1089</v>
      </c>
      <c r="AO892">
        <v>991</v>
      </c>
      <c r="AP892">
        <v>1</v>
      </c>
    </row>
    <row r="893" spans="1:42" x14ac:dyDescent="0.35">
      <c r="A893">
        <v>94384</v>
      </c>
      <c r="B893">
        <v>6</v>
      </c>
      <c r="C893">
        <f t="shared" si="26"/>
        <v>5</v>
      </c>
      <c r="D893">
        <v>0</v>
      </c>
      <c r="E893">
        <v>0</v>
      </c>
      <c r="F893">
        <v>62</v>
      </c>
      <c r="G893">
        <v>1111</v>
      </c>
      <c r="H893">
        <v>24</v>
      </c>
      <c r="I893">
        <v>790</v>
      </c>
      <c r="J893">
        <v>160</v>
      </c>
      <c r="K893">
        <v>45</v>
      </c>
      <c r="L893">
        <v>172</v>
      </c>
      <c r="M893">
        <v>0</v>
      </c>
      <c r="N893">
        <v>5</v>
      </c>
      <c r="O893">
        <v>8</v>
      </c>
      <c r="P893">
        <v>5</v>
      </c>
      <c r="Q893">
        <v>2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3</v>
      </c>
      <c r="Y893">
        <v>11</v>
      </c>
      <c r="Z893">
        <v>1</v>
      </c>
      <c r="AA893">
        <v>67</v>
      </c>
      <c r="AB893">
        <v>2641</v>
      </c>
      <c r="AC893">
        <v>0</v>
      </c>
      <c r="AD893">
        <v>0</v>
      </c>
      <c r="AE893">
        <v>0</v>
      </c>
      <c r="AF893" t="str">
        <f t="shared" si="27"/>
        <v>Married</v>
      </c>
      <c r="AG893">
        <v>1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2130</v>
      </c>
      <c r="AO893">
        <v>1958</v>
      </c>
      <c r="AP893">
        <v>3</v>
      </c>
    </row>
    <row r="894" spans="1:42" x14ac:dyDescent="0.35">
      <c r="A894">
        <v>14906</v>
      </c>
      <c r="B894">
        <v>1</v>
      </c>
      <c r="C894">
        <f t="shared" si="26"/>
        <v>1</v>
      </c>
      <c r="D894">
        <v>0</v>
      </c>
      <c r="E894">
        <v>0</v>
      </c>
      <c r="F894">
        <v>86</v>
      </c>
      <c r="G894">
        <v>7</v>
      </c>
      <c r="H894">
        <v>7</v>
      </c>
      <c r="I894">
        <v>14</v>
      </c>
      <c r="J894">
        <v>7</v>
      </c>
      <c r="K894">
        <v>16</v>
      </c>
      <c r="L894">
        <v>15</v>
      </c>
      <c r="M894">
        <v>3</v>
      </c>
      <c r="N894">
        <v>2</v>
      </c>
      <c r="O894">
        <v>1</v>
      </c>
      <c r="P894">
        <v>3</v>
      </c>
      <c r="Q894">
        <v>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11</v>
      </c>
      <c r="Z894">
        <v>0</v>
      </c>
      <c r="AA894">
        <v>34</v>
      </c>
      <c r="AB894">
        <v>2713</v>
      </c>
      <c r="AC894">
        <v>0</v>
      </c>
      <c r="AD894">
        <v>0</v>
      </c>
      <c r="AE894">
        <v>1</v>
      </c>
      <c r="AF894" t="str">
        <f t="shared" si="27"/>
        <v>Single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51</v>
      </c>
      <c r="AO894">
        <v>36</v>
      </c>
      <c r="AP894">
        <v>0</v>
      </c>
    </row>
    <row r="895" spans="1:42" x14ac:dyDescent="0.35">
      <c r="A895">
        <v>51563</v>
      </c>
      <c r="B895">
        <v>2</v>
      </c>
      <c r="C895">
        <f t="shared" si="26"/>
        <v>2</v>
      </c>
      <c r="D895">
        <v>0</v>
      </c>
      <c r="E895">
        <v>0</v>
      </c>
      <c r="F895">
        <v>60</v>
      </c>
      <c r="G895">
        <v>1166</v>
      </c>
      <c r="H895">
        <v>0</v>
      </c>
      <c r="I895">
        <v>48</v>
      </c>
      <c r="J895">
        <v>0</v>
      </c>
      <c r="K895">
        <v>0</v>
      </c>
      <c r="L895">
        <v>36</v>
      </c>
      <c r="M895">
        <v>1</v>
      </c>
      <c r="N895">
        <v>4</v>
      </c>
      <c r="O895">
        <v>4</v>
      </c>
      <c r="P895">
        <v>10</v>
      </c>
      <c r="Q895">
        <v>8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3</v>
      </c>
      <c r="Y895">
        <v>11</v>
      </c>
      <c r="Z895">
        <v>0</v>
      </c>
      <c r="AA895">
        <v>33</v>
      </c>
      <c r="AB895">
        <v>2795</v>
      </c>
      <c r="AC895">
        <v>0</v>
      </c>
      <c r="AD895">
        <v>1</v>
      </c>
      <c r="AE895">
        <v>0</v>
      </c>
      <c r="AF895" t="str">
        <f t="shared" si="27"/>
        <v>Married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1214</v>
      </c>
      <c r="AO895">
        <v>1178</v>
      </c>
      <c r="AP895">
        <v>2</v>
      </c>
    </row>
    <row r="896" spans="1:42" x14ac:dyDescent="0.35">
      <c r="A896">
        <v>57937</v>
      </c>
      <c r="B896">
        <v>3</v>
      </c>
      <c r="C896">
        <f t="shared" si="26"/>
        <v>3</v>
      </c>
      <c r="D896">
        <v>0</v>
      </c>
      <c r="E896">
        <v>1</v>
      </c>
      <c r="F896">
        <v>56</v>
      </c>
      <c r="G896">
        <v>261</v>
      </c>
      <c r="H896">
        <v>42</v>
      </c>
      <c r="I896">
        <v>144</v>
      </c>
      <c r="J896">
        <v>55</v>
      </c>
      <c r="K896">
        <v>48</v>
      </c>
      <c r="L896">
        <v>133</v>
      </c>
      <c r="M896">
        <v>3</v>
      </c>
      <c r="N896">
        <v>4</v>
      </c>
      <c r="O896">
        <v>4</v>
      </c>
      <c r="P896">
        <v>9</v>
      </c>
      <c r="Q896">
        <v>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</v>
      </c>
      <c r="Y896">
        <v>11</v>
      </c>
      <c r="Z896">
        <v>0</v>
      </c>
      <c r="AA896">
        <v>38</v>
      </c>
      <c r="AB896">
        <v>2292</v>
      </c>
      <c r="AC896">
        <v>0</v>
      </c>
      <c r="AD896">
        <v>1</v>
      </c>
      <c r="AE896">
        <v>0</v>
      </c>
      <c r="AF896" t="str">
        <f t="shared" si="27"/>
        <v>Married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550</v>
      </c>
      <c r="AO896">
        <v>417</v>
      </c>
      <c r="AP896">
        <v>0</v>
      </c>
    </row>
    <row r="897" spans="1:42" x14ac:dyDescent="0.35">
      <c r="A897">
        <v>68274</v>
      </c>
      <c r="B897">
        <v>3</v>
      </c>
      <c r="C897">
        <f t="shared" si="26"/>
        <v>3</v>
      </c>
      <c r="D897">
        <v>1</v>
      </c>
      <c r="E897">
        <v>1</v>
      </c>
      <c r="F897">
        <v>83</v>
      </c>
      <c r="G897">
        <v>135</v>
      </c>
      <c r="H897">
        <v>25</v>
      </c>
      <c r="I897">
        <v>51</v>
      </c>
      <c r="J897">
        <v>23</v>
      </c>
      <c r="K897">
        <v>25</v>
      </c>
      <c r="L897">
        <v>46</v>
      </c>
      <c r="M897">
        <v>2</v>
      </c>
      <c r="N897">
        <v>4</v>
      </c>
      <c r="O897">
        <v>2</v>
      </c>
      <c r="P897">
        <v>5</v>
      </c>
      <c r="Q897">
        <v>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11</v>
      </c>
      <c r="Z897">
        <v>0</v>
      </c>
      <c r="AA897">
        <v>41</v>
      </c>
      <c r="AB897">
        <v>2431</v>
      </c>
      <c r="AC897">
        <v>1</v>
      </c>
      <c r="AD897">
        <v>0</v>
      </c>
      <c r="AE897">
        <v>0</v>
      </c>
      <c r="AF897" t="str">
        <f t="shared" si="27"/>
        <v>Married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259</v>
      </c>
      <c r="AO897">
        <v>213</v>
      </c>
      <c r="AP897">
        <v>0</v>
      </c>
    </row>
    <row r="898" spans="1:42" x14ac:dyDescent="0.35">
      <c r="A898">
        <v>39771</v>
      </c>
      <c r="B898">
        <v>2</v>
      </c>
      <c r="C898">
        <f t="shared" si="26"/>
        <v>2</v>
      </c>
      <c r="D898">
        <v>1</v>
      </c>
      <c r="E898">
        <v>0</v>
      </c>
      <c r="F898">
        <v>92</v>
      </c>
      <c r="G898">
        <v>6</v>
      </c>
      <c r="H898">
        <v>2</v>
      </c>
      <c r="I898">
        <v>18</v>
      </c>
      <c r="J898">
        <v>2</v>
      </c>
      <c r="K898">
        <v>8</v>
      </c>
      <c r="L898">
        <v>14</v>
      </c>
      <c r="M898">
        <v>1</v>
      </c>
      <c r="N898">
        <v>2</v>
      </c>
      <c r="O898">
        <v>0</v>
      </c>
      <c r="P898">
        <v>3</v>
      </c>
      <c r="Q898">
        <v>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11</v>
      </c>
      <c r="Z898">
        <v>0</v>
      </c>
      <c r="AA898">
        <v>43</v>
      </c>
      <c r="AB898">
        <v>2364</v>
      </c>
      <c r="AC898">
        <v>0</v>
      </c>
      <c r="AD898">
        <v>0</v>
      </c>
      <c r="AE898">
        <v>0</v>
      </c>
      <c r="AF898" t="str">
        <f t="shared" si="27"/>
        <v>Married</v>
      </c>
      <c r="AG898">
        <v>1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36</v>
      </c>
      <c r="AO898">
        <v>22</v>
      </c>
      <c r="AP898">
        <v>0</v>
      </c>
    </row>
    <row r="899" spans="1:42" x14ac:dyDescent="0.35">
      <c r="A899">
        <v>67893</v>
      </c>
      <c r="B899">
        <v>3</v>
      </c>
      <c r="C899">
        <f t="shared" ref="C899:C962" si="28">_xlfn.IFS(A:A&lt;=32196,1,A:A&lt;=51622.09,2,A:A&lt;=68281,3,A:A&lt;=79601,4,A:A&gt;=79601,5)</f>
        <v>3</v>
      </c>
      <c r="D899">
        <v>0</v>
      </c>
      <c r="E899">
        <v>1</v>
      </c>
      <c r="F899">
        <v>31</v>
      </c>
      <c r="G899">
        <v>711</v>
      </c>
      <c r="H899">
        <v>28</v>
      </c>
      <c r="I899">
        <v>142</v>
      </c>
      <c r="J899">
        <v>49</v>
      </c>
      <c r="K899">
        <v>18</v>
      </c>
      <c r="L899">
        <v>47</v>
      </c>
      <c r="M899">
        <v>2</v>
      </c>
      <c r="N899">
        <v>3</v>
      </c>
      <c r="O899">
        <v>2</v>
      </c>
      <c r="P899">
        <v>9</v>
      </c>
      <c r="Q899">
        <v>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</v>
      </c>
      <c r="Y899">
        <v>11</v>
      </c>
      <c r="Z899">
        <v>0</v>
      </c>
      <c r="AA899">
        <v>45</v>
      </c>
      <c r="AB899">
        <v>2795</v>
      </c>
      <c r="AC899">
        <v>1</v>
      </c>
      <c r="AD899">
        <v>0</v>
      </c>
      <c r="AE899">
        <v>0</v>
      </c>
      <c r="AF899" t="str">
        <f t="shared" ref="AF899:AF962" si="29">IF(AE899 = 1, "Single", "Married")</f>
        <v>Married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948</v>
      </c>
      <c r="AO899">
        <v>901</v>
      </c>
      <c r="AP899">
        <v>0</v>
      </c>
    </row>
    <row r="900" spans="1:42" x14ac:dyDescent="0.35">
      <c r="A900">
        <v>27922</v>
      </c>
      <c r="B900">
        <v>1</v>
      </c>
      <c r="C900">
        <f t="shared" si="28"/>
        <v>1</v>
      </c>
      <c r="D900">
        <v>1</v>
      </c>
      <c r="E900">
        <v>0</v>
      </c>
      <c r="F900">
        <v>80</v>
      </c>
      <c r="G900">
        <v>11</v>
      </c>
      <c r="H900">
        <v>0</v>
      </c>
      <c r="I900">
        <v>13</v>
      </c>
      <c r="J900">
        <v>2</v>
      </c>
      <c r="K900">
        <v>4</v>
      </c>
      <c r="L900">
        <v>11</v>
      </c>
      <c r="M900">
        <v>1</v>
      </c>
      <c r="N900">
        <v>2</v>
      </c>
      <c r="O900">
        <v>0</v>
      </c>
      <c r="P900">
        <v>3</v>
      </c>
      <c r="Q900">
        <v>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11</v>
      </c>
      <c r="Z900">
        <v>0</v>
      </c>
      <c r="AA900">
        <v>41</v>
      </c>
      <c r="AB900">
        <v>2209</v>
      </c>
      <c r="AC900">
        <v>0</v>
      </c>
      <c r="AD900">
        <v>0</v>
      </c>
      <c r="AE900">
        <v>0</v>
      </c>
      <c r="AF900" t="str">
        <f t="shared" si="29"/>
        <v>Married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30</v>
      </c>
      <c r="AO900">
        <v>19</v>
      </c>
      <c r="AP900">
        <v>0</v>
      </c>
    </row>
    <row r="901" spans="1:42" x14ac:dyDescent="0.35">
      <c r="A901">
        <v>52190</v>
      </c>
      <c r="B901">
        <v>3</v>
      </c>
      <c r="C901">
        <f t="shared" si="28"/>
        <v>3</v>
      </c>
      <c r="D901">
        <v>1</v>
      </c>
      <c r="E901">
        <v>1</v>
      </c>
      <c r="F901">
        <v>39</v>
      </c>
      <c r="G901">
        <v>42</v>
      </c>
      <c r="H901">
        <v>0</v>
      </c>
      <c r="I901">
        <v>17</v>
      </c>
      <c r="J901">
        <v>0</v>
      </c>
      <c r="K901">
        <v>0</v>
      </c>
      <c r="L901">
        <v>18</v>
      </c>
      <c r="M901">
        <v>3</v>
      </c>
      <c r="N901">
        <v>2</v>
      </c>
      <c r="O901">
        <v>1</v>
      </c>
      <c r="P901">
        <v>3</v>
      </c>
      <c r="Q901">
        <v>5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</v>
      </c>
      <c r="Y901">
        <v>11</v>
      </c>
      <c r="Z901">
        <v>0</v>
      </c>
      <c r="AA901">
        <v>44</v>
      </c>
      <c r="AB901">
        <v>2211</v>
      </c>
      <c r="AC901">
        <v>0</v>
      </c>
      <c r="AD901">
        <v>0</v>
      </c>
      <c r="AE901">
        <v>0</v>
      </c>
      <c r="AF901" t="str">
        <f t="shared" si="29"/>
        <v>Married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59</v>
      </c>
      <c r="AO901">
        <v>41</v>
      </c>
      <c r="AP901">
        <v>1</v>
      </c>
    </row>
    <row r="902" spans="1:42" x14ac:dyDescent="0.35">
      <c r="A902">
        <v>44051</v>
      </c>
      <c r="B902">
        <v>2</v>
      </c>
      <c r="C902">
        <f t="shared" si="28"/>
        <v>2</v>
      </c>
      <c r="D902">
        <v>1</v>
      </c>
      <c r="E902">
        <v>1</v>
      </c>
      <c r="F902">
        <v>20</v>
      </c>
      <c r="G902">
        <v>79</v>
      </c>
      <c r="H902">
        <v>7</v>
      </c>
      <c r="I902">
        <v>58</v>
      </c>
      <c r="J902">
        <v>6</v>
      </c>
      <c r="K902">
        <v>3</v>
      </c>
      <c r="L902">
        <v>18</v>
      </c>
      <c r="M902">
        <v>4</v>
      </c>
      <c r="N902">
        <v>3</v>
      </c>
      <c r="O902">
        <v>1</v>
      </c>
      <c r="P902">
        <v>4</v>
      </c>
      <c r="Q902">
        <v>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11</v>
      </c>
      <c r="Z902">
        <v>1</v>
      </c>
      <c r="AA902">
        <v>47</v>
      </c>
      <c r="AB902">
        <v>2675</v>
      </c>
      <c r="AC902">
        <v>1</v>
      </c>
      <c r="AD902">
        <v>0</v>
      </c>
      <c r="AE902">
        <v>0</v>
      </c>
      <c r="AF902" t="str">
        <f t="shared" si="29"/>
        <v>Married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153</v>
      </c>
      <c r="AO902">
        <v>135</v>
      </c>
      <c r="AP902">
        <v>0</v>
      </c>
    </row>
    <row r="903" spans="1:42" x14ac:dyDescent="0.35">
      <c r="A903">
        <v>42767</v>
      </c>
      <c r="B903">
        <v>2</v>
      </c>
      <c r="C903">
        <f t="shared" si="28"/>
        <v>2</v>
      </c>
      <c r="D903">
        <v>2</v>
      </c>
      <c r="E903">
        <v>0</v>
      </c>
      <c r="F903">
        <v>53</v>
      </c>
      <c r="G903">
        <v>20</v>
      </c>
      <c r="H903">
        <v>6</v>
      </c>
      <c r="I903">
        <v>43</v>
      </c>
      <c r="J903">
        <v>19</v>
      </c>
      <c r="K903">
        <v>5</v>
      </c>
      <c r="L903">
        <v>38</v>
      </c>
      <c r="M903">
        <v>1</v>
      </c>
      <c r="N903">
        <v>3</v>
      </c>
      <c r="O903">
        <v>1</v>
      </c>
      <c r="P903">
        <v>2</v>
      </c>
      <c r="Q903">
        <v>8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11</v>
      </c>
      <c r="Z903">
        <v>0</v>
      </c>
      <c r="AA903">
        <v>49</v>
      </c>
      <c r="AB903">
        <v>2573</v>
      </c>
      <c r="AC903">
        <v>0</v>
      </c>
      <c r="AD903">
        <v>0</v>
      </c>
      <c r="AE903">
        <v>1</v>
      </c>
      <c r="AF903" t="str">
        <f t="shared" si="29"/>
        <v>Single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93</v>
      </c>
      <c r="AO903">
        <v>55</v>
      </c>
      <c r="AP903">
        <v>0</v>
      </c>
    </row>
    <row r="904" spans="1:42" x14ac:dyDescent="0.35">
      <c r="A904">
        <v>46106</v>
      </c>
      <c r="B904">
        <v>2</v>
      </c>
      <c r="C904">
        <f t="shared" si="28"/>
        <v>2</v>
      </c>
      <c r="D904">
        <v>1</v>
      </c>
      <c r="E904">
        <v>1</v>
      </c>
      <c r="F904">
        <v>84</v>
      </c>
      <c r="G904">
        <v>30</v>
      </c>
      <c r="H904">
        <v>0</v>
      </c>
      <c r="I904">
        <v>8</v>
      </c>
      <c r="J904">
        <v>2</v>
      </c>
      <c r="K904">
        <v>0</v>
      </c>
      <c r="L904">
        <v>14</v>
      </c>
      <c r="M904">
        <v>1</v>
      </c>
      <c r="N904">
        <v>1</v>
      </c>
      <c r="O904">
        <v>1</v>
      </c>
      <c r="P904">
        <v>2</v>
      </c>
      <c r="Q904">
        <v>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11</v>
      </c>
      <c r="Z904">
        <v>0</v>
      </c>
      <c r="AA904">
        <v>44</v>
      </c>
      <c r="AB904">
        <v>2208</v>
      </c>
      <c r="AC904">
        <v>0</v>
      </c>
      <c r="AD904">
        <v>0</v>
      </c>
      <c r="AE904">
        <v>0</v>
      </c>
      <c r="AF904" t="str">
        <f t="shared" si="29"/>
        <v>Married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40</v>
      </c>
      <c r="AO904">
        <v>26</v>
      </c>
      <c r="AP904">
        <v>0</v>
      </c>
    </row>
    <row r="905" spans="1:42" x14ac:dyDescent="0.35">
      <c r="A905">
        <v>16927</v>
      </c>
      <c r="B905">
        <v>1</v>
      </c>
      <c r="C905">
        <f t="shared" si="28"/>
        <v>1</v>
      </c>
      <c r="D905">
        <v>1</v>
      </c>
      <c r="E905">
        <v>1</v>
      </c>
      <c r="F905">
        <v>50</v>
      </c>
      <c r="G905">
        <v>20</v>
      </c>
      <c r="H905">
        <v>2</v>
      </c>
      <c r="I905">
        <v>23</v>
      </c>
      <c r="J905">
        <v>3</v>
      </c>
      <c r="K905">
        <v>1</v>
      </c>
      <c r="L905">
        <v>4</v>
      </c>
      <c r="M905">
        <v>5</v>
      </c>
      <c r="N905">
        <v>3</v>
      </c>
      <c r="O905">
        <v>0</v>
      </c>
      <c r="P905">
        <v>4</v>
      </c>
      <c r="Q905">
        <v>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11</v>
      </c>
      <c r="Z905">
        <v>0</v>
      </c>
      <c r="AA905">
        <v>44</v>
      </c>
      <c r="AB905">
        <v>2663</v>
      </c>
      <c r="AC905">
        <v>0</v>
      </c>
      <c r="AD905">
        <v>1</v>
      </c>
      <c r="AE905">
        <v>0</v>
      </c>
      <c r="AF905" t="str">
        <f t="shared" si="29"/>
        <v>Married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49</v>
      </c>
      <c r="AO905">
        <v>45</v>
      </c>
      <c r="AP905">
        <v>0</v>
      </c>
    </row>
    <row r="906" spans="1:42" x14ac:dyDescent="0.35">
      <c r="A906">
        <v>59754</v>
      </c>
      <c r="B906">
        <v>3</v>
      </c>
      <c r="C906">
        <f t="shared" si="28"/>
        <v>3</v>
      </c>
      <c r="D906">
        <v>0</v>
      </c>
      <c r="E906">
        <v>1</v>
      </c>
      <c r="F906">
        <v>96</v>
      </c>
      <c r="G906">
        <v>115</v>
      </c>
      <c r="H906">
        <v>27</v>
      </c>
      <c r="I906">
        <v>44</v>
      </c>
      <c r="J906">
        <v>4</v>
      </c>
      <c r="K906">
        <v>146</v>
      </c>
      <c r="L906">
        <v>139</v>
      </c>
      <c r="M906">
        <v>3</v>
      </c>
      <c r="N906">
        <v>5</v>
      </c>
      <c r="O906">
        <v>2</v>
      </c>
      <c r="P906">
        <v>6</v>
      </c>
      <c r="Q906">
        <v>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11</v>
      </c>
      <c r="Z906">
        <v>1</v>
      </c>
      <c r="AA906">
        <v>55</v>
      </c>
      <c r="AB906">
        <v>2734</v>
      </c>
      <c r="AC906">
        <v>0</v>
      </c>
      <c r="AD906">
        <v>1</v>
      </c>
      <c r="AE906">
        <v>0</v>
      </c>
      <c r="AF906" t="str">
        <f t="shared" si="29"/>
        <v>Married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336</v>
      </c>
      <c r="AO906">
        <v>197</v>
      </c>
      <c r="AP906">
        <v>0</v>
      </c>
    </row>
    <row r="907" spans="1:42" x14ac:dyDescent="0.35">
      <c r="A907">
        <v>53700</v>
      </c>
      <c r="B907">
        <v>3</v>
      </c>
      <c r="C907">
        <f t="shared" si="28"/>
        <v>3</v>
      </c>
      <c r="D907">
        <v>0</v>
      </c>
      <c r="E907">
        <v>1</v>
      </c>
      <c r="F907">
        <v>94</v>
      </c>
      <c r="G907">
        <v>263</v>
      </c>
      <c r="H907">
        <v>5</v>
      </c>
      <c r="I907">
        <v>233</v>
      </c>
      <c r="J907">
        <v>69</v>
      </c>
      <c r="K907">
        <v>41</v>
      </c>
      <c r="L907">
        <v>83</v>
      </c>
      <c r="M907">
        <v>4</v>
      </c>
      <c r="N907">
        <v>5</v>
      </c>
      <c r="O907">
        <v>5</v>
      </c>
      <c r="P907">
        <v>8</v>
      </c>
      <c r="Q907">
        <v>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11</v>
      </c>
      <c r="Z907">
        <v>0</v>
      </c>
      <c r="AA907">
        <v>68</v>
      </c>
      <c r="AB907">
        <v>2840</v>
      </c>
      <c r="AC907">
        <v>0</v>
      </c>
      <c r="AD907">
        <v>0</v>
      </c>
      <c r="AE907">
        <v>1</v>
      </c>
      <c r="AF907" t="str">
        <f t="shared" si="29"/>
        <v>Single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611</v>
      </c>
      <c r="AO907">
        <v>528</v>
      </c>
      <c r="AP907">
        <v>0</v>
      </c>
    </row>
    <row r="908" spans="1:42" x14ac:dyDescent="0.35">
      <c r="A908">
        <v>59041</v>
      </c>
      <c r="B908">
        <v>3</v>
      </c>
      <c r="C908">
        <f t="shared" si="28"/>
        <v>3</v>
      </c>
      <c r="D908">
        <v>1</v>
      </c>
      <c r="E908">
        <v>1</v>
      </c>
      <c r="F908">
        <v>25</v>
      </c>
      <c r="G908">
        <v>69</v>
      </c>
      <c r="H908">
        <v>2</v>
      </c>
      <c r="I908">
        <v>15</v>
      </c>
      <c r="J908">
        <v>2</v>
      </c>
      <c r="K908">
        <v>2</v>
      </c>
      <c r="L908">
        <v>6</v>
      </c>
      <c r="M908">
        <v>2</v>
      </c>
      <c r="N908">
        <v>2</v>
      </c>
      <c r="O908">
        <v>0</v>
      </c>
      <c r="P908">
        <v>4</v>
      </c>
      <c r="Q908">
        <v>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11</v>
      </c>
      <c r="Z908">
        <v>0</v>
      </c>
      <c r="AA908">
        <v>47</v>
      </c>
      <c r="AB908">
        <v>2212</v>
      </c>
      <c r="AC908">
        <v>0</v>
      </c>
      <c r="AD908">
        <v>1</v>
      </c>
      <c r="AE908">
        <v>0</v>
      </c>
      <c r="AF908" t="str">
        <f t="shared" si="29"/>
        <v>Married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90</v>
      </c>
      <c r="AO908">
        <v>84</v>
      </c>
      <c r="AP908">
        <v>0</v>
      </c>
    </row>
    <row r="909" spans="1:42" x14ac:dyDescent="0.35">
      <c r="A909">
        <v>54237</v>
      </c>
      <c r="B909">
        <v>3</v>
      </c>
      <c r="C909">
        <f t="shared" si="28"/>
        <v>3</v>
      </c>
      <c r="D909">
        <v>0</v>
      </c>
      <c r="E909">
        <v>1</v>
      </c>
      <c r="F909">
        <v>48</v>
      </c>
      <c r="G909">
        <v>267</v>
      </c>
      <c r="H909">
        <v>3</v>
      </c>
      <c r="I909">
        <v>30</v>
      </c>
      <c r="J909">
        <v>4</v>
      </c>
      <c r="K909">
        <v>0</v>
      </c>
      <c r="L909">
        <v>57</v>
      </c>
      <c r="M909">
        <v>4</v>
      </c>
      <c r="N909">
        <v>5</v>
      </c>
      <c r="O909">
        <v>2</v>
      </c>
      <c r="P909">
        <v>5</v>
      </c>
      <c r="Q909">
        <v>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11</v>
      </c>
      <c r="Z909">
        <v>0</v>
      </c>
      <c r="AA909">
        <v>63</v>
      </c>
      <c r="AB909">
        <v>2587</v>
      </c>
      <c r="AC909">
        <v>1</v>
      </c>
      <c r="AD909">
        <v>0</v>
      </c>
      <c r="AE909">
        <v>0</v>
      </c>
      <c r="AF909" t="str">
        <f t="shared" si="29"/>
        <v>Married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304</v>
      </c>
      <c r="AO909">
        <v>247</v>
      </c>
      <c r="AP909">
        <v>0</v>
      </c>
    </row>
    <row r="910" spans="1:42" x14ac:dyDescent="0.35">
      <c r="A910">
        <v>70647</v>
      </c>
      <c r="B910">
        <v>4</v>
      </c>
      <c r="C910">
        <f t="shared" si="28"/>
        <v>4</v>
      </c>
      <c r="D910">
        <v>0</v>
      </c>
      <c r="E910">
        <v>1</v>
      </c>
      <c r="F910">
        <v>65</v>
      </c>
      <c r="G910">
        <v>561</v>
      </c>
      <c r="H910">
        <v>85</v>
      </c>
      <c r="I910">
        <v>171</v>
      </c>
      <c r="J910">
        <v>25</v>
      </c>
      <c r="K910">
        <v>123</v>
      </c>
      <c r="L910">
        <v>114</v>
      </c>
      <c r="M910">
        <v>2</v>
      </c>
      <c r="N910">
        <v>4</v>
      </c>
      <c r="O910">
        <v>7</v>
      </c>
      <c r="P910">
        <v>13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11</v>
      </c>
      <c r="Z910">
        <v>0</v>
      </c>
      <c r="AA910">
        <v>53</v>
      </c>
      <c r="AB910">
        <v>2805</v>
      </c>
      <c r="AC910">
        <v>1</v>
      </c>
      <c r="AD910">
        <v>0</v>
      </c>
      <c r="AE910">
        <v>0</v>
      </c>
      <c r="AF910" t="str">
        <f t="shared" si="29"/>
        <v>Married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965</v>
      </c>
      <c r="AO910">
        <v>851</v>
      </c>
      <c r="AP910">
        <v>0</v>
      </c>
    </row>
    <row r="911" spans="1:42" x14ac:dyDescent="0.35">
      <c r="A911">
        <v>52597</v>
      </c>
      <c r="B911">
        <v>3</v>
      </c>
      <c r="C911">
        <f t="shared" si="28"/>
        <v>3</v>
      </c>
      <c r="D911">
        <v>0</v>
      </c>
      <c r="E911">
        <v>1</v>
      </c>
      <c r="F911">
        <v>69</v>
      </c>
      <c r="G911">
        <v>492</v>
      </c>
      <c r="H911">
        <v>0</v>
      </c>
      <c r="I911">
        <v>37</v>
      </c>
      <c r="J911">
        <v>7</v>
      </c>
      <c r="K911">
        <v>0</v>
      </c>
      <c r="L911">
        <v>42</v>
      </c>
      <c r="M911">
        <v>3</v>
      </c>
      <c r="N911">
        <v>6</v>
      </c>
      <c r="O911">
        <v>3</v>
      </c>
      <c r="P911">
        <v>8</v>
      </c>
      <c r="Q911">
        <v>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11</v>
      </c>
      <c r="Z911">
        <v>0</v>
      </c>
      <c r="AA911">
        <v>58</v>
      </c>
      <c r="AB911">
        <v>2212</v>
      </c>
      <c r="AC911">
        <v>0</v>
      </c>
      <c r="AD911">
        <v>0</v>
      </c>
      <c r="AE911">
        <v>1</v>
      </c>
      <c r="AF911" t="str">
        <f t="shared" si="29"/>
        <v>Single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536</v>
      </c>
      <c r="AO911">
        <v>494</v>
      </c>
      <c r="AP911">
        <v>0</v>
      </c>
    </row>
    <row r="912" spans="1:42" x14ac:dyDescent="0.35">
      <c r="A912">
        <v>41021</v>
      </c>
      <c r="B912">
        <v>2</v>
      </c>
      <c r="C912">
        <f t="shared" si="28"/>
        <v>2</v>
      </c>
      <c r="D912">
        <v>1</v>
      </c>
      <c r="E912">
        <v>0</v>
      </c>
      <c r="F912">
        <v>12</v>
      </c>
      <c r="G912">
        <v>14</v>
      </c>
      <c r="H912">
        <v>7</v>
      </c>
      <c r="I912">
        <v>9</v>
      </c>
      <c r="J912">
        <v>6</v>
      </c>
      <c r="K912">
        <v>16</v>
      </c>
      <c r="L912">
        <v>12</v>
      </c>
      <c r="M912">
        <v>2</v>
      </c>
      <c r="N912">
        <v>2</v>
      </c>
      <c r="O912">
        <v>0</v>
      </c>
      <c r="P912">
        <v>3</v>
      </c>
      <c r="Q912">
        <v>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3</v>
      </c>
      <c r="Y912">
        <v>11</v>
      </c>
      <c r="Z912">
        <v>1</v>
      </c>
      <c r="AA912">
        <v>51</v>
      </c>
      <c r="AB912">
        <v>2705</v>
      </c>
      <c r="AC912">
        <v>0</v>
      </c>
      <c r="AD912">
        <v>0</v>
      </c>
      <c r="AE912">
        <v>0</v>
      </c>
      <c r="AF912" t="str">
        <f t="shared" si="29"/>
        <v>Married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52</v>
      </c>
      <c r="AO912">
        <v>40</v>
      </c>
      <c r="AP912">
        <v>0</v>
      </c>
    </row>
    <row r="913" spans="1:42" x14ac:dyDescent="0.35">
      <c r="A913">
        <v>40233</v>
      </c>
      <c r="B913">
        <v>2</v>
      </c>
      <c r="C913">
        <f t="shared" si="28"/>
        <v>2</v>
      </c>
      <c r="D913">
        <v>0</v>
      </c>
      <c r="E913">
        <v>1</v>
      </c>
      <c r="F913">
        <v>84</v>
      </c>
      <c r="G913">
        <v>80</v>
      </c>
      <c r="H913">
        <v>4</v>
      </c>
      <c r="I913">
        <v>46</v>
      </c>
      <c r="J913">
        <v>0</v>
      </c>
      <c r="K913">
        <v>17</v>
      </c>
      <c r="L913">
        <v>2</v>
      </c>
      <c r="M913">
        <v>5</v>
      </c>
      <c r="N913">
        <v>2</v>
      </c>
      <c r="O913">
        <v>1</v>
      </c>
      <c r="P913">
        <v>5</v>
      </c>
      <c r="Q913">
        <v>6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3</v>
      </c>
      <c r="Y913">
        <v>11</v>
      </c>
      <c r="Z913">
        <v>0</v>
      </c>
      <c r="AA913">
        <v>45</v>
      </c>
      <c r="AB913">
        <v>2417</v>
      </c>
      <c r="AC913">
        <v>0</v>
      </c>
      <c r="AD913">
        <v>1</v>
      </c>
      <c r="AE913">
        <v>0</v>
      </c>
      <c r="AF913" t="str">
        <f t="shared" si="29"/>
        <v>Married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147</v>
      </c>
      <c r="AO913">
        <v>145</v>
      </c>
      <c r="AP913">
        <v>0</v>
      </c>
    </row>
    <row r="914" spans="1:42" x14ac:dyDescent="0.35">
      <c r="A914">
        <v>50183</v>
      </c>
      <c r="B914">
        <v>2</v>
      </c>
      <c r="C914">
        <f t="shared" si="28"/>
        <v>2</v>
      </c>
      <c r="D914">
        <v>1</v>
      </c>
      <c r="E914">
        <v>1</v>
      </c>
      <c r="F914">
        <v>47</v>
      </c>
      <c r="G914">
        <v>97</v>
      </c>
      <c r="H914">
        <v>12</v>
      </c>
      <c r="I914">
        <v>84</v>
      </c>
      <c r="J914">
        <v>13</v>
      </c>
      <c r="K914">
        <v>10</v>
      </c>
      <c r="L914">
        <v>15</v>
      </c>
      <c r="M914">
        <v>7</v>
      </c>
      <c r="N914">
        <v>3</v>
      </c>
      <c r="O914">
        <v>1</v>
      </c>
      <c r="P914">
        <v>6</v>
      </c>
      <c r="Q914">
        <v>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</v>
      </c>
      <c r="Y914">
        <v>11</v>
      </c>
      <c r="Z914">
        <v>0</v>
      </c>
      <c r="AA914">
        <v>40</v>
      </c>
      <c r="AB914">
        <v>2163</v>
      </c>
      <c r="AC914">
        <v>0</v>
      </c>
      <c r="AD914">
        <v>1</v>
      </c>
      <c r="AE914">
        <v>0</v>
      </c>
      <c r="AF914" t="str">
        <f t="shared" si="29"/>
        <v>Married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216</v>
      </c>
      <c r="AO914">
        <v>201</v>
      </c>
      <c r="AP914">
        <v>0</v>
      </c>
    </row>
    <row r="915" spans="1:42" x14ac:dyDescent="0.35">
      <c r="A915">
        <v>54753</v>
      </c>
      <c r="B915">
        <v>3</v>
      </c>
      <c r="C915">
        <f t="shared" si="28"/>
        <v>3</v>
      </c>
      <c r="D915">
        <v>0</v>
      </c>
      <c r="E915">
        <v>1</v>
      </c>
      <c r="F915">
        <v>87</v>
      </c>
      <c r="G915">
        <v>197</v>
      </c>
      <c r="H915">
        <v>107</v>
      </c>
      <c r="I915">
        <v>227</v>
      </c>
      <c r="J915">
        <v>7</v>
      </c>
      <c r="K915">
        <v>59</v>
      </c>
      <c r="L915">
        <v>131</v>
      </c>
      <c r="M915">
        <v>3</v>
      </c>
      <c r="N915">
        <v>5</v>
      </c>
      <c r="O915">
        <v>2</v>
      </c>
      <c r="P915">
        <v>11</v>
      </c>
      <c r="Q915">
        <v>4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3</v>
      </c>
      <c r="Y915">
        <v>11</v>
      </c>
      <c r="Z915">
        <v>0</v>
      </c>
      <c r="AA915">
        <v>61</v>
      </c>
      <c r="AB915">
        <v>2449</v>
      </c>
      <c r="AC915">
        <v>0</v>
      </c>
      <c r="AD915">
        <v>0</v>
      </c>
      <c r="AE915">
        <v>0</v>
      </c>
      <c r="AF915" t="str">
        <f t="shared" si="29"/>
        <v>Married</v>
      </c>
      <c r="AG915">
        <v>1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597</v>
      </c>
      <c r="AO915">
        <v>466</v>
      </c>
      <c r="AP915">
        <v>0</v>
      </c>
    </row>
    <row r="916" spans="1:42" x14ac:dyDescent="0.35">
      <c r="A916">
        <v>92955</v>
      </c>
      <c r="B916">
        <v>6</v>
      </c>
      <c r="C916">
        <f t="shared" si="28"/>
        <v>5</v>
      </c>
      <c r="D916">
        <v>0</v>
      </c>
      <c r="E916">
        <v>0</v>
      </c>
      <c r="F916">
        <v>35</v>
      </c>
      <c r="G916">
        <v>693</v>
      </c>
      <c r="H916">
        <v>21</v>
      </c>
      <c r="I916">
        <v>925</v>
      </c>
      <c r="J916">
        <v>31</v>
      </c>
      <c r="K916">
        <v>24</v>
      </c>
      <c r="L916">
        <v>84</v>
      </c>
      <c r="M916">
        <v>1</v>
      </c>
      <c r="N916">
        <v>6</v>
      </c>
      <c r="O916">
        <v>7</v>
      </c>
      <c r="P916">
        <v>9</v>
      </c>
      <c r="Q916">
        <v>2</v>
      </c>
      <c r="R916">
        <v>0</v>
      </c>
      <c r="S916">
        <v>0</v>
      </c>
      <c r="T916">
        <v>1</v>
      </c>
      <c r="U916">
        <v>1</v>
      </c>
      <c r="V916">
        <v>0</v>
      </c>
      <c r="W916">
        <v>0</v>
      </c>
      <c r="X916">
        <v>3</v>
      </c>
      <c r="Y916">
        <v>11</v>
      </c>
      <c r="Z916">
        <v>1</v>
      </c>
      <c r="AA916">
        <v>47</v>
      </c>
      <c r="AB916">
        <v>2473</v>
      </c>
      <c r="AC916">
        <v>0</v>
      </c>
      <c r="AD916">
        <v>1</v>
      </c>
      <c r="AE916">
        <v>0</v>
      </c>
      <c r="AF916" t="str">
        <f t="shared" si="29"/>
        <v>Married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1694</v>
      </c>
      <c r="AO916">
        <v>1610</v>
      </c>
      <c r="AP916">
        <v>2</v>
      </c>
    </row>
    <row r="917" spans="1:42" x14ac:dyDescent="0.35">
      <c r="A917">
        <v>33471</v>
      </c>
      <c r="B917">
        <v>1</v>
      </c>
      <c r="C917">
        <f t="shared" si="28"/>
        <v>2</v>
      </c>
      <c r="D917">
        <v>1</v>
      </c>
      <c r="E917">
        <v>0</v>
      </c>
      <c r="F917">
        <v>47</v>
      </c>
      <c r="G917">
        <v>43</v>
      </c>
      <c r="H917">
        <v>2</v>
      </c>
      <c r="I917">
        <v>27</v>
      </c>
      <c r="J917">
        <v>0</v>
      </c>
      <c r="K917">
        <v>9</v>
      </c>
      <c r="L917">
        <v>12</v>
      </c>
      <c r="M917">
        <v>3</v>
      </c>
      <c r="N917">
        <v>3</v>
      </c>
      <c r="O917">
        <v>0</v>
      </c>
      <c r="P917">
        <v>4</v>
      </c>
      <c r="Q917">
        <v>7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3</v>
      </c>
      <c r="Y917">
        <v>11</v>
      </c>
      <c r="Z917">
        <v>0</v>
      </c>
      <c r="AA917">
        <v>47</v>
      </c>
      <c r="AB917">
        <v>2784</v>
      </c>
      <c r="AC917">
        <v>0</v>
      </c>
      <c r="AD917">
        <v>1</v>
      </c>
      <c r="AE917">
        <v>0</v>
      </c>
      <c r="AF917" t="str">
        <f t="shared" si="29"/>
        <v>Married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81</v>
      </c>
      <c r="AO917">
        <v>69</v>
      </c>
      <c r="AP917">
        <v>0</v>
      </c>
    </row>
    <row r="918" spans="1:42" x14ac:dyDescent="0.35">
      <c r="A918">
        <v>34596</v>
      </c>
      <c r="B918">
        <v>1</v>
      </c>
      <c r="C918">
        <f t="shared" si="28"/>
        <v>2</v>
      </c>
      <c r="D918">
        <v>1</v>
      </c>
      <c r="E918">
        <v>0</v>
      </c>
      <c r="F918">
        <v>48</v>
      </c>
      <c r="G918">
        <v>14</v>
      </c>
      <c r="H918">
        <v>0</v>
      </c>
      <c r="I918">
        <v>2</v>
      </c>
      <c r="J918">
        <v>0</v>
      </c>
      <c r="K918">
        <v>0</v>
      </c>
      <c r="L918">
        <v>7</v>
      </c>
      <c r="M918">
        <v>1</v>
      </c>
      <c r="N918">
        <v>1</v>
      </c>
      <c r="O918">
        <v>0</v>
      </c>
      <c r="P918">
        <v>2</v>
      </c>
      <c r="Q918">
        <v>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</v>
      </c>
      <c r="Y918">
        <v>11</v>
      </c>
      <c r="Z918">
        <v>1</v>
      </c>
      <c r="AA918">
        <v>46</v>
      </c>
      <c r="AB918">
        <v>2601</v>
      </c>
      <c r="AC918">
        <v>0</v>
      </c>
      <c r="AD918">
        <v>1</v>
      </c>
      <c r="AE918">
        <v>0</v>
      </c>
      <c r="AF918" t="str">
        <f t="shared" si="29"/>
        <v>Married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16</v>
      </c>
      <c r="AO918">
        <v>9</v>
      </c>
      <c r="AP918">
        <v>0</v>
      </c>
    </row>
    <row r="919" spans="1:42" x14ac:dyDescent="0.35">
      <c r="A919">
        <v>44010</v>
      </c>
      <c r="B919">
        <v>2</v>
      </c>
      <c r="C919">
        <f t="shared" si="28"/>
        <v>2</v>
      </c>
      <c r="D919">
        <v>1</v>
      </c>
      <c r="E919">
        <v>0</v>
      </c>
      <c r="F919">
        <v>46</v>
      </c>
      <c r="G919">
        <v>186</v>
      </c>
      <c r="H919">
        <v>36</v>
      </c>
      <c r="I919">
        <v>234</v>
      </c>
      <c r="J919">
        <v>86</v>
      </c>
      <c r="K919">
        <v>72</v>
      </c>
      <c r="L919">
        <v>48</v>
      </c>
      <c r="M919">
        <v>6</v>
      </c>
      <c r="N919">
        <v>10</v>
      </c>
      <c r="O919">
        <v>2</v>
      </c>
      <c r="P919">
        <v>6</v>
      </c>
      <c r="Q919">
        <v>9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</v>
      </c>
      <c r="Y919">
        <v>11</v>
      </c>
      <c r="Z919">
        <v>0</v>
      </c>
      <c r="AA919">
        <v>40</v>
      </c>
      <c r="AB919">
        <v>2783</v>
      </c>
      <c r="AC919">
        <v>0</v>
      </c>
      <c r="AD919">
        <v>0</v>
      </c>
      <c r="AE919">
        <v>0</v>
      </c>
      <c r="AF919" t="str">
        <f t="shared" si="29"/>
        <v>Married</v>
      </c>
      <c r="AG919">
        <v>1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614</v>
      </c>
      <c r="AO919">
        <v>566</v>
      </c>
      <c r="AP919">
        <v>0</v>
      </c>
    </row>
    <row r="920" spans="1:42" x14ac:dyDescent="0.35">
      <c r="A920">
        <v>84219</v>
      </c>
      <c r="B920">
        <v>5</v>
      </c>
      <c r="C920">
        <f t="shared" si="28"/>
        <v>5</v>
      </c>
      <c r="D920">
        <v>0</v>
      </c>
      <c r="E920">
        <v>0</v>
      </c>
      <c r="F920">
        <v>27</v>
      </c>
      <c r="G920">
        <v>434</v>
      </c>
      <c r="H920">
        <v>137</v>
      </c>
      <c r="I920">
        <v>400</v>
      </c>
      <c r="J920">
        <v>45</v>
      </c>
      <c r="K920">
        <v>137</v>
      </c>
      <c r="L920">
        <v>45</v>
      </c>
      <c r="M920">
        <v>1</v>
      </c>
      <c r="N920">
        <v>3</v>
      </c>
      <c r="O920">
        <v>4</v>
      </c>
      <c r="P920">
        <v>10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11</v>
      </c>
      <c r="Z920">
        <v>0</v>
      </c>
      <c r="AA920">
        <v>32</v>
      </c>
      <c r="AB920">
        <v>2306</v>
      </c>
      <c r="AC920">
        <v>0</v>
      </c>
      <c r="AD920">
        <v>1</v>
      </c>
      <c r="AE920">
        <v>0</v>
      </c>
      <c r="AF920" t="str">
        <f t="shared" si="29"/>
        <v>Married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0</v>
      </c>
      <c r="AN920">
        <v>1153</v>
      </c>
      <c r="AO920">
        <v>1108</v>
      </c>
      <c r="AP920">
        <v>0</v>
      </c>
    </row>
    <row r="921" spans="1:42" x14ac:dyDescent="0.35">
      <c r="A921">
        <v>40706</v>
      </c>
      <c r="B921">
        <v>2</v>
      </c>
      <c r="C921">
        <f t="shared" si="28"/>
        <v>2</v>
      </c>
      <c r="D921">
        <v>2</v>
      </c>
      <c r="E921">
        <v>1</v>
      </c>
      <c r="F921">
        <v>37</v>
      </c>
      <c r="G921">
        <v>59</v>
      </c>
      <c r="H921">
        <v>0</v>
      </c>
      <c r="I921">
        <v>11</v>
      </c>
      <c r="J921">
        <v>4</v>
      </c>
      <c r="K921">
        <v>2</v>
      </c>
      <c r="L921">
        <v>5</v>
      </c>
      <c r="M921">
        <v>4</v>
      </c>
      <c r="N921">
        <v>3</v>
      </c>
      <c r="O921">
        <v>0</v>
      </c>
      <c r="P921">
        <v>4</v>
      </c>
      <c r="Q921">
        <v>7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3</v>
      </c>
      <c r="Y921">
        <v>11</v>
      </c>
      <c r="Z921">
        <v>0</v>
      </c>
      <c r="AA921">
        <v>52</v>
      </c>
      <c r="AB921">
        <v>2687</v>
      </c>
      <c r="AC921">
        <v>0</v>
      </c>
      <c r="AD921">
        <v>0</v>
      </c>
      <c r="AE921">
        <v>0</v>
      </c>
      <c r="AF921" t="str">
        <f t="shared" si="29"/>
        <v>Married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76</v>
      </c>
      <c r="AO921">
        <v>71</v>
      </c>
      <c r="AP921">
        <v>0</v>
      </c>
    </row>
    <row r="922" spans="1:42" x14ac:dyDescent="0.35">
      <c r="A922">
        <v>15716</v>
      </c>
      <c r="B922">
        <v>1</v>
      </c>
      <c r="C922">
        <f t="shared" si="28"/>
        <v>1</v>
      </c>
      <c r="D922">
        <v>1</v>
      </c>
      <c r="E922">
        <v>0</v>
      </c>
      <c r="F922">
        <v>8</v>
      </c>
      <c r="G922">
        <v>16</v>
      </c>
      <c r="H922">
        <v>5</v>
      </c>
      <c r="I922">
        <v>30</v>
      </c>
      <c r="J922">
        <v>8</v>
      </c>
      <c r="K922">
        <v>7</v>
      </c>
      <c r="L922">
        <v>26</v>
      </c>
      <c r="M922">
        <v>3</v>
      </c>
      <c r="N922">
        <v>3</v>
      </c>
      <c r="O922">
        <v>0</v>
      </c>
      <c r="P922">
        <v>4</v>
      </c>
      <c r="Q922">
        <v>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3</v>
      </c>
      <c r="Y922">
        <v>11</v>
      </c>
      <c r="Z922">
        <v>0</v>
      </c>
      <c r="AA922">
        <v>32</v>
      </c>
      <c r="AB922">
        <v>2753</v>
      </c>
      <c r="AC922">
        <v>0</v>
      </c>
      <c r="AD922">
        <v>1</v>
      </c>
      <c r="AE922">
        <v>0</v>
      </c>
      <c r="AF922" t="str">
        <f t="shared" si="29"/>
        <v>Married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66</v>
      </c>
      <c r="AO922">
        <v>40</v>
      </c>
      <c r="AP922">
        <v>0</v>
      </c>
    </row>
    <row r="923" spans="1:42" x14ac:dyDescent="0.35">
      <c r="A923">
        <v>59052</v>
      </c>
      <c r="B923">
        <v>3</v>
      </c>
      <c r="C923">
        <f t="shared" si="28"/>
        <v>3</v>
      </c>
      <c r="D923">
        <v>0</v>
      </c>
      <c r="E923">
        <v>1</v>
      </c>
      <c r="F923">
        <v>29</v>
      </c>
      <c r="G923">
        <v>230</v>
      </c>
      <c r="H923">
        <v>35</v>
      </c>
      <c r="I923">
        <v>75</v>
      </c>
      <c r="J923">
        <v>63</v>
      </c>
      <c r="K923">
        <v>57</v>
      </c>
      <c r="L923">
        <v>31</v>
      </c>
      <c r="M923">
        <v>3</v>
      </c>
      <c r="N923">
        <v>7</v>
      </c>
      <c r="O923">
        <v>1</v>
      </c>
      <c r="P923">
        <v>7</v>
      </c>
      <c r="Q923">
        <v>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</v>
      </c>
      <c r="Y923">
        <v>11</v>
      </c>
      <c r="Z923">
        <v>0</v>
      </c>
      <c r="AA923">
        <v>61</v>
      </c>
      <c r="AB923">
        <v>2383</v>
      </c>
      <c r="AC923">
        <v>1</v>
      </c>
      <c r="AD923">
        <v>0</v>
      </c>
      <c r="AE923">
        <v>0</v>
      </c>
      <c r="AF923" t="str">
        <f t="shared" si="29"/>
        <v>Married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460</v>
      </c>
      <c r="AO923">
        <v>429</v>
      </c>
      <c r="AP923">
        <v>0</v>
      </c>
    </row>
    <row r="924" spans="1:42" x14ac:dyDescent="0.35">
      <c r="A924">
        <v>80573</v>
      </c>
      <c r="B924">
        <v>5</v>
      </c>
      <c r="C924">
        <f t="shared" si="28"/>
        <v>5</v>
      </c>
      <c r="D924">
        <v>0</v>
      </c>
      <c r="E924">
        <v>0</v>
      </c>
      <c r="F924">
        <v>85</v>
      </c>
      <c r="G924">
        <v>829</v>
      </c>
      <c r="H924">
        <v>138</v>
      </c>
      <c r="I924">
        <v>430</v>
      </c>
      <c r="J924">
        <v>60</v>
      </c>
      <c r="K924">
        <v>92</v>
      </c>
      <c r="L924">
        <v>15</v>
      </c>
      <c r="M924">
        <v>1</v>
      </c>
      <c r="N924">
        <v>4</v>
      </c>
      <c r="O924">
        <v>6</v>
      </c>
      <c r="P924">
        <v>13</v>
      </c>
      <c r="Q924">
        <v>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3</v>
      </c>
      <c r="Y924">
        <v>11</v>
      </c>
      <c r="Z924">
        <v>0</v>
      </c>
      <c r="AA924">
        <v>49</v>
      </c>
      <c r="AB924">
        <v>2782</v>
      </c>
      <c r="AC924">
        <v>0</v>
      </c>
      <c r="AD924">
        <v>0</v>
      </c>
      <c r="AE924">
        <v>0</v>
      </c>
      <c r="AF924" t="str">
        <f t="shared" si="29"/>
        <v>Married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1549</v>
      </c>
      <c r="AO924">
        <v>1534</v>
      </c>
      <c r="AP924">
        <v>0</v>
      </c>
    </row>
    <row r="925" spans="1:42" x14ac:dyDescent="0.35">
      <c r="A925">
        <v>83715</v>
      </c>
      <c r="B925">
        <v>5</v>
      </c>
      <c r="C925">
        <f t="shared" si="28"/>
        <v>5</v>
      </c>
      <c r="D925">
        <v>0</v>
      </c>
      <c r="E925">
        <v>0</v>
      </c>
      <c r="F925">
        <v>2</v>
      </c>
      <c r="G925">
        <v>318</v>
      </c>
      <c r="H925">
        <v>8</v>
      </c>
      <c r="I925">
        <v>407</v>
      </c>
      <c r="J925">
        <v>150</v>
      </c>
      <c r="K925">
        <v>35</v>
      </c>
      <c r="L925">
        <v>8</v>
      </c>
      <c r="M925">
        <v>1</v>
      </c>
      <c r="N925">
        <v>2</v>
      </c>
      <c r="O925">
        <v>8</v>
      </c>
      <c r="P925">
        <v>13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3</v>
      </c>
      <c r="Y925">
        <v>11</v>
      </c>
      <c r="Z925">
        <v>0</v>
      </c>
      <c r="AA925">
        <v>58</v>
      </c>
      <c r="AB925">
        <v>2305</v>
      </c>
      <c r="AC925">
        <v>0</v>
      </c>
      <c r="AD925">
        <v>1</v>
      </c>
      <c r="AE925">
        <v>0</v>
      </c>
      <c r="AF925" t="str">
        <f t="shared" si="29"/>
        <v>Married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918</v>
      </c>
      <c r="AO925">
        <v>910</v>
      </c>
      <c r="AP925">
        <v>0</v>
      </c>
    </row>
    <row r="926" spans="1:42" x14ac:dyDescent="0.35">
      <c r="A926">
        <v>82576</v>
      </c>
      <c r="B926">
        <v>5</v>
      </c>
      <c r="C926">
        <f t="shared" si="28"/>
        <v>5</v>
      </c>
      <c r="D926">
        <v>0</v>
      </c>
      <c r="E926">
        <v>0</v>
      </c>
      <c r="F926">
        <v>66</v>
      </c>
      <c r="G926">
        <v>1206</v>
      </c>
      <c r="H926">
        <v>55</v>
      </c>
      <c r="I926">
        <v>445</v>
      </c>
      <c r="J926">
        <v>168</v>
      </c>
      <c r="K926">
        <v>18</v>
      </c>
      <c r="L926">
        <v>18</v>
      </c>
      <c r="M926">
        <v>1</v>
      </c>
      <c r="N926">
        <v>2</v>
      </c>
      <c r="O926">
        <v>4</v>
      </c>
      <c r="P926">
        <v>12</v>
      </c>
      <c r="Q926">
        <v>1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3</v>
      </c>
      <c r="Y926">
        <v>11</v>
      </c>
      <c r="Z926">
        <v>0</v>
      </c>
      <c r="AA926">
        <v>61</v>
      </c>
      <c r="AB926">
        <v>2856</v>
      </c>
      <c r="AC926">
        <v>0</v>
      </c>
      <c r="AD926">
        <v>0</v>
      </c>
      <c r="AE926">
        <v>0</v>
      </c>
      <c r="AF926" t="str">
        <f t="shared" si="29"/>
        <v>Married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1892</v>
      </c>
      <c r="AO926">
        <v>1874</v>
      </c>
      <c r="AP926">
        <v>1</v>
      </c>
    </row>
    <row r="927" spans="1:42" x14ac:dyDescent="0.35">
      <c r="A927">
        <v>35704</v>
      </c>
      <c r="B927">
        <v>2</v>
      </c>
      <c r="C927">
        <f t="shared" si="28"/>
        <v>2</v>
      </c>
      <c r="D927">
        <v>1</v>
      </c>
      <c r="E927">
        <v>1</v>
      </c>
      <c r="F927">
        <v>54</v>
      </c>
      <c r="G927">
        <v>30</v>
      </c>
      <c r="H927">
        <v>9</v>
      </c>
      <c r="I927">
        <v>12</v>
      </c>
      <c r="J927">
        <v>2</v>
      </c>
      <c r="K927">
        <v>11</v>
      </c>
      <c r="L927">
        <v>30</v>
      </c>
      <c r="M927">
        <v>3</v>
      </c>
      <c r="N927">
        <v>2</v>
      </c>
      <c r="O927">
        <v>0</v>
      </c>
      <c r="P927">
        <v>4</v>
      </c>
      <c r="Q927">
        <v>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</v>
      </c>
      <c r="Y927">
        <v>11</v>
      </c>
      <c r="Z927">
        <v>0</v>
      </c>
      <c r="AA927">
        <v>68</v>
      </c>
      <c r="AB927">
        <v>2336</v>
      </c>
      <c r="AC927">
        <v>0</v>
      </c>
      <c r="AD927">
        <v>1</v>
      </c>
      <c r="AE927">
        <v>0</v>
      </c>
      <c r="AF927" t="str">
        <f t="shared" si="29"/>
        <v>Married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64</v>
      </c>
      <c r="AO927">
        <v>34</v>
      </c>
      <c r="AP927">
        <v>0</v>
      </c>
    </row>
    <row r="928" spans="1:42" x14ac:dyDescent="0.35">
      <c r="A928">
        <v>53103</v>
      </c>
      <c r="B928">
        <v>3</v>
      </c>
      <c r="C928">
        <f t="shared" si="28"/>
        <v>3</v>
      </c>
      <c r="D928">
        <v>0</v>
      </c>
      <c r="E928">
        <v>1</v>
      </c>
      <c r="F928">
        <v>70</v>
      </c>
      <c r="G928">
        <v>729</v>
      </c>
      <c r="H928">
        <v>17</v>
      </c>
      <c r="I928">
        <v>133</v>
      </c>
      <c r="J928">
        <v>11</v>
      </c>
      <c r="K928">
        <v>0</v>
      </c>
      <c r="L928">
        <v>195</v>
      </c>
      <c r="M928">
        <v>5</v>
      </c>
      <c r="N928">
        <v>10</v>
      </c>
      <c r="O928">
        <v>6</v>
      </c>
      <c r="P928">
        <v>7</v>
      </c>
      <c r="Q928">
        <v>7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3</v>
      </c>
      <c r="Y928">
        <v>11</v>
      </c>
      <c r="Z928">
        <v>0</v>
      </c>
      <c r="AA928">
        <v>66</v>
      </c>
      <c r="AB928">
        <v>2449</v>
      </c>
      <c r="AC928">
        <v>0</v>
      </c>
      <c r="AD928">
        <v>0</v>
      </c>
      <c r="AE928">
        <v>0</v>
      </c>
      <c r="AF928" t="str">
        <f t="shared" si="29"/>
        <v>Married</v>
      </c>
      <c r="AG928">
        <v>1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890</v>
      </c>
      <c r="AO928">
        <v>695</v>
      </c>
      <c r="AP928">
        <v>1</v>
      </c>
    </row>
    <row r="929" spans="1:42" x14ac:dyDescent="0.35">
      <c r="A929">
        <v>46779</v>
      </c>
      <c r="B929">
        <v>2</v>
      </c>
      <c r="C929">
        <f t="shared" si="28"/>
        <v>2</v>
      </c>
      <c r="D929">
        <v>1</v>
      </c>
      <c r="E929">
        <v>1</v>
      </c>
      <c r="F929">
        <v>55</v>
      </c>
      <c r="G929">
        <v>12</v>
      </c>
      <c r="H929">
        <v>1</v>
      </c>
      <c r="I929">
        <v>3</v>
      </c>
      <c r="J929">
        <v>0</v>
      </c>
      <c r="K929">
        <v>0</v>
      </c>
      <c r="L929">
        <v>7</v>
      </c>
      <c r="M929">
        <v>1</v>
      </c>
      <c r="N929">
        <v>0</v>
      </c>
      <c r="O929">
        <v>1</v>
      </c>
      <c r="P929">
        <v>2</v>
      </c>
      <c r="Q929">
        <v>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11</v>
      </c>
      <c r="Z929">
        <v>0</v>
      </c>
      <c r="AA929">
        <v>60</v>
      </c>
      <c r="AB929">
        <v>2511</v>
      </c>
      <c r="AC929">
        <v>0</v>
      </c>
      <c r="AD929">
        <v>0</v>
      </c>
      <c r="AE929">
        <v>0</v>
      </c>
      <c r="AF929" t="str">
        <f t="shared" si="29"/>
        <v>Married</v>
      </c>
      <c r="AG929">
        <v>0</v>
      </c>
      <c r="AH929">
        <v>1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16</v>
      </c>
      <c r="AO929">
        <v>9</v>
      </c>
      <c r="AP929">
        <v>0</v>
      </c>
    </row>
    <row r="930" spans="1:42" x14ac:dyDescent="0.35">
      <c r="A930">
        <v>4861</v>
      </c>
      <c r="B930">
        <v>1</v>
      </c>
      <c r="C930">
        <f t="shared" si="28"/>
        <v>1</v>
      </c>
      <c r="D930">
        <v>0</v>
      </c>
      <c r="E930">
        <v>0</v>
      </c>
      <c r="F930">
        <v>20</v>
      </c>
      <c r="G930">
        <v>2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</v>
      </c>
      <c r="Y930">
        <v>11</v>
      </c>
      <c r="Z930">
        <v>0</v>
      </c>
      <c r="AA930">
        <v>55</v>
      </c>
      <c r="AB930">
        <v>2166</v>
      </c>
      <c r="AC930">
        <v>1</v>
      </c>
      <c r="AD930">
        <v>0</v>
      </c>
      <c r="AE930">
        <v>0</v>
      </c>
      <c r="AF930" t="str">
        <f t="shared" si="29"/>
        <v>Married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5</v>
      </c>
      <c r="AO930">
        <v>4</v>
      </c>
      <c r="AP930">
        <v>0</v>
      </c>
    </row>
    <row r="931" spans="1:42" x14ac:dyDescent="0.35">
      <c r="A931">
        <v>33462</v>
      </c>
      <c r="B931">
        <v>1</v>
      </c>
      <c r="C931">
        <f t="shared" si="28"/>
        <v>2</v>
      </c>
      <c r="D931">
        <v>1</v>
      </c>
      <c r="E931">
        <v>0</v>
      </c>
      <c r="F931">
        <v>78</v>
      </c>
      <c r="G931">
        <v>22</v>
      </c>
      <c r="H931">
        <v>3</v>
      </c>
      <c r="I931">
        <v>18</v>
      </c>
      <c r="J931">
        <v>0</v>
      </c>
      <c r="K931">
        <v>0</v>
      </c>
      <c r="L931">
        <v>11</v>
      </c>
      <c r="M931">
        <v>1</v>
      </c>
      <c r="N931">
        <v>2</v>
      </c>
      <c r="O931">
        <v>0</v>
      </c>
      <c r="P931">
        <v>3</v>
      </c>
      <c r="Q931">
        <v>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3</v>
      </c>
      <c r="Y931">
        <v>11</v>
      </c>
      <c r="Z931">
        <v>0</v>
      </c>
      <c r="AA931">
        <v>41</v>
      </c>
      <c r="AB931">
        <v>2485</v>
      </c>
      <c r="AC931">
        <v>1</v>
      </c>
      <c r="AD931">
        <v>0</v>
      </c>
      <c r="AE931">
        <v>0</v>
      </c>
      <c r="AF931" t="str">
        <f t="shared" si="29"/>
        <v>Married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43</v>
      </c>
      <c r="AO931">
        <v>32</v>
      </c>
      <c r="AP931">
        <v>0</v>
      </c>
    </row>
    <row r="932" spans="1:42" x14ac:dyDescent="0.35">
      <c r="A932">
        <v>80763</v>
      </c>
      <c r="B932">
        <v>5</v>
      </c>
      <c r="C932">
        <f t="shared" si="28"/>
        <v>5</v>
      </c>
      <c r="D932">
        <v>0</v>
      </c>
      <c r="E932">
        <v>0</v>
      </c>
      <c r="F932">
        <v>17</v>
      </c>
      <c r="G932">
        <v>674</v>
      </c>
      <c r="H932">
        <v>168</v>
      </c>
      <c r="I932">
        <v>108</v>
      </c>
      <c r="J932">
        <v>192</v>
      </c>
      <c r="K932">
        <v>42</v>
      </c>
      <c r="L932">
        <v>231</v>
      </c>
      <c r="M932">
        <v>1</v>
      </c>
      <c r="N932">
        <v>5</v>
      </c>
      <c r="O932">
        <v>11</v>
      </c>
      <c r="P932">
        <v>6</v>
      </c>
      <c r="Q932">
        <v>3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3</v>
      </c>
      <c r="Y932">
        <v>11</v>
      </c>
      <c r="Z932">
        <v>1</v>
      </c>
      <c r="AA932">
        <v>70</v>
      </c>
      <c r="AB932">
        <v>2477</v>
      </c>
      <c r="AC932">
        <v>0</v>
      </c>
      <c r="AD932">
        <v>1</v>
      </c>
      <c r="AE932">
        <v>0</v>
      </c>
      <c r="AF932" t="str">
        <f t="shared" si="29"/>
        <v>Married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1184</v>
      </c>
      <c r="AO932">
        <v>953</v>
      </c>
      <c r="AP932">
        <v>2</v>
      </c>
    </row>
    <row r="933" spans="1:42" x14ac:dyDescent="0.35">
      <c r="A933">
        <v>65352</v>
      </c>
      <c r="B933">
        <v>3</v>
      </c>
      <c r="C933">
        <f t="shared" si="28"/>
        <v>3</v>
      </c>
      <c r="D933">
        <v>0</v>
      </c>
      <c r="E933">
        <v>1</v>
      </c>
      <c r="F933">
        <v>43</v>
      </c>
      <c r="G933">
        <v>284</v>
      </c>
      <c r="H933">
        <v>3</v>
      </c>
      <c r="I933">
        <v>84</v>
      </c>
      <c r="J933">
        <v>4</v>
      </c>
      <c r="K933">
        <v>7</v>
      </c>
      <c r="L933">
        <v>23</v>
      </c>
      <c r="M933">
        <v>2</v>
      </c>
      <c r="N933">
        <v>4</v>
      </c>
      <c r="O933">
        <v>2</v>
      </c>
      <c r="P933">
        <v>8</v>
      </c>
      <c r="Q933">
        <v>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3</v>
      </c>
      <c r="Y933">
        <v>11</v>
      </c>
      <c r="Z933">
        <v>0</v>
      </c>
      <c r="AA933">
        <v>46</v>
      </c>
      <c r="AB933">
        <v>2471</v>
      </c>
      <c r="AC933">
        <v>0</v>
      </c>
      <c r="AD933">
        <v>1</v>
      </c>
      <c r="AE933">
        <v>0</v>
      </c>
      <c r="AF933" t="str">
        <f t="shared" si="29"/>
        <v>Married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382</v>
      </c>
      <c r="AO933">
        <v>359</v>
      </c>
      <c r="AP933">
        <v>0</v>
      </c>
    </row>
    <row r="934" spans="1:42" x14ac:dyDescent="0.35">
      <c r="A934">
        <v>82170</v>
      </c>
      <c r="B934">
        <v>5</v>
      </c>
      <c r="C934">
        <f t="shared" si="28"/>
        <v>5</v>
      </c>
      <c r="D934">
        <v>0</v>
      </c>
      <c r="E934">
        <v>0</v>
      </c>
      <c r="F934">
        <v>13</v>
      </c>
      <c r="G934">
        <v>1023</v>
      </c>
      <c r="H934">
        <v>93</v>
      </c>
      <c r="I934">
        <v>651</v>
      </c>
      <c r="J934">
        <v>49</v>
      </c>
      <c r="K934">
        <v>55</v>
      </c>
      <c r="L934">
        <v>37</v>
      </c>
      <c r="M934">
        <v>1</v>
      </c>
      <c r="N934">
        <v>5</v>
      </c>
      <c r="O934">
        <v>6</v>
      </c>
      <c r="P934">
        <v>7</v>
      </c>
      <c r="Q934">
        <v>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3</v>
      </c>
      <c r="Y934">
        <v>11</v>
      </c>
      <c r="Z934">
        <v>0</v>
      </c>
      <c r="AA934">
        <v>42</v>
      </c>
      <c r="AB934">
        <v>2375</v>
      </c>
      <c r="AC934">
        <v>0</v>
      </c>
      <c r="AD934">
        <v>1</v>
      </c>
      <c r="AE934">
        <v>0</v>
      </c>
      <c r="AF934" t="str">
        <f t="shared" si="29"/>
        <v>Married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1871</v>
      </c>
      <c r="AO934">
        <v>1834</v>
      </c>
      <c r="AP934">
        <v>0</v>
      </c>
    </row>
    <row r="935" spans="1:42" x14ac:dyDescent="0.35">
      <c r="A935">
        <v>75759</v>
      </c>
      <c r="B935">
        <v>4</v>
      </c>
      <c r="C935">
        <f t="shared" si="28"/>
        <v>4</v>
      </c>
      <c r="D935">
        <v>0</v>
      </c>
      <c r="E935">
        <v>0</v>
      </c>
      <c r="F935">
        <v>46</v>
      </c>
      <c r="G935">
        <v>1394</v>
      </c>
      <c r="H935">
        <v>22</v>
      </c>
      <c r="I935">
        <v>708</v>
      </c>
      <c r="J935">
        <v>89</v>
      </c>
      <c r="K935">
        <v>91</v>
      </c>
      <c r="L935">
        <v>182</v>
      </c>
      <c r="M935">
        <v>1</v>
      </c>
      <c r="N935">
        <v>9</v>
      </c>
      <c r="O935">
        <v>7</v>
      </c>
      <c r="P935">
        <v>9</v>
      </c>
      <c r="Q935">
        <v>5</v>
      </c>
      <c r="R935">
        <v>1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3</v>
      </c>
      <c r="Y935">
        <v>11</v>
      </c>
      <c r="Z935">
        <v>1</v>
      </c>
      <c r="AA935">
        <v>51</v>
      </c>
      <c r="AB935">
        <v>2406</v>
      </c>
      <c r="AC935">
        <v>0</v>
      </c>
      <c r="AD935">
        <v>1</v>
      </c>
      <c r="AE935">
        <v>0</v>
      </c>
      <c r="AF935" t="str">
        <f t="shared" si="29"/>
        <v>Married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2304</v>
      </c>
      <c r="AO935">
        <v>2122</v>
      </c>
      <c r="AP935">
        <v>3</v>
      </c>
    </row>
    <row r="936" spans="1:42" x14ac:dyDescent="0.35">
      <c r="A936">
        <v>79689</v>
      </c>
      <c r="B936">
        <v>5</v>
      </c>
      <c r="C936">
        <f t="shared" si="28"/>
        <v>5</v>
      </c>
      <c r="D936">
        <v>0</v>
      </c>
      <c r="E936">
        <v>0</v>
      </c>
      <c r="F936">
        <v>65</v>
      </c>
      <c r="G936">
        <v>311</v>
      </c>
      <c r="H936">
        <v>26</v>
      </c>
      <c r="I936">
        <v>640</v>
      </c>
      <c r="J936">
        <v>180</v>
      </c>
      <c r="K936">
        <v>37</v>
      </c>
      <c r="L936">
        <v>121</v>
      </c>
      <c r="M936">
        <v>1</v>
      </c>
      <c r="N936">
        <v>4</v>
      </c>
      <c r="O936">
        <v>9</v>
      </c>
      <c r="P936">
        <v>13</v>
      </c>
      <c r="Q936">
        <v>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3</v>
      </c>
      <c r="Y936">
        <v>11</v>
      </c>
      <c r="Z936">
        <v>0</v>
      </c>
      <c r="AA936">
        <v>44</v>
      </c>
      <c r="AB936">
        <v>2572</v>
      </c>
      <c r="AC936">
        <v>0</v>
      </c>
      <c r="AD936">
        <v>0</v>
      </c>
      <c r="AE936">
        <v>1</v>
      </c>
      <c r="AF936" t="str">
        <f t="shared" si="29"/>
        <v>Single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1194</v>
      </c>
      <c r="AO936">
        <v>1073</v>
      </c>
      <c r="AP936">
        <v>0</v>
      </c>
    </row>
    <row r="937" spans="1:42" x14ac:dyDescent="0.35">
      <c r="A937">
        <v>35340</v>
      </c>
      <c r="B937">
        <v>2</v>
      </c>
      <c r="C937">
        <f t="shared" si="28"/>
        <v>2</v>
      </c>
      <c r="D937">
        <v>1</v>
      </c>
      <c r="E937">
        <v>1</v>
      </c>
      <c r="F937">
        <v>1</v>
      </c>
      <c r="G937">
        <v>27</v>
      </c>
      <c r="H937">
        <v>0</v>
      </c>
      <c r="I937">
        <v>12</v>
      </c>
      <c r="J937">
        <v>0</v>
      </c>
      <c r="K937">
        <v>1</v>
      </c>
      <c r="L937">
        <v>5</v>
      </c>
      <c r="M937">
        <v>2</v>
      </c>
      <c r="N937">
        <v>2</v>
      </c>
      <c r="O937">
        <v>0</v>
      </c>
      <c r="P937">
        <v>3</v>
      </c>
      <c r="Q937">
        <v>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3</v>
      </c>
      <c r="Y937">
        <v>11</v>
      </c>
      <c r="Z937">
        <v>0</v>
      </c>
      <c r="AA937">
        <v>64</v>
      </c>
      <c r="AB937">
        <v>2159</v>
      </c>
      <c r="AC937">
        <v>0</v>
      </c>
      <c r="AD937">
        <v>0</v>
      </c>
      <c r="AE937">
        <v>0</v>
      </c>
      <c r="AF937" t="str">
        <f t="shared" si="29"/>
        <v>Married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40</v>
      </c>
      <c r="AO937">
        <v>35</v>
      </c>
      <c r="AP937">
        <v>0</v>
      </c>
    </row>
    <row r="938" spans="1:42" x14ac:dyDescent="0.35">
      <c r="A938">
        <v>85683</v>
      </c>
      <c r="B938">
        <v>5</v>
      </c>
      <c r="C938">
        <f t="shared" si="28"/>
        <v>5</v>
      </c>
      <c r="D938">
        <v>0</v>
      </c>
      <c r="E938">
        <v>0</v>
      </c>
      <c r="F938">
        <v>6</v>
      </c>
      <c r="G938">
        <v>1296</v>
      </c>
      <c r="H938">
        <v>17</v>
      </c>
      <c r="I938">
        <v>311</v>
      </c>
      <c r="J938">
        <v>45</v>
      </c>
      <c r="K938">
        <v>69</v>
      </c>
      <c r="L938">
        <v>51</v>
      </c>
      <c r="M938">
        <v>1</v>
      </c>
      <c r="N938">
        <v>2</v>
      </c>
      <c r="O938">
        <v>4</v>
      </c>
      <c r="P938">
        <v>10</v>
      </c>
      <c r="Q938">
        <v>1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0</v>
      </c>
      <c r="X938">
        <v>3</v>
      </c>
      <c r="Y938">
        <v>11</v>
      </c>
      <c r="Z938">
        <v>1</v>
      </c>
      <c r="AA938">
        <v>66</v>
      </c>
      <c r="AB938">
        <v>2259</v>
      </c>
      <c r="AC938">
        <v>1</v>
      </c>
      <c r="AD938">
        <v>0</v>
      </c>
      <c r="AE938">
        <v>0</v>
      </c>
      <c r="AF938" t="str">
        <f t="shared" si="29"/>
        <v>Married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1738</v>
      </c>
      <c r="AO938">
        <v>1687</v>
      </c>
      <c r="AP938">
        <v>4</v>
      </c>
    </row>
    <row r="939" spans="1:42" x14ac:dyDescent="0.35">
      <c r="A939">
        <v>24884</v>
      </c>
      <c r="B939">
        <v>1</v>
      </c>
      <c r="C939">
        <f t="shared" si="28"/>
        <v>1</v>
      </c>
      <c r="D939">
        <v>1</v>
      </c>
      <c r="E939">
        <v>0</v>
      </c>
      <c r="F939">
        <v>32</v>
      </c>
      <c r="G939">
        <v>3</v>
      </c>
      <c r="H939">
        <v>6</v>
      </c>
      <c r="I939">
        <v>7</v>
      </c>
      <c r="J939">
        <v>0</v>
      </c>
      <c r="K939">
        <v>0</v>
      </c>
      <c r="L939">
        <v>3</v>
      </c>
      <c r="M939">
        <v>1</v>
      </c>
      <c r="N939">
        <v>0</v>
      </c>
      <c r="O939">
        <v>0</v>
      </c>
      <c r="P939">
        <v>3</v>
      </c>
      <c r="Q939">
        <v>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3</v>
      </c>
      <c r="Y939">
        <v>11</v>
      </c>
      <c r="Z939">
        <v>0</v>
      </c>
      <c r="AA939">
        <v>48</v>
      </c>
      <c r="AB939">
        <v>2736</v>
      </c>
      <c r="AC939">
        <v>0</v>
      </c>
      <c r="AD939">
        <v>1</v>
      </c>
      <c r="AE939">
        <v>0</v>
      </c>
      <c r="AF939" t="str">
        <f t="shared" si="29"/>
        <v>Married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16</v>
      </c>
      <c r="AO939">
        <v>13</v>
      </c>
      <c r="AP939">
        <v>0</v>
      </c>
    </row>
    <row r="940" spans="1:42" x14ac:dyDescent="0.35">
      <c r="A940">
        <v>42021</v>
      </c>
      <c r="B940">
        <v>2</v>
      </c>
      <c r="C940">
        <f t="shared" si="28"/>
        <v>2</v>
      </c>
      <c r="D940">
        <v>1</v>
      </c>
      <c r="E940">
        <v>0</v>
      </c>
      <c r="F940">
        <v>34</v>
      </c>
      <c r="G940">
        <v>393</v>
      </c>
      <c r="H940">
        <v>5</v>
      </c>
      <c r="I940">
        <v>136</v>
      </c>
      <c r="J940">
        <v>7</v>
      </c>
      <c r="K940">
        <v>5</v>
      </c>
      <c r="L940">
        <v>27</v>
      </c>
      <c r="M940">
        <v>5</v>
      </c>
      <c r="N940">
        <v>10</v>
      </c>
      <c r="O940">
        <v>1</v>
      </c>
      <c r="P940">
        <v>6</v>
      </c>
      <c r="Q940">
        <v>9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11</v>
      </c>
      <c r="Z940">
        <v>0</v>
      </c>
      <c r="AA940">
        <v>39</v>
      </c>
      <c r="AB940">
        <v>2826</v>
      </c>
      <c r="AC940">
        <v>0</v>
      </c>
      <c r="AD940">
        <v>0</v>
      </c>
      <c r="AE940">
        <v>0</v>
      </c>
      <c r="AF940" t="str">
        <f t="shared" si="29"/>
        <v>Married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546</v>
      </c>
      <c r="AO940">
        <v>519</v>
      </c>
      <c r="AP940">
        <v>1</v>
      </c>
    </row>
    <row r="941" spans="1:42" x14ac:dyDescent="0.35">
      <c r="A941">
        <v>64449</v>
      </c>
      <c r="B941">
        <v>3</v>
      </c>
      <c r="C941">
        <f t="shared" si="28"/>
        <v>3</v>
      </c>
      <c r="D941">
        <v>1</v>
      </c>
      <c r="E941">
        <v>0</v>
      </c>
      <c r="F941">
        <v>70</v>
      </c>
      <c r="G941">
        <v>218</v>
      </c>
      <c r="H941">
        <v>63</v>
      </c>
      <c r="I941">
        <v>282</v>
      </c>
      <c r="J941">
        <v>137</v>
      </c>
      <c r="K941">
        <v>35</v>
      </c>
      <c r="L941">
        <v>70</v>
      </c>
      <c r="M941">
        <v>4</v>
      </c>
      <c r="N941">
        <v>5</v>
      </c>
      <c r="O941">
        <v>3</v>
      </c>
      <c r="P941">
        <v>12</v>
      </c>
      <c r="Q941">
        <v>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11</v>
      </c>
      <c r="Z941">
        <v>0</v>
      </c>
      <c r="AA941">
        <v>31</v>
      </c>
      <c r="AB941">
        <v>2290</v>
      </c>
      <c r="AC941">
        <v>0</v>
      </c>
      <c r="AD941">
        <v>0</v>
      </c>
      <c r="AE941">
        <v>1</v>
      </c>
      <c r="AF941" t="str">
        <f t="shared" si="29"/>
        <v>Single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735</v>
      </c>
      <c r="AO941">
        <v>665</v>
      </c>
      <c r="AP941">
        <v>0</v>
      </c>
    </row>
    <row r="942" spans="1:42" x14ac:dyDescent="0.35">
      <c r="A942">
        <v>64587</v>
      </c>
      <c r="B942">
        <v>3</v>
      </c>
      <c r="C942">
        <f t="shared" si="28"/>
        <v>3</v>
      </c>
      <c r="D942">
        <v>1</v>
      </c>
      <c r="E942">
        <v>1</v>
      </c>
      <c r="F942">
        <v>49</v>
      </c>
      <c r="G942">
        <v>66</v>
      </c>
      <c r="H942">
        <v>0</v>
      </c>
      <c r="I942">
        <v>16</v>
      </c>
      <c r="J942">
        <v>0</v>
      </c>
      <c r="K942">
        <v>6</v>
      </c>
      <c r="L942">
        <v>20</v>
      </c>
      <c r="M942">
        <v>2</v>
      </c>
      <c r="N942">
        <v>1</v>
      </c>
      <c r="O942">
        <v>1</v>
      </c>
      <c r="P942">
        <v>4</v>
      </c>
      <c r="Q942">
        <v>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3</v>
      </c>
      <c r="Y942">
        <v>11</v>
      </c>
      <c r="Z942">
        <v>0</v>
      </c>
      <c r="AA942">
        <v>66</v>
      </c>
      <c r="AB942">
        <v>2166</v>
      </c>
      <c r="AC942">
        <v>1</v>
      </c>
      <c r="AD942">
        <v>0</v>
      </c>
      <c r="AE942">
        <v>0</v>
      </c>
      <c r="AF942" t="str">
        <f t="shared" si="29"/>
        <v>Married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88</v>
      </c>
      <c r="AO942">
        <v>68</v>
      </c>
      <c r="AP942">
        <v>0</v>
      </c>
    </row>
    <row r="943" spans="1:42" x14ac:dyDescent="0.35">
      <c r="A943">
        <v>75437</v>
      </c>
      <c r="B943">
        <v>4</v>
      </c>
      <c r="C943">
        <f t="shared" si="28"/>
        <v>4</v>
      </c>
      <c r="D943">
        <v>0</v>
      </c>
      <c r="E943">
        <v>0</v>
      </c>
      <c r="F943">
        <v>25</v>
      </c>
      <c r="G943">
        <v>795</v>
      </c>
      <c r="H943">
        <v>0</v>
      </c>
      <c r="I943">
        <v>545</v>
      </c>
      <c r="J943">
        <v>95</v>
      </c>
      <c r="K943">
        <v>58</v>
      </c>
      <c r="L943">
        <v>0</v>
      </c>
      <c r="M943">
        <v>1</v>
      </c>
      <c r="N943">
        <v>8</v>
      </c>
      <c r="O943">
        <v>4</v>
      </c>
      <c r="P943">
        <v>10</v>
      </c>
      <c r="Q943">
        <v>6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3</v>
      </c>
      <c r="Y943">
        <v>11</v>
      </c>
      <c r="Z943">
        <v>0</v>
      </c>
      <c r="AA943">
        <v>42</v>
      </c>
      <c r="AB943">
        <v>2391</v>
      </c>
      <c r="AC943">
        <v>0</v>
      </c>
      <c r="AD943">
        <v>0</v>
      </c>
      <c r="AE943">
        <v>0</v>
      </c>
      <c r="AF943" t="str">
        <f t="shared" si="29"/>
        <v>Married</v>
      </c>
      <c r="AG943">
        <v>1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1493</v>
      </c>
      <c r="AO943">
        <v>1493</v>
      </c>
      <c r="AP943">
        <v>1</v>
      </c>
    </row>
    <row r="944" spans="1:42" x14ac:dyDescent="0.35">
      <c r="A944">
        <v>52845</v>
      </c>
      <c r="B944">
        <v>3</v>
      </c>
      <c r="C944">
        <f t="shared" si="28"/>
        <v>3</v>
      </c>
      <c r="D944">
        <v>1</v>
      </c>
      <c r="E944">
        <v>0</v>
      </c>
      <c r="F944">
        <v>7</v>
      </c>
      <c r="G944">
        <v>384</v>
      </c>
      <c r="H944">
        <v>25</v>
      </c>
      <c r="I944">
        <v>292</v>
      </c>
      <c r="J944">
        <v>130</v>
      </c>
      <c r="K944">
        <v>41</v>
      </c>
      <c r="L944">
        <v>64</v>
      </c>
      <c r="M944">
        <v>3</v>
      </c>
      <c r="N944">
        <v>8</v>
      </c>
      <c r="O944">
        <v>8</v>
      </c>
      <c r="P944">
        <v>6</v>
      </c>
      <c r="Q944">
        <v>6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</v>
      </c>
      <c r="Y944">
        <v>11</v>
      </c>
      <c r="Z944">
        <v>0</v>
      </c>
      <c r="AA944">
        <v>47</v>
      </c>
      <c r="AB944">
        <v>2479</v>
      </c>
      <c r="AC944">
        <v>0</v>
      </c>
      <c r="AD944">
        <v>1</v>
      </c>
      <c r="AE944">
        <v>0</v>
      </c>
      <c r="AF944" t="str">
        <f t="shared" si="29"/>
        <v>Married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872</v>
      </c>
      <c r="AO944">
        <v>808</v>
      </c>
      <c r="AP944">
        <v>1</v>
      </c>
    </row>
    <row r="945" spans="1:42" x14ac:dyDescent="0.35">
      <c r="A945">
        <v>46086</v>
      </c>
      <c r="B945">
        <v>2</v>
      </c>
      <c r="C945">
        <f t="shared" si="28"/>
        <v>2</v>
      </c>
      <c r="D945">
        <v>0</v>
      </c>
      <c r="E945">
        <v>1</v>
      </c>
      <c r="F945">
        <v>34</v>
      </c>
      <c r="G945">
        <v>244</v>
      </c>
      <c r="H945">
        <v>8</v>
      </c>
      <c r="I945">
        <v>32</v>
      </c>
      <c r="J945">
        <v>7</v>
      </c>
      <c r="K945">
        <v>2</v>
      </c>
      <c r="L945">
        <v>50</v>
      </c>
      <c r="M945">
        <v>4</v>
      </c>
      <c r="N945">
        <v>3</v>
      </c>
      <c r="O945">
        <v>1</v>
      </c>
      <c r="P945">
        <v>8</v>
      </c>
      <c r="Q945">
        <v>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</v>
      </c>
      <c r="Y945">
        <v>11</v>
      </c>
      <c r="Z945">
        <v>0</v>
      </c>
      <c r="AA945">
        <v>64</v>
      </c>
      <c r="AB945">
        <v>2397</v>
      </c>
      <c r="AC945">
        <v>1</v>
      </c>
      <c r="AD945">
        <v>0</v>
      </c>
      <c r="AE945">
        <v>0</v>
      </c>
      <c r="AF945" t="str">
        <f t="shared" si="29"/>
        <v>Married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293</v>
      </c>
      <c r="AO945">
        <v>243</v>
      </c>
      <c r="AP945">
        <v>0</v>
      </c>
    </row>
    <row r="946" spans="1:42" x14ac:dyDescent="0.35">
      <c r="A946">
        <v>78028</v>
      </c>
      <c r="B946">
        <v>4</v>
      </c>
      <c r="C946">
        <f t="shared" si="28"/>
        <v>4</v>
      </c>
      <c r="D946">
        <v>0</v>
      </c>
      <c r="E946">
        <v>1</v>
      </c>
      <c r="F946">
        <v>38</v>
      </c>
      <c r="G946">
        <v>158</v>
      </c>
      <c r="H946">
        <v>19</v>
      </c>
      <c r="I946">
        <v>288</v>
      </c>
      <c r="J946">
        <v>25</v>
      </c>
      <c r="K946">
        <v>0</v>
      </c>
      <c r="L946">
        <v>38</v>
      </c>
      <c r="M946">
        <v>1</v>
      </c>
      <c r="N946">
        <v>6</v>
      </c>
      <c r="O946">
        <v>4</v>
      </c>
      <c r="P946">
        <v>9</v>
      </c>
      <c r="Q946">
        <v>7</v>
      </c>
      <c r="R946">
        <v>0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3</v>
      </c>
      <c r="Y946">
        <v>11</v>
      </c>
      <c r="Z946">
        <v>1</v>
      </c>
      <c r="AA946">
        <v>64</v>
      </c>
      <c r="AB946">
        <v>2816</v>
      </c>
      <c r="AC946">
        <v>0</v>
      </c>
      <c r="AD946">
        <v>0</v>
      </c>
      <c r="AE946">
        <v>0</v>
      </c>
      <c r="AF946" t="str">
        <f t="shared" si="29"/>
        <v>Married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490</v>
      </c>
      <c r="AO946">
        <v>452</v>
      </c>
      <c r="AP946">
        <v>2</v>
      </c>
    </row>
    <row r="947" spans="1:42" x14ac:dyDescent="0.35">
      <c r="A947">
        <v>95169</v>
      </c>
      <c r="B947">
        <v>6</v>
      </c>
      <c r="C947">
        <f t="shared" si="28"/>
        <v>5</v>
      </c>
      <c r="D947">
        <v>0</v>
      </c>
      <c r="E947">
        <v>0</v>
      </c>
      <c r="F947">
        <v>1</v>
      </c>
      <c r="G947">
        <v>1285</v>
      </c>
      <c r="H947">
        <v>21</v>
      </c>
      <c r="I947">
        <v>449</v>
      </c>
      <c r="J947">
        <v>106</v>
      </c>
      <c r="K947">
        <v>20</v>
      </c>
      <c r="L947">
        <v>20</v>
      </c>
      <c r="M947">
        <v>1</v>
      </c>
      <c r="N947">
        <v>4</v>
      </c>
      <c r="O947">
        <v>3</v>
      </c>
      <c r="P947">
        <v>4</v>
      </c>
      <c r="Q947">
        <v>1</v>
      </c>
      <c r="R947">
        <v>0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3</v>
      </c>
      <c r="Y947">
        <v>11</v>
      </c>
      <c r="Z947">
        <v>1</v>
      </c>
      <c r="AA947">
        <v>33</v>
      </c>
      <c r="AB947">
        <v>2422</v>
      </c>
      <c r="AC947">
        <v>0</v>
      </c>
      <c r="AD947">
        <v>0</v>
      </c>
      <c r="AE947">
        <v>1</v>
      </c>
      <c r="AF947" t="str">
        <f t="shared" si="29"/>
        <v>Single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1881</v>
      </c>
      <c r="AO947">
        <v>1861</v>
      </c>
      <c r="AP947">
        <v>2</v>
      </c>
    </row>
    <row r="948" spans="1:42" x14ac:dyDescent="0.35">
      <c r="A948">
        <v>56337</v>
      </c>
      <c r="B948">
        <v>3</v>
      </c>
      <c r="C948">
        <f t="shared" si="28"/>
        <v>3</v>
      </c>
      <c r="D948">
        <v>1</v>
      </c>
      <c r="E948">
        <v>1</v>
      </c>
      <c r="F948">
        <v>25</v>
      </c>
      <c r="G948">
        <v>349</v>
      </c>
      <c r="H948">
        <v>16</v>
      </c>
      <c r="I948">
        <v>144</v>
      </c>
      <c r="J948">
        <v>28</v>
      </c>
      <c r="K948">
        <v>5</v>
      </c>
      <c r="L948">
        <v>182</v>
      </c>
      <c r="M948">
        <v>5</v>
      </c>
      <c r="N948">
        <v>8</v>
      </c>
      <c r="O948">
        <v>5</v>
      </c>
      <c r="P948">
        <v>4</v>
      </c>
      <c r="Q948">
        <v>8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3</v>
      </c>
      <c r="Y948">
        <v>11</v>
      </c>
      <c r="Z948">
        <v>1</v>
      </c>
      <c r="AA948">
        <v>39</v>
      </c>
      <c r="AB948">
        <v>2618</v>
      </c>
      <c r="AC948">
        <v>0</v>
      </c>
      <c r="AD948">
        <v>1</v>
      </c>
      <c r="AE948">
        <v>0</v>
      </c>
      <c r="AF948" t="str">
        <f t="shared" si="29"/>
        <v>Married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542</v>
      </c>
      <c r="AO948">
        <v>360</v>
      </c>
      <c r="AP948">
        <v>2</v>
      </c>
    </row>
    <row r="949" spans="1:42" x14ac:dyDescent="0.35">
      <c r="A949">
        <v>22434</v>
      </c>
      <c r="B949">
        <v>1</v>
      </c>
      <c r="C949">
        <f t="shared" si="28"/>
        <v>1</v>
      </c>
      <c r="D949">
        <v>1</v>
      </c>
      <c r="E949">
        <v>0</v>
      </c>
      <c r="F949">
        <v>25</v>
      </c>
      <c r="G949">
        <v>4</v>
      </c>
      <c r="H949">
        <v>12</v>
      </c>
      <c r="I949">
        <v>11</v>
      </c>
      <c r="J949">
        <v>3</v>
      </c>
      <c r="K949">
        <v>13</v>
      </c>
      <c r="L949">
        <v>15</v>
      </c>
      <c r="M949">
        <v>2</v>
      </c>
      <c r="N949">
        <v>2</v>
      </c>
      <c r="O949">
        <v>0</v>
      </c>
      <c r="P949">
        <v>3</v>
      </c>
      <c r="Q949">
        <v>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</v>
      </c>
      <c r="Y949">
        <v>11</v>
      </c>
      <c r="Z949">
        <v>0</v>
      </c>
      <c r="AA949">
        <v>33</v>
      </c>
      <c r="AB949">
        <v>2660</v>
      </c>
      <c r="AC949">
        <v>0</v>
      </c>
      <c r="AD949">
        <v>0</v>
      </c>
      <c r="AE949">
        <v>0</v>
      </c>
      <c r="AF949" t="str">
        <f t="shared" si="29"/>
        <v>Married</v>
      </c>
      <c r="AG949">
        <v>1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43</v>
      </c>
      <c r="AO949">
        <v>28</v>
      </c>
      <c r="AP949">
        <v>0</v>
      </c>
    </row>
    <row r="950" spans="1:42" x14ac:dyDescent="0.35">
      <c r="A950">
        <v>36930</v>
      </c>
      <c r="B950">
        <v>2</v>
      </c>
      <c r="C950">
        <f t="shared" si="28"/>
        <v>2</v>
      </c>
      <c r="D950">
        <v>0</v>
      </c>
      <c r="E950">
        <v>1</v>
      </c>
      <c r="F950">
        <v>50</v>
      </c>
      <c r="G950">
        <v>223</v>
      </c>
      <c r="H950">
        <v>2</v>
      </c>
      <c r="I950">
        <v>31</v>
      </c>
      <c r="J950">
        <v>0</v>
      </c>
      <c r="K950">
        <v>2</v>
      </c>
      <c r="L950">
        <v>39</v>
      </c>
      <c r="M950">
        <v>5</v>
      </c>
      <c r="N950">
        <v>5</v>
      </c>
      <c r="O950">
        <v>2</v>
      </c>
      <c r="P950">
        <v>4</v>
      </c>
      <c r="Q950">
        <v>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3</v>
      </c>
      <c r="Y950">
        <v>11</v>
      </c>
      <c r="Z950">
        <v>0</v>
      </c>
      <c r="AA950">
        <v>66</v>
      </c>
      <c r="AB950">
        <v>2567</v>
      </c>
      <c r="AC950">
        <v>0</v>
      </c>
      <c r="AD950">
        <v>1</v>
      </c>
      <c r="AE950">
        <v>0</v>
      </c>
      <c r="AF950" t="str">
        <f t="shared" si="29"/>
        <v>Married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258</v>
      </c>
      <c r="AO950">
        <v>219</v>
      </c>
      <c r="AP950">
        <v>0</v>
      </c>
    </row>
    <row r="951" spans="1:42" x14ac:dyDescent="0.35">
      <c r="A951">
        <v>36130</v>
      </c>
      <c r="B951">
        <v>2</v>
      </c>
      <c r="C951">
        <f t="shared" si="28"/>
        <v>2</v>
      </c>
      <c r="D951">
        <v>0</v>
      </c>
      <c r="E951">
        <v>1</v>
      </c>
      <c r="F951">
        <v>46</v>
      </c>
      <c r="G951">
        <v>157</v>
      </c>
      <c r="H951">
        <v>43</v>
      </c>
      <c r="I951">
        <v>127</v>
      </c>
      <c r="J951">
        <v>68</v>
      </c>
      <c r="K951">
        <v>56</v>
      </c>
      <c r="L951">
        <v>37</v>
      </c>
      <c r="M951">
        <v>6</v>
      </c>
      <c r="N951">
        <v>3</v>
      </c>
      <c r="O951">
        <v>8</v>
      </c>
      <c r="P951">
        <v>4</v>
      </c>
      <c r="Q951">
        <v>4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11</v>
      </c>
      <c r="Z951">
        <v>1</v>
      </c>
      <c r="AA951">
        <v>66</v>
      </c>
      <c r="AB951">
        <v>2671</v>
      </c>
      <c r="AC951">
        <v>0</v>
      </c>
      <c r="AD951">
        <v>0</v>
      </c>
      <c r="AE951">
        <v>1</v>
      </c>
      <c r="AF951" t="str">
        <f t="shared" si="29"/>
        <v>Single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451</v>
      </c>
      <c r="AO951">
        <v>414</v>
      </c>
      <c r="AP951">
        <v>1</v>
      </c>
    </row>
    <row r="952" spans="1:42" x14ac:dyDescent="0.35">
      <c r="A952">
        <v>65569</v>
      </c>
      <c r="B952">
        <v>3</v>
      </c>
      <c r="C952">
        <f t="shared" si="28"/>
        <v>3</v>
      </c>
      <c r="D952">
        <v>0</v>
      </c>
      <c r="E952">
        <v>1</v>
      </c>
      <c r="F952">
        <v>96</v>
      </c>
      <c r="G952">
        <v>397</v>
      </c>
      <c r="H952">
        <v>46</v>
      </c>
      <c r="I952">
        <v>288</v>
      </c>
      <c r="J952">
        <v>20</v>
      </c>
      <c r="K952">
        <v>38</v>
      </c>
      <c r="L952">
        <v>70</v>
      </c>
      <c r="M952">
        <v>2</v>
      </c>
      <c r="N952">
        <v>6</v>
      </c>
      <c r="O952">
        <v>5</v>
      </c>
      <c r="P952">
        <v>10</v>
      </c>
      <c r="Q952">
        <v>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</v>
      </c>
      <c r="Y952">
        <v>11</v>
      </c>
      <c r="Z952">
        <v>0</v>
      </c>
      <c r="AA952">
        <v>67</v>
      </c>
      <c r="AB952">
        <v>2760</v>
      </c>
      <c r="AC952">
        <v>0</v>
      </c>
      <c r="AD952">
        <v>1</v>
      </c>
      <c r="AE952">
        <v>0</v>
      </c>
      <c r="AF952" t="str">
        <f t="shared" si="29"/>
        <v>Married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789</v>
      </c>
      <c r="AO952">
        <v>719</v>
      </c>
      <c r="AP952">
        <v>0</v>
      </c>
    </row>
    <row r="953" spans="1:42" x14ac:dyDescent="0.35">
      <c r="A953">
        <v>19514</v>
      </c>
      <c r="B953">
        <v>1</v>
      </c>
      <c r="C953">
        <f t="shared" si="28"/>
        <v>1</v>
      </c>
      <c r="D953">
        <v>1</v>
      </c>
      <c r="E953">
        <v>1</v>
      </c>
      <c r="F953">
        <v>47</v>
      </c>
      <c r="G953">
        <v>14</v>
      </c>
      <c r="H953">
        <v>3</v>
      </c>
      <c r="I953">
        <v>21</v>
      </c>
      <c r="J953">
        <v>2</v>
      </c>
      <c r="K953">
        <v>1</v>
      </c>
      <c r="L953">
        <v>28</v>
      </c>
      <c r="M953">
        <v>4</v>
      </c>
      <c r="N953">
        <v>3</v>
      </c>
      <c r="O953">
        <v>1</v>
      </c>
      <c r="P953">
        <v>2</v>
      </c>
      <c r="Q953">
        <v>8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3</v>
      </c>
      <c r="Y953">
        <v>11</v>
      </c>
      <c r="Z953">
        <v>0</v>
      </c>
      <c r="AA953">
        <v>52</v>
      </c>
      <c r="AB953">
        <v>2313</v>
      </c>
      <c r="AC953">
        <v>0</v>
      </c>
      <c r="AD953">
        <v>1</v>
      </c>
      <c r="AE953">
        <v>0</v>
      </c>
      <c r="AF953" t="str">
        <f t="shared" si="29"/>
        <v>Married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41</v>
      </c>
      <c r="AO953">
        <v>13</v>
      </c>
      <c r="AP953">
        <v>1</v>
      </c>
    </row>
    <row r="954" spans="1:42" x14ac:dyDescent="0.35">
      <c r="A954">
        <v>36736</v>
      </c>
      <c r="B954">
        <v>2</v>
      </c>
      <c r="C954">
        <f t="shared" si="28"/>
        <v>2</v>
      </c>
      <c r="D954">
        <v>1</v>
      </c>
      <c r="E954">
        <v>1</v>
      </c>
      <c r="F954">
        <v>52</v>
      </c>
      <c r="G954">
        <v>10</v>
      </c>
      <c r="H954">
        <v>0</v>
      </c>
      <c r="I954">
        <v>3</v>
      </c>
      <c r="J954">
        <v>0</v>
      </c>
      <c r="K954">
        <v>0</v>
      </c>
      <c r="L954">
        <v>4</v>
      </c>
      <c r="M954">
        <v>1</v>
      </c>
      <c r="N954">
        <v>1</v>
      </c>
      <c r="O954">
        <v>0</v>
      </c>
      <c r="P954">
        <v>2</v>
      </c>
      <c r="Q954">
        <v>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11</v>
      </c>
      <c r="Z954">
        <v>0</v>
      </c>
      <c r="AA954">
        <v>57</v>
      </c>
      <c r="AB954">
        <v>2574</v>
      </c>
      <c r="AC954">
        <v>0</v>
      </c>
      <c r="AD954">
        <v>0</v>
      </c>
      <c r="AE954">
        <v>1</v>
      </c>
      <c r="AF954" t="str">
        <f t="shared" si="29"/>
        <v>Single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13</v>
      </c>
      <c r="AO954">
        <v>9</v>
      </c>
      <c r="AP954">
        <v>0</v>
      </c>
    </row>
    <row r="955" spans="1:42" x14ac:dyDescent="0.35">
      <c r="A955">
        <v>77568</v>
      </c>
      <c r="B955">
        <v>4</v>
      </c>
      <c r="C955">
        <f t="shared" si="28"/>
        <v>4</v>
      </c>
      <c r="D955">
        <v>0</v>
      </c>
      <c r="E955">
        <v>1</v>
      </c>
      <c r="F955">
        <v>30</v>
      </c>
      <c r="G955">
        <v>1230</v>
      </c>
      <c r="H955">
        <v>0</v>
      </c>
      <c r="I955">
        <v>396</v>
      </c>
      <c r="J955">
        <v>232</v>
      </c>
      <c r="K955">
        <v>178</v>
      </c>
      <c r="L955">
        <v>158</v>
      </c>
      <c r="M955">
        <v>1</v>
      </c>
      <c r="N955">
        <v>10</v>
      </c>
      <c r="O955">
        <v>2</v>
      </c>
      <c r="P955">
        <v>8</v>
      </c>
      <c r="Q955">
        <v>5</v>
      </c>
      <c r="R955">
        <v>0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3</v>
      </c>
      <c r="Y955">
        <v>11</v>
      </c>
      <c r="Z955">
        <v>0</v>
      </c>
      <c r="AA955">
        <v>41</v>
      </c>
      <c r="AB955">
        <v>2832</v>
      </c>
      <c r="AC955">
        <v>0</v>
      </c>
      <c r="AD955">
        <v>0</v>
      </c>
      <c r="AE955">
        <v>0</v>
      </c>
      <c r="AF955" t="str">
        <f t="shared" si="29"/>
        <v>Married</v>
      </c>
      <c r="AG955">
        <v>1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2036</v>
      </c>
      <c r="AO955">
        <v>1878</v>
      </c>
      <c r="AP955">
        <v>3</v>
      </c>
    </row>
    <row r="956" spans="1:42" x14ac:dyDescent="0.35">
      <c r="A956">
        <v>49187</v>
      </c>
      <c r="B956">
        <v>2</v>
      </c>
      <c r="C956">
        <f t="shared" si="28"/>
        <v>2</v>
      </c>
      <c r="D956">
        <v>0</v>
      </c>
      <c r="E956">
        <v>1</v>
      </c>
      <c r="F956">
        <v>63</v>
      </c>
      <c r="G956">
        <v>81</v>
      </c>
      <c r="H956">
        <v>1</v>
      </c>
      <c r="I956">
        <v>31</v>
      </c>
      <c r="J956">
        <v>2</v>
      </c>
      <c r="K956">
        <v>1</v>
      </c>
      <c r="L956">
        <v>0</v>
      </c>
      <c r="M956">
        <v>1</v>
      </c>
      <c r="N956">
        <v>1</v>
      </c>
      <c r="O956">
        <v>1</v>
      </c>
      <c r="P956">
        <v>5</v>
      </c>
      <c r="Q956">
        <v>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11</v>
      </c>
      <c r="Z956">
        <v>0</v>
      </c>
      <c r="AA956">
        <v>44</v>
      </c>
      <c r="AB956">
        <v>2328</v>
      </c>
      <c r="AC956">
        <v>0</v>
      </c>
      <c r="AD956">
        <v>0</v>
      </c>
      <c r="AE956">
        <v>0</v>
      </c>
      <c r="AF956" t="str">
        <f t="shared" si="29"/>
        <v>Married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116</v>
      </c>
      <c r="AO956">
        <v>116</v>
      </c>
      <c r="AP956">
        <v>0</v>
      </c>
    </row>
    <row r="957" spans="1:42" x14ac:dyDescent="0.35">
      <c r="A957">
        <v>30168</v>
      </c>
      <c r="B957">
        <v>1</v>
      </c>
      <c r="C957">
        <f t="shared" si="28"/>
        <v>1</v>
      </c>
      <c r="D957">
        <v>1</v>
      </c>
      <c r="E957">
        <v>0</v>
      </c>
      <c r="F957">
        <v>51</v>
      </c>
      <c r="G957">
        <v>154</v>
      </c>
      <c r="H957">
        <v>20</v>
      </c>
      <c r="I957">
        <v>66</v>
      </c>
      <c r="J957">
        <v>0</v>
      </c>
      <c r="K957">
        <v>12</v>
      </c>
      <c r="L957">
        <v>27</v>
      </c>
      <c r="M957">
        <v>7</v>
      </c>
      <c r="N957">
        <v>6</v>
      </c>
      <c r="O957">
        <v>1</v>
      </c>
      <c r="P957">
        <v>4</v>
      </c>
      <c r="Q957">
        <v>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3</v>
      </c>
      <c r="Y957">
        <v>11</v>
      </c>
      <c r="Z957">
        <v>0</v>
      </c>
      <c r="AA957">
        <v>42</v>
      </c>
      <c r="AB957">
        <v>2638</v>
      </c>
      <c r="AC957">
        <v>0</v>
      </c>
      <c r="AD957">
        <v>0</v>
      </c>
      <c r="AE957">
        <v>1</v>
      </c>
      <c r="AF957" t="str">
        <f t="shared" si="29"/>
        <v>Single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252</v>
      </c>
      <c r="AO957">
        <v>225</v>
      </c>
      <c r="AP957">
        <v>0</v>
      </c>
    </row>
    <row r="958" spans="1:42" x14ac:dyDescent="0.35">
      <c r="A958">
        <v>34053</v>
      </c>
      <c r="B958">
        <v>1</v>
      </c>
      <c r="C958">
        <f t="shared" si="28"/>
        <v>2</v>
      </c>
      <c r="D958">
        <v>0</v>
      </c>
      <c r="E958">
        <v>1</v>
      </c>
      <c r="F958">
        <v>14</v>
      </c>
      <c r="G958">
        <v>63</v>
      </c>
      <c r="H958">
        <v>0</v>
      </c>
      <c r="I958">
        <v>21</v>
      </c>
      <c r="J958">
        <v>7</v>
      </c>
      <c r="K958">
        <v>0</v>
      </c>
      <c r="L958">
        <v>12</v>
      </c>
      <c r="M958">
        <v>1</v>
      </c>
      <c r="N958">
        <v>3</v>
      </c>
      <c r="O958">
        <v>0</v>
      </c>
      <c r="P958">
        <v>3</v>
      </c>
      <c r="Q958">
        <v>8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</v>
      </c>
      <c r="Y958">
        <v>11</v>
      </c>
      <c r="Z958">
        <v>0</v>
      </c>
      <c r="AA958">
        <v>52</v>
      </c>
      <c r="AB958">
        <v>2816</v>
      </c>
      <c r="AC958">
        <v>0</v>
      </c>
      <c r="AD958">
        <v>0</v>
      </c>
      <c r="AE958">
        <v>0</v>
      </c>
      <c r="AF958" t="str">
        <f t="shared" si="29"/>
        <v>Married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91</v>
      </c>
      <c r="AO958">
        <v>79</v>
      </c>
      <c r="AP958">
        <v>0</v>
      </c>
    </row>
    <row r="959" spans="1:42" x14ac:dyDescent="0.35">
      <c r="A959">
        <v>38196</v>
      </c>
      <c r="B959">
        <v>2</v>
      </c>
      <c r="C959">
        <f t="shared" si="28"/>
        <v>2</v>
      </c>
      <c r="D959">
        <v>1</v>
      </c>
      <c r="E959">
        <v>1</v>
      </c>
      <c r="F959">
        <v>20</v>
      </c>
      <c r="G959">
        <v>30</v>
      </c>
      <c r="H959">
        <v>0</v>
      </c>
      <c r="I959">
        <v>11</v>
      </c>
      <c r="J959">
        <v>0</v>
      </c>
      <c r="K959">
        <v>0</v>
      </c>
      <c r="L959">
        <v>3</v>
      </c>
      <c r="M959">
        <v>3</v>
      </c>
      <c r="N959">
        <v>2</v>
      </c>
      <c r="O959">
        <v>0</v>
      </c>
      <c r="P959">
        <v>4</v>
      </c>
      <c r="Q959">
        <v>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11</v>
      </c>
      <c r="Z959">
        <v>0</v>
      </c>
      <c r="AA959">
        <v>49</v>
      </c>
      <c r="AB959">
        <v>2231</v>
      </c>
      <c r="AC959">
        <v>0</v>
      </c>
      <c r="AD959">
        <v>1</v>
      </c>
      <c r="AE959">
        <v>0</v>
      </c>
      <c r="AF959" t="str">
        <f t="shared" si="29"/>
        <v>Married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41</v>
      </c>
      <c r="AO959">
        <v>38</v>
      </c>
      <c r="AP959">
        <v>0</v>
      </c>
    </row>
    <row r="960" spans="1:42" x14ac:dyDescent="0.35">
      <c r="A960">
        <v>59412</v>
      </c>
      <c r="B960">
        <v>3</v>
      </c>
      <c r="C960">
        <f t="shared" si="28"/>
        <v>3</v>
      </c>
      <c r="D960">
        <v>0</v>
      </c>
      <c r="E960">
        <v>0</v>
      </c>
      <c r="F960">
        <v>56</v>
      </c>
      <c r="G960">
        <v>90</v>
      </c>
      <c r="H960">
        <v>67</v>
      </c>
      <c r="I960">
        <v>165</v>
      </c>
      <c r="J960">
        <v>30</v>
      </c>
      <c r="K960">
        <v>43</v>
      </c>
      <c r="L960">
        <v>11</v>
      </c>
      <c r="M960">
        <v>1</v>
      </c>
      <c r="N960">
        <v>4</v>
      </c>
      <c r="O960">
        <v>2</v>
      </c>
      <c r="P960">
        <v>8</v>
      </c>
      <c r="Q960">
        <v>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3</v>
      </c>
      <c r="Y960">
        <v>11</v>
      </c>
      <c r="Z960">
        <v>0</v>
      </c>
      <c r="AA960">
        <v>69</v>
      </c>
      <c r="AB960">
        <v>2230</v>
      </c>
      <c r="AC960">
        <v>0</v>
      </c>
      <c r="AD960">
        <v>1</v>
      </c>
      <c r="AE960">
        <v>0</v>
      </c>
      <c r="AF960" t="str">
        <f t="shared" si="29"/>
        <v>Married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395</v>
      </c>
      <c r="AO960">
        <v>384</v>
      </c>
      <c r="AP960">
        <v>0</v>
      </c>
    </row>
    <row r="961" spans="1:42" x14ac:dyDescent="0.35">
      <c r="A961">
        <v>70924</v>
      </c>
      <c r="B961">
        <v>4</v>
      </c>
      <c r="C961">
        <f t="shared" si="28"/>
        <v>4</v>
      </c>
      <c r="D961">
        <v>0</v>
      </c>
      <c r="E961">
        <v>0</v>
      </c>
      <c r="F961">
        <v>41</v>
      </c>
      <c r="G961">
        <v>635</v>
      </c>
      <c r="H961">
        <v>114</v>
      </c>
      <c r="I961">
        <v>254</v>
      </c>
      <c r="J961">
        <v>132</v>
      </c>
      <c r="K961">
        <v>152</v>
      </c>
      <c r="L961">
        <v>76</v>
      </c>
      <c r="M961">
        <v>1</v>
      </c>
      <c r="N961">
        <v>6</v>
      </c>
      <c r="O961">
        <v>6</v>
      </c>
      <c r="P961">
        <v>7</v>
      </c>
      <c r="Q961">
        <v>3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3</v>
      </c>
      <c r="Y961">
        <v>11</v>
      </c>
      <c r="Z961">
        <v>0</v>
      </c>
      <c r="AA961">
        <v>55</v>
      </c>
      <c r="AB961">
        <v>2242</v>
      </c>
      <c r="AC961">
        <v>0</v>
      </c>
      <c r="AD961">
        <v>1</v>
      </c>
      <c r="AE961">
        <v>0</v>
      </c>
      <c r="AF961" t="str">
        <f t="shared" si="29"/>
        <v>Married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1287</v>
      </c>
      <c r="AO961">
        <v>1211</v>
      </c>
      <c r="AP961">
        <v>1</v>
      </c>
    </row>
    <row r="962" spans="1:42" x14ac:dyDescent="0.35">
      <c r="A962">
        <v>54165</v>
      </c>
      <c r="B962">
        <v>3</v>
      </c>
      <c r="C962">
        <f t="shared" si="28"/>
        <v>3</v>
      </c>
      <c r="D962">
        <v>0</v>
      </c>
      <c r="E962">
        <v>0</v>
      </c>
      <c r="F962">
        <v>72</v>
      </c>
      <c r="G962">
        <v>127</v>
      </c>
      <c r="H962">
        <v>4</v>
      </c>
      <c r="I962">
        <v>73</v>
      </c>
      <c r="J962">
        <v>15</v>
      </c>
      <c r="K962">
        <v>6</v>
      </c>
      <c r="L962">
        <v>11</v>
      </c>
      <c r="M962">
        <v>1</v>
      </c>
      <c r="N962">
        <v>2</v>
      </c>
      <c r="O962">
        <v>1</v>
      </c>
      <c r="P962">
        <v>7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3</v>
      </c>
      <c r="Y962">
        <v>11</v>
      </c>
      <c r="Z962">
        <v>0</v>
      </c>
      <c r="AA962">
        <v>51</v>
      </c>
      <c r="AB962">
        <v>2556</v>
      </c>
      <c r="AC962">
        <v>0</v>
      </c>
      <c r="AD962">
        <v>0</v>
      </c>
      <c r="AE962">
        <v>0</v>
      </c>
      <c r="AF962" t="str">
        <f t="shared" si="29"/>
        <v>Married</v>
      </c>
      <c r="AG962">
        <v>1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225</v>
      </c>
      <c r="AO962">
        <v>214</v>
      </c>
      <c r="AP962">
        <v>0</v>
      </c>
    </row>
    <row r="963" spans="1:42" x14ac:dyDescent="0.35">
      <c r="A963">
        <v>32300</v>
      </c>
      <c r="B963">
        <v>1</v>
      </c>
      <c r="C963">
        <f t="shared" ref="C963:C1026" si="30">_xlfn.IFS(A:A&lt;=32196,1,A:A&lt;=51622.09,2,A:A&lt;=68281,3,A:A&lt;=79601,4,A:A&gt;=79601,5)</f>
        <v>2</v>
      </c>
      <c r="D963">
        <v>1</v>
      </c>
      <c r="E963">
        <v>0</v>
      </c>
      <c r="F963">
        <v>1</v>
      </c>
      <c r="G963">
        <v>13</v>
      </c>
      <c r="H963">
        <v>3</v>
      </c>
      <c r="I963">
        <v>6</v>
      </c>
      <c r="J963">
        <v>6</v>
      </c>
      <c r="K963">
        <v>5</v>
      </c>
      <c r="L963">
        <v>6</v>
      </c>
      <c r="M963">
        <v>1</v>
      </c>
      <c r="N963">
        <v>1</v>
      </c>
      <c r="O963">
        <v>0</v>
      </c>
      <c r="P963">
        <v>3</v>
      </c>
      <c r="Q963">
        <v>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</v>
      </c>
      <c r="Y963">
        <v>11</v>
      </c>
      <c r="Z963">
        <v>0</v>
      </c>
      <c r="AA963">
        <v>47</v>
      </c>
      <c r="AB963">
        <v>2701</v>
      </c>
      <c r="AC963">
        <v>0</v>
      </c>
      <c r="AD963">
        <v>1</v>
      </c>
      <c r="AE963">
        <v>0</v>
      </c>
      <c r="AF963" t="str">
        <f t="shared" ref="AF963:AF1026" si="31">IF(AE963 = 1, "Single", "Married")</f>
        <v>Married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33</v>
      </c>
      <c r="AO963">
        <v>27</v>
      </c>
      <c r="AP963">
        <v>0</v>
      </c>
    </row>
    <row r="964" spans="1:42" x14ac:dyDescent="0.35">
      <c r="A964">
        <v>20180</v>
      </c>
      <c r="B964">
        <v>1</v>
      </c>
      <c r="C964">
        <f t="shared" si="30"/>
        <v>1</v>
      </c>
      <c r="D964">
        <v>0</v>
      </c>
      <c r="E964">
        <v>0</v>
      </c>
      <c r="F964">
        <v>27</v>
      </c>
      <c r="G964">
        <v>18</v>
      </c>
      <c r="H964">
        <v>42</v>
      </c>
      <c r="I964">
        <v>24</v>
      </c>
      <c r="J964">
        <v>15</v>
      </c>
      <c r="K964">
        <v>20</v>
      </c>
      <c r="L964">
        <v>18</v>
      </c>
      <c r="M964">
        <v>1</v>
      </c>
      <c r="N964">
        <v>2</v>
      </c>
      <c r="O964">
        <v>1</v>
      </c>
      <c r="P964">
        <v>4</v>
      </c>
      <c r="Q964">
        <v>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3</v>
      </c>
      <c r="Y964">
        <v>11</v>
      </c>
      <c r="Z964">
        <v>0</v>
      </c>
      <c r="AA964">
        <v>44</v>
      </c>
      <c r="AB964">
        <v>2653</v>
      </c>
      <c r="AC964">
        <v>0</v>
      </c>
      <c r="AD964">
        <v>0</v>
      </c>
      <c r="AE964">
        <v>1</v>
      </c>
      <c r="AF964" t="str">
        <f t="shared" si="31"/>
        <v>Single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119</v>
      </c>
      <c r="AO964">
        <v>101</v>
      </c>
      <c r="AP964">
        <v>0</v>
      </c>
    </row>
    <row r="965" spans="1:42" x14ac:dyDescent="0.35">
      <c r="A965">
        <v>34961</v>
      </c>
      <c r="B965">
        <v>1</v>
      </c>
      <c r="C965">
        <f t="shared" si="30"/>
        <v>2</v>
      </c>
      <c r="D965">
        <v>1</v>
      </c>
      <c r="E965">
        <v>0</v>
      </c>
      <c r="F965">
        <v>77</v>
      </c>
      <c r="G965">
        <v>45</v>
      </c>
      <c r="H965">
        <v>2</v>
      </c>
      <c r="I965">
        <v>26</v>
      </c>
      <c r="J965">
        <v>4</v>
      </c>
      <c r="K965">
        <v>1</v>
      </c>
      <c r="L965">
        <v>1</v>
      </c>
      <c r="M965">
        <v>3</v>
      </c>
      <c r="N965">
        <v>3</v>
      </c>
      <c r="O965">
        <v>1</v>
      </c>
      <c r="P965">
        <v>3</v>
      </c>
      <c r="Q965">
        <v>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11</v>
      </c>
      <c r="Z965">
        <v>0</v>
      </c>
      <c r="AA965">
        <v>47</v>
      </c>
      <c r="AB965">
        <v>2169</v>
      </c>
      <c r="AC965">
        <v>0</v>
      </c>
      <c r="AD965">
        <v>1</v>
      </c>
      <c r="AE965">
        <v>0</v>
      </c>
      <c r="AF965" t="str">
        <f t="shared" si="31"/>
        <v>Married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78</v>
      </c>
      <c r="AO965">
        <v>77</v>
      </c>
      <c r="AP965">
        <v>0</v>
      </c>
    </row>
    <row r="966" spans="1:42" x14ac:dyDescent="0.35">
      <c r="A966">
        <v>28440</v>
      </c>
      <c r="B966">
        <v>1</v>
      </c>
      <c r="C966">
        <f t="shared" si="30"/>
        <v>1</v>
      </c>
      <c r="D966">
        <v>1</v>
      </c>
      <c r="E966">
        <v>0</v>
      </c>
      <c r="F966">
        <v>87</v>
      </c>
      <c r="G966">
        <v>38</v>
      </c>
      <c r="H966">
        <v>1</v>
      </c>
      <c r="I966">
        <v>24</v>
      </c>
      <c r="J966">
        <v>0</v>
      </c>
      <c r="K966">
        <v>0</v>
      </c>
      <c r="L966">
        <v>0</v>
      </c>
      <c r="M966">
        <v>1</v>
      </c>
      <c r="N966">
        <v>2</v>
      </c>
      <c r="O966">
        <v>0</v>
      </c>
      <c r="P966">
        <v>3</v>
      </c>
      <c r="Q966">
        <v>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</v>
      </c>
      <c r="Y966">
        <v>11</v>
      </c>
      <c r="Z966">
        <v>0</v>
      </c>
      <c r="AA966">
        <v>46</v>
      </c>
      <c r="AB966">
        <v>2516</v>
      </c>
      <c r="AC966">
        <v>0</v>
      </c>
      <c r="AD966">
        <v>0</v>
      </c>
      <c r="AE966">
        <v>0</v>
      </c>
      <c r="AF966" t="str">
        <f t="shared" si="31"/>
        <v>Married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63</v>
      </c>
      <c r="AO966">
        <v>63</v>
      </c>
      <c r="AP966">
        <v>0</v>
      </c>
    </row>
    <row r="967" spans="1:42" x14ac:dyDescent="0.35">
      <c r="A967">
        <v>64504</v>
      </c>
      <c r="B967">
        <v>3</v>
      </c>
      <c r="C967">
        <f t="shared" si="30"/>
        <v>3</v>
      </c>
      <c r="D967">
        <v>1</v>
      </c>
      <c r="E967">
        <v>2</v>
      </c>
      <c r="F967">
        <v>81</v>
      </c>
      <c r="G967">
        <v>986</v>
      </c>
      <c r="H967">
        <v>36</v>
      </c>
      <c r="I967">
        <v>168</v>
      </c>
      <c r="J967">
        <v>16</v>
      </c>
      <c r="K967">
        <v>0</v>
      </c>
      <c r="L967">
        <v>108</v>
      </c>
      <c r="M967">
        <v>7</v>
      </c>
      <c r="N967">
        <v>11</v>
      </c>
      <c r="O967">
        <v>3</v>
      </c>
      <c r="P967">
        <v>4</v>
      </c>
      <c r="Q967">
        <v>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</v>
      </c>
      <c r="Y967">
        <v>11</v>
      </c>
      <c r="Z967">
        <v>1</v>
      </c>
      <c r="AA967">
        <v>67</v>
      </c>
      <c r="AB967">
        <v>2641</v>
      </c>
      <c r="AC967">
        <v>0</v>
      </c>
      <c r="AD967">
        <v>0</v>
      </c>
      <c r="AE967">
        <v>0</v>
      </c>
      <c r="AF967" t="str">
        <f t="shared" si="31"/>
        <v>Married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1206</v>
      </c>
      <c r="AO967">
        <v>1098</v>
      </c>
      <c r="AP967">
        <v>0</v>
      </c>
    </row>
    <row r="968" spans="1:42" x14ac:dyDescent="0.35">
      <c r="A968">
        <v>33564</v>
      </c>
      <c r="B968">
        <v>1</v>
      </c>
      <c r="C968">
        <f t="shared" si="30"/>
        <v>2</v>
      </c>
      <c r="D968">
        <v>0</v>
      </c>
      <c r="E968">
        <v>1</v>
      </c>
      <c r="F968">
        <v>51</v>
      </c>
      <c r="G968">
        <v>61</v>
      </c>
      <c r="H968">
        <v>0</v>
      </c>
      <c r="I968">
        <v>3</v>
      </c>
      <c r="J968">
        <v>0</v>
      </c>
      <c r="K968">
        <v>0</v>
      </c>
      <c r="L968">
        <v>7</v>
      </c>
      <c r="M968">
        <v>1</v>
      </c>
      <c r="N968">
        <v>1</v>
      </c>
      <c r="O968">
        <v>1</v>
      </c>
      <c r="P968">
        <v>3</v>
      </c>
      <c r="Q968">
        <v>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3</v>
      </c>
      <c r="Y968">
        <v>11</v>
      </c>
      <c r="Z968">
        <v>0</v>
      </c>
      <c r="AA968">
        <v>54</v>
      </c>
      <c r="AB968">
        <v>2164</v>
      </c>
      <c r="AC968">
        <v>0</v>
      </c>
      <c r="AD968">
        <v>0</v>
      </c>
      <c r="AE968">
        <v>0</v>
      </c>
      <c r="AF968" t="str">
        <f t="shared" si="31"/>
        <v>Married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64</v>
      </c>
      <c r="AO968">
        <v>57</v>
      </c>
      <c r="AP968">
        <v>0</v>
      </c>
    </row>
    <row r="969" spans="1:42" x14ac:dyDescent="0.35">
      <c r="A969">
        <v>17345</v>
      </c>
      <c r="B969">
        <v>1</v>
      </c>
      <c r="C969">
        <f t="shared" si="30"/>
        <v>1</v>
      </c>
      <c r="D969">
        <v>1</v>
      </c>
      <c r="E969">
        <v>0</v>
      </c>
      <c r="F969">
        <v>79</v>
      </c>
      <c r="G969">
        <v>4</v>
      </c>
      <c r="H969">
        <v>9</v>
      </c>
      <c r="I969">
        <v>16</v>
      </c>
      <c r="J969">
        <v>17</v>
      </c>
      <c r="K969">
        <v>0</v>
      </c>
      <c r="L969">
        <v>12</v>
      </c>
      <c r="M969">
        <v>2</v>
      </c>
      <c r="N969">
        <v>2</v>
      </c>
      <c r="O969">
        <v>1</v>
      </c>
      <c r="P969">
        <v>2</v>
      </c>
      <c r="Q969">
        <v>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3</v>
      </c>
      <c r="Y969">
        <v>11</v>
      </c>
      <c r="Z969">
        <v>0</v>
      </c>
      <c r="AA969">
        <v>42</v>
      </c>
      <c r="AB969">
        <v>2762</v>
      </c>
      <c r="AC969">
        <v>0</v>
      </c>
      <c r="AD969">
        <v>1</v>
      </c>
      <c r="AE969">
        <v>0</v>
      </c>
      <c r="AF969" t="str">
        <f t="shared" si="31"/>
        <v>Married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46</v>
      </c>
      <c r="AO969">
        <v>34</v>
      </c>
      <c r="AP969">
        <v>0</v>
      </c>
    </row>
    <row r="970" spans="1:42" x14ac:dyDescent="0.35">
      <c r="A970">
        <v>56320</v>
      </c>
      <c r="B970">
        <v>3</v>
      </c>
      <c r="C970">
        <f t="shared" si="30"/>
        <v>3</v>
      </c>
      <c r="D970">
        <v>0</v>
      </c>
      <c r="E970">
        <v>1</v>
      </c>
      <c r="F970">
        <v>11</v>
      </c>
      <c r="G970">
        <v>201</v>
      </c>
      <c r="H970">
        <v>53</v>
      </c>
      <c r="I970">
        <v>172</v>
      </c>
      <c r="J970">
        <v>116</v>
      </c>
      <c r="K970">
        <v>77</v>
      </c>
      <c r="L970">
        <v>83</v>
      </c>
      <c r="M970">
        <v>3</v>
      </c>
      <c r="N970">
        <v>5</v>
      </c>
      <c r="O970">
        <v>4</v>
      </c>
      <c r="P970">
        <v>9</v>
      </c>
      <c r="Q970">
        <v>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</v>
      </c>
      <c r="Y970">
        <v>11</v>
      </c>
      <c r="Z970">
        <v>0</v>
      </c>
      <c r="AA970">
        <v>53</v>
      </c>
      <c r="AB970">
        <v>2606</v>
      </c>
      <c r="AC970">
        <v>0</v>
      </c>
      <c r="AD970">
        <v>1</v>
      </c>
      <c r="AE970">
        <v>0</v>
      </c>
      <c r="AF970" t="str">
        <f t="shared" si="31"/>
        <v>Married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619</v>
      </c>
      <c r="AO970">
        <v>536</v>
      </c>
      <c r="AP970">
        <v>0</v>
      </c>
    </row>
    <row r="971" spans="1:42" x14ac:dyDescent="0.35">
      <c r="A971">
        <v>28647</v>
      </c>
      <c r="B971">
        <v>1</v>
      </c>
      <c r="C971">
        <f t="shared" si="30"/>
        <v>1</v>
      </c>
      <c r="D971">
        <v>1</v>
      </c>
      <c r="E971">
        <v>0</v>
      </c>
      <c r="F971">
        <v>54</v>
      </c>
      <c r="G971">
        <v>19</v>
      </c>
      <c r="H971">
        <v>8</v>
      </c>
      <c r="I971">
        <v>29</v>
      </c>
      <c r="J971">
        <v>0</v>
      </c>
      <c r="K971">
        <v>12</v>
      </c>
      <c r="L971">
        <v>26</v>
      </c>
      <c r="M971">
        <v>1</v>
      </c>
      <c r="N971">
        <v>2</v>
      </c>
      <c r="O971">
        <v>2</v>
      </c>
      <c r="P971">
        <v>2</v>
      </c>
      <c r="Q971">
        <v>7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</v>
      </c>
      <c r="Y971">
        <v>11</v>
      </c>
      <c r="Z971">
        <v>1</v>
      </c>
      <c r="AA971">
        <v>42</v>
      </c>
      <c r="AB971">
        <v>2471</v>
      </c>
      <c r="AC971">
        <v>0</v>
      </c>
      <c r="AD971">
        <v>0</v>
      </c>
      <c r="AE971">
        <v>1</v>
      </c>
      <c r="AF971" t="str">
        <f t="shared" si="31"/>
        <v>Single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68</v>
      </c>
      <c r="AO971">
        <v>42</v>
      </c>
      <c r="AP971">
        <v>1</v>
      </c>
    </row>
    <row r="972" spans="1:42" x14ac:dyDescent="0.35">
      <c r="A972">
        <v>15038</v>
      </c>
      <c r="B972">
        <v>1</v>
      </c>
      <c r="C972">
        <f t="shared" si="30"/>
        <v>1</v>
      </c>
      <c r="D972">
        <v>1</v>
      </c>
      <c r="E972">
        <v>0</v>
      </c>
      <c r="F972">
        <v>93</v>
      </c>
      <c r="G972">
        <v>4</v>
      </c>
      <c r="H972">
        <v>8</v>
      </c>
      <c r="I972">
        <v>11</v>
      </c>
      <c r="J972">
        <v>19</v>
      </c>
      <c r="K972">
        <v>12</v>
      </c>
      <c r="L972">
        <v>26</v>
      </c>
      <c r="M972">
        <v>2</v>
      </c>
      <c r="N972">
        <v>2</v>
      </c>
      <c r="O972">
        <v>1</v>
      </c>
      <c r="P972">
        <v>2</v>
      </c>
      <c r="Q972">
        <v>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11</v>
      </c>
      <c r="Z972">
        <v>0</v>
      </c>
      <c r="AA972">
        <v>33</v>
      </c>
      <c r="AB972">
        <v>2675</v>
      </c>
      <c r="AC972">
        <v>0</v>
      </c>
      <c r="AD972">
        <v>0</v>
      </c>
      <c r="AE972">
        <v>1</v>
      </c>
      <c r="AF972" t="str">
        <f t="shared" si="31"/>
        <v>Single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54</v>
      </c>
      <c r="AO972">
        <v>28</v>
      </c>
      <c r="AP972">
        <v>0</v>
      </c>
    </row>
    <row r="973" spans="1:42" x14ac:dyDescent="0.35">
      <c r="A973">
        <v>32173</v>
      </c>
      <c r="B973">
        <v>1</v>
      </c>
      <c r="C973">
        <f t="shared" si="30"/>
        <v>1</v>
      </c>
      <c r="D973">
        <v>0</v>
      </c>
      <c r="E973">
        <v>1</v>
      </c>
      <c r="F973">
        <v>0</v>
      </c>
      <c r="G973">
        <v>18</v>
      </c>
      <c r="H973">
        <v>0</v>
      </c>
      <c r="I973">
        <v>2</v>
      </c>
      <c r="J973">
        <v>0</v>
      </c>
      <c r="K973">
        <v>0</v>
      </c>
      <c r="L973">
        <v>2</v>
      </c>
      <c r="M973">
        <v>1</v>
      </c>
      <c r="N973">
        <v>1</v>
      </c>
      <c r="O973">
        <v>0</v>
      </c>
      <c r="P973">
        <v>3</v>
      </c>
      <c r="Q973">
        <v>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3</v>
      </c>
      <c r="Y973">
        <v>11</v>
      </c>
      <c r="Z973">
        <v>0</v>
      </c>
      <c r="AA973">
        <v>62</v>
      </c>
      <c r="AB973">
        <v>2491</v>
      </c>
      <c r="AC973">
        <v>1</v>
      </c>
      <c r="AD973">
        <v>0</v>
      </c>
      <c r="AE973">
        <v>0</v>
      </c>
      <c r="AF973" t="str">
        <f t="shared" si="31"/>
        <v>Married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20</v>
      </c>
      <c r="AO973">
        <v>18</v>
      </c>
      <c r="AP973">
        <v>0</v>
      </c>
    </row>
    <row r="974" spans="1:42" x14ac:dyDescent="0.35">
      <c r="A974">
        <v>68316</v>
      </c>
      <c r="B974">
        <v>4</v>
      </c>
      <c r="C974">
        <f t="shared" si="30"/>
        <v>4</v>
      </c>
      <c r="D974">
        <v>0</v>
      </c>
      <c r="E974">
        <v>1</v>
      </c>
      <c r="F974">
        <v>54</v>
      </c>
      <c r="G974">
        <v>806</v>
      </c>
      <c r="H974">
        <v>80</v>
      </c>
      <c r="I974">
        <v>161</v>
      </c>
      <c r="J974">
        <v>120</v>
      </c>
      <c r="K974">
        <v>11</v>
      </c>
      <c r="L974">
        <v>33</v>
      </c>
      <c r="M974">
        <v>5</v>
      </c>
      <c r="N974">
        <v>10</v>
      </c>
      <c r="O974">
        <v>7</v>
      </c>
      <c r="P974">
        <v>10</v>
      </c>
      <c r="Q974">
        <v>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11</v>
      </c>
      <c r="Z974">
        <v>0</v>
      </c>
      <c r="AA974">
        <v>56</v>
      </c>
      <c r="AB974">
        <v>2761</v>
      </c>
      <c r="AC974">
        <v>0</v>
      </c>
      <c r="AD974">
        <v>0</v>
      </c>
      <c r="AE974">
        <v>0</v>
      </c>
      <c r="AF974" t="str">
        <f t="shared" si="31"/>
        <v>Married</v>
      </c>
      <c r="AG974">
        <v>1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1178</v>
      </c>
      <c r="AO974">
        <v>1145</v>
      </c>
      <c r="AP974">
        <v>0</v>
      </c>
    </row>
    <row r="975" spans="1:42" x14ac:dyDescent="0.35">
      <c r="A975">
        <v>74538</v>
      </c>
      <c r="B975">
        <v>4</v>
      </c>
      <c r="C975">
        <f t="shared" si="30"/>
        <v>4</v>
      </c>
      <c r="D975">
        <v>0</v>
      </c>
      <c r="E975">
        <v>0</v>
      </c>
      <c r="F975">
        <v>21</v>
      </c>
      <c r="G975">
        <v>380</v>
      </c>
      <c r="H975">
        <v>98</v>
      </c>
      <c r="I975">
        <v>733</v>
      </c>
      <c r="J975">
        <v>110</v>
      </c>
      <c r="K975">
        <v>112</v>
      </c>
      <c r="L975">
        <v>28</v>
      </c>
      <c r="M975">
        <v>1</v>
      </c>
      <c r="N975">
        <v>8</v>
      </c>
      <c r="O975">
        <v>8</v>
      </c>
      <c r="P975">
        <v>5</v>
      </c>
      <c r="Q975">
        <v>3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3</v>
      </c>
      <c r="Y975">
        <v>11</v>
      </c>
      <c r="Z975">
        <v>1</v>
      </c>
      <c r="AA975">
        <v>49</v>
      </c>
      <c r="AB975">
        <v>2524</v>
      </c>
      <c r="AC975">
        <v>0</v>
      </c>
      <c r="AD975">
        <v>0</v>
      </c>
      <c r="AE975">
        <v>0</v>
      </c>
      <c r="AF975" t="str">
        <f t="shared" si="31"/>
        <v>Married</v>
      </c>
      <c r="AG975">
        <v>1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1433</v>
      </c>
      <c r="AO975">
        <v>1405</v>
      </c>
      <c r="AP975">
        <v>1</v>
      </c>
    </row>
    <row r="976" spans="1:42" x14ac:dyDescent="0.35">
      <c r="A976">
        <v>91700</v>
      </c>
      <c r="B976">
        <v>5</v>
      </c>
      <c r="C976">
        <f t="shared" si="30"/>
        <v>5</v>
      </c>
      <c r="D976">
        <v>0</v>
      </c>
      <c r="E976">
        <v>0</v>
      </c>
      <c r="F976">
        <v>58</v>
      </c>
      <c r="G976">
        <v>576</v>
      </c>
      <c r="H976">
        <v>172</v>
      </c>
      <c r="I976">
        <v>961</v>
      </c>
      <c r="J976">
        <v>125</v>
      </c>
      <c r="K976">
        <v>115</v>
      </c>
      <c r="L976">
        <v>19</v>
      </c>
      <c r="M976">
        <v>1</v>
      </c>
      <c r="N976">
        <v>8</v>
      </c>
      <c r="O976">
        <v>6</v>
      </c>
      <c r="P976">
        <v>5</v>
      </c>
      <c r="Q976">
        <v>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11</v>
      </c>
      <c r="Z976">
        <v>1</v>
      </c>
      <c r="AA976">
        <v>49</v>
      </c>
      <c r="AB976">
        <v>2687</v>
      </c>
      <c r="AC976">
        <v>0</v>
      </c>
      <c r="AD976">
        <v>0</v>
      </c>
      <c r="AE976">
        <v>1</v>
      </c>
      <c r="AF976" t="str">
        <f t="shared" si="31"/>
        <v>Single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1949</v>
      </c>
      <c r="AO976">
        <v>1930</v>
      </c>
      <c r="AP976">
        <v>0</v>
      </c>
    </row>
    <row r="977" spans="1:42" x14ac:dyDescent="0.35">
      <c r="A977">
        <v>68695</v>
      </c>
      <c r="B977">
        <v>4</v>
      </c>
      <c r="C977">
        <f t="shared" si="30"/>
        <v>4</v>
      </c>
      <c r="D977">
        <v>0</v>
      </c>
      <c r="E977">
        <v>0</v>
      </c>
      <c r="F977">
        <v>3</v>
      </c>
      <c r="G977">
        <v>458</v>
      </c>
      <c r="H977">
        <v>81</v>
      </c>
      <c r="I977">
        <v>356</v>
      </c>
      <c r="J977">
        <v>106</v>
      </c>
      <c r="K977">
        <v>50</v>
      </c>
      <c r="L977">
        <v>40</v>
      </c>
      <c r="M977">
        <v>1</v>
      </c>
      <c r="N977">
        <v>4</v>
      </c>
      <c r="O977">
        <v>4</v>
      </c>
      <c r="P977">
        <v>7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3</v>
      </c>
      <c r="Y977">
        <v>11</v>
      </c>
      <c r="Z977">
        <v>0</v>
      </c>
      <c r="AA977">
        <v>51</v>
      </c>
      <c r="AB977">
        <v>2163</v>
      </c>
      <c r="AC977">
        <v>0</v>
      </c>
      <c r="AD977">
        <v>0</v>
      </c>
      <c r="AE977">
        <v>0</v>
      </c>
      <c r="AF977" t="str">
        <f t="shared" si="31"/>
        <v>Married</v>
      </c>
      <c r="AG977">
        <v>1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1051</v>
      </c>
      <c r="AO977">
        <v>1011</v>
      </c>
      <c r="AP977">
        <v>0</v>
      </c>
    </row>
    <row r="978" spans="1:42" x14ac:dyDescent="0.35">
      <c r="A978">
        <v>31056</v>
      </c>
      <c r="B978">
        <v>1</v>
      </c>
      <c r="C978">
        <f t="shared" si="30"/>
        <v>1</v>
      </c>
      <c r="D978">
        <v>1</v>
      </c>
      <c r="E978">
        <v>0</v>
      </c>
      <c r="F978">
        <v>99</v>
      </c>
      <c r="G978">
        <v>5</v>
      </c>
      <c r="H978">
        <v>10</v>
      </c>
      <c r="I978">
        <v>13</v>
      </c>
      <c r="J978">
        <v>3</v>
      </c>
      <c r="K978">
        <v>8</v>
      </c>
      <c r="L978">
        <v>16</v>
      </c>
      <c r="M978">
        <v>1</v>
      </c>
      <c r="N978">
        <v>1</v>
      </c>
      <c r="O978">
        <v>0</v>
      </c>
      <c r="P978">
        <v>3</v>
      </c>
      <c r="Q978">
        <v>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3</v>
      </c>
      <c r="Y978">
        <v>11</v>
      </c>
      <c r="Z978">
        <v>0</v>
      </c>
      <c r="AA978">
        <v>43</v>
      </c>
      <c r="AB978">
        <v>2682</v>
      </c>
      <c r="AC978">
        <v>0</v>
      </c>
      <c r="AD978">
        <v>1</v>
      </c>
      <c r="AE978">
        <v>0</v>
      </c>
      <c r="AF978" t="str">
        <f t="shared" si="31"/>
        <v>Married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39</v>
      </c>
      <c r="AO978">
        <v>23</v>
      </c>
      <c r="AP978">
        <v>0</v>
      </c>
    </row>
    <row r="979" spans="1:42" x14ac:dyDescent="0.35">
      <c r="A979">
        <v>28071</v>
      </c>
      <c r="B979">
        <v>1</v>
      </c>
      <c r="C979">
        <f t="shared" si="30"/>
        <v>1</v>
      </c>
      <c r="D979">
        <v>0</v>
      </c>
      <c r="E979">
        <v>0</v>
      </c>
      <c r="F979">
        <v>65</v>
      </c>
      <c r="G979">
        <v>39</v>
      </c>
      <c r="H979">
        <v>33</v>
      </c>
      <c r="I979">
        <v>130</v>
      </c>
      <c r="J979">
        <v>41</v>
      </c>
      <c r="K979">
        <v>26</v>
      </c>
      <c r="L979">
        <v>44</v>
      </c>
      <c r="M979">
        <v>2</v>
      </c>
      <c r="N979">
        <v>5</v>
      </c>
      <c r="O979">
        <v>1</v>
      </c>
      <c r="P979">
        <v>5</v>
      </c>
      <c r="Q979">
        <v>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3</v>
      </c>
      <c r="Y979">
        <v>11</v>
      </c>
      <c r="Z979">
        <v>0</v>
      </c>
      <c r="AA979">
        <v>40</v>
      </c>
      <c r="AB979">
        <v>2828</v>
      </c>
      <c r="AC979">
        <v>0</v>
      </c>
      <c r="AD979">
        <v>0</v>
      </c>
      <c r="AE979">
        <v>1</v>
      </c>
      <c r="AF979" t="str">
        <f t="shared" si="31"/>
        <v>Single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269</v>
      </c>
      <c r="AO979">
        <v>225</v>
      </c>
      <c r="AP979">
        <v>0</v>
      </c>
    </row>
    <row r="980" spans="1:42" x14ac:dyDescent="0.35">
      <c r="A980">
        <v>37334</v>
      </c>
      <c r="B980">
        <v>2</v>
      </c>
      <c r="C980">
        <f t="shared" si="30"/>
        <v>2</v>
      </c>
      <c r="D980">
        <v>1</v>
      </c>
      <c r="E980">
        <v>1</v>
      </c>
      <c r="F980">
        <v>44</v>
      </c>
      <c r="G980">
        <v>26</v>
      </c>
      <c r="H980">
        <v>1</v>
      </c>
      <c r="I980">
        <v>16</v>
      </c>
      <c r="J980">
        <v>2</v>
      </c>
      <c r="K980">
        <v>2</v>
      </c>
      <c r="L980">
        <v>15</v>
      </c>
      <c r="M980">
        <v>4</v>
      </c>
      <c r="N980">
        <v>3</v>
      </c>
      <c r="O980">
        <v>0</v>
      </c>
      <c r="P980">
        <v>4</v>
      </c>
      <c r="Q980">
        <v>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3</v>
      </c>
      <c r="Y980">
        <v>11</v>
      </c>
      <c r="Z980">
        <v>0</v>
      </c>
      <c r="AA980">
        <v>62</v>
      </c>
      <c r="AB980">
        <v>2282</v>
      </c>
      <c r="AC980">
        <v>0</v>
      </c>
      <c r="AD980">
        <v>0</v>
      </c>
      <c r="AE980">
        <v>0</v>
      </c>
      <c r="AF980" t="str">
        <f t="shared" si="31"/>
        <v>Married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47</v>
      </c>
      <c r="AO980">
        <v>32</v>
      </c>
      <c r="AP980">
        <v>0</v>
      </c>
    </row>
    <row r="981" spans="1:42" x14ac:dyDescent="0.35">
      <c r="A981">
        <v>46423</v>
      </c>
      <c r="B981">
        <v>2</v>
      </c>
      <c r="C981">
        <f t="shared" si="30"/>
        <v>2</v>
      </c>
      <c r="D981">
        <v>1</v>
      </c>
      <c r="E981">
        <v>1</v>
      </c>
      <c r="F981">
        <v>6</v>
      </c>
      <c r="G981">
        <v>68</v>
      </c>
      <c r="H981">
        <v>0</v>
      </c>
      <c r="I981">
        <v>16</v>
      </c>
      <c r="J981">
        <v>0</v>
      </c>
      <c r="K981">
        <v>0</v>
      </c>
      <c r="L981">
        <v>8</v>
      </c>
      <c r="M981">
        <v>3</v>
      </c>
      <c r="N981">
        <v>2</v>
      </c>
      <c r="O981">
        <v>0</v>
      </c>
      <c r="P981">
        <v>4</v>
      </c>
      <c r="Q981">
        <v>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3</v>
      </c>
      <c r="Y981">
        <v>11</v>
      </c>
      <c r="Z981">
        <v>0</v>
      </c>
      <c r="AA981">
        <v>48</v>
      </c>
      <c r="AB981">
        <v>2443</v>
      </c>
      <c r="AC981">
        <v>0</v>
      </c>
      <c r="AD981">
        <v>0</v>
      </c>
      <c r="AE981">
        <v>1</v>
      </c>
      <c r="AF981" t="str">
        <f t="shared" si="31"/>
        <v>Single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84</v>
      </c>
      <c r="AO981">
        <v>76</v>
      </c>
      <c r="AP981">
        <v>0</v>
      </c>
    </row>
    <row r="982" spans="1:42" x14ac:dyDescent="0.35">
      <c r="A982">
        <v>37126</v>
      </c>
      <c r="B982">
        <v>2</v>
      </c>
      <c r="C982">
        <f t="shared" si="30"/>
        <v>2</v>
      </c>
      <c r="D982">
        <v>1</v>
      </c>
      <c r="E982">
        <v>0</v>
      </c>
      <c r="F982">
        <v>9</v>
      </c>
      <c r="G982">
        <v>45</v>
      </c>
      <c r="H982">
        <v>3</v>
      </c>
      <c r="I982">
        <v>9</v>
      </c>
      <c r="J982">
        <v>4</v>
      </c>
      <c r="K982">
        <v>4</v>
      </c>
      <c r="L982">
        <v>7</v>
      </c>
      <c r="M982">
        <v>1</v>
      </c>
      <c r="N982">
        <v>1</v>
      </c>
      <c r="O982">
        <v>2</v>
      </c>
      <c r="P982">
        <v>2</v>
      </c>
      <c r="Q982">
        <v>6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</v>
      </c>
      <c r="Y982">
        <v>11</v>
      </c>
      <c r="Z982">
        <v>1</v>
      </c>
      <c r="AA982">
        <v>49</v>
      </c>
      <c r="AB982">
        <v>2250</v>
      </c>
      <c r="AC982">
        <v>0</v>
      </c>
      <c r="AD982">
        <v>1</v>
      </c>
      <c r="AE982">
        <v>0</v>
      </c>
      <c r="AF982" t="str">
        <f t="shared" si="31"/>
        <v>Married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65</v>
      </c>
      <c r="AO982">
        <v>58</v>
      </c>
      <c r="AP982">
        <v>1</v>
      </c>
    </row>
    <row r="983" spans="1:42" x14ac:dyDescent="0.35">
      <c r="A983">
        <v>47703</v>
      </c>
      <c r="B983">
        <v>2</v>
      </c>
      <c r="C983">
        <f t="shared" si="30"/>
        <v>2</v>
      </c>
      <c r="D983">
        <v>0</v>
      </c>
      <c r="E983">
        <v>1</v>
      </c>
      <c r="F983">
        <v>95</v>
      </c>
      <c r="G983">
        <v>359</v>
      </c>
      <c r="H983">
        <v>0</v>
      </c>
      <c r="I983">
        <v>134</v>
      </c>
      <c r="J983">
        <v>13</v>
      </c>
      <c r="K983">
        <v>26</v>
      </c>
      <c r="L983">
        <v>123</v>
      </c>
      <c r="M983">
        <v>4</v>
      </c>
      <c r="N983">
        <v>6</v>
      </c>
      <c r="O983">
        <v>3</v>
      </c>
      <c r="P983">
        <v>8</v>
      </c>
      <c r="Q983">
        <v>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</v>
      </c>
      <c r="Y983">
        <v>11</v>
      </c>
      <c r="Z983">
        <v>0</v>
      </c>
      <c r="AA983">
        <v>67</v>
      </c>
      <c r="AB983">
        <v>2555</v>
      </c>
      <c r="AC983">
        <v>0</v>
      </c>
      <c r="AD983">
        <v>1</v>
      </c>
      <c r="AE983">
        <v>0</v>
      </c>
      <c r="AF983" t="str">
        <f t="shared" si="31"/>
        <v>Married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532</v>
      </c>
      <c r="AO983">
        <v>409</v>
      </c>
      <c r="AP983">
        <v>0</v>
      </c>
    </row>
    <row r="984" spans="1:42" x14ac:dyDescent="0.35">
      <c r="A984">
        <v>61180</v>
      </c>
      <c r="B984">
        <v>3</v>
      </c>
      <c r="C984">
        <f t="shared" si="30"/>
        <v>3</v>
      </c>
      <c r="D984">
        <v>0</v>
      </c>
      <c r="E984">
        <v>1</v>
      </c>
      <c r="F984">
        <v>70</v>
      </c>
      <c r="G984">
        <v>403</v>
      </c>
      <c r="H984">
        <v>24</v>
      </c>
      <c r="I984">
        <v>29</v>
      </c>
      <c r="J984">
        <v>6</v>
      </c>
      <c r="K984">
        <v>24</v>
      </c>
      <c r="L984">
        <v>218</v>
      </c>
      <c r="M984">
        <v>2</v>
      </c>
      <c r="N984">
        <v>5</v>
      </c>
      <c r="O984">
        <v>5</v>
      </c>
      <c r="P984">
        <v>6</v>
      </c>
      <c r="Q984">
        <v>3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3</v>
      </c>
      <c r="Y984">
        <v>11</v>
      </c>
      <c r="Z984">
        <v>0</v>
      </c>
      <c r="AA984">
        <v>61</v>
      </c>
      <c r="AB984">
        <v>2226</v>
      </c>
      <c r="AC984">
        <v>0</v>
      </c>
      <c r="AD984">
        <v>1</v>
      </c>
      <c r="AE984">
        <v>0</v>
      </c>
      <c r="AF984" t="str">
        <f t="shared" si="31"/>
        <v>Married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486</v>
      </c>
      <c r="AO984">
        <v>268</v>
      </c>
      <c r="AP984">
        <v>1</v>
      </c>
    </row>
    <row r="985" spans="1:42" x14ac:dyDescent="0.35">
      <c r="A985">
        <v>38998</v>
      </c>
      <c r="B985">
        <v>2</v>
      </c>
      <c r="C985">
        <f t="shared" si="30"/>
        <v>2</v>
      </c>
      <c r="D985">
        <v>1</v>
      </c>
      <c r="E985">
        <v>1</v>
      </c>
      <c r="F985">
        <v>92</v>
      </c>
      <c r="G985">
        <v>34</v>
      </c>
      <c r="H985">
        <v>1</v>
      </c>
      <c r="I985">
        <v>14</v>
      </c>
      <c r="J985">
        <v>0</v>
      </c>
      <c r="K985">
        <v>0</v>
      </c>
      <c r="L985">
        <v>5</v>
      </c>
      <c r="M985">
        <v>3</v>
      </c>
      <c r="N985">
        <v>2</v>
      </c>
      <c r="O985">
        <v>0</v>
      </c>
      <c r="P985">
        <v>3</v>
      </c>
      <c r="Q985">
        <v>8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3</v>
      </c>
      <c r="Y985">
        <v>11</v>
      </c>
      <c r="Z985">
        <v>0</v>
      </c>
      <c r="AA985">
        <v>66</v>
      </c>
      <c r="AB985">
        <v>2762</v>
      </c>
      <c r="AC985">
        <v>0</v>
      </c>
      <c r="AD985">
        <v>1</v>
      </c>
      <c r="AE985">
        <v>0</v>
      </c>
      <c r="AF985" t="str">
        <f t="shared" si="31"/>
        <v>Married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49</v>
      </c>
      <c r="AO985">
        <v>44</v>
      </c>
      <c r="AP985">
        <v>0</v>
      </c>
    </row>
    <row r="986" spans="1:42" x14ac:dyDescent="0.35">
      <c r="A986">
        <v>8028</v>
      </c>
      <c r="B986">
        <v>1</v>
      </c>
      <c r="C986">
        <f t="shared" si="30"/>
        <v>1</v>
      </c>
      <c r="D986">
        <v>0</v>
      </c>
      <c r="E986">
        <v>0</v>
      </c>
      <c r="F986">
        <v>62</v>
      </c>
      <c r="G986">
        <v>73</v>
      </c>
      <c r="H986">
        <v>18</v>
      </c>
      <c r="I986">
        <v>66</v>
      </c>
      <c r="J986">
        <v>7</v>
      </c>
      <c r="K986">
        <v>12</v>
      </c>
      <c r="L986">
        <v>2</v>
      </c>
      <c r="M986">
        <v>15</v>
      </c>
      <c r="N986">
        <v>0</v>
      </c>
      <c r="O986">
        <v>1</v>
      </c>
      <c r="P986">
        <v>0</v>
      </c>
      <c r="Q986">
        <v>19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3</v>
      </c>
      <c r="Y986">
        <v>11</v>
      </c>
      <c r="Z986">
        <v>0</v>
      </c>
      <c r="AA986">
        <v>29</v>
      </c>
      <c r="AB986">
        <v>2808</v>
      </c>
      <c r="AC986">
        <v>0</v>
      </c>
      <c r="AD986">
        <v>0</v>
      </c>
      <c r="AE986">
        <v>1</v>
      </c>
      <c r="AF986" t="str">
        <f t="shared" si="31"/>
        <v>Single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176</v>
      </c>
      <c r="AO986">
        <v>174</v>
      </c>
      <c r="AP986">
        <v>0</v>
      </c>
    </row>
    <row r="987" spans="1:42" x14ac:dyDescent="0.35">
      <c r="A987">
        <v>76081</v>
      </c>
      <c r="B987">
        <v>4</v>
      </c>
      <c r="C987">
        <f t="shared" si="30"/>
        <v>4</v>
      </c>
      <c r="D987">
        <v>0</v>
      </c>
      <c r="E987">
        <v>0</v>
      </c>
      <c r="F987">
        <v>85</v>
      </c>
      <c r="G987">
        <v>292</v>
      </c>
      <c r="H987">
        <v>30</v>
      </c>
      <c r="I987">
        <v>415</v>
      </c>
      <c r="J987">
        <v>63</v>
      </c>
      <c r="K987">
        <v>33</v>
      </c>
      <c r="L987">
        <v>200</v>
      </c>
      <c r="M987">
        <v>1</v>
      </c>
      <c r="N987">
        <v>4</v>
      </c>
      <c r="O987">
        <v>5</v>
      </c>
      <c r="P987">
        <v>4</v>
      </c>
      <c r="Q987">
        <v>2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3</v>
      </c>
      <c r="Y987">
        <v>11</v>
      </c>
      <c r="Z987">
        <v>0</v>
      </c>
      <c r="AA987">
        <v>58</v>
      </c>
      <c r="AB987">
        <v>2196</v>
      </c>
      <c r="AC987">
        <v>0</v>
      </c>
      <c r="AD987">
        <v>0</v>
      </c>
      <c r="AE987">
        <v>0</v>
      </c>
      <c r="AF987" t="str">
        <f t="shared" si="31"/>
        <v>Married</v>
      </c>
      <c r="AG987">
        <v>1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833</v>
      </c>
      <c r="AO987">
        <v>633</v>
      </c>
      <c r="AP987">
        <v>1</v>
      </c>
    </row>
    <row r="988" spans="1:42" x14ac:dyDescent="0.35">
      <c r="A988">
        <v>34728</v>
      </c>
      <c r="B988">
        <v>1</v>
      </c>
      <c r="C988">
        <f t="shared" si="30"/>
        <v>2</v>
      </c>
      <c r="D988">
        <v>1</v>
      </c>
      <c r="E988">
        <v>0</v>
      </c>
      <c r="F988">
        <v>2</v>
      </c>
      <c r="G988">
        <v>14</v>
      </c>
      <c r="H988">
        <v>0</v>
      </c>
      <c r="I988">
        <v>16</v>
      </c>
      <c r="J988">
        <v>0</v>
      </c>
      <c r="K988">
        <v>0</v>
      </c>
      <c r="L988">
        <v>6</v>
      </c>
      <c r="M988">
        <v>1</v>
      </c>
      <c r="N988">
        <v>1</v>
      </c>
      <c r="O988">
        <v>1</v>
      </c>
      <c r="P988">
        <v>2</v>
      </c>
      <c r="Q988">
        <v>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3</v>
      </c>
      <c r="Y988">
        <v>11</v>
      </c>
      <c r="Z988">
        <v>1</v>
      </c>
      <c r="AA988">
        <v>34</v>
      </c>
      <c r="AB988">
        <v>2493</v>
      </c>
      <c r="AC988">
        <v>0</v>
      </c>
      <c r="AD988">
        <v>0</v>
      </c>
      <c r="AE988">
        <v>0</v>
      </c>
      <c r="AF988" t="str">
        <f t="shared" si="31"/>
        <v>Married</v>
      </c>
      <c r="AG988">
        <v>1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30</v>
      </c>
      <c r="AO988">
        <v>24</v>
      </c>
      <c r="AP988">
        <v>0</v>
      </c>
    </row>
    <row r="989" spans="1:42" x14ac:dyDescent="0.35">
      <c r="A989">
        <v>33168</v>
      </c>
      <c r="B989">
        <v>1</v>
      </c>
      <c r="C989">
        <f t="shared" si="30"/>
        <v>2</v>
      </c>
      <c r="D989">
        <v>0</v>
      </c>
      <c r="E989">
        <v>1</v>
      </c>
      <c r="F989">
        <v>0</v>
      </c>
      <c r="G989">
        <v>80</v>
      </c>
      <c r="H989">
        <v>1</v>
      </c>
      <c r="I989">
        <v>37</v>
      </c>
      <c r="J989">
        <v>0</v>
      </c>
      <c r="K989">
        <v>1</v>
      </c>
      <c r="L989">
        <v>3</v>
      </c>
      <c r="M989">
        <v>3</v>
      </c>
      <c r="N989">
        <v>2</v>
      </c>
      <c r="O989">
        <v>1</v>
      </c>
      <c r="P989">
        <v>4</v>
      </c>
      <c r="Q989">
        <v>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</v>
      </c>
      <c r="Y989">
        <v>11</v>
      </c>
      <c r="Z989">
        <v>0</v>
      </c>
      <c r="AA989">
        <v>55</v>
      </c>
      <c r="AB989">
        <v>2783</v>
      </c>
      <c r="AC989">
        <v>0</v>
      </c>
      <c r="AD989">
        <v>0</v>
      </c>
      <c r="AE989">
        <v>1</v>
      </c>
      <c r="AF989" t="str">
        <f t="shared" si="31"/>
        <v>Single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119</v>
      </c>
      <c r="AO989">
        <v>116</v>
      </c>
      <c r="AP989">
        <v>0</v>
      </c>
    </row>
    <row r="990" spans="1:42" x14ac:dyDescent="0.35">
      <c r="A990">
        <v>33585</v>
      </c>
      <c r="B990">
        <v>1</v>
      </c>
      <c r="C990">
        <f t="shared" si="30"/>
        <v>2</v>
      </c>
      <c r="D990">
        <v>0</v>
      </c>
      <c r="E990">
        <v>1</v>
      </c>
      <c r="F990">
        <v>91</v>
      </c>
      <c r="G990">
        <v>30</v>
      </c>
      <c r="H990">
        <v>11</v>
      </c>
      <c r="I990">
        <v>33</v>
      </c>
      <c r="J990">
        <v>13</v>
      </c>
      <c r="K990">
        <v>6</v>
      </c>
      <c r="L990">
        <v>29</v>
      </c>
      <c r="M990">
        <v>1</v>
      </c>
      <c r="N990">
        <v>2</v>
      </c>
      <c r="O990">
        <v>0</v>
      </c>
      <c r="P990">
        <v>4</v>
      </c>
      <c r="Q990">
        <v>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3</v>
      </c>
      <c r="Y990">
        <v>11</v>
      </c>
      <c r="Z990">
        <v>0</v>
      </c>
      <c r="AA990">
        <v>54</v>
      </c>
      <c r="AB990">
        <v>2436</v>
      </c>
      <c r="AC990">
        <v>0</v>
      </c>
      <c r="AD990">
        <v>1</v>
      </c>
      <c r="AE990">
        <v>0</v>
      </c>
      <c r="AF990" t="str">
        <f t="shared" si="31"/>
        <v>Married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93</v>
      </c>
      <c r="AO990">
        <v>64</v>
      </c>
      <c r="AP990">
        <v>0</v>
      </c>
    </row>
    <row r="991" spans="1:42" x14ac:dyDescent="0.35">
      <c r="A991">
        <v>77037</v>
      </c>
      <c r="B991">
        <v>4</v>
      </c>
      <c r="C991">
        <f t="shared" si="30"/>
        <v>4</v>
      </c>
      <c r="D991">
        <v>0</v>
      </c>
      <c r="E991">
        <v>1</v>
      </c>
      <c r="F991">
        <v>3</v>
      </c>
      <c r="G991">
        <v>463</v>
      </c>
      <c r="H991">
        <v>96</v>
      </c>
      <c r="I991">
        <v>333</v>
      </c>
      <c r="J991">
        <v>168</v>
      </c>
      <c r="K991">
        <v>53</v>
      </c>
      <c r="L991">
        <v>10</v>
      </c>
      <c r="M991">
        <v>1</v>
      </c>
      <c r="N991">
        <v>7</v>
      </c>
      <c r="O991">
        <v>7</v>
      </c>
      <c r="P991">
        <v>12</v>
      </c>
      <c r="Q991">
        <v>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3</v>
      </c>
      <c r="Y991">
        <v>11</v>
      </c>
      <c r="Z991">
        <v>0</v>
      </c>
      <c r="AA991">
        <v>60</v>
      </c>
      <c r="AB991">
        <v>2418</v>
      </c>
      <c r="AC991">
        <v>0</v>
      </c>
      <c r="AD991">
        <v>1</v>
      </c>
      <c r="AE991">
        <v>0</v>
      </c>
      <c r="AF991" t="str">
        <f t="shared" si="31"/>
        <v>Married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1113</v>
      </c>
      <c r="AO991">
        <v>1103</v>
      </c>
      <c r="AP991">
        <v>0</v>
      </c>
    </row>
    <row r="992" spans="1:42" x14ac:dyDescent="0.35">
      <c r="A992">
        <v>35196</v>
      </c>
      <c r="B992">
        <v>1</v>
      </c>
      <c r="C992">
        <f t="shared" si="30"/>
        <v>2</v>
      </c>
      <c r="D992">
        <v>1</v>
      </c>
      <c r="E992">
        <v>0</v>
      </c>
      <c r="F992">
        <v>68</v>
      </c>
      <c r="G992">
        <v>75</v>
      </c>
      <c r="H992">
        <v>12</v>
      </c>
      <c r="I992">
        <v>141</v>
      </c>
      <c r="J992">
        <v>43</v>
      </c>
      <c r="K992">
        <v>39</v>
      </c>
      <c r="L992">
        <v>187</v>
      </c>
      <c r="M992">
        <v>6</v>
      </c>
      <c r="N992">
        <v>6</v>
      </c>
      <c r="O992">
        <v>1</v>
      </c>
      <c r="P992">
        <v>5</v>
      </c>
      <c r="Q992">
        <v>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3</v>
      </c>
      <c r="Y992">
        <v>11</v>
      </c>
      <c r="Z992">
        <v>1</v>
      </c>
      <c r="AA992">
        <v>36</v>
      </c>
      <c r="AB992">
        <v>2752</v>
      </c>
      <c r="AC992">
        <v>0</v>
      </c>
      <c r="AD992">
        <v>0</v>
      </c>
      <c r="AE992">
        <v>0</v>
      </c>
      <c r="AF992" t="str">
        <f t="shared" si="31"/>
        <v>Married</v>
      </c>
      <c r="AG992">
        <v>1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>
        <v>310</v>
      </c>
      <c r="AO992">
        <v>123</v>
      </c>
      <c r="AP992">
        <v>0</v>
      </c>
    </row>
    <row r="993" spans="1:42" x14ac:dyDescent="0.35">
      <c r="A993">
        <v>44529</v>
      </c>
      <c r="B993">
        <v>2</v>
      </c>
      <c r="C993">
        <f t="shared" si="30"/>
        <v>2</v>
      </c>
      <c r="D993">
        <v>0</v>
      </c>
      <c r="E993">
        <v>1</v>
      </c>
      <c r="F993">
        <v>98</v>
      </c>
      <c r="G993">
        <v>538</v>
      </c>
      <c r="H993">
        <v>13</v>
      </c>
      <c r="I993">
        <v>91</v>
      </c>
      <c r="J993">
        <v>17</v>
      </c>
      <c r="K993">
        <v>6</v>
      </c>
      <c r="L993">
        <v>26</v>
      </c>
      <c r="M993">
        <v>6</v>
      </c>
      <c r="N993">
        <v>6</v>
      </c>
      <c r="O993">
        <v>2</v>
      </c>
      <c r="P993">
        <v>11</v>
      </c>
      <c r="Q993">
        <v>5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3</v>
      </c>
      <c r="Y993">
        <v>11</v>
      </c>
      <c r="Z993">
        <v>0</v>
      </c>
      <c r="AA993">
        <v>54</v>
      </c>
      <c r="AB993">
        <v>2518</v>
      </c>
      <c r="AC993">
        <v>0</v>
      </c>
      <c r="AD993">
        <v>1</v>
      </c>
      <c r="AE993">
        <v>0</v>
      </c>
      <c r="AF993" t="str">
        <f t="shared" si="31"/>
        <v>Married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665</v>
      </c>
      <c r="AO993">
        <v>639</v>
      </c>
      <c r="AP993">
        <v>1</v>
      </c>
    </row>
    <row r="994" spans="1:42" x14ac:dyDescent="0.35">
      <c r="A994">
        <v>28764</v>
      </c>
      <c r="B994">
        <v>1</v>
      </c>
      <c r="C994">
        <f t="shared" si="30"/>
        <v>1</v>
      </c>
      <c r="D994">
        <v>1</v>
      </c>
      <c r="E994">
        <v>1</v>
      </c>
      <c r="F994">
        <v>16</v>
      </c>
      <c r="G994">
        <v>8</v>
      </c>
      <c r="H994">
        <v>0</v>
      </c>
      <c r="I994">
        <v>3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0</v>
      </c>
      <c r="P994">
        <v>2</v>
      </c>
      <c r="Q994">
        <v>8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3</v>
      </c>
      <c r="Y994">
        <v>11</v>
      </c>
      <c r="Z994">
        <v>0</v>
      </c>
      <c r="AA994">
        <v>54</v>
      </c>
      <c r="AB994">
        <v>2183</v>
      </c>
      <c r="AC994">
        <v>0</v>
      </c>
      <c r="AD994">
        <v>0</v>
      </c>
      <c r="AE994">
        <v>0</v>
      </c>
      <c r="AF994" t="str">
        <f t="shared" si="31"/>
        <v>Married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11</v>
      </c>
      <c r="AO994">
        <v>10</v>
      </c>
      <c r="AP994">
        <v>1</v>
      </c>
    </row>
    <row r="995" spans="1:42" x14ac:dyDescent="0.35">
      <c r="A995">
        <v>69098</v>
      </c>
      <c r="B995">
        <v>4</v>
      </c>
      <c r="C995">
        <f t="shared" si="30"/>
        <v>4</v>
      </c>
      <c r="D995">
        <v>0</v>
      </c>
      <c r="E995">
        <v>0</v>
      </c>
      <c r="F995">
        <v>82</v>
      </c>
      <c r="G995">
        <v>1315</v>
      </c>
      <c r="H995">
        <v>22</v>
      </c>
      <c r="I995">
        <v>780</v>
      </c>
      <c r="J995">
        <v>145</v>
      </c>
      <c r="K995">
        <v>0</v>
      </c>
      <c r="L995">
        <v>178</v>
      </c>
      <c r="M995">
        <v>1</v>
      </c>
      <c r="N995">
        <v>7</v>
      </c>
      <c r="O995">
        <v>8</v>
      </c>
      <c r="P995">
        <v>9</v>
      </c>
      <c r="Q995">
        <v>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11</v>
      </c>
      <c r="Z995">
        <v>0</v>
      </c>
      <c r="AA995">
        <v>71</v>
      </c>
      <c r="AB995">
        <v>2657</v>
      </c>
      <c r="AC995">
        <v>0</v>
      </c>
      <c r="AD995">
        <v>1</v>
      </c>
      <c r="AE995">
        <v>0</v>
      </c>
      <c r="AF995" t="str">
        <f t="shared" si="31"/>
        <v>Married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2262</v>
      </c>
      <c r="AO995">
        <v>2084</v>
      </c>
      <c r="AP995">
        <v>0</v>
      </c>
    </row>
    <row r="996" spans="1:42" x14ac:dyDescent="0.35">
      <c r="A996">
        <v>25959</v>
      </c>
      <c r="B996">
        <v>1</v>
      </c>
      <c r="C996">
        <f t="shared" si="30"/>
        <v>1</v>
      </c>
      <c r="D996">
        <v>1</v>
      </c>
      <c r="E996">
        <v>1</v>
      </c>
      <c r="F996">
        <v>1</v>
      </c>
      <c r="G996">
        <v>4</v>
      </c>
      <c r="H996">
        <v>2</v>
      </c>
      <c r="I996">
        <v>12</v>
      </c>
      <c r="J996">
        <v>7</v>
      </c>
      <c r="K996">
        <v>5</v>
      </c>
      <c r="L996">
        <v>26</v>
      </c>
      <c r="M996">
        <v>2</v>
      </c>
      <c r="N996">
        <v>1</v>
      </c>
      <c r="O996">
        <v>2</v>
      </c>
      <c r="P996">
        <v>2</v>
      </c>
      <c r="Q996">
        <v>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3</v>
      </c>
      <c r="Y996">
        <v>11</v>
      </c>
      <c r="Z996">
        <v>1</v>
      </c>
      <c r="AA996">
        <v>50</v>
      </c>
      <c r="AB996">
        <v>2659</v>
      </c>
      <c r="AC996">
        <v>1</v>
      </c>
      <c r="AD996">
        <v>0</v>
      </c>
      <c r="AE996">
        <v>0</v>
      </c>
      <c r="AF996" t="str">
        <f t="shared" si="31"/>
        <v>Married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30</v>
      </c>
      <c r="AO996">
        <v>4</v>
      </c>
      <c r="AP996">
        <v>0</v>
      </c>
    </row>
    <row r="997" spans="1:42" x14ac:dyDescent="0.35">
      <c r="A997">
        <v>27100</v>
      </c>
      <c r="B997">
        <v>1</v>
      </c>
      <c r="C997">
        <f t="shared" si="30"/>
        <v>1</v>
      </c>
      <c r="D997">
        <v>1</v>
      </c>
      <c r="E997">
        <v>0</v>
      </c>
      <c r="F997">
        <v>64</v>
      </c>
      <c r="G997">
        <v>12</v>
      </c>
      <c r="H997">
        <v>0</v>
      </c>
      <c r="I997">
        <v>13</v>
      </c>
      <c r="J997">
        <v>2</v>
      </c>
      <c r="K997">
        <v>0</v>
      </c>
      <c r="L997">
        <v>10</v>
      </c>
      <c r="M997">
        <v>1</v>
      </c>
      <c r="N997">
        <v>1</v>
      </c>
      <c r="O997">
        <v>0</v>
      </c>
      <c r="P997">
        <v>3</v>
      </c>
      <c r="Q997">
        <v>7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11</v>
      </c>
      <c r="Z997">
        <v>0</v>
      </c>
      <c r="AA997">
        <v>37</v>
      </c>
      <c r="AB997">
        <v>2609</v>
      </c>
      <c r="AC997">
        <v>0</v>
      </c>
      <c r="AD997">
        <v>1</v>
      </c>
      <c r="AE997">
        <v>0</v>
      </c>
      <c r="AF997" t="str">
        <f t="shared" si="31"/>
        <v>Married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27</v>
      </c>
      <c r="AO997">
        <v>17</v>
      </c>
      <c r="AP997">
        <v>0</v>
      </c>
    </row>
    <row r="998" spans="1:42" x14ac:dyDescent="0.35">
      <c r="A998">
        <v>70596</v>
      </c>
      <c r="B998">
        <v>4</v>
      </c>
      <c r="C998">
        <f t="shared" si="30"/>
        <v>4</v>
      </c>
      <c r="D998">
        <v>0</v>
      </c>
      <c r="E998">
        <v>0</v>
      </c>
      <c r="F998">
        <v>68</v>
      </c>
      <c r="G998">
        <v>347</v>
      </c>
      <c r="H998">
        <v>44</v>
      </c>
      <c r="I998">
        <v>534</v>
      </c>
      <c r="J998">
        <v>17</v>
      </c>
      <c r="K998">
        <v>0</v>
      </c>
      <c r="L998">
        <v>26</v>
      </c>
      <c r="M998">
        <v>1</v>
      </c>
      <c r="N998">
        <v>3</v>
      </c>
      <c r="O998">
        <v>5</v>
      </c>
      <c r="P998">
        <v>12</v>
      </c>
      <c r="Q998">
        <v>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3</v>
      </c>
      <c r="Y998">
        <v>11</v>
      </c>
      <c r="Z998">
        <v>0</v>
      </c>
      <c r="AA998">
        <v>35</v>
      </c>
      <c r="AB998">
        <v>2791</v>
      </c>
      <c r="AC998">
        <v>0</v>
      </c>
      <c r="AD998">
        <v>0</v>
      </c>
      <c r="AE998">
        <v>1</v>
      </c>
      <c r="AF998" t="str">
        <f t="shared" si="31"/>
        <v>Single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942</v>
      </c>
      <c r="AO998">
        <v>916</v>
      </c>
      <c r="AP998">
        <v>0</v>
      </c>
    </row>
    <row r="999" spans="1:42" x14ac:dyDescent="0.35">
      <c r="A999">
        <v>42557</v>
      </c>
      <c r="B999">
        <v>2</v>
      </c>
      <c r="C999">
        <f t="shared" si="30"/>
        <v>2</v>
      </c>
      <c r="D999">
        <v>0</v>
      </c>
      <c r="E999">
        <v>1</v>
      </c>
      <c r="F999">
        <v>98</v>
      </c>
      <c r="G999">
        <v>192</v>
      </c>
      <c r="H999">
        <v>5</v>
      </c>
      <c r="I999">
        <v>53</v>
      </c>
      <c r="J999">
        <v>0</v>
      </c>
      <c r="K999">
        <v>5</v>
      </c>
      <c r="L999">
        <v>15</v>
      </c>
      <c r="M999">
        <v>4</v>
      </c>
      <c r="N999">
        <v>6</v>
      </c>
      <c r="O999">
        <v>1</v>
      </c>
      <c r="P999">
        <v>4</v>
      </c>
      <c r="Q999">
        <v>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</v>
      </c>
      <c r="Y999">
        <v>11</v>
      </c>
      <c r="Z999">
        <v>0</v>
      </c>
      <c r="AA999">
        <v>46</v>
      </c>
      <c r="AB999">
        <v>2828</v>
      </c>
      <c r="AC999">
        <v>0</v>
      </c>
      <c r="AD999">
        <v>1</v>
      </c>
      <c r="AE999">
        <v>0</v>
      </c>
      <c r="AF999" t="str">
        <f t="shared" si="31"/>
        <v>Married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255</v>
      </c>
      <c r="AO999">
        <v>240</v>
      </c>
      <c r="AP999">
        <v>0</v>
      </c>
    </row>
    <row r="1000" spans="1:42" x14ac:dyDescent="0.35">
      <c r="A1000">
        <v>53312</v>
      </c>
      <c r="B1000">
        <v>3</v>
      </c>
      <c r="C1000">
        <f t="shared" si="30"/>
        <v>3</v>
      </c>
      <c r="D1000">
        <v>0</v>
      </c>
      <c r="E1000">
        <v>0</v>
      </c>
      <c r="F1000">
        <v>32</v>
      </c>
      <c r="G1000">
        <v>241</v>
      </c>
      <c r="H1000">
        <v>0</v>
      </c>
      <c r="I1000">
        <v>12</v>
      </c>
      <c r="J1000">
        <v>0</v>
      </c>
      <c r="K1000">
        <v>0</v>
      </c>
      <c r="L1000">
        <v>25</v>
      </c>
      <c r="M1000">
        <v>1</v>
      </c>
      <c r="N1000">
        <v>5</v>
      </c>
      <c r="O1000">
        <v>1</v>
      </c>
      <c r="P1000">
        <v>5</v>
      </c>
      <c r="Q1000">
        <v>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3</v>
      </c>
      <c r="Y1000">
        <v>11</v>
      </c>
      <c r="Z1000">
        <v>0</v>
      </c>
      <c r="AA1000">
        <v>69</v>
      </c>
      <c r="AB1000">
        <v>2483</v>
      </c>
      <c r="AC1000">
        <v>0</v>
      </c>
      <c r="AD1000">
        <v>1</v>
      </c>
      <c r="AE1000">
        <v>0</v>
      </c>
      <c r="AF1000" t="str">
        <f t="shared" si="31"/>
        <v>Married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253</v>
      </c>
      <c r="AO1000">
        <v>228</v>
      </c>
      <c r="AP1000">
        <v>0</v>
      </c>
    </row>
    <row r="1001" spans="1:42" x14ac:dyDescent="0.35">
      <c r="A1001">
        <v>72228</v>
      </c>
      <c r="B1001">
        <v>4</v>
      </c>
      <c r="C1001">
        <f t="shared" si="30"/>
        <v>4</v>
      </c>
      <c r="D1001">
        <v>0</v>
      </c>
      <c r="E1001">
        <v>0</v>
      </c>
      <c r="F1001">
        <v>87</v>
      </c>
      <c r="G1001">
        <v>631</v>
      </c>
      <c r="H1001">
        <v>28</v>
      </c>
      <c r="I1001">
        <v>491</v>
      </c>
      <c r="J1001">
        <v>30</v>
      </c>
      <c r="K1001">
        <v>14</v>
      </c>
      <c r="L1001">
        <v>56</v>
      </c>
      <c r="M1001">
        <v>1</v>
      </c>
      <c r="N1001">
        <v>6</v>
      </c>
      <c r="O1001">
        <v>7</v>
      </c>
      <c r="P1001">
        <v>8</v>
      </c>
      <c r="Q1001">
        <v>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3</v>
      </c>
      <c r="Y1001">
        <v>11</v>
      </c>
      <c r="Z1001">
        <v>0</v>
      </c>
      <c r="AA1001">
        <v>68</v>
      </c>
      <c r="AB1001">
        <v>2738</v>
      </c>
      <c r="AC1001">
        <v>0</v>
      </c>
      <c r="AD1001">
        <v>0</v>
      </c>
      <c r="AE1001">
        <v>1</v>
      </c>
      <c r="AF1001" t="str">
        <f t="shared" si="31"/>
        <v>Single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1194</v>
      </c>
      <c r="AO1001">
        <v>1138</v>
      </c>
      <c r="AP1001">
        <v>0</v>
      </c>
    </row>
    <row r="1002" spans="1:42" x14ac:dyDescent="0.35">
      <c r="A1002">
        <v>67605</v>
      </c>
      <c r="B1002">
        <v>3</v>
      </c>
      <c r="C1002">
        <f t="shared" si="30"/>
        <v>3</v>
      </c>
      <c r="D1002">
        <v>0</v>
      </c>
      <c r="E1002">
        <v>0</v>
      </c>
      <c r="F1002">
        <v>84</v>
      </c>
      <c r="G1002">
        <v>336</v>
      </c>
      <c r="H1002">
        <v>28</v>
      </c>
      <c r="I1002">
        <v>282</v>
      </c>
      <c r="J1002">
        <v>184</v>
      </c>
      <c r="K1002">
        <v>54</v>
      </c>
      <c r="L1002">
        <v>54</v>
      </c>
      <c r="M1002">
        <v>1</v>
      </c>
      <c r="N1002">
        <v>2</v>
      </c>
      <c r="O1002">
        <v>8</v>
      </c>
      <c r="P1002">
        <v>6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3</v>
      </c>
      <c r="Y1002">
        <v>11</v>
      </c>
      <c r="Z1002">
        <v>0</v>
      </c>
      <c r="AA1002">
        <v>33</v>
      </c>
      <c r="AB1002">
        <v>2614</v>
      </c>
      <c r="AC1002">
        <v>0</v>
      </c>
      <c r="AD1002">
        <v>0</v>
      </c>
      <c r="AE1002">
        <v>0</v>
      </c>
      <c r="AF1002" t="str">
        <f t="shared" si="31"/>
        <v>Married</v>
      </c>
      <c r="AG1002">
        <v>1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884</v>
      </c>
      <c r="AO1002">
        <v>830</v>
      </c>
      <c r="AP1002">
        <v>0</v>
      </c>
    </row>
    <row r="1003" spans="1:42" x14ac:dyDescent="0.35">
      <c r="A1003">
        <v>62845</v>
      </c>
      <c r="B1003">
        <v>3</v>
      </c>
      <c r="C1003">
        <f t="shared" si="30"/>
        <v>3</v>
      </c>
      <c r="D1003">
        <v>1</v>
      </c>
      <c r="E1003">
        <v>1</v>
      </c>
      <c r="F1003">
        <v>3</v>
      </c>
      <c r="G1003">
        <v>1099</v>
      </c>
      <c r="H1003">
        <v>0</v>
      </c>
      <c r="I1003">
        <v>45</v>
      </c>
      <c r="J1003">
        <v>0</v>
      </c>
      <c r="K1003">
        <v>0</v>
      </c>
      <c r="L1003">
        <v>34</v>
      </c>
      <c r="M1003">
        <v>11</v>
      </c>
      <c r="N1003">
        <v>3</v>
      </c>
      <c r="O1003">
        <v>4</v>
      </c>
      <c r="P1003">
        <v>10</v>
      </c>
      <c r="Q1003">
        <v>8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3</v>
      </c>
      <c r="Y1003">
        <v>11</v>
      </c>
      <c r="Z1003">
        <v>0</v>
      </c>
      <c r="AA1003">
        <v>71</v>
      </c>
      <c r="AB1003">
        <v>2795</v>
      </c>
      <c r="AC1003">
        <v>0</v>
      </c>
      <c r="AD1003">
        <v>1</v>
      </c>
      <c r="AE1003">
        <v>0</v>
      </c>
      <c r="AF1003" t="str">
        <f t="shared" si="31"/>
        <v>Married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  <c r="AN1003">
        <v>1144</v>
      </c>
      <c r="AO1003">
        <v>1110</v>
      </c>
      <c r="AP1003">
        <v>1</v>
      </c>
    </row>
    <row r="1004" spans="1:42" x14ac:dyDescent="0.35">
      <c r="A1004">
        <v>65196</v>
      </c>
      <c r="B1004">
        <v>3</v>
      </c>
      <c r="C1004">
        <f t="shared" si="30"/>
        <v>3</v>
      </c>
      <c r="D1004">
        <v>0</v>
      </c>
      <c r="E1004">
        <v>2</v>
      </c>
      <c r="F1004">
        <v>34</v>
      </c>
      <c r="G1004">
        <v>743</v>
      </c>
      <c r="H1004">
        <v>19</v>
      </c>
      <c r="I1004">
        <v>181</v>
      </c>
      <c r="J1004">
        <v>12</v>
      </c>
      <c r="K1004">
        <v>0</v>
      </c>
      <c r="L1004">
        <v>200</v>
      </c>
      <c r="M1004">
        <v>2</v>
      </c>
      <c r="N1004">
        <v>7</v>
      </c>
      <c r="O1004">
        <v>6</v>
      </c>
      <c r="P1004">
        <v>11</v>
      </c>
      <c r="Q1004">
        <v>5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11</v>
      </c>
      <c r="Z1004">
        <v>0</v>
      </c>
      <c r="AA1004">
        <v>62</v>
      </c>
      <c r="AB1004">
        <v>2498</v>
      </c>
      <c r="AC1004">
        <v>0</v>
      </c>
      <c r="AD1004">
        <v>0</v>
      </c>
      <c r="AE1004">
        <v>0</v>
      </c>
      <c r="AF1004" t="str">
        <f t="shared" si="31"/>
        <v>Married</v>
      </c>
      <c r="AG1004">
        <v>1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955</v>
      </c>
      <c r="AO1004">
        <v>755</v>
      </c>
      <c r="AP1004">
        <v>1</v>
      </c>
    </row>
    <row r="1005" spans="1:42" x14ac:dyDescent="0.35">
      <c r="A1005">
        <v>42000</v>
      </c>
      <c r="B1005">
        <v>2</v>
      </c>
      <c r="C1005">
        <f t="shared" si="30"/>
        <v>2</v>
      </c>
      <c r="D1005">
        <v>0</v>
      </c>
      <c r="E1005">
        <v>0</v>
      </c>
      <c r="F1005">
        <v>23</v>
      </c>
      <c r="G1005">
        <v>124</v>
      </c>
      <c r="H1005">
        <v>83</v>
      </c>
      <c r="I1005">
        <v>267</v>
      </c>
      <c r="J1005">
        <v>85</v>
      </c>
      <c r="K1005">
        <v>59</v>
      </c>
      <c r="L1005">
        <v>35</v>
      </c>
      <c r="M1005">
        <v>2</v>
      </c>
      <c r="N1005">
        <v>5</v>
      </c>
      <c r="O1005">
        <v>2</v>
      </c>
      <c r="P1005">
        <v>11</v>
      </c>
      <c r="Q1005">
        <v>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3</v>
      </c>
      <c r="Y1005">
        <v>11</v>
      </c>
      <c r="Z1005">
        <v>1</v>
      </c>
      <c r="AA1005">
        <v>33</v>
      </c>
      <c r="AB1005">
        <v>2694</v>
      </c>
      <c r="AC1005">
        <v>0</v>
      </c>
      <c r="AD1005">
        <v>0</v>
      </c>
      <c r="AE1005">
        <v>1</v>
      </c>
      <c r="AF1005" t="str">
        <f t="shared" si="31"/>
        <v>Single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618</v>
      </c>
      <c r="AO1005">
        <v>583</v>
      </c>
      <c r="AP1005">
        <v>0</v>
      </c>
    </row>
    <row r="1006" spans="1:42" x14ac:dyDescent="0.35">
      <c r="A1006">
        <v>35860</v>
      </c>
      <c r="B1006">
        <v>2</v>
      </c>
      <c r="C1006">
        <f t="shared" si="30"/>
        <v>2</v>
      </c>
      <c r="D1006">
        <v>1</v>
      </c>
      <c r="E1006">
        <v>1</v>
      </c>
      <c r="F1006">
        <v>37</v>
      </c>
      <c r="G1006">
        <v>15</v>
      </c>
      <c r="H1006">
        <v>0</v>
      </c>
      <c r="I1006">
        <v>8</v>
      </c>
      <c r="J1006">
        <v>4</v>
      </c>
      <c r="K1006">
        <v>2</v>
      </c>
      <c r="L1006">
        <v>20</v>
      </c>
      <c r="M1006">
        <v>2</v>
      </c>
      <c r="N1006">
        <v>1</v>
      </c>
      <c r="O1006">
        <v>1</v>
      </c>
      <c r="P1006">
        <v>2</v>
      </c>
      <c r="Q1006">
        <v>5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11</v>
      </c>
      <c r="Z1006">
        <v>0</v>
      </c>
      <c r="AA1006">
        <v>47</v>
      </c>
      <c r="AB1006">
        <v>2200</v>
      </c>
      <c r="AC1006">
        <v>1</v>
      </c>
      <c r="AD1006">
        <v>0</v>
      </c>
      <c r="AE1006">
        <v>0</v>
      </c>
      <c r="AF1006" t="str">
        <f t="shared" si="31"/>
        <v>Married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29</v>
      </c>
      <c r="AO1006">
        <v>9</v>
      </c>
      <c r="AP1006">
        <v>1</v>
      </c>
    </row>
    <row r="1007" spans="1:42" x14ac:dyDescent="0.35">
      <c r="A1007">
        <v>65526</v>
      </c>
      <c r="B1007">
        <v>3</v>
      </c>
      <c r="C1007">
        <f t="shared" si="30"/>
        <v>3</v>
      </c>
      <c r="D1007">
        <v>0</v>
      </c>
      <c r="E1007">
        <v>1</v>
      </c>
      <c r="F1007">
        <v>22</v>
      </c>
      <c r="G1007">
        <v>397</v>
      </c>
      <c r="H1007">
        <v>19</v>
      </c>
      <c r="I1007">
        <v>69</v>
      </c>
      <c r="J1007">
        <v>12</v>
      </c>
      <c r="K1007">
        <v>0</v>
      </c>
      <c r="L1007">
        <v>9</v>
      </c>
      <c r="M1007">
        <v>1</v>
      </c>
      <c r="N1007">
        <v>4</v>
      </c>
      <c r="O1007">
        <v>4</v>
      </c>
      <c r="P1007">
        <v>8</v>
      </c>
      <c r="Q1007">
        <v>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</v>
      </c>
      <c r="Y1007">
        <v>11</v>
      </c>
      <c r="Z1007">
        <v>0</v>
      </c>
      <c r="AA1007">
        <v>56</v>
      </c>
      <c r="AB1007">
        <v>2238</v>
      </c>
      <c r="AC1007">
        <v>0</v>
      </c>
      <c r="AD1007">
        <v>1</v>
      </c>
      <c r="AE1007">
        <v>0</v>
      </c>
      <c r="AF1007" t="str">
        <f t="shared" si="31"/>
        <v>Married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497</v>
      </c>
      <c r="AO1007">
        <v>488</v>
      </c>
      <c r="AP1007">
        <v>0</v>
      </c>
    </row>
    <row r="1008" spans="1:42" x14ac:dyDescent="0.35">
      <c r="A1008">
        <v>16860</v>
      </c>
      <c r="B1008">
        <v>1</v>
      </c>
      <c r="C1008">
        <f t="shared" si="30"/>
        <v>1</v>
      </c>
      <c r="D1008">
        <v>1</v>
      </c>
      <c r="E1008">
        <v>1</v>
      </c>
      <c r="F1008">
        <v>19</v>
      </c>
      <c r="G1008">
        <v>10</v>
      </c>
      <c r="H1008">
        <v>4</v>
      </c>
      <c r="I1008">
        <v>4</v>
      </c>
      <c r="J1008">
        <v>3</v>
      </c>
      <c r="K1008">
        <v>3</v>
      </c>
      <c r="L1008">
        <v>14</v>
      </c>
      <c r="M1008">
        <v>3</v>
      </c>
      <c r="N1008">
        <v>1</v>
      </c>
      <c r="O1008">
        <v>1</v>
      </c>
      <c r="P1008">
        <v>3</v>
      </c>
      <c r="Q1008">
        <v>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3</v>
      </c>
      <c r="Y1008">
        <v>11</v>
      </c>
      <c r="Z1008">
        <v>0</v>
      </c>
      <c r="AA1008">
        <v>59</v>
      </c>
      <c r="AB1008">
        <v>2814</v>
      </c>
      <c r="AC1008">
        <v>0</v>
      </c>
      <c r="AD1008">
        <v>1</v>
      </c>
      <c r="AE1008">
        <v>0</v>
      </c>
      <c r="AF1008" t="str">
        <f t="shared" si="31"/>
        <v>Married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24</v>
      </c>
      <c r="AO1008">
        <v>10</v>
      </c>
      <c r="AP1008">
        <v>0</v>
      </c>
    </row>
    <row r="1009" spans="1:42" x14ac:dyDescent="0.35">
      <c r="A1009">
        <v>83528</v>
      </c>
      <c r="B1009">
        <v>5</v>
      </c>
      <c r="C1009">
        <f t="shared" si="30"/>
        <v>5</v>
      </c>
      <c r="D1009">
        <v>0</v>
      </c>
      <c r="E1009">
        <v>0</v>
      </c>
      <c r="F1009">
        <v>7</v>
      </c>
      <c r="G1009">
        <v>530</v>
      </c>
      <c r="H1009">
        <v>117</v>
      </c>
      <c r="I1009">
        <v>678</v>
      </c>
      <c r="J1009">
        <v>134</v>
      </c>
      <c r="K1009">
        <v>44</v>
      </c>
      <c r="L1009">
        <v>147</v>
      </c>
      <c r="M1009">
        <v>1</v>
      </c>
      <c r="N1009">
        <v>4</v>
      </c>
      <c r="O1009">
        <v>10</v>
      </c>
      <c r="P1009">
        <v>8</v>
      </c>
      <c r="Q1009">
        <v>1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3</v>
      </c>
      <c r="Y1009">
        <v>11</v>
      </c>
      <c r="Z1009">
        <v>1</v>
      </c>
      <c r="AA1009">
        <v>28</v>
      </c>
      <c r="AB1009">
        <v>2218</v>
      </c>
      <c r="AC1009">
        <v>0</v>
      </c>
      <c r="AD1009">
        <v>0</v>
      </c>
      <c r="AE1009">
        <v>1</v>
      </c>
      <c r="AF1009" t="str">
        <f t="shared" si="31"/>
        <v>Single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1503</v>
      </c>
      <c r="AO1009">
        <v>1356</v>
      </c>
      <c r="AP1009">
        <v>2</v>
      </c>
    </row>
    <row r="1010" spans="1:42" x14ac:dyDescent="0.35">
      <c r="A1010">
        <v>64176</v>
      </c>
      <c r="B1010">
        <v>3</v>
      </c>
      <c r="C1010">
        <f t="shared" si="30"/>
        <v>3</v>
      </c>
      <c r="D1010">
        <v>0</v>
      </c>
      <c r="E1010">
        <v>1</v>
      </c>
      <c r="F1010">
        <v>52</v>
      </c>
      <c r="G1010">
        <v>1215</v>
      </c>
      <c r="H1010">
        <v>33</v>
      </c>
      <c r="I1010">
        <v>249</v>
      </c>
      <c r="J1010">
        <v>64</v>
      </c>
      <c r="K1010">
        <v>116</v>
      </c>
      <c r="L1010">
        <v>149</v>
      </c>
      <c r="M1010">
        <v>8</v>
      </c>
      <c r="N1010">
        <v>8</v>
      </c>
      <c r="O1010">
        <v>9</v>
      </c>
      <c r="P1010">
        <v>8</v>
      </c>
      <c r="Q1010">
        <v>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11</v>
      </c>
      <c r="Z1010">
        <v>0</v>
      </c>
      <c r="AA1010">
        <v>55</v>
      </c>
      <c r="AB1010">
        <v>2854</v>
      </c>
      <c r="AC1010">
        <v>1</v>
      </c>
      <c r="AD1010">
        <v>0</v>
      </c>
      <c r="AE1010">
        <v>0</v>
      </c>
      <c r="AF1010" t="str">
        <f t="shared" si="31"/>
        <v>Married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1677</v>
      </c>
      <c r="AO1010">
        <v>1528</v>
      </c>
      <c r="AP1010">
        <v>0</v>
      </c>
    </row>
    <row r="1011" spans="1:42" x14ac:dyDescent="0.35">
      <c r="A1011">
        <v>22304</v>
      </c>
      <c r="B1011">
        <v>1</v>
      </c>
      <c r="C1011">
        <f t="shared" si="30"/>
        <v>1</v>
      </c>
      <c r="D1011">
        <v>0</v>
      </c>
      <c r="E1011">
        <v>0</v>
      </c>
      <c r="F1011">
        <v>91</v>
      </c>
      <c r="G1011">
        <v>3</v>
      </c>
      <c r="H1011">
        <v>2</v>
      </c>
      <c r="I1011">
        <v>7</v>
      </c>
      <c r="J1011">
        <v>0</v>
      </c>
      <c r="K1011">
        <v>4</v>
      </c>
      <c r="L1011">
        <v>2</v>
      </c>
      <c r="M1011">
        <v>1</v>
      </c>
      <c r="N1011">
        <v>1</v>
      </c>
      <c r="O1011">
        <v>0</v>
      </c>
      <c r="P1011">
        <v>2</v>
      </c>
      <c r="Q1011">
        <v>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3</v>
      </c>
      <c r="Y1011">
        <v>11</v>
      </c>
      <c r="Z1011">
        <v>0</v>
      </c>
      <c r="AA1011">
        <v>64</v>
      </c>
      <c r="AB1011">
        <v>2853</v>
      </c>
      <c r="AC1011">
        <v>1</v>
      </c>
      <c r="AD1011">
        <v>0</v>
      </c>
      <c r="AE1011">
        <v>0</v>
      </c>
      <c r="AF1011" t="str">
        <f t="shared" si="31"/>
        <v>Married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16</v>
      </c>
      <c r="AO1011">
        <v>14</v>
      </c>
      <c r="AP1011">
        <v>0</v>
      </c>
    </row>
    <row r="1012" spans="1:42" x14ac:dyDescent="0.35">
      <c r="A1012">
        <v>67023</v>
      </c>
      <c r="B1012">
        <v>3</v>
      </c>
      <c r="C1012">
        <f t="shared" si="30"/>
        <v>3</v>
      </c>
      <c r="D1012">
        <v>0</v>
      </c>
      <c r="E1012">
        <v>0</v>
      </c>
      <c r="F1012">
        <v>93</v>
      </c>
      <c r="G1012">
        <v>444</v>
      </c>
      <c r="H1012">
        <v>44</v>
      </c>
      <c r="I1012">
        <v>382</v>
      </c>
      <c r="J1012">
        <v>11</v>
      </c>
      <c r="K1012">
        <v>8</v>
      </c>
      <c r="L1012">
        <v>17</v>
      </c>
      <c r="M1012">
        <v>1</v>
      </c>
      <c r="N1012">
        <v>3</v>
      </c>
      <c r="O1012">
        <v>7</v>
      </c>
      <c r="P1012">
        <v>13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3</v>
      </c>
      <c r="Y1012">
        <v>11</v>
      </c>
      <c r="Z1012">
        <v>0</v>
      </c>
      <c r="AA1012">
        <v>42</v>
      </c>
      <c r="AB1012">
        <v>2276</v>
      </c>
      <c r="AC1012">
        <v>0</v>
      </c>
      <c r="AD1012">
        <v>1</v>
      </c>
      <c r="AE1012">
        <v>0</v>
      </c>
      <c r="AF1012" t="str">
        <f t="shared" si="31"/>
        <v>Married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889</v>
      </c>
      <c r="AO1012">
        <v>872</v>
      </c>
      <c r="AP1012">
        <v>0</v>
      </c>
    </row>
    <row r="1013" spans="1:42" x14ac:dyDescent="0.35">
      <c r="A1013">
        <v>70713</v>
      </c>
      <c r="B1013">
        <v>4</v>
      </c>
      <c r="C1013">
        <f t="shared" si="30"/>
        <v>4</v>
      </c>
      <c r="D1013">
        <v>0</v>
      </c>
      <c r="E1013">
        <v>1</v>
      </c>
      <c r="F1013">
        <v>23</v>
      </c>
      <c r="G1013">
        <v>736</v>
      </c>
      <c r="H1013">
        <v>114</v>
      </c>
      <c r="I1013">
        <v>279</v>
      </c>
      <c r="J1013">
        <v>82</v>
      </c>
      <c r="K1013">
        <v>76</v>
      </c>
      <c r="L1013">
        <v>190</v>
      </c>
      <c r="M1013">
        <v>6</v>
      </c>
      <c r="N1013">
        <v>5</v>
      </c>
      <c r="O1013">
        <v>6</v>
      </c>
      <c r="P1013">
        <v>8</v>
      </c>
      <c r="Q1013">
        <v>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11</v>
      </c>
      <c r="Z1013">
        <v>0</v>
      </c>
      <c r="AA1013">
        <v>54</v>
      </c>
      <c r="AB1013">
        <v>2732</v>
      </c>
      <c r="AC1013">
        <v>0</v>
      </c>
      <c r="AD1013">
        <v>0</v>
      </c>
      <c r="AE1013">
        <v>0</v>
      </c>
      <c r="AF1013" t="str">
        <f t="shared" si="31"/>
        <v>Married</v>
      </c>
      <c r="AG1013">
        <v>1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1287</v>
      </c>
      <c r="AO1013">
        <v>1097</v>
      </c>
      <c r="AP1013">
        <v>0</v>
      </c>
    </row>
    <row r="1014" spans="1:42" x14ac:dyDescent="0.35">
      <c r="A1014">
        <v>59925</v>
      </c>
      <c r="B1014">
        <v>3</v>
      </c>
      <c r="C1014">
        <f t="shared" si="30"/>
        <v>3</v>
      </c>
      <c r="D1014">
        <v>0</v>
      </c>
      <c r="E1014">
        <v>1</v>
      </c>
      <c r="F1014">
        <v>83</v>
      </c>
      <c r="G1014">
        <v>473</v>
      </c>
      <c r="H1014">
        <v>21</v>
      </c>
      <c r="I1014">
        <v>176</v>
      </c>
      <c r="J1014">
        <v>19</v>
      </c>
      <c r="K1014">
        <v>21</v>
      </c>
      <c r="L1014">
        <v>56</v>
      </c>
      <c r="M1014">
        <v>3</v>
      </c>
      <c r="N1014">
        <v>9</v>
      </c>
      <c r="O1014">
        <v>2</v>
      </c>
      <c r="P1014">
        <v>9</v>
      </c>
      <c r="Q1014">
        <v>6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3</v>
      </c>
      <c r="Y1014">
        <v>11</v>
      </c>
      <c r="Z1014">
        <v>0</v>
      </c>
      <c r="AA1014">
        <v>65</v>
      </c>
      <c r="AB1014">
        <v>2735</v>
      </c>
      <c r="AC1014">
        <v>0</v>
      </c>
      <c r="AD1014">
        <v>0</v>
      </c>
      <c r="AE1014">
        <v>0</v>
      </c>
      <c r="AF1014" t="str">
        <f t="shared" si="31"/>
        <v>Married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710</v>
      </c>
      <c r="AO1014">
        <v>654</v>
      </c>
      <c r="AP1014">
        <v>0</v>
      </c>
    </row>
    <row r="1015" spans="1:42" x14ac:dyDescent="0.35">
      <c r="A1015">
        <v>39722</v>
      </c>
      <c r="B1015">
        <v>2</v>
      </c>
      <c r="C1015">
        <f t="shared" si="30"/>
        <v>2</v>
      </c>
      <c r="D1015">
        <v>0</v>
      </c>
      <c r="E1015">
        <v>1</v>
      </c>
      <c r="F1015">
        <v>92</v>
      </c>
      <c r="G1015">
        <v>32</v>
      </c>
      <c r="H1015">
        <v>0</v>
      </c>
      <c r="I1015">
        <v>5</v>
      </c>
      <c r="J1015">
        <v>2</v>
      </c>
      <c r="K1015">
        <v>0</v>
      </c>
      <c r="L1015">
        <v>8</v>
      </c>
      <c r="M1015">
        <v>2</v>
      </c>
      <c r="N1015">
        <v>2</v>
      </c>
      <c r="O1015">
        <v>0</v>
      </c>
      <c r="P1015">
        <v>3</v>
      </c>
      <c r="Q1015">
        <v>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</v>
      </c>
      <c r="Y1015">
        <v>11</v>
      </c>
      <c r="Z1015">
        <v>0</v>
      </c>
      <c r="AA1015">
        <v>67</v>
      </c>
      <c r="AB1015">
        <v>2284</v>
      </c>
      <c r="AC1015">
        <v>0</v>
      </c>
      <c r="AD1015">
        <v>1</v>
      </c>
      <c r="AE1015">
        <v>0</v>
      </c>
      <c r="AF1015" t="str">
        <f t="shared" si="31"/>
        <v>Married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39</v>
      </c>
      <c r="AO1015">
        <v>31</v>
      </c>
      <c r="AP1015">
        <v>0</v>
      </c>
    </row>
    <row r="1016" spans="1:42" x14ac:dyDescent="0.35">
      <c r="A1016">
        <v>46610</v>
      </c>
      <c r="B1016">
        <v>2</v>
      </c>
      <c r="C1016">
        <f t="shared" si="30"/>
        <v>2</v>
      </c>
      <c r="D1016">
        <v>0</v>
      </c>
      <c r="E1016">
        <v>0</v>
      </c>
      <c r="F1016">
        <v>4</v>
      </c>
      <c r="G1016">
        <v>288</v>
      </c>
      <c r="H1016">
        <v>10</v>
      </c>
      <c r="I1016">
        <v>30</v>
      </c>
      <c r="J1016">
        <v>4</v>
      </c>
      <c r="K1016">
        <v>10</v>
      </c>
      <c r="L1016">
        <v>125</v>
      </c>
      <c r="M1016">
        <v>1</v>
      </c>
      <c r="N1016">
        <v>6</v>
      </c>
      <c r="O1016">
        <v>1</v>
      </c>
      <c r="P1016">
        <v>6</v>
      </c>
      <c r="Q1016">
        <v>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</v>
      </c>
      <c r="Y1016">
        <v>11</v>
      </c>
      <c r="Z1016">
        <v>0</v>
      </c>
      <c r="AA1016">
        <v>62</v>
      </c>
      <c r="AB1016">
        <v>2505</v>
      </c>
      <c r="AC1016">
        <v>0</v>
      </c>
      <c r="AD1016">
        <v>0</v>
      </c>
      <c r="AE1016">
        <v>0</v>
      </c>
      <c r="AF1016" t="str">
        <f t="shared" si="31"/>
        <v>Married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342</v>
      </c>
      <c r="AO1016">
        <v>217</v>
      </c>
      <c r="AP1016">
        <v>0</v>
      </c>
    </row>
    <row r="1017" spans="1:42" x14ac:dyDescent="0.35">
      <c r="A1017">
        <v>88347</v>
      </c>
      <c r="B1017">
        <v>5</v>
      </c>
      <c r="C1017">
        <f t="shared" si="30"/>
        <v>5</v>
      </c>
      <c r="D1017">
        <v>0</v>
      </c>
      <c r="E1017">
        <v>0</v>
      </c>
      <c r="F1017">
        <v>32</v>
      </c>
      <c r="G1017">
        <v>1050</v>
      </c>
      <c r="H1017">
        <v>178</v>
      </c>
      <c r="I1017">
        <v>555</v>
      </c>
      <c r="J1017">
        <v>77</v>
      </c>
      <c r="K1017">
        <v>138</v>
      </c>
      <c r="L1017">
        <v>118</v>
      </c>
      <c r="M1017">
        <v>1</v>
      </c>
      <c r="N1017">
        <v>4</v>
      </c>
      <c r="O1017">
        <v>7</v>
      </c>
      <c r="P1017">
        <v>9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3</v>
      </c>
      <c r="Y1017">
        <v>11</v>
      </c>
      <c r="Z1017">
        <v>0</v>
      </c>
      <c r="AA1017">
        <v>59</v>
      </c>
      <c r="AB1017">
        <v>2520</v>
      </c>
      <c r="AC1017">
        <v>0</v>
      </c>
      <c r="AD1017">
        <v>0</v>
      </c>
      <c r="AE1017">
        <v>0</v>
      </c>
      <c r="AF1017" t="str">
        <f t="shared" si="31"/>
        <v>Married</v>
      </c>
      <c r="AG1017">
        <v>1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1998</v>
      </c>
      <c r="AO1017">
        <v>1880</v>
      </c>
      <c r="AP1017">
        <v>1</v>
      </c>
    </row>
    <row r="1018" spans="1:42" x14ac:dyDescent="0.35">
      <c r="A1018">
        <v>87171</v>
      </c>
      <c r="B1018">
        <v>5</v>
      </c>
      <c r="C1018">
        <f t="shared" si="30"/>
        <v>5</v>
      </c>
      <c r="D1018">
        <v>0</v>
      </c>
      <c r="E1018">
        <v>0</v>
      </c>
      <c r="F1018">
        <v>27</v>
      </c>
      <c r="G1018">
        <v>1001</v>
      </c>
      <c r="H1018">
        <v>44</v>
      </c>
      <c r="I1018">
        <v>107</v>
      </c>
      <c r="J1018">
        <v>58</v>
      </c>
      <c r="K1018">
        <v>44</v>
      </c>
      <c r="L1018">
        <v>44</v>
      </c>
      <c r="M1018">
        <v>1</v>
      </c>
      <c r="N1018">
        <v>6</v>
      </c>
      <c r="O1018">
        <v>7</v>
      </c>
      <c r="P1018">
        <v>11</v>
      </c>
      <c r="Q1018">
        <v>2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3</v>
      </c>
      <c r="Y1018">
        <v>11</v>
      </c>
      <c r="Z1018">
        <v>0</v>
      </c>
      <c r="AA1018">
        <v>39</v>
      </c>
      <c r="AB1018">
        <v>2583</v>
      </c>
      <c r="AC1018">
        <v>0</v>
      </c>
      <c r="AD1018">
        <v>1</v>
      </c>
      <c r="AE1018">
        <v>0</v>
      </c>
      <c r="AF1018" t="str">
        <f t="shared" si="31"/>
        <v>Married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1254</v>
      </c>
      <c r="AO1018">
        <v>1210</v>
      </c>
      <c r="AP1018">
        <v>2</v>
      </c>
    </row>
    <row r="1019" spans="1:42" x14ac:dyDescent="0.35">
      <c r="A1019">
        <v>26907</v>
      </c>
      <c r="B1019">
        <v>1</v>
      </c>
      <c r="C1019">
        <f t="shared" si="30"/>
        <v>1</v>
      </c>
      <c r="D1019">
        <v>1</v>
      </c>
      <c r="E1019">
        <v>1</v>
      </c>
      <c r="F1019">
        <v>10</v>
      </c>
      <c r="G1019">
        <v>9</v>
      </c>
      <c r="H1019">
        <v>1</v>
      </c>
      <c r="I1019">
        <v>7</v>
      </c>
      <c r="J1019">
        <v>0</v>
      </c>
      <c r="K1019">
        <v>3</v>
      </c>
      <c r="L1019">
        <v>2</v>
      </c>
      <c r="M1019">
        <v>2</v>
      </c>
      <c r="N1019">
        <v>1</v>
      </c>
      <c r="O1019">
        <v>0</v>
      </c>
      <c r="P1019">
        <v>3</v>
      </c>
      <c r="Q1019">
        <v>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3</v>
      </c>
      <c r="Y1019">
        <v>11</v>
      </c>
      <c r="Z1019">
        <v>0</v>
      </c>
      <c r="AA1019">
        <v>44</v>
      </c>
      <c r="AB1019">
        <v>2472</v>
      </c>
      <c r="AC1019">
        <v>0</v>
      </c>
      <c r="AD1019">
        <v>0</v>
      </c>
      <c r="AE1019">
        <v>0</v>
      </c>
      <c r="AF1019" t="str">
        <f t="shared" si="31"/>
        <v>Married</v>
      </c>
      <c r="AG1019">
        <v>1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20</v>
      </c>
      <c r="AO1019">
        <v>18</v>
      </c>
      <c r="AP1019">
        <v>0</v>
      </c>
    </row>
    <row r="1020" spans="1:42" x14ac:dyDescent="0.35">
      <c r="A1020">
        <v>50014</v>
      </c>
      <c r="B1020">
        <v>2</v>
      </c>
      <c r="C1020">
        <f t="shared" si="30"/>
        <v>2</v>
      </c>
      <c r="D1020">
        <v>1</v>
      </c>
      <c r="E1020">
        <v>0</v>
      </c>
      <c r="F1020">
        <v>9</v>
      </c>
      <c r="G1020">
        <v>234</v>
      </c>
      <c r="H1020">
        <v>14</v>
      </c>
      <c r="I1020">
        <v>77</v>
      </c>
      <c r="J1020">
        <v>19</v>
      </c>
      <c r="K1020">
        <v>10</v>
      </c>
      <c r="L1020">
        <v>42</v>
      </c>
      <c r="M1020">
        <v>2</v>
      </c>
      <c r="N1020">
        <v>4</v>
      </c>
      <c r="O1020">
        <v>1</v>
      </c>
      <c r="P1020">
        <v>8</v>
      </c>
      <c r="Q1020">
        <v>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3</v>
      </c>
      <c r="Y1020">
        <v>11</v>
      </c>
      <c r="Z1020">
        <v>0</v>
      </c>
      <c r="AA1020">
        <v>52</v>
      </c>
      <c r="AB1020">
        <v>2317</v>
      </c>
      <c r="AC1020">
        <v>0</v>
      </c>
      <c r="AD1020">
        <v>0</v>
      </c>
      <c r="AE1020">
        <v>1</v>
      </c>
      <c r="AF1020" t="str">
        <f t="shared" si="31"/>
        <v>Single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354</v>
      </c>
      <c r="AO1020">
        <v>312</v>
      </c>
      <c r="AP1020">
        <v>0</v>
      </c>
    </row>
    <row r="1021" spans="1:42" x14ac:dyDescent="0.35">
      <c r="A1021">
        <v>41014</v>
      </c>
      <c r="B1021">
        <v>2</v>
      </c>
      <c r="C1021">
        <f t="shared" si="30"/>
        <v>2</v>
      </c>
      <c r="D1021">
        <v>1</v>
      </c>
      <c r="E1021">
        <v>0</v>
      </c>
      <c r="F1021">
        <v>65</v>
      </c>
      <c r="G1021">
        <v>7</v>
      </c>
      <c r="H1021">
        <v>2</v>
      </c>
      <c r="I1021">
        <v>6</v>
      </c>
      <c r="J1021">
        <v>2</v>
      </c>
      <c r="K1021">
        <v>0</v>
      </c>
      <c r="L1021">
        <v>3</v>
      </c>
      <c r="M1021">
        <v>1</v>
      </c>
      <c r="N1021">
        <v>1</v>
      </c>
      <c r="O1021">
        <v>0</v>
      </c>
      <c r="P1021">
        <v>2</v>
      </c>
      <c r="Q1021">
        <v>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3</v>
      </c>
      <c r="Y1021">
        <v>11</v>
      </c>
      <c r="Z1021">
        <v>0</v>
      </c>
      <c r="AA1021">
        <v>42</v>
      </c>
      <c r="AB1021">
        <v>2592</v>
      </c>
      <c r="AC1021">
        <v>0</v>
      </c>
      <c r="AD1021">
        <v>1</v>
      </c>
      <c r="AE1021">
        <v>0</v>
      </c>
      <c r="AF1021" t="str">
        <f t="shared" si="31"/>
        <v>Married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17</v>
      </c>
      <c r="AO1021">
        <v>14</v>
      </c>
      <c r="AP1021">
        <v>0</v>
      </c>
    </row>
    <row r="1022" spans="1:42" x14ac:dyDescent="0.35">
      <c r="A1022">
        <v>66294</v>
      </c>
      <c r="B1022">
        <v>3</v>
      </c>
      <c r="C1022">
        <f t="shared" si="30"/>
        <v>3</v>
      </c>
      <c r="D1022">
        <v>0</v>
      </c>
      <c r="E1022">
        <v>0</v>
      </c>
      <c r="F1022">
        <v>68</v>
      </c>
      <c r="G1022">
        <v>251</v>
      </c>
      <c r="H1022">
        <v>108</v>
      </c>
      <c r="I1022">
        <v>334</v>
      </c>
      <c r="J1022">
        <v>65</v>
      </c>
      <c r="K1022">
        <v>92</v>
      </c>
      <c r="L1022">
        <v>117</v>
      </c>
      <c r="M1022">
        <v>1</v>
      </c>
      <c r="N1022">
        <v>4</v>
      </c>
      <c r="O1022">
        <v>3</v>
      </c>
      <c r="P1022">
        <v>5</v>
      </c>
      <c r="Q1022">
        <v>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</v>
      </c>
      <c r="Y1022">
        <v>11</v>
      </c>
      <c r="Z1022">
        <v>0</v>
      </c>
      <c r="AA1022">
        <v>55</v>
      </c>
      <c r="AB1022">
        <v>2263</v>
      </c>
      <c r="AC1022">
        <v>0</v>
      </c>
      <c r="AD1022">
        <v>0</v>
      </c>
      <c r="AE1022">
        <v>1</v>
      </c>
      <c r="AF1022" t="str">
        <f t="shared" si="31"/>
        <v>Single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850</v>
      </c>
      <c r="AO1022">
        <v>733</v>
      </c>
      <c r="AP1022">
        <v>0</v>
      </c>
    </row>
    <row r="1023" spans="1:42" x14ac:dyDescent="0.35">
      <c r="A1023">
        <v>36715</v>
      </c>
      <c r="B1023">
        <v>2</v>
      </c>
      <c r="C1023">
        <f t="shared" si="30"/>
        <v>2</v>
      </c>
      <c r="D1023">
        <v>1</v>
      </c>
      <c r="E1023">
        <v>0</v>
      </c>
      <c r="F1023">
        <v>16</v>
      </c>
      <c r="G1023">
        <v>172</v>
      </c>
      <c r="H1023">
        <v>10</v>
      </c>
      <c r="I1023">
        <v>125</v>
      </c>
      <c r="J1023">
        <v>21</v>
      </c>
      <c r="K1023">
        <v>13</v>
      </c>
      <c r="L1023">
        <v>16</v>
      </c>
      <c r="M1023">
        <v>6</v>
      </c>
      <c r="N1023">
        <v>7</v>
      </c>
      <c r="O1023">
        <v>2</v>
      </c>
      <c r="P1023">
        <v>4</v>
      </c>
      <c r="Q1023">
        <v>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3</v>
      </c>
      <c r="Y1023">
        <v>11</v>
      </c>
      <c r="Z1023">
        <v>1</v>
      </c>
      <c r="AA1023">
        <v>49</v>
      </c>
      <c r="AB1023">
        <v>2748</v>
      </c>
      <c r="AC1023">
        <v>0</v>
      </c>
      <c r="AD1023">
        <v>1</v>
      </c>
      <c r="AE1023">
        <v>0</v>
      </c>
      <c r="AF1023" t="str">
        <f t="shared" si="31"/>
        <v>Married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341</v>
      </c>
      <c r="AO1023">
        <v>325</v>
      </c>
      <c r="AP1023">
        <v>0</v>
      </c>
    </row>
    <row r="1024" spans="1:42" x14ac:dyDescent="0.35">
      <c r="A1024">
        <v>79456</v>
      </c>
      <c r="B1024">
        <v>4</v>
      </c>
      <c r="C1024">
        <f t="shared" si="30"/>
        <v>4</v>
      </c>
      <c r="D1024">
        <v>0</v>
      </c>
      <c r="E1024">
        <v>0</v>
      </c>
      <c r="F1024">
        <v>12</v>
      </c>
      <c r="G1024">
        <v>565</v>
      </c>
      <c r="H1024">
        <v>42</v>
      </c>
      <c r="I1024">
        <v>548</v>
      </c>
      <c r="J1024">
        <v>64</v>
      </c>
      <c r="K1024">
        <v>83</v>
      </c>
      <c r="L1024">
        <v>99</v>
      </c>
      <c r="M1024">
        <v>1</v>
      </c>
      <c r="N1024">
        <v>5</v>
      </c>
      <c r="O1024">
        <v>6</v>
      </c>
      <c r="P1024">
        <v>4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</v>
      </c>
      <c r="Y1024">
        <v>11</v>
      </c>
      <c r="Z1024">
        <v>1</v>
      </c>
      <c r="AA1024">
        <v>64</v>
      </c>
      <c r="AB1024">
        <v>2835</v>
      </c>
      <c r="AC1024">
        <v>0</v>
      </c>
      <c r="AD1024">
        <v>1</v>
      </c>
      <c r="AE1024">
        <v>0</v>
      </c>
      <c r="AF1024" t="str">
        <f t="shared" si="31"/>
        <v>Married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1302</v>
      </c>
      <c r="AO1024">
        <v>1203</v>
      </c>
      <c r="AP1024">
        <v>0</v>
      </c>
    </row>
    <row r="1025" spans="1:42" x14ac:dyDescent="0.35">
      <c r="A1025">
        <v>40479</v>
      </c>
      <c r="B1025">
        <v>2</v>
      </c>
      <c r="C1025">
        <f t="shared" si="30"/>
        <v>2</v>
      </c>
      <c r="D1025">
        <v>1</v>
      </c>
      <c r="E1025">
        <v>0</v>
      </c>
      <c r="F1025">
        <v>95</v>
      </c>
      <c r="G1025">
        <v>5</v>
      </c>
      <c r="H1025">
        <v>0</v>
      </c>
      <c r="I1025">
        <v>8</v>
      </c>
      <c r="J1025">
        <v>2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3</v>
      </c>
      <c r="Q1025">
        <v>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3</v>
      </c>
      <c r="Y1025">
        <v>11</v>
      </c>
      <c r="Z1025">
        <v>0</v>
      </c>
      <c r="AA1025">
        <v>38</v>
      </c>
      <c r="AB1025">
        <v>2475</v>
      </c>
      <c r="AC1025">
        <v>0</v>
      </c>
      <c r="AD1025">
        <v>0</v>
      </c>
      <c r="AE1025">
        <v>0</v>
      </c>
      <c r="AF1025" t="str">
        <f t="shared" si="31"/>
        <v>Married</v>
      </c>
      <c r="AG1025">
        <v>1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15</v>
      </c>
      <c r="AO1025">
        <v>15</v>
      </c>
      <c r="AP1025">
        <v>0</v>
      </c>
    </row>
    <row r="1026" spans="1:42" x14ac:dyDescent="0.35">
      <c r="A1026">
        <v>75345</v>
      </c>
      <c r="B1026">
        <v>4</v>
      </c>
      <c r="C1026">
        <f t="shared" si="30"/>
        <v>4</v>
      </c>
      <c r="D1026">
        <v>0</v>
      </c>
      <c r="E1026">
        <v>0</v>
      </c>
      <c r="F1026">
        <v>16</v>
      </c>
      <c r="G1026">
        <v>918</v>
      </c>
      <c r="H1026">
        <v>57</v>
      </c>
      <c r="I1026">
        <v>842</v>
      </c>
      <c r="J1026">
        <v>99</v>
      </c>
      <c r="K1026">
        <v>38</v>
      </c>
      <c r="L1026">
        <v>133</v>
      </c>
      <c r="M1026">
        <v>1</v>
      </c>
      <c r="N1026">
        <v>5</v>
      </c>
      <c r="O1026">
        <v>8</v>
      </c>
      <c r="P1026">
        <v>6</v>
      </c>
      <c r="Q1026">
        <v>3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3</v>
      </c>
      <c r="Y1026">
        <v>11</v>
      </c>
      <c r="Z1026">
        <v>1</v>
      </c>
      <c r="AA1026">
        <v>50</v>
      </c>
      <c r="AB1026">
        <v>2671</v>
      </c>
      <c r="AC1026">
        <v>0</v>
      </c>
      <c r="AD1026">
        <v>0</v>
      </c>
      <c r="AE1026">
        <v>1</v>
      </c>
      <c r="AF1026" t="str">
        <f t="shared" si="31"/>
        <v>Single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1954</v>
      </c>
      <c r="AO1026">
        <v>1821</v>
      </c>
      <c r="AP1026">
        <v>1</v>
      </c>
    </row>
    <row r="1027" spans="1:42" x14ac:dyDescent="0.35">
      <c r="A1027">
        <v>54233</v>
      </c>
      <c r="B1027">
        <v>3</v>
      </c>
      <c r="C1027">
        <f t="shared" ref="C1027:C1090" si="32">_xlfn.IFS(A:A&lt;=32196,1,A:A&lt;=51622.09,2,A:A&lt;=68281,3,A:A&lt;=79601,4,A:A&gt;=79601,5)</f>
        <v>3</v>
      </c>
      <c r="D1027">
        <v>0</v>
      </c>
      <c r="E1027">
        <v>1</v>
      </c>
      <c r="F1027">
        <v>46</v>
      </c>
      <c r="G1027">
        <v>652</v>
      </c>
      <c r="H1027">
        <v>8</v>
      </c>
      <c r="I1027">
        <v>158</v>
      </c>
      <c r="J1027">
        <v>21</v>
      </c>
      <c r="K1027">
        <v>0</v>
      </c>
      <c r="L1027">
        <v>142</v>
      </c>
      <c r="M1027">
        <v>4</v>
      </c>
      <c r="N1027">
        <v>11</v>
      </c>
      <c r="O1027">
        <v>6</v>
      </c>
      <c r="P1027">
        <v>5</v>
      </c>
      <c r="Q1027">
        <v>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3</v>
      </c>
      <c r="Y1027">
        <v>11</v>
      </c>
      <c r="Z1027">
        <v>0</v>
      </c>
      <c r="AA1027">
        <v>43</v>
      </c>
      <c r="AB1027">
        <v>2669</v>
      </c>
      <c r="AC1027">
        <v>0</v>
      </c>
      <c r="AD1027">
        <v>1</v>
      </c>
      <c r="AE1027">
        <v>0</v>
      </c>
      <c r="AF1027" t="str">
        <f t="shared" ref="AF1027:AF1090" si="33">IF(AE1027 = 1, "Single", "Married")</f>
        <v>Married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839</v>
      </c>
      <c r="AO1027">
        <v>697</v>
      </c>
      <c r="AP1027">
        <v>0</v>
      </c>
    </row>
    <row r="1028" spans="1:42" x14ac:dyDescent="0.35">
      <c r="A1028">
        <v>24163</v>
      </c>
      <c r="B1028">
        <v>1</v>
      </c>
      <c r="C1028">
        <f t="shared" si="32"/>
        <v>1</v>
      </c>
      <c r="D1028">
        <v>1</v>
      </c>
      <c r="E1028">
        <v>1</v>
      </c>
      <c r="F1028">
        <v>3</v>
      </c>
      <c r="G1028">
        <v>4</v>
      </c>
      <c r="H1028">
        <v>1</v>
      </c>
      <c r="I1028">
        <v>7</v>
      </c>
      <c r="J1028">
        <v>2</v>
      </c>
      <c r="K1028">
        <v>1</v>
      </c>
      <c r="L1028">
        <v>2</v>
      </c>
      <c r="M1028">
        <v>2</v>
      </c>
      <c r="N1028">
        <v>1</v>
      </c>
      <c r="O1028">
        <v>0</v>
      </c>
      <c r="P1028">
        <v>3</v>
      </c>
      <c r="Q1028">
        <v>4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11</v>
      </c>
      <c r="Z1028">
        <v>0</v>
      </c>
      <c r="AA1028">
        <v>50</v>
      </c>
      <c r="AB1028">
        <v>2419</v>
      </c>
      <c r="AC1028">
        <v>0</v>
      </c>
      <c r="AD1028">
        <v>0</v>
      </c>
      <c r="AE1028">
        <v>1</v>
      </c>
      <c r="AF1028" t="str">
        <f t="shared" si="33"/>
        <v>Single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15</v>
      </c>
      <c r="AO1028">
        <v>13</v>
      </c>
      <c r="AP1028">
        <v>0</v>
      </c>
    </row>
    <row r="1029" spans="1:42" x14ac:dyDescent="0.35">
      <c r="A1029">
        <v>84460</v>
      </c>
      <c r="B1029">
        <v>5</v>
      </c>
      <c r="C1029">
        <f t="shared" si="32"/>
        <v>5</v>
      </c>
      <c r="D1029">
        <v>0</v>
      </c>
      <c r="E1029">
        <v>0</v>
      </c>
      <c r="F1029">
        <v>80</v>
      </c>
      <c r="G1029">
        <v>152</v>
      </c>
      <c r="H1029">
        <v>27</v>
      </c>
      <c r="I1029">
        <v>103</v>
      </c>
      <c r="J1029">
        <v>106</v>
      </c>
      <c r="K1029">
        <v>54</v>
      </c>
      <c r="L1029">
        <v>81</v>
      </c>
      <c r="M1029">
        <v>0</v>
      </c>
      <c r="N1029">
        <v>9</v>
      </c>
      <c r="O1029">
        <v>9</v>
      </c>
      <c r="P1029">
        <v>4</v>
      </c>
      <c r="Q1029">
        <v>5</v>
      </c>
      <c r="R1029">
        <v>0</v>
      </c>
      <c r="S1029">
        <v>1</v>
      </c>
      <c r="T1029">
        <v>1</v>
      </c>
      <c r="U1029">
        <v>1</v>
      </c>
      <c r="V1029">
        <v>1</v>
      </c>
      <c r="W1029">
        <v>0</v>
      </c>
      <c r="X1029">
        <v>3</v>
      </c>
      <c r="Y1029">
        <v>11</v>
      </c>
      <c r="Z1029">
        <v>1</v>
      </c>
      <c r="AA1029">
        <v>62</v>
      </c>
      <c r="AB1029">
        <v>2700</v>
      </c>
      <c r="AC1029">
        <v>0</v>
      </c>
      <c r="AD1029">
        <v>0</v>
      </c>
      <c r="AE1029">
        <v>0</v>
      </c>
      <c r="AF1029" t="str">
        <f t="shared" si="33"/>
        <v>Married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442</v>
      </c>
      <c r="AO1029">
        <v>361</v>
      </c>
      <c r="AP1029">
        <v>4</v>
      </c>
    </row>
    <row r="1030" spans="1:42" x14ac:dyDescent="0.35">
      <c r="A1030">
        <v>43776</v>
      </c>
      <c r="B1030">
        <v>2</v>
      </c>
      <c r="C1030">
        <f t="shared" si="32"/>
        <v>2</v>
      </c>
      <c r="D1030">
        <v>1</v>
      </c>
      <c r="E1030">
        <v>0</v>
      </c>
      <c r="F1030">
        <v>77</v>
      </c>
      <c r="G1030">
        <v>8</v>
      </c>
      <c r="H1030">
        <v>0</v>
      </c>
      <c r="I1030">
        <v>9</v>
      </c>
      <c r="J1030">
        <v>2</v>
      </c>
      <c r="K1030">
        <v>1</v>
      </c>
      <c r="L1030">
        <v>3</v>
      </c>
      <c r="M1030">
        <v>1</v>
      </c>
      <c r="N1030">
        <v>1</v>
      </c>
      <c r="O1030">
        <v>0</v>
      </c>
      <c r="P1030">
        <v>2</v>
      </c>
      <c r="Q1030">
        <v>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3</v>
      </c>
      <c r="Y1030">
        <v>11</v>
      </c>
      <c r="Z1030">
        <v>0</v>
      </c>
      <c r="AA1030">
        <v>37</v>
      </c>
      <c r="AB1030">
        <v>2216</v>
      </c>
      <c r="AC1030">
        <v>0</v>
      </c>
      <c r="AD1030">
        <v>0</v>
      </c>
      <c r="AE1030">
        <v>0</v>
      </c>
      <c r="AF1030" t="str">
        <f t="shared" si="33"/>
        <v>Married</v>
      </c>
      <c r="AG1030">
        <v>1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20</v>
      </c>
      <c r="AO1030">
        <v>17</v>
      </c>
      <c r="AP1030">
        <v>0</v>
      </c>
    </row>
    <row r="1031" spans="1:42" x14ac:dyDescent="0.35">
      <c r="A1031">
        <v>71691</v>
      </c>
      <c r="B1031">
        <v>4</v>
      </c>
      <c r="C1031">
        <f t="shared" si="32"/>
        <v>4</v>
      </c>
      <c r="D1031">
        <v>0</v>
      </c>
      <c r="E1031">
        <v>0</v>
      </c>
      <c r="F1031">
        <v>0</v>
      </c>
      <c r="G1031">
        <v>336</v>
      </c>
      <c r="H1031">
        <v>130</v>
      </c>
      <c r="I1031">
        <v>411</v>
      </c>
      <c r="J1031">
        <v>240</v>
      </c>
      <c r="K1031">
        <v>32</v>
      </c>
      <c r="L1031">
        <v>43</v>
      </c>
      <c r="M1031">
        <v>1</v>
      </c>
      <c r="N1031">
        <v>4</v>
      </c>
      <c r="O1031">
        <v>7</v>
      </c>
      <c r="P1031">
        <v>5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3</v>
      </c>
      <c r="Y1031">
        <v>11</v>
      </c>
      <c r="Z1031">
        <v>1</v>
      </c>
      <c r="AA1031">
        <v>62</v>
      </c>
      <c r="AB1031">
        <v>2263</v>
      </c>
      <c r="AC1031">
        <v>0</v>
      </c>
      <c r="AD1031">
        <v>0</v>
      </c>
      <c r="AE1031">
        <v>1</v>
      </c>
      <c r="AF1031" t="str">
        <f t="shared" si="33"/>
        <v>Single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1149</v>
      </c>
      <c r="AO1031">
        <v>1106</v>
      </c>
      <c r="AP1031">
        <v>0</v>
      </c>
    </row>
    <row r="1032" spans="1:42" x14ac:dyDescent="0.35">
      <c r="A1032">
        <v>85844</v>
      </c>
      <c r="B1032">
        <v>5</v>
      </c>
      <c r="C1032">
        <f t="shared" si="32"/>
        <v>5</v>
      </c>
      <c r="D1032">
        <v>0</v>
      </c>
      <c r="E1032">
        <v>0</v>
      </c>
      <c r="F1032">
        <v>62</v>
      </c>
      <c r="G1032">
        <v>938</v>
      </c>
      <c r="H1032">
        <v>19</v>
      </c>
      <c r="I1032">
        <v>843</v>
      </c>
      <c r="J1032">
        <v>25</v>
      </c>
      <c r="K1032">
        <v>95</v>
      </c>
      <c r="L1032">
        <v>38</v>
      </c>
      <c r="M1032">
        <v>1</v>
      </c>
      <c r="N1032">
        <v>6</v>
      </c>
      <c r="O1032">
        <v>6</v>
      </c>
      <c r="P1032">
        <v>7</v>
      </c>
      <c r="Q1032">
        <v>2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3</v>
      </c>
      <c r="Y1032">
        <v>11</v>
      </c>
      <c r="Z1032">
        <v>0</v>
      </c>
      <c r="AA1032">
        <v>47</v>
      </c>
      <c r="AB1032">
        <v>2190</v>
      </c>
      <c r="AC1032">
        <v>0</v>
      </c>
      <c r="AD1032">
        <v>1</v>
      </c>
      <c r="AE1032">
        <v>0</v>
      </c>
      <c r="AF1032" t="str">
        <f t="shared" si="33"/>
        <v>Married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1920</v>
      </c>
      <c r="AO1032">
        <v>1882</v>
      </c>
      <c r="AP1032">
        <v>1</v>
      </c>
    </row>
    <row r="1033" spans="1:42" x14ac:dyDescent="0.35">
      <c r="A1033">
        <v>39190</v>
      </c>
      <c r="B1033">
        <v>2</v>
      </c>
      <c r="C1033">
        <f t="shared" si="32"/>
        <v>2</v>
      </c>
      <c r="D1033">
        <v>1</v>
      </c>
      <c r="E1033">
        <v>0</v>
      </c>
      <c r="F1033">
        <v>91</v>
      </c>
      <c r="G1033">
        <v>68</v>
      </c>
      <c r="H1033">
        <v>8</v>
      </c>
      <c r="I1033">
        <v>18</v>
      </c>
      <c r="J1033">
        <v>19</v>
      </c>
      <c r="K1033">
        <v>8</v>
      </c>
      <c r="L1033">
        <v>12</v>
      </c>
      <c r="M1033">
        <v>2</v>
      </c>
      <c r="N1033">
        <v>2</v>
      </c>
      <c r="O1033">
        <v>1</v>
      </c>
      <c r="P1033">
        <v>4</v>
      </c>
      <c r="Q1033">
        <v>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3</v>
      </c>
      <c r="Y1033">
        <v>11</v>
      </c>
      <c r="Z1033">
        <v>0</v>
      </c>
      <c r="AA1033">
        <v>46</v>
      </c>
      <c r="AB1033">
        <v>2223</v>
      </c>
      <c r="AC1033">
        <v>0</v>
      </c>
      <c r="AD1033">
        <v>0</v>
      </c>
      <c r="AE1033">
        <v>1</v>
      </c>
      <c r="AF1033" t="str">
        <f t="shared" si="33"/>
        <v>Single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121</v>
      </c>
      <c r="AO1033">
        <v>109</v>
      </c>
      <c r="AP1033">
        <v>0</v>
      </c>
    </row>
    <row r="1034" spans="1:42" x14ac:dyDescent="0.35">
      <c r="A1034">
        <v>38578</v>
      </c>
      <c r="B1034">
        <v>2</v>
      </c>
      <c r="C1034">
        <f t="shared" si="32"/>
        <v>2</v>
      </c>
      <c r="D1034">
        <v>1</v>
      </c>
      <c r="E1034">
        <v>1</v>
      </c>
      <c r="F1034">
        <v>2</v>
      </c>
      <c r="G1034">
        <v>38</v>
      </c>
      <c r="H1034">
        <v>4</v>
      </c>
      <c r="I1034">
        <v>22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0</v>
      </c>
      <c r="P1034">
        <v>3</v>
      </c>
      <c r="Q1034">
        <v>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</v>
      </c>
      <c r="Y1034">
        <v>11</v>
      </c>
      <c r="Z1034">
        <v>0</v>
      </c>
      <c r="AA1034">
        <v>48</v>
      </c>
      <c r="AB1034">
        <v>2531</v>
      </c>
      <c r="AC1034">
        <v>0</v>
      </c>
      <c r="AD1034">
        <v>0</v>
      </c>
      <c r="AE1034">
        <v>1</v>
      </c>
      <c r="AF1034" t="str">
        <f t="shared" si="33"/>
        <v>Single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70</v>
      </c>
      <c r="AO1034">
        <v>67</v>
      </c>
      <c r="AP1034">
        <v>0</v>
      </c>
    </row>
    <row r="1035" spans="1:42" x14ac:dyDescent="0.35">
      <c r="A1035">
        <v>57236</v>
      </c>
      <c r="B1035">
        <v>3</v>
      </c>
      <c r="C1035">
        <f t="shared" si="32"/>
        <v>3</v>
      </c>
      <c r="D1035">
        <v>1</v>
      </c>
      <c r="E1035">
        <v>1</v>
      </c>
      <c r="F1035">
        <v>22</v>
      </c>
      <c r="G1035">
        <v>105</v>
      </c>
      <c r="H1035">
        <v>0</v>
      </c>
      <c r="I1035">
        <v>9</v>
      </c>
      <c r="J1035">
        <v>2</v>
      </c>
      <c r="K1035">
        <v>1</v>
      </c>
      <c r="L1035">
        <v>4</v>
      </c>
      <c r="M1035">
        <v>3</v>
      </c>
      <c r="N1035">
        <v>2</v>
      </c>
      <c r="O1035">
        <v>1</v>
      </c>
      <c r="P1035">
        <v>4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3</v>
      </c>
      <c r="Y1035">
        <v>11</v>
      </c>
      <c r="Z1035">
        <v>0</v>
      </c>
      <c r="AA1035">
        <v>55</v>
      </c>
      <c r="AB1035">
        <v>2268</v>
      </c>
      <c r="AC1035">
        <v>0</v>
      </c>
      <c r="AD1035">
        <v>1</v>
      </c>
      <c r="AE1035">
        <v>0</v>
      </c>
      <c r="AF1035" t="str">
        <f t="shared" si="33"/>
        <v>Married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117</v>
      </c>
      <c r="AO1035">
        <v>113</v>
      </c>
      <c r="AP1035">
        <v>0</v>
      </c>
    </row>
    <row r="1036" spans="1:42" x14ac:dyDescent="0.35">
      <c r="A1036">
        <v>61825</v>
      </c>
      <c r="B1036">
        <v>3</v>
      </c>
      <c r="C1036">
        <f t="shared" si="32"/>
        <v>3</v>
      </c>
      <c r="D1036">
        <v>0</v>
      </c>
      <c r="E1036">
        <v>1</v>
      </c>
      <c r="F1036">
        <v>56</v>
      </c>
      <c r="G1036">
        <v>162</v>
      </c>
      <c r="H1036">
        <v>50</v>
      </c>
      <c r="I1036">
        <v>100</v>
      </c>
      <c r="J1036">
        <v>55</v>
      </c>
      <c r="K1036">
        <v>30</v>
      </c>
      <c r="L1036">
        <v>27</v>
      </c>
      <c r="M1036">
        <v>1</v>
      </c>
      <c r="N1036">
        <v>4</v>
      </c>
      <c r="O1036">
        <v>2</v>
      </c>
      <c r="P1036">
        <v>8</v>
      </c>
      <c r="Q1036">
        <v>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3</v>
      </c>
      <c r="Y1036">
        <v>11</v>
      </c>
      <c r="Z1036">
        <v>0</v>
      </c>
      <c r="AA1036">
        <v>41</v>
      </c>
      <c r="AB1036">
        <v>2485</v>
      </c>
      <c r="AC1036">
        <v>0</v>
      </c>
      <c r="AD1036">
        <v>0</v>
      </c>
      <c r="AE1036">
        <v>1</v>
      </c>
      <c r="AF1036" t="str">
        <f t="shared" si="33"/>
        <v>Single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397</v>
      </c>
      <c r="AO1036">
        <v>370</v>
      </c>
      <c r="AP1036">
        <v>0</v>
      </c>
    </row>
    <row r="1037" spans="1:42" x14ac:dyDescent="0.35">
      <c r="A1037">
        <v>79803</v>
      </c>
      <c r="B1037">
        <v>5</v>
      </c>
      <c r="C1037">
        <f t="shared" si="32"/>
        <v>5</v>
      </c>
      <c r="D1037">
        <v>0</v>
      </c>
      <c r="E1037">
        <v>1</v>
      </c>
      <c r="F1037">
        <v>54</v>
      </c>
      <c r="G1037">
        <v>574</v>
      </c>
      <c r="H1037">
        <v>8</v>
      </c>
      <c r="I1037">
        <v>216</v>
      </c>
      <c r="J1037">
        <v>21</v>
      </c>
      <c r="K1037">
        <v>16</v>
      </c>
      <c r="L1037">
        <v>33</v>
      </c>
      <c r="M1037">
        <v>1</v>
      </c>
      <c r="N1037">
        <v>4</v>
      </c>
      <c r="O1037">
        <v>3</v>
      </c>
      <c r="P1037">
        <v>5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</v>
      </c>
      <c r="Y1037">
        <v>11</v>
      </c>
      <c r="Z1037">
        <v>0</v>
      </c>
      <c r="AA1037">
        <v>62</v>
      </c>
      <c r="AB1037">
        <v>2186</v>
      </c>
      <c r="AC1037">
        <v>1</v>
      </c>
      <c r="AD1037">
        <v>0</v>
      </c>
      <c r="AE1037">
        <v>0</v>
      </c>
      <c r="AF1037" t="str">
        <f t="shared" si="33"/>
        <v>Married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835</v>
      </c>
      <c r="AO1037">
        <v>802</v>
      </c>
      <c r="AP1037">
        <v>0</v>
      </c>
    </row>
    <row r="1038" spans="1:42" x14ac:dyDescent="0.35">
      <c r="A1038">
        <v>80910</v>
      </c>
      <c r="B1038">
        <v>5</v>
      </c>
      <c r="C1038">
        <f t="shared" si="32"/>
        <v>5</v>
      </c>
      <c r="D1038">
        <v>0</v>
      </c>
      <c r="E1038">
        <v>0</v>
      </c>
      <c r="F1038">
        <v>71</v>
      </c>
      <c r="G1038">
        <v>160</v>
      </c>
      <c r="H1038">
        <v>80</v>
      </c>
      <c r="I1038">
        <v>369</v>
      </c>
      <c r="J1038">
        <v>67</v>
      </c>
      <c r="K1038">
        <v>39</v>
      </c>
      <c r="L1038">
        <v>41</v>
      </c>
      <c r="M1038">
        <v>1</v>
      </c>
      <c r="N1038">
        <v>3</v>
      </c>
      <c r="O1038">
        <v>3</v>
      </c>
      <c r="P1038">
        <v>8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3</v>
      </c>
      <c r="Y1038">
        <v>11</v>
      </c>
      <c r="Z1038">
        <v>0</v>
      </c>
      <c r="AA1038">
        <v>34</v>
      </c>
      <c r="AB1038">
        <v>2765</v>
      </c>
      <c r="AC1038">
        <v>0</v>
      </c>
      <c r="AD1038">
        <v>0</v>
      </c>
      <c r="AE1038">
        <v>1</v>
      </c>
      <c r="AF1038" t="str">
        <f t="shared" si="33"/>
        <v>Single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715</v>
      </c>
      <c r="AO1038">
        <v>674</v>
      </c>
      <c r="AP1038">
        <v>0</v>
      </c>
    </row>
    <row r="1039" spans="1:42" x14ac:dyDescent="0.35">
      <c r="A1039">
        <v>27590</v>
      </c>
      <c r="B1039">
        <v>1</v>
      </c>
      <c r="C1039">
        <f t="shared" si="32"/>
        <v>1</v>
      </c>
      <c r="D1039">
        <v>1</v>
      </c>
      <c r="E1039">
        <v>0</v>
      </c>
      <c r="F1039">
        <v>38</v>
      </c>
      <c r="G1039">
        <v>6</v>
      </c>
      <c r="H1039">
        <v>0</v>
      </c>
      <c r="I1039">
        <v>5</v>
      </c>
      <c r="J1039">
        <v>0</v>
      </c>
      <c r="K1039">
        <v>0</v>
      </c>
      <c r="L1039">
        <v>1</v>
      </c>
      <c r="M1039">
        <v>1</v>
      </c>
      <c r="N1039">
        <v>1</v>
      </c>
      <c r="O1039">
        <v>0</v>
      </c>
      <c r="P1039">
        <v>2</v>
      </c>
      <c r="Q1039">
        <v>7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</v>
      </c>
      <c r="Y1039">
        <v>11</v>
      </c>
      <c r="Z1039">
        <v>0</v>
      </c>
      <c r="AA1039">
        <v>38</v>
      </c>
      <c r="AB1039">
        <v>2591</v>
      </c>
      <c r="AC1039">
        <v>0</v>
      </c>
      <c r="AD1039">
        <v>0</v>
      </c>
      <c r="AE1039">
        <v>0</v>
      </c>
      <c r="AF1039" t="str">
        <f t="shared" si="33"/>
        <v>Married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11</v>
      </c>
      <c r="AO1039">
        <v>10</v>
      </c>
      <c r="AP1039">
        <v>0</v>
      </c>
    </row>
    <row r="1040" spans="1:42" x14ac:dyDescent="0.35">
      <c r="A1040">
        <v>56775</v>
      </c>
      <c r="B1040">
        <v>3</v>
      </c>
      <c r="C1040">
        <f t="shared" si="32"/>
        <v>3</v>
      </c>
      <c r="D1040">
        <v>0</v>
      </c>
      <c r="E1040">
        <v>1</v>
      </c>
      <c r="F1040">
        <v>62</v>
      </c>
      <c r="G1040">
        <v>614</v>
      </c>
      <c r="H1040">
        <v>35</v>
      </c>
      <c r="I1040">
        <v>160</v>
      </c>
      <c r="J1040">
        <v>58</v>
      </c>
      <c r="K1040">
        <v>35</v>
      </c>
      <c r="L1040">
        <v>35</v>
      </c>
      <c r="M1040">
        <v>2</v>
      </c>
      <c r="N1040">
        <v>5</v>
      </c>
      <c r="O1040">
        <v>8</v>
      </c>
      <c r="P1040">
        <v>10</v>
      </c>
      <c r="Q1040">
        <v>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</v>
      </c>
      <c r="Y1040">
        <v>11</v>
      </c>
      <c r="Z1040">
        <v>0</v>
      </c>
      <c r="AA1040">
        <v>41</v>
      </c>
      <c r="AB1040">
        <v>2702</v>
      </c>
      <c r="AC1040">
        <v>0</v>
      </c>
      <c r="AD1040">
        <v>1</v>
      </c>
      <c r="AE1040">
        <v>0</v>
      </c>
      <c r="AF1040" t="str">
        <f t="shared" si="33"/>
        <v>Married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902</v>
      </c>
      <c r="AO1040">
        <v>867</v>
      </c>
      <c r="AP1040">
        <v>0</v>
      </c>
    </row>
    <row r="1041" spans="1:42" x14ac:dyDescent="0.35">
      <c r="A1041">
        <v>83829</v>
      </c>
      <c r="B1041">
        <v>5</v>
      </c>
      <c r="C1041">
        <f t="shared" si="32"/>
        <v>5</v>
      </c>
      <c r="D1041">
        <v>0</v>
      </c>
      <c r="E1041">
        <v>0</v>
      </c>
      <c r="F1041">
        <v>78</v>
      </c>
      <c r="G1041">
        <v>897</v>
      </c>
      <c r="H1041">
        <v>161</v>
      </c>
      <c r="I1041">
        <v>430</v>
      </c>
      <c r="J1041">
        <v>186</v>
      </c>
      <c r="K1041">
        <v>161</v>
      </c>
      <c r="L1041">
        <v>27</v>
      </c>
      <c r="M1041">
        <v>0</v>
      </c>
      <c r="N1041">
        <v>4</v>
      </c>
      <c r="O1041">
        <v>7</v>
      </c>
      <c r="P1041">
        <v>6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0</v>
      </c>
      <c r="W1041">
        <v>0</v>
      </c>
      <c r="X1041">
        <v>3</v>
      </c>
      <c r="Y1041">
        <v>11</v>
      </c>
      <c r="Z1041">
        <v>1</v>
      </c>
      <c r="AA1041">
        <v>45</v>
      </c>
      <c r="AB1041">
        <v>2423</v>
      </c>
      <c r="AC1041">
        <v>1</v>
      </c>
      <c r="AD1041">
        <v>0</v>
      </c>
      <c r="AE1041">
        <v>0</v>
      </c>
      <c r="AF1041" t="str">
        <f t="shared" si="33"/>
        <v>Married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1835</v>
      </c>
      <c r="AO1041">
        <v>1808</v>
      </c>
      <c r="AP1041">
        <v>3</v>
      </c>
    </row>
    <row r="1042" spans="1:42" x14ac:dyDescent="0.35">
      <c r="A1042">
        <v>54210</v>
      </c>
      <c r="B1042">
        <v>3</v>
      </c>
      <c r="C1042">
        <f t="shared" si="32"/>
        <v>3</v>
      </c>
      <c r="D1042">
        <v>0</v>
      </c>
      <c r="E1042">
        <v>1</v>
      </c>
      <c r="F1042">
        <v>18</v>
      </c>
      <c r="G1042">
        <v>70</v>
      </c>
      <c r="H1042">
        <v>54</v>
      </c>
      <c r="I1042">
        <v>109</v>
      </c>
      <c r="J1042">
        <v>80</v>
      </c>
      <c r="K1042">
        <v>9</v>
      </c>
      <c r="L1042">
        <v>45</v>
      </c>
      <c r="M1042">
        <v>2</v>
      </c>
      <c r="N1042">
        <v>4</v>
      </c>
      <c r="O1042">
        <v>1</v>
      </c>
      <c r="P1042">
        <v>7</v>
      </c>
      <c r="Q1042">
        <v>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11</v>
      </c>
      <c r="Z1042">
        <v>0</v>
      </c>
      <c r="AA1042">
        <v>41</v>
      </c>
      <c r="AB1042">
        <v>2564</v>
      </c>
      <c r="AC1042">
        <v>0</v>
      </c>
      <c r="AD1042">
        <v>1</v>
      </c>
      <c r="AE1042">
        <v>0</v>
      </c>
      <c r="AF1042" t="str">
        <f t="shared" si="33"/>
        <v>Married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322</v>
      </c>
      <c r="AO1042">
        <v>277</v>
      </c>
      <c r="AP1042">
        <v>0</v>
      </c>
    </row>
    <row r="1043" spans="1:42" x14ac:dyDescent="0.35">
      <c r="A1043">
        <v>38508</v>
      </c>
      <c r="B1043">
        <v>2</v>
      </c>
      <c r="C1043">
        <f t="shared" si="32"/>
        <v>2</v>
      </c>
      <c r="D1043">
        <v>1</v>
      </c>
      <c r="E1043">
        <v>0</v>
      </c>
      <c r="F1043">
        <v>95</v>
      </c>
      <c r="G1043">
        <v>120</v>
      </c>
      <c r="H1043">
        <v>19</v>
      </c>
      <c r="I1043">
        <v>206</v>
      </c>
      <c r="J1043">
        <v>25</v>
      </c>
      <c r="K1043">
        <v>19</v>
      </c>
      <c r="L1043">
        <v>54</v>
      </c>
      <c r="M1043">
        <v>6</v>
      </c>
      <c r="N1043">
        <v>7</v>
      </c>
      <c r="O1043">
        <v>2</v>
      </c>
      <c r="P1043">
        <v>5</v>
      </c>
      <c r="Q1043">
        <v>8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</v>
      </c>
      <c r="Y1043">
        <v>11</v>
      </c>
      <c r="Z1043">
        <v>0</v>
      </c>
      <c r="AA1043">
        <v>34</v>
      </c>
      <c r="AB1043">
        <v>2490</v>
      </c>
      <c r="AC1043">
        <v>0</v>
      </c>
      <c r="AD1043">
        <v>1</v>
      </c>
      <c r="AE1043">
        <v>0</v>
      </c>
      <c r="AF1043" t="str">
        <f t="shared" si="33"/>
        <v>Married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389</v>
      </c>
      <c r="AO1043">
        <v>335</v>
      </c>
      <c r="AP1043">
        <v>0</v>
      </c>
    </row>
    <row r="1044" spans="1:42" x14ac:dyDescent="0.35">
      <c r="A1044">
        <v>53187</v>
      </c>
      <c r="B1044">
        <v>3</v>
      </c>
      <c r="C1044">
        <f t="shared" si="32"/>
        <v>3</v>
      </c>
      <c r="D1044">
        <v>1</v>
      </c>
      <c r="E1044">
        <v>0</v>
      </c>
      <c r="F1044">
        <v>66</v>
      </c>
      <c r="G1044">
        <v>211</v>
      </c>
      <c r="H1044">
        <v>2</v>
      </c>
      <c r="I1044">
        <v>30</v>
      </c>
      <c r="J1044">
        <v>7</v>
      </c>
      <c r="K1044">
        <v>7</v>
      </c>
      <c r="L1044">
        <v>10</v>
      </c>
      <c r="M1044">
        <v>2</v>
      </c>
      <c r="N1044">
        <v>4</v>
      </c>
      <c r="O1044">
        <v>1</v>
      </c>
      <c r="P1044">
        <v>6</v>
      </c>
      <c r="Q1044">
        <v>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</v>
      </c>
      <c r="Y1044">
        <v>11</v>
      </c>
      <c r="Z1044">
        <v>0</v>
      </c>
      <c r="AA1044">
        <v>50</v>
      </c>
      <c r="AB1044">
        <v>2405</v>
      </c>
      <c r="AC1044">
        <v>0</v>
      </c>
      <c r="AD1044">
        <v>0</v>
      </c>
      <c r="AE1044">
        <v>0</v>
      </c>
      <c r="AF1044" t="str">
        <f t="shared" si="33"/>
        <v>Married</v>
      </c>
      <c r="AG1044">
        <v>1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257</v>
      </c>
      <c r="AO1044">
        <v>247</v>
      </c>
      <c r="AP1044">
        <v>0</v>
      </c>
    </row>
    <row r="1045" spans="1:42" x14ac:dyDescent="0.35">
      <c r="A1045">
        <v>30023</v>
      </c>
      <c r="B1045">
        <v>1</v>
      </c>
      <c r="C1045">
        <f t="shared" si="32"/>
        <v>1</v>
      </c>
      <c r="D1045">
        <v>1</v>
      </c>
      <c r="E1045">
        <v>0</v>
      </c>
      <c r="F1045">
        <v>28</v>
      </c>
      <c r="G1045">
        <v>11</v>
      </c>
      <c r="H1045">
        <v>0</v>
      </c>
      <c r="I1045">
        <v>16</v>
      </c>
      <c r="J1045">
        <v>7</v>
      </c>
      <c r="K1045">
        <v>6</v>
      </c>
      <c r="L1045">
        <v>21</v>
      </c>
      <c r="M1045">
        <v>1</v>
      </c>
      <c r="N1045">
        <v>2</v>
      </c>
      <c r="O1045">
        <v>0</v>
      </c>
      <c r="P1045">
        <v>3</v>
      </c>
      <c r="Q1045">
        <v>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3</v>
      </c>
      <c r="Y1045">
        <v>11</v>
      </c>
      <c r="Z1045">
        <v>0</v>
      </c>
      <c r="AA1045">
        <v>48</v>
      </c>
      <c r="AB1045">
        <v>2256</v>
      </c>
      <c r="AC1045">
        <v>0</v>
      </c>
      <c r="AD1045">
        <v>1</v>
      </c>
      <c r="AE1045">
        <v>0</v>
      </c>
      <c r="AF1045" t="str">
        <f t="shared" si="33"/>
        <v>Married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40</v>
      </c>
      <c r="AO1045">
        <v>19</v>
      </c>
      <c r="AP1045">
        <v>0</v>
      </c>
    </row>
    <row r="1046" spans="1:42" x14ac:dyDescent="0.35">
      <c r="A1046">
        <v>76045</v>
      </c>
      <c r="B1046">
        <v>4</v>
      </c>
      <c r="C1046">
        <f t="shared" si="32"/>
        <v>4</v>
      </c>
      <c r="D1046">
        <v>0</v>
      </c>
      <c r="E1046">
        <v>0</v>
      </c>
      <c r="F1046">
        <v>78</v>
      </c>
      <c r="G1046">
        <v>760</v>
      </c>
      <c r="H1046">
        <v>53</v>
      </c>
      <c r="I1046">
        <v>400</v>
      </c>
      <c r="J1046">
        <v>17</v>
      </c>
      <c r="K1046">
        <v>93</v>
      </c>
      <c r="L1046">
        <v>0</v>
      </c>
      <c r="M1046">
        <v>1</v>
      </c>
      <c r="N1046">
        <v>4</v>
      </c>
      <c r="O1046">
        <v>5</v>
      </c>
      <c r="P1046">
        <v>11</v>
      </c>
      <c r="Q1046">
        <v>2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3</v>
      </c>
      <c r="Y1046">
        <v>11</v>
      </c>
      <c r="Z1046">
        <v>0</v>
      </c>
      <c r="AA1046">
        <v>60</v>
      </c>
      <c r="AB1046">
        <v>2385</v>
      </c>
      <c r="AC1046">
        <v>0</v>
      </c>
      <c r="AD1046">
        <v>0</v>
      </c>
      <c r="AE1046">
        <v>1</v>
      </c>
      <c r="AF1046" t="str">
        <f t="shared" si="33"/>
        <v>Single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1323</v>
      </c>
      <c r="AO1046">
        <v>1323</v>
      </c>
      <c r="AP1046">
        <v>1</v>
      </c>
    </row>
    <row r="1047" spans="1:42" x14ac:dyDescent="0.35">
      <c r="A1047">
        <v>50870</v>
      </c>
      <c r="B1047">
        <v>2</v>
      </c>
      <c r="C1047">
        <f t="shared" si="32"/>
        <v>2</v>
      </c>
      <c r="D1047">
        <v>0</v>
      </c>
      <c r="E1047">
        <v>1</v>
      </c>
      <c r="F1047">
        <v>13</v>
      </c>
      <c r="G1047">
        <v>53</v>
      </c>
      <c r="H1047">
        <v>0</v>
      </c>
      <c r="I1047">
        <v>8</v>
      </c>
      <c r="J1047">
        <v>0</v>
      </c>
      <c r="K1047">
        <v>0</v>
      </c>
      <c r="L1047">
        <v>2</v>
      </c>
      <c r="M1047">
        <v>1</v>
      </c>
      <c r="N1047">
        <v>2</v>
      </c>
      <c r="O1047">
        <v>0</v>
      </c>
      <c r="P1047">
        <v>3</v>
      </c>
      <c r="Q1047">
        <v>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</v>
      </c>
      <c r="Y1047">
        <v>11</v>
      </c>
      <c r="Z1047">
        <v>0</v>
      </c>
      <c r="AA1047">
        <v>68</v>
      </c>
      <c r="AB1047">
        <v>2169</v>
      </c>
      <c r="AC1047">
        <v>0</v>
      </c>
      <c r="AD1047">
        <v>1</v>
      </c>
      <c r="AE1047">
        <v>0</v>
      </c>
      <c r="AF1047" t="str">
        <f t="shared" si="33"/>
        <v>Married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61</v>
      </c>
      <c r="AO1047">
        <v>59</v>
      </c>
      <c r="AP1047">
        <v>0</v>
      </c>
    </row>
    <row r="1048" spans="1:42" x14ac:dyDescent="0.35">
      <c r="A1048">
        <v>65463</v>
      </c>
      <c r="B1048">
        <v>3</v>
      </c>
      <c r="C1048">
        <f t="shared" si="32"/>
        <v>3</v>
      </c>
      <c r="D1048">
        <v>1</v>
      </c>
      <c r="E1048">
        <v>0</v>
      </c>
      <c r="F1048">
        <v>17</v>
      </c>
      <c r="G1048">
        <v>391</v>
      </c>
      <c r="H1048">
        <v>32</v>
      </c>
      <c r="I1048">
        <v>70</v>
      </c>
      <c r="J1048">
        <v>21</v>
      </c>
      <c r="K1048">
        <v>32</v>
      </c>
      <c r="L1048">
        <v>16</v>
      </c>
      <c r="M1048">
        <v>2</v>
      </c>
      <c r="N1048">
        <v>6</v>
      </c>
      <c r="O1048">
        <v>2</v>
      </c>
      <c r="P1048">
        <v>9</v>
      </c>
      <c r="Q1048">
        <v>5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11</v>
      </c>
      <c r="Z1048">
        <v>0</v>
      </c>
      <c r="AA1048">
        <v>46</v>
      </c>
      <c r="AB1048">
        <v>2309</v>
      </c>
      <c r="AC1048">
        <v>0</v>
      </c>
      <c r="AD1048">
        <v>1</v>
      </c>
      <c r="AE1048">
        <v>0</v>
      </c>
      <c r="AF1048" t="str">
        <f t="shared" si="33"/>
        <v>Married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546</v>
      </c>
      <c r="AO1048">
        <v>530</v>
      </c>
      <c r="AP1048">
        <v>1</v>
      </c>
    </row>
    <row r="1049" spans="1:42" x14ac:dyDescent="0.35">
      <c r="A1049">
        <v>66480</v>
      </c>
      <c r="B1049">
        <v>3</v>
      </c>
      <c r="C1049">
        <f t="shared" si="32"/>
        <v>3</v>
      </c>
      <c r="D1049">
        <v>1</v>
      </c>
      <c r="E1049">
        <v>1</v>
      </c>
      <c r="F1049">
        <v>71</v>
      </c>
      <c r="G1049">
        <v>199</v>
      </c>
      <c r="H1049">
        <v>9</v>
      </c>
      <c r="I1049">
        <v>57</v>
      </c>
      <c r="J1049">
        <v>20</v>
      </c>
      <c r="K1049">
        <v>21</v>
      </c>
      <c r="L1049">
        <v>6</v>
      </c>
      <c r="M1049">
        <v>7</v>
      </c>
      <c r="N1049">
        <v>4</v>
      </c>
      <c r="O1049">
        <v>1</v>
      </c>
      <c r="P1049">
        <v>7</v>
      </c>
      <c r="Q1049">
        <v>4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3</v>
      </c>
      <c r="Y1049">
        <v>11</v>
      </c>
      <c r="Z1049">
        <v>0</v>
      </c>
      <c r="AA1049">
        <v>55</v>
      </c>
      <c r="AB1049">
        <v>2188</v>
      </c>
      <c r="AC1049">
        <v>0</v>
      </c>
      <c r="AD1049">
        <v>1</v>
      </c>
      <c r="AE1049">
        <v>0</v>
      </c>
      <c r="AF1049" t="str">
        <f t="shared" si="33"/>
        <v>Married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306</v>
      </c>
      <c r="AO1049">
        <v>300</v>
      </c>
      <c r="AP1049">
        <v>0</v>
      </c>
    </row>
    <row r="1050" spans="1:42" x14ac:dyDescent="0.35">
      <c r="A1050">
        <v>76773</v>
      </c>
      <c r="B1050">
        <v>4</v>
      </c>
      <c r="C1050">
        <f t="shared" si="32"/>
        <v>4</v>
      </c>
      <c r="D1050">
        <v>0</v>
      </c>
      <c r="E1050">
        <v>0</v>
      </c>
      <c r="F1050">
        <v>79</v>
      </c>
      <c r="G1050">
        <v>516</v>
      </c>
      <c r="H1050">
        <v>56</v>
      </c>
      <c r="I1050">
        <v>449</v>
      </c>
      <c r="J1050">
        <v>86</v>
      </c>
      <c r="K1050">
        <v>33</v>
      </c>
      <c r="L1050">
        <v>16</v>
      </c>
      <c r="M1050">
        <v>1</v>
      </c>
      <c r="N1050">
        <v>2</v>
      </c>
      <c r="O1050">
        <v>2</v>
      </c>
      <c r="P1050">
        <v>11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11</v>
      </c>
      <c r="Z1050">
        <v>0</v>
      </c>
      <c r="AA1050">
        <v>66</v>
      </c>
      <c r="AB1050">
        <v>2648</v>
      </c>
      <c r="AC1050">
        <v>1</v>
      </c>
      <c r="AD1050">
        <v>0</v>
      </c>
      <c r="AE1050">
        <v>0</v>
      </c>
      <c r="AF1050" t="str">
        <f t="shared" si="33"/>
        <v>Married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1140</v>
      </c>
      <c r="AO1050">
        <v>1124</v>
      </c>
      <c r="AP1050">
        <v>0</v>
      </c>
    </row>
    <row r="1051" spans="1:42" x14ac:dyDescent="0.35">
      <c r="A1051">
        <v>81698</v>
      </c>
      <c r="B1051">
        <v>5</v>
      </c>
      <c r="C1051">
        <f t="shared" si="32"/>
        <v>5</v>
      </c>
      <c r="D1051">
        <v>0</v>
      </c>
      <c r="E1051">
        <v>0</v>
      </c>
      <c r="F1051">
        <v>1</v>
      </c>
      <c r="G1051">
        <v>709</v>
      </c>
      <c r="H1051">
        <v>45</v>
      </c>
      <c r="I1051">
        <v>115</v>
      </c>
      <c r="J1051">
        <v>30</v>
      </c>
      <c r="K1051">
        <v>160</v>
      </c>
      <c r="L1051">
        <v>45</v>
      </c>
      <c r="M1051">
        <v>1</v>
      </c>
      <c r="N1051">
        <v>8</v>
      </c>
      <c r="O1051">
        <v>2</v>
      </c>
      <c r="P1051">
        <v>5</v>
      </c>
      <c r="Q1051">
        <v>5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3</v>
      </c>
      <c r="Y1051">
        <v>11</v>
      </c>
      <c r="Z1051">
        <v>1</v>
      </c>
      <c r="AA1051">
        <v>37</v>
      </c>
      <c r="AB1051">
        <v>2644</v>
      </c>
      <c r="AC1051">
        <v>0</v>
      </c>
      <c r="AD1051">
        <v>0</v>
      </c>
      <c r="AE1051">
        <v>1</v>
      </c>
      <c r="AF1051" t="str">
        <f t="shared" si="33"/>
        <v>Single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1059</v>
      </c>
      <c r="AO1051">
        <v>1014</v>
      </c>
      <c r="AP1051">
        <v>1</v>
      </c>
    </row>
    <row r="1052" spans="1:42" x14ac:dyDescent="0.35">
      <c r="A1052">
        <v>54466</v>
      </c>
      <c r="B1052">
        <v>3</v>
      </c>
      <c r="C1052">
        <f t="shared" si="32"/>
        <v>3</v>
      </c>
      <c r="D1052">
        <v>1</v>
      </c>
      <c r="E1052">
        <v>1</v>
      </c>
      <c r="F1052">
        <v>78</v>
      </c>
      <c r="G1052">
        <v>12</v>
      </c>
      <c r="H1052">
        <v>0</v>
      </c>
      <c r="I1052">
        <v>4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0</v>
      </c>
      <c r="P1052">
        <v>2</v>
      </c>
      <c r="Q1052">
        <v>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</v>
      </c>
      <c r="Y1052">
        <v>11</v>
      </c>
      <c r="Z1052">
        <v>0</v>
      </c>
      <c r="AA1052">
        <v>47</v>
      </c>
      <c r="AB1052">
        <v>2299</v>
      </c>
      <c r="AC1052">
        <v>0</v>
      </c>
      <c r="AD1052">
        <v>0</v>
      </c>
      <c r="AE1052">
        <v>1</v>
      </c>
      <c r="AF1052" t="str">
        <f t="shared" si="33"/>
        <v>Single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16</v>
      </c>
      <c r="AO1052">
        <v>16</v>
      </c>
      <c r="AP1052">
        <v>0</v>
      </c>
    </row>
    <row r="1053" spans="1:42" x14ac:dyDescent="0.35">
      <c r="A1053">
        <v>16269</v>
      </c>
      <c r="B1053">
        <v>1</v>
      </c>
      <c r="C1053">
        <f t="shared" si="32"/>
        <v>1</v>
      </c>
      <c r="D1053">
        <v>1</v>
      </c>
      <c r="E1053">
        <v>0</v>
      </c>
      <c r="F1053">
        <v>75</v>
      </c>
      <c r="G1053">
        <v>19</v>
      </c>
      <c r="H1053">
        <v>3</v>
      </c>
      <c r="I1053">
        <v>18</v>
      </c>
      <c r="J1053">
        <v>3</v>
      </c>
      <c r="K1053">
        <v>1</v>
      </c>
      <c r="L1053">
        <v>0</v>
      </c>
      <c r="M1053">
        <v>3</v>
      </c>
      <c r="N1053">
        <v>3</v>
      </c>
      <c r="O1053">
        <v>0</v>
      </c>
      <c r="P1053">
        <v>3</v>
      </c>
      <c r="Q1053">
        <v>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3</v>
      </c>
      <c r="Y1053">
        <v>11</v>
      </c>
      <c r="Z1053">
        <v>0</v>
      </c>
      <c r="AA1053">
        <v>36</v>
      </c>
      <c r="AB1053">
        <v>2462</v>
      </c>
      <c r="AC1053">
        <v>0</v>
      </c>
      <c r="AD1053">
        <v>0</v>
      </c>
      <c r="AE1053">
        <v>1</v>
      </c>
      <c r="AF1053" t="str">
        <f t="shared" si="33"/>
        <v>Single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44</v>
      </c>
      <c r="AO1053">
        <v>44</v>
      </c>
      <c r="AP1053">
        <v>0</v>
      </c>
    </row>
    <row r="1054" spans="1:42" x14ac:dyDescent="0.35">
      <c r="A1054">
        <v>71819</v>
      </c>
      <c r="B1054">
        <v>4</v>
      </c>
      <c r="C1054">
        <f t="shared" si="32"/>
        <v>4</v>
      </c>
      <c r="D1054">
        <v>0</v>
      </c>
      <c r="E1054">
        <v>1</v>
      </c>
      <c r="F1054">
        <v>70</v>
      </c>
      <c r="G1054">
        <v>1224</v>
      </c>
      <c r="H1054">
        <v>28</v>
      </c>
      <c r="I1054">
        <v>140</v>
      </c>
      <c r="J1054">
        <v>0</v>
      </c>
      <c r="K1054">
        <v>14</v>
      </c>
      <c r="L1054">
        <v>168</v>
      </c>
      <c r="M1054">
        <v>3</v>
      </c>
      <c r="N1054">
        <v>3</v>
      </c>
      <c r="O1054">
        <v>3</v>
      </c>
      <c r="P1054">
        <v>5</v>
      </c>
      <c r="Q1054">
        <v>6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3</v>
      </c>
      <c r="Y1054">
        <v>11</v>
      </c>
      <c r="Z1054">
        <v>0</v>
      </c>
      <c r="AA1054">
        <v>49</v>
      </c>
      <c r="AB1054">
        <v>2464</v>
      </c>
      <c r="AC1054">
        <v>0</v>
      </c>
      <c r="AD1054">
        <v>0</v>
      </c>
      <c r="AE1054">
        <v>0</v>
      </c>
      <c r="AF1054" t="str">
        <f t="shared" si="33"/>
        <v>Married</v>
      </c>
      <c r="AG1054">
        <v>1</v>
      </c>
      <c r="AH1054">
        <v>0</v>
      </c>
      <c r="AI1054">
        <v>0</v>
      </c>
      <c r="AJ1054">
        <v>0</v>
      </c>
      <c r="AK1054">
        <v>1</v>
      </c>
      <c r="AL1054">
        <v>0</v>
      </c>
      <c r="AM1054">
        <v>0</v>
      </c>
      <c r="AN1054">
        <v>1406</v>
      </c>
      <c r="AO1054">
        <v>1238</v>
      </c>
      <c r="AP1054">
        <v>2</v>
      </c>
    </row>
    <row r="1055" spans="1:42" x14ac:dyDescent="0.35">
      <c r="A1055">
        <v>33569</v>
      </c>
      <c r="B1055">
        <v>1</v>
      </c>
      <c r="C1055">
        <f t="shared" si="32"/>
        <v>2</v>
      </c>
      <c r="D1055">
        <v>1</v>
      </c>
      <c r="E1055">
        <v>0</v>
      </c>
      <c r="F1055">
        <v>10</v>
      </c>
      <c r="G1055">
        <v>16</v>
      </c>
      <c r="H1055">
        <v>2</v>
      </c>
      <c r="I1055">
        <v>18</v>
      </c>
      <c r="J1055">
        <v>3</v>
      </c>
      <c r="K1055">
        <v>0</v>
      </c>
      <c r="L1055">
        <v>24</v>
      </c>
      <c r="M1055">
        <v>1</v>
      </c>
      <c r="N1055">
        <v>1</v>
      </c>
      <c r="O1055">
        <v>1</v>
      </c>
      <c r="P1055">
        <v>2</v>
      </c>
      <c r="Q1055">
        <v>8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3</v>
      </c>
      <c r="Y1055">
        <v>11</v>
      </c>
      <c r="Z1055">
        <v>1</v>
      </c>
      <c r="AA1055">
        <v>37</v>
      </c>
      <c r="AB1055">
        <v>2415</v>
      </c>
      <c r="AC1055">
        <v>0</v>
      </c>
      <c r="AD1055">
        <v>1</v>
      </c>
      <c r="AE1055">
        <v>0</v>
      </c>
      <c r="AF1055" t="str">
        <f t="shared" si="33"/>
        <v>Married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39</v>
      </c>
      <c r="AO1055">
        <v>15</v>
      </c>
      <c r="AP1055">
        <v>1</v>
      </c>
    </row>
    <row r="1056" spans="1:42" x14ac:dyDescent="0.35">
      <c r="A1056">
        <v>36262</v>
      </c>
      <c r="B1056">
        <v>2</v>
      </c>
      <c r="C1056">
        <f t="shared" si="32"/>
        <v>2</v>
      </c>
      <c r="D1056">
        <v>0</v>
      </c>
      <c r="E1056">
        <v>0</v>
      </c>
      <c r="F1056">
        <v>24</v>
      </c>
      <c r="G1056">
        <v>88</v>
      </c>
      <c r="H1056">
        <v>39</v>
      </c>
      <c r="I1056">
        <v>54</v>
      </c>
      <c r="J1056">
        <v>64</v>
      </c>
      <c r="K1056">
        <v>28</v>
      </c>
      <c r="L1056">
        <v>153</v>
      </c>
      <c r="M1056">
        <v>1</v>
      </c>
      <c r="N1056">
        <v>3</v>
      </c>
      <c r="O1056">
        <v>5</v>
      </c>
      <c r="P1056">
        <v>3</v>
      </c>
      <c r="Q1056">
        <v>6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3</v>
      </c>
      <c r="Y1056">
        <v>11</v>
      </c>
      <c r="Z1056">
        <v>1</v>
      </c>
      <c r="AA1056">
        <v>37</v>
      </c>
      <c r="AB1056">
        <v>2441</v>
      </c>
      <c r="AC1056">
        <v>0</v>
      </c>
      <c r="AD1056">
        <v>1</v>
      </c>
      <c r="AE1056">
        <v>0</v>
      </c>
      <c r="AF1056" t="str">
        <f t="shared" si="33"/>
        <v>Married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273</v>
      </c>
      <c r="AO1056">
        <v>120</v>
      </c>
      <c r="AP1056">
        <v>1</v>
      </c>
    </row>
    <row r="1057" spans="1:42" x14ac:dyDescent="0.35">
      <c r="A1057">
        <v>22634</v>
      </c>
      <c r="B1057">
        <v>1</v>
      </c>
      <c r="C1057">
        <f t="shared" si="32"/>
        <v>1</v>
      </c>
      <c r="D1057">
        <v>0</v>
      </c>
      <c r="E1057">
        <v>0</v>
      </c>
      <c r="F1057">
        <v>47</v>
      </c>
      <c r="G1057">
        <v>2</v>
      </c>
      <c r="H1057">
        <v>23</v>
      </c>
      <c r="I1057">
        <v>11</v>
      </c>
      <c r="J1057">
        <v>8</v>
      </c>
      <c r="K1057">
        <v>6</v>
      </c>
      <c r="L1057">
        <v>46</v>
      </c>
      <c r="M1057">
        <v>1</v>
      </c>
      <c r="N1057">
        <v>2</v>
      </c>
      <c r="O1057">
        <v>1</v>
      </c>
      <c r="P1057">
        <v>2</v>
      </c>
      <c r="Q1057">
        <v>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</v>
      </c>
      <c r="Y1057">
        <v>11</v>
      </c>
      <c r="Z1057">
        <v>0</v>
      </c>
      <c r="AA1057">
        <v>54</v>
      </c>
      <c r="AB1057">
        <v>2688</v>
      </c>
      <c r="AC1057">
        <v>0</v>
      </c>
      <c r="AD1057">
        <v>0</v>
      </c>
      <c r="AE1057">
        <v>0</v>
      </c>
      <c r="AF1057" t="str">
        <f t="shared" si="33"/>
        <v>Married</v>
      </c>
      <c r="AG1057">
        <v>1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50</v>
      </c>
      <c r="AO1057">
        <v>4</v>
      </c>
      <c r="AP1057">
        <v>0</v>
      </c>
    </row>
    <row r="1058" spans="1:42" x14ac:dyDescent="0.35">
      <c r="A1058">
        <v>47025</v>
      </c>
      <c r="B1058">
        <v>2</v>
      </c>
      <c r="C1058">
        <f t="shared" si="32"/>
        <v>2</v>
      </c>
      <c r="D1058">
        <v>0</v>
      </c>
      <c r="E1058">
        <v>1</v>
      </c>
      <c r="F1058">
        <v>98</v>
      </c>
      <c r="G1058">
        <v>508</v>
      </c>
      <c r="H1058">
        <v>11</v>
      </c>
      <c r="I1058">
        <v>59</v>
      </c>
      <c r="J1058">
        <v>23</v>
      </c>
      <c r="K1058">
        <v>5</v>
      </c>
      <c r="L1058">
        <v>29</v>
      </c>
      <c r="M1058">
        <v>5</v>
      </c>
      <c r="N1058">
        <v>11</v>
      </c>
      <c r="O1058">
        <v>1</v>
      </c>
      <c r="P1058">
        <v>6</v>
      </c>
      <c r="Q1058">
        <v>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</v>
      </c>
      <c r="Y1058">
        <v>11</v>
      </c>
      <c r="Z1058">
        <v>0</v>
      </c>
      <c r="AA1058">
        <v>42</v>
      </c>
      <c r="AB1058">
        <v>2449</v>
      </c>
      <c r="AC1058">
        <v>0</v>
      </c>
      <c r="AD1058">
        <v>1</v>
      </c>
      <c r="AE1058">
        <v>0</v>
      </c>
      <c r="AF1058" t="str">
        <f t="shared" si="33"/>
        <v>Married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606</v>
      </c>
      <c r="AO1058">
        <v>577</v>
      </c>
      <c r="AP1058">
        <v>0</v>
      </c>
    </row>
    <row r="1059" spans="1:42" x14ac:dyDescent="0.35">
      <c r="A1059">
        <v>70566</v>
      </c>
      <c r="B1059">
        <v>4</v>
      </c>
      <c r="C1059">
        <f t="shared" si="32"/>
        <v>4</v>
      </c>
      <c r="D1059">
        <v>0</v>
      </c>
      <c r="E1059">
        <v>1</v>
      </c>
      <c r="F1059">
        <v>4</v>
      </c>
      <c r="G1059">
        <v>381</v>
      </c>
      <c r="H1059">
        <v>28</v>
      </c>
      <c r="I1059">
        <v>215</v>
      </c>
      <c r="J1059">
        <v>84</v>
      </c>
      <c r="K1059">
        <v>28</v>
      </c>
      <c r="L1059">
        <v>21</v>
      </c>
      <c r="M1059">
        <v>2</v>
      </c>
      <c r="N1059">
        <v>6</v>
      </c>
      <c r="O1059">
        <v>5</v>
      </c>
      <c r="P1059">
        <v>9</v>
      </c>
      <c r="Q1059">
        <v>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3</v>
      </c>
      <c r="Y1059">
        <v>11</v>
      </c>
      <c r="Z1059">
        <v>0</v>
      </c>
      <c r="AA1059">
        <v>52</v>
      </c>
      <c r="AB1059">
        <v>2425</v>
      </c>
      <c r="AC1059">
        <v>0</v>
      </c>
      <c r="AD1059">
        <v>0</v>
      </c>
      <c r="AE1059">
        <v>1</v>
      </c>
      <c r="AF1059" t="str">
        <f t="shared" si="33"/>
        <v>Single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736</v>
      </c>
      <c r="AO1059">
        <v>715</v>
      </c>
      <c r="AP1059">
        <v>0</v>
      </c>
    </row>
    <row r="1060" spans="1:42" x14ac:dyDescent="0.35">
      <c r="A1060">
        <v>31605</v>
      </c>
      <c r="B1060">
        <v>1</v>
      </c>
      <c r="C1060">
        <f t="shared" si="32"/>
        <v>1</v>
      </c>
      <c r="D1060">
        <v>1</v>
      </c>
      <c r="E1060">
        <v>0</v>
      </c>
      <c r="F1060">
        <v>15</v>
      </c>
      <c r="G1060">
        <v>74</v>
      </c>
      <c r="H1060">
        <v>0</v>
      </c>
      <c r="I1060">
        <v>42</v>
      </c>
      <c r="J1060">
        <v>2</v>
      </c>
      <c r="K1060">
        <v>1</v>
      </c>
      <c r="L1060">
        <v>6</v>
      </c>
      <c r="M1060">
        <v>2</v>
      </c>
      <c r="N1060">
        <v>2</v>
      </c>
      <c r="O1060">
        <v>1</v>
      </c>
      <c r="P1060">
        <v>4</v>
      </c>
      <c r="Q1060">
        <v>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3</v>
      </c>
      <c r="Y1060">
        <v>11</v>
      </c>
      <c r="Z1060">
        <v>0</v>
      </c>
      <c r="AA1060">
        <v>41</v>
      </c>
      <c r="AB1060">
        <v>2743</v>
      </c>
      <c r="AC1060">
        <v>0</v>
      </c>
      <c r="AD1060">
        <v>1</v>
      </c>
      <c r="AE1060">
        <v>0</v>
      </c>
      <c r="AF1060" t="str">
        <f t="shared" si="33"/>
        <v>Married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119</v>
      </c>
      <c r="AO1060">
        <v>113</v>
      </c>
      <c r="AP1060">
        <v>0</v>
      </c>
    </row>
    <row r="1061" spans="1:42" x14ac:dyDescent="0.35">
      <c r="A1061">
        <v>52034</v>
      </c>
      <c r="B1061">
        <v>3</v>
      </c>
      <c r="C1061">
        <f t="shared" si="32"/>
        <v>3</v>
      </c>
      <c r="D1061">
        <v>1</v>
      </c>
      <c r="E1061">
        <v>1</v>
      </c>
      <c r="F1061">
        <v>67</v>
      </c>
      <c r="G1061">
        <v>146</v>
      </c>
      <c r="H1061">
        <v>0</v>
      </c>
      <c r="I1061">
        <v>93</v>
      </c>
      <c r="J1061">
        <v>7</v>
      </c>
      <c r="K1061">
        <v>13</v>
      </c>
      <c r="L1061">
        <v>73</v>
      </c>
      <c r="M1061">
        <v>5</v>
      </c>
      <c r="N1061">
        <v>4</v>
      </c>
      <c r="O1061">
        <v>2</v>
      </c>
      <c r="P1061">
        <v>5</v>
      </c>
      <c r="Q1061">
        <v>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</v>
      </c>
      <c r="Y1061">
        <v>11</v>
      </c>
      <c r="Z1061">
        <v>0</v>
      </c>
      <c r="AA1061">
        <v>47</v>
      </c>
      <c r="AB1061">
        <v>2567</v>
      </c>
      <c r="AC1061">
        <v>1</v>
      </c>
      <c r="AD1061">
        <v>0</v>
      </c>
      <c r="AE1061">
        <v>0</v>
      </c>
      <c r="AF1061" t="str">
        <f t="shared" si="33"/>
        <v>Married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259</v>
      </c>
      <c r="AO1061">
        <v>186</v>
      </c>
      <c r="AP1061">
        <v>0</v>
      </c>
    </row>
    <row r="1062" spans="1:42" x14ac:dyDescent="0.35">
      <c r="A1062">
        <v>48526</v>
      </c>
      <c r="B1062">
        <v>2</v>
      </c>
      <c r="C1062">
        <f t="shared" si="32"/>
        <v>2</v>
      </c>
      <c r="D1062">
        <v>1</v>
      </c>
      <c r="E1062">
        <v>0</v>
      </c>
      <c r="F1062">
        <v>32</v>
      </c>
      <c r="G1062">
        <v>23</v>
      </c>
      <c r="H1062">
        <v>17</v>
      </c>
      <c r="I1062">
        <v>23</v>
      </c>
      <c r="J1062">
        <v>43</v>
      </c>
      <c r="K1062">
        <v>20</v>
      </c>
      <c r="L1062">
        <v>9</v>
      </c>
      <c r="M1062">
        <v>1</v>
      </c>
      <c r="N1062">
        <v>2</v>
      </c>
      <c r="O1062">
        <v>1</v>
      </c>
      <c r="P1062">
        <v>4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</v>
      </c>
      <c r="Y1062">
        <v>11</v>
      </c>
      <c r="Z1062">
        <v>0</v>
      </c>
      <c r="AA1062">
        <v>41</v>
      </c>
      <c r="AB1062">
        <v>2346</v>
      </c>
      <c r="AC1062">
        <v>0</v>
      </c>
      <c r="AD1062">
        <v>0</v>
      </c>
      <c r="AE1062">
        <v>1</v>
      </c>
      <c r="AF1062" t="str">
        <f t="shared" si="33"/>
        <v>Single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126</v>
      </c>
      <c r="AO1062">
        <v>117</v>
      </c>
      <c r="AP1062">
        <v>0</v>
      </c>
    </row>
    <row r="1063" spans="1:42" x14ac:dyDescent="0.35">
      <c r="A1063">
        <v>46734</v>
      </c>
      <c r="B1063">
        <v>2</v>
      </c>
      <c r="C1063">
        <f t="shared" si="32"/>
        <v>2</v>
      </c>
      <c r="D1063">
        <v>0</v>
      </c>
      <c r="E1063">
        <v>1</v>
      </c>
      <c r="F1063">
        <v>40</v>
      </c>
      <c r="G1063">
        <v>110</v>
      </c>
      <c r="H1063">
        <v>5</v>
      </c>
      <c r="I1063">
        <v>137</v>
      </c>
      <c r="J1063">
        <v>26</v>
      </c>
      <c r="K1063">
        <v>23</v>
      </c>
      <c r="L1063">
        <v>29</v>
      </c>
      <c r="M1063">
        <v>2</v>
      </c>
      <c r="N1063">
        <v>6</v>
      </c>
      <c r="O1063">
        <v>1</v>
      </c>
      <c r="P1063">
        <v>5</v>
      </c>
      <c r="Q1063">
        <v>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</v>
      </c>
      <c r="Y1063">
        <v>11</v>
      </c>
      <c r="Z1063">
        <v>0</v>
      </c>
      <c r="AA1063">
        <v>66</v>
      </c>
      <c r="AB1063">
        <v>2747</v>
      </c>
      <c r="AC1063">
        <v>0</v>
      </c>
      <c r="AD1063">
        <v>1</v>
      </c>
      <c r="AE1063">
        <v>0</v>
      </c>
      <c r="AF1063" t="str">
        <f t="shared" si="33"/>
        <v>Married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301</v>
      </c>
      <c r="AO1063">
        <v>272</v>
      </c>
      <c r="AP1063">
        <v>0</v>
      </c>
    </row>
    <row r="1064" spans="1:42" x14ac:dyDescent="0.35">
      <c r="A1064">
        <v>39552</v>
      </c>
      <c r="B1064">
        <v>2</v>
      </c>
      <c r="C1064">
        <f t="shared" si="32"/>
        <v>2</v>
      </c>
      <c r="D1064">
        <v>1</v>
      </c>
      <c r="E1064">
        <v>1</v>
      </c>
      <c r="F1064">
        <v>54</v>
      </c>
      <c r="G1064">
        <v>165</v>
      </c>
      <c r="H1064">
        <v>3</v>
      </c>
      <c r="I1064">
        <v>147</v>
      </c>
      <c r="J1064">
        <v>4</v>
      </c>
      <c r="K1064">
        <v>24</v>
      </c>
      <c r="L1064">
        <v>41</v>
      </c>
      <c r="M1064">
        <v>7</v>
      </c>
      <c r="N1064">
        <v>6</v>
      </c>
      <c r="O1064">
        <v>2</v>
      </c>
      <c r="P1064">
        <v>5</v>
      </c>
      <c r="Q1064">
        <v>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</v>
      </c>
      <c r="Y1064">
        <v>11</v>
      </c>
      <c r="Z1064">
        <v>1</v>
      </c>
      <c r="AA1064">
        <v>58</v>
      </c>
      <c r="AB1064">
        <v>2717</v>
      </c>
      <c r="AC1064">
        <v>1</v>
      </c>
      <c r="AD1064">
        <v>0</v>
      </c>
      <c r="AE1064">
        <v>0</v>
      </c>
      <c r="AF1064" t="str">
        <f t="shared" si="33"/>
        <v>Married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343</v>
      </c>
      <c r="AO1064">
        <v>302</v>
      </c>
      <c r="AP1064">
        <v>0</v>
      </c>
    </row>
    <row r="1065" spans="1:42" x14ac:dyDescent="0.35">
      <c r="A1065">
        <v>86358</v>
      </c>
      <c r="B1065">
        <v>5</v>
      </c>
      <c r="C1065">
        <f t="shared" si="32"/>
        <v>5</v>
      </c>
      <c r="D1065">
        <v>1</v>
      </c>
      <c r="E1065">
        <v>1</v>
      </c>
      <c r="F1065">
        <v>78</v>
      </c>
      <c r="G1065">
        <v>957</v>
      </c>
      <c r="H1065">
        <v>47</v>
      </c>
      <c r="I1065">
        <v>494</v>
      </c>
      <c r="J1065">
        <v>82</v>
      </c>
      <c r="K1065">
        <v>47</v>
      </c>
      <c r="L1065">
        <v>95</v>
      </c>
      <c r="M1065">
        <v>4</v>
      </c>
      <c r="N1065">
        <v>5</v>
      </c>
      <c r="O1065">
        <v>3</v>
      </c>
      <c r="P1065">
        <v>6</v>
      </c>
      <c r="Q1065">
        <v>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</v>
      </c>
      <c r="Y1065">
        <v>11</v>
      </c>
      <c r="Z1065">
        <v>0</v>
      </c>
      <c r="AA1065">
        <v>54</v>
      </c>
      <c r="AB1065">
        <v>2849</v>
      </c>
      <c r="AC1065">
        <v>0</v>
      </c>
      <c r="AD1065">
        <v>0</v>
      </c>
      <c r="AE1065">
        <v>1</v>
      </c>
      <c r="AF1065" t="str">
        <f t="shared" si="33"/>
        <v>Single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1627</v>
      </c>
      <c r="AO1065">
        <v>1532</v>
      </c>
      <c r="AP1065">
        <v>0</v>
      </c>
    </row>
    <row r="1066" spans="1:42" x14ac:dyDescent="0.35">
      <c r="A1066">
        <v>46931</v>
      </c>
      <c r="B1066">
        <v>2</v>
      </c>
      <c r="C1066">
        <f t="shared" si="32"/>
        <v>2</v>
      </c>
      <c r="D1066">
        <v>2</v>
      </c>
      <c r="E1066">
        <v>1</v>
      </c>
      <c r="F1066">
        <v>94</v>
      </c>
      <c r="G1066">
        <v>41</v>
      </c>
      <c r="H1066">
        <v>0</v>
      </c>
      <c r="I1066">
        <v>17</v>
      </c>
      <c r="J1066">
        <v>3</v>
      </c>
      <c r="K1066">
        <v>1</v>
      </c>
      <c r="L1066">
        <v>16</v>
      </c>
      <c r="M1066">
        <v>2</v>
      </c>
      <c r="N1066">
        <v>1</v>
      </c>
      <c r="O1066">
        <v>1</v>
      </c>
      <c r="P1066">
        <v>3</v>
      </c>
      <c r="Q1066">
        <v>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</v>
      </c>
      <c r="Y1066">
        <v>11</v>
      </c>
      <c r="Z1066">
        <v>0</v>
      </c>
      <c r="AA1066">
        <v>43</v>
      </c>
      <c r="AB1066">
        <v>2225</v>
      </c>
      <c r="AC1066">
        <v>0</v>
      </c>
      <c r="AD1066">
        <v>0</v>
      </c>
      <c r="AE1066">
        <v>0</v>
      </c>
      <c r="AF1066" t="str">
        <f t="shared" si="33"/>
        <v>Married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62</v>
      </c>
      <c r="AO1066">
        <v>46</v>
      </c>
      <c r="AP1066">
        <v>0</v>
      </c>
    </row>
    <row r="1067" spans="1:42" x14ac:dyDescent="0.35">
      <c r="A1067">
        <v>16581</v>
      </c>
      <c r="B1067">
        <v>1</v>
      </c>
      <c r="C1067">
        <f t="shared" si="32"/>
        <v>1</v>
      </c>
      <c r="D1067">
        <v>0</v>
      </c>
      <c r="E1067">
        <v>0</v>
      </c>
      <c r="F1067">
        <v>51</v>
      </c>
      <c r="G1067">
        <v>1</v>
      </c>
      <c r="H1067">
        <v>3</v>
      </c>
      <c r="I1067">
        <v>4</v>
      </c>
      <c r="J1067">
        <v>2</v>
      </c>
      <c r="K1067">
        <v>3</v>
      </c>
      <c r="L1067">
        <v>11</v>
      </c>
      <c r="M1067">
        <v>1</v>
      </c>
      <c r="N1067">
        <v>0</v>
      </c>
      <c r="O1067">
        <v>0</v>
      </c>
      <c r="P1067">
        <v>3</v>
      </c>
      <c r="Q1067">
        <v>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</v>
      </c>
      <c r="Y1067">
        <v>11</v>
      </c>
      <c r="Z1067">
        <v>0</v>
      </c>
      <c r="AA1067">
        <v>35</v>
      </c>
      <c r="AB1067">
        <v>2692</v>
      </c>
      <c r="AC1067">
        <v>0</v>
      </c>
      <c r="AD1067">
        <v>0</v>
      </c>
      <c r="AE1067">
        <v>1</v>
      </c>
      <c r="AF1067" t="str">
        <f t="shared" si="33"/>
        <v>Single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13</v>
      </c>
      <c r="AO1067">
        <v>2</v>
      </c>
      <c r="AP1067">
        <v>0</v>
      </c>
    </row>
    <row r="1068" spans="1:42" x14ac:dyDescent="0.35">
      <c r="A1068">
        <v>63998</v>
      </c>
      <c r="B1068">
        <v>3</v>
      </c>
      <c r="C1068">
        <f t="shared" si="32"/>
        <v>3</v>
      </c>
      <c r="D1068">
        <v>0</v>
      </c>
      <c r="E1068">
        <v>0</v>
      </c>
      <c r="F1068">
        <v>42</v>
      </c>
      <c r="G1068">
        <v>176</v>
      </c>
      <c r="H1068">
        <v>29</v>
      </c>
      <c r="I1068">
        <v>818</v>
      </c>
      <c r="J1068">
        <v>0</v>
      </c>
      <c r="K1068">
        <v>33</v>
      </c>
      <c r="L1068">
        <v>112</v>
      </c>
      <c r="M1068">
        <v>1</v>
      </c>
      <c r="N1068">
        <v>7</v>
      </c>
      <c r="O1068">
        <v>6</v>
      </c>
      <c r="P1068">
        <v>11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</v>
      </c>
      <c r="Y1068">
        <v>11</v>
      </c>
      <c r="Z1068">
        <v>1</v>
      </c>
      <c r="AA1068">
        <v>68</v>
      </c>
      <c r="AB1068">
        <v>2350</v>
      </c>
      <c r="AC1068">
        <v>1</v>
      </c>
      <c r="AD1068">
        <v>0</v>
      </c>
      <c r="AE1068">
        <v>0</v>
      </c>
      <c r="AF1068" t="str">
        <f t="shared" si="33"/>
        <v>Married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1056</v>
      </c>
      <c r="AO1068">
        <v>944</v>
      </c>
      <c r="AP1068">
        <v>0</v>
      </c>
    </row>
    <row r="1069" spans="1:42" x14ac:dyDescent="0.35">
      <c r="A1069">
        <v>67381</v>
      </c>
      <c r="B1069">
        <v>3</v>
      </c>
      <c r="C1069">
        <f t="shared" si="32"/>
        <v>3</v>
      </c>
      <c r="D1069">
        <v>0</v>
      </c>
      <c r="E1069">
        <v>1</v>
      </c>
      <c r="F1069">
        <v>67</v>
      </c>
      <c r="G1069">
        <v>815</v>
      </c>
      <c r="H1069">
        <v>8</v>
      </c>
      <c r="I1069">
        <v>53</v>
      </c>
      <c r="J1069">
        <v>11</v>
      </c>
      <c r="K1069">
        <v>0</v>
      </c>
      <c r="L1069">
        <v>70</v>
      </c>
      <c r="M1069">
        <v>4</v>
      </c>
      <c r="N1069">
        <v>2</v>
      </c>
      <c r="O1069">
        <v>2</v>
      </c>
      <c r="P1069">
        <v>9</v>
      </c>
      <c r="Q1069">
        <v>7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3</v>
      </c>
      <c r="Y1069">
        <v>11</v>
      </c>
      <c r="Z1069">
        <v>0</v>
      </c>
      <c r="AA1069">
        <v>69</v>
      </c>
      <c r="AB1069">
        <v>2689</v>
      </c>
      <c r="AC1069">
        <v>0</v>
      </c>
      <c r="AD1069">
        <v>1</v>
      </c>
      <c r="AE1069">
        <v>0</v>
      </c>
      <c r="AF1069" t="str">
        <f t="shared" si="33"/>
        <v>Married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887</v>
      </c>
      <c r="AO1069">
        <v>817</v>
      </c>
      <c r="AP1069">
        <v>1</v>
      </c>
    </row>
    <row r="1070" spans="1:42" x14ac:dyDescent="0.35">
      <c r="A1070">
        <v>25930</v>
      </c>
      <c r="B1070">
        <v>1</v>
      </c>
      <c r="C1070">
        <f t="shared" si="32"/>
        <v>1</v>
      </c>
      <c r="D1070">
        <v>1</v>
      </c>
      <c r="E1070">
        <v>1</v>
      </c>
      <c r="F1070">
        <v>87</v>
      </c>
      <c r="G1070">
        <v>6</v>
      </c>
      <c r="H1070">
        <v>1</v>
      </c>
      <c r="I1070">
        <v>2</v>
      </c>
      <c r="J1070">
        <v>2</v>
      </c>
      <c r="K1070">
        <v>0</v>
      </c>
      <c r="L1070">
        <v>4</v>
      </c>
      <c r="M1070">
        <v>1</v>
      </c>
      <c r="N1070">
        <v>1</v>
      </c>
      <c r="O1070">
        <v>0</v>
      </c>
      <c r="P1070">
        <v>2</v>
      </c>
      <c r="Q1070">
        <v>7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</v>
      </c>
      <c r="Y1070">
        <v>11</v>
      </c>
      <c r="Z1070">
        <v>0</v>
      </c>
      <c r="AA1070">
        <v>53</v>
      </c>
      <c r="AB1070">
        <v>2421</v>
      </c>
      <c r="AC1070">
        <v>0</v>
      </c>
      <c r="AD1070">
        <v>0</v>
      </c>
      <c r="AE1070">
        <v>1</v>
      </c>
      <c r="AF1070" t="str">
        <f t="shared" si="33"/>
        <v>Single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11</v>
      </c>
      <c r="AO1070">
        <v>7</v>
      </c>
      <c r="AP1070">
        <v>0</v>
      </c>
    </row>
    <row r="1071" spans="1:42" x14ac:dyDescent="0.35">
      <c r="A1071">
        <v>42693</v>
      </c>
      <c r="B1071">
        <v>2</v>
      </c>
      <c r="C1071">
        <f t="shared" si="32"/>
        <v>2</v>
      </c>
      <c r="D1071">
        <v>1</v>
      </c>
      <c r="E1071">
        <v>0</v>
      </c>
      <c r="F1071">
        <v>29</v>
      </c>
      <c r="G1071">
        <v>8</v>
      </c>
      <c r="H1071">
        <v>4</v>
      </c>
      <c r="I1071">
        <v>20</v>
      </c>
      <c r="J1071">
        <v>6</v>
      </c>
      <c r="K1071">
        <v>3</v>
      </c>
      <c r="L1071">
        <v>16</v>
      </c>
      <c r="M1071">
        <v>1</v>
      </c>
      <c r="N1071">
        <v>1</v>
      </c>
      <c r="O1071">
        <v>0</v>
      </c>
      <c r="P1071">
        <v>3</v>
      </c>
      <c r="Q1071">
        <v>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</v>
      </c>
      <c r="Y1071">
        <v>11</v>
      </c>
      <c r="Z1071">
        <v>0</v>
      </c>
      <c r="AA1071">
        <v>42</v>
      </c>
      <c r="AB1071">
        <v>2181</v>
      </c>
      <c r="AC1071">
        <v>0</v>
      </c>
      <c r="AD1071">
        <v>1</v>
      </c>
      <c r="AE1071">
        <v>0</v>
      </c>
      <c r="AF1071" t="str">
        <f t="shared" si="33"/>
        <v>Married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41</v>
      </c>
      <c r="AO1071">
        <v>25</v>
      </c>
      <c r="AP1071">
        <v>0</v>
      </c>
    </row>
    <row r="1072" spans="1:42" x14ac:dyDescent="0.35">
      <c r="A1072">
        <v>85606</v>
      </c>
      <c r="B1072">
        <v>5</v>
      </c>
      <c r="C1072">
        <f t="shared" si="32"/>
        <v>5</v>
      </c>
      <c r="D1072">
        <v>0</v>
      </c>
      <c r="E1072">
        <v>1</v>
      </c>
      <c r="F1072">
        <v>89</v>
      </c>
      <c r="G1072">
        <v>717</v>
      </c>
      <c r="H1072">
        <v>42</v>
      </c>
      <c r="I1072">
        <v>864</v>
      </c>
      <c r="J1072">
        <v>219</v>
      </c>
      <c r="K1072">
        <v>30</v>
      </c>
      <c r="L1072">
        <v>84</v>
      </c>
      <c r="M1072">
        <v>2</v>
      </c>
      <c r="N1072">
        <v>6</v>
      </c>
      <c r="O1072">
        <v>7</v>
      </c>
      <c r="P1072">
        <v>9</v>
      </c>
      <c r="Q1072">
        <v>3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3</v>
      </c>
      <c r="Y1072">
        <v>11</v>
      </c>
      <c r="Z1072">
        <v>0</v>
      </c>
      <c r="AA1072">
        <v>44</v>
      </c>
      <c r="AB1072">
        <v>2753</v>
      </c>
      <c r="AC1072">
        <v>0</v>
      </c>
      <c r="AD1072">
        <v>0</v>
      </c>
      <c r="AE1072">
        <v>0</v>
      </c>
      <c r="AF1072" t="str">
        <f t="shared" si="33"/>
        <v>Married</v>
      </c>
      <c r="AG1072">
        <v>1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1872</v>
      </c>
      <c r="AO1072">
        <v>1788</v>
      </c>
      <c r="AP1072">
        <v>1</v>
      </c>
    </row>
    <row r="1073" spans="1:42" x14ac:dyDescent="0.35">
      <c r="A1073">
        <v>72903</v>
      </c>
      <c r="B1073">
        <v>4</v>
      </c>
      <c r="C1073">
        <f t="shared" si="32"/>
        <v>4</v>
      </c>
      <c r="D1073">
        <v>0</v>
      </c>
      <c r="E1073">
        <v>0</v>
      </c>
      <c r="F1073">
        <v>74</v>
      </c>
      <c r="G1073">
        <v>1067</v>
      </c>
      <c r="H1073">
        <v>138</v>
      </c>
      <c r="I1073">
        <v>750</v>
      </c>
      <c r="J1073">
        <v>0</v>
      </c>
      <c r="K1073">
        <v>19</v>
      </c>
      <c r="L1073">
        <v>39</v>
      </c>
      <c r="M1073">
        <v>1</v>
      </c>
      <c r="N1073">
        <v>7</v>
      </c>
      <c r="O1073">
        <v>5</v>
      </c>
      <c r="P1073">
        <v>8</v>
      </c>
      <c r="Q1073">
        <v>4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3</v>
      </c>
      <c r="Y1073">
        <v>11</v>
      </c>
      <c r="Z1073">
        <v>1</v>
      </c>
      <c r="AA1073">
        <v>35</v>
      </c>
      <c r="AB1073">
        <v>2402</v>
      </c>
      <c r="AC1073">
        <v>0</v>
      </c>
      <c r="AD1073">
        <v>0</v>
      </c>
      <c r="AE1073">
        <v>1</v>
      </c>
      <c r="AF1073" t="str">
        <f t="shared" si="33"/>
        <v>Single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1974</v>
      </c>
      <c r="AO1073">
        <v>1935</v>
      </c>
      <c r="AP1073">
        <v>3</v>
      </c>
    </row>
    <row r="1074" spans="1:42" x14ac:dyDescent="0.35">
      <c r="A1074">
        <v>49669</v>
      </c>
      <c r="B1074">
        <v>2</v>
      </c>
      <c r="C1074">
        <f t="shared" si="32"/>
        <v>2</v>
      </c>
      <c r="D1074">
        <v>1</v>
      </c>
      <c r="E1074">
        <v>0</v>
      </c>
      <c r="F1074">
        <v>97</v>
      </c>
      <c r="G1074">
        <v>166</v>
      </c>
      <c r="H1074">
        <v>5</v>
      </c>
      <c r="I1074">
        <v>107</v>
      </c>
      <c r="J1074">
        <v>11</v>
      </c>
      <c r="K1074">
        <v>8</v>
      </c>
      <c r="L1074">
        <v>29</v>
      </c>
      <c r="M1074">
        <v>2</v>
      </c>
      <c r="N1074">
        <v>5</v>
      </c>
      <c r="O1074">
        <v>1</v>
      </c>
      <c r="P1074">
        <v>6</v>
      </c>
      <c r="Q1074">
        <v>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3</v>
      </c>
      <c r="Y1074">
        <v>11</v>
      </c>
      <c r="Z1074">
        <v>0</v>
      </c>
      <c r="AA1074">
        <v>46</v>
      </c>
      <c r="AB1074">
        <v>2195</v>
      </c>
      <c r="AC1074">
        <v>0</v>
      </c>
      <c r="AD1074">
        <v>0</v>
      </c>
      <c r="AE1074">
        <v>0</v>
      </c>
      <c r="AF1074" t="str">
        <f t="shared" si="33"/>
        <v>Married</v>
      </c>
      <c r="AG1074">
        <v>1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297</v>
      </c>
      <c r="AO1074">
        <v>268</v>
      </c>
      <c r="AP1074">
        <v>0</v>
      </c>
    </row>
    <row r="1075" spans="1:42" x14ac:dyDescent="0.35">
      <c r="A1075">
        <v>36778</v>
      </c>
      <c r="B1075">
        <v>2</v>
      </c>
      <c r="C1075">
        <f t="shared" si="32"/>
        <v>2</v>
      </c>
      <c r="D1075">
        <v>1</v>
      </c>
      <c r="E1075">
        <v>1</v>
      </c>
      <c r="F1075">
        <v>63</v>
      </c>
      <c r="G1075">
        <v>29</v>
      </c>
      <c r="H1075">
        <v>4</v>
      </c>
      <c r="I1075">
        <v>34</v>
      </c>
      <c r="J1075">
        <v>2</v>
      </c>
      <c r="K1075">
        <v>4</v>
      </c>
      <c r="L1075">
        <v>4</v>
      </c>
      <c r="M1075">
        <v>3</v>
      </c>
      <c r="N1075">
        <v>3</v>
      </c>
      <c r="O1075">
        <v>0</v>
      </c>
      <c r="P1075">
        <v>3</v>
      </c>
      <c r="Q1075">
        <v>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11</v>
      </c>
      <c r="Z1075">
        <v>0</v>
      </c>
      <c r="AA1075">
        <v>52</v>
      </c>
      <c r="AB1075">
        <v>2852</v>
      </c>
      <c r="AC1075">
        <v>0</v>
      </c>
      <c r="AD1075">
        <v>1</v>
      </c>
      <c r="AE1075">
        <v>0</v>
      </c>
      <c r="AF1075" t="str">
        <f t="shared" si="33"/>
        <v>Married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73</v>
      </c>
      <c r="AO1075">
        <v>69</v>
      </c>
      <c r="AP1075">
        <v>0</v>
      </c>
    </row>
    <row r="1076" spans="1:42" x14ac:dyDescent="0.35">
      <c r="A1076">
        <v>85696</v>
      </c>
      <c r="B1076">
        <v>5</v>
      </c>
      <c r="C1076">
        <f t="shared" si="32"/>
        <v>5</v>
      </c>
      <c r="D1076">
        <v>0</v>
      </c>
      <c r="E1076">
        <v>0</v>
      </c>
      <c r="F1076">
        <v>88</v>
      </c>
      <c r="G1076">
        <v>714</v>
      </c>
      <c r="H1076">
        <v>76</v>
      </c>
      <c r="I1076">
        <v>395</v>
      </c>
      <c r="J1076">
        <v>116</v>
      </c>
      <c r="K1076">
        <v>0</v>
      </c>
      <c r="L1076">
        <v>12</v>
      </c>
      <c r="M1076">
        <v>1</v>
      </c>
      <c r="N1076">
        <v>4</v>
      </c>
      <c r="O1076">
        <v>6</v>
      </c>
      <c r="P1076">
        <v>9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3</v>
      </c>
      <c r="Y1076">
        <v>11</v>
      </c>
      <c r="Z1076">
        <v>1</v>
      </c>
      <c r="AA1076">
        <v>58</v>
      </c>
      <c r="AB1076">
        <v>2581</v>
      </c>
      <c r="AC1076">
        <v>1</v>
      </c>
      <c r="AD1076">
        <v>0</v>
      </c>
      <c r="AE1076">
        <v>0</v>
      </c>
      <c r="AF1076" t="str">
        <f t="shared" si="33"/>
        <v>Married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1301</v>
      </c>
      <c r="AO1076">
        <v>1289</v>
      </c>
      <c r="AP1076">
        <v>0</v>
      </c>
    </row>
    <row r="1077" spans="1:42" x14ac:dyDescent="0.35">
      <c r="A1077">
        <v>49678</v>
      </c>
      <c r="B1077">
        <v>2</v>
      </c>
      <c r="C1077">
        <f t="shared" si="32"/>
        <v>2</v>
      </c>
      <c r="D1077">
        <v>0</v>
      </c>
      <c r="E1077">
        <v>1</v>
      </c>
      <c r="F1077">
        <v>81</v>
      </c>
      <c r="G1077">
        <v>229</v>
      </c>
      <c r="H1077">
        <v>5</v>
      </c>
      <c r="I1077">
        <v>56</v>
      </c>
      <c r="J1077">
        <v>3</v>
      </c>
      <c r="K1077">
        <v>2</v>
      </c>
      <c r="L1077">
        <v>20</v>
      </c>
      <c r="M1077">
        <v>2</v>
      </c>
      <c r="N1077">
        <v>6</v>
      </c>
      <c r="O1077">
        <v>2</v>
      </c>
      <c r="P1077">
        <v>4</v>
      </c>
      <c r="Q1077">
        <v>7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3</v>
      </c>
      <c r="Y1077">
        <v>11</v>
      </c>
      <c r="Z1077">
        <v>0</v>
      </c>
      <c r="AA1077">
        <v>59</v>
      </c>
      <c r="AB1077">
        <v>2671</v>
      </c>
      <c r="AC1077">
        <v>0</v>
      </c>
      <c r="AD1077">
        <v>1</v>
      </c>
      <c r="AE1077">
        <v>0</v>
      </c>
      <c r="AF1077" t="str">
        <f t="shared" si="33"/>
        <v>Married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295</v>
      </c>
      <c r="AO1077">
        <v>275</v>
      </c>
      <c r="AP1077">
        <v>0</v>
      </c>
    </row>
    <row r="1078" spans="1:42" x14ac:dyDescent="0.35">
      <c r="A1078">
        <v>37155</v>
      </c>
      <c r="B1078">
        <v>2</v>
      </c>
      <c r="C1078">
        <f t="shared" si="32"/>
        <v>2</v>
      </c>
      <c r="D1078">
        <v>1</v>
      </c>
      <c r="E1078">
        <v>0</v>
      </c>
      <c r="F1078">
        <v>51</v>
      </c>
      <c r="G1078">
        <v>23</v>
      </c>
      <c r="H1078">
        <v>0</v>
      </c>
      <c r="I1078">
        <v>26</v>
      </c>
      <c r="J1078">
        <v>7</v>
      </c>
      <c r="K1078">
        <v>15</v>
      </c>
      <c r="L1078">
        <v>3</v>
      </c>
      <c r="M1078">
        <v>1</v>
      </c>
      <c r="N1078">
        <v>2</v>
      </c>
      <c r="O1078">
        <v>0</v>
      </c>
      <c r="P1078">
        <v>4</v>
      </c>
      <c r="Q1078">
        <v>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3</v>
      </c>
      <c r="Y1078">
        <v>11</v>
      </c>
      <c r="Z1078">
        <v>0</v>
      </c>
      <c r="AA1078">
        <v>31</v>
      </c>
      <c r="AB1078">
        <v>2673</v>
      </c>
      <c r="AC1078">
        <v>0</v>
      </c>
      <c r="AD1078">
        <v>1</v>
      </c>
      <c r="AE1078">
        <v>0</v>
      </c>
      <c r="AF1078" t="str">
        <f t="shared" si="33"/>
        <v>Married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71</v>
      </c>
      <c r="AO1078">
        <v>68</v>
      </c>
      <c r="AP1078">
        <v>0</v>
      </c>
    </row>
    <row r="1079" spans="1:42" x14ac:dyDescent="0.35">
      <c r="A1079">
        <v>21282</v>
      </c>
      <c r="B1079">
        <v>1</v>
      </c>
      <c r="C1079">
        <f t="shared" si="32"/>
        <v>1</v>
      </c>
      <c r="D1079">
        <v>1</v>
      </c>
      <c r="E1079">
        <v>0</v>
      </c>
      <c r="F1079">
        <v>76</v>
      </c>
      <c r="G1079">
        <v>1</v>
      </c>
      <c r="H1079">
        <v>5</v>
      </c>
      <c r="I1079">
        <v>8</v>
      </c>
      <c r="J1079">
        <v>4</v>
      </c>
      <c r="K1079">
        <v>8</v>
      </c>
      <c r="L1079">
        <v>20</v>
      </c>
      <c r="M1079">
        <v>2</v>
      </c>
      <c r="N1079">
        <v>2</v>
      </c>
      <c r="O1079">
        <v>1</v>
      </c>
      <c r="P1079">
        <v>2</v>
      </c>
      <c r="Q1079">
        <v>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3</v>
      </c>
      <c r="Y1079">
        <v>11</v>
      </c>
      <c r="Z1079">
        <v>0</v>
      </c>
      <c r="AA1079">
        <v>42</v>
      </c>
      <c r="AB1079">
        <v>2208</v>
      </c>
      <c r="AC1079">
        <v>1</v>
      </c>
      <c r="AD1079">
        <v>0</v>
      </c>
      <c r="AE1079">
        <v>0</v>
      </c>
      <c r="AF1079" t="str">
        <f t="shared" si="33"/>
        <v>Married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26</v>
      </c>
      <c r="AO1079">
        <v>6</v>
      </c>
      <c r="AP1079">
        <v>0</v>
      </c>
    </row>
    <row r="1080" spans="1:42" x14ac:dyDescent="0.35">
      <c r="A1080">
        <v>33419</v>
      </c>
      <c r="B1080">
        <v>1</v>
      </c>
      <c r="C1080">
        <f t="shared" si="32"/>
        <v>2</v>
      </c>
      <c r="D1080">
        <v>0</v>
      </c>
      <c r="E1080">
        <v>1</v>
      </c>
      <c r="F1080">
        <v>76</v>
      </c>
      <c r="G1080">
        <v>56</v>
      </c>
      <c r="H1080">
        <v>0</v>
      </c>
      <c r="I1080">
        <v>12</v>
      </c>
      <c r="J1080">
        <v>0</v>
      </c>
      <c r="K1080">
        <v>0</v>
      </c>
      <c r="L1080">
        <v>18</v>
      </c>
      <c r="M1080">
        <v>2</v>
      </c>
      <c r="N1080">
        <v>2</v>
      </c>
      <c r="O1080">
        <v>0</v>
      </c>
      <c r="P1080">
        <v>4</v>
      </c>
      <c r="Q1080">
        <v>7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3</v>
      </c>
      <c r="Y1080">
        <v>11</v>
      </c>
      <c r="Z1080">
        <v>0</v>
      </c>
      <c r="AA1080">
        <v>58</v>
      </c>
      <c r="AB1080">
        <v>2475</v>
      </c>
      <c r="AC1080">
        <v>0</v>
      </c>
      <c r="AD1080">
        <v>0</v>
      </c>
      <c r="AE1080">
        <v>1</v>
      </c>
      <c r="AF1080" t="str">
        <f t="shared" si="33"/>
        <v>Single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68</v>
      </c>
      <c r="AO1080">
        <v>50</v>
      </c>
      <c r="AP1080">
        <v>0</v>
      </c>
    </row>
    <row r="1081" spans="1:42" x14ac:dyDescent="0.35">
      <c r="A1081">
        <v>63285</v>
      </c>
      <c r="B1081">
        <v>3</v>
      </c>
      <c r="C1081">
        <f t="shared" si="32"/>
        <v>3</v>
      </c>
      <c r="D1081">
        <v>0</v>
      </c>
      <c r="E1081">
        <v>0</v>
      </c>
      <c r="F1081">
        <v>84</v>
      </c>
      <c r="G1081">
        <v>508</v>
      </c>
      <c r="H1081">
        <v>124</v>
      </c>
      <c r="I1081">
        <v>249</v>
      </c>
      <c r="J1081">
        <v>50</v>
      </c>
      <c r="K1081">
        <v>38</v>
      </c>
      <c r="L1081">
        <v>134</v>
      </c>
      <c r="M1081">
        <v>1</v>
      </c>
      <c r="N1081">
        <v>6</v>
      </c>
      <c r="O1081">
        <v>5</v>
      </c>
      <c r="P1081">
        <v>13</v>
      </c>
      <c r="Q1081">
        <v>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</v>
      </c>
      <c r="Y1081">
        <v>11</v>
      </c>
      <c r="Z1081">
        <v>0</v>
      </c>
      <c r="AA1081">
        <v>75</v>
      </c>
      <c r="AB1081">
        <v>2395</v>
      </c>
      <c r="AC1081">
        <v>0</v>
      </c>
      <c r="AD1081">
        <v>0</v>
      </c>
      <c r="AE1081">
        <v>0</v>
      </c>
      <c r="AF1081" t="str">
        <f t="shared" si="33"/>
        <v>Married</v>
      </c>
      <c r="AG1081">
        <v>0</v>
      </c>
      <c r="AH1081">
        <v>1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969</v>
      </c>
      <c r="AO1081">
        <v>835</v>
      </c>
      <c r="AP1081">
        <v>0</v>
      </c>
    </row>
    <row r="1082" spans="1:42" x14ac:dyDescent="0.35">
      <c r="A1082">
        <v>21255</v>
      </c>
      <c r="B1082">
        <v>1</v>
      </c>
      <c r="C1082">
        <f t="shared" si="32"/>
        <v>1</v>
      </c>
      <c r="D1082">
        <v>1</v>
      </c>
      <c r="E1082">
        <v>0</v>
      </c>
      <c r="F1082">
        <v>56</v>
      </c>
      <c r="G1082">
        <v>29</v>
      </c>
      <c r="H1082">
        <v>0</v>
      </c>
      <c r="I1082">
        <v>25</v>
      </c>
      <c r="J1082">
        <v>2</v>
      </c>
      <c r="K1082">
        <v>2</v>
      </c>
      <c r="L1082">
        <v>3</v>
      </c>
      <c r="M1082">
        <v>4</v>
      </c>
      <c r="N1082">
        <v>2</v>
      </c>
      <c r="O1082">
        <v>1</v>
      </c>
      <c r="P1082">
        <v>4</v>
      </c>
      <c r="Q1082">
        <v>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3</v>
      </c>
      <c r="Y1082">
        <v>11</v>
      </c>
      <c r="Z1082">
        <v>0</v>
      </c>
      <c r="AA1082">
        <v>46</v>
      </c>
      <c r="AB1082">
        <v>2318</v>
      </c>
      <c r="AC1082">
        <v>0</v>
      </c>
      <c r="AD1082">
        <v>0</v>
      </c>
      <c r="AE1082">
        <v>0</v>
      </c>
      <c r="AF1082" t="str">
        <f t="shared" si="33"/>
        <v>Married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58</v>
      </c>
      <c r="AO1082">
        <v>55</v>
      </c>
      <c r="AP1082">
        <v>0</v>
      </c>
    </row>
    <row r="1083" spans="1:42" x14ac:dyDescent="0.35">
      <c r="A1083">
        <v>42162</v>
      </c>
      <c r="B1083">
        <v>2</v>
      </c>
      <c r="C1083">
        <f t="shared" si="32"/>
        <v>2</v>
      </c>
      <c r="D1083">
        <v>1</v>
      </c>
      <c r="E1083">
        <v>0</v>
      </c>
      <c r="F1083">
        <v>31</v>
      </c>
      <c r="G1083">
        <v>46</v>
      </c>
      <c r="H1083">
        <v>7</v>
      </c>
      <c r="I1083">
        <v>59</v>
      </c>
      <c r="J1083">
        <v>2</v>
      </c>
      <c r="K1083">
        <v>4</v>
      </c>
      <c r="L1083">
        <v>27</v>
      </c>
      <c r="M1083">
        <v>2</v>
      </c>
      <c r="N1083">
        <v>3</v>
      </c>
      <c r="O1083">
        <v>1</v>
      </c>
      <c r="P1083">
        <v>3</v>
      </c>
      <c r="Q1083">
        <v>6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</v>
      </c>
      <c r="Y1083">
        <v>11</v>
      </c>
      <c r="Z1083">
        <v>1</v>
      </c>
      <c r="AA1083">
        <v>39</v>
      </c>
      <c r="AB1083">
        <v>2381</v>
      </c>
      <c r="AC1083">
        <v>0</v>
      </c>
      <c r="AD1083">
        <v>0</v>
      </c>
      <c r="AE1083">
        <v>0</v>
      </c>
      <c r="AF1083" t="str">
        <f t="shared" si="33"/>
        <v>Married</v>
      </c>
      <c r="AG1083">
        <v>1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118</v>
      </c>
      <c r="AO1083">
        <v>91</v>
      </c>
      <c r="AP1083">
        <v>1</v>
      </c>
    </row>
    <row r="1084" spans="1:42" x14ac:dyDescent="0.35">
      <c r="A1084">
        <v>54450</v>
      </c>
      <c r="B1084">
        <v>3</v>
      </c>
      <c r="C1084">
        <f t="shared" si="32"/>
        <v>3</v>
      </c>
      <c r="D1084">
        <v>1</v>
      </c>
      <c r="E1084">
        <v>1</v>
      </c>
      <c r="F1084">
        <v>0</v>
      </c>
      <c r="G1084">
        <v>454</v>
      </c>
      <c r="H1084">
        <v>0</v>
      </c>
      <c r="I1084">
        <v>171</v>
      </c>
      <c r="J1084">
        <v>8</v>
      </c>
      <c r="K1084">
        <v>19</v>
      </c>
      <c r="L1084">
        <v>32</v>
      </c>
      <c r="M1084">
        <v>12</v>
      </c>
      <c r="N1084">
        <v>9</v>
      </c>
      <c r="O1084">
        <v>2</v>
      </c>
      <c r="P1084">
        <v>8</v>
      </c>
      <c r="Q1084">
        <v>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3</v>
      </c>
      <c r="Y1084">
        <v>11</v>
      </c>
      <c r="Z1084">
        <v>0</v>
      </c>
      <c r="AA1084">
        <v>64</v>
      </c>
      <c r="AB1084">
        <v>2812</v>
      </c>
      <c r="AC1084">
        <v>0</v>
      </c>
      <c r="AD1084">
        <v>0</v>
      </c>
      <c r="AE1084">
        <v>0</v>
      </c>
      <c r="AF1084" t="str">
        <f t="shared" si="33"/>
        <v>Married</v>
      </c>
      <c r="AG1084">
        <v>1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652</v>
      </c>
      <c r="AO1084">
        <v>620</v>
      </c>
      <c r="AP1084">
        <v>0</v>
      </c>
    </row>
    <row r="1085" spans="1:42" x14ac:dyDescent="0.35">
      <c r="A1085">
        <v>57744</v>
      </c>
      <c r="B1085">
        <v>3</v>
      </c>
      <c r="C1085">
        <f t="shared" si="32"/>
        <v>3</v>
      </c>
      <c r="D1085">
        <v>0</v>
      </c>
      <c r="E1085">
        <v>1</v>
      </c>
      <c r="F1085">
        <v>91</v>
      </c>
      <c r="G1085">
        <v>350</v>
      </c>
      <c r="H1085">
        <v>3</v>
      </c>
      <c r="I1085">
        <v>39</v>
      </c>
      <c r="J1085">
        <v>0</v>
      </c>
      <c r="K1085">
        <v>0</v>
      </c>
      <c r="L1085">
        <v>19</v>
      </c>
      <c r="M1085">
        <v>2</v>
      </c>
      <c r="N1085">
        <v>9</v>
      </c>
      <c r="O1085">
        <v>1</v>
      </c>
      <c r="P1085">
        <v>4</v>
      </c>
      <c r="Q1085">
        <v>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3</v>
      </c>
      <c r="Y1085">
        <v>11</v>
      </c>
      <c r="Z1085">
        <v>0</v>
      </c>
      <c r="AA1085">
        <v>66</v>
      </c>
      <c r="AB1085">
        <v>2388</v>
      </c>
      <c r="AC1085">
        <v>0</v>
      </c>
      <c r="AD1085">
        <v>1</v>
      </c>
      <c r="AE1085">
        <v>0</v>
      </c>
      <c r="AF1085" t="str">
        <f t="shared" si="33"/>
        <v>Married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392</v>
      </c>
      <c r="AO1085">
        <v>373</v>
      </c>
      <c r="AP1085">
        <v>0</v>
      </c>
    </row>
    <row r="1086" spans="1:42" x14ac:dyDescent="0.35">
      <c r="A1086">
        <v>26576</v>
      </c>
      <c r="B1086">
        <v>1</v>
      </c>
      <c r="C1086">
        <f t="shared" si="32"/>
        <v>1</v>
      </c>
      <c r="D1086">
        <v>1</v>
      </c>
      <c r="E1086">
        <v>0</v>
      </c>
      <c r="F1086">
        <v>40</v>
      </c>
      <c r="G1086">
        <v>10</v>
      </c>
      <c r="H1086">
        <v>0</v>
      </c>
      <c r="I1086">
        <v>8</v>
      </c>
      <c r="J1086">
        <v>0</v>
      </c>
      <c r="K1086">
        <v>0</v>
      </c>
      <c r="L1086">
        <v>9</v>
      </c>
      <c r="M1086">
        <v>1</v>
      </c>
      <c r="N1086">
        <v>1</v>
      </c>
      <c r="O1086">
        <v>0</v>
      </c>
      <c r="P1086">
        <v>2</v>
      </c>
      <c r="Q1086">
        <v>9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3</v>
      </c>
      <c r="Y1086">
        <v>11</v>
      </c>
      <c r="Z1086">
        <v>1</v>
      </c>
      <c r="AA1086">
        <v>34</v>
      </c>
      <c r="AB1086">
        <v>2783</v>
      </c>
      <c r="AC1086">
        <v>0</v>
      </c>
      <c r="AD1086">
        <v>0</v>
      </c>
      <c r="AE1086">
        <v>1</v>
      </c>
      <c r="AF1086" t="str">
        <f t="shared" si="33"/>
        <v>Single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18</v>
      </c>
      <c r="AO1086">
        <v>9</v>
      </c>
      <c r="AP1086">
        <v>1</v>
      </c>
    </row>
    <row r="1087" spans="1:42" x14ac:dyDescent="0.35">
      <c r="A1087">
        <v>57513</v>
      </c>
      <c r="B1087">
        <v>3</v>
      </c>
      <c r="C1087">
        <f t="shared" si="32"/>
        <v>3</v>
      </c>
      <c r="D1087">
        <v>0</v>
      </c>
      <c r="E1087">
        <v>0</v>
      </c>
      <c r="F1087">
        <v>59</v>
      </c>
      <c r="G1087">
        <v>735</v>
      </c>
      <c r="H1087">
        <v>40</v>
      </c>
      <c r="I1087">
        <v>183</v>
      </c>
      <c r="J1087">
        <v>52</v>
      </c>
      <c r="K1087">
        <v>20</v>
      </c>
      <c r="L1087">
        <v>30</v>
      </c>
      <c r="M1087">
        <v>2</v>
      </c>
      <c r="N1087">
        <v>9</v>
      </c>
      <c r="O1087">
        <v>3</v>
      </c>
      <c r="P1087">
        <v>13</v>
      </c>
      <c r="Q1087">
        <v>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11</v>
      </c>
      <c r="Z1087">
        <v>0</v>
      </c>
      <c r="AA1087">
        <v>77</v>
      </c>
      <c r="AB1087">
        <v>2517</v>
      </c>
      <c r="AC1087">
        <v>0</v>
      </c>
      <c r="AD1087">
        <v>0</v>
      </c>
      <c r="AE1087">
        <v>0</v>
      </c>
      <c r="AF1087" t="str">
        <f t="shared" si="33"/>
        <v>Married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1030</v>
      </c>
      <c r="AO1087">
        <v>1000</v>
      </c>
      <c r="AP1087">
        <v>0</v>
      </c>
    </row>
    <row r="1088" spans="1:42" x14ac:dyDescent="0.35">
      <c r="A1088">
        <v>68142</v>
      </c>
      <c r="B1088">
        <v>3</v>
      </c>
      <c r="C1088">
        <f t="shared" si="32"/>
        <v>3</v>
      </c>
      <c r="D1088">
        <v>0</v>
      </c>
      <c r="E1088">
        <v>1</v>
      </c>
      <c r="F1088">
        <v>96</v>
      </c>
      <c r="G1088">
        <v>897</v>
      </c>
      <c r="H1088">
        <v>126</v>
      </c>
      <c r="I1088">
        <v>196</v>
      </c>
      <c r="J1088">
        <v>91</v>
      </c>
      <c r="K1088">
        <v>112</v>
      </c>
      <c r="L1088">
        <v>37</v>
      </c>
      <c r="M1088">
        <v>3</v>
      </c>
      <c r="N1088">
        <v>10</v>
      </c>
      <c r="O1088">
        <v>4</v>
      </c>
      <c r="P1088">
        <v>7</v>
      </c>
      <c r="Q1088">
        <v>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11</v>
      </c>
      <c r="Z1088">
        <v>0</v>
      </c>
      <c r="AA1088">
        <v>56</v>
      </c>
      <c r="AB1088">
        <v>2828</v>
      </c>
      <c r="AC1088">
        <v>0</v>
      </c>
      <c r="AD1088">
        <v>0</v>
      </c>
      <c r="AE1088">
        <v>0</v>
      </c>
      <c r="AF1088" t="str">
        <f t="shared" si="33"/>
        <v>Married</v>
      </c>
      <c r="AG1088">
        <v>1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1422</v>
      </c>
      <c r="AO1088">
        <v>1385</v>
      </c>
      <c r="AP1088">
        <v>0</v>
      </c>
    </row>
    <row r="1089" spans="1:42" x14ac:dyDescent="0.35">
      <c r="A1089">
        <v>7500</v>
      </c>
      <c r="B1089">
        <v>1</v>
      </c>
      <c r="C1089">
        <f t="shared" si="32"/>
        <v>1</v>
      </c>
      <c r="D1089">
        <v>0</v>
      </c>
      <c r="E1089">
        <v>1</v>
      </c>
      <c r="F1089">
        <v>61</v>
      </c>
      <c r="G1089">
        <v>5</v>
      </c>
      <c r="H1089">
        <v>2</v>
      </c>
      <c r="I1089">
        <v>3</v>
      </c>
      <c r="J1089">
        <v>3</v>
      </c>
      <c r="K1089">
        <v>0</v>
      </c>
      <c r="L1089">
        <v>5</v>
      </c>
      <c r="M1089">
        <v>1</v>
      </c>
      <c r="N1089">
        <v>1</v>
      </c>
      <c r="O1089">
        <v>0</v>
      </c>
      <c r="P1089">
        <v>2</v>
      </c>
      <c r="Q1089">
        <v>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3</v>
      </c>
      <c r="Y1089">
        <v>11</v>
      </c>
      <c r="Z1089">
        <v>0</v>
      </c>
      <c r="AA1089">
        <v>41</v>
      </c>
      <c r="AB1089">
        <v>2828</v>
      </c>
      <c r="AC1089">
        <v>0</v>
      </c>
      <c r="AD1089">
        <v>1</v>
      </c>
      <c r="AE1089">
        <v>0</v>
      </c>
      <c r="AF1089" t="str">
        <f t="shared" si="33"/>
        <v>Married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13</v>
      </c>
      <c r="AO1089">
        <v>8</v>
      </c>
      <c r="AP1089">
        <v>0</v>
      </c>
    </row>
    <row r="1090" spans="1:42" x14ac:dyDescent="0.35">
      <c r="A1090">
        <v>83145</v>
      </c>
      <c r="B1090">
        <v>5</v>
      </c>
      <c r="C1090">
        <f t="shared" si="32"/>
        <v>5</v>
      </c>
      <c r="D1090">
        <v>0</v>
      </c>
      <c r="E1090">
        <v>0</v>
      </c>
      <c r="F1090">
        <v>14</v>
      </c>
      <c r="G1090">
        <v>777</v>
      </c>
      <c r="H1090">
        <v>35</v>
      </c>
      <c r="I1090">
        <v>731</v>
      </c>
      <c r="J1090">
        <v>39</v>
      </c>
      <c r="K1090">
        <v>137</v>
      </c>
      <c r="L1090">
        <v>114</v>
      </c>
      <c r="M1090">
        <v>1</v>
      </c>
      <c r="N1090">
        <v>5</v>
      </c>
      <c r="O1090">
        <v>9</v>
      </c>
      <c r="P1090">
        <v>11</v>
      </c>
      <c r="Q1090">
        <v>2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3</v>
      </c>
      <c r="Y1090">
        <v>11</v>
      </c>
      <c r="Z1090">
        <v>1</v>
      </c>
      <c r="AA1090">
        <v>46</v>
      </c>
      <c r="AB1090">
        <v>2804</v>
      </c>
      <c r="AC1090">
        <v>0</v>
      </c>
      <c r="AD1090">
        <v>0</v>
      </c>
      <c r="AE1090">
        <v>0</v>
      </c>
      <c r="AF1090" t="str">
        <f t="shared" si="33"/>
        <v>Married</v>
      </c>
      <c r="AG1090">
        <v>1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>
        <v>1719</v>
      </c>
      <c r="AO1090">
        <v>1605</v>
      </c>
      <c r="AP1090">
        <v>1</v>
      </c>
    </row>
    <row r="1091" spans="1:42" x14ac:dyDescent="0.35">
      <c r="A1091">
        <v>54197</v>
      </c>
      <c r="B1091">
        <v>3</v>
      </c>
      <c r="C1091">
        <f t="shared" ref="C1091:C1154" si="34">_xlfn.IFS(A:A&lt;=32196,1,A:A&lt;=51622.09,2,A:A&lt;=68281,3,A:A&lt;=79601,4,A:A&gt;=79601,5)</f>
        <v>3</v>
      </c>
      <c r="D1091">
        <v>0</v>
      </c>
      <c r="E1091">
        <v>1</v>
      </c>
      <c r="F1091">
        <v>16</v>
      </c>
      <c r="G1091">
        <v>162</v>
      </c>
      <c r="H1091">
        <v>6</v>
      </c>
      <c r="I1091">
        <v>37</v>
      </c>
      <c r="J1091">
        <v>6</v>
      </c>
      <c r="K1091">
        <v>13</v>
      </c>
      <c r="L1091">
        <v>13</v>
      </c>
      <c r="M1091">
        <v>2</v>
      </c>
      <c r="N1091">
        <v>1</v>
      </c>
      <c r="O1091">
        <v>3</v>
      </c>
      <c r="P1091">
        <v>6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</v>
      </c>
      <c r="Y1091">
        <v>11</v>
      </c>
      <c r="Z1091">
        <v>0</v>
      </c>
      <c r="AA1091">
        <v>60</v>
      </c>
      <c r="AB1091">
        <v>2246</v>
      </c>
      <c r="AC1091">
        <v>0</v>
      </c>
      <c r="AD1091">
        <v>1</v>
      </c>
      <c r="AE1091">
        <v>0</v>
      </c>
      <c r="AF1091" t="str">
        <f t="shared" ref="AF1091:AF1154" si="35">IF(AE1091 = 1, "Single", "Married")</f>
        <v>Married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224</v>
      </c>
      <c r="AO1091">
        <v>211</v>
      </c>
      <c r="AP1091">
        <v>0</v>
      </c>
    </row>
    <row r="1092" spans="1:42" x14ac:dyDescent="0.35">
      <c r="A1092">
        <v>23091</v>
      </c>
      <c r="B1092">
        <v>1</v>
      </c>
      <c r="C1092">
        <f t="shared" si="34"/>
        <v>1</v>
      </c>
      <c r="D1092">
        <v>1</v>
      </c>
      <c r="E1092">
        <v>1</v>
      </c>
      <c r="F1092">
        <v>98</v>
      </c>
      <c r="G1092">
        <v>35</v>
      </c>
      <c r="H1092">
        <v>0</v>
      </c>
      <c r="I1092">
        <v>11</v>
      </c>
      <c r="J1092">
        <v>0</v>
      </c>
      <c r="K1092">
        <v>0</v>
      </c>
      <c r="L1092">
        <v>2</v>
      </c>
      <c r="M1092">
        <v>4</v>
      </c>
      <c r="N1092">
        <v>2</v>
      </c>
      <c r="O1092">
        <v>1</v>
      </c>
      <c r="P1092">
        <v>3</v>
      </c>
      <c r="Q1092">
        <v>7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3</v>
      </c>
      <c r="Y1092">
        <v>11</v>
      </c>
      <c r="Z1092">
        <v>0</v>
      </c>
      <c r="AA1092">
        <v>57</v>
      </c>
      <c r="AB1092">
        <v>2191</v>
      </c>
      <c r="AC1092">
        <v>0</v>
      </c>
      <c r="AD1092">
        <v>0</v>
      </c>
      <c r="AE1092">
        <v>1</v>
      </c>
      <c r="AF1092" t="str">
        <f t="shared" si="35"/>
        <v>Single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46</v>
      </c>
      <c r="AO1092">
        <v>44</v>
      </c>
      <c r="AP1092">
        <v>0</v>
      </c>
    </row>
    <row r="1093" spans="1:42" x14ac:dyDescent="0.35">
      <c r="A1093">
        <v>46049</v>
      </c>
      <c r="B1093">
        <v>2</v>
      </c>
      <c r="C1093">
        <f t="shared" si="34"/>
        <v>2</v>
      </c>
      <c r="D1093">
        <v>1</v>
      </c>
      <c r="E1093">
        <v>1</v>
      </c>
      <c r="F1093">
        <v>11</v>
      </c>
      <c r="G1093">
        <v>342</v>
      </c>
      <c r="H1093">
        <v>9</v>
      </c>
      <c r="I1093">
        <v>112</v>
      </c>
      <c r="J1093">
        <v>19</v>
      </c>
      <c r="K1093">
        <v>14</v>
      </c>
      <c r="L1093">
        <v>19</v>
      </c>
      <c r="M1093">
        <v>10</v>
      </c>
      <c r="N1093">
        <v>5</v>
      </c>
      <c r="O1093">
        <v>2</v>
      </c>
      <c r="P1093">
        <v>9</v>
      </c>
      <c r="Q1093">
        <v>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</v>
      </c>
      <c r="Y1093">
        <v>11</v>
      </c>
      <c r="Z1093">
        <v>1</v>
      </c>
      <c r="AA1093">
        <v>44</v>
      </c>
      <c r="AB1093">
        <v>2502</v>
      </c>
      <c r="AC1093">
        <v>0</v>
      </c>
      <c r="AD1093">
        <v>1</v>
      </c>
      <c r="AE1093">
        <v>0</v>
      </c>
      <c r="AF1093" t="str">
        <f t="shared" si="35"/>
        <v>Married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496</v>
      </c>
      <c r="AO1093">
        <v>477</v>
      </c>
      <c r="AP1093">
        <v>0</v>
      </c>
    </row>
    <row r="1094" spans="1:42" x14ac:dyDescent="0.35">
      <c r="A1094">
        <v>56715</v>
      </c>
      <c r="B1094">
        <v>3</v>
      </c>
      <c r="C1094">
        <f t="shared" si="34"/>
        <v>3</v>
      </c>
      <c r="D1094">
        <v>0</v>
      </c>
      <c r="E1094">
        <v>0</v>
      </c>
      <c r="F1094">
        <v>52</v>
      </c>
      <c r="G1094">
        <v>258</v>
      </c>
      <c r="H1094">
        <v>105</v>
      </c>
      <c r="I1094">
        <v>239</v>
      </c>
      <c r="J1094">
        <v>237</v>
      </c>
      <c r="K1094">
        <v>172</v>
      </c>
      <c r="L1094">
        <v>9</v>
      </c>
      <c r="M1094">
        <v>1</v>
      </c>
      <c r="N1094">
        <v>7</v>
      </c>
      <c r="O1094">
        <v>3</v>
      </c>
      <c r="P1094">
        <v>4</v>
      </c>
      <c r="Q1094">
        <v>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3</v>
      </c>
      <c r="Y1094">
        <v>11</v>
      </c>
      <c r="Z1094">
        <v>0</v>
      </c>
      <c r="AA1094">
        <v>46</v>
      </c>
      <c r="AB1094">
        <v>2730</v>
      </c>
      <c r="AC1094">
        <v>0</v>
      </c>
      <c r="AD1094">
        <v>0</v>
      </c>
      <c r="AE1094">
        <v>0</v>
      </c>
      <c r="AF1094" t="str">
        <f t="shared" si="35"/>
        <v>Married</v>
      </c>
      <c r="AG1094">
        <v>1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1011</v>
      </c>
      <c r="AO1094">
        <v>1002</v>
      </c>
      <c r="AP1094">
        <v>0</v>
      </c>
    </row>
    <row r="1095" spans="1:42" x14ac:dyDescent="0.35">
      <c r="A1095">
        <v>79410</v>
      </c>
      <c r="B1095">
        <v>4</v>
      </c>
      <c r="C1095">
        <f t="shared" si="34"/>
        <v>4</v>
      </c>
      <c r="D1095">
        <v>0</v>
      </c>
      <c r="E1095">
        <v>0</v>
      </c>
      <c r="F1095">
        <v>19</v>
      </c>
      <c r="G1095">
        <v>658</v>
      </c>
      <c r="H1095">
        <v>80</v>
      </c>
      <c r="I1095">
        <v>483</v>
      </c>
      <c r="J1095">
        <v>123</v>
      </c>
      <c r="K1095">
        <v>13</v>
      </c>
      <c r="L1095">
        <v>13</v>
      </c>
      <c r="M1095">
        <v>1</v>
      </c>
      <c r="N1095">
        <v>3</v>
      </c>
      <c r="O1095">
        <v>2</v>
      </c>
      <c r="P1095">
        <v>5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</v>
      </c>
      <c r="Y1095">
        <v>11</v>
      </c>
      <c r="Z1095">
        <v>0</v>
      </c>
      <c r="AA1095">
        <v>59</v>
      </c>
      <c r="AB1095">
        <v>2190</v>
      </c>
      <c r="AC1095">
        <v>0</v>
      </c>
      <c r="AD1095">
        <v>1</v>
      </c>
      <c r="AE1095">
        <v>0</v>
      </c>
      <c r="AF1095" t="str">
        <f t="shared" si="35"/>
        <v>Married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1357</v>
      </c>
      <c r="AO1095">
        <v>1344</v>
      </c>
      <c r="AP1095">
        <v>0</v>
      </c>
    </row>
    <row r="1096" spans="1:42" x14ac:dyDescent="0.35">
      <c r="A1096">
        <v>57304</v>
      </c>
      <c r="B1096">
        <v>3</v>
      </c>
      <c r="C1096">
        <f t="shared" si="34"/>
        <v>3</v>
      </c>
      <c r="D1096">
        <v>0</v>
      </c>
      <c r="E1096">
        <v>1</v>
      </c>
      <c r="F1096">
        <v>61</v>
      </c>
      <c r="G1096">
        <v>356</v>
      </c>
      <c r="H1096">
        <v>80</v>
      </c>
      <c r="I1096">
        <v>329</v>
      </c>
      <c r="J1096">
        <v>138</v>
      </c>
      <c r="K1096">
        <v>17</v>
      </c>
      <c r="L1096">
        <v>106</v>
      </c>
      <c r="M1096">
        <v>2</v>
      </c>
      <c r="N1096">
        <v>7</v>
      </c>
      <c r="O1096">
        <v>6</v>
      </c>
      <c r="P1096">
        <v>10</v>
      </c>
      <c r="Q1096">
        <v>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3</v>
      </c>
      <c r="Y1096">
        <v>11</v>
      </c>
      <c r="Z1096">
        <v>0</v>
      </c>
      <c r="AA1096">
        <v>69</v>
      </c>
      <c r="AB1096">
        <v>2634</v>
      </c>
      <c r="AC1096">
        <v>0</v>
      </c>
      <c r="AD1096">
        <v>1</v>
      </c>
      <c r="AE1096">
        <v>0</v>
      </c>
      <c r="AF1096" t="str">
        <f t="shared" si="35"/>
        <v>Married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920</v>
      </c>
      <c r="AO1096">
        <v>814</v>
      </c>
      <c r="AP1096">
        <v>0</v>
      </c>
    </row>
    <row r="1097" spans="1:42" x14ac:dyDescent="0.35">
      <c r="A1097">
        <v>44375</v>
      </c>
      <c r="B1097">
        <v>2</v>
      </c>
      <c r="C1097">
        <f t="shared" si="34"/>
        <v>2</v>
      </c>
      <c r="D1097">
        <v>0</v>
      </c>
      <c r="E1097">
        <v>1</v>
      </c>
      <c r="F1097">
        <v>73</v>
      </c>
      <c r="G1097">
        <v>213</v>
      </c>
      <c r="H1097">
        <v>5</v>
      </c>
      <c r="I1097">
        <v>28</v>
      </c>
      <c r="J1097">
        <v>7</v>
      </c>
      <c r="K1097">
        <v>7</v>
      </c>
      <c r="L1097">
        <v>41</v>
      </c>
      <c r="M1097">
        <v>1</v>
      </c>
      <c r="N1097">
        <v>4</v>
      </c>
      <c r="O1097">
        <v>1</v>
      </c>
      <c r="P1097">
        <v>6</v>
      </c>
      <c r="Q1097">
        <v>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3</v>
      </c>
      <c r="Y1097">
        <v>11</v>
      </c>
      <c r="Z1097">
        <v>0</v>
      </c>
      <c r="AA1097">
        <v>55</v>
      </c>
      <c r="AB1097">
        <v>2257</v>
      </c>
      <c r="AC1097">
        <v>0</v>
      </c>
      <c r="AD1097">
        <v>1</v>
      </c>
      <c r="AE1097">
        <v>0</v>
      </c>
      <c r="AF1097" t="str">
        <f t="shared" si="35"/>
        <v>Married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260</v>
      </c>
      <c r="AO1097">
        <v>219</v>
      </c>
      <c r="AP1097">
        <v>0</v>
      </c>
    </row>
    <row r="1098" spans="1:42" x14ac:dyDescent="0.35">
      <c r="A1098">
        <v>59594</v>
      </c>
      <c r="B1098">
        <v>3</v>
      </c>
      <c r="C1098">
        <f t="shared" si="34"/>
        <v>3</v>
      </c>
      <c r="D1098">
        <v>0</v>
      </c>
      <c r="E1098">
        <v>1</v>
      </c>
      <c r="F1098">
        <v>74</v>
      </c>
      <c r="G1098">
        <v>457</v>
      </c>
      <c r="H1098">
        <v>4</v>
      </c>
      <c r="I1098">
        <v>29</v>
      </c>
      <c r="J1098">
        <v>0</v>
      </c>
      <c r="K1098">
        <v>0</v>
      </c>
      <c r="L1098">
        <v>9</v>
      </c>
      <c r="M1098">
        <v>1</v>
      </c>
      <c r="N1098">
        <v>8</v>
      </c>
      <c r="O1098">
        <v>1</v>
      </c>
      <c r="P1098">
        <v>7</v>
      </c>
      <c r="Q1098">
        <v>7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3</v>
      </c>
      <c r="Y1098">
        <v>11</v>
      </c>
      <c r="Z1098">
        <v>0</v>
      </c>
      <c r="AA1098">
        <v>55</v>
      </c>
      <c r="AB1098">
        <v>2776</v>
      </c>
      <c r="AC1098">
        <v>0</v>
      </c>
      <c r="AD1098">
        <v>1</v>
      </c>
      <c r="AE1098">
        <v>0</v>
      </c>
      <c r="AF1098" t="str">
        <f t="shared" si="35"/>
        <v>Married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490</v>
      </c>
      <c r="AO1098">
        <v>481</v>
      </c>
      <c r="AP1098">
        <v>1</v>
      </c>
    </row>
    <row r="1099" spans="1:42" x14ac:dyDescent="0.35">
      <c r="A1099">
        <v>80685</v>
      </c>
      <c r="B1099">
        <v>5</v>
      </c>
      <c r="C1099">
        <f t="shared" si="34"/>
        <v>5</v>
      </c>
      <c r="D1099">
        <v>0</v>
      </c>
      <c r="E1099">
        <v>0</v>
      </c>
      <c r="F1099">
        <v>55</v>
      </c>
      <c r="G1099">
        <v>241</v>
      </c>
      <c r="H1099">
        <v>45</v>
      </c>
      <c r="I1099">
        <v>604</v>
      </c>
      <c r="J1099">
        <v>34</v>
      </c>
      <c r="K1099">
        <v>26</v>
      </c>
      <c r="L1099">
        <v>54</v>
      </c>
      <c r="M1099">
        <v>1</v>
      </c>
      <c r="N1099">
        <v>6</v>
      </c>
      <c r="O1099">
        <v>4</v>
      </c>
      <c r="P1099">
        <v>10</v>
      </c>
      <c r="Q1099">
        <v>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</v>
      </c>
      <c r="Y1099">
        <v>11</v>
      </c>
      <c r="Z1099">
        <v>0</v>
      </c>
      <c r="AA1099">
        <v>26</v>
      </c>
      <c r="AB1099">
        <v>2835</v>
      </c>
      <c r="AC1099">
        <v>0</v>
      </c>
      <c r="AD1099">
        <v>0</v>
      </c>
      <c r="AE1099">
        <v>0</v>
      </c>
      <c r="AF1099" t="str">
        <f t="shared" si="35"/>
        <v>Married</v>
      </c>
      <c r="AG1099">
        <v>1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950</v>
      </c>
      <c r="AO1099">
        <v>896</v>
      </c>
      <c r="AP1099">
        <v>0</v>
      </c>
    </row>
    <row r="1100" spans="1:42" x14ac:dyDescent="0.35">
      <c r="A1100">
        <v>40344</v>
      </c>
      <c r="B1100">
        <v>2</v>
      </c>
      <c r="C1100">
        <f t="shared" si="34"/>
        <v>2</v>
      </c>
      <c r="D1100">
        <v>0</v>
      </c>
      <c r="E1100">
        <v>1</v>
      </c>
      <c r="F1100">
        <v>48</v>
      </c>
      <c r="G1100">
        <v>210</v>
      </c>
      <c r="H1100">
        <v>0</v>
      </c>
      <c r="I1100">
        <v>6</v>
      </c>
      <c r="J1100">
        <v>0</v>
      </c>
      <c r="K1100">
        <v>0</v>
      </c>
      <c r="L1100">
        <v>2</v>
      </c>
      <c r="M1100">
        <v>2</v>
      </c>
      <c r="N1100">
        <v>4</v>
      </c>
      <c r="O1100">
        <v>1</v>
      </c>
      <c r="P1100">
        <v>5</v>
      </c>
      <c r="Q1100">
        <v>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3</v>
      </c>
      <c r="Y1100">
        <v>11</v>
      </c>
      <c r="Z1100">
        <v>0</v>
      </c>
      <c r="AA1100">
        <v>46</v>
      </c>
      <c r="AB1100">
        <v>2418</v>
      </c>
      <c r="AC1100">
        <v>0</v>
      </c>
      <c r="AD1100">
        <v>1</v>
      </c>
      <c r="AE1100">
        <v>0</v>
      </c>
      <c r="AF1100" t="str">
        <f t="shared" si="35"/>
        <v>Married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216</v>
      </c>
      <c r="AO1100">
        <v>214</v>
      </c>
      <c r="AP1100">
        <v>0</v>
      </c>
    </row>
    <row r="1101" spans="1:42" x14ac:dyDescent="0.35">
      <c r="A1101">
        <v>62710</v>
      </c>
      <c r="B1101">
        <v>3</v>
      </c>
      <c r="C1101">
        <f t="shared" si="34"/>
        <v>3</v>
      </c>
      <c r="D1101">
        <v>0</v>
      </c>
      <c r="E1101">
        <v>1</v>
      </c>
      <c r="F1101">
        <v>53</v>
      </c>
      <c r="G1101">
        <v>441</v>
      </c>
      <c r="H1101">
        <v>35</v>
      </c>
      <c r="I1101">
        <v>83</v>
      </c>
      <c r="J1101">
        <v>7</v>
      </c>
      <c r="K1101">
        <v>29</v>
      </c>
      <c r="L1101">
        <v>11</v>
      </c>
      <c r="M1101">
        <v>4</v>
      </c>
      <c r="N1101">
        <v>4</v>
      </c>
      <c r="O1101">
        <v>2</v>
      </c>
      <c r="P1101">
        <v>12</v>
      </c>
      <c r="Q1101">
        <v>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3</v>
      </c>
      <c r="Y1101">
        <v>11</v>
      </c>
      <c r="Z1101">
        <v>0</v>
      </c>
      <c r="AA1101">
        <v>48</v>
      </c>
      <c r="AB1101">
        <v>2561</v>
      </c>
      <c r="AC1101">
        <v>0</v>
      </c>
      <c r="AD1101">
        <v>1</v>
      </c>
      <c r="AE1101">
        <v>0</v>
      </c>
      <c r="AF1101" t="str">
        <f t="shared" si="35"/>
        <v>Married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595</v>
      </c>
      <c r="AO1101">
        <v>584</v>
      </c>
      <c r="AP1101">
        <v>0</v>
      </c>
    </row>
    <row r="1102" spans="1:42" x14ac:dyDescent="0.35">
      <c r="A1102">
        <v>48985</v>
      </c>
      <c r="B1102">
        <v>2</v>
      </c>
      <c r="C1102">
        <f t="shared" si="34"/>
        <v>2</v>
      </c>
      <c r="D1102">
        <v>0</v>
      </c>
      <c r="E1102">
        <v>1</v>
      </c>
      <c r="F1102">
        <v>13</v>
      </c>
      <c r="G1102">
        <v>19</v>
      </c>
      <c r="H1102">
        <v>13</v>
      </c>
      <c r="I1102">
        <v>18</v>
      </c>
      <c r="J1102">
        <v>10</v>
      </c>
      <c r="K1102">
        <v>7</v>
      </c>
      <c r="L1102">
        <v>8</v>
      </c>
      <c r="M1102">
        <v>1</v>
      </c>
      <c r="N1102">
        <v>1</v>
      </c>
      <c r="O1102">
        <v>1</v>
      </c>
      <c r="P1102">
        <v>3</v>
      </c>
      <c r="Q1102">
        <v>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3</v>
      </c>
      <c r="Y1102">
        <v>11</v>
      </c>
      <c r="Z1102">
        <v>0</v>
      </c>
      <c r="AA1102">
        <v>52</v>
      </c>
      <c r="AB1102">
        <v>2518</v>
      </c>
      <c r="AC1102">
        <v>0</v>
      </c>
      <c r="AD1102">
        <v>1</v>
      </c>
      <c r="AE1102">
        <v>0</v>
      </c>
      <c r="AF1102" t="str">
        <f t="shared" si="35"/>
        <v>Married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67</v>
      </c>
      <c r="AO1102">
        <v>59</v>
      </c>
      <c r="AP1102">
        <v>0</v>
      </c>
    </row>
    <row r="1103" spans="1:42" x14ac:dyDescent="0.35">
      <c r="A1103">
        <v>35322</v>
      </c>
      <c r="B1103">
        <v>2</v>
      </c>
      <c r="C1103">
        <f t="shared" si="34"/>
        <v>2</v>
      </c>
      <c r="D1103">
        <v>1</v>
      </c>
      <c r="E1103">
        <v>2</v>
      </c>
      <c r="F1103">
        <v>34</v>
      </c>
      <c r="G1103">
        <v>28</v>
      </c>
      <c r="H1103">
        <v>9</v>
      </c>
      <c r="I1103">
        <v>37</v>
      </c>
      <c r="J1103">
        <v>12</v>
      </c>
      <c r="K1103">
        <v>7</v>
      </c>
      <c r="L1103">
        <v>13</v>
      </c>
      <c r="M1103">
        <v>3</v>
      </c>
      <c r="N1103">
        <v>2</v>
      </c>
      <c r="O1103">
        <v>0</v>
      </c>
      <c r="P1103">
        <v>4</v>
      </c>
      <c r="Q1103">
        <v>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3</v>
      </c>
      <c r="Y1103">
        <v>11</v>
      </c>
      <c r="Z1103">
        <v>0</v>
      </c>
      <c r="AA1103">
        <v>52</v>
      </c>
      <c r="AB1103">
        <v>2835</v>
      </c>
      <c r="AC1103">
        <v>0</v>
      </c>
      <c r="AD1103">
        <v>0</v>
      </c>
      <c r="AE1103">
        <v>0</v>
      </c>
      <c r="AF1103" t="str">
        <f t="shared" si="35"/>
        <v>Married</v>
      </c>
      <c r="AG1103">
        <v>1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93</v>
      </c>
      <c r="AO1103">
        <v>80</v>
      </c>
      <c r="AP1103">
        <v>0</v>
      </c>
    </row>
    <row r="1104" spans="1:42" x14ac:dyDescent="0.35">
      <c r="A1104">
        <v>77142</v>
      </c>
      <c r="B1104">
        <v>4</v>
      </c>
      <c r="C1104">
        <f t="shared" si="34"/>
        <v>4</v>
      </c>
      <c r="D1104">
        <v>0</v>
      </c>
      <c r="E1104">
        <v>0</v>
      </c>
      <c r="F1104">
        <v>54</v>
      </c>
      <c r="G1104">
        <v>476</v>
      </c>
      <c r="H1104">
        <v>75</v>
      </c>
      <c r="I1104">
        <v>162</v>
      </c>
      <c r="J1104">
        <v>29</v>
      </c>
      <c r="K1104">
        <v>151</v>
      </c>
      <c r="L1104">
        <v>97</v>
      </c>
      <c r="M1104">
        <v>1</v>
      </c>
      <c r="N1104">
        <v>4</v>
      </c>
      <c r="O1104">
        <v>4</v>
      </c>
      <c r="P1104">
        <v>8</v>
      </c>
      <c r="Q1104">
        <v>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</v>
      </c>
      <c r="Y1104">
        <v>11</v>
      </c>
      <c r="Z1104">
        <v>0</v>
      </c>
      <c r="AA1104">
        <v>72</v>
      </c>
      <c r="AB1104">
        <v>2555</v>
      </c>
      <c r="AC1104">
        <v>0</v>
      </c>
      <c r="AD1104">
        <v>1</v>
      </c>
      <c r="AE1104">
        <v>0</v>
      </c>
      <c r="AF1104" t="str">
        <f t="shared" si="35"/>
        <v>Married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893</v>
      </c>
      <c r="AO1104">
        <v>796</v>
      </c>
      <c r="AP1104">
        <v>0</v>
      </c>
    </row>
    <row r="1105" spans="1:42" x14ac:dyDescent="0.35">
      <c r="A1105">
        <v>81657</v>
      </c>
      <c r="B1105">
        <v>5</v>
      </c>
      <c r="C1105">
        <f t="shared" si="34"/>
        <v>5</v>
      </c>
      <c r="D1105">
        <v>0</v>
      </c>
      <c r="E1105">
        <v>0</v>
      </c>
      <c r="F1105">
        <v>69</v>
      </c>
      <c r="G1105">
        <v>364</v>
      </c>
      <c r="H1105">
        <v>40</v>
      </c>
      <c r="I1105">
        <v>425</v>
      </c>
      <c r="J1105">
        <v>158</v>
      </c>
      <c r="K1105">
        <v>60</v>
      </c>
      <c r="L1105">
        <v>50</v>
      </c>
      <c r="M1105">
        <v>1</v>
      </c>
      <c r="N1105">
        <v>3</v>
      </c>
      <c r="O1105">
        <v>4</v>
      </c>
      <c r="P1105">
        <v>8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3</v>
      </c>
      <c r="Y1105">
        <v>11</v>
      </c>
      <c r="Z1105">
        <v>0</v>
      </c>
      <c r="AA1105">
        <v>51</v>
      </c>
      <c r="AB1105">
        <v>2317</v>
      </c>
      <c r="AC1105">
        <v>0</v>
      </c>
      <c r="AD1105">
        <v>0</v>
      </c>
      <c r="AE1105">
        <v>1</v>
      </c>
      <c r="AF1105" t="str">
        <f t="shared" si="35"/>
        <v>Single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1047</v>
      </c>
      <c r="AO1105">
        <v>997</v>
      </c>
      <c r="AP1105">
        <v>0</v>
      </c>
    </row>
    <row r="1106" spans="1:42" x14ac:dyDescent="0.35">
      <c r="A1106">
        <v>14421</v>
      </c>
      <c r="B1106">
        <v>1</v>
      </c>
      <c r="C1106">
        <f t="shared" si="34"/>
        <v>1</v>
      </c>
      <c r="D1106">
        <v>0</v>
      </c>
      <c r="E1106">
        <v>0</v>
      </c>
      <c r="F1106">
        <v>81</v>
      </c>
      <c r="G1106">
        <v>0</v>
      </c>
      <c r="H1106">
        <v>0</v>
      </c>
      <c r="I1106">
        <v>2</v>
      </c>
      <c r="J1106">
        <v>3</v>
      </c>
      <c r="K1106">
        <v>3</v>
      </c>
      <c r="L1106">
        <v>8</v>
      </c>
      <c r="M1106">
        <v>1</v>
      </c>
      <c r="N1106">
        <v>1</v>
      </c>
      <c r="O1106">
        <v>0</v>
      </c>
      <c r="P1106">
        <v>2</v>
      </c>
      <c r="Q1106">
        <v>5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</v>
      </c>
      <c r="Y1106">
        <v>11</v>
      </c>
      <c r="Z1106">
        <v>0</v>
      </c>
      <c r="AA1106">
        <v>24</v>
      </c>
      <c r="AB1106">
        <v>2291</v>
      </c>
      <c r="AC1106">
        <v>0</v>
      </c>
      <c r="AD1106">
        <v>1</v>
      </c>
      <c r="AE1106">
        <v>0</v>
      </c>
      <c r="AF1106" t="str">
        <f t="shared" si="35"/>
        <v>Married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8</v>
      </c>
      <c r="AO1106">
        <v>0</v>
      </c>
      <c r="AP1106">
        <v>1</v>
      </c>
    </row>
    <row r="1107" spans="1:42" x14ac:dyDescent="0.35">
      <c r="A1107">
        <v>74214</v>
      </c>
      <c r="B1107">
        <v>4</v>
      </c>
      <c r="C1107">
        <f t="shared" si="34"/>
        <v>4</v>
      </c>
      <c r="D1107">
        <v>0</v>
      </c>
      <c r="E1107">
        <v>0</v>
      </c>
      <c r="F1107">
        <v>3</v>
      </c>
      <c r="G1107">
        <v>863</v>
      </c>
      <c r="H1107">
        <v>83</v>
      </c>
      <c r="I1107">
        <v>547</v>
      </c>
      <c r="J1107">
        <v>86</v>
      </c>
      <c r="K1107">
        <v>99</v>
      </c>
      <c r="L1107">
        <v>33</v>
      </c>
      <c r="M1107">
        <v>1</v>
      </c>
      <c r="N1107">
        <v>8</v>
      </c>
      <c r="O1107">
        <v>2</v>
      </c>
      <c r="P1107">
        <v>5</v>
      </c>
      <c r="Q1107">
        <v>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3</v>
      </c>
      <c r="Y1107">
        <v>11</v>
      </c>
      <c r="Z1107">
        <v>0</v>
      </c>
      <c r="AA1107">
        <v>30</v>
      </c>
      <c r="AB1107">
        <v>2831</v>
      </c>
      <c r="AC1107">
        <v>0</v>
      </c>
      <c r="AD1107">
        <v>1</v>
      </c>
      <c r="AE1107">
        <v>0</v>
      </c>
      <c r="AF1107" t="str">
        <f t="shared" si="35"/>
        <v>Married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1678</v>
      </c>
      <c r="AO1107">
        <v>1645</v>
      </c>
      <c r="AP1107">
        <v>0</v>
      </c>
    </row>
    <row r="1108" spans="1:42" x14ac:dyDescent="0.35">
      <c r="A1108">
        <v>66726</v>
      </c>
      <c r="B1108">
        <v>3</v>
      </c>
      <c r="C1108">
        <f t="shared" si="34"/>
        <v>3</v>
      </c>
      <c r="D1108">
        <v>1</v>
      </c>
      <c r="E1108">
        <v>1</v>
      </c>
      <c r="F1108">
        <v>61</v>
      </c>
      <c r="G1108">
        <v>349</v>
      </c>
      <c r="H1108">
        <v>7</v>
      </c>
      <c r="I1108">
        <v>35</v>
      </c>
      <c r="J1108">
        <v>0</v>
      </c>
      <c r="K1108">
        <v>0</v>
      </c>
      <c r="L1108">
        <v>47</v>
      </c>
      <c r="M1108">
        <v>3</v>
      </c>
      <c r="N1108">
        <v>8</v>
      </c>
      <c r="O1108">
        <v>2</v>
      </c>
      <c r="P1108">
        <v>4</v>
      </c>
      <c r="Q1108">
        <v>7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3</v>
      </c>
      <c r="Y1108">
        <v>11</v>
      </c>
      <c r="Z1108">
        <v>0</v>
      </c>
      <c r="AA1108">
        <v>63</v>
      </c>
      <c r="AB1108">
        <v>2327</v>
      </c>
      <c r="AC1108">
        <v>0</v>
      </c>
      <c r="AD1108">
        <v>1</v>
      </c>
      <c r="AE1108">
        <v>0</v>
      </c>
      <c r="AF1108" t="str">
        <f t="shared" si="35"/>
        <v>Married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391</v>
      </c>
      <c r="AO1108">
        <v>344</v>
      </c>
      <c r="AP1108">
        <v>1</v>
      </c>
    </row>
    <row r="1109" spans="1:42" x14ac:dyDescent="0.35">
      <c r="A1109">
        <v>23724</v>
      </c>
      <c r="B1109">
        <v>1</v>
      </c>
      <c r="C1109">
        <f t="shared" si="34"/>
        <v>1</v>
      </c>
      <c r="D1109">
        <v>1</v>
      </c>
      <c r="E1109">
        <v>0</v>
      </c>
      <c r="F1109">
        <v>65</v>
      </c>
      <c r="G1109">
        <v>5</v>
      </c>
      <c r="H1109">
        <v>23</v>
      </c>
      <c r="I1109">
        <v>15</v>
      </c>
      <c r="J1109">
        <v>0</v>
      </c>
      <c r="K1109">
        <v>18</v>
      </c>
      <c r="L1109">
        <v>14</v>
      </c>
      <c r="M1109">
        <v>2</v>
      </c>
      <c r="N1109">
        <v>2</v>
      </c>
      <c r="O1109">
        <v>0</v>
      </c>
      <c r="P1109">
        <v>3</v>
      </c>
      <c r="Q1109">
        <v>8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</v>
      </c>
      <c r="Y1109">
        <v>11</v>
      </c>
      <c r="Z1109">
        <v>0</v>
      </c>
      <c r="AA1109">
        <v>41</v>
      </c>
      <c r="AB1109">
        <v>2696</v>
      </c>
      <c r="AC1109">
        <v>0</v>
      </c>
      <c r="AD1109">
        <v>0</v>
      </c>
      <c r="AE1109">
        <v>0</v>
      </c>
      <c r="AF1109" t="str">
        <f t="shared" si="35"/>
        <v>Married</v>
      </c>
      <c r="AG1109">
        <v>1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61</v>
      </c>
      <c r="AO1109">
        <v>47</v>
      </c>
      <c r="AP1109">
        <v>0</v>
      </c>
    </row>
    <row r="1110" spans="1:42" x14ac:dyDescent="0.35">
      <c r="A1110">
        <v>47353</v>
      </c>
      <c r="B1110">
        <v>2</v>
      </c>
      <c r="C1110">
        <f t="shared" si="34"/>
        <v>2</v>
      </c>
      <c r="D1110">
        <v>0</v>
      </c>
      <c r="E1110">
        <v>1</v>
      </c>
      <c r="F1110">
        <v>93</v>
      </c>
      <c r="G1110">
        <v>184</v>
      </c>
      <c r="H1110">
        <v>2</v>
      </c>
      <c r="I1110">
        <v>19</v>
      </c>
      <c r="J1110">
        <v>8</v>
      </c>
      <c r="K1110">
        <v>8</v>
      </c>
      <c r="L1110">
        <v>4</v>
      </c>
      <c r="M1110">
        <v>3</v>
      </c>
      <c r="N1110">
        <v>2</v>
      </c>
      <c r="O1110">
        <v>2</v>
      </c>
      <c r="P1110">
        <v>6</v>
      </c>
      <c r="Q1110">
        <v>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3</v>
      </c>
      <c r="Y1110">
        <v>11</v>
      </c>
      <c r="Z1110">
        <v>0</v>
      </c>
      <c r="AA1110">
        <v>60</v>
      </c>
      <c r="AB1110">
        <v>2387</v>
      </c>
      <c r="AC1110">
        <v>0</v>
      </c>
      <c r="AD1110">
        <v>1</v>
      </c>
      <c r="AE1110">
        <v>0</v>
      </c>
      <c r="AF1110" t="str">
        <f t="shared" si="35"/>
        <v>Married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221</v>
      </c>
      <c r="AO1110">
        <v>217</v>
      </c>
      <c r="AP1110">
        <v>0</v>
      </c>
    </row>
    <row r="1111" spans="1:42" x14ac:dyDescent="0.35">
      <c r="A1111">
        <v>33444</v>
      </c>
      <c r="B1111">
        <v>1</v>
      </c>
      <c r="C1111">
        <f t="shared" si="34"/>
        <v>2</v>
      </c>
      <c r="D1111">
        <v>1</v>
      </c>
      <c r="E1111">
        <v>1</v>
      </c>
      <c r="F1111">
        <v>24</v>
      </c>
      <c r="G1111">
        <v>8</v>
      </c>
      <c r="H1111">
        <v>0</v>
      </c>
      <c r="I1111">
        <v>8</v>
      </c>
      <c r="J1111">
        <v>0</v>
      </c>
      <c r="K1111">
        <v>0</v>
      </c>
      <c r="L1111">
        <v>2</v>
      </c>
      <c r="M1111">
        <v>1</v>
      </c>
      <c r="N1111">
        <v>1</v>
      </c>
      <c r="O1111">
        <v>0</v>
      </c>
      <c r="P1111">
        <v>2</v>
      </c>
      <c r="Q1111">
        <v>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</v>
      </c>
      <c r="Y1111">
        <v>11</v>
      </c>
      <c r="Z1111">
        <v>0</v>
      </c>
      <c r="AA1111">
        <v>68</v>
      </c>
      <c r="AB1111">
        <v>2762</v>
      </c>
      <c r="AC1111">
        <v>0</v>
      </c>
      <c r="AD1111">
        <v>1</v>
      </c>
      <c r="AE1111">
        <v>0</v>
      </c>
      <c r="AF1111" t="str">
        <f t="shared" si="35"/>
        <v>Married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16</v>
      </c>
      <c r="AO1111">
        <v>14</v>
      </c>
      <c r="AP1111">
        <v>0</v>
      </c>
    </row>
    <row r="1112" spans="1:42" x14ac:dyDescent="0.35">
      <c r="A1112">
        <v>54386</v>
      </c>
      <c r="B1112">
        <v>3</v>
      </c>
      <c r="C1112">
        <f t="shared" si="34"/>
        <v>3</v>
      </c>
      <c r="D1112">
        <v>0</v>
      </c>
      <c r="E1112">
        <v>1</v>
      </c>
      <c r="F1112">
        <v>8</v>
      </c>
      <c r="G1112">
        <v>277</v>
      </c>
      <c r="H1112">
        <v>21</v>
      </c>
      <c r="I1112">
        <v>64</v>
      </c>
      <c r="J1112">
        <v>62</v>
      </c>
      <c r="K1112">
        <v>21</v>
      </c>
      <c r="L1112">
        <v>25</v>
      </c>
      <c r="M1112">
        <v>2</v>
      </c>
      <c r="N1112">
        <v>3</v>
      </c>
      <c r="O1112">
        <v>2</v>
      </c>
      <c r="P1112">
        <v>10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3</v>
      </c>
      <c r="Y1112">
        <v>11</v>
      </c>
      <c r="Z1112">
        <v>0</v>
      </c>
      <c r="AA1112">
        <v>39</v>
      </c>
      <c r="AB1112">
        <v>2567</v>
      </c>
      <c r="AC1112">
        <v>0</v>
      </c>
      <c r="AD1112">
        <v>1</v>
      </c>
      <c r="AE1112">
        <v>0</v>
      </c>
      <c r="AF1112" t="str">
        <f t="shared" si="35"/>
        <v>Married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0</v>
      </c>
      <c r="AN1112">
        <v>445</v>
      </c>
      <c r="AO1112">
        <v>420</v>
      </c>
      <c r="AP1112">
        <v>0</v>
      </c>
    </row>
    <row r="1113" spans="1:42" x14ac:dyDescent="0.35">
      <c r="A1113">
        <v>28510</v>
      </c>
      <c r="B1113">
        <v>1</v>
      </c>
      <c r="C1113">
        <f t="shared" si="34"/>
        <v>1</v>
      </c>
      <c r="D1113">
        <v>1</v>
      </c>
      <c r="E1113">
        <v>1</v>
      </c>
      <c r="F1113">
        <v>72</v>
      </c>
      <c r="G1113">
        <v>44</v>
      </c>
      <c r="H1113">
        <v>5</v>
      </c>
      <c r="I1113">
        <v>19</v>
      </c>
      <c r="J1113">
        <v>0</v>
      </c>
      <c r="K1113">
        <v>4</v>
      </c>
      <c r="L1113">
        <v>19</v>
      </c>
      <c r="M1113">
        <v>3</v>
      </c>
      <c r="N1113">
        <v>2</v>
      </c>
      <c r="O1113">
        <v>0</v>
      </c>
      <c r="P1113">
        <v>4</v>
      </c>
      <c r="Q1113">
        <v>5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3</v>
      </c>
      <c r="Y1113">
        <v>11</v>
      </c>
      <c r="Z1113">
        <v>0</v>
      </c>
      <c r="AA1113">
        <v>39</v>
      </c>
      <c r="AB1113">
        <v>2601</v>
      </c>
      <c r="AC1113">
        <v>1</v>
      </c>
      <c r="AD1113">
        <v>0</v>
      </c>
      <c r="AE1113">
        <v>0</v>
      </c>
      <c r="AF1113" t="str">
        <f t="shared" si="35"/>
        <v>Married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0</v>
      </c>
      <c r="AN1113">
        <v>72</v>
      </c>
      <c r="AO1113">
        <v>53</v>
      </c>
      <c r="AP1113">
        <v>0</v>
      </c>
    </row>
    <row r="1114" spans="1:42" x14ac:dyDescent="0.35">
      <c r="A1114">
        <v>90638</v>
      </c>
      <c r="B1114">
        <v>5</v>
      </c>
      <c r="C1114">
        <f t="shared" si="34"/>
        <v>5</v>
      </c>
      <c r="D1114">
        <v>0</v>
      </c>
      <c r="E1114">
        <v>0</v>
      </c>
      <c r="F1114">
        <v>29</v>
      </c>
      <c r="G1114">
        <v>1156</v>
      </c>
      <c r="H1114">
        <v>120</v>
      </c>
      <c r="I1114">
        <v>915</v>
      </c>
      <c r="J1114">
        <v>94</v>
      </c>
      <c r="K1114">
        <v>144</v>
      </c>
      <c r="L1114">
        <v>96</v>
      </c>
      <c r="M1114">
        <v>1</v>
      </c>
      <c r="N1114">
        <v>3</v>
      </c>
      <c r="O1114">
        <v>4</v>
      </c>
      <c r="P1114">
        <v>10</v>
      </c>
      <c r="Q1114">
        <v>1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3</v>
      </c>
      <c r="Y1114">
        <v>11</v>
      </c>
      <c r="Z1114">
        <v>0</v>
      </c>
      <c r="AA1114">
        <v>29</v>
      </c>
      <c r="AB1114">
        <v>2295</v>
      </c>
      <c r="AC1114">
        <v>0</v>
      </c>
      <c r="AD1114">
        <v>0</v>
      </c>
      <c r="AE1114">
        <v>1</v>
      </c>
      <c r="AF1114" t="str">
        <f t="shared" si="35"/>
        <v>Single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2429</v>
      </c>
      <c r="AO1114">
        <v>2333</v>
      </c>
      <c r="AP1114">
        <v>1</v>
      </c>
    </row>
    <row r="1115" spans="1:42" x14ac:dyDescent="0.35">
      <c r="A1115">
        <v>48070</v>
      </c>
      <c r="B1115">
        <v>2</v>
      </c>
      <c r="C1115">
        <f t="shared" si="34"/>
        <v>2</v>
      </c>
      <c r="D1115">
        <v>0</v>
      </c>
      <c r="E1115">
        <v>1</v>
      </c>
      <c r="F1115">
        <v>33</v>
      </c>
      <c r="G1115">
        <v>373</v>
      </c>
      <c r="H1115">
        <v>14</v>
      </c>
      <c r="I1115">
        <v>83</v>
      </c>
      <c r="J1115">
        <v>6</v>
      </c>
      <c r="K1115">
        <v>9</v>
      </c>
      <c r="L1115">
        <v>19</v>
      </c>
      <c r="M1115">
        <v>3</v>
      </c>
      <c r="N1115">
        <v>8</v>
      </c>
      <c r="O1115">
        <v>2</v>
      </c>
      <c r="P1115">
        <v>6</v>
      </c>
      <c r="Q1115">
        <v>7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3</v>
      </c>
      <c r="Y1115">
        <v>11</v>
      </c>
      <c r="Z1115">
        <v>0</v>
      </c>
      <c r="AA1115">
        <v>70</v>
      </c>
      <c r="AB1115">
        <v>2691</v>
      </c>
      <c r="AC1115">
        <v>0</v>
      </c>
      <c r="AD1115">
        <v>0</v>
      </c>
      <c r="AE1115">
        <v>0</v>
      </c>
      <c r="AF1115" t="str">
        <f t="shared" si="35"/>
        <v>Married</v>
      </c>
      <c r="AG1115">
        <v>1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485</v>
      </c>
      <c r="AO1115">
        <v>466</v>
      </c>
      <c r="AP1115">
        <v>0</v>
      </c>
    </row>
    <row r="1116" spans="1:42" x14ac:dyDescent="0.35">
      <c r="A1116">
        <v>43140</v>
      </c>
      <c r="B1116">
        <v>2</v>
      </c>
      <c r="C1116">
        <f t="shared" si="34"/>
        <v>2</v>
      </c>
      <c r="D1116">
        <v>0</v>
      </c>
      <c r="E1116">
        <v>1</v>
      </c>
      <c r="F1116">
        <v>68</v>
      </c>
      <c r="G1116">
        <v>134</v>
      </c>
      <c r="H1116">
        <v>8</v>
      </c>
      <c r="I1116">
        <v>76</v>
      </c>
      <c r="J1116">
        <v>6</v>
      </c>
      <c r="K1116">
        <v>0</v>
      </c>
      <c r="L1116">
        <v>11</v>
      </c>
      <c r="M1116">
        <v>1</v>
      </c>
      <c r="N1116">
        <v>4</v>
      </c>
      <c r="O1116">
        <v>1</v>
      </c>
      <c r="P1116">
        <v>5</v>
      </c>
      <c r="Q1116">
        <v>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</v>
      </c>
      <c r="Y1116">
        <v>11</v>
      </c>
      <c r="Z1116">
        <v>0</v>
      </c>
      <c r="AA1116">
        <v>63</v>
      </c>
      <c r="AB1116">
        <v>2699</v>
      </c>
      <c r="AC1116">
        <v>0</v>
      </c>
      <c r="AD1116">
        <v>1</v>
      </c>
      <c r="AE1116">
        <v>0</v>
      </c>
      <c r="AF1116" t="str">
        <f t="shared" si="35"/>
        <v>Married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224</v>
      </c>
      <c r="AO1116">
        <v>213</v>
      </c>
      <c r="AP1116">
        <v>0</v>
      </c>
    </row>
    <row r="1117" spans="1:42" x14ac:dyDescent="0.35">
      <c r="A1117">
        <v>54959</v>
      </c>
      <c r="B1117">
        <v>3</v>
      </c>
      <c r="C1117">
        <f t="shared" si="34"/>
        <v>3</v>
      </c>
      <c r="D1117">
        <v>0</v>
      </c>
      <c r="E1117">
        <v>1</v>
      </c>
      <c r="F1117">
        <v>55</v>
      </c>
      <c r="G1117">
        <v>1148</v>
      </c>
      <c r="H1117">
        <v>0</v>
      </c>
      <c r="I1117">
        <v>60</v>
      </c>
      <c r="J1117">
        <v>0</v>
      </c>
      <c r="K1117">
        <v>0</v>
      </c>
      <c r="L1117">
        <v>24</v>
      </c>
      <c r="M1117">
        <v>3</v>
      </c>
      <c r="N1117">
        <v>9</v>
      </c>
      <c r="O1117">
        <v>5</v>
      </c>
      <c r="P1117">
        <v>4</v>
      </c>
      <c r="Q1117">
        <v>7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3</v>
      </c>
      <c r="Y1117">
        <v>11</v>
      </c>
      <c r="Z1117">
        <v>1</v>
      </c>
      <c r="AA1117">
        <v>59</v>
      </c>
      <c r="AB1117">
        <v>2685</v>
      </c>
      <c r="AC1117">
        <v>1</v>
      </c>
      <c r="AD1117">
        <v>0</v>
      </c>
      <c r="AE1117">
        <v>0</v>
      </c>
      <c r="AF1117" t="str">
        <f t="shared" si="35"/>
        <v>Married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1208</v>
      </c>
      <c r="AO1117">
        <v>1184</v>
      </c>
      <c r="AP1117">
        <v>1</v>
      </c>
    </row>
    <row r="1118" spans="1:42" x14ac:dyDescent="0.35">
      <c r="A1118">
        <v>15056</v>
      </c>
      <c r="B1118">
        <v>1</v>
      </c>
      <c r="C1118">
        <f t="shared" si="34"/>
        <v>1</v>
      </c>
      <c r="D1118">
        <v>1</v>
      </c>
      <c r="E1118">
        <v>1</v>
      </c>
      <c r="F1118">
        <v>76</v>
      </c>
      <c r="G1118">
        <v>6</v>
      </c>
      <c r="H1118">
        <v>12</v>
      </c>
      <c r="I1118">
        <v>3</v>
      </c>
      <c r="J1118">
        <v>21</v>
      </c>
      <c r="K1118">
        <v>6</v>
      </c>
      <c r="L1118">
        <v>40</v>
      </c>
      <c r="M1118">
        <v>5</v>
      </c>
      <c r="N1118">
        <v>2</v>
      </c>
      <c r="O1118">
        <v>2</v>
      </c>
      <c r="P1118">
        <v>3</v>
      </c>
      <c r="Q1118">
        <v>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3</v>
      </c>
      <c r="Y1118">
        <v>11</v>
      </c>
      <c r="Z1118">
        <v>0</v>
      </c>
      <c r="AA1118">
        <v>62</v>
      </c>
      <c r="AB1118">
        <v>2581</v>
      </c>
      <c r="AC1118">
        <v>0</v>
      </c>
      <c r="AD1118">
        <v>0</v>
      </c>
      <c r="AE1118">
        <v>1</v>
      </c>
      <c r="AF1118" t="str">
        <f t="shared" si="35"/>
        <v>Single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48</v>
      </c>
      <c r="AO1118">
        <v>8</v>
      </c>
      <c r="AP1118">
        <v>0</v>
      </c>
    </row>
    <row r="1119" spans="1:42" x14ac:dyDescent="0.35">
      <c r="A1119">
        <v>26954</v>
      </c>
      <c r="B1119">
        <v>1</v>
      </c>
      <c r="C1119">
        <f t="shared" si="34"/>
        <v>1</v>
      </c>
      <c r="D1119">
        <v>1</v>
      </c>
      <c r="E1119">
        <v>0</v>
      </c>
      <c r="F1119">
        <v>17</v>
      </c>
      <c r="G1119">
        <v>4</v>
      </c>
      <c r="H1119">
        <v>1</v>
      </c>
      <c r="I1119">
        <v>11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0</v>
      </c>
      <c r="P1119">
        <v>2</v>
      </c>
      <c r="Q1119">
        <v>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3</v>
      </c>
      <c r="Y1119">
        <v>11</v>
      </c>
      <c r="Z1119">
        <v>0</v>
      </c>
      <c r="AA1119">
        <v>49</v>
      </c>
      <c r="AB1119">
        <v>2211</v>
      </c>
      <c r="AC1119">
        <v>0</v>
      </c>
      <c r="AD1119">
        <v>0</v>
      </c>
      <c r="AE1119">
        <v>1</v>
      </c>
      <c r="AF1119" t="str">
        <f t="shared" si="35"/>
        <v>Single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16</v>
      </c>
      <c r="AO1119">
        <v>15</v>
      </c>
      <c r="AP1119">
        <v>0</v>
      </c>
    </row>
    <row r="1120" spans="1:42" x14ac:dyDescent="0.35">
      <c r="A1120">
        <v>22327</v>
      </c>
      <c r="B1120">
        <v>1</v>
      </c>
      <c r="C1120">
        <f t="shared" si="34"/>
        <v>1</v>
      </c>
      <c r="D1120">
        <v>1</v>
      </c>
      <c r="E1120">
        <v>0</v>
      </c>
      <c r="F1120">
        <v>94</v>
      </c>
      <c r="G1120">
        <v>5</v>
      </c>
      <c r="H1120">
        <v>4</v>
      </c>
      <c r="I1120">
        <v>8</v>
      </c>
      <c r="J1120">
        <v>2</v>
      </c>
      <c r="K1120">
        <v>0</v>
      </c>
      <c r="L1120">
        <v>5</v>
      </c>
      <c r="M1120">
        <v>1</v>
      </c>
      <c r="N1120">
        <v>1</v>
      </c>
      <c r="O1120">
        <v>0</v>
      </c>
      <c r="P1120">
        <v>3</v>
      </c>
      <c r="Q1120">
        <v>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3</v>
      </c>
      <c r="Y1120">
        <v>11</v>
      </c>
      <c r="Z1120">
        <v>0</v>
      </c>
      <c r="AA1120">
        <v>35</v>
      </c>
      <c r="AB1120">
        <v>2490</v>
      </c>
      <c r="AC1120">
        <v>0</v>
      </c>
      <c r="AD1120">
        <v>0</v>
      </c>
      <c r="AE1120">
        <v>1</v>
      </c>
      <c r="AF1120" t="str">
        <f t="shared" si="35"/>
        <v>Single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19</v>
      </c>
      <c r="AO1120">
        <v>14</v>
      </c>
      <c r="AP1120">
        <v>0</v>
      </c>
    </row>
    <row r="1121" spans="1:42" x14ac:dyDescent="0.35">
      <c r="A1121">
        <v>44393</v>
      </c>
      <c r="B1121">
        <v>2</v>
      </c>
      <c r="C1121">
        <f t="shared" si="34"/>
        <v>2</v>
      </c>
      <c r="D1121">
        <v>1</v>
      </c>
      <c r="E1121">
        <v>1</v>
      </c>
      <c r="F1121">
        <v>86</v>
      </c>
      <c r="G1121">
        <v>24</v>
      </c>
      <c r="H1121">
        <v>2</v>
      </c>
      <c r="I1121">
        <v>20</v>
      </c>
      <c r="J1121">
        <v>2</v>
      </c>
      <c r="K1121">
        <v>2</v>
      </c>
      <c r="L1121">
        <v>10</v>
      </c>
      <c r="M1121">
        <v>2</v>
      </c>
      <c r="N1121">
        <v>1</v>
      </c>
      <c r="O1121">
        <v>0</v>
      </c>
      <c r="P1121">
        <v>4</v>
      </c>
      <c r="Q1121">
        <v>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3</v>
      </c>
      <c r="Y1121">
        <v>11</v>
      </c>
      <c r="Z1121">
        <v>0</v>
      </c>
      <c r="AA1121">
        <v>55</v>
      </c>
      <c r="AB1121">
        <v>2470</v>
      </c>
      <c r="AC1121">
        <v>0</v>
      </c>
      <c r="AD1121">
        <v>1</v>
      </c>
      <c r="AE1121">
        <v>0</v>
      </c>
      <c r="AF1121" t="str">
        <f t="shared" si="35"/>
        <v>Married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50</v>
      </c>
      <c r="AO1121">
        <v>40</v>
      </c>
      <c r="AP1121">
        <v>0</v>
      </c>
    </row>
    <row r="1122" spans="1:42" x14ac:dyDescent="0.35">
      <c r="A1122">
        <v>62000</v>
      </c>
      <c r="B1122">
        <v>3</v>
      </c>
      <c r="C1122">
        <f t="shared" si="34"/>
        <v>3</v>
      </c>
      <c r="D1122">
        <v>0</v>
      </c>
      <c r="E1122">
        <v>1</v>
      </c>
      <c r="F1122">
        <v>25</v>
      </c>
      <c r="G1122">
        <v>899</v>
      </c>
      <c r="H1122">
        <v>0</v>
      </c>
      <c r="I1122">
        <v>101</v>
      </c>
      <c r="J1122">
        <v>0</v>
      </c>
      <c r="K1122">
        <v>0</v>
      </c>
      <c r="L1122">
        <v>20</v>
      </c>
      <c r="M1122">
        <v>1</v>
      </c>
      <c r="N1122">
        <v>6</v>
      </c>
      <c r="O1122">
        <v>6</v>
      </c>
      <c r="P1122">
        <v>13</v>
      </c>
      <c r="Q1122">
        <v>4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3</v>
      </c>
      <c r="Y1122">
        <v>11</v>
      </c>
      <c r="Z1122">
        <v>0</v>
      </c>
      <c r="AA1122">
        <v>68</v>
      </c>
      <c r="AB1122">
        <v>2467</v>
      </c>
      <c r="AC1122">
        <v>0</v>
      </c>
      <c r="AD1122">
        <v>0</v>
      </c>
      <c r="AE1122">
        <v>1</v>
      </c>
      <c r="AF1122" t="str">
        <f t="shared" si="35"/>
        <v>Single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1000</v>
      </c>
      <c r="AO1122">
        <v>980</v>
      </c>
      <c r="AP1122">
        <v>1</v>
      </c>
    </row>
    <row r="1123" spans="1:42" x14ac:dyDescent="0.35">
      <c r="A1123">
        <v>31497</v>
      </c>
      <c r="B1123">
        <v>1</v>
      </c>
      <c r="C1123">
        <f t="shared" si="34"/>
        <v>1</v>
      </c>
      <c r="D1123">
        <v>0</v>
      </c>
      <c r="E1123">
        <v>1</v>
      </c>
      <c r="F1123">
        <v>22</v>
      </c>
      <c r="G1123">
        <v>108</v>
      </c>
      <c r="H1123">
        <v>1</v>
      </c>
      <c r="I1123">
        <v>28</v>
      </c>
      <c r="J1123">
        <v>13</v>
      </c>
      <c r="K1123">
        <v>1</v>
      </c>
      <c r="L1123">
        <v>4</v>
      </c>
      <c r="M1123">
        <v>2</v>
      </c>
      <c r="N1123">
        <v>3</v>
      </c>
      <c r="O1123">
        <v>1</v>
      </c>
      <c r="P1123">
        <v>4</v>
      </c>
      <c r="Q1123">
        <v>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3</v>
      </c>
      <c r="Y1123">
        <v>11</v>
      </c>
      <c r="Z1123">
        <v>0</v>
      </c>
      <c r="AA1123">
        <v>58</v>
      </c>
      <c r="AB1123">
        <v>2729</v>
      </c>
      <c r="AC1123">
        <v>0</v>
      </c>
      <c r="AD1123">
        <v>0</v>
      </c>
      <c r="AE1123">
        <v>0</v>
      </c>
      <c r="AF1123" t="str">
        <f t="shared" si="35"/>
        <v>Married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151</v>
      </c>
      <c r="AO1123">
        <v>147</v>
      </c>
      <c r="AP1123">
        <v>0</v>
      </c>
    </row>
    <row r="1124" spans="1:42" x14ac:dyDescent="0.35">
      <c r="A1124">
        <v>45894</v>
      </c>
      <c r="B1124">
        <v>2</v>
      </c>
      <c r="C1124">
        <f t="shared" si="34"/>
        <v>2</v>
      </c>
      <c r="D1124">
        <v>0</v>
      </c>
      <c r="E1124">
        <v>2</v>
      </c>
      <c r="F1124">
        <v>15</v>
      </c>
      <c r="G1124">
        <v>27</v>
      </c>
      <c r="H1124">
        <v>2</v>
      </c>
      <c r="I1124">
        <v>7</v>
      </c>
      <c r="J1124">
        <v>0</v>
      </c>
      <c r="K1124">
        <v>2</v>
      </c>
      <c r="L1124">
        <v>13</v>
      </c>
      <c r="M1124">
        <v>1</v>
      </c>
      <c r="N1124">
        <v>1</v>
      </c>
      <c r="O1124">
        <v>0</v>
      </c>
      <c r="P1124">
        <v>3</v>
      </c>
      <c r="Q1124">
        <v>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3</v>
      </c>
      <c r="Y1124">
        <v>11</v>
      </c>
      <c r="Z1124">
        <v>0</v>
      </c>
      <c r="AA1124">
        <v>46</v>
      </c>
      <c r="AB1124">
        <v>2281</v>
      </c>
      <c r="AC1124">
        <v>0</v>
      </c>
      <c r="AD1124">
        <v>1</v>
      </c>
      <c r="AE1124">
        <v>0</v>
      </c>
      <c r="AF1124" t="str">
        <f t="shared" si="35"/>
        <v>Married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38</v>
      </c>
      <c r="AO1124">
        <v>25</v>
      </c>
      <c r="AP1124">
        <v>0</v>
      </c>
    </row>
    <row r="1125" spans="1:42" x14ac:dyDescent="0.35">
      <c r="A1125">
        <v>78579</v>
      </c>
      <c r="B1125">
        <v>4</v>
      </c>
      <c r="C1125">
        <f t="shared" si="34"/>
        <v>4</v>
      </c>
      <c r="D1125">
        <v>0</v>
      </c>
      <c r="E1125">
        <v>0</v>
      </c>
      <c r="F1125">
        <v>35</v>
      </c>
      <c r="G1125">
        <v>816</v>
      </c>
      <c r="H1125">
        <v>66</v>
      </c>
      <c r="I1125">
        <v>549</v>
      </c>
      <c r="J1125">
        <v>216</v>
      </c>
      <c r="K1125">
        <v>66</v>
      </c>
      <c r="L1125">
        <v>99</v>
      </c>
      <c r="M1125">
        <v>1</v>
      </c>
      <c r="N1125">
        <v>5</v>
      </c>
      <c r="O1125">
        <v>6</v>
      </c>
      <c r="P1125">
        <v>4</v>
      </c>
      <c r="Q1125">
        <v>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3</v>
      </c>
      <c r="Y1125">
        <v>11</v>
      </c>
      <c r="Z1125">
        <v>1</v>
      </c>
      <c r="AA1125">
        <v>50</v>
      </c>
      <c r="AB1125">
        <v>2713</v>
      </c>
      <c r="AC1125">
        <v>1</v>
      </c>
      <c r="AD1125">
        <v>0</v>
      </c>
      <c r="AE1125">
        <v>0</v>
      </c>
      <c r="AF1125" t="str">
        <f t="shared" si="35"/>
        <v>Married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1713</v>
      </c>
      <c r="AO1125">
        <v>1614</v>
      </c>
      <c r="AP1125">
        <v>0</v>
      </c>
    </row>
    <row r="1126" spans="1:42" x14ac:dyDescent="0.35">
      <c r="A1126">
        <v>67369</v>
      </c>
      <c r="B1126">
        <v>3</v>
      </c>
      <c r="C1126">
        <f t="shared" si="34"/>
        <v>3</v>
      </c>
      <c r="D1126">
        <v>0</v>
      </c>
      <c r="E1126">
        <v>1</v>
      </c>
      <c r="F1126">
        <v>81</v>
      </c>
      <c r="G1126">
        <v>1298</v>
      </c>
      <c r="H1126">
        <v>0</v>
      </c>
      <c r="I1126">
        <v>70</v>
      </c>
      <c r="J1126">
        <v>37</v>
      </c>
      <c r="K1126">
        <v>14</v>
      </c>
      <c r="L1126">
        <v>42</v>
      </c>
      <c r="M1126">
        <v>4</v>
      </c>
      <c r="N1126">
        <v>7</v>
      </c>
      <c r="O1126">
        <v>4</v>
      </c>
      <c r="P1126">
        <v>10</v>
      </c>
      <c r="Q1126">
        <v>4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3</v>
      </c>
      <c r="Y1126">
        <v>11</v>
      </c>
      <c r="Z1126">
        <v>1</v>
      </c>
      <c r="AA1126">
        <v>51</v>
      </c>
      <c r="AB1126">
        <v>2748</v>
      </c>
      <c r="AC1126">
        <v>0</v>
      </c>
      <c r="AD1126">
        <v>0</v>
      </c>
      <c r="AE1126">
        <v>0</v>
      </c>
      <c r="AF1126" t="str">
        <f t="shared" si="35"/>
        <v>Married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1419</v>
      </c>
      <c r="AO1126">
        <v>1377</v>
      </c>
      <c r="AP1126">
        <v>2</v>
      </c>
    </row>
    <row r="1127" spans="1:42" x14ac:dyDescent="0.35">
      <c r="A1127">
        <v>58401</v>
      </c>
      <c r="B1127">
        <v>3</v>
      </c>
      <c r="C1127">
        <f t="shared" si="34"/>
        <v>3</v>
      </c>
      <c r="D1127">
        <v>0</v>
      </c>
      <c r="E1127">
        <v>1</v>
      </c>
      <c r="F1127">
        <v>55</v>
      </c>
      <c r="G1127">
        <v>10</v>
      </c>
      <c r="H1127">
        <v>0</v>
      </c>
      <c r="I1127">
        <v>11</v>
      </c>
      <c r="J1127">
        <v>17</v>
      </c>
      <c r="K1127">
        <v>29</v>
      </c>
      <c r="L1127">
        <v>29</v>
      </c>
      <c r="M1127">
        <v>1</v>
      </c>
      <c r="N1127">
        <v>1</v>
      </c>
      <c r="O1127">
        <v>2</v>
      </c>
      <c r="P1127">
        <v>2</v>
      </c>
      <c r="Q1127">
        <v>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3</v>
      </c>
      <c r="Y1127">
        <v>11</v>
      </c>
      <c r="Z1127">
        <v>0</v>
      </c>
      <c r="AA1127">
        <v>60</v>
      </c>
      <c r="AB1127">
        <v>2229</v>
      </c>
      <c r="AC1127">
        <v>1</v>
      </c>
      <c r="AD1127">
        <v>0</v>
      </c>
      <c r="AE1127">
        <v>0</v>
      </c>
      <c r="AF1127" t="str">
        <f t="shared" si="35"/>
        <v>Married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67</v>
      </c>
      <c r="AO1127">
        <v>38</v>
      </c>
      <c r="AP1127">
        <v>0</v>
      </c>
    </row>
    <row r="1128" spans="1:42" x14ac:dyDescent="0.35">
      <c r="A1128">
        <v>62307</v>
      </c>
      <c r="B1128">
        <v>3</v>
      </c>
      <c r="C1128">
        <f t="shared" si="34"/>
        <v>3</v>
      </c>
      <c r="D1128">
        <v>0</v>
      </c>
      <c r="E1128">
        <v>1</v>
      </c>
      <c r="F1128">
        <v>94</v>
      </c>
      <c r="G1128">
        <v>87</v>
      </c>
      <c r="H1128">
        <v>13</v>
      </c>
      <c r="I1128">
        <v>34</v>
      </c>
      <c r="J1128">
        <v>10</v>
      </c>
      <c r="K1128">
        <v>6</v>
      </c>
      <c r="L1128">
        <v>10</v>
      </c>
      <c r="M1128">
        <v>1</v>
      </c>
      <c r="N1128">
        <v>4</v>
      </c>
      <c r="O1128">
        <v>0</v>
      </c>
      <c r="P1128">
        <v>4</v>
      </c>
      <c r="Q1128">
        <v>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</v>
      </c>
      <c r="Y1128">
        <v>11</v>
      </c>
      <c r="Z1128">
        <v>0</v>
      </c>
      <c r="AA1128">
        <v>68</v>
      </c>
      <c r="AB1128">
        <v>2291</v>
      </c>
      <c r="AC1128">
        <v>0</v>
      </c>
      <c r="AD1128">
        <v>0</v>
      </c>
      <c r="AE1128">
        <v>1</v>
      </c>
      <c r="AF1128" t="str">
        <f t="shared" si="35"/>
        <v>Single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150</v>
      </c>
      <c r="AO1128">
        <v>140</v>
      </c>
      <c r="AP1128">
        <v>0</v>
      </c>
    </row>
    <row r="1129" spans="1:42" x14ac:dyDescent="0.35">
      <c r="A1129">
        <v>43641</v>
      </c>
      <c r="B1129">
        <v>2</v>
      </c>
      <c r="C1129">
        <f t="shared" si="34"/>
        <v>2</v>
      </c>
      <c r="D1129">
        <v>1</v>
      </c>
      <c r="E1129">
        <v>1</v>
      </c>
      <c r="F1129">
        <v>50</v>
      </c>
      <c r="G1129">
        <v>57</v>
      </c>
      <c r="H1129">
        <v>2</v>
      </c>
      <c r="I1129">
        <v>51</v>
      </c>
      <c r="J1129">
        <v>4</v>
      </c>
      <c r="K1129">
        <v>2</v>
      </c>
      <c r="L1129">
        <v>23</v>
      </c>
      <c r="M1129">
        <v>3</v>
      </c>
      <c r="N1129">
        <v>2</v>
      </c>
      <c r="O1129">
        <v>1</v>
      </c>
      <c r="P1129">
        <v>4</v>
      </c>
      <c r="Q1129">
        <v>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3</v>
      </c>
      <c r="Y1129">
        <v>11</v>
      </c>
      <c r="Z1129">
        <v>0</v>
      </c>
      <c r="AA1129">
        <v>51</v>
      </c>
      <c r="AB1129">
        <v>2592</v>
      </c>
      <c r="AC1129">
        <v>0</v>
      </c>
      <c r="AD1129">
        <v>1</v>
      </c>
      <c r="AE1129">
        <v>0</v>
      </c>
      <c r="AF1129" t="str">
        <f t="shared" si="35"/>
        <v>Married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116</v>
      </c>
      <c r="AO1129">
        <v>93</v>
      </c>
      <c r="AP1129">
        <v>0</v>
      </c>
    </row>
    <row r="1130" spans="1:42" x14ac:dyDescent="0.35">
      <c r="A1130">
        <v>70091</v>
      </c>
      <c r="B1130">
        <v>4</v>
      </c>
      <c r="C1130">
        <f t="shared" si="34"/>
        <v>4</v>
      </c>
      <c r="D1130">
        <v>1</v>
      </c>
      <c r="E1130">
        <v>0</v>
      </c>
      <c r="F1130">
        <v>11</v>
      </c>
      <c r="G1130">
        <v>964</v>
      </c>
      <c r="H1130">
        <v>34</v>
      </c>
      <c r="I1130">
        <v>137</v>
      </c>
      <c r="J1130">
        <v>15</v>
      </c>
      <c r="K1130">
        <v>0</v>
      </c>
      <c r="L1130">
        <v>11</v>
      </c>
      <c r="M1130">
        <v>2</v>
      </c>
      <c r="N1130">
        <v>5</v>
      </c>
      <c r="O1130">
        <v>2</v>
      </c>
      <c r="P1130">
        <v>10</v>
      </c>
      <c r="Q1130">
        <v>8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3</v>
      </c>
      <c r="Y1130">
        <v>11</v>
      </c>
      <c r="Z1130">
        <v>0</v>
      </c>
      <c r="AA1130">
        <v>51</v>
      </c>
      <c r="AB1130">
        <v>2614</v>
      </c>
      <c r="AC1130">
        <v>0</v>
      </c>
      <c r="AD1130">
        <v>1</v>
      </c>
      <c r="AE1130">
        <v>0</v>
      </c>
      <c r="AF1130" t="str">
        <f t="shared" si="35"/>
        <v>Married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1150</v>
      </c>
      <c r="AO1130">
        <v>1139</v>
      </c>
      <c r="AP1130">
        <v>1</v>
      </c>
    </row>
    <row r="1131" spans="1:42" x14ac:dyDescent="0.35">
      <c r="A1131">
        <v>78075</v>
      </c>
      <c r="B1131">
        <v>4</v>
      </c>
      <c r="C1131">
        <f t="shared" si="34"/>
        <v>4</v>
      </c>
      <c r="D1131">
        <v>0</v>
      </c>
      <c r="E1131">
        <v>0</v>
      </c>
      <c r="F1131">
        <v>72</v>
      </c>
      <c r="G1131">
        <v>572</v>
      </c>
      <c r="H1131">
        <v>8</v>
      </c>
      <c r="I1131">
        <v>259</v>
      </c>
      <c r="J1131">
        <v>34</v>
      </c>
      <c r="K1131">
        <v>35</v>
      </c>
      <c r="L1131">
        <v>80</v>
      </c>
      <c r="M1131">
        <v>1</v>
      </c>
      <c r="N1131">
        <v>3</v>
      </c>
      <c r="O1131">
        <v>5</v>
      </c>
      <c r="P1131">
        <v>5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3</v>
      </c>
      <c r="Y1131">
        <v>11</v>
      </c>
      <c r="Z1131">
        <v>0</v>
      </c>
      <c r="AA1131">
        <v>48</v>
      </c>
      <c r="AB1131">
        <v>2244</v>
      </c>
      <c r="AC1131">
        <v>0</v>
      </c>
      <c r="AD1131">
        <v>1</v>
      </c>
      <c r="AE1131">
        <v>0</v>
      </c>
      <c r="AF1131" t="str">
        <f t="shared" si="35"/>
        <v>Married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908</v>
      </c>
      <c r="AO1131">
        <v>828</v>
      </c>
      <c r="AP1131">
        <v>0</v>
      </c>
    </row>
    <row r="1132" spans="1:42" x14ac:dyDescent="0.35">
      <c r="A1132">
        <v>59184</v>
      </c>
      <c r="B1132">
        <v>3</v>
      </c>
      <c r="C1132">
        <f t="shared" si="34"/>
        <v>3</v>
      </c>
      <c r="D1132">
        <v>0</v>
      </c>
      <c r="E1132">
        <v>1</v>
      </c>
      <c r="F1132">
        <v>6</v>
      </c>
      <c r="G1132">
        <v>341</v>
      </c>
      <c r="H1132">
        <v>142</v>
      </c>
      <c r="I1132">
        <v>113</v>
      </c>
      <c r="J1132">
        <v>259</v>
      </c>
      <c r="K1132">
        <v>151</v>
      </c>
      <c r="L1132">
        <v>66</v>
      </c>
      <c r="M1132">
        <v>3</v>
      </c>
      <c r="N1132">
        <v>6</v>
      </c>
      <c r="O1132">
        <v>6</v>
      </c>
      <c r="P1132">
        <v>12</v>
      </c>
      <c r="Q1132">
        <v>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11</v>
      </c>
      <c r="Z1132">
        <v>0</v>
      </c>
      <c r="AA1132">
        <v>59</v>
      </c>
      <c r="AB1132">
        <v>2817</v>
      </c>
      <c r="AC1132">
        <v>0</v>
      </c>
      <c r="AD1132">
        <v>0</v>
      </c>
      <c r="AE1132">
        <v>0</v>
      </c>
      <c r="AF1132" t="str">
        <f t="shared" si="35"/>
        <v>Married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1006</v>
      </c>
      <c r="AO1132">
        <v>940</v>
      </c>
      <c r="AP1132">
        <v>0</v>
      </c>
    </row>
    <row r="1133" spans="1:42" x14ac:dyDescent="0.35">
      <c r="A1133">
        <v>54809</v>
      </c>
      <c r="B1133">
        <v>3</v>
      </c>
      <c r="C1133">
        <f t="shared" si="34"/>
        <v>3</v>
      </c>
      <c r="D1133">
        <v>1</v>
      </c>
      <c r="E1133">
        <v>1</v>
      </c>
      <c r="F1133">
        <v>0</v>
      </c>
      <c r="G1133">
        <v>63</v>
      </c>
      <c r="H1133">
        <v>6</v>
      </c>
      <c r="I1133">
        <v>57</v>
      </c>
      <c r="J1133">
        <v>13</v>
      </c>
      <c r="K1133">
        <v>13</v>
      </c>
      <c r="L1133">
        <v>22</v>
      </c>
      <c r="M1133">
        <v>4</v>
      </c>
      <c r="N1133">
        <v>2</v>
      </c>
      <c r="O1133">
        <v>1</v>
      </c>
      <c r="P1133">
        <v>5</v>
      </c>
      <c r="Q1133">
        <v>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</v>
      </c>
      <c r="Y1133">
        <v>11</v>
      </c>
      <c r="Z1133">
        <v>0</v>
      </c>
      <c r="AA1133">
        <v>43</v>
      </c>
      <c r="AB1133">
        <v>2450</v>
      </c>
      <c r="AC1133">
        <v>0</v>
      </c>
      <c r="AD1133">
        <v>1</v>
      </c>
      <c r="AE1133">
        <v>0</v>
      </c>
      <c r="AF1133" t="str">
        <f t="shared" si="35"/>
        <v>Married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152</v>
      </c>
      <c r="AO1133">
        <v>130</v>
      </c>
      <c r="AP1133">
        <v>0</v>
      </c>
    </row>
    <row r="1134" spans="1:42" x14ac:dyDescent="0.35">
      <c r="A1134">
        <v>58113</v>
      </c>
      <c r="B1134">
        <v>3</v>
      </c>
      <c r="C1134">
        <f t="shared" si="34"/>
        <v>3</v>
      </c>
      <c r="D1134">
        <v>0</v>
      </c>
      <c r="E1134">
        <v>1</v>
      </c>
      <c r="F1134">
        <v>66</v>
      </c>
      <c r="G1134">
        <v>221</v>
      </c>
      <c r="H1134">
        <v>104</v>
      </c>
      <c r="I1134">
        <v>169</v>
      </c>
      <c r="J1134">
        <v>102</v>
      </c>
      <c r="K1134">
        <v>78</v>
      </c>
      <c r="L1134">
        <v>84</v>
      </c>
      <c r="M1134">
        <v>3</v>
      </c>
      <c r="N1134">
        <v>9</v>
      </c>
      <c r="O1134">
        <v>2</v>
      </c>
      <c r="P1134">
        <v>8</v>
      </c>
      <c r="Q1134">
        <v>7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3</v>
      </c>
      <c r="Y1134">
        <v>11</v>
      </c>
      <c r="Z1134">
        <v>0</v>
      </c>
      <c r="AA1134">
        <v>61</v>
      </c>
      <c r="AB1134">
        <v>2679</v>
      </c>
      <c r="AC1134">
        <v>0</v>
      </c>
      <c r="AD1134">
        <v>1</v>
      </c>
      <c r="AE1134">
        <v>0</v>
      </c>
      <c r="AF1134" t="str">
        <f t="shared" si="35"/>
        <v>Married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674</v>
      </c>
      <c r="AO1134">
        <v>590</v>
      </c>
      <c r="AP1134">
        <v>0</v>
      </c>
    </row>
    <row r="1135" spans="1:42" x14ac:dyDescent="0.35">
      <c r="A1135">
        <v>51412</v>
      </c>
      <c r="B1135">
        <v>2</v>
      </c>
      <c r="C1135">
        <f t="shared" si="34"/>
        <v>2</v>
      </c>
      <c r="D1135">
        <v>0</v>
      </c>
      <c r="E1135">
        <v>1</v>
      </c>
      <c r="F1135">
        <v>42</v>
      </c>
      <c r="G1135">
        <v>140</v>
      </c>
      <c r="H1135">
        <v>3</v>
      </c>
      <c r="I1135">
        <v>29</v>
      </c>
      <c r="J1135">
        <v>4</v>
      </c>
      <c r="K1135">
        <v>5</v>
      </c>
      <c r="L1135">
        <v>14</v>
      </c>
      <c r="M1135">
        <v>2</v>
      </c>
      <c r="N1135">
        <v>3</v>
      </c>
      <c r="O1135">
        <v>2</v>
      </c>
      <c r="P1135">
        <v>4</v>
      </c>
      <c r="Q1135">
        <v>4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3</v>
      </c>
      <c r="Y1135">
        <v>11</v>
      </c>
      <c r="Z1135">
        <v>0</v>
      </c>
      <c r="AA1135">
        <v>62</v>
      </c>
      <c r="AB1135">
        <v>2339</v>
      </c>
      <c r="AC1135">
        <v>0</v>
      </c>
      <c r="AD1135">
        <v>1</v>
      </c>
      <c r="AE1135">
        <v>0</v>
      </c>
      <c r="AF1135" t="str">
        <f t="shared" si="35"/>
        <v>Married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181</v>
      </c>
      <c r="AO1135">
        <v>167</v>
      </c>
      <c r="AP1135">
        <v>0</v>
      </c>
    </row>
    <row r="1136" spans="1:42" x14ac:dyDescent="0.35">
      <c r="A1136">
        <v>66636</v>
      </c>
      <c r="B1136">
        <v>3</v>
      </c>
      <c r="C1136">
        <f t="shared" si="34"/>
        <v>3</v>
      </c>
      <c r="D1136">
        <v>0</v>
      </c>
      <c r="E1136">
        <v>0</v>
      </c>
      <c r="F1136">
        <v>64</v>
      </c>
      <c r="G1136">
        <v>291</v>
      </c>
      <c r="H1136">
        <v>10</v>
      </c>
      <c r="I1136">
        <v>689</v>
      </c>
      <c r="J1136">
        <v>84</v>
      </c>
      <c r="K1136">
        <v>10</v>
      </c>
      <c r="L1136">
        <v>0</v>
      </c>
      <c r="M1136">
        <v>1</v>
      </c>
      <c r="N1136">
        <v>3</v>
      </c>
      <c r="O1136">
        <v>4</v>
      </c>
      <c r="P1136">
        <v>9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</v>
      </c>
      <c r="Y1136">
        <v>11</v>
      </c>
      <c r="Z1136">
        <v>0</v>
      </c>
      <c r="AA1136">
        <v>63</v>
      </c>
      <c r="AB1136">
        <v>2475</v>
      </c>
      <c r="AC1136">
        <v>0</v>
      </c>
      <c r="AD1136">
        <v>0</v>
      </c>
      <c r="AE1136">
        <v>0</v>
      </c>
      <c r="AF1136" t="str">
        <f t="shared" si="35"/>
        <v>Married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1084</v>
      </c>
      <c r="AO1136">
        <v>1084</v>
      </c>
      <c r="AP1136">
        <v>0</v>
      </c>
    </row>
    <row r="1137" spans="1:42" x14ac:dyDescent="0.35">
      <c r="A1137">
        <v>50965</v>
      </c>
      <c r="B1137">
        <v>2</v>
      </c>
      <c r="C1137">
        <f t="shared" si="34"/>
        <v>2</v>
      </c>
      <c r="D1137">
        <v>0</v>
      </c>
      <c r="E1137">
        <v>1</v>
      </c>
      <c r="F1137">
        <v>87</v>
      </c>
      <c r="G1137">
        <v>544</v>
      </c>
      <c r="H1137">
        <v>13</v>
      </c>
      <c r="I1137">
        <v>85</v>
      </c>
      <c r="J1137">
        <v>8</v>
      </c>
      <c r="K1137">
        <v>6</v>
      </c>
      <c r="L1137">
        <v>29</v>
      </c>
      <c r="M1137">
        <v>3</v>
      </c>
      <c r="N1137">
        <v>10</v>
      </c>
      <c r="O1137">
        <v>4</v>
      </c>
      <c r="P1137">
        <v>5</v>
      </c>
      <c r="Q1137">
        <v>8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3</v>
      </c>
      <c r="Y1137">
        <v>11</v>
      </c>
      <c r="Z1137">
        <v>0</v>
      </c>
      <c r="AA1137">
        <v>64</v>
      </c>
      <c r="AB1137">
        <v>2653</v>
      </c>
      <c r="AC1137">
        <v>0</v>
      </c>
      <c r="AD1137">
        <v>1</v>
      </c>
      <c r="AE1137">
        <v>0</v>
      </c>
      <c r="AF1137" t="str">
        <f t="shared" si="35"/>
        <v>Married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656</v>
      </c>
      <c r="AO1137">
        <v>627</v>
      </c>
      <c r="AP1137">
        <v>1</v>
      </c>
    </row>
    <row r="1138" spans="1:42" x14ac:dyDescent="0.35">
      <c r="A1138">
        <v>18351</v>
      </c>
      <c r="B1138">
        <v>1</v>
      </c>
      <c r="C1138">
        <f t="shared" si="34"/>
        <v>1</v>
      </c>
      <c r="D1138">
        <v>0</v>
      </c>
      <c r="E1138">
        <v>0</v>
      </c>
      <c r="F1138">
        <v>1</v>
      </c>
      <c r="G1138">
        <v>1</v>
      </c>
      <c r="H1138">
        <v>12</v>
      </c>
      <c r="I1138">
        <v>9</v>
      </c>
      <c r="J1138">
        <v>0</v>
      </c>
      <c r="K1138">
        <v>14</v>
      </c>
      <c r="L1138">
        <v>7</v>
      </c>
      <c r="M1138">
        <v>1</v>
      </c>
      <c r="N1138">
        <v>2</v>
      </c>
      <c r="O1138">
        <v>0</v>
      </c>
      <c r="P1138">
        <v>3</v>
      </c>
      <c r="Q1138">
        <v>7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3</v>
      </c>
      <c r="Y1138">
        <v>11</v>
      </c>
      <c r="Z1138">
        <v>0</v>
      </c>
      <c r="AA1138">
        <v>30</v>
      </c>
      <c r="AB1138">
        <v>2402</v>
      </c>
      <c r="AC1138">
        <v>0</v>
      </c>
      <c r="AD1138">
        <v>1</v>
      </c>
      <c r="AE1138">
        <v>0</v>
      </c>
      <c r="AF1138" t="str">
        <f t="shared" si="35"/>
        <v>Married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36</v>
      </c>
      <c r="AO1138">
        <v>29</v>
      </c>
      <c r="AP1138">
        <v>0</v>
      </c>
    </row>
    <row r="1139" spans="1:42" x14ac:dyDescent="0.35">
      <c r="A1139">
        <v>40451</v>
      </c>
      <c r="B1139">
        <v>2</v>
      </c>
      <c r="C1139">
        <f t="shared" si="34"/>
        <v>2</v>
      </c>
      <c r="D1139">
        <v>0</v>
      </c>
      <c r="E1139">
        <v>2</v>
      </c>
      <c r="F1139">
        <v>54</v>
      </c>
      <c r="G1139">
        <v>35</v>
      </c>
      <c r="H1139">
        <v>0</v>
      </c>
      <c r="I1139">
        <v>4</v>
      </c>
      <c r="J1139">
        <v>0</v>
      </c>
      <c r="K1139">
        <v>0</v>
      </c>
      <c r="L1139">
        <v>10</v>
      </c>
      <c r="M1139">
        <v>1</v>
      </c>
      <c r="N1139">
        <v>1</v>
      </c>
      <c r="O1139">
        <v>1</v>
      </c>
      <c r="P1139">
        <v>2</v>
      </c>
      <c r="Q1139">
        <v>5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</v>
      </c>
      <c r="Y1139">
        <v>11</v>
      </c>
      <c r="Z1139">
        <v>0</v>
      </c>
      <c r="AA1139">
        <v>63</v>
      </c>
      <c r="AB1139">
        <v>2292</v>
      </c>
      <c r="AC1139">
        <v>0</v>
      </c>
      <c r="AD1139">
        <v>0</v>
      </c>
      <c r="AE1139">
        <v>0</v>
      </c>
      <c r="AF1139" t="str">
        <f t="shared" si="35"/>
        <v>Married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39</v>
      </c>
      <c r="AO1139">
        <v>29</v>
      </c>
      <c r="AP1139">
        <v>1</v>
      </c>
    </row>
    <row r="1140" spans="1:42" x14ac:dyDescent="0.35">
      <c r="A1140">
        <v>36317</v>
      </c>
      <c r="B1140">
        <v>2</v>
      </c>
      <c r="C1140">
        <f t="shared" si="34"/>
        <v>2</v>
      </c>
      <c r="D1140">
        <v>0</v>
      </c>
      <c r="E1140">
        <v>1</v>
      </c>
      <c r="F1140">
        <v>53</v>
      </c>
      <c r="G1140">
        <v>87</v>
      </c>
      <c r="H1140">
        <v>3</v>
      </c>
      <c r="I1140">
        <v>25</v>
      </c>
      <c r="J1140">
        <v>3</v>
      </c>
      <c r="K1140">
        <v>2</v>
      </c>
      <c r="L1140">
        <v>13</v>
      </c>
      <c r="M1140">
        <v>2</v>
      </c>
      <c r="N1140">
        <v>3</v>
      </c>
      <c r="O1140">
        <v>0</v>
      </c>
      <c r="P1140">
        <v>4</v>
      </c>
      <c r="Q1140">
        <v>7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3</v>
      </c>
      <c r="Y1140">
        <v>11</v>
      </c>
      <c r="Z1140">
        <v>0</v>
      </c>
      <c r="AA1140">
        <v>55</v>
      </c>
      <c r="AB1140">
        <v>2562</v>
      </c>
      <c r="AC1140">
        <v>0</v>
      </c>
      <c r="AD1140">
        <v>0</v>
      </c>
      <c r="AE1140">
        <v>0</v>
      </c>
      <c r="AF1140" t="str">
        <f t="shared" si="35"/>
        <v>Married</v>
      </c>
      <c r="AG1140">
        <v>1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120</v>
      </c>
      <c r="AO1140">
        <v>107</v>
      </c>
      <c r="AP1140">
        <v>0</v>
      </c>
    </row>
    <row r="1141" spans="1:42" x14ac:dyDescent="0.35">
      <c r="A1141">
        <v>42213</v>
      </c>
      <c r="B1141">
        <v>2</v>
      </c>
      <c r="C1141">
        <f t="shared" si="34"/>
        <v>2</v>
      </c>
      <c r="D1141">
        <v>0</v>
      </c>
      <c r="E1141">
        <v>1</v>
      </c>
      <c r="F1141">
        <v>96</v>
      </c>
      <c r="G1141">
        <v>309</v>
      </c>
      <c r="H1141">
        <v>3</v>
      </c>
      <c r="I1141">
        <v>24</v>
      </c>
      <c r="J1141">
        <v>4</v>
      </c>
      <c r="K1141">
        <v>3</v>
      </c>
      <c r="L1141">
        <v>20</v>
      </c>
      <c r="M1141">
        <v>2</v>
      </c>
      <c r="N1141">
        <v>5</v>
      </c>
      <c r="O1141">
        <v>1</v>
      </c>
      <c r="P1141">
        <v>7</v>
      </c>
      <c r="Q1141">
        <v>7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3</v>
      </c>
      <c r="Y1141">
        <v>11</v>
      </c>
      <c r="Z1141">
        <v>0</v>
      </c>
      <c r="AA1141">
        <v>63</v>
      </c>
      <c r="AB1141">
        <v>2419</v>
      </c>
      <c r="AC1141">
        <v>0</v>
      </c>
      <c r="AD1141">
        <v>0</v>
      </c>
      <c r="AE1141">
        <v>0</v>
      </c>
      <c r="AF1141" t="str">
        <f t="shared" si="35"/>
        <v>Married</v>
      </c>
      <c r="AG1141">
        <v>1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343</v>
      </c>
      <c r="AO1141">
        <v>323</v>
      </c>
      <c r="AP1141">
        <v>1</v>
      </c>
    </row>
    <row r="1142" spans="1:42" x14ac:dyDescent="0.35">
      <c r="A1142">
        <v>65748</v>
      </c>
      <c r="B1142">
        <v>3</v>
      </c>
      <c r="C1142">
        <f t="shared" si="34"/>
        <v>3</v>
      </c>
      <c r="D1142">
        <v>0</v>
      </c>
      <c r="E1142">
        <v>1</v>
      </c>
      <c r="F1142">
        <v>58</v>
      </c>
      <c r="G1142">
        <v>172</v>
      </c>
      <c r="H1142">
        <v>73</v>
      </c>
      <c r="I1142">
        <v>93</v>
      </c>
      <c r="J1142">
        <v>95</v>
      </c>
      <c r="K1142">
        <v>78</v>
      </c>
      <c r="L1142">
        <v>34</v>
      </c>
      <c r="M1142">
        <v>2</v>
      </c>
      <c r="N1142">
        <v>2</v>
      </c>
      <c r="O1142">
        <v>4</v>
      </c>
      <c r="P1142">
        <v>10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3</v>
      </c>
      <c r="Y1142">
        <v>11</v>
      </c>
      <c r="Z1142">
        <v>0</v>
      </c>
      <c r="AA1142">
        <v>65</v>
      </c>
      <c r="AB1142">
        <v>2599</v>
      </c>
      <c r="AC1142">
        <v>0</v>
      </c>
      <c r="AD1142">
        <v>0</v>
      </c>
      <c r="AE1142">
        <v>0</v>
      </c>
      <c r="AF1142" t="str">
        <f t="shared" si="35"/>
        <v>Married</v>
      </c>
      <c r="AG1142">
        <v>1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511</v>
      </c>
      <c r="AO1142">
        <v>477</v>
      </c>
      <c r="AP1142">
        <v>0</v>
      </c>
    </row>
    <row r="1143" spans="1:42" x14ac:dyDescent="0.35">
      <c r="A1143">
        <v>77044</v>
      </c>
      <c r="B1143">
        <v>4</v>
      </c>
      <c r="C1143">
        <f t="shared" si="34"/>
        <v>4</v>
      </c>
      <c r="D1143">
        <v>0</v>
      </c>
      <c r="E1143">
        <v>1</v>
      </c>
      <c r="F1143">
        <v>12</v>
      </c>
      <c r="G1143">
        <v>625</v>
      </c>
      <c r="H1143">
        <v>38</v>
      </c>
      <c r="I1143">
        <v>242</v>
      </c>
      <c r="J1143">
        <v>50</v>
      </c>
      <c r="K1143">
        <v>34</v>
      </c>
      <c r="L1143">
        <v>76</v>
      </c>
      <c r="M1143">
        <v>2</v>
      </c>
      <c r="N1143">
        <v>7</v>
      </c>
      <c r="O1143">
        <v>11</v>
      </c>
      <c r="P1143">
        <v>11</v>
      </c>
      <c r="Q1143">
        <v>4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</v>
      </c>
      <c r="Y1143">
        <v>11</v>
      </c>
      <c r="Z1143">
        <v>0</v>
      </c>
      <c r="AA1143">
        <v>48</v>
      </c>
      <c r="AB1143">
        <v>2404</v>
      </c>
      <c r="AC1143">
        <v>0</v>
      </c>
      <c r="AD1143">
        <v>0</v>
      </c>
      <c r="AE1143">
        <v>0</v>
      </c>
      <c r="AF1143" t="str">
        <f t="shared" si="35"/>
        <v>Married</v>
      </c>
      <c r="AG1143">
        <v>1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989</v>
      </c>
      <c r="AO1143">
        <v>913</v>
      </c>
      <c r="AP1143">
        <v>1</v>
      </c>
    </row>
    <row r="1144" spans="1:42" x14ac:dyDescent="0.35">
      <c r="A1144">
        <v>74918</v>
      </c>
      <c r="B1144">
        <v>4</v>
      </c>
      <c r="C1144">
        <f t="shared" si="34"/>
        <v>4</v>
      </c>
      <c r="D1144">
        <v>0</v>
      </c>
      <c r="E1144">
        <v>0</v>
      </c>
      <c r="F1144">
        <v>78</v>
      </c>
      <c r="G1144">
        <v>972</v>
      </c>
      <c r="H1144">
        <v>59</v>
      </c>
      <c r="I1144">
        <v>913</v>
      </c>
      <c r="J1144">
        <v>25</v>
      </c>
      <c r="K1144">
        <v>19</v>
      </c>
      <c r="L1144">
        <v>59</v>
      </c>
      <c r="M1144">
        <v>1</v>
      </c>
      <c r="N1144">
        <v>5</v>
      </c>
      <c r="O1144">
        <v>9</v>
      </c>
      <c r="P1144">
        <v>6</v>
      </c>
      <c r="Q1144">
        <v>3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3</v>
      </c>
      <c r="Y1144">
        <v>11</v>
      </c>
      <c r="Z1144">
        <v>0</v>
      </c>
      <c r="AA1144">
        <v>51</v>
      </c>
      <c r="AB1144">
        <v>2633</v>
      </c>
      <c r="AC1144">
        <v>0</v>
      </c>
      <c r="AD1144">
        <v>0</v>
      </c>
      <c r="AE1144">
        <v>0</v>
      </c>
      <c r="AF1144" t="str">
        <f t="shared" si="35"/>
        <v>Married</v>
      </c>
      <c r="AG1144">
        <v>1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1988</v>
      </c>
      <c r="AO1144">
        <v>1929</v>
      </c>
      <c r="AP1144">
        <v>1</v>
      </c>
    </row>
    <row r="1145" spans="1:42" x14ac:dyDescent="0.35">
      <c r="A1145">
        <v>56721</v>
      </c>
      <c r="B1145">
        <v>3</v>
      </c>
      <c r="C1145">
        <f t="shared" si="34"/>
        <v>3</v>
      </c>
      <c r="D1145">
        <v>1</v>
      </c>
      <c r="E1145">
        <v>1</v>
      </c>
      <c r="F1145">
        <v>64</v>
      </c>
      <c r="G1145">
        <v>157</v>
      </c>
      <c r="H1145">
        <v>6</v>
      </c>
      <c r="I1145">
        <v>39</v>
      </c>
      <c r="J1145">
        <v>6</v>
      </c>
      <c r="K1145">
        <v>13</v>
      </c>
      <c r="L1145">
        <v>75</v>
      </c>
      <c r="M1145">
        <v>5</v>
      </c>
      <c r="N1145">
        <v>4</v>
      </c>
      <c r="O1145">
        <v>1</v>
      </c>
      <c r="P1145">
        <v>5</v>
      </c>
      <c r="Q1145">
        <v>6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3</v>
      </c>
      <c r="Y1145">
        <v>11</v>
      </c>
      <c r="Z1145">
        <v>0</v>
      </c>
      <c r="AA1145">
        <v>48</v>
      </c>
      <c r="AB1145">
        <v>2765</v>
      </c>
      <c r="AC1145">
        <v>0</v>
      </c>
      <c r="AD1145">
        <v>1</v>
      </c>
      <c r="AE1145">
        <v>0</v>
      </c>
      <c r="AF1145" t="str">
        <f t="shared" si="35"/>
        <v>Married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221</v>
      </c>
      <c r="AO1145">
        <v>146</v>
      </c>
      <c r="AP1145">
        <v>0</v>
      </c>
    </row>
    <row r="1146" spans="1:42" x14ac:dyDescent="0.35">
      <c r="A1146">
        <v>42160</v>
      </c>
      <c r="B1146">
        <v>2</v>
      </c>
      <c r="C1146">
        <f t="shared" si="34"/>
        <v>2</v>
      </c>
      <c r="D1146">
        <v>1</v>
      </c>
      <c r="E1146">
        <v>1</v>
      </c>
      <c r="F1146">
        <v>26</v>
      </c>
      <c r="G1146">
        <v>48</v>
      </c>
      <c r="H1146">
        <v>9</v>
      </c>
      <c r="I1146">
        <v>45</v>
      </c>
      <c r="J1146">
        <v>3</v>
      </c>
      <c r="K1146">
        <v>15</v>
      </c>
      <c r="L1146">
        <v>20</v>
      </c>
      <c r="M1146">
        <v>4</v>
      </c>
      <c r="N1146">
        <v>2</v>
      </c>
      <c r="O1146">
        <v>1</v>
      </c>
      <c r="P1146">
        <v>4</v>
      </c>
      <c r="Q1146">
        <v>6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3</v>
      </c>
      <c r="Y1146">
        <v>11</v>
      </c>
      <c r="Z1146">
        <v>1</v>
      </c>
      <c r="AA1146">
        <v>45</v>
      </c>
      <c r="AB1146">
        <v>2525</v>
      </c>
      <c r="AC1146">
        <v>0</v>
      </c>
      <c r="AD1146">
        <v>0</v>
      </c>
      <c r="AE1146">
        <v>1</v>
      </c>
      <c r="AF1146" t="str">
        <f t="shared" si="35"/>
        <v>Single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120</v>
      </c>
      <c r="AO1146">
        <v>100</v>
      </c>
      <c r="AP1146">
        <v>0</v>
      </c>
    </row>
    <row r="1147" spans="1:42" x14ac:dyDescent="0.35">
      <c r="A1147">
        <v>61559</v>
      </c>
      <c r="B1147">
        <v>3</v>
      </c>
      <c r="C1147">
        <f t="shared" si="34"/>
        <v>3</v>
      </c>
      <c r="D1147">
        <v>0</v>
      </c>
      <c r="E1147">
        <v>1</v>
      </c>
      <c r="F1147">
        <v>8</v>
      </c>
      <c r="G1147">
        <v>279</v>
      </c>
      <c r="H1147">
        <v>83</v>
      </c>
      <c r="I1147">
        <v>88</v>
      </c>
      <c r="J1147">
        <v>32</v>
      </c>
      <c r="K1147">
        <v>14</v>
      </c>
      <c r="L1147">
        <v>34</v>
      </c>
      <c r="M1147">
        <v>1</v>
      </c>
      <c r="N1147">
        <v>4</v>
      </c>
      <c r="O1147">
        <v>2</v>
      </c>
      <c r="P1147">
        <v>10</v>
      </c>
      <c r="Q1147">
        <v>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11</v>
      </c>
      <c r="Z1147">
        <v>0</v>
      </c>
      <c r="AA1147">
        <v>55</v>
      </c>
      <c r="AB1147">
        <v>2506</v>
      </c>
      <c r="AC1147">
        <v>0</v>
      </c>
      <c r="AD1147">
        <v>0</v>
      </c>
      <c r="AE1147">
        <v>1</v>
      </c>
      <c r="AF1147" t="str">
        <f t="shared" si="35"/>
        <v>Single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496</v>
      </c>
      <c r="AO1147">
        <v>462</v>
      </c>
      <c r="AP1147">
        <v>0</v>
      </c>
    </row>
    <row r="1148" spans="1:42" x14ac:dyDescent="0.35">
      <c r="A1148">
        <v>33629</v>
      </c>
      <c r="B1148">
        <v>1</v>
      </c>
      <c r="C1148">
        <f t="shared" si="34"/>
        <v>2</v>
      </c>
      <c r="D1148">
        <v>1</v>
      </c>
      <c r="E1148">
        <v>1</v>
      </c>
      <c r="F1148">
        <v>49</v>
      </c>
      <c r="G1148">
        <v>132</v>
      </c>
      <c r="H1148">
        <v>0</v>
      </c>
      <c r="I1148">
        <v>16</v>
      </c>
      <c r="J1148">
        <v>0</v>
      </c>
      <c r="K1148">
        <v>0</v>
      </c>
      <c r="L1148">
        <v>4</v>
      </c>
      <c r="M1148">
        <v>5</v>
      </c>
      <c r="N1148">
        <v>3</v>
      </c>
      <c r="O1148">
        <v>1</v>
      </c>
      <c r="P1148">
        <v>4</v>
      </c>
      <c r="Q1148">
        <v>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3</v>
      </c>
      <c r="Y1148">
        <v>11</v>
      </c>
      <c r="Z1148">
        <v>0</v>
      </c>
      <c r="AA1148">
        <v>57</v>
      </c>
      <c r="AB1148">
        <v>2849</v>
      </c>
      <c r="AC1148">
        <v>0</v>
      </c>
      <c r="AD1148">
        <v>0</v>
      </c>
      <c r="AE1148">
        <v>0</v>
      </c>
      <c r="AF1148" t="str">
        <f t="shared" si="35"/>
        <v>Married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148</v>
      </c>
      <c r="AO1148">
        <v>144</v>
      </c>
      <c r="AP1148">
        <v>0</v>
      </c>
    </row>
    <row r="1149" spans="1:42" x14ac:dyDescent="0.35">
      <c r="A1149">
        <v>34377</v>
      </c>
      <c r="B1149">
        <v>1</v>
      </c>
      <c r="C1149">
        <f t="shared" si="34"/>
        <v>2</v>
      </c>
      <c r="D1149">
        <v>0</v>
      </c>
      <c r="E1149">
        <v>1</v>
      </c>
      <c r="F1149">
        <v>55</v>
      </c>
      <c r="G1149">
        <v>62</v>
      </c>
      <c r="H1149">
        <v>0</v>
      </c>
      <c r="I1149">
        <v>22</v>
      </c>
      <c r="J1149">
        <v>3</v>
      </c>
      <c r="K1149">
        <v>1</v>
      </c>
      <c r="L1149">
        <v>26</v>
      </c>
      <c r="M1149">
        <v>2</v>
      </c>
      <c r="N1149">
        <v>2</v>
      </c>
      <c r="O1149">
        <v>2</v>
      </c>
      <c r="P1149">
        <v>2</v>
      </c>
      <c r="Q1149">
        <v>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3</v>
      </c>
      <c r="Y1149">
        <v>11</v>
      </c>
      <c r="Z1149">
        <v>0</v>
      </c>
      <c r="AA1149">
        <v>57</v>
      </c>
      <c r="AB1149">
        <v>2685</v>
      </c>
      <c r="AC1149">
        <v>0</v>
      </c>
      <c r="AD1149">
        <v>0</v>
      </c>
      <c r="AE1149">
        <v>1</v>
      </c>
      <c r="AF1149" t="str">
        <f t="shared" si="35"/>
        <v>Single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88</v>
      </c>
      <c r="AO1149">
        <v>62</v>
      </c>
      <c r="AP1149">
        <v>0</v>
      </c>
    </row>
    <row r="1150" spans="1:42" x14ac:dyDescent="0.35">
      <c r="A1150">
        <v>8940</v>
      </c>
      <c r="B1150">
        <v>1</v>
      </c>
      <c r="C1150">
        <f t="shared" si="34"/>
        <v>1</v>
      </c>
      <c r="D1150">
        <v>1</v>
      </c>
      <c r="E1150">
        <v>0</v>
      </c>
      <c r="F1150">
        <v>25</v>
      </c>
      <c r="G1150">
        <v>1</v>
      </c>
      <c r="H1150">
        <v>45</v>
      </c>
      <c r="I1150">
        <v>3</v>
      </c>
      <c r="J1150">
        <v>4</v>
      </c>
      <c r="K1150">
        <v>6</v>
      </c>
      <c r="L1150">
        <v>42</v>
      </c>
      <c r="M1150">
        <v>3</v>
      </c>
      <c r="N1150">
        <v>3</v>
      </c>
      <c r="O1150">
        <v>1</v>
      </c>
      <c r="P1150">
        <v>3</v>
      </c>
      <c r="Q1150">
        <v>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</v>
      </c>
      <c r="Y1150">
        <v>11</v>
      </c>
      <c r="Z1150">
        <v>0</v>
      </c>
      <c r="AA1150">
        <v>34</v>
      </c>
      <c r="AB1150">
        <v>2835</v>
      </c>
      <c r="AC1150">
        <v>0</v>
      </c>
      <c r="AD1150">
        <v>0</v>
      </c>
      <c r="AE1150">
        <v>1</v>
      </c>
      <c r="AF1150" t="str">
        <f t="shared" si="35"/>
        <v>Single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59</v>
      </c>
      <c r="AO1150">
        <v>17</v>
      </c>
      <c r="AP1150">
        <v>0</v>
      </c>
    </row>
    <row r="1151" spans="1:42" x14ac:dyDescent="0.35">
      <c r="A1151">
        <v>26228</v>
      </c>
      <c r="B1151">
        <v>1</v>
      </c>
      <c r="C1151">
        <f t="shared" si="34"/>
        <v>1</v>
      </c>
      <c r="D1151">
        <v>1</v>
      </c>
      <c r="E1151">
        <v>0</v>
      </c>
      <c r="F1151">
        <v>50</v>
      </c>
      <c r="G1151">
        <v>2</v>
      </c>
      <c r="H1151">
        <v>6</v>
      </c>
      <c r="I1151">
        <v>4</v>
      </c>
      <c r="J1151">
        <v>3</v>
      </c>
      <c r="K1151">
        <v>1</v>
      </c>
      <c r="L1151">
        <v>9</v>
      </c>
      <c r="M1151">
        <v>1</v>
      </c>
      <c r="N1151">
        <v>1</v>
      </c>
      <c r="O1151">
        <v>0</v>
      </c>
      <c r="P1151">
        <v>2</v>
      </c>
      <c r="Q1151">
        <v>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3</v>
      </c>
      <c r="Y1151">
        <v>11</v>
      </c>
      <c r="Z1151">
        <v>0</v>
      </c>
      <c r="AA1151">
        <v>47</v>
      </c>
      <c r="AB1151">
        <v>2439</v>
      </c>
      <c r="AC1151">
        <v>0</v>
      </c>
      <c r="AD1151">
        <v>1</v>
      </c>
      <c r="AE1151">
        <v>0</v>
      </c>
      <c r="AF1151" t="str">
        <f t="shared" si="35"/>
        <v>Married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16</v>
      </c>
      <c r="AO1151">
        <v>7</v>
      </c>
      <c r="AP1151">
        <v>0</v>
      </c>
    </row>
    <row r="1152" spans="1:42" x14ac:dyDescent="0.35">
      <c r="A1152">
        <v>77297</v>
      </c>
      <c r="B1152">
        <v>4</v>
      </c>
      <c r="C1152">
        <f t="shared" si="34"/>
        <v>4</v>
      </c>
      <c r="D1152">
        <v>0</v>
      </c>
      <c r="E1152">
        <v>0</v>
      </c>
      <c r="F1152">
        <v>84</v>
      </c>
      <c r="G1152">
        <v>408</v>
      </c>
      <c r="H1152">
        <v>61</v>
      </c>
      <c r="I1152">
        <v>109</v>
      </c>
      <c r="J1152">
        <v>48</v>
      </c>
      <c r="K1152">
        <v>122</v>
      </c>
      <c r="L1152">
        <v>41</v>
      </c>
      <c r="M1152">
        <v>1</v>
      </c>
      <c r="N1152">
        <v>5</v>
      </c>
      <c r="O1152">
        <v>7</v>
      </c>
      <c r="P1152">
        <v>9</v>
      </c>
      <c r="Q1152">
        <v>4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3</v>
      </c>
      <c r="Y1152">
        <v>11</v>
      </c>
      <c r="Z1152">
        <v>0</v>
      </c>
      <c r="AA1152">
        <v>63</v>
      </c>
      <c r="AB1152">
        <v>2678</v>
      </c>
      <c r="AC1152">
        <v>1</v>
      </c>
      <c r="AD1152">
        <v>0</v>
      </c>
      <c r="AE1152">
        <v>0</v>
      </c>
      <c r="AF1152" t="str">
        <f t="shared" si="35"/>
        <v>Married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748</v>
      </c>
      <c r="AO1152">
        <v>707</v>
      </c>
      <c r="AP1152">
        <v>1</v>
      </c>
    </row>
    <row r="1153" spans="1:42" x14ac:dyDescent="0.35">
      <c r="A1153">
        <v>40211</v>
      </c>
      <c r="B1153">
        <v>2</v>
      </c>
      <c r="C1153">
        <f t="shared" si="34"/>
        <v>2</v>
      </c>
      <c r="D1153">
        <v>1</v>
      </c>
      <c r="E1153">
        <v>1</v>
      </c>
      <c r="F1153">
        <v>30</v>
      </c>
      <c r="G1153">
        <v>51</v>
      </c>
      <c r="H1153">
        <v>1</v>
      </c>
      <c r="I1153">
        <v>7</v>
      </c>
      <c r="J1153">
        <v>2</v>
      </c>
      <c r="K1153">
        <v>1</v>
      </c>
      <c r="L1153">
        <v>25</v>
      </c>
      <c r="M1153">
        <v>2</v>
      </c>
      <c r="N1153">
        <v>2</v>
      </c>
      <c r="O1153">
        <v>1</v>
      </c>
      <c r="P1153">
        <v>2</v>
      </c>
      <c r="Q1153">
        <v>8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3</v>
      </c>
      <c r="Y1153">
        <v>11</v>
      </c>
      <c r="Z1153">
        <v>0</v>
      </c>
      <c r="AA1153">
        <v>39</v>
      </c>
      <c r="AB1153">
        <v>2493</v>
      </c>
      <c r="AC1153">
        <v>0</v>
      </c>
      <c r="AD1153">
        <v>1</v>
      </c>
      <c r="AE1153">
        <v>0</v>
      </c>
      <c r="AF1153" t="str">
        <f t="shared" si="35"/>
        <v>Married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62</v>
      </c>
      <c r="AO1153">
        <v>37</v>
      </c>
      <c r="AP1153">
        <v>1</v>
      </c>
    </row>
    <row r="1154" spans="1:42" x14ac:dyDescent="0.35">
      <c r="A1154">
        <v>33438</v>
      </c>
      <c r="B1154">
        <v>1</v>
      </c>
      <c r="C1154">
        <f t="shared" si="34"/>
        <v>2</v>
      </c>
      <c r="D1154">
        <v>1</v>
      </c>
      <c r="E1154">
        <v>1</v>
      </c>
      <c r="F1154">
        <v>81</v>
      </c>
      <c r="G1154">
        <v>62</v>
      </c>
      <c r="H1154">
        <v>1</v>
      </c>
      <c r="I1154">
        <v>16</v>
      </c>
      <c r="J1154">
        <v>3</v>
      </c>
      <c r="K1154">
        <v>2</v>
      </c>
      <c r="L1154">
        <v>6</v>
      </c>
      <c r="M1154">
        <v>4</v>
      </c>
      <c r="N1154">
        <v>2</v>
      </c>
      <c r="O1154">
        <v>1</v>
      </c>
      <c r="P1154">
        <v>4</v>
      </c>
      <c r="Q1154">
        <v>5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3</v>
      </c>
      <c r="Y1154">
        <v>11</v>
      </c>
      <c r="Z1154">
        <v>0</v>
      </c>
      <c r="AA1154">
        <v>62</v>
      </c>
      <c r="AB1154">
        <v>2439</v>
      </c>
      <c r="AC1154">
        <v>0</v>
      </c>
      <c r="AD1154">
        <v>0</v>
      </c>
      <c r="AE1154">
        <v>0</v>
      </c>
      <c r="AF1154" t="str">
        <f t="shared" si="35"/>
        <v>Married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84</v>
      </c>
      <c r="AO1154">
        <v>78</v>
      </c>
      <c r="AP1154">
        <v>0</v>
      </c>
    </row>
    <row r="1155" spans="1:42" x14ac:dyDescent="0.35">
      <c r="A1155">
        <v>75032</v>
      </c>
      <c r="B1155">
        <v>4</v>
      </c>
      <c r="C1155">
        <f t="shared" ref="C1155:C1218" si="36">_xlfn.IFS(A:A&lt;=32196,1,A:A&lt;=51622.09,2,A:A&lt;=68281,3,A:A&lt;=79601,4,A:A&gt;=79601,5)</f>
        <v>4</v>
      </c>
      <c r="D1155">
        <v>0</v>
      </c>
      <c r="E1155">
        <v>1</v>
      </c>
      <c r="F1155">
        <v>74</v>
      </c>
      <c r="G1155">
        <v>952</v>
      </c>
      <c r="H1155">
        <v>12</v>
      </c>
      <c r="I1155">
        <v>180</v>
      </c>
      <c r="J1155">
        <v>47</v>
      </c>
      <c r="K1155">
        <v>12</v>
      </c>
      <c r="L1155">
        <v>12</v>
      </c>
      <c r="M1155">
        <v>2</v>
      </c>
      <c r="N1155">
        <v>5</v>
      </c>
      <c r="O1155">
        <v>4</v>
      </c>
      <c r="P1155">
        <v>9</v>
      </c>
      <c r="Q1155">
        <v>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3</v>
      </c>
      <c r="Y1155">
        <v>11</v>
      </c>
      <c r="Z1155">
        <v>0</v>
      </c>
      <c r="AA1155">
        <v>61</v>
      </c>
      <c r="AB1155">
        <v>2586</v>
      </c>
      <c r="AC1155">
        <v>0</v>
      </c>
      <c r="AD1155">
        <v>1</v>
      </c>
      <c r="AE1155">
        <v>0</v>
      </c>
      <c r="AF1155" t="str">
        <f t="shared" ref="AF1155:AF1218" si="37">IF(AE1155 = 1, "Single", "Married")</f>
        <v>Married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1203</v>
      </c>
      <c r="AO1155">
        <v>1191</v>
      </c>
      <c r="AP1155">
        <v>0</v>
      </c>
    </row>
    <row r="1156" spans="1:42" x14ac:dyDescent="0.35">
      <c r="A1156">
        <v>61284</v>
      </c>
      <c r="B1156">
        <v>3</v>
      </c>
      <c r="C1156">
        <f t="shared" si="36"/>
        <v>3</v>
      </c>
      <c r="D1156">
        <v>0</v>
      </c>
      <c r="E1156">
        <v>0</v>
      </c>
      <c r="F1156">
        <v>76</v>
      </c>
      <c r="G1156">
        <v>618</v>
      </c>
      <c r="H1156">
        <v>15</v>
      </c>
      <c r="I1156">
        <v>106</v>
      </c>
      <c r="J1156">
        <v>20</v>
      </c>
      <c r="K1156">
        <v>7</v>
      </c>
      <c r="L1156">
        <v>45</v>
      </c>
      <c r="M1156">
        <v>1</v>
      </c>
      <c r="N1156">
        <v>11</v>
      </c>
      <c r="O1156">
        <v>2</v>
      </c>
      <c r="P1156">
        <v>8</v>
      </c>
      <c r="Q1156">
        <v>6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3</v>
      </c>
      <c r="Y1156">
        <v>11</v>
      </c>
      <c r="Z1156">
        <v>0</v>
      </c>
      <c r="AA1156">
        <v>65</v>
      </c>
      <c r="AB1156">
        <v>2419</v>
      </c>
      <c r="AC1156">
        <v>0</v>
      </c>
      <c r="AD1156">
        <v>0</v>
      </c>
      <c r="AE1156">
        <v>1</v>
      </c>
      <c r="AF1156" t="str">
        <f t="shared" si="37"/>
        <v>Single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766</v>
      </c>
      <c r="AO1156">
        <v>721</v>
      </c>
      <c r="AP1156">
        <v>1</v>
      </c>
    </row>
    <row r="1157" spans="1:42" x14ac:dyDescent="0.35">
      <c r="A1157">
        <v>22518</v>
      </c>
      <c r="B1157">
        <v>1</v>
      </c>
      <c r="C1157">
        <f t="shared" si="36"/>
        <v>1</v>
      </c>
      <c r="D1157">
        <v>1</v>
      </c>
      <c r="E1157">
        <v>0</v>
      </c>
      <c r="F1157">
        <v>36</v>
      </c>
      <c r="G1157">
        <v>11</v>
      </c>
      <c r="H1157">
        <v>7</v>
      </c>
      <c r="I1157">
        <v>12</v>
      </c>
      <c r="J1157">
        <v>2</v>
      </c>
      <c r="K1157">
        <v>2</v>
      </c>
      <c r="L1157">
        <v>27</v>
      </c>
      <c r="M1157">
        <v>2</v>
      </c>
      <c r="N1157">
        <v>2</v>
      </c>
      <c r="O1157">
        <v>1</v>
      </c>
      <c r="P1157">
        <v>2</v>
      </c>
      <c r="Q1157">
        <v>5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3</v>
      </c>
      <c r="Y1157">
        <v>11</v>
      </c>
      <c r="Z1157">
        <v>1</v>
      </c>
      <c r="AA1157">
        <v>34</v>
      </c>
      <c r="AB1157">
        <v>2774</v>
      </c>
      <c r="AC1157">
        <v>0</v>
      </c>
      <c r="AD1157">
        <v>1</v>
      </c>
      <c r="AE1157">
        <v>0</v>
      </c>
      <c r="AF1157" t="str">
        <f t="shared" si="37"/>
        <v>Married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34</v>
      </c>
      <c r="AO1157">
        <v>7</v>
      </c>
      <c r="AP1157">
        <v>1</v>
      </c>
    </row>
    <row r="1158" spans="1:42" x14ac:dyDescent="0.35">
      <c r="A1158">
        <v>54730</v>
      </c>
      <c r="B1158">
        <v>3</v>
      </c>
      <c r="C1158">
        <f t="shared" si="36"/>
        <v>3</v>
      </c>
      <c r="D1158">
        <v>0</v>
      </c>
      <c r="E1158">
        <v>1</v>
      </c>
      <c r="F1158">
        <v>64</v>
      </c>
      <c r="G1158">
        <v>318</v>
      </c>
      <c r="H1158">
        <v>3</v>
      </c>
      <c r="I1158">
        <v>17</v>
      </c>
      <c r="J1158">
        <v>4</v>
      </c>
      <c r="K1158">
        <v>7</v>
      </c>
      <c r="L1158">
        <v>56</v>
      </c>
      <c r="M1158">
        <v>5</v>
      </c>
      <c r="N1158">
        <v>4</v>
      </c>
      <c r="O1158">
        <v>1</v>
      </c>
      <c r="P1158">
        <v>8</v>
      </c>
      <c r="Q1158">
        <v>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</v>
      </c>
      <c r="Y1158">
        <v>11</v>
      </c>
      <c r="Z1158">
        <v>0</v>
      </c>
      <c r="AA1158">
        <v>45</v>
      </c>
      <c r="AB1158">
        <v>2477</v>
      </c>
      <c r="AC1158">
        <v>0</v>
      </c>
      <c r="AD1158">
        <v>1</v>
      </c>
      <c r="AE1158">
        <v>0</v>
      </c>
      <c r="AF1158" t="str">
        <f t="shared" si="37"/>
        <v>Married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349</v>
      </c>
      <c r="AO1158">
        <v>293</v>
      </c>
      <c r="AP1158">
        <v>0</v>
      </c>
    </row>
    <row r="1159" spans="1:42" x14ac:dyDescent="0.35">
      <c r="A1159">
        <v>38452</v>
      </c>
      <c r="B1159">
        <v>2</v>
      </c>
      <c r="C1159">
        <f t="shared" si="36"/>
        <v>2</v>
      </c>
      <c r="D1159">
        <v>1</v>
      </c>
      <c r="E1159">
        <v>1</v>
      </c>
      <c r="F1159">
        <v>62</v>
      </c>
      <c r="G1159">
        <v>56</v>
      </c>
      <c r="H1159">
        <v>0</v>
      </c>
      <c r="I1159">
        <v>14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0</v>
      </c>
      <c r="P1159">
        <v>3</v>
      </c>
      <c r="Q1159">
        <v>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</v>
      </c>
      <c r="Y1159">
        <v>11</v>
      </c>
      <c r="Z1159">
        <v>0</v>
      </c>
      <c r="AA1159">
        <v>65</v>
      </c>
      <c r="AB1159">
        <v>2250</v>
      </c>
      <c r="AC1159">
        <v>0</v>
      </c>
      <c r="AD1159">
        <v>1</v>
      </c>
      <c r="AE1159">
        <v>0</v>
      </c>
      <c r="AF1159" t="str">
        <f t="shared" si="37"/>
        <v>Married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70</v>
      </c>
      <c r="AO1159">
        <v>68</v>
      </c>
      <c r="AP1159">
        <v>0</v>
      </c>
    </row>
    <row r="1160" spans="1:42" x14ac:dyDescent="0.35">
      <c r="A1160">
        <v>44421</v>
      </c>
      <c r="B1160">
        <v>2</v>
      </c>
      <c r="C1160">
        <f t="shared" si="36"/>
        <v>2</v>
      </c>
      <c r="D1160">
        <v>1</v>
      </c>
      <c r="E1160">
        <v>1</v>
      </c>
      <c r="F1160">
        <v>53</v>
      </c>
      <c r="G1160">
        <v>110</v>
      </c>
      <c r="H1160">
        <v>5</v>
      </c>
      <c r="I1160">
        <v>59</v>
      </c>
      <c r="J1160">
        <v>7</v>
      </c>
      <c r="K1160">
        <v>1</v>
      </c>
      <c r="L1160">
        <v>7</v>
      </c>
      <c r="M1160">
        <v>5</v>
      </c>
      <c r="N1160">
        <v>5</v>
      </c>
      <c r="O1160">
        <v>0</v>
      </c>
      <c r="P1160">
        <v>4</v>
      </c>
      <c r="Q1160">
        <v>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3</v>
      </c>
      <c r="Y1160">
        <v>11</v>
      </c>
      <c r="Z1160">
        <v>0</v>
      </c>
      <c r="AA1160">
        <v>49</v>
      </c>
      <c r="AB1160">
        <v>2658</v>
      </c>
      <c r="AC1160">
        <v>1</v>
      </c>
      <c r="AD1160">
        <v>0</v>
      </c>
      <c r="AE1160">
        <v>0</v>
      </c>
      <c r="AF1160" t="str">
        <f t="shared" si="37"/>
        <v>Married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182</v>
      </c>
      <c r="AO1160">
        <v>175</v>
      </c>
      <c r="AP1160">
        <v>0</v>
      </c>
    </row>
    <row r="1161" spans="1:42" x14ac:dyDescent="0.35">
      <c r="A1161">
        <v>38197</v>
      </c>
      <c r="B1161">
        <v>2</v>
      </c>
      <c r="C1161">
        <f t="shared" si="36"/>
        <v>2</v>
      </c>
      <c r="D1161">
        <v>1</v>
      </c>
      <c r="E1161">
        <v>0</v>
      </c>
      <c r="F1161">
        <v>86</v>
      </c>
      <c r="G1161">
        <v>23</v>
      </c>
      <c r="H1161">
        <v>0</v>
      </c>
      <c r="I1161">
        <v>11</v>
      </c>
      <c r="J1161">
        <v>2</v>
      </c>
      <c r="K1161">
        <v>1</v>
      </c>
      <c r="L1161">
        <v>3</v>
      </c>
      <c r="M1161">
        <v>1</v>
      </c>
      <c r="N1161">
        <v>1</v>
      </c>
      <c r="O1161">
        <v>0</v>
      </c>
      <c r="P1161">
        <v>3</v>
      </c>
      <c r="Q1161">
        <v>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</v>
      </c>
      <c r="Y1161">
        <v>11</v>
      </c>
      <c r="Z1161">
        <v>0</v>
      </c>
      <c r="AA1161">
        <v>34</v>
      </c>
      <c r="AB1161">
        <v>2524</v>
      </c>
      <c r="AC1161">
        <v>0</v>
      </c>
      <c r="AD1161">
        <v>0</v>
      </c>
      <c r="AE1161">
        <v>0</v>
      </c>
      <c r="AF1161" t="str">
        <f t="shared" si="37"/>
        <v>Married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37</v>
      </c>
      <c r="AO1161">
        <v>34</v>
      </c>
      <c r="AP1161">
        <v>0</v>
      </c>
    </row>
    <row r="1162" spans="1:42" x14ac:dyDescent="0.35">
      <c r="A1162">
        <v>41986</v>
      </c>
      <c r="B1162">
        <v>2</v>
      </c>
      <c r="C1162">
        <f t="shared" si="36"/>
        <v>2</v>
      </c>
      <c r="D1162">
        <v>0</v>
      </c>
      <c r="E1162">
        <v>1</v>
      </c>
      <c r="F1162">
        <v>15</v>
      </c>
      <c r="G1162">
        <v>27</v>
      </c>
      <c r="H1162">
        <v>5</v>
      </c>
      <c r="I1162">
        <v>8</v>
      </c>
      <c r="J1162">
        <v>8</v>
      </c>
      <c r="K1162">
        <v>3</v>
      </c>
      <c r="L1162">
        <v>12</v>
      </c>
      <c r="M1162">
        <v>3</v>
      </c>
      <c r="N1162">
        <v>3</v>
      </c>
      <c r="O1162">
        <v>0</v>
      </c>
      <c r="P1162">
        <v>4</v>
      </c>
      <c r="Q1162">
        <v>4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3</v>
      </c>
      <c r="Y1162">
        <v>11</v>
      </c>
      <c r="Z1162">
        <v>0</v>
      </c>
      <c r="AA1162">
        <v>42</v>
      </c>
      <c r="AB1162">
        <v>2299</v>
      </c>
      <c r="AC1162">
        <v>1</v>
      </c>
      <c r="AD1162">
        <v>0</v>
      </c>
      <c r="AE1162">
        <v>0</v>
      </c>
      <c r="AF1162" t="str">
        <f t="shared" si="37"/>
        <v>Married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51</v>
      </c>
      <c r="AO1162">
        <v>39</v>
      </c>
      <c r="AP1162">
        <v>0</v>
      </c>
    </row>
    <row r="1163" spans="1:42" x14ac:dyDescent="0.35">
      <c r="A1163">
        <v>28427</v>
      </c>
      <c r="B1163">
        <v>1</v>
      </c>
      <c r="C1163">
        <f t="shared" si="36"/>
        <v>1</v>
      </c>
      <c r="D1163">
        <v>1</v>
      </c>
      <c r="E1163">
        <v>0</v>
      </c>
      <c r="F1163">
        <v>67</v>
      </c>
      <c r="G1163">
        <v>18</v>
      </c>
      <c r="H1163">
        <v>3</v>
      </c>
      <c r="I1163">
        <v>19</v>
      </c>
      <c r="J1163">
        <v>3</v>
      </c>
      <c r="K1163">
        <v>3</v>
      </c>
      <c r="L1163">
        <v>6</v>
      </c>
      <c r="M1163">
        <v>2</v>
      </c>
      <c r="N1163">
        <v>2</v>
      </c>
      <c r="O1163">
        <v>0</v>
      </c>
      <c r="P1163">
        <v>3</v>
      </c>
      <c r="Q1163">
        <v>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3</v>
      </c>
      <c r="Y1163">
        <v>11</v>
      </c>
      <c r="Z1163">
        <v>0</v>
      </c>
      <c r="AA1163">
        <v>37</v>
      </c>
      <c r="AB1163">
        <v>2624</v>
      </c>
      <c r="AC1163">
        <v>0</v>
      </c>
      <c r="AD1163">
        <v>0</v>
      </c>
      <c r="AE1163">
        <v>0</v>
      </c>
      <c r="AF1163" t="str">
        <f t="shared" si="37"/>
        <v>Married</v>
      </c>
      <c r="AG1163">
        <v>1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46</v>
      </c>
      <c r="AO1163">
        <v>40</v>
      </c>
      <c r="AP1163">
        <v>0</v>
      </c>
    </row>
    <row r="1164" spans="1:42" x14ac:dyDescent="0.35">
      <c r="A1164">
        <v>37395</v>
      </c>
      <c r="B1164">
        <v>2</v>
      </c>
      <c r="C1164">
        <f t="shared" si="36"/>
        <v>2</v>
      </c>
      <c r="D1164">
        <v>1</v>
      </c>
      <c r="E1164">
        <v>0</v>
      </c>
      <c r="F1164">
        <v>47</v>
      </c>
      <c r="G1164">
        <v>18</v>
      </c>
      <c r="H1164">
        <v>0</v>
      </c>
      <c r="I1164">
        <v>9</v>
      </c>
      <c r="J1164">
        <v>0</v>
      </c>
      <c r="K1164">
        <v>1</v>
      </c>
      <c r="L1164">
        <v>11</v>
      </c>
      <c r="M1164">
        <v>1</v>
      </c>
      <c r="N1164">
        <v>1</v>
      </c>
      <c r="O1164">
        <v>0</v>
      </c>
      <c r="P1164">
        <v>3</v>
      </c>
      <c r="Q1164">
        <v>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</v>
      </c>
      <c r="Y1164">
        <v>11</v>
      </c>
      <c r="Z1164">
        <v>0</v>
      </c>
      <c r="AA1164">
        <v>44</v>
      </c>
      <c r="AB1164">
        <v>2217</v>
      </c>
      <c r="AC1164">
        <v>0</v>
      </c>
      <c r="AD1164">
        <v>0</v>
      </c>
      <c r="AE1164">
        <v>0</v>
      </c>
      <c r="AF1164" t="str">
        <f t="shared" si="37"/>
        <v>Married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28</v>
      </c>
      <c r="AO1164">
        <v>17</v>
      </c>
      <c r="AP1164">
        <v>0</v>
      </c>
    </row>
    <row r="1165" spans="1:42" x14ac:dyDescent="0.35">
      <c r="A1165">
        <v>64722</v>
      </c>
      <c r="B1165">
        <v>3</v>
      </c>
      <c r="C1165">
        <f t="shared" si="36"/>
        <v>3</v>
      </c>
      <c r="D1165">
        <v>1</v>
      </c>
      <c r="E1165">
        <v>0</v>
      </c>
      <c r="F1165">
        <v>47</v>
      </c>
      <c r="G1165">
        <v>303</v>
      </c>
      <c r="H1165">
        <v>0</v>
      </c>
      <c r="I1165">
        <v>280</v>
      </c>
      <c r="J1165">
        <v>60</v>
      </c>
      <c r="K1165">
        <v>147</v>
      </c>
      <c r="L1165">
        <v>15</v>
      </c>
      <c r="M1165">
        <v>4</v>
      </c>
      <c r="N1165">
        <v>8</v>
      </c>
      <c r="O1165">
        <v>2</v>
      </c>
      <c r="P1165">
        <v>11</v>
      </c>
      <c r="Q1165">
        <v>6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</v>
      </c>
      <c r="Y1165">
        <v>11</v>
      </c>
      <c r="Z1165">
        <v>0</v>
      </c>
      <c r="AA1165">
        <v>49</v>
      </c>
      <c r="AB1165">
        <v>2193</v>
      </c>
      <c r="AC1165">
        <v>0</v>
      </c>
      <c r="AD1165">
        <v>1</v>
      </c>
      <c r="AE1165">
        <v>0</v>
      </c>
      <c r="AF1165" t="str">
        <f t="shared" si="37"/>
        <v>Married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790</v>
      </c>
      <c r="AO1165">
        <v>775</v>
      </c>
      <c r="AP1165">
        <v>0</v>
      </c>
    </row>
    <row r="1166" spans="1:42" x14ac:dyDescent="0.35">
      <c r="A1166">
        <v>55249</v>
      </c>
      <c r="B1166">
        <v>3</v>
      </c>
      <c r="C1166">
        <f t="shared" si="36"/>
        <v>3</v>
      </c>
      <c r="D1166">
        <v>0</v>
      </c>
      <c r="E1166">
        <v>1</v>
      </c>
      <c r="F1166">
        <v>81</v>
      </c>
      <c r="G1166">
        <v>97</v>
      </c>
      <c r="H1166">
        <v>1</v>
      </c>
      <c r="I1166">
        <v>19</v>
      </c>
      <c r="J1166">
        <v>2</v>
      </c>
      <c r="K1166">
        <v>0</v>
      </c>
      <c r="L1166">
        <v>11</v>
      </c>
      <c r="M1166">
        <v>1</v>
      </c>
      <c r="N1166">
        <v>2</v>
      </c>
      <c r="O1166">
        <v>1</v>
      </c>
      <c r="P1166">
        <v>4</v>
      </c>
      <c r="Q1166">
        <v>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3</v>
      </c>
      <c r="Y1166">
        <v>11</v>
      </c>
      <c r="Z1166">
        <v>0</v>
      </c>
      <c r="AA1166">
        <v>64</v>
      </c>
      <c r="AB1166">
        <v>2232</v>
      </c>
      <c r="AC1166">
        <v>0</v>
      </c>
      <c r="AD1166">
        <v>0</v>
      </c>
      <c r="AE1166">
        <v>0</v>
      </c>
      <c r="AF1166" t="str">
        <f t="shared" si="37"/>
        <v>Married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>
        <v>119</v>
      </c>
      <c r="AO1166">
        <v>108</v>
      </c>
      <c r="AP1166">
        <v>0</v>
      </c>
    </row>
    <row r="1167" spans="1:42" x14ac:dyDescent="0.35">
      <c r="A1167">
        <v>84906</v>
      </c>
      <c r="B1167">
        <v>5</v>
      </c>
      <c r="C1167">
        <f t="shared" si="36"/>
        <v>5</v>
      </c>
      <c r="D1167">
        <v>0</v>
      </c>
      <c r="E1167">
        <v>0</v>
      </c>
      <c r="F1167">
        <v>98</v>
      </c>
      <c r="G1167">
        <v>997</v>
      </c>
      <c r="H1167">
        <v>15</v>
      </c>
      <c r="I1167">
        <v>414</v>
      </c>
      <c r="J1167">
        <v>99</v>
      </c>
      <c r="K1167">
        <v>30</v>
      </c>
      <c r="L1167">
        <v>76</v>
      </c>
      <c r="M1167">
        <v>1</v>
      </c>
      <c r="N1167">
        <v>5</v>
      </c>
      <c r="O1167">
        <v>6</v>
      </c>
      <c r="P1167">
        <v>12</v>
      </c>
      <c r="Q1167">
        <v>2</v>
      </c>
      <c r="R1167">
        <v>0</v>
      </c>
      <c r="S1167">
        <v>1</v>
      </c>
      <c r="T1167">
        <v>1</v>
      </c>
      <c r="U1167">
        <v>0</v>
      </c>
      <c r="V1167">
        <v>1</v>
      </c>
      <c r="W1167">
        <v>0</v>
      </c>
      <c r="X1167">
        <v>3</v>
      </c>
      <c r="Y1167">
        <v>11</v>
      </c>
      <c r="Z1167">
        <v>0</v>
      </c>
      <c r="AA1167">
        <v>48</v>
      </c>
      <c r="AB1167">
        <v>2427</v>
      </c>
      <c r="AC1167">
        <v>0</v>
      </c>
      <c r="AD1167">
        <v>0</v>
      </c>
      <c r="AE1167">
        <v>0</v>
      </c>
      <c r="AF1167" t="str">
        <f t="shared" si="37"/>
        <v>Married</v>
      </c>
      <c r="AG1167">
        <v>1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1555</v>
      </c>
      <c r="AO1167">
        <v>1479</v>
      </c>
      <c r="AP1167">
        <v>3</v>
      </c>
    </row>
    <row r="1168" spans="1:42" x14ac:dyDescent="0.35">
      <c r="A1168">
        <v>44213</v>
      </c>
      <c r="B1168">
        <v>2</v>
      </c>
      <c r="C1168">
        <f t="shared" si="36"/>
        <v>2</v>
      </c>
      <c r="D1168">
        <v>1</v>
      </c>
      <c r="E1168">
        <v>1</v>
      </c>
      <c r="F1168">
        <v>48</v>
      </c>
      <c r="G1168">
        <v>95</v>
      </c>
      <c r="H1168">
        <v>11</v>
      </c>
      <c r="I1168">
        <v>35</v>
      </c>
      <c r="J1168">
        <v>0</v>
      </c>
      <c r="K1168">
        <v>4</v>
      </c>
      <c r="L1168">
        <v>7</v>
      </c>
      <c r="M1168">
        <v>4</v>
      </c>
      <c r="N1168">
        <v>2</v>
      </c>
      <c r="O1168">
        <v>1</v>
      </c>
      <c r="P1168">
        <v>5</v>
      </c>
      <c r="Q1168">
        <v>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</v>
      </c>
      <c r="Y1168">
        <v>11</v>
      </c>
      <c r="Z1168">
        <v>0</v>
      </c>
      <c r="AA1168">
        <v>68</v>
      </c>
      <c r="AB1168">
        <v>2371</v>
      </c>
      <c r="AC1168">
        <v>0</v>
      </c>
      <c r="AD1168">
        <v>0</v>
      </c>
      <c r="AE1168">
        <v>1</v>
      </c>
      <c r="AF1168" t="str">
        <f t="shared" si="37"/>
        <v>Single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145</v>
      </c>
      <c r="AO1168">
        <v>138</v>
      </c>
      <c r="AP1168">
        <v>0</v>
      </c>
    </row>
    <row r="1169" spans="1:42" x14ac:dyDescent="0.35">
      <c r="A1169">
        <v>25707</v>
      </c>
      <c r="B1169">
        <v>1</v>
      </c>
      <c r="C1169">
        <f t="shared" si="36"/>
        <v>1</v>
      </c>
      <c r="D1169">
        <v>1</v>
      </c>
      <c r="E1169">
        <v>0</v>
      </c>
      <c r="F1169">
        <v>18</v>
      </c>
      <c r="G1169">
        <v>1</v>
      </c>
      <c r="H1169">
        <v>6</v>
      </c>
      <c r="I1169">
        <v>2</v>
      </c>
      <c r="J1169">
        <v>3</v>
      </c>
      <c r="K1169">
        <v>6</v>
      </c>
      <c r="L1169">
        <v>3</v>
      </c>
      <c r="M1169">
        <v>1</v>
      </c>
      <c r="N1169">
        <v>1</v>
      </c>
      <c r="O1169">
        <v>0</v>
      </c>
      <c r="P1169">
        <v>3</v>
      </c>
      <c r="Q1169">
        <v>7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3</v>
      </c>
      <c r="Y1169">
        <v>11</v>
      </c>
      <c r="Z1169">
        <v>0</v>
      </c>
      <c r="AA1169">
        <v>36</v>
      </c>
      <c r="AB1169">
        <v>2321</v>
      </c>
      <c r="AC1169">
        <v>0</v>
      </c>
      <c r="AD1169">
        <v>0</v>
      </c>
      <c r="AE1169">
        <v>1</v>
      </c>
      <c r="AF1169" t="str">
        <f t="shared" si="37"/>
        <v>Single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18</v>
      </c>
      <c r="AO1169">
        <v>15</v>
      </c>
      <c r="AP1169">
        <v>0</v>
      </c>
    </row>
    <row r="1170" spans="1:42" x14ac:dyDescent="0.35">
      <c r="A1170">
        <v>59062</v>
      </c>
      <c r="B1170">
        <v>3</v>
      </c>
      <c r="C1170">
        <f t="shared" si="36"/>
        <v>3</v>
      </c>
      <c r="D1170">
        <v>2</v>
      </c>
      <c r="E1170">
        <v>1</v>
      </c>
      <c r="F1170">
        <v>74</v>
      </c>
      <c r="G1170">
        <v>46</v>
      </c>
      <c r="H1170">
        <v>1</v>
      </c>
      <c r="I1170">
        <v>12</v>
      </c>
      <c r="J1170">
        <v>3</v>
      </c>
      <c r="K1170">
        <v>0</v>
      </c>
      <c r="L1170">
        <v>9</v>
      </c>
      <c r="M1170">
        <v>2</v>
      </c>
      <c r="N1170">
        <v>2</v>
      </c>
      <c r="O1170">
        <v>0</v>
      </c>
      <c r="P1170">
        <v>3</v>
      </c>
      <c r="Q1170">
        <v>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</v>
      </c>
      <c r="Y1170">
        <v>11</v>
      </c>
      <c r="Z1170">
        <v>0</v>
      </c>
      <c r="AA1170">
        <v>53</v>
      </c>
      <c r="AB1170">
        <v>2428</v>
      </c>
      <c r="AC1170">
        <v>0</v>
      </c>
      <c r="AD1170">
        <v>1</v>
      </c>
      <c r="AE1170">
        <v>0</v>
      </c>
      <c r="AF1170" t="str">
        <f t="shared" si="37"/>
        <v>Married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62</v>
      </c>
      <c r="AO1170">
        <v>53</v>
      </c>
      <c r="AP1170">
        <v>0</v>
      </c>
    </row>
    <row r="1171" spans="1:42" x14ac:dyDescent="0.35">
      <c r="A1171">
        <v>76624</v>
      </c>
      <c r="B1171">
        <v>4</v>
      </c>
      <c r="C1171">
        <f t="shared" si="36"/>
        <v>4</v>
      </c>
      <c r="D1171">
        <v>0</v>
      </c>
      <c r="E1171">
        <v>1</v>
      </c>
      <c r="F1171">
        <v>68</v>
      </c>
      <c r="G1171">
        <v>411</v>
      </c>
      <c r="H1171">
        <v>106</v>
      </c>
      <c r="I1171">
        <v>147</v>
      </c>
      <c r="J1171">
        <v>54</v>
      </c>
      <c r="K1171">
        <v>115</v>
      </c>
      <c r="L1171">
        <v>66</v>
      </c>
      <c r="M1171">
        <v>1</v>
      </c>
      <c r="N1171">
        <v>5</v>
      </c>
      <c r="O1171">
        <v>10</v>
      </c>
      <c r="P1171">
        <v>7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3</v>
      </c>
      <c r="Y1171">
        <v>11</v>
      </c>
      <c r="Z1171">
        <v>0</v>
      </c>
      <c r="AA1171">
        <v>58</v>
      </c>
      <c r="AB1171">
        <v>2195</v>
      </c>
      <c r="AC1171">
        <v>0</v>
      </c>
      <c r="AD1171">
        <v>0</v>
      </c>
      <c r="AE1171">
        <v>1</v>
      </c>
      <c r="AF1171" t="str">
        <f t="shared" si="37"/>
        <v>Single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833</v>
      </c>
      <c r="AO1171">
        <v>767</v>
      </c>
      <c r="AP1171">
        <v>1</v>
      </c>
    </row>
    <row r="1172" spans="1:42" x14ac:dyDescent="0.35">
      <c r="A1172">
        <v>66000</v>
      </c>
      <c r="B1172">
        <v>3</v>
      </c>
      <c r="C1172">
        <f t="shared" si="36"/>
        <v>3</v>
      </c>
      <c r="D1172">
        <v>0</v>
      </c>
      <c r="E1172">
        <v>0</v>
      </c>
      <c r="F1172">
        <v>36</v>
      </c>
      <c r="G1172">
        <v>244</v>
      </c>
      <c r="H1172">
        <v>51</v>
      </c>
      <c r="I1172">
        <v>270</v>
      </c>
      <c r="J1172">
        <v>101</v>
      </c>
      <c r="K1172">
        <v>0</v>
      </c>
      <c r="L1172">
        <v>45</v>
      </c>
      <c r="M1172">
        <v>1</v>
      </c>
      <c r="N1172">
        <v>1</v>
      </c>
      <c r="O1172">
        <v>3</v>
      </c>
      <c r="P1172">
        <v>5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3</v>
      </c>
      <c r="Y1172">
        <v>11</v>
      </c>
      <c r="Z1172">
        <v>0</v>
      </c>
      <c r="AA1172">
        <v>73</v>
      </c>
      <c r="AB1172">
        <v>2229</v>
      </c>
      <c r="AC1172">
        <v>0</v>
      </c>
      <c r="AD1172">
        <v>0</v>
      </c>
      <c r="AE1172">
        <v>0</v>
      </c>
      <c r="AF1172" t="str">
        <f t="shared" si="37"/>
        <v>Married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666</v>
      </c>
      <c r="AO1172">
        <v>621</v>
      </c>
      <c r="AP1172">
        <v>0</v>
      </c>
    </row>
    <row r="1173" spans="1:42" x14ac:dyDescent="0.35">
      <c r="A1173">
        <v>27683</v>
      </c>
      <c r="B1173">
        <v>1</v>
      </c>
      <c r="C1173">
        <f t="shared" si="36"/>
        <v>1</v>
      </c>
      <c r="D1173">
        <v>1</v>
      </c>
      <c r="E1173">
        <v>0</v>
      </c>
      <c r="F1173">
        <v>90</v>
      </c>
      <c r="G1173">
        <v>152</v>
      </c>
      <c r="H1173">
        <v>9</v>
      </c>
      <c r="I1173">
        <v>121</v>
      </c>
      <c r="J1173">
        <v>12</v>
      </c>
      <c r="K1173">
        <v>12</v>
      </c>
      <c r="L1173">
        <v>45</v>
      </c>
      <c r="M1173">
        <v>4</v>
      </c>
      <c r="N1173">
        <v>6</v>
      </c>
      <c r="O1173">
        <v>2</v>
      </c>
      <c r="P1173">
        <v>4</v>
      </c>
      <c r="Q1173">
        <v>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</v>
      </c>
      <c r="Y1173">
        <v>11</v>
      </c>
      <c r="Z1173">
        <v>0</v>
      </c>
      <c r="AA1173">
        <v>42</v>
      </c>
      <c r="AB1173">
        <v>2853</v>
      </c>
      <c r="AC1173">
        <v>0</v>
      </c>
      <c r="AD1173">
        <v>0</v>
      </c>
      <c r="AE1173">
        <v>0</v>
      </c>
      <c r="AF1173" t="str">
        <f t="shared" si="37"/>
        <v>Married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306</v>
      </c>
      <c r="AO1173">
        <v>261</v>
      </c>
      <c r="AP1173">
        <v>0</v>
      </c>
    </row>
    <row r="1174" spans="1:42" x14ac:dyDescent="0.35">
      <c r="A1174">
        <v>1730</v>
      </c>
      <c r="B1174">
        <v>1</v>
      </c>
      <c r="C1174">
        <f t="shared" si="36"/>
        <v>1</v>
      </c>
      <c r="D1174">
        <v>0</v>
      </c>
      <c r="E1174">
        <v>0</v>
      </c>
      <c r="F1174">
        <v>65</v>
      </c>
      <c r="G1174">
        <v>1</v>
      </c>
      <c r="H1174">
        <v>1</v>
      </c>
      <c r="I1174">
        <v>3</v>
      </c>
      <c r="J1174">
        <v>1</v>
      </c>
      <c r="K1174">
        <v>1</v>
      </c>
      <c r="L1174">
        <v>1</v>
      </c>
      <c r="M1174">
        <v>15</v>
      </c>
      <c r="N1174">
        <v>0</v>
      </c>
      <c r="O1174">
        <v>0</v>
      </c>
      <c r="P1174">
        <v>0</v>
      </c>
      <c r="Q1174">
        <v>20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3</v>
      </c>
      <c r="Y1174">
        <v>11</v>
      </c>
      <c r="Z1174">
        <v>0</v>
      </c>
      <c r="AA1174">
        <v>49</v>
      </c>
      <c r="AB1174">
        <v>2201</v>
      </c>
      <c r="AC1174">
        <v>1</v>
      </c>
      <c r="AD1174">
        <v>0</v>
      </c>
      <c r="AE1174">
        <v>0</v>
      </c>
      <c r="AF1174" t="str">
        <f t="shared" si="37"/>
        <v>Married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7</v>
      </c>
      <c r="AO1174">
        <v>6</v>
      </c>
      <c r="AP1174">
        <v>0</v>
      </c>
    </row>
    <row r="1175" spans="1:42" x14ac:dyDescent="0.35">
      <c r="A1175">
        <v>7500</v>
      </c>
      <c r="B1175">
        <v>1</v>
      </c>
      <c r="C1175">
        <f t="shared" si="36"/>
        <v>1</v>
      </c>
      <c r="D1175">
        <v>1</v>
      </c>
      <c r="E1175">
        <v>0</v>
      </c>
      <c r="F1175">
        <v>63</v>
      </c>
      <c r="G1175">
        <v>10</v>
      </c>
      <c r="H1175">
        <v>17</v>
      </c>
      <c r="I1175">
        <v>18</v>
      </c>
      <c r="J1175">
        <v>8</v>
      </c>
      <c r="K1175">
        <v>26</v>
      </c>
      <c r="L1175">
        <v>40</v>
      </c>
      <c r="M1175">
        <v>4</v>
      </c>
      <c r="N1175">
        <v>3</v>
      </c>
      <c r="O1175">
        <v>2</v>
      </c>
      <c r="P1175">
        <v>2</v>
      </c>
      <c r="Q1175">
        <v>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</v>
      </c>
      <c r="Y1175">
        <v>11</v>
      </c>
      <c r="Z1175">
        <v>0</v>
      </c>
      <c r="AA1175">
        <v>28</v>
      </c>
      <c r="AB1175">
        <v>2732</v>
      </c>
      <c r="AC1175">
        <v>0</v>
      </c>
      <c r="AD1175">
        <v>0</v>
      </c>
      <c r="AE1175">
        <v>1</v>
      </c>
      <c r="AF1175" t="str">
        <f t="shared" si="37"/>
        <v>Single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79</v>
      </c>
      <c r="AO1175">
        <v>39</v>
      </c>
      <c r="AP1175">
        <v>0</v>
      </c>
    </row>
    <row r="1176" spans="1:42" x14ac:dyDescent="0.35">
      <c r="A1176">
        <v>40521</v>
      </c>
      <c r="B1176">
        <v>2</v>
      </c>
      <c r="C1176">
        <f t="shared" si="36"/>
        <v>2</v>
      </c>
      <c r="D1176">
        <v>1</v>
      </c>
      <c r="E1176">
        <v>1</v>
      </c>
      <c r="F1176">
        <v>82</v>
      </c>
      <c r="G1176">
        <v>12</v>
      </c>
      <c r="H1176">
        <v>0</v>
      </c>
      <c r="I1176">
        <v>5</v>
      </c>
      <c r="J1176">
        <v>0</v>
      </c>
      <c r="K1176">
        <v>0</v>
      </c>
      <c r="L1176">
        <v>4</v>
      </c>
      <c r="M1176">
        <v>1</v>
      </c>
      <c r="N1176">
        <v>0</v>
      </c>
      <c r="O1176">
        <v>1</v>
      </c>
      <c r="P1176">
        <v>2</v>
      </c>
      <c r="Q1176">
        <v>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</v>
      </c>
      <c r="Y1176">
        <v>11</v>
      </c>
      <c r="Z1176">
        <v>0</v>
      </c>
      <c r="AA1176">
        <v>52</v>
      </c>
      <c r="AB1176">
        <v>2609</v>
      </c>
      <c r="AC1176">
        <v>0</v>
      </c>
      <c r="AD1176">
        <v>0</v>
      </c>
      <c r="AE1176">
        <v>0</v>
      </c>
      <c r="AF1176" t="str">
        <f t="shared" si="37"/>
        <v>Married</v>
      </c>
      <c r="AG1176">
        <v>1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17</v>
      </c>
      <c r="AO1176">
        <v>13</v>
      </c>
      <c r="AP1176">
        <v>0</v>
      </c>
    </row>
    <row r="1177" spans="1:42" x14ac:dyDescent="0.35">
      <c r="A1177">
        <v>20427</v>
      </c>
      <c r="B1177">
        <v>1</v>
      </c>
      <c r="C1177">
        <f t="shared" si="36"/>
        <v>1</v>
      </c>
      <c r="D1177">
        <v>1</v>
      </c>
      <c r="E1177">
        <v>0</v>
      </c>
      <c r="F1177">
        <v>63</v>
      </c>
      <c r="G1177">
        <v>5</v>
      </c>
      <c r="H1177">
        <v>0</v>
      </c>
      <c r="I1177">
        <v>4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2</v>
      </c>
      <c r="Q1177">
        <v>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</v>
      </c>
      <c r="Y1177">
        <v>11</v>
      </c>
      <c r="Z1177">
        <v>0</v>
      </c>
      <c r="AA1177">
        <v>47</v>
      </c>
      <c r="AB1177">
        <v>2256</v>
      </c>
      <c r="AC1177">
        <v>0</v>
      </c>
      <c r="AD1177">
        <v>0</v>
      </c>
      <c r="AE1177">
        <v>0</v>
      </c>
      <c r="AF1177" t="str">
        <f t="shared" si="37"/>
        <v>Married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9</v>
      </c>
      <c r="AO1177">
        <v>8</v>
      </c>
      <c r="AP1177">
        <v>0</v>
      </c>
    </row>
    <row r="1178" spans="1:42" x14ac:dyDescent="0.35">
      <c r="A1178">
        <v>65106</v>
      </c>
      <c r="B1178">
        <v>3</v>
      </c>
      <c r="C1178">
        <f t="shared" si="36"/>
        <v>3</v>
      </c>
      <c r="D1178">
        <v>0</v>
      </c>
      <c r="E1178">
        <v>1</v>
      </c>
      <c r="F1178">
        <v>55</v>
      </c>
      <c r="G1178">
        <v>790</v>
      </c>
      <c r="H1178">
        <v>19</v>
      </c>
      <c r="I1178">
        <v>133</v>
      </c>
      <c r="J1178">
        <v>12</v>
      </c>
      <c r="K1178">
        <v>0</v>
      </c>
      <c r="L1178">
        <v>19</v>
      </c>
      <c r="M1178">
        <v>3</v>
      </c>
      <c r="N1178">
        <v>8</v>
      </c>
      <c r="O1178">
        <v>3</v>
      </c>
      <c r="P1178">
        <v>13</v>
      </c>
      <c r="Q1178">
        <v>6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3</v>
      </c>
      <c r="Y1178">
        <v>11</v>
      </c>
      <c r="Z1178">
        <v>0</v>
      </c>
      <c r="AA1178">
        <v>45</v>
      </c>
      <c r="AB1178">
        <v>2195</v>
      </c>
      <c r="AC1178">
        <v>0</v>
      </c>
      <c r="AD1178">
        <v>1</v>
      </c>
      <c r="AE1178">
        <v>0</v>
      </c>
      <c r="AF1178" t="str">
        <f t="shared" si="37"/>
        <v>Married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954</v>
      </c>
      <c r="AO1178">
        <v>935</v>
      </c>
      <c r="AP1178">
        <v>1</v>
      </c>
    </row>
    <row r="1179" spans="1:42" x14ac:dyDescent="0.35">
      <c r="A1179">
        <v>69969</v>
      </c>
      <c r="B1179">
        <v>4</v>
      </c>
      <c r="C1179">
        <f t="shared" si="36"/>
        <v>4</v>
      </c>
      <c r="D1179">
        <v>0</v>
      </c>
      <c r="E1179">
        <v>0</v>
      </c>
      <c r="F1179">
        <v>64</v>
      </c>
      <c r="G1179">
        <v>882</v>
      </c>
      <c r="H1179">
        <v>29</v>
      </c>
      <c r="I1179">
        <v>514</v>
      </c>
      <c r="J1179">
        <v>38</v>
      </c>
      <c r="K1179">
        <v>29</v>
      </c>
      <c r="L1179">
        <v>44</v>
      </c>
      <c r="M1179">
        <v>1</v>
      </c>
      <c r="N1179">
        <v>4</v>
      </c>
      <c r="O1179">
        <v>2</v>
      </c>
      <c r="P1179">
        <v>6</v>
      </c>
      <c r="Q1179">
        <v>3</v>
      </c>
      <c r="R1179">
        <v>0</v>
      </c>
      <c r="S1179">
        <v>0</v>
      </c>
      <c r="T1179">
        <v>1</v>
      </c>
      <c r="U1179">
        <v>1</v>
      </c>
      <c r="V1179">
        <v>0</v>
      </c>
      <c r="W1179">
        <v>0</v>
      </c>
      <c r="X1179">
        <v>3</v>
      </c>
      <c r="Y1179">
        <v>11</v>
      </c>
      <c r="Z1179">
        <v>1</v>
      </c>
      <c r="AA1179">
        <v>55</v>
      </c>
      <c r="AB1179">
        <v>2465</v>
      </c>
      <c r="AC1179">
        <v>0</v>
      </c>
      <c r="AD1179">
        <v>1</v>
      </c>
      <c r="AE1179">
        <v>0</v>
      </c>
      <c r="AF1179" t="str">
        <f t="shared" si="37"/>
        <v>Married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1492</v>
      </c>
      <c r="AO1179">
        <v>1448</v>
      </c>
      <c r="AP1179">
        <v>2</v>
      </c>
    </row>
    <row r="1180" spans="1:42" x14ac:dyDescent="0.35">
      <c r="A1180">
        <v>67433</v>
      </c>
      <c r="B1180">
        <v>3</v>
      </c>
      <c r="C1180">
        <f t="shared" si="36"/>
        <v>3</v>
      </c>
      <c r="D1180">
        <v>0</v>
      </c>
      <c r="E1180">
        <v>2</v>
      </c>
      <c r="F1180">
        <v>51</v>
      </c>
      <c r="G1180">
        <v>615</v>
      </c>
      <c r="H1180">
        <v>28</v>
      </c>
      <c r="I1180">
        <v>259</v>
      </c>
      <c r="J1180">
        <v>12</v>
      </c>
      <c r="K1180">
        <v>48</v>
      </c>
      <c r="L1180">
        <v>30</v>
      </c>
      <c r="M1180">
        <v>4</v>
      </c>
      <c r="N1180">
        <v>6</v>
      </c>
      <c r="O1180">
        <v>5</v>
      </c>
      <c r="P1180">
        <v>13</v>
      </c>
      <c r="Q1180">
        <v>4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3</v>
      </c>
      <c r="Y1180">
        <v>11</v>
      </c>
      <c r="Z1180">
        <v>0</v>
      </c>
      <c r="AA1180">
        <v>68</v>
      </c>
      <c r="AB1180">
        <v>2507</v>
      </c>
      <c r="AC1180">
        <v>0</v>
      </c>
      <c r="AD1180">
        <v>1</v>
      </c>
      <c r="AE1180">
        <v>0</v>
      </c>
      <c r="AF1180" t="str">
        <f t="shared" si="37"/>
        <v>Married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962</v>
      </c>
      <c r="AO1180">
        <v>932</v>
      </c>
      <c r="AP1180">
        <v>1</v>
      </c>
    </row>
    <row r="1181" spans="1:42" x14ac:dyDescent="0.35">
      <c r="A1181">
        <v>77766</v>
      </c>
      <c r="B1181">
        <v>4</v>
      </c>
      <c r="C1181">
        <f t="shared" si="36"/>
        <v>4</v>
      </c>
      <c r="D1181">
        <v>0</v>
      </c>
      <c r="E1181">
        <v>1</v>
      </c>
      <c r="F1181">
        <v>97</v>
      </c>
      <c r="G1181">
        <v>1004</v>
      </c>
      <c r="H1181">
        <v>59</v>
      </c>
      <c r="I1181">
        <v>265</v>
      </c>
      <c r="J1181">
        <v>115</v>
      </c>
      <c r="K1181">
        <v>59</v>
      </c>
      <c r="L1181">
        <v>27</v>
      </c>
      <c r="M1181">
        <v>2</v>
      </c>
      <c r="N1181">
        <v>11</v>
      </c>
      <c r="O1181">
        <v>10</v>
      </c>
      <c r="P1181">
        <v>11</v>
      </c>
      <c r="Q1181">
        <v>6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3</v>
      </c>
      <c r="Y1181">
        <v>11</v>
      </c>
      <c r="Z1181">
        <v>1</v>
      </c>
      <c r="AA1181">
        <v>53</v>
      </c>
      <c r="AB1181">
        <v>2651</v>
      </c>
      <c r="AC1181">
        <v>0</v>
      </c>
      <c r="AD1181">
        <v>1</v>
      </c>
      <c r="AE1181">
        <v>0</v>
      </c>
      <c r="AF1181" t="str">
        <f t="shared" si="37"/>
        <v>Married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1502</v>
      </c>
      <c r="AO1181">
        <v>1475</v>
      </c>
      <c r="AP1181">
        <v>1</v>
      </c>
    </row>
    <row r="1182" spans="1:42" x14ac:dyDescent="0.35">
      <c r="A1182">
        <v>74716</v>
      </c>
      <c r="B1182">
        <v>4</v>
      </c>
      <c r="C1182">
        <f t="shared" si="36"/>
        <v>4</v>
      </c>
      <c r="D1182">
        <v>0</v>
      </c>
      <c r="E1182">
        <v>1</v>
      </c>
      <c r="F1182">
        <v>92</v>
      </c>
      <c r="G1182">
        <v>133</v>
      </c>
      <c r="H1182">
        <v>27</v>
      </c>
      <c r="I1182">
        <v>421</v>
      </c>
      <c r="J1182">
        <v>13</v>
      </c>
      <c r="K1182">
        <v>195</v>
      </c>
      <c r="L1182">
        <v>71</v>
      </c>
      <c r="M1182">
        <v>2</v>
      </c>
      <c r="N1182">
        <v>7</v>
      </c>
      <c r="O1182">
        <v>3</v>
      </c>
      <c r="P1182">
        <v>5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3</v>
      </c>
      <c r="Y1182">
        <v>11</v>
      </c>
      <c r="Z1182">
        <v>0</v>
      </c>
      <c r="AA1182">
        <v>48</v>
      </c>
      <c r="AB1182">
        <v>2449</v>
      </c>
      <c r="AC1182">
        <v>0</v>
      </c>
      <c r="AD1182">
        <v>1</v>
      </c>
      <c r="AE1182">
        <v>0</v>
      </c>
      <c r="AF1182" t="str">
        <f t="shared" si="37"/>
        <v>Married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789</v>
      </c>
      <c r="AO1182">
        <v>718</v>
      </c>
      <c r="AP1182">
        <v>0</v>
      </c>
    </row>
    <row r="1183" spans="1:42" x14ac:dyDescent="0.35">
      <c r="A1183">
        <v>55158</v>
      </c>
      <c r="B1183">
        <v>3</v>
      </c>
      <c r="C1183">
        <f t="shared" si="36"/>
        <v>3</v>
      </c>
      <c r="D1183">
        <v>1</v>
      </c>
      <c r="E1183">
        <v>1</v>
      </c>
      <c r="F1183">
        <v>72</v>
      </c>
      <c r="G1183">
        <v>293</v>
      </c>
      <c r="H1183">
        <v>0</v>
      </c>
      <c r="I1183">
        <v>87</v>
      </c>
      <c r="J1183">
        <v>4</v>
      </c>
      <c r="K1183">
        <v>11</v>
      </c>
      <c r="L1183">
        <v>23</v>
      </c>
      <c r="M1183">
        <v>4</v>
      </c>
      <c r="N1183">
        <v>7</v>
      </c>
      <c r="O1183">
        <v>2</v>
      </c>
      <c r="P1183">
        <v>5</v>
      </c>
      <c r="Q1183">
        <v>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3</v>
      </c>
      <c r="Y1183">
        <v>11</v>
      </c>
      <c r="Z1183">
        <v>1</v>
      </c>
      <c r="AA1183">
        <v>50</v>
      </c>
      <c r="AB1183">
        <v>2858</v>
      </c>
      <c r="AC1183">
        <v>0</v>
      </c>
      <c r="AD1183">
        <v>1</v>
      </c>
      <c r="AE1183">
        <v>0</v>
      </c>
      <c r="AF1183" t="str">
        <f t="shared" si="37"/>
        <v>Married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395</v>
      </c>
      <c r="AO1183">
        <v>372</v>
      </c>
      <c r="AP1183">
        <v>0</v>
      </c>
    </row>
    <row r="1184" spans="1:42" x14ac:dyDescent="0.35">
      <c r="A1184">
        <v>62972</v>
      </c>
      <c r="B1184">
        <v>3</v>
      </c>
      <c r="C1184">
        <f t="shared" si="36"/>
        <v>3</v>
      </c>
      <c r="D1184">
        <v>0</v>
      </c>
      <c r="E1184">
        <v>1</v>
      </c>
      <c r="F1184">
        <v>39</v>
      </c>
      <c r="G1184">
        <v>313</v>
      </c>
      <c r="H1184">
        <v>15</v>
      </c>
      <c r="I1184">
        <v>47</v>
      </c>
      <c r="J1184">
        <v>20</v>
      </c>
      <c r="K1184">
        <v>0</v>
      </c>
      <c r="L1184">
        <v>192</v>
      </c>
      <c r="M1184">
        <v>2</v>
      </c>
      <c r="N1184">
        <v>7</v>
      </c>
      <c r="O1184">
        <v>4</v>
      </c>
      <c r="P1184">
        <v>3</v>
      </c>
      <c r="Q1184">
        <v>6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3</v>
      </c>
      <c r="Y1184">
        <v>11</v>
      </c>
      <c r="Z1184">
        <v>1</v>
      </c>
      <c r="AA1184">
        <v>65</v>
      </c>
      <c r="AB1184">
        <v>2854</v>
      </c>
      <c r="AC1184">
        <v>0</v>
      </c>
      <c r="AD1184">
        <v>1</v>
      </c>
      <c r="AE1184">
        <v>0</v>
      </c>
      <c r="AF1184" t="str">
        <f t="shared" si="37"/>
        <v>Married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395</v>
      </c>
      <c r="AO1184">
        <v>203</v>
      </c>
      <c r="AP1184">
        <v>0</v>
      </c>
    </row>
    <row r="1185" spans="1:42" x14ac:dyDescent="0.35">
      <c r="A1185">
        <v>74190</v>
      </c>
      <c r="B1185">
        <v>4</v>
      </c>
      <c r="C1185">
        <f t="shared" si="36"/>
        <v>4</v>
      </c>
      <c r="D1185">
        <v>0</v>
      </c>
      <c r="E1185">
        <v>1</v>
      </c>
      <c r="F1185">
        <v>49</v>
      </c>
      <c r="G1185">
        <v>151</v>
      </c>
      <c r="H1185">
        <v>81</v>
      </c>
      <c r="I1185">
        <v>86</v>
      </c>
      <c r="J1185">
        <v>168</v>
      </c>
      <c r="K1185">
        <v>91</v>
      </c>
      <c r="L1185">
        <v>64</v>
      </c>
      <c r="M1185">
        <v>2</v>
      </c>
      <c r="N1185">
        <v>4</v>
      </c>
      <c r="O1185">
        <v>2</v>
      </c>
      <c r="P1185">
        <v>11</v>
      </c>
      <c r="Q1185">
        <v>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3</v>
      </c>
      <c r="Y1185">
        <v>11</v>
      </c>
      <c r="Z1185">
        <v>0</v>
      </c>
      <c r="AA1185">
        <v>45</v>
      </c>
      <c r="AB1185">
        <v>2207</v>
      </c>
      <c r="AC1185">
        <v>0</v>
      </c>
      <c r="AD1185">
        <v>1</v>
      </c>
      <c r="AE1185">
        <v>0</v>
      </c>
      <c r="AF1185" t="str">
        <f t="shared" si="37"/>
        <v>Married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577</v>
      </c>
      <c r="AO1185">
        <v>513</v>
      </c>
      <c r="AP1185">
        <v>0</v>
      </c>
    </row>
    <row r="1186" spans="1:42" x14ac:dyDescent="0.35">
      <c r="A1186">
        <v>39356</v>
      </c>
      <c r="B1186">
        <v>2</v>
      </c>
      <c r="C1186">
        <f t="shared" si="36"/>
        <v>2</v>
      </c>
      <c r="D1186">
        <v>1</v>
      </c>
      <c r="E1186">
        <v>1</v>
      </c>
      <c r="F1186">
        <v>21</v>
      </c>
      <c r="G1186">
        <v>15</v>
      </c>
      <c r="H1186">
        <v>0</v>
      </c>
      <c r="I1186">
        <v>2</v>
      </c>
      <c r="J1186">
        <v>0</v>
      </c>
      <c r="K1186">
        <v>0</v>
      </c>
      <c r="L1186">
        <v>6</v>
      </c>
      <c r="M1186">
        <v>1</v>
      </c>
      <c r="N1186">
        <v>1</v>
      </c>
      <c r="O1186">
        <v>0</v>
      </c>
      <c r="P1186">
        <v>2</v>
      </c>
      <c r="Q1186">
        <v>6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3</v>
      </c>
      <c r="Y1186">
        <v>11</v>
      </c>
      <c r="Z1186">
        <v>0</v>
      </c>
      <c r="AA1186">
        <v>44</v>
      </c>
      <c r="AB1186">
        <v>2261</v>
      </c>
      <c r="AC1186">
        <v>0</v>
      </c>
      <c r="AD1186">
        <v>1</v>
      </c>
      <c r="AE1186">
        <v>0</v>
      </c>
      <c r="AF1186" t="str">
        <f t="shared" si="37"/>
        <v>Married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17</v>
      </c>
      <c r="AO1186">
        <v>11</v>
      </c>
      <c r="AP1186">
        <v>1</v>
      </c>
    </row>
    <row r="1187" spans="1:42" x14ac:dyDescent="0.35">
      <c r="A1187">
        <v>76653</v>
      </c>
      <c r="B1187">
        <v>4</v>
      </c>
      <c r="C1187">
        <f t="shared" si="36"/>
        <v>4</v>
      </c>
      <c r="D1187">
        <v>0</v>
      </c>
      <c r="E1187">
        <v>0</v>
      </c>
      <c r="F1187">
        <v>91</v>
      </c>
      <c r="G1187">
        <v>736</v>
      </c>
      <c r="H1187">
        <v>63</v>
      </c>
      <c r="I1187">
        <v>946</v>
      </c>
      <c r="J1187">
        <v>219</v>
      </c>
      <c r="K1187">
        <v>189</v>
      </c>
      <c r="L1187">
        <v>126</v>
      </c>
      <c r="M1187">
        <v>1</v>
      </c>
      <c r="N1187">
        <v>4</v>
      </c>
      <c r="O1187">
        <v>7</v>
      </c>
      <c r="P1187">
        <v>11</v>
      </c>
      <c r="Q1187">
        <v>2</v>
      </c>
      <c r="R1187">
        <v>0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3</v>
      </c>
      <c r="Y1187">
        <v>11</v>
      </c>
      <c r="Z1187">
        <v>0</v>
      </c>
      <c r="AA1187">
        <v>51</v>
      </c>
      <c r="AB1187">
        <v>2476</v>
      </c>
      <c r="AC1187">
        <v>0</v>
      </c>
      <c r="AD1187">
        <v>0</v>
      </c>
      <c r="AE1187">
        <v>0</v>
      </c>
      <c r="AF1187" t="str">
        <f t="shared" si="37"/>
        <v>Married</v>
      </c>
      <c r="AG1187">
        <v>1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2153</v>
      </c>
      <c r="AO1187">
        <v>2027</v>
      </c>
      <c r="AP1187">
        <v>2</v>
      </c>
    </row>
    <row r="1188" spans="1:42" x14ac:dyDescent="0.35">
      <c r="A1188">
        <v>90687</v>
      </c>
      <c r="B1188">
        <v>5</v>
      </c>
      <c r="C1188">
        <f t="shared" si="36"/>
        <v>5</v>
      </c>
      <c r="D1188">
        <v>0</v>
      </c>
      <c r="E1188">
        <v>0</v>
      </c>
      <c r="F1188">
        <v>98</v>
      </c>
      <c r="G1188">
        <v>982</v>
      </c>
      <c r="H1188">
        <v>17</v>
      </c>
      <c r="I1188">
        <v>672</v>
      </c>
      <c r="J1188">
        <v>23</v>
      </c>
      <c r="K1188">
        <v>34</v>
      </c>
      <c r="L1188">
        <v>51</v>
      </c>
      <c r="M1188">
        <v>1</v>
      </c>
      <c r="N1188">
        <v>6</v>
      </c>
      <c r="O1188">
        <v>2</v>
      </c>
      <c r="P1188">
        <v>8</v>
      </c>
      <c r="Q1188">
        <v>2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3</v>
      </c>
      <c r="Y1188">
        <v>11</v>
      </c>
      <c r="Z1188">
        <v>1</v>
      </c>
      <c r="AA1188">
        <v>37</v>
      </c>
      <c r="AB1188">
        <v>2562</v>
      </c>
      <c r="AC1188">
        <v>1</v>
      </c>
      <c r="AD1188">
        <v>0</v>
      </c>
      <c r="AE1188">
        <v>0</v>
      </c>
      <c r="AF1188" t="str">
        <f t="shared" si="37"/>
        <v>Married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1728</v>
      </c>
      <c r="AO1188">
        <v>1677</v>
      </c>
      <c r="AP1188">
        <v>1</v>
      </c>
    </row>
    <row r="1189" spans="1:42" x14ac:dyDescent="0.35">
      <c r="A1189">
        <v>73450</v>
      </c>
      <c r="B1189">
        <v>4</v>
      </c>
      <c r="C1189">
        <f t="shared" si="36"/>
        <v>4</v>
      </c>
      <c r="D1189">
        <v>0</v>
      </c>
      <c r="E1189">
        <v>0</v>
      </c>
      <c r="F1189">
        <v>85</v>
      </c>
      <c r="G1189">
        <v>1142</v>
      </c>
      <c r="H1189">
        <v>51</v>
      </c>
      <c r="I1189">
        <v>415</v>
      </c>
      <c r="J1189">
        <v>90</v>
      </c>
      <c r="K1189">
        <v>69</v>
      </c>
      <c r="L1189">
        <v>37</v>
      </c>
      <c r="M1189">
        <v>1</v>
      </c>
      <c r="N1189">
        <v>7</v>
      </c>
      <c r="O1189">
        <v>8</v>
      </c>
      <c r="P1189">
        <v>11</v>
      </c>
      <c r="Q1189">
        <v>3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3</v>
      </c>
      <c r="Y1189">
        <v>11</v>
      </c>
      <c r="Z1189">
        <v>0</v>
      </c>
      <c r="AA1189">
        <v>38</v>
      </c>
      <c r="AB1189">
        <v>2365</v>
      </c>
      <c r="AC1189">
        <v>0</v>
      </c>
      <c r="AD1189">
        <v>0</v>
      </c>
      <c r="AE1189">
        <v>0</v>
      </c>
      <c r="AF1189" t="str">
        <f t="shared" si="37"/>
        <v>Married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1767</v>
      </c>
      <c r="AO1189">
        <v>1730</v>
      </c>
      <c r="AP1189">
        <v>2</v>
      </c>
    </row>
    <row r="1190" spans="1:42" x14ac:dyDescent="0.35">
      <c r="A1190">
        <v>31454</v>
      </c>
      <c r="B1190">
        <v>1</v>
      </c>
      <c r="C1190">
        <f t="shared" si="36"/>
        <v>1</v>
      </c>
      <c r="D1190">
        <v>1</v>
      </c>
      <c r="E1190">
        <v>1</v>
      </c>
      <c r="F1190">
        <v>40</v>
      </c>
      <c r="G1190">
        <v>28</v>
      </c>
      <c r="H1190">
        <v>0</v>
      </c>
      <c r="I1190">
        <v>11</v>
      </c>
      <c r="J1190">
        <v>0</v>
      </c>
      <c r="K1190">
        <v>0</v>
      </c>
      <c r="L1190">
        <v>9</v>
      </c>
      <c r="M1190">
        <v>3</v>
      </c>
      <c r="N1190">
        <v>2</v>
      </c>
      <c r="O1190">
        <v>0</v>
      </c>
      <c r="P1190">
        <v>3</v>
      </c>
      <c r="Q1190">
        <v>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3</v>
      </c>
      <c r="Y1190">
        <v>11</v>
      </c>
      <c r="Z1190">
        <v>0</v>
      </c>
      <c r="AA1190">
        <v>60</v>
      </c>
      <c r="AB1190">
        <v>2517</v>
      </c>
      <c r="AC1190">
        <v>0</v>
      </c>
      <c r="AD1190">
        <v>1</v>
      </c>
      <c r="AE1190">
        <v>0</v>
      </c>
      <c r="AF1190" t="str">
        <f t="shared" si="37"/>
        <v>Married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39</v>
      </c>
      <c r="AO1190">
        <v>30</v>
      </c>
      <c r="AP1190">
        <v>0</v>
      </c>
    </row>
    <row r="1191" spans="1:42" x14ac:dyDescent="0.35">
      <c r="A1191">
        <v>47139</v>
      </c>
      <c r="B1191">
        <v>2</v>
      </c>
      <c r="C1191">
        <f t="shared" si="36"/>
        <v>2</v>
      </c>
      <c r="D1191">
        <v>1</v>
      </c>
      <c r="E1191">
        <v>1</v>
      </c>
      <c r="F1191">
        <v>2</v>
      </c>
      <c r="G1191">
        <v>46</v>
      </c>
      <c r="H1191">
        <v>0</v>
      </c>
      <c r="I1191">
        <v>12</v>
      </c>
      <c r="J1191">
        <v>0</v>
      </c>
      <c r="K1191">
        <v>2</v>
      </c>
      <c r="L1191">
        <v>23</v>
      </c>
      <c r="M1191">
        <v>2</v>
      </c>
      <c r="N1191">
        <v>2</v>
      </c>
      <c r="O1191">
        <v>1</v>
      </c>
      <c r="P1191">
        <v>2</v>
      </c>
      <c r="Q1191">
        <v>7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</v>
      </c>
      <c r="Y1191">
        <v>11</v>
      </c>
      <c r="Z1191">
        <v>1</v>
      </c>
      <c r="AA1191">
        <v>68</v>
      </c>
      <c r="AB1191">
        <v>2274</v>
      </c>
      <c r="AC1191">
        <v>0</v>
      </c>
      <c r="AD1191">
        <v>0</v>
      </c>
      <c r="AE1191">
        <v>1</v>
      </c>
      <c r="AF1191" t="str">
        <f t="shared" si="37"/>
        <v>Single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60</v>
      </c>
      <c r="AO1191">
        <v>37</v>
      </c>
      <c r="AP1191">
        <v>0</v>
      </c>
    </row>
    <row r="1192" spans="1:42" x14ac:dyDescent="0.35">
      <c r="A1192">
        <v>53378</v>
      </c>
      <c r="B1192">
        <v>3</v>
      </c>
      <c r="C1192">
        <f t="shared" si="36"/>
        <v>3</v>
      </c>
      <c r="D1192">
        <v>1</v>
      </c>
      <c r="E1192">
        <v>1</v>
      </c>
      <c r="F1192">
        <v>41</v>
      </c>
      <c r="G1192">
        <v>489</v>
      </c>
      <c r="H1192">
        <v>6</v>
      </c>
      <c r="I1192">
        <v>152</v>
      </c>
      <c r="J1192">
        <v>8</v>
      </c>
      <c r="K1192">
        <v>6</v>
      </c>
      <c r="L1192">
        <v>132</v>
      </c>
      <c r="M1192">
        <v>10</v>
      </c>
      <c r="N1192">
        <v>9</v>
      </c>
      <c r="O1192">
        <v>4</v>
      </c>
      <c r="P1192">
        <v>6</v>
      </c>
      <c r="Q1192">
        <v>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3</v>
      </c>
      <c r="Y1192">
        <v>11</v>
      </c>
      <c r="Z1192">
        <v>1</v>
      </c>
      <c r="AA1192">
        <v>57</v>
      </c>
      <c r="AB1192">
        <v>2802</v>
      </c>
      <c r="AC1192">
        <v>0</v>
      </c>
      <c r="AD1192">
        <v>1</v>
      </c>
      <c r="AE1192">
        <v>0</v>
      </c>
      <c r="AF1192" t="str">
        <f t="shared" si="37"/>
        <v>Married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661</v>
      </c>
      <c r="AO1192">
        <v>529</v>
      </c>
      <c r="AP1192">
        <v>0</v>
      </c>
    </row>
    <row r="1193" spans="1:42" x14ac:dyDescent="0.35">
      <c r="A1193">
        <v>19656</v>
      </c>
      <c r="B1193">
        <v>1</v>
      </c>
      <c r="C1193">
        <f t="shared" si="36"/>
        <v>1</v>
      </c>
      <c r="D1193">
        <v>1</v>
      </c>
      <c r="E1193">
        <v>0</v>
      </c>
      <c r="F1193">
        <v>94</v>
      </c>
      <c r="G1193">
        <v>25</v>
      </c>
      <c r="H1193">
        <v>4</v>
      </c>
      <c r="I1193">
        <v>9</v>
      </c>
      <c r="J1193">
        <v>6</v>
      </c>
      <c r="K1193">
        <v>8</v>
      </c>
      <c r="L1193">
        <v>32</v>
      </c>
      <c r="M1193">
        <v>3</v>
      </c>
      <c r="N1193">
        <v>2</v>
      </c>
      <c r="O1193">
        <v>1</v>
      </c>
      <c r="P1193">
        <v>3</v>
      </c>
      <c r="Q1193">
        <v>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3</v>
      </c>
      <c r="Y1193">
        <v>11</v>
      </c>
      <c r="Z1193">
        <v>0</v>
      </c>
      <c r="AA1193">
        <v>50</v>
      </c>
      <c r="AB1193">
        <v>2665</v>
      </c>
      <c r="AC1193">
        <v>0</v>
      </c>
      <c r="AD1193">
        <v>0</v>
      </c>
      <c r="AE1193">
        <v>0</v>
      </c>
      <c r="AF1193" t="str">
        <f t="shared" si="37"/>
        <v>Married</v>
      </c>
      <c r="AG1193">
        <v>1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52</v>
      </c>
      <c r="AO1193">
        <v>20</v>
      </c>
      <c r="AP1193">
        <v>0</v>
      </c>
    </row>
    <row r="1194" spans="1:42" x14ac:dyDescent="0.35">
      <c r="A1194">
        <v>45579</v>
      </c>
      <c r="B1194">
        <v>2</v>
      </c>
      <c r="C1194">
        <f t="shared" si="36"/>
        <v>2</v>
      </c>
      <c r="D1194">
        <v>0</v>
      </c>
      <c r="E1194">
        <v>1</v>
      </c>
      <c r="F1194">
        <v>10</v>
      </c>
      <c r="G1194">
        <v>145</v>
      </c>
      <c r="H1194">
        <v>1</v>
      </c>
      <c r="I1194">
        <v>33</v>
      </c>
      <c r="J1194">
        <v>2</v>
      </c>
      <c r="K1194">
        <v>1</v>
      </c>
      <c r="L1194">
        <v>1</v>
      </c>
      <c r="M1194">
        <v>1</v>
      </c>
      <c r="N1194">
        <v>4</v>
      </c>
      <c r="O1194">
        <v>1</v>
      </c>
      <c r="P1194">
        <v>4</v>
      </c>
      <c r="Q1194">
        <v>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3</v>
      </c>
      <c r="Y1194">
        <v>11</v>
      </c>
      <c r="Z1194">
        <v>0</v>
      </c>
      <c r="AA1194">
        <v>72</v>
      </c>
      <c r="AB1194">
        <v>2472</v>
      </c>
      <c r="AC1194">
        <v>0</v>
      </c>
      <c r="AD1194">
        <v>1</v>
      </c>
      <c r="AE1194">
        <v>0</v>
      </c>
      <c r="AF1194" t="str">
        <f t="shared" si="37"/>
        <v>Married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182</v>
      </c>
      <c r="AO1194">
        <v>181</v>
      </c>
      <c r="AP1194">
        <v>0</v>
      </c>
    </row>
    <row r="1195" spans="1:42" x14ac:dyDescent="0.35">
      <c r="A1195">
        <v>85485</v>
      </c>
      <c r="B1195">
        <v>5</v>
      </c>
      <c r="C1195">
        <f t="shared" si="36"/>
        <v>5</v>
      </c>
      <c r="D1195">
        <v>0</v>
      </c>
      <c r="E1195">
        <v>0</v>
      </c>
      <c r="F1195">
        <v>73</v>
      </c>
      <c r="G1195">
        <v>630</v>
      </c>
      <c r="H1195">
        <v>26</v>
      </c>
      <c r="I1195">
        <v>611</v>
      </c>
      <c r="J1195">
        <v>44</v>
      </c>
      <c r="K1195">
        <v>18</v>
      </c>
      <c r="L1195">
        <v>54</v>
      </c>
      <c r="M1195">
        <v>1</v>
      </c>
      <c r="N1195">
        <v>6</v>
      </c>
      <c r="O1195">
        <v>6</v>
      </c>
      <c r="P1195">
        <v>6</v>
      </c>
      <c r="Q1195">
        <v>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11</v>
      </c>
      <c r="Z1195">
        <v>0</v>
      </c>
      <c r="AA1195">
        <v>62</v>
      </c>
      <c r="AB1195">
        <v>2167</v>
      </c>
      <c r="AC1195">
        <v>0</v>
      </c>
      <c r="AD1195">
        <v>0</v>
      </c>
      <c r="AE1195">
        <v>1</v>
      </c>
      <c r="AF1195" t="str">
        <f t="shared" si="37"/>
        <v>Single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1329</v>
      </c>
      <c r="AO1195">
        <v>1275</v>
      </c>
      <c r="AP1195">
        <v>0</v>
      </c>
    </row>
    <row r="1196" spans="1:42" x14ac:dyDescent="0.35">
      <c r="A1196">
        <v>55956</v>
      </c>
      <c r="B1196">
        <v>3</v>
      </c>
      <c r="C1196">
        <f t="shared" si="36"/>
        <v>3</v>
      </c>
      <c r="D1196">
        <v>0</v>
      </c>
      <c r="E1196">
        <v>0</v>
      </c>
      <c r="F1196">
        <v>22</v>
      </c>
      <c r="G1196">
        <v>760</v>
      </c>
      <c r="H1196">
        <v>38</v>
      </c>
      <c r="I1196">
        <v>104</v>
      </c>
      <c r="J1196">
        <v>50</v>
      </c>
      <c r="K1196">
        <v>9</v>
      </c>
      <c r="L1196">
        <v>38</v>
      </c>
      <c r="M1196">
        <v>2</v>
      </c>
      <c r="N1196">
        <v>7</v>
      </c>
      <c r="O1196">
        <v>3</v>
      </c>
      <c r="P1196">
        <v>4</v>
      </c>
      <c r="Q1196">
        <v>4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3</v>
      </c>
      <c r="Y1196">
        <v>11</v>
      </c>
      <c r="Z1196">
        <v>0</v>
      </c>
      <c r="AA1196">
        <v>76</v>
      </c>
      <c r="AB1196">
        <v>2242</v>
      </c>
      <c r="AC1196">
        <v>0</v>
      </c>
      <c r="AD1196">
        <v>1</v>
      </c>
      <c r="AE1196">
        <v>0</v>
      </c>
      <c r="AF1196" t="str">
        <f t="shared" si="37"/>
        <v>Married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961</v>
      </c>
      <c r="AO1196">
        <v>923</v>
      </c>
      <c r="AP1196">
        <v>1</v>
      </c>
    </row>
    <row r="1197" spans="1:42" x14ac:dyDescent="0.35">
      <c r="A1197">
        <v>64191</v>
      </c>
      <c r="B1197">
        <v>3</v>
      </c>
      <c r="C1197">
        <f t="shared" si="36"/>
        <v>3</v>
      </c>
      <c r="D1197">
        <v>0</v>
      </c>
      <c r="E1197">
        <v>1</v>
      </c>
      <c r="F1197">
        <v>30</v>
      </c>
      <c r="G1197">
        <v>420</v>
      </c>
      <c r="H1197">
        <v>15</v>
      </c>
      <c r="I1197">
        <v>186</v>
      </c>
      <c r="J1197">
        <v>151</v>
      </c>
      <c r="K1197">
        <v>38</v>
      </c>
      <c r="L1197">
        <v>15</v>
      </c>
      <c r="M1197">
        <v>3</v>
      </c>
      <c r="N1197">
        <v>5</v>
      </c>
      <c r="O1197">
        <v>3</v>
      </c>
      <c r="P1197">
        <v>13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3</v>
      </c>
      <c r="Y1197">
        <v>11</v>
      </c>
      <c r="Z1197">
        <v>0</v>
      </c>
      <c r="AA1197">
        <v>57</v>
      </c>
      <c r="AB1197">
        <v>2682</v>
      </c>
      <c r="AC1197">
        <v>0</v>
      </c>
      <c r="AD1197">
        <v>0</v>
      </c>
      <c r="AE1197">
        <v>1</v>
      </c>
      <c r="AF1197" t="str">
        <f t="shared" si="37"/>
        <v>Single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810</v>
      </c>
      <c r="AO1197">
        <v>795</v>
      </c>
      <c r="AP1197">
        <v>0</v>
      </c>
    </row>
    <row r="1198" spans="1:42" x14ac:dyDescent="0.35">
      <c r="A1198">
        <v>38808</v>
      </c>
      <c r="B1198">
        <v>2</v>
      </c>
      <c r="C1198">
        <f t="shared" si="36"/>
        <v>2</v>
      </c>
      <c r="D1198">
        <v>1</v>
      </c>
      <c r="E1198">
        <v>0</v>
      </c>
      <c r="F1198">
        <v>21</v>
      </c>
      <c r="G1198">
        <v>125</v>
      </c>
      <c r="H1198">
        <v>17</v>
      </c>
      <c r="I1198">
        <v>52</v>
      </c>
      <c r="J1198">
        <v>3</v>
      </c>
      <c r="K1198">
        <v>19</v>
      </c>
      <c r="L1198">
        <v>30</v>
      </c>
      <c r="M1198">
        <v>4</v>
      </c>
      <c r="N1198">
        <v>5</v>
      </c>
      <c r="O1198">
        <v>1</v>
      </c>
      <c r="P1198">
        <v>4</v>
      </c>
      <c r="Q1198">
        <v>8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3</v>
      </c>
      <c r="Y1198">
        <v>11</v>
      </c>
      <c r="Z1198">
        <v>1</v>
      </c>
      <c r="AA1198">
        <v>48</v>
      </c>
      <c r="AB1198">
        <v>2831</v>
      </c>
      <c r="AC1198">
        <v>0</v>
      </c>
      <c r="AD1198">
        <v>0</v>
      </c>
      <c r="AE1198">
        <v>1</v>
      </c>
      <c r="AF1198" t="str">
        <f t="shared" si="37"/>
        <v>Single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216</v>
      </c>
      <c r="AO1198">
        <v>186</v>
      </c>
      <c r="AP1198">
        <v>1</v>
      </c>
    </row>
    <row r="1199" spans="1:42" x14ac:dyDescent="0.35">
      <c r="A1199">
        <v>57183</v>
      </c>
      <c r="B1199">
        <v>3</v>
      </c>
      <c r="C1199">
        <f t="shared" si="36"/>
        <v>3</v>
      </c>
      <c r="D1199">
        <v>1</v>
      </c>
      <c r="E1199">
        <v>1</v>
      </c>
      <c r="F1199">
        <v>51</v>
      </c>
      <c r="G1199">
        <v>464</v>
      </c>
      <c r="H1199">
        <v>5</v>
      </c>
      <c r="I1199">
        <v>64</v>
      </c>
      <c r="J1199">
        <v>7</v>
      </c>
      <c r="K1199">
        <v>0</v>
      </c>
      <c r="L1199">
        <v>70</v>
      </c>
      <c r="M1199">
        <v>8</v>
      </c>
      <c r="N1199">
        <v>9</v>
      </c>
      <c r="O1199">
        <v>1</v>
      </c>
      <c r="P1199">
        <v>7</v>
      </c>
      <c r="Q1199">
        <v>8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3</v>
      </c>
      <c r="Y1199">
        <v>11</v>
      </c>
      <c r="Z1199">
        <v>0</v>
      </c>
      <c r="AA1199">
        <v>54</v>
      </c>
      <c r="AB1199">
        <v>2626</v>
      </c>
      <c r="AC1199">
        <v>0</v>
      </c>
      <c r="AD1199">
        <v>1</v>
      </c>
      <c r="AE1199">
        <v>0</v>
      </c>
      <c r="AF1199" t="str">
        <f t="shared" si="37"/>
        <v>Married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540</v>
      </c>
      <c r="AO1199">
        <v>470</v>
      </c>
      <c r="AP1199">
        <v>0</v>
      </c>
    </row>
    <row r="1200" spans="1:42" x14ac:dyDescent="0.35">
      <c r="A1200">
        <v>23748</v>
      </c>
      <c r="B1200">
        <v>1</v>
      </c>
      <c r="C1200">
        <f t="shared" si="36"/>
        <v>1</v>
      </c>
      <c r="D1200">
        <v>1</v>
      </c>
      <c r="E1200">
        <v>0</v>
      </c>
      <c r="F1200">
        <v>97</v>
      </c>
      <c r="G1200">
        <v>6</v>
      </c>
      <c r="H1200">
        <v>6</v>
      </c>
      <c r="I1200">
        <v>29</v>
      </c>
      <c r="J1200">
        <v>12</v>
      </c>
      <c r="K1200">
        <v>15</v>
      </c>
      <c r="L1200">
        <v>8</v>
      </c>
      <c r="M1200">
        <v>3</v>
      </c>
      <c r="N1200">
        <v>2</v>
      </c>
      <c r="O1200">
        <v>1</v>
      </c>
      <c r="P1200">
        <v>3</v>
      </c>
      <c r="Q1200">
        <v>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3</v>
      </c>
      <c r="Y1200">
        <v>11</v>
      </c>
      <c r="Z1200">
        <v>0</v>
      </c>
      <c r="AA1200">
        <v>52</v>
      </c>
      <c r="AB1200">
        <v>2744</v>
      </c>
      <c r="AC1200">
        <v>1</v>
      </c>
      <c r="AD1200">
        <v>0</v>
      </c>
      <c r="AE1200">
        <v>0</v>
      </c>
      <c r="AF1200" t="str">
        <f t="shared" si="37"/>
        <v>Married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68</v>
      </c>
      <c r="AO1200">
        <v>60</v>
      </c>
      <c r="AP1200">
        <v>0</v>
      </c>
    </row>
    <row r="1201" spans="1:42" x14ac:dyDescent="0.35">
      <c r="A1201">
        <v>66303</v>
      </c>
      <c r="B1201">
        <v>3</v>
      </c>
      <c r="C1201">
        <f t="shared" si="36"/>
        <v>3</v>
      </c>
      <c r="D1201">
        <v>0</v>
      </c>
      <c r="E1201">
        <v>1</v>
      </c>
      <c r="F1201">
        <v>56</v>
      </c>
      <c r="G1201">
        <v>1090</v>
      </c>
      <c r="H1201">
        <v>12</v>
      </c>
      <c r="I1201">
        <v>96</v>
      </c>
      <c r="J1201">
        <v>16</v>
      </c>
      <c r="K1201">
        <v>12</v>
      </c>
      <c r="L1201">
        <v>60</v>
      </c>
      <c r="M1201">
        <v>4</v>
      </c>
      <c r="N1201">
        <v>3</v>
      </c>
      <c r="O1201">
        <v>4</v>
      </c>
      <c r="P1201">
        <v>11</v>
      </c>
      <c r="Q1201">
        <v>8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11</v>
      </c>
      <c r="Z1201">
        <v>0</v>
      </c>
      <c r="AA1201">
        <v>49</v>
      </c>
      <c r="AB1201">
        <v>2647</v>
      </c>
      <c r="AC1201">
        <v>0</v>
      </c>
      <c r="AD1201">
        <v>1</v>
      </c>
      <c r="AE1201">
        <v>0</v>
      </c>
      <c r="AF1201" t="str">
        <f t="shared" si="37"/>
        <v>Married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1226</v>
      </c>
      <c r="AO1201">
        <v>1166</v>
      </c>
      <c r="AP1201">
        <v>1</v>
      </c>
    </row>
    <row r="1202" spans="1:42" x14ac:dyDescent="0.35">
      <c r="A1202">
        <v>37368</v>
      </c>
      <c r="B1202">
        <v>2</v>
      </c>
      <c r="C1202">
        <f t="shared" si="36"/>
        <v>2</v>
      </c>
      <c r="D1202">
        <v>1</v>
      </c>
      <c r="E1202">
        <v>0</v>
      </c>
      <c r="F1202">
        <v>4</v>
      </c>
      <c r="G1202">
        <v>3</v>
      </c>
      <c r="H1202">
        <v>2</v>
      </c>
      <c r="I1202">
        <v>11</v>
      </c>
      <c r="J1202">
        <v>2</v>
      </c>
      <c r="K1202">
        <v>2</v>
      </c>
      <c r="L1202">
        <v>10</v>
      </c>
      <c r="M1202">
        <v>1</v>
      </c>
      <c r="N1202">
        <v>1</v>
      </c>
      <c r="O1202">
        <v>0</v>
      </c>
      <c r="P1202">
        <v>2</v>
      </c>
      <c r="Q1202">
        <v>6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</v>
      </c>
      <c r="Y1202">
        <v>11</v>
      </c>
      <c r="Z1202">
        <v>0</v>
      </c>
      <c r="AA1202">
        <v>45</v>
      </c>
      <c r="AB1202">
        <v>2354</v>
      </c>
      <c r="AC1202">
        <v>0</v>
      </c>
      <c r="AD1202">
        <v>1</v>
      </c>
      <c r="AE1202">
        <v>0</v>
      </c>
      <c r="AF1202" t="str">
        <f t="shared" si="37"/>
        <v>Married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20</v>
      </c>
      <c r="AO1202">
        <v>10</v>
      </c>
      <c r="AP1202">
        <v>1</v>
      </c>
    </row>
    <row r="1203" spans="1:42" x14ac:dyDescent="0.35">
      <c r="A1203">
        <v>40800</v>
      </c>
      <c r="B1203">
        <v>2</v>
      </c>
      <c r="C1203">
        <f t="shared" si="36"/>
        <v>2</v>
      </c>
      <c r="D1203">
        <v>1</v>
      </c>
      <c r="E1203">
        <v>2</v>
      </c>
      <c r="F1203">
        <v>77</v>
      </c>
      <c r="G1203">
        <v>24</v>
      </c>
      <c r="H1203">
        <v>0</v>
      </c>
      <c r="I1203">
        <v>27</v>
      </c>
      <c r="J1203">
        <v>8</v>
      </c>
      <c r="K1203">
        <v>30</v>
      </c>
      <c r="L1203">
        <v>10</v>
      </c>
      <c r="M1203">
        <v>2</v>
      </c>
      <c r="N1203">
        <v>3</v>
      </c>
      <c r="O1203">
        <v>0</v>
      </c>
      <c r="P1203">
        <v>3</v>
      </c>
      <c r="Q1203">
        <v>7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3</v>
      </c>
      <c r="Y1203">
        <v>11</v>
      </c>
      <c r="Z1203">
        <v>0</v>
      </c>
      <c r="AA1203">
        <v>56</v>
      </c>
      <c r="AB1203">
        <v>2703</v>
      </c>
      <c r="AC1203">
        <v>0</v>
      </c>
      <c r="AD1203">
        <v>1</v>
      </c>
      <c r="AE1203">
        <v>0</v>
      </c>
      <c r="AF1203" t="str">
        <f t="shared" si="37"/>
        <v>Married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89</v>
      </c>
      <c r="AO1203">
        <v>79</v>
      </c>
      <c r="AP1203">
        <v>0</v>
      </c>
    </row>
    <row r="1204" spans="1:42" x14ac:dyDescent="0.35">
      <c r="A1204">
        <v>71847</v>
      </c>
      <c r="B1204">
        <v>4</v>
      </c>
      <c r="C1204">
        <f t="shared" si="36"/>
        <v>4</v>
      </c>
      <c r="D1204">
        <v>0</v>
      </c>
      <c r="E1204">
        <v>0</v>
      </c>
      <c r="F1204">
        <v>95</v>
      </c>
      <c r="G1204">
        <v>737</v>
      </c>
      <c r="H1204">
        <v>21</v>
      </c>
      <c r="I1204">
        <v>106</v>
      </c>
      <c r="J1204">
        <v>55</v>
      </c>
      <c r="K1204">
        <v>63</v>
      </c>
      <c r="L1204">
        <v>210</v>
      </c>
      <c r="M1204">
        <v>0</v>
      </c>
      <c r="N1204">
        <v>6</v>
      </c>
      <c r="O1204">
        <v>7</v>
      </c>
      <c r="P1204">
        <v>9</v>
      </c>
      <c r="Q1204">
        <v>3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3</v>
      </c>
      <c r="Y1204">
        <v>11</v>
      </c>
      <c r="Z1204">
        <v>0</v>
      </c>
      <c r="AA1204">
        <v>42</v>
      </c>
      <c r="AB1204">
        <v>2805</v>
      </c>
      <c r="AC1204">
        <v>1</v>
      </c>
      <c r="AD1204">
        <v>0</v>
      </c>
      <c r="AE1204">
        <v>0</v>
      </c>
      <c r="AF1204" t="str">
        <f t="shared" si="37"/>
        <v>Married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982</v>
      </c>
      <c r="AO1204">
        <v>772</v>
      </c>
      <c r="AP1204">
        <v>1</v>
      </c>
    </row>
    <row r="1205" spans="1:42" x14ac:dyDescent="0.35">
      <c r="A1205">
        <v>46149</v>
      </c>
      <c r="B1205">
        <v>2</v>
      </c>
      <c r="C1205">
        <f t="shared" si="36"/>
        <v>2</v>
      </c>
      <c r="D1205">
        <v>0</v>
      </c>
      <c r="E1205">
        <v>1</v>
      </c>
      <c r="F1205">
        <v>36</v>
      </c>
      <c r="G1205">
        <v>254</v>
      </c>
      <c r="H1205">
        <v>6</v>
      </c>
      <c r="I1205">
        <v>71</v>
      </c>
      <c r="J1205">
        <v>4</v>
      </c>
      <c r="K1205">
        <v>0</v>
      </c>
      <c r="L1205">
        <v>27</v>
      </c>
      <c r="M1205">
        <v>5</v>
      </c>
      <c r="N1205">
        <v>5</v>
      </c>
      <c r="O1205">
        <v>1</v>
      </c>
      <c r="P1205">
        <v>7</v>
      </c>
      <c r="Q1205">
        <v>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</v>
      </c>
      <c r="Y1205">
        <v>11</v>
      </c>
      <c r="Z1205">
        <v>0</v>
      </c>
      <c r="AA1205">
        <v>45</v>
      </c>
      <c r="AB1205">
        <v>2371</v>
      </c>
      <c r="AC1205">
        <v>0</v>
      </c>
      <c r="AD1205">
        <v>1</v>
      </c>
      <c r="AE1205">
        <v>0</v>
      </c>
      <c r="AF1205" t="str">
        <f t="shared" si="37"/>
        <v>Married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335</v>
      </c>
      <c r="AO1205">
        <v>308</v>
      </c>
      <c r="AP1205">
        <v>0</v>
      </c>
    </row>
    <row r="1206" spans="1:42" x14ac:dyDescent="0.35">
      <c r="A1206">
        <v>78687</v>
      </c>
      <c r="B1206">
        <v>4</v>
      </c>
      <c r="C1206">
        <f t="shared" si="36"/>
        <v>4</v>
      </c>
      <c r="D1206">
        <v>0</v>
      </c>
      <c r="E1206">
        <v>0</v>
      </c>
      <c r="F1206">
        <v>13</v>
      </c>
      <c r="G1206">
        <v>817</v>
      </c>
      <c r="H1206">
        <v>185</v>
      </c>
      <c r="I1206">
        <v>687</v>
      </c>
      <c r="J1206">
        <v>145</v>
      </c>
      <c r="K1206">
        <v>55</v>
      </c>
      <c r="L1206">
        <v>241</v>
      </c>
      <c r="M1206">
        <v>1</v>
      </c>
      <c r="N1206">
        <v>4</v>
      </c>
      <c r="O1206">
        <v>6</v>
      </c>
      <c r="P1206">
        <v>8</v>
      </c>
      <c r="Q1206">
        <v>2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3</v>
      </c>
      <c r="Y1206">
        <v>11</v>
      </c>
      <c r="Z1206">
        <v>1</v>
      </c>
      <c r="AA1206">
        <v>37</v>
      </c>
      <c r="AB1206">
        <v>2848</v>
      </c>
      <c r="AC1206">
        <v>0</v>
      </c>
      <c r="AD1206">
        <v>0</v>
      </c>
      <c r="AE1206">
        <v>0</v>
      </c>
      <c r="AF1206" t="str">
        <f t="shared" si="37"/>
        <v>Married</v>
      </c>
      <c r="AG1206">
        <v>1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1889</v>
      </c>
      <c r="AO1206">
        <v>1648</v>
      </c>
      <c r="AP1206">
        <v>1</v>
      </c>
    </row>
    <row r="1207" spans="1:42" x14ac:dyDescent="0.35">
      <c r="A1207">
        <v>49118</v>
      </c>
      <c r="B1207">
        <v>2</v>
      </c>
      <c r="C1207">
        <f t="shared" si="36"/>
        <v>2</v>
      </c>
      <c r="D1207">
        <v>0</v>
      </c>
      <c r="E1207">
        <v>0</v>
      </c>
      <c r="F1207">
        <v>90</v>
      </c>
      <c r="G1207">
        <v>620</v>
      </c>
      <c r="H1207">
        <v>54</v>
      </c>
      <c r="I1207">
        <v>239</v>
      </c>
      <c r="J1207">
        <v>99</v>
      </c>
      <c r="K1207">
        <v>98</v>
      </c>
      <c r="L1207">
        <v>119</v>
      </c>
      <c r="M1207">
        <v>2</v>
      </c>
      <c r="N1207">
        <v>9</v>
      </c>
      <c r="O1207">
        <v>7</v>
      </c>
      <c r="P1207">
        <v>10</v>
      </c>
      <c r="Q1207">
        <v>7</v>
      </c>
      <c r="R1207">
        <v>0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3</v>
      </c>
      <c r="Y1207">
        <v>11</v>
      </c>
      <c r="Z1207">
        <v>1</v>
      </c>
      <c r="AA1207">
        <v>49</v>
      </c>
      <c r="AB1207">
        <v>2839</v>
      </c>
      <c r="AC1207">
        <v>1</v>
      </c>
      <c r="AD1207">
        <v>0</v>
      </c>
      <c r="AE1207">
        <v>0</v>
      </c>
      <c r="AF1207" t="str">
        <f t="shared" si="37"/>
        <v>Married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1110</v>
      </c>
      <c r="AO1207">
        <v>991</v>
      </c>
      <c r="AP1207">
        <v>2</v>
      </c>
    </row>
    <row r="1208" spans="1:42" x14ac:dyDescent="0.35">
      <c r="A1208">
        <v>37633</v>
      </c>
      <c r="B1208">
        <v>2</v>
      </c>
      <c r="C1208">
        <f t="shared" si="36"/>
        <v>2</v>
      </c>
      <c r="D1208">
        <v>1</v>
      </c>
      <c r="E1208">
        <v>1</v>
      </c>
      <c r="F1208">
        <v>49</v>
      </c>
      <c r="G1208">
        <v>13</v>
      </c>
      <c r="H1208">
        <v>4</v>
      </c>
      <c r="I1208">
        <v>20</v>
      </c>
      <c r="J1208">
        <v>0</v>
      </c>
      <c r="K1208">
        <v>0</v>
      </c>
      <c r="L1208">
        <v>1</v>
      </c>
      <c r="M1208">
        <v>2</v>
      </c>
      <c r="N1208">
        <v>1</v>
      </c>
      <c r="O1208">
        <v>0</v>
      </c>
      <c r="P1208">
        <v>3</v>
      </c>
      <c r="Q1208">
        <v>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11</v>
      </c>
      <c r="Z1208">
        <v>0</v>
      </c>
      <c r="AA1208">
        <v>63</v>
      </c>
      <c r="AB1208">
        <v>2806</v>
      </c>
      <c r="AC1208">
        <v>0</v>
      </c>
      <c r="AD1208">
        <v>1</v>
      </c>
      <c r="AE1208">
        <v>0</v>
      </c>
      <c r="AF1208" t="str">
        <f t="shared" si="37"/>
        <v>Married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37</v>
      </c>
      <c r="AO1208">
        <v>36</v>
      </c>
      <c r="AP1208">
        <v>0</v>
      </c>
    </row>
    <row r="1209" spans="1:42" x14ac:dyDescent="0.35">
      <c r="A1209">
        <v>39767</v>
      </c>
      <c r="B1209">
        <v>2</v>
      </c>
      <c r="C1209">
        <f t="shared" si="36"/>
        <v>2</v>
      </c>
      <c r="D1209">
        <v>0</v>
      </c>
      <c r="E1209">
        <v>0</v>
      </c>
      <c r="F1209">
        <v>18</v>
      </c>
      <c r="G1209">
        <v>113</v>
      </c>
      <c r="H1209">
        <v>61</v>
      </c>
      <c r="I1209">
        <v>204</v>
      </c>
      <c r="J1209">
        <v>34</v>
      </c>
      <c r="K1209">
        <v>26</v>
      </c>
      <c r="L1209">
        <v>47</v>
      </c>
      <c r="M1209">
        <v>2</v>
      </c>
      <c r="N1209">
        <v>7</v>
      </c>
      <c r="O1209">
        <v>1</v>
      </c>
      <c r="P1209">
        <v>7</v>
      </c>
      <c r="Q1209">
        <v>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11</v>
      </c>
      <c r="Z1209">
        <v>0</v>
      </c>
      <c r="AA1209">
        <v>69</v>
      </c>
      <c r="AB1209">
        <v>2502</v>
      </c>
      <c r="AC1209">
        <v>0</v>
      </c>
      <c r="AD1209">
        <v>0</v>
      </c>
      <c r="AE1209">
        <v>0</v>
      </c>
      <c r="AF1209" t="str">
        <f t="shared" si="37"/>
        <v>Married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438</v>
      </c>
      <c r="AO1209">
        <v>391</v>
      </c>
      <c r="AP1209">
        <v>0</v>
      </c>
    </row>
    <row r="1210" spans="1:42" x14ac:dyDescent="0.35">
      <c r="A1210">
        <v>26997</v>
      </c>
      <c r="B1210">
        <v>1</v>
      </c>
      <c r="C1210">
        <f t="shared" si="36"/>
        <v>1</v>
      </c>
      <c r="D1210">
        <v>0</v>
      </c>
      <c r="E1210">
        <v>0</v>
      </c>
      <c r="F1210">
        <v>89</v>
      </c>
      <c r="G1210">
        <v>7</v>
      </c>
      <c r="H1210">
        <v>23</v>
      </c>
      <c r="I1210">
        <v>78</v>
      </c>
      <c r="J1210">
        <v>133</v>
      </c>
      <c r="K1210">
        <v>49</v>
      </c>
      <c r="L1210">
        <v>144</v>
      </c>
      <c r="M1210">
        <v>2</v>
      </c>
      <c r="N1210">
        <v>4</v>
      </c>
      <c r="O1210">
        <v>2</v>
      </c>
      <c r="P1210">
        <v>5</v>
      </c>
      <c r="Q1210">
        <v>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11</v>
      </c>
      <c r="Z1210">
        <v>0</v>
      </c>
      <c r="AA1210">
        <v>69</v>
      </c>
      <c r="AB1210">
        <v>2760</v>
      </c>
      <c r="AC1210">
        <v>0</v>
      </c>
      <c r="AD1210">
        <v>1</v>
      </c>
      <c r="AE1210">
        <v>0</v>
      </c>
      <c r="AF1210" t="str">
        <f t="shared" si="37"/>
        <v>Married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290</v>
      </c>
      <c r="AO1210">
        <v>146</v>
      </c>
      <c r="AP1210">
        <v>0</v>
      </c>
    </row>
    <row r="1211" spans="1:42" x14ac:dyDescent="0.35">
      <c r="A1211">
        <v>33986</v>
      </c>
      <c r="B1211">
        <v>1</v>
      </c>
      <c r="C1211">
        <f t="shared" si="36"/>
        <v>2</v>
      </c>
      <c r="D1211">
        <v>1</v>
      </c>
      <c r="E1211">
        <v>0</v>
      </c>
      <c r="F1211">
        <v>43</v>
      </c>
      <c r="G1211">
        <v>16</v>
      </c>
      <c r="H1211">
        <v>2</v>
      </c>
      <c r="I1211">
        <v>18</v>
      </c>
      <c r="J1211">
        <v>2</v>
      </c>
      <c r="K1211">
        <v>1</v>
      </c>
      <c r="L1211">
        <v>5</v>
      </c>
      <c r="M1211">
        <v>1</v>
      </c>
      <c r="N1211">
        <v>1</v>
      </c>
      <c r="O1211">
        <v>0</v>
      </c>
      <c r="P1211">
        <v>3</v>
      </c>
      <c r="Q1211">
        <v>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3</v>
      </c>
      <c r="Y1211">
        <v>11</v>
      </c>
      <c r="Z1211">
        <v>0</v>
      </c>
      <c r="AA1211">
        <v>50</v>
      </c>
      <c r="AB1211">
        <v>2631</v>
      </c>
      <c r="AC1211">
        <v>1</v>
      </c>
      <c r="AD1211">
        <v>0</v>
      </c>
      <c r="AE1211">
        <v>0</v>
      </c>
      <c r="AF1211" t="str">
        <f t="shared" si="37"/>
        <v>Married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39</v>
      </c>
      <c r="AO1211">
        <v>34</v>
      </c>
      <c r="AP1211">
        <v>0</v>
      </c>
    </row>
    <row r="1212" spans="1:42" x14ac:dyDescent="0.35">
      <c r="A1212">
        <v>57091</v>
      </c>
      <c r="B1212">
        <v>3</v>
      </c>
      <c r="C1212">
        <f t="shared" si="36"/>
        <v>3</v>
      </c>
      <c r="D1212">
        <v>0</v>
      </c>
      <c r="E1212">
        <v>1</v>
      </c>
      <c r="F1212">
        <v>82</v>
      </c>
      <c r="G1212">
        <v>462</v>
      </c>
      <c r="H1212">
        <v>0</v>
      </c>
      <c r="I1212">
        <v>24</v>
      </c>
      <c r="J1212">
        <v>6</v>
      </c>
      <c r="K1212">
        <v>0</v>
      </c>
      <c r="L1212">
        <v>4</v>
      </c>
      <c r="M1212">
        <v>2</v>
      </c>
      <c r="N1212">
        <v>9</v>
      </c>
      <c r="O1212">
        <v>2</v>
      </c>
      <c r="P1212">
        <v>5</v>
      </c>
      <c r="Q1212">
        <v>7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3</v>
      </c>
      <c r="Y1212">
        <v>11</v>
      </c>
      <c r="Z1212">
        <v>1</v>
      </c>
      <c r="AA1212">
        <v>48</v>
      </c>
      <c r="AB1212">
        <v>2742</v>
      </c>
      <c r="AC1212">
        <v>0</v>
      </c>
      <c r="AD1212">
        <v>1</v>
      </c>
      <c r="AE1212">
        <v>0</v>
      </c>
      <c r="AF1212" t="str">
        <f t="shared" si="37"/>
        <v>Married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492</v>
      </c>
      <c r="AO1212">
        <v>488</v>
      </c>
      <c r="AP1212">
        <v>1</v>
      </c>
    </row>
    <row r="1213" spans="1:42" x14ac:dyDescent="0.35">
      <c r="A1213">
        <v>46831</v>
      </c>
      <c r="B1213">
        <v>2</v>
      </c>
      <c r="C1213">
        <f t="shared" si="36"/>
        <v>2</v>
      </c>
      <c r="D1213">
        <v>1</v>
      </c>
      <c r="E1213">
        <v>1</v>
      </c>
      <c r="F1213">
        <v>84</v>
      </c>
      <c r="G1213">
        <v>22</v>
      </c>
      <c r="H1213">
        <v>2</v>
      </c>
      <c r="I1213">
        <v>10</v>
      </c>
      <c r="J1213">
        <v>6</v>
      </c>
      <c r="K1213">
        <v>4</v>
      </c>
      <c r="L1213">
        <v>34</v>
      </c>
      <c r="M1213">
        <v>2</v>
      </c>
      <c r="N1213">
        <v>1</v>
      </c>
      <c r="O1213">
        <v>2</v>
      </c>
      <c r="P1213">
        <v>2</v>
      </c>
      <c r="Q1213">
        <v>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11</v>
      </c>
      <c r="Z1213">
        <v>0</v>
      </c>
      <c r="AA1213">
        <v>51</v>
      </c>
      <c r="AB1213">
        <v>2545</v>
      </c>
      <c r="AC1213">
        <v>0</v>
      </c>
      <c r="AD1213">
        <v>1</v>
      </c>
      <c r="AE1213">
        <v>0</v>
      </c>
      <c r="AF1213" t="str">
        <f t="shared" si="37"/>
        <v>Married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44</v>
      </c>
      <c r="AO1213">
        <v>10</v>
      </c>
      <c r="AP1213">
        <v>0</v>
      </c>
    </row>
    <row r="1214" spans="1:42" x14ac:dyDescent="0.35">
      <c r="A1214">
        <v>83151</v>
      </c>
      <c r="B1214">
        <v>5</v>
      </c>
      <c r="C1214">
        <f t="shared" si="36"/>
        <v>5</v>
      </c>
      <c r="D1214">
        <v>0</v>
      </c>
      <c r="E1214">
        <v>0</v>
      </c>
      <c r="F1214">
        <v>80</v>
      </c>
      <c r="G1214">
        <v>968</v>
      </c>
      <c r="H1214">
        <v>147</v>
      </c>
      <c r="I1214">
        <v>842</v>
      </c>
      <c r="J1214">
        <v>137</v>
      </c>
      <c r="K1214">
        <v>42</v>
      </c>
      <c r="L1214">
        <v>210</v>
      </c>
      <c r="M1214">
        <v>1</v>
      </c>
      <c r="N1214">
        <v>5</v>
      </c>
      <c r="O1214">
        <v>7</v>
      </c>
      <c r="P1214">
        <v>10</v>
      </c>
      <c r="Q1214">
        <v>2</v>
      </c>
      <c r="R1214">
        <v>1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3</v>
      </c>
      <c r="Y1214">
        <v>11</v>
      </c>
      <c r="Z1214">
        <v>1</v>
      </c>
      <c r="AA1214">
        <v>48</v>
      </c>
      <c r="AB1214">
        <v>2663</v>
      </c>
      <c r="AC1214">
        <v>0</v>
      </c>
      <c r="AD1214">
        <v>1</v>
      </c>
      <c r="AE1214">
        <v>0</v>
      </c>
      <c r="AF1214" t="str">
        <f t="shared" si="37"/>
        <v>Married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2136</v>
      </c>
      <c r="AO1214">
        <v>1926</v>
      </c>
      <c r="AP1214">
        <v>3</v>
      </c>
    </row>
    <row r="1215" spans="1:42" x14ac:dyDescent="0.35">
      <c r="A1215">
        <v>52531</v>
      </c>
      <c r="B1215">
        <v>3</v>
      </c>
      <c r="C1215">
        <f t="shared" si="36"/>
        <v>3</v>
      </c>
      <c r="D1215">
        <v>0</v>
      </c>
      <c r="E1215">
        <v>0</v>
      </c>
      <c r="F1215">
        <v>68</v>
      </c>
      <c r="G1215">
        <v>283</v>
      </c>
      <c r="H1215">
        <v>112</v>
      </c>
      <c r="I1215">
        <v>151</v>
      </c>
      <c r="J1215">
        <v>51</v>
      </c>
      <c r="K1215">
        <v>72</v>
      </c>
      <c r="L1215">
        <v>125</v>
      </c>
      <c r="M1215">
        <v>2</v>
      </c>
      <c r="N1215">
        <v>7</v>
      </c>
      <c r="O1215">
        <v>2</v>
      </c>
      <c r="P1215">
        <v>10</v>
      </c>
      <c r="Q1215">
        <v>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3</v>
      </c>
      <c r="Y1215">
        <v>11</v>
      </c>
      <c r="Z1215">
        <v>0</v>
      </c>
      <c r="AA1215">
        <v>49</v>
      </c>
      <c r="AB1215">
        <v>2705</v>
      </c>
      <c r="AC1215">
        <v>0</v>
      </c>
      <c r="AD1215">
        <v>1</v>
      </c>
      <c r="AE1215">
        <v>0</v>
      </c>
      <c r="AF1215" t="str">
        <f t="shared" si="37"/>
        <v>Married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669</v>
      </c>
      <c r="AO1215">
        <v>544</v>
      </c>
      <c r="AP1215">
        <v>0</v>
      </c>
    </row>
    <row r="1216" spans="1:42" x14ac:dyDescent="0.35">
      <c r="A1216">
        <v>15759</v>
      </c>
      <c r="B1216">
        <v>1</v>
      </c>
      <c r="C1216">
        <f t="shared" si="36"/>
        <v>1</v>
      </c>
      <c r="D1216">
        <v>0</v>
      </c>
      <c r="E1216">
        <v>0</v>
      </c>
      <c r="F1216">
        <v>12</v>
      </c>
      <c r="G1216">
        <v>1</v>
      </c>
      <c r="H1216">
        <v>2</v>
      </c>
      <c r="I1216">
        <v>5</v>
      </c>
      <c r="J1216">
        <v>6</v>
      </c>
      <c r="K1216">
        <v>0</v>
      </c>
      <c r="L1216">
        <v>3</v>
      </c>
      <c r="M1216">
        <v>1</v>
      </c>
      <c r="N1216">
        <v>1</v>
      </c>
      <c r="O1216">
        <v>0</v>
      </c>
      <c r="P1216">
        <v>2</v>
      </c>
      <c r="Q1216">
        <v>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3</v>
      </c>
      <c r="Y1216">
        <v>11</v>
      </c>
      <c r="Z1216">
        <v>0</v>
      </c>
      <c r="AA1216">
        <v>64</v>
      </c>
      <c r="AB1216">
        <v>2456</v>
      </c>
      <c r="AC1216">
        <v>0</v>
      </c>
      <c r="AD1216">
        <v>1</v>
      </c>
      <c r="AE1216">
        <v>0</v>
      </c>
      <c r="AF1216" t="str">
        <f t="shared" si="37"/>
        <v>Married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14</v>
      </c>
      <c r="AO1216">
        <v>11</v>
      </c>
      <c r="AP1216">
        <v>0</v>
      </c>
    </row>
    <row r="1217" spans="1:42" x14ac:dyDescent="0.35">
      <c r="A1217">
        <v>43050</v>
      </c>
      <c r="B1217">
        <v>2</v>
      </c>
      <c r="C1217">
        <f t="shared" si="36"/>
        <v>2</v>
      </c>
      <c r="D1217">
        <v>1</v>
      </c>
      <c r="E1217">
        <v>0</v>
      </c>
      <c r="F1217">
        <v>10</v>
      </c>
      <c r="G1217">
        <v>30</v>
      </c>
      <c r="H1217">
        <v>5</v>
      </c>
      <c r="I1217">
        <v>24</v>
      </c>
      <c r="J1217">
        <v>6</v>
      </c>
      <c r="K1217">
        <v>3</v>
      </c>
      <c r="L1217">
        <v>8</v>
      </c>
      <c r="M1217">
        <v>2</v>
      </c>
      <c r="N1217">
        <v>2</v>
      </c>
      <c r="O1217">
        <v>0</v>
      </c>
      <c r="P1217">
        <v>4</v>
      </c>
      <c r="Q1217">
        <v>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11</v>
      </c>
      <c r="Z1217">
        <v>0</v>
      </c>
      <c r="AA1217">
        <v>47</v>
      </c>
      <c r="AB1217">
        <v>2262</v>
      </c>
      <c r="AC1217">
        <v>0</v>
      </c>
      <c r="AD1217">
        <v>1</v>
      </c>
      <c r="AE1217">
        <v>0</v>
      </c>
      <c r="AF1217" t="str">
        <f t="shared" si="37"/>
        <v>Married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68</v>
      </c>
      <c r="AO1217">
        <v>60</v>
      </c>
      <c r="AP1217">
        <v>0</v>
      </c>
    </row>
    <row r="1218" spans="1:42" x14ac:dyDescent="0.35">
      <c r="A1218">
        <v>42997</v>
      </c>
      <c r="B1218">
        <v>2</v>
      </c>
      <c r="C1218">
        <f t="shared" si="36"/>
        <v>2</v>
      </c>
      <c r="D1218">
        <v>1</v>
      </c>
      <c r="E1218">
        <v>1</v>
      </c>
      <c r="F1218">
        <v>91</v>
      </c>
      <c r="G1218">
        <v>4</v>
      </c>
      <c r="H1218">
        <v>0</v>
      </c>
      <c r="I1218">
        <v>5</v>
      </c>
      <c r="J1218">
        <v>0</v>
      </c>
      <c r="K1218">
        <v>1</v>
      </c>
      <c r="L1218">
        <v>5</v>
      </c>
      <c r="M1218">
        <v>1</v>
      </c>
      <c r="N1218">
        <v>1</v>
      </c>
      <c r="O1218">
        <v>0</v>
      </c>
      <c r="P1218">
        <v>2</v>
      </c>
      <c r="Q1218">
        <v>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3</v>
      </c>
      <c r="Y1218">
        <v>11</v>
      </c>
      <c r="Z1218">
        <v>0</v>
      </c>
      <c r="AA1218">
        <v>43</v>
      </c>
      <c r="AB1218">
        <v>2363</v>
      </c>
      <c r="AC1218">
        <v>0</v>
      </c>
      <c r="AD1218">
        <v>0</v>
      </c>
      <c r="AE1218">
        <v>1</v>
      </c>
      <c r="AF1218" t="str">
        <f t="shared" si="37"/>
        <v>Single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10</v>
      </c>
      <c r="AO1218">
        <v>5</v>
      </c>
      <c r="AP1218">
        <v>0</v>
      </c>
    </row>
    <row r="1219" spans="1:42" x14ac:dyDescent="0.35">
      <c r="A1219">
        <v>48918</v>
      </c>
      <c r="B1219">
        <v>2</v>
      </c>
      <c r="C1219">
        <f t="shared" ref="C1219:C1282" si="38">_xlfn.IFS(A:A&lt;=32196,1,A:A&lt;=51622.09,2,A:A&lt;=68281,3,A:A&lt;=79601,4,A:A&gt;=79601,5)</f>
        <v>2</v>
      </c>
      <c r="D1219">
        <v>1</v>
      </c>
      <c r="E1219">
        <v>1</v>
      </c>
      <c r="F1219">
        <v>21</v>
      </c>
      <c r="G1219">
        <v>52</v>
      </c>
      <c r="H1219">
        <v>0</v>
      </c>
      <c r="I1219">
        <v>9</v>
      </c>
      <c r="J1219">
        <v>0</v>
      </c>
      <c r="K1219">
        <v>0</v>
      </c>
      <c r="L1219">
        <v>1</v>
      </c>
      <c r="M1219">
        <v>2</v>
      </c>
      <c r="N1219">
        <v>1</v>
      </c>
      <c r="O1219">
        <v>0</v>
      </c>
      <c r="P1219">
        <v>4</v>
      </c>
      <c r="Q1219">
        <v>4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11</v>
      </c>
      <c r="Z1219">
        <v>0</v>
      </c>
      <c r="AA1219">
        <v>57</v>
      </c>
      <c r="AB1219">
        <v>2237</v>
      </c>
      <c r="AC1219">
        <v>0</v>
      </c>
      <c r="AD1219">
        <v>0</v>
      </c>
      <c r="AE1219">
        <v>1</v>
      </c>
      <c r="AF1219" t="str">
        <f t="shared" ref="AF1219:AF1282" si="39">IF(AE1219 = 1, "Single", "Married")</f>
        <v>Single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61</v>
      </c>
      <c r="AO1219">
        <v>60</v>
      </c>
      <c r="AP1219">
        <v>0</v>
      </c>
    </row>
    <row r="1220" spans="1:42" x14ac:dyDescent="0.35">
      <c r="A1220">
        <v>60033</v>
      </c>
      <c r="B1220">
        <v>3</v>
      </c>
      <c r="C1220">
        <f t="shared" si="38"/>
        <v>3</v>
      </c>
      <c r="D1220">
        <v>0</v>
      </c>
      <c r="E1220">
        <v>1</v>
      </c>
      <c r="F1220">
        <v>28</v>
      </c>
      <c r="G1220">
        <v>62</v>
      </c>
      <c r="H1220">
        <v>1</v>
      </c>
      <c r="I1220">
        <v>57</v>
      </c>
      <c r="J1220">
        <v>19</v>
      </c>
      <c r="K1220">
        <v>11</v>
      </c>
      <c r="L1220">
        <v>48</v>
      </c>
      <c r="M1220">
        <v>2</v>
      </c>
      <c r="N1220">
        <v>2</v>
      </c>
      <c r="O1220">
        <v>1</v>
      </c>
      <c r="P1220">
        <v>5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3</v>
      </c>
      <c r="Y1220">
        <v>11</v>
      </c>
      <c r="Z1220">
        <v>0</v>
      </c>
      <c r="AA1220">
        <v>66</v>
      </c>
      <c r="AB1220">
        <v>2251</v>
      </c>
      <c r="AC1220">
        <v>0</v>
      </c>
      <c r="AD1220">
        <v>0</v>
      </c>
      <c r="AE1220">
        <v>0</v>
      </c>
      <c r="AF1220" t="str">
        <f t="shared" si="39"/>
        <v>Married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150</v>
      </c>
      <c r="AO1220">
        <v>102</v>
      </c>
      <c r="AP1220">
        <v>0</v>
      </c>
    </row>
    <row r="1221" spans="1:42" x14ac:dyDescent="0.35">
      <c r="A1221">
        <v>34043</v>
      </c>
      <c r="B1221">
        <v>1</v>
      </c>
      <c r="C1221">
        <f t="shared" si="38"/>
        <v>2</v>
      </c>
      <c r="D1221">
        <v>1</v>
      </c>
      <c r="E1221">
        <v>0</v>
      </c>
      <c r="F1221">
        <v>97</v>
      </c>
      <c r="G1221">
        <v>20</v>
      </c>
      <c r="H1221">
        <v>2</v>
      </c>
      <c r="I1221">
        <v>14</v>
      </c>
      <c r="J1221">
        <v>3</v>
      </c>
      <c r="K1221">
        <v>0</v>
      </c>
      <c r="L1221">
        <v>10</v>
      </c>
      <c r="M1221">
        <v>1</v>
      </c>
      <c r="N1221">
        <v>2</v>
      </c>
      <c r="O1221">
        <v>0</v>
      </c>
      <c r="P1221">
        <v>2</v>
      </c>
      <c r="Q1221">
        <v>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3</v>
      </c>
      <c r="Y1221">
        <v>11</v>
      </c>
      <c r="Z1221">
        <v>0</v>
      </c>
      <c r="AA1221">
        <v>42</v>
      </c>
      <c r="AB1221">
        <v>2406</v>
      </c>
      <c r="AC1221">
        <v>0</v>
      </c>
      <c r="AD1221">
        <v>0</v>
      </c>
      <c r="AE1221">
        <v>0</v>
      </c>
      <c r="AF1221" t="str">
        <f t="shared" si="39"/>
        <v>Married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39</v>
      </c>
      <c r="AO1221">
        <v>29</v>
      </c>
      <c r="AP1221">
        <v>0</v>
      </c>
    </row>
    <row r="1222" spans="1:42" x14ac:dyDescent="0.35">
      <c r="A1222">
        <v>57811</v>
      </c>
      <c r="B1222">
        <v>3</v>
      </c>
      <c r="C1222">
        <f t="shared" si="38"/>
        <v>3</v>
      </c>
      <c r="D1222">
        <v>0</v>
      </c>
      <c r="E1222">
        <v>1</v>
      </c>
      <c r="F1222">
        <v>49</v>
      </c>
      <c r="G1222">
        <v>545</v>
      </c>
      <c r="H1222">
        <v>7</v>
      </c>
      <c r="I1222">
        <v>114</v>
      </c>
      <c r="J1222">
        <v>37</v>
      </c>
      <c r="K1222">
        <v>21</v>
      </c>
      <c r="L1222">
        <v>78</v>
      </c>
      <c r="M1222">
        <v>5</v>
      </c>
      <c r="N1222">
        <v>7</v>
      </c>
      <c r="O1222">
        <v>2</v>
      </c>
      <c r="P1222">
        <v>11</v>
      </c>
      <c r="Q1222">
        <v>5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3</v>
      </c>
      <c r="Y1222">
        <v>11</v>
      </c>
      <c r="Z1222">
        <v>0</v>
      </c>
      <c r="AA1222">
        <v>54</v>
      </c>
      <c r="AB1222">
        <v>2529</v>
      </c>
      <c r="AC1222">
        <v>0</v>
      </c>
      <c r="AD1222">
        <v>0</v>
      </c>
      <c r="AE1222">
        <v>0</v>
      </c>
      <c r="AF1222" t="str">
        <f t="shared" si="39"/>
        <v>Married</v>
      </c>
      <c r="AG1222">
        <v>1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724</v>
      </c>
      <c r="AO1222">
        <v>646</v>
      </c>
      <c r="AP1222">
        <v>1</v>
      </c>
    </row>
    <row r="1223" spans="1:42" x14ac:dyDescent="0.35">
      <c r="A1223">
        <v>78569</v>
      </c>
      <c r="B1223">
        <v>4</v>
      </c>
      <c r="C1223">
        <f t="shared" si="38"/>
        <v>4</v>
      </c>
      <c r="D1223">
        <v>0</v>
      </c>
      <c r="E1223">
        <v>0</v>
      </c>
      <c r="F1223">
        <v>14</v>
      </c>
      <c r="G1223">
        <v>558</v>
      </c>
      <c r="H1223">
        <v>79</v>
      </c>
      <c r="I1223">
        <v>622</v>
      </c>
      <c r="J1223">
        <v>207</v>
      </c>
      <c r="K1223">
        <v>175</v>
      </c>
      <c r="L1223">
        <v>95</v>
      </c>
      <c r="M1223">
        <v>1</v>
      </c>
      <c r="N1223">
        <v>4</v>
      </c>
      <c r="O1223">
        <v>6</v>
      </c>
      <c r="P1223">
        <v>4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3</v>
      </c>
      <c r="Y1223">
        <v>11</v>
      </c>
      <c r="Z1223">
        <v>1</v>
      </c>
      <c r="AA1223">
        <v>74</v>
      </c>
      <c r="AB1223">
        <v>2289</v>
      </c>
      <c r="AC1223">
        <v>0</v>
      </c>
      <c r="AD1223">
        <v>1</v>
      </c>
      <c r="AE1223">
        <v>0</v>
      </c>
      <c r="AF1223" t="str">
        <f t="shared" si="39"/>
        <v>Married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1641</v>
      </c>
      <c r="AO1223">
        <v>1546</v>
      </c>
      <c r="AP1223">
        <v>1</v>
      </c>
    </row>
    <row r="1224" spans="1:42" x14ac:dyDescent="0.35">
      <c r="A1224">
        <v>7500</v>
      </c>
      <c r="B1224">
        <v>1</v>
      </c>
      <c r="C1224">
        <f t="shared" si="38"/>
        <v>1</v>
      </c>
      <c r="D1224">
        <v>1</v>
      </c>
      <c r="E1224">
        <v>1</v>
      </c>
      <c r="F1224">
        <v>5</v>
      </c>
      <c r="G1224">
        <v>6</v>
      </c>
      <c r="H1224">
        <v>5</v>
      </c>
      <c r="I1224">
        <v>4</v>
      </c>
      <c r="J1224">
        <v>13</v>
      </c>
      <c r="K1224">
        <v>4</v>
      </c>
      <c r="L1224">
        <v>25</v>
      </c>
      <c r="M1224">
        <v>4</v>
      </c>
      <c r="N1224">
        <v>2</v>
      </c>
      <c r="O1224">
        <v>1</v>
      </c>
      <c r="P1224">
        <v>3</v>
      </c>
      <c r="Q1224">
        <v>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3</v>
      </c>
      <c r="Y1224">
        <v>11</v>
      </c>
      <c r="Z1224">
        <v>0</v>
      </c>
      <c r="AA1224">
        <v>42</v>
      </c>
      <c r="AB1224">
        <v>2708</v>
      </c>
      <c r="AC1224">
        <v>0</v>
      </c>
      <c r="AD1224">
        <v>0</v>
      </c>
      <c r="AE1224">
        <v>1</v>
      </c>
      <c r="AF1224" t="str">
        <f t="shared" si="39"/>
        <v>Single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32</v>
      </c>
      <c r="AO1224">
        <v>7</v>
      </c>
      <c r="AP1224">
        <v>0</v>
      </c>
    </row>
    <row r="1225" spans="1:42" x14ac:dyDescent="0.35">
      <c r="A1225">
        <v>23148</v>
      </c>
      <c r="B1225">
        <v>1</v>
      </c>
      <c r="C1225">
        <f t="shared" si="38"/>
        <v>1</v>
      </c>
      <c r="D1225">
        <v>0</v>
      </c>
      <c r="E1225">
        <v>0</v>
      </c>
      <c r="F1225">
        <v>83</v>
      </c>
      <c r="G1225">
        <v>4</v>
      </c>
      <c r="H1225">
        <v>6</v>
      </c>
      <c r="I1225">
        <v>8</v>
      </c>
      <c r="J1225">
        <v>6</v>
      </c>
      <c r="K1225">
        <v>3</v>
      </c>
      <c r="L1225">
        <v>10</v>
      </c>
      <c r="M1225">
        <v>1</v>
      </c>
      <c r="N1225">
        <v>2</v>
      </c>
      <c r="O1225">
        <v>0</v>
      </c>
      <c r="P1225">
        <v>3</v>
      </c>
      <c r="Q1225">
        <v>7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3</v>
      </c>
      <c r="Y1225">
        <v>11</v>
      </c>
      <c r="Z1225">
        <v>0</v>
      </c>
      <c r="AA1225">
        <v>35</v>
      </c>
      <c r="AB1225">
        <v>2290</v>
      </c>
      <c r="AC1225">
        <v>0</v>
      </c>
      <c r="AD1225">
        <v>1</v>
      </c>
      <c r="AE1225">
        <v>0</v>
      </c>
      <c r="AF1225" t="str">
        <f t="shared" si="39"/>
        <v>Married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27</v>
      </c>
      <c r="AO1225">
        <v>17</v>
      </c>
      <c r="AP1225">
        <v>0</v>
      </c>
    </row>
    <row r="1226" spans="1:42" x14ac:dyDescent="0.35">
      <c r="A1226">
        <v>44267</v>
      </c>
      <c r="B1226">
        <v>2</v>
      </c>
      <c r="C1226">
        <f t="shared" si="38"/>
        <v>2</v>
      </c>
      <c r="D1226">
        <v>1</v>
      </c>
      <c r="E1226">
        <v>1</v>
      </c>
      <c r="F1226">
        <v>48</v>
      </c>
      <c r="G1226">
        <v>183</v>
      </c>
      <c r="H1226">
        <v>5</v>
      </c>
      <c r="I1226">
        <v>65</v>
      </c>
      <c r="J1226">
        <v>3</v>
      </c>
      <c r="K1226">
        <v>5</v>
      </c>
      <c r="L1226">
        <v>49</v>
      </c>
      <c r="M1226">
        <v>5</v>
      </c>
      <c r="N1226">
        <v>5</v>
      </c>
      <c r="O1226">
        <v>2</v>
      </c>
      <c r="P1226">
        <v>4</v>
      </c>
      <c r="Q1226">
        <v>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3</v>
      </c>
      <c r="Y1226">
        <v>11</v>
      </c>
      <c r="Z1226">
        <v>0</v>
      </c>
      <c r="AA1226">
        <v>50</v>
      </c>
      <c r="AB1226">
        <v>2648</v>
      </c>
      <c r="AC1226">
        <v>1</v>
      </c>
      <c r="AD1226">
        <v>0</v>
      </c>
      <c r="AE1226">
        <v>0</v>
      </c>
      <c r="AF1226" t="str">
        <f t="shared" si="39"/>
        <v>Married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261</v>
      </c>
      <c r="AO1226">
        <v>212</v>
      </c>
      <c r="AP1226">
        <v>0</v>
      </c>
    </row>
    <row r="1227" spans="1:42" x14ac:dyDescent="0.35">
      <c r="A1227">
        <v>71626</v>
      </c>
      <c r="B1227">
        <v>4</v>
      </c>
      <c r="C1227">
        <f t="shared" si="38"/>
        <v>4</v>
      </c>
      <c r="D1227">
        <v>0</v>
      </c>
      <c r="E1227">
        <v>0</v>
      </c>
      <c r="F1227">
        <v>94</v>
      </c>
      <c r="G1227">
        <v>546</v>
      </c>
      <c r="H1227">
        <v>72</v>
      </c>
      <c r="I1227">
        <v>376</v>
      </c>
      <c r="J1227">
        <v>94</v>
      </c>
      <c r="K1227">
        <v>145</v>
      </c>
      <c r="L1227">
        <v>72</v>
      </c>
      <c r="M1227">
        <v>1</v>
      </c>
      <c r="N1227">
        <v>5</v>
      </c>
      <c r="O1227">
        <v>5</v>
      </c>
      <c r="P1227">
        <v>8</v>
      </c>
      <c r="Q1227">
        <v>3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3</v>
      </c>
      <c r="Y1227">
        <v>11</v>
      </c>
      <c r="Z1227">
        <v>0</v>
      </c>
      <c r="AA1227">
        <v>41</v>
      </c>
      <c r="AB1227">
        <v>2764</v>
      </c>
      <c r="AC1227">
        <v>0</v>
      </c>
      <c r="AD1227">
        <v>1</v>
      </c>
      <c r="AE1227">
        <v>0</v>
      </c>
      <c r="AF1227" t="str">
        <f t="shared" si="39"/>
        <v>Married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1233</v>
      </c>
      <c r="AO1227">
        <v>1161</v>
      </c>
      <c r="AP1227">
        <v>1</v>
      </c>
    </row>
    <row r="1228" spans="1:42" x14ac:dyDescent="0.35">
      <c r="A1228">
        <v>60894</v>
      </c>
      <c r="B1228">
        <v>3</v>
      </c>
      <c r="C1228">
        <f t="shared" si="38"/>
        <v>3</v>
      </c>
      <c r="D1228">
        <v>0</v>
      </c>
      <c r="E1228">
        <v>1</v>
      </c>
      <c r="F1228">
        <v>61</v>
      </c>
      <c r="G1228">
        <v>606</v>
      </c>
      <c r="H1228">
        <v>7</v>
      </c>
      <c r="I1228">
        <v>155</v>
      </c>
      <c r="J1228">
        <v>10</v>
      </c>
      <c r="K1228">
        <v>0</v>
      </c>
      <c r="L1228">
        <v>54</v>
      </c>
      <c r="M1228">
        <v>5</v>
      </c>
      <c r="N1228">
        <v>10</v>
      </c>
      <c r="O1228">
        <v>3</v>
      </c>
      <c r="P1228">
        <v>8</v>
      </c>
      <c r="Q1228">
        <v>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11</v>
      </c>
      <c r="Z1228">
        <v>0</v>
      </c>
      <c r="AA1228">
        <v>54</v>
      </c>
      <c r="AB1228">
        <v>2525</v>
      </c>
      <c r="AC1228">
        <v>0</v>
      </c>
      <c r="AD1228">
        <v>0</v>
      </c>
      <c r="AE1228">
        <v>0</v>
      </c>
      <c r="AF1228" t="str">
        <f t="shared" si="39"/>
        <v>Married</v>
      </c>
      <c r="AG1228">
        <v>1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778</v>
      </c>
      <c r="AO1228">
        <v>724</v>
      </c>
      <c r="AP1228">
        <v>0</v>
      </c>
    </row>
    <row r="1229" spans="1:42" x14ac:dyDescent="0.35">
      <c r="A1229">
        <v>50200</v>
      </c>
      <c r="B1229">
        <v>2</v>
      </c>
      <c r="C1229">
        <f t="shared" si="38"/>
        <v>2</v>
      </c>
      <c r="D1229">
        <v>1</v>
      </c>
      <c r="E1229">
        <v>1</v>
      </c>
      <c r="F1229">
        <v>70</v>
      </c>
      <c r="G1229">
        <v>266</v>
      </c>
      <c r="H1229">
        <v>6</v>
      </c>
      <c r="I1229">
        <v>51</v>
      </c>
      <c r="J1229">
        <v>8</v>
      </c>
      <c r="K1229">
        <v>6</v>
      </c>
      <c r="L1229">
        <v>64</v>
      </c>
      <c r="M1229">
        <v>6</v>
      </c>
      <c r="N1229">
        <v>7</v>
      </c>
      <c r="O1229">
        <v>1</v>
      </c>
      <c r="P1229">
        <v>5</v>
      </c>
      <c r="Q1229">
        <v>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3</v>
      </c>
      <c r="Y1229">
        <v>11</v>
      </c>
      <c r="Z1229">
        <v>0</v>
      </c>
      <c r="AA1229">
        <v>44</v>
      </c>
      <c r="AB1229">
        <v>2611</v>
      </c>
      <c r="AC1229">
        <v>0</v>
      </c>
      <c r="AD1229">
        <v>0</v>
      </c>
      <c r="AE1229">
        <v>0</v>
      </c>
      <c r="AF1229" t="str">
        <f t="shared" si="39"/>
        <v>Married</v>
      </c>
      <c r="AG1229">
        <v>1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337</v>
      </c>
      <c r="AO1229">
        <v>273</v>
      </c>
      <c r="AP1229">
        <v>0</v>
      </c>
    </row>
    <row r="1230" spans="1:42" x14ac:dyDescent="0.35">
      <c r="A1230">
        <v>81051</v>
      </c>
      <c r="B1230">
        <v>5</v>
      </c>
      <c r="C1230">
        <f t="shared" si="38"/>
        <v>5</v>
      </c>
      <c r="D1230">
        <v>0</v>
      </c>
      <c r="E1230">
        <v>0</v>
      </c>
      <c r="F1230">
        <v>43</v>
      </c>
      <c r="G1230">
        <v>1142</v>
      </c>
      <c r="H1230">
        <v>29</v>
      </c>
      <c r="I1230">
        <v>249</v>
      </c>
      <c r="J1230">
        <v>38</v>
      </c>
      <c r="K1230">
        <v>29</v>
      </c>
      <c r="L1230">
        <v>14</v>
      </c>
      <c r="M1230">
        <v>1</v>
      </c>
      <c r="N1230">
        <v>5</v>
      </c>
      <c r="O1230">
        <v>5</v>
      </c>
      <c r="P1230">
        <v>12</v>
      </c>
      <c r="Q1230">
        <v>2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3</v>
      </c>
      <c r="Y1230">
        <v>11</v>
      </c>
      <c r="Z1230">
        <v>0</v>
      </c>
      <c r="AA1230">
        <v>55</v>
      </c>
      <c r="AB1230">
        <v>2196</v>
      </c>
      <c r="AC1230">
        <v>0</v>
      </c>
      <c r="AD1230">
        <v>1</v>
      </c>
      <c r="AE1230">
        <v>0</v>
      </c>
      <c r="AF1230" t="str">
        <f t="shared" si="39"/>
        <v>Married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1487</v>
      </c>
      <c r="AO1230">
        <v>1473</v>
      </c>
      <c r="AP1230">
        <v>2</v>
      </c>
    </row>
    <row r="1231" spans="1:42" x14ac:dyDescent="0.35">
      <c r="A1231">
        <v>65169</v>
      </c>
      <c r="B1231">
        <v>3</v>
      </c>
      <c r="C1231">
        <f t="shared" si="38"/>
        <v>3</v>
      </c>
      <c r="D1231">
        <v>0</v>
      </c>
      <c r="E1231">
        <v>0</v>
      </c>
      <c r="F1231">
        <v>23</v>
      </c>
      <c r="G1231">
        <v>1074</v>
      </c>
      <c r="H1231">
        <v>0</v>
      </c>
      <c r="I1231">
        <v>69</v>
      </c>
      <c r="J1231">
        <v>0</v>
      </c>
      <c r="K1231">
        <v>0</v>
      </c>
      <c r="L1231">
        <v>46</v>
      </c>
      <c r="M1231">
        <v>1</v>
      </c>
      <c r="N1231">
        <v>10</v>
      </c>
      <c r="O1231">
        <v>4</v>
      </c>
      <c r="P1231">
        <v>13</v>
      </c>
      <c r="Q1231">
        <v>6</v>
      </c>
      <c r="R1231">
        <v>1</v>
      </c>
      <c r="S1231">
        <v>0</v>
      </c>
      <c r="T1231">
        <v>1</v>
      </c>
      <c r="U1231">
        <v>1</v>
      </c>
      <c r="V1231">
        <v>1</v>
      </c>
      <c r="W1231">
        <v>0</v>
      </c>
      <c r="X1231">
        <v>3</v>
      </c>
      <c r="Y1231">
        <v>11</v>
      </c>
      <c r="Z1231">
        <v>1</v>
      </c>
      <c r="AA1231">
        <v>38</v>
      </c>
      <c r="AB1231">
        <v>2325</v>
      </c>
      <c r="AC1231">
        <v>0</v>
      </c>
      <c r="AD1231">
        <v>1</v>
      </c>
      <c r="AE1231">
        <v>0</v>
      </c>
      <c r="AF1231" t="str">
        <f t="shared" si="39"/>
        <v>Married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1143</v>
      </c>
      <c r="AO1231">
        <v>1097</v>
      </c>
      <c r="AP1231">
        <v>4</v>
      </c>
    </row>
    <row r="1232" spans="1:42" x14ac:dyDescent="0.35">
      <c r="A1232">
        <v>59868</v>
      </c>
      <c r="B1232">
        <v>3</v>
      </c>
      <c r="C1232">
        <f t="shared" si="38"/>
        <v>3</v>
      </c>
      <c r="D1232">
        <v>0</v>
      </c>
      <c r="E1232">
        <v>1</v>
      </c>
      <c r="F1232">
        <v>37</v>
      </c>
      <c r="G1232">
        <v>771</v>
      </c>
      <c r="H1232">
        <v>51</v>
      </c>
      <c r="I1232">
        <v>154</v>
      </c>
      <c r="J1232">
        <v>54</v>
      </c>
      <c r="K1232">
        <v>10</v>
      </c>
      <c r="L1232">
        <v>154</v>
      </c>
      <c r="M1232">
        <v>7</v>
      </c>
      <c r="N1232">
        <v>11</v>
      </c>
      <c r="O1232">
        <v>2</v>
      </c>
      <c r="P1232">
        <v>12</v>
      </c>
      <c r="Q1232">
        <v>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3</v>
      </c>
      <c r="Y1232">
        <v>11</v>
      </c>
      <c r="Z1232">
        <v>0</v>
      </c>
      <c r="AA1232">
        <v>48</v>
      </c>
      <c r="AB1232">
        <v>2501</v>
      </c>
      <c r="AC1232">
        <v>0</v>
      </c>
      <c r="AD1232">
        <v>0</v>
      </c>
      <c r="AE1232">
        <v>0</v>
      </c>
      <c r="AF1232" t="str">
        <f t="shared" si="39"/>
        <v>Married</v>
      </c>
      <c r="AG1232">
        <v>1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1040</v>
      </c>
      <c r="AO1232">
        <v>886</v>
      </c>
      <c r="AP1232">
        <v>0</v>
      </c>
    </row>
    <row r="1233" spans="1:42" x14ac:dyDescent="0.35">
      <c r="A1233">
        <v>65695</v>
      </c>
      <c r="B1233">
        <v>3</v>
      </c>
      <c r="C1233">
        <f t="shared" si="38"/>
        <v>3</v>
      </c>
      <c r="D1233">
        <v>0</v>
      </c>
      <c r="E1233">
        <v>1</v>
      </c>
      <c r="F1233">
        <v>50</v>
      </c>
      <c r="G1233">
        <v>371</v>
      </c>
      <c r="H1233">
        <v>32</v>
      </c>
      <c r="I1233">
        <v>189</v>
      </c>
      <c r="J1233">
        <v>0</v>
      </c>
      <c r="K1233">
        <v>58</v>
      </c>
      <c r="L1233">
        <v>6</v>
      </c>
      <c r="M1233">
        <v>2</v>
      </c>
      <c r="N1233">
        <v>5</v>
      </c>
      <c r="O1233">
        <v>4</v>
      </c>
      <c r="P1233">
        <v>10</v>
      </c>
      <c r="Q1233">
        <v>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3</v>
      </c>
      <c r="Y1233">
        <v>11</v>
      </c>
      <c r="Z1233">
        <v>0</v>
      </c>
      <c r="AA1233">
        <v>60</v>
      </c>
      <c r="AB1233">
        <v>2308</v>
      </c>
      <c r="AC1233">
        <v>0</v>
      </c>
      <c r="AD1233">
        <v>1</v>
      </c>
      <c r="AE1233">
        <v>0</v>
      </c>
      <c r="AF1233" t="str">
        <f t="shared" si="39"/>
        <v>Married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650</v>
      </c>
      <c r="AO1233">
        <v>644</v>
      </c>
      <c r="AP1233">
        <v>0</v>
      </c>
    </row>
    <row r="1234" spans="1:42" x14ac:dyDescent="0.35">
      <c r="A1234">
        <v>64857</v>
      </c>
      <c r="B1234">
        <v>3</v>
      </c>
      <c r="C1234">
        <f t="shared" si="38"/>
        <v>3</v>
      </c>
      <c r="D1234">
        <v>0</v>
      </c>
      <c r="E1234">
        <v>0</v>
      </c>
      <c r="F1234">
        <v>78</v>
      </c>
      <c r="G1234">
        <v>556</v>
      </c>
      <c r="H1234">
        <v>14</v>
      </c>
      <c r="I1234">
        <v>717</v>
      </c>
      <c r="J1234">
        <v>210</v>
      </c>
      <c r="K1234">
        <v>0</v>
      </c>
      <c r="L1234">
        <v>43</v>
      </c>
      <c r="M1234">
        <v>1</v>
      </c>
      <c r="N1234">
        <v>7</v>
      </c>
      <c r="O1234">
        <v>5</v>
      </c>
      <c r="P1234">
        <v>10</v>
      </c>
      <c r="Q1234">
        <v>4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3</v>
      </c>
      <c r="Y1234">
        <v>11</v>
      </c>
      <c r="Z1234">
        <v>0</v>
      </c>
      <c r="AA1234">
        <v>64</v>
      </c>
      <c r="AB1234">
        <v>2742</v>
      </c>
      <c r="AC1234">
        <v>0</v>
      </c>
      <c r="AD1234">
        <v>0</v>
      </c>
      <c r="AE1234">
        <v>1</v>
      </c>
      <c r="AF1234" t="str">
        <f t="shared" si="39"/>
        <v>Single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1497</v>
      </c>
      <c r="AO1234">
        <v>1454</v>
      </c>
      <c r="AP1234">
        <v>0</v>
      </c>
    </row>
    <row r="1235" spans="1:42" x14ac:dyDescent="0.35">
      <c r="A1235">
        <v>45143</v>
      </c>
      <c r="B1235">
        <v>2</v>
      </c>
      <c r="C1235">
        <f t="shared" si="38"/>
        <v>2</v>
      </c>
      <c r="D1235">
        <v>0</v>
      </c>
      <c r="E1235">
        <v>1</v>
      </c>
      <c r="F1235">
        <v>74</v>
      </c>
      <c r="G1235">
        <v>202</v>
      </c>
      <c r="H1235">
        <v>5</v>
      </c>
      <c r="I1235">
        <v>74</v>
      </c>
      <c r="J1235">
        <v>11</v>
      </c>
      <c r="K1235">
        <v>5</v>
      </c>
      <c r="L1235">
        <v>14</v>
      </c>
      <c r="M1235">
        <v>3</v>
      </c>
      <c r="N1235">
        <v>6</v>
      </c>
      <c r="O1235">
        <v>1</v>
      </c>
      <c r="P1235">
        <v>5</v>
      </c>
      <c r="Q1235">
        <v>7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</v>
      </c>
      <c r="Y1235">
        <v>11</v>
      </c>
      <c r="Z1235">
        <v>0</v>
      </c>
      <c r="AA1235">
        <v>55</v>
      </c>
      <c r="AB1235">
        <v>2466</v>
      </c>
      <c r="AC1235">
        <v>0</v>
      </c>
      <c r="AD1235">
        <v>0</v>
      </c>
      <c r="AE1235">
        <v>0</v>
      </c>
      <c r="AF1235" t="str">
        <f t="shared" si="39"/>
        <v>Married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297</v>
      </c>
      <c r="AO1235">
        <v>283</v>
      </c>
      <c r="AP1235">
        <v>0</v>
      </c>
    </row>
    <row r="1236" spans="1:42" x14ac:dyDescent="0.35">
      <c r="A1236">
        <v>74805</v>
      </c>
      <c r="B1236">
        <v>4</v>
      </c>
      <c r="C1236">
        <f t="shared" si="38"/>
        <v>4</v>
      </c>
      <c r="D1236">
        <v>0</v>
      </c>
      <c r="E1236">
        <v>1</v>
      </c>
      <c r="F1236">
        <v>14</v>
      </c>
      <c r="G1236">
        <v>209</v>
      </c>
      <c r="H1236">
        <v>162</v>
      </c>
      <c r="I1236">
        <v>209</v>
      </c>
      <c r="J1236">
        <v>41</v>
      </c>
      <c r="K1236">
        <v>162</v>
      </c>
      <c r="L1236">
        <v>37</v>
      </c>
      <c r="M1236">
        <v>5</v>
      </c>
      <c r="N1236">
        <v>4</v>
      </c>
      <c r="O1236">
        <v>7</v>
      </c>
      <c r="P1236">
        <v>10</v>
      </c>
      <c r="Q1236">
        <v>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3</v>
      </c>
      <c r="Y1236">
        <v>11</v>
      </c>
      <c r="Z1236">
        <v>0</v>
      </c>
      <c r="AA1236">
        <v>65</v>
      </c>
      <c r="AB1236">
        <v>2394</v>
      </c>
      <c r="AC1236">
        <v>0</v>
      </c>
      <c r="AD1236">
        <v>0</v>
      </c>
      <c r="AE1236">
        <v>0</v>
      </c>
      <c r="AF1236" t="str">
        <f t="shared" si="39"/>
        <v>Married</v>
      </c>
      <c r="AG1236">
        <v>1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783</v>
      </c>
      <c r="AO1236">
        <v>746</v>
      </c>
      <c r="AP1236">
        <v>0</v>
      </c>
    </row>
    <row r="1237" spans="1:42" x14ac:dyDescent="0.35">
      <c r="A1237">
        <v>59060</v>
      </c>
      <c r="B1237">
        <v>3</v>
      </c>
      <c r="C1237">
        <f t="shared" si="38"/>
        <v>3</v>
      </c>
      <c r="D1237">
        <v>1</v>
      </c>
      <c r="E1237">
        <v>0</v>
      </c>
      <c r="F1237">
        <v>77</v>
      </c>
      <c r="G1237">
        <v>35</v>
      </c>
      <c r="H1237">
        <v>40</v>
      </c>
      <c r="I1237">
        <v>111</v>
      </c>
      <c r="J1237">
        <v>36</v>
      </c>
      <c r="K1237">
        <v>40</v>
      </c>
      <c r="L1237">
        <v>12</v>
      </c>
      <c r="M1237">
        <v>3</v>
      </c>
      <c r="N1237">
        <v>3</v>
      </c>
      <c r="O1237">
        <v>1</v>
      </c>
      <c r="P1237">
        <v>7</v>
      </c>
      <c r="Q1237">
        <v>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3</v>
      </c>
      <c r="Y1237">
        <v>11</v>
      </c>
      <c r="Z1237">
        <v>0</v>
      </c>
      <c r="AA1237">
        <v>31</v>
      </c>
      <c r="AB1237">
        <v>2328</v>
      </c>
      <c r="AC1237">
        <v>0</v>
      </c>
      <c r="AD1237">
        <v>1</v>
      </c>
      <c r="AE1237">
        <v>0</v>
      </c>
      <c r="AF1237" t="str">
        <f t="shared" si="39"/>
        <v>Married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262</v>
      </c>
      <c r="AO1237">
        <v>250</v>
      </c>
      <c r="AP1237">
        <v>0</v>
      </c>
    </row>
    <row r="1238" spans="1:42" x14ac:dyDescent="0.35">
      <c r="A1238">
        <v>27238</v>
      </c>
      <c r="B1238">
        <v>1</v>
      </c>
      <c r="C1238">
        <f t="shared" si="38"/>
        <v>1</v>
      </c>
      <c r="D1238">
        <v>1</v>
      </c>
      <c r="E1238">
        <v>1</v>
      </c>
      <c r="F1238">
        <v>39</v>
      </c>
      <c r="G1238">
        <v>37</v>
      </c>
      <c r="H1238">
        <v>0</v>
      </c>
      <c r="I1238">
        <v>17</v>
      </c>
      <c r="J1238">
        <v>0</v>
      </c>
      <c r="K1238">
        <v>0</v>
      </c>
      <c r="L1238">
        <v>3</v>
      </c>
      <c r="M1238">
        <v>3</v>
      </c>
      <c r="N1238">
        <v>3</v>
      </c>
      <c r="O1238">
        <v>0</v>
      </c>
      <c r="P1238">
        <v>3</v>
      </c>
      <c r="Q1238">
        <v>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3</v>
      </c>
      <c r="Y1238">
        <v>11</v>
      </c>
      <c r="Z1238">
        <v>0</v>
      </c>
      <c r="AA1238">
        <v>58</v>
      </c>
      <c r="AB1238">
        <v>2594</v>
      </c>
      <c r="AC1238">
        <v>0</v>
      </c>
      <c r="AD1238">
        <v>0</v>
      </c>
      <c r="AE1238">
        <v>1</v>
      </c>
      <c r="AF1238" t="str">
        <f t="shared" si="39"/>
        <v>Single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54</v>
      </c>
      <c r="AO1238">
        <v>51</v>
      </c>
      <c r="AP1238">
        <v>0</v>
      </c>
    </row>
    <row r="1239" spans="1:42" x14ac:dyDescent="0.35">
      <c r="A1239">
        <v>47009</v>
      </c>
      <c r="B1239">
        <v>2</v>
      </c>
      <c r="C1239">
        <f t="shared" si="38"/>
        <v>2</v>
      </c>
      <c r="D1239">
        <v>0</v>
      </c>
      <c r="E1239">
        <v>1</v>
      </c>
      <c r="F1239">
        <v>89</v>
      </c>
      <c r="G1239">
        <v>171</v>
      </c>
      <c r="H1239">
        <v>45</v>
      </c>
      <c r="I1239">
        <v>73</v>
      </c>
      <c r="J1239">
        <v>59</v>
      </c>
      <c r="K1239">
        <v>10</v>
      </c>
      <c r="L1239">
        <v>90</v>
      </c>
      <c r="M1239">
        <v>4</v>
      </c>
      <c r="N1239">
        <v>3</v>
      </c>
      <c r="O1239">
        <v>2</v>
      </c>
      <c r="P1239">
        <v>8</v>
      </c>
      <c r="Q1239">
        <v>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</v>
      </c>
      <c r="Y1239">
        <v>11</v>
      </c>
      <c r="Z1239">
        <v>0</v>
      </c>
      <c r="AA1239">
        <v>55</v>
      </c>
      <c r="AB1239">
        <v>2430</v>
      </c>
      <c r="AC1239">
        <v>0</v>
      </c>
      <c r="AD1239">
        <v>0</v>
      </c>
      <c r="AE1239">
        <v>0</v>
      </c>
      <c r="AF1239" t="str">
        <f t="shared" si="39"/>
        <v>Married</v>
      </c>
      <c r="AG1239">
        <v>1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358</v>
      </c>
      <c r="AO1239">
        <v>268</v>
      </c>
      <c r="AP1239">
        <v>0</v>
      </c>
    </row>
    <row r="1240" spans="1:42" x14ac:dyDescent="0.35">
      <c r="A1240">
        <v>46094</v>
      </c>
      <c r="B1240">
        <v>2</v>
      </c>
      <c r="C1240">
        <f t="shared" si="38"/>
        <v>2</v>
      </c>
      <c r="D1240">
        <v>1</v>
      </c>
      <c r="E1240">
        <v>1</v>
      </c>
      <c r="F1240">
        <v>62</v>
      </c>
      <c r="G1240">
        <v>12</v>
      </c>
      <c r="H1240">
        <v>2</v>
      </c>
      <c r="I1240">
        <v>20</v>
      </c>
      <c r="J1240">
        <v>3</v>
      </c>
      <c r="K1240">
        <v>2</v>
      </c>
      <c r="L1240">
        <v>5</v>
      </c>
      <c r="M1240">
        <v>1</v>
      </c>
      <c r="N1240">
        <v>1</v>
      </c>
      <c r="O1240">
        <v>0</v>
      </c>
      <c r="P1240">
        <v>3</v>
      </c>
      <c r="Q1240">
        <v>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11</v>
      </c>
      <c r="Z1240">
        <v>0</v>
      </c>
      <c r="AA1240">
        <v>47</v>
      </c>
      <c r="AB1240">
        <v>2178</v>
      </c>
      <c r="AC1240">
        <v>0</v>
      </c>
      <c r="AD1240">
        <v>1</v>
      </c>
      <c r="AE1240">
        <v>0</v>
      </c>
      <c r="AF1240" t="str">
        <f t="shared" si="39"/>
        <v>Married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39</v>
      </c>
      <c r="AO1240">
        <v>34</v>
      </c>
      <c r="AP1240">
        <v>0</v>
      </c>
    </row>
    <row r="1241" spans="1:42" x14ac:dyDescent="0.35">
      <c r="A1241">
        <v>37235</v>
      </c>
      <c r="B1241">
        <v>2</v>
      </c>
      <c r="C1241">
        <f t="shared" si="38"/>
        <v>2</v>
      </c>
      <c r="D1241">
        <v>1</v>
      </c>
      <c r="E1241">
        <v>0</v>
      </c>
      <c r="F1241">
        <v>68</v>
      </c>
      <c r="G1241">
        <v>20</v>
      </c>
      <c r="H1241">
        <v>2</v>
      </c>
      <c r="I1241">
        <v>9</v>
      </c>
      <c r="J1241">
        <v>4</v>
      </c>
      <c r="K1241">
        <v>6</v>
      </c>
      <c r="L1241">
        <v>20</v>
      </c>
      <c r="M1241">
        <v>1</v>
      </c>
      <c r="N1241">
        <v>1</v>
      </c>
      <c r="O1241">
        <v>1</v>
      </c>
      <c r="P1241">
        <v>2</v>
      </c>
      <c r="Q1241">
        <v>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3</v>
      </c>
      <c r="Y1241">
        <v>11</v>
      </c>
      <c r="Z1241">
        <v>0</v>
      </c>
      <c r="AA1241">
        <v>36</v>
      </c>
      <c r="AB1241">
        <v>2307</v>
      </c>
      <c r="AC1241">
        <v>0</v>
      </c>
      <c r="AD1241">
        <v>0</v>
      </c>
      <c r="AE1241">
        <v>0</v>
      </c>
      <c r="AF1241" t="str">
        <f t="shared" si="39"/>
        <v>Married</v>
      </c>
      <c r="AG1241">
        <v>1</v>
      </c>
      <c r="AH1241">
        <v>0</v>
      </c>
      <c r="AI1241">
        <v>0</v>
      </c>
      <c r="AJ1241">
        <v>0</v>
      </c>
      <c r="AK1241">
        <v>1</v>
      </c>
      <c r="AL1241">
        <v>0</v>
      </c>
      <c r="AM1241">
        <v>0</v>
      </c>
      <c r="AN1241">
        <v>41</v>
      </c>
      <c r="AO1241">
        <v>21</v>
      </c>
      <c r="AP1241">
        <v>0</v>
      </c>
    </row>
    <row r="1242" spans="1:42" x14ac:dyDescent="0.35">
      <c r="A1242">
        <v>81843</v>
      </c>
      <c r="B1242">
        <v>5</v>
      </c>
      <c r="C1242">
        <f t="shared" si="38"/>
        <v>5</v>
      </c>
      <c r="D1242">
        <v>0</v>
      </c>
      <c r="E1242">
        <v>0</v>
      </c>
      <c r="F1242">
        <v>13</v>
      </c>
      <c r="G1242">
        <v>779</v>
      </c>
      <c r="H1242">
        <v>86</v>
      </c>
      <c r="I1242">
        <v>537</v>
      </c>
      <c r="J1242">
        <v>34</v>
      </c>
      <c r="K1242">
        <v>69</v>
      </c>
      <c r="L1242">
        <v>138</v>
      </c>
      <c r="M1242">
        <v>1</v>
      </c>
      <c r="N1242">
        <v>5</v>
      </c>
      <c r="O1242">
        <v>9</v>
      </c>
      <c r="P1242">
        <v>12</v>
      </c>
      <c r="Q1242">
        <v>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3</v>
      </c>
      <c r="Y1242">
        <v>11</v>
      </c>
      <c r="Z1242">
        <v>0</v>
      </c>
      <c r="AA1242">
        <v>60</v>
      </c>
      <c r="AB1242">
        <v>2592</v>
      </c>
      <c r="AC1242">
        <v>0</v>
      </c>
      <c r="AD1242">
        <v>1</v>
      </c>
      <c r="AE1242">
        <v>0</v>
      </c>
      <c r="AF1242" t="str">
        <f t="shared" si="39"/>
        <v>Married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1505</v>
      </c>
      <c r="AO1242">
        <v>1367</v>
      </c>
      <c r="AP1242">
        <v>0</v>
      </c>
    </row>
    <row r="1243" spans="1:42" x14ac:dyDescent="0.35">
      <c r="A1243">
        <v>46692</v>
      </c>
      <c r="B1243">
        <v>2</v>
      </c>
      <c r="C1243">
        <f t="shared" si="38"/>
        <v>2</v>
      </c>
      <c r="D1243">
        <v>0</v>
      </c>
      <c r="E1243">
        <v>1</v>
      </c>
      <c r="F1243">
        <v>37</v>
      </c>
      <c r="G1243">
        <v>170</v>
      </c>
      <c r="H1243">
        <v>6</v>
      </c>
      <c r="I1243">
        <v>97</v>
      </c>
      <c r="J1243">
        <v>24</v>
      </c>
      <c r="K1243">
        <v>12</v>
      </c>
      <c r="L1243">
        <v>88</v>
      </c>
      <c r="M1243">
        <v>3</v>
      </c>
      <c r="N1243">
        <v>6</v>
      </c>
      <c r="O1243">
        <v>1</v>
      </c>
      <c r="P1243">
        <v>5</v>
      </c>
      <c r="Q1243">
        <v>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</v>
      </c>
      <c r="Y1243">
        <v>11</v>
      </c>
      <c r="Z1243">
        <v>0</v>
      </c>
      <c r="AA1243">
        <v>62</v>
      </c>
      <c r="AB1243">
        <v>2547</v>
      </c>
      <c r="AC1243">
        <v>0</v>
      </c>
      <c r="AD1243">
        <v>0</v>
      </c>
      <c r="AE1243">
        <v>0</v>
      </c>
      <c r="AF1243" t="str">
        <f t="shared" si="39"/>
        <v>Married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0</v>
      </c>
      <c r="AN1243">
        <v>309</v>
      </c>
      <c r="AO1243">
        <v>221</v>
      </c>
      <c r="AP1243">
        <v>0</v>
      </c>
    </row>
    <row r="1244" spans="1:42" x14ac:dyDescent="0.35">
      <c r="A1244">
        <v>77382</v>
      </c>
      <c r="B1244">
        <v>4</v>
      </c>
      <c r="C1244">
        <f t="shared" si="38"/>
        <v>4</v>
      </c>
      <c r="D1244">
        <v>0</v>
      </c>
      <c r="E1244">
        <v>1</v>
      </c>
      <c r="F1244">
        <v>36</v>
      </c>
      <c r="G1244">
        <v>491</v>
      </c>
      <c r="H1244">
        <v>48</v>
      </c>
      <c r="I1244">
        <v>231</v>
      </c>
      <c r="J1244">
        <v>112</v>
      </c>
      <c r="K1244">
        <v>105</v>
      </c>
      <c r="L1244">
        <v>134</v>
      </c>
      <c r="M1244">
        <v>2</v>
      </c>
      <c r="N1244">
        <v>5</v>
      </c>
      <c r="O1244">
        <v>7</v>
      </c>
      <c r="P1244">
        <v>12</v>
      </c>
      <c r="Q1244">
        <v>1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3</v>
      </c>
      <c r="Y1244">
        <v>11</v>
      </c>
      <c r="Z1244">
        <v>0</v>
      </c>
      <c r="AA1244">
        <v>52</v>
      </c>
      <c r="AB1244">
        <v>2332</v>
      </c>
      <c r="AC1244">
        <v>0</v>
      </c>
      <c r="AD1244">
        <v>0</v>
      </c>
      <c r="AE1244">
        <v>0</v>
      </c>
      <c r="AF1244" t="str">
        <f t="shared" si="39"/>
        <v>Married</v>
      </c>
      <c r="AG1244">
        <v>1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987</v>
      </c>
      <c r="AO1244">
        <v>853</v>
      </c>
      <c r="AP1244">
        <v>1</v>
      </c>
    </row>
    <row r="1245" spans="1:42" x14ac:dyDescent="0.35">
      <c r="A1245">
        <v>37774</v>
      </c>
      <c r="B1245">
        <v>2</v>
      </c>
      <c r="C1245">
        <f t="shared" si="38"/>
        <v>2</v>
      </c>
      <c r="D1245">
        <v>2</v>
      </c>
      <c r="E1245">
        <v>0</v>
      </c>
      <c r="F1245">
        <v>28</v>
      </c>
      <c r="G1245">
        <v>173</v>
      </c>
      <c r="H1245">
        <v>8</v>
      </c>
      <c r="I1245">
        <v>107</v>
      </c>
      <c r="J1245">
        <v>7</v>
      </c>
      <c r="K1245">
        <v>2</v>
      </c>
      <c r="L1245">
        <v>176</v>
      </c>
      <c r="M1245">
        <v>4</v>
      </c>
      <c r="N1245">
        <v>7</v>
      </c>
      <c r="O1245">
        <v>2</v>
      </c>
      <c r="P1245">
        <v>3</v>
      </c>
      <c r="Q1245">
        <v>9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3</v>
      </c>
      <c r="Y1245">
        <v>11</v>
      </c>
      <c r="Z1245">
        <v>1</v>
      </c>
      <c r="AA1245">
        <v>43</v>
      </c>
      <c r="AB1245">
        <v>2823</v>
      </c>
      <c r="AC1245">
        <v>0</v>
      </c>
      <c r="AD1245">
        <v>0</v>
      </c>
      <c r="AE1245">
        <v>1</v>
      </c>
      <c r="AF1245" t="str">
        <f t="shared" si="39"/>
        <v>Single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297</v>
      </c>
      <c r="AO1245">
        <v>121</v>
      </c>
      <c r="AP1245">
        <v>1</v>
      </c>
    </row>
    <row r="1246" spans="1:42" x14ac:dyDescent="0.35">
      <c r="A1246">
        <v>18393</v>
      </c>
      <c r="B1246">
        <v>1</v>
      </c>
      <c r="C1246">
        <f t="shared" si="38"/>
        <v>1</v>
      </c>
      <c r="D1246">
        <v>1</v>
      </c>
      <c r="E1246">
        <v>0</v>
      </c>
      <c r="F1246">
        <v>2</v>
      </c>
      <c r="G1246">
        <v>7</v>
      </c>
      <c r="H1246">
        <v>10</v>
      </c>
      <c r="I1246">
        <v>13</v>
      </c>
      <c r="J1246">
        <v>16</v>
      </c>
      <c r="K1246">
        <v>0</v>
      </c>
      <c r="L1246">
        <v>4</v>
      </c>
      <c r="M1246">
        <v>2</v>
      </c>
      <c r="N1246">
        <v>3</v>
      </c>
      <c r="O1246">
        <v>0</v>
      </c>
      <c r="P1246">
        <v>3</v>
      </c>
      <c r="Q1246">
        <v>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3</v>
      </c>
      <c r="Y1246">
        <v>11</v>
      </c>
      <c r="Z1246">
        <v>0</v>
      </c>
      <c r="AA1246">
        <v>46</v>
      </c>
      <c r="AB1246">
        <v>2251</v>
      </c>
      <c r="AC1246">
        <v>0</v>
      </c>
      <c r="AD1246">
        <v>1</v>
      </c>
      <c r="AE1246">
        <v>0</v>
      </c>
      <c r="AF1246" t="str">
        <f t="shared" si="39"/>
        <v>Married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46</v>
      </c>
      <c r="AO1246">
        <v>42</v>
      </c>
      <c r="AP1246">
        <v>0</v>
      </c>
    </row>
    <row r="1247" spans="1:42" x14ac:dyDescent="0.35">
      <c r="A1247">
        <v>72828</v>
      </c>
      <c r="B1247">
        <v>4</v>
      </c>
      <c r="C1247">
        <f t="shared" si="38"/>
        <v>4</v>
      </c>
      <c r="D1247">
        <v>0</v>
      </c>
      <c r="E1247">
        <v>1</v>
      </c>
      <c r="F1247">
        <v>17</v>
      </c>
      <c r="G1247">
        <v>1205</v>
      </c>
      <c r="H1247">
        <v>0</v>
      </c>
      <c r="I1247">
        <v>235</v>
      </c>
      <c r="J1247">
        <v>19</v>
      </c>
      <c r="K1247">
        <v>14</v>
      </c>
      <c r="L1247">
        <v>205</v>
      </c>
      <c r="M1247">
        <v>6</v>
      </c>
      <c r="N1247">
        <v>6</v>
      </c>
      <c r="O1247">
        <v>3</v>
      </c>
      <c r="P1247">
        <v>13</v>
      </c>
      <c r="Q1247">
        <v>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3</v>
      </c>
      <c r="Y1247">
        <v>11</v>
      </c>
      <c r="Z1247">
        <v>0</v>
      </c>
      <c r="AA1247">
        <v>58</v>
      </c>
      <c r="AB1247">
        <v>2659</v>
      </c>
      <c r="AC1247">
        <v>0</v>
      </c>
      <c r="AD1247">
        <v>1</v>
      </c>
      <c r="AE1247">
        <v>0</v>
      </c>
      <c r="AF1247" t="str">
        <f t="shared" si="39"/>
        <v>Married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1473</v>
      </c>
      <c r="AO1247">
        <v>1268</v>
      </c>
      <c r="AP1247">
        <v>0</v>
      </c>
    </row>
    <row r="1248" spans="1:42" x14ac:dyDescent="0.35">
      <c r="A1248">
        <v>24711</v>
      </c>
      <c r="B1248">
        <v>1</v>
      </c>
      <c r="C1248">
        <f t="shared" si="38"/>
        <v>1</v>
      </c>
      <c r="D1248">
        <v>0</v>
      </c>
      <c r="E1248">
        <v>0</v>
      </c>
      <c r="F1248">
        <v>86</v>
      </c>
      <c r="G1248">
        <v>10</v>
      </c>
      <c r="H1248">
        <v>7</v>
      </c>
      <c r="I1248">
        <v>25</v>
      </c>
      <c r="J1248">
        <v>6</v>
      </c>
      <c r="K1248">
        <v>3</v>
      </c>
      <c r="L1248">
        <v>7</v>
      </c>
      <c r="M1248">
        <v>1</v>
      </c>
      <c r="N1248">
        <v>3</v>
      </c>
      <c r="O1248">
        <v>0</v>
      </c>
      <c r="P1248">
        <v>3</v>
      </c>
      <c r="Q1248">
        <v>7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11</v>
      </c>
      <c r="Z1248">
        <v>0</v>
      </c>
      <c r="AA1248">
        <v>38</v>
      </c>
      <c r="AB1248">
        <v>2231</v>
      </c>
      <c r="AC1248">
        <v>0</v>
      </c>
      <c r="AD1248">
        <v>1</v>
      </c>
      <c r="AE1248">
        <v>0</v>
      </c>
      <c r="AF1248" t="str">
        <f t="shared" si="39"/>
        <v>Married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51</v>
      </c>
      <c r="AO1248">
        <v>44</v>
      </c>
      <c r="AP1248">
        <v>0</v>
      </c>
    </row>
    <row r="1249" spans="1:42" x14ac:dyDescent="0.35">
      <c r="A1249">
        <v>45503</v>
      </c>
      <c r="B1249">
        <v>2</v>
      </c>
      <c r="C1249">
        <f t="shared" si="38"/>
        <v>2</v>
      </c>
      <c r="D1249">
        <v>1</v>
      </c>
      <c r="E1249">
        <v>0</v>
      </c>
      <c r="F1249">
        <v>54</v>
      </c>
      <c r="G1249">
        <v>97</v>
      </c>
      <c r="H1249">
        <v>4</v>
      </c>
      <c r="I1249">
        <v>44</v>
      </c>
      <c r="J1249">
        <v>6</v>
      </c>
      <c r="K1249">
        <v>1</v>
      </c>
      <c r="L1249">
        <v>18</v>
      </c>
      <c r="M1249">
        <v>1</v>
      </c>
      <c r="N1249">
        <v>3</v>
      </c>
      <c r="O1249">
        <v>1</v>
      </c>
      <c r="P1249">
        <v>4</v>
      </c>
      <c r="Q1249">
        <v>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3</v>
      </c>
      <c r="Y1249">
        <v>11</v>
      </c>
      <c r="Z1249">
        <v>0</v>
      </c>
      <c r="AA1249">
        <v>45</v>
      </c>
      <c r="AB1249">
        <v>2436</v>
      </c>
      <c r="AC1249">
        <v>0</v>
      </c>
      <c r="AD1249">
        <v>1</v>
      </c>
      <c r="AE1249">
        <v>0</v>
      </c>
      <c r="AF1249" t="str">
        <f t="shared" si="39"/>
        <v>Married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152</v>
      </c>
      <c r="AO1249">
        <v>134</v>
      </c>
      <c r="AP1249">
        <v>0</v>
      </c>
    </row>
    <row r="1250" spans="1:42" x14ac:dyDescent="0.35">
      <c r="A1250">
        <v>6560</v>
      </c>
      <c r="B1250">
        <v>1</v>
      </c>
      <c r="C1250">
        <f t="shared" si="38"/>
        <v>1</v>
      </c>
      <c r="D1250">
        <v>0</v>
      </c>
      <c r="E1250">
        <v>0</v>
      </c>
      <c r="F1250">
        <v>2</v>
      </c>
      <c r="G1250">
        <v>67</v>
      </c>
      <c r="H1250">
        <v>11</v>
      </c>
      <c r="I1250">
        <v>26</v>
      </c>
      <c r="J1250">
        <v>4</v>
      </c>
      <c r="K1250">
        <v>3</v>
      </c>
      <c r="L1250">
        <v>262</v>
      </c>
      <c r="M1250">
        <v>0</v>
      </c>
      <c r="N1250">
        <v>1</v>
      </c>
      <c r="O1250">
        <v>0</v>
      </c>
      <c r="P1250">
        <v>1</v>
      </c>
      <c r="Q1250">
        <v>17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3</v>
      </c>
      <c r="Y1250">
        <v>11</v>
      </c>
      <c r="Z1250">
        <v>0</v>
      </c>
      <c r="AA1250">
        <v>38</v>
      </c>
      <c r="AB1250">
        <v>2358</v>
      </c>
      <c r="AC1250">
        <v>0</v>
      </c>
      <c r="AD1250">
        <v>0</v>
      </c>
      <c r="AE1250">
        <v>1</v>
      </c>
      <c r="AF1250" t="str">
        <f t="shared" si="39"/>
        <v>Single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111</v>
      </c>
      <c r="AO1250">
        <v>-151</v>
      </c>
      <c r="AP1250">
        <v>0</v>
      </c>
    </row>
    <row r="1251" spans="1:42" x14ac:dyDescent="0.35">
      <c r="A1251">
        <v>71604</v>
      </c>
      <c r="B1251">
        <v>4</v>
      </c>
      <c r="C1251">
        <f t="shared" si="38"/>
        <v>4</v>
      </c>
      <c r="D1251">
        <v>0</v>
      </c>
      <c r="E1251">
        <v>0</v>
      </c>
      <c r="F1251">
        <v>3</v>
      </c>
      <c r="G1251">
        <v>345</v>
      </c>
      <c r="H1251">
        <v>53</v>
      </c>
      <c r="I1251">
        <v>528</v>
      </c>
      <c r="J1251">
        <v>98</v>
      </c>
      <c r="K1251">
        <v>75</v>
      </c>
      <c r="L1251">
        <v>97</v>
      </c>
      <c r="M1251">
        <v>1</v>
      </c>
      <c r="N1251">
        <v>8</v>
      </c>
      <c r="O1251">
        <v>3</v>
      </c>
      <c r="P1251">
        <v>5</v>
      </c>
      <c r="Q1251">
        <v>4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3</v>
      </c>
      <c r="Y1251">
        <v>11</v>
      </c>
      <c r="Z1251">
        <v>1</v>
      </c>
      <c r="AA1251">
        <v>75</v>
      </c>
      <c r="AB1251">
        <v>2383</v>
      </c>
      <c r="AC1251">
        <v>0</v>
      </c>
      <c r="AD1251">
        <v>0</v>
      </c>
      <c r="AE1251">
        <v>0</v>
      </c>
      <c r="AF1251" t="str">
        <f t="shared" si="39"/>
        <v>Married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1099</v>
      </c>
      <c r="AO1251">
        <v>1002</v>
      </c>
      <c r="AP1251">
        <v>1</v>
      </c>
    </row>
    <row r="1252" spans="1:42" x14ac:dyDescent="0.35">
      <c r="A1252">
        <v>27244</v>
      </c>
      <c r="B1252">
        <v>1</v>
      </c>
      <c r="C1252">
        <f t="shared" si="38"/>
        <v>1</v>
      </c>
      <c r="D1252">
        <v>1</v>
      </c>
      <c r="E1252">
        <v>0</v>
      </c>
      <c r="F1252">
        <v>84</v>
      </c>
      <c r="G1252">
        <v>6</v>
      </c>
      <c r="H1252">
        <v>5</v>
      </c>
      <c r="I1252">
        <v>17</v>
      </c>
      <c r="J1252">
        <v>3</v>
      </c>
      <c r="K1252">
        <v>24</v>
      </c>
      <c r="L1252">
        <v>46</v>
      </c>
      <c r="M1252">
        <v>2</v>
      </c>
      <c r="N1252">
        <v>2</v>
      </c>
      <c r="O1252">
        <v>2</v>
      </c>
      <c r="P1252">
        <v>2</v>
      </c>
      <c r="Q1252">
        <v>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3</v>
      </c>
      <c r="Y1252">
        <v>11</v>
      </c>
      <c r="Z1252">
        <v>0</v>
      </c>
      <c r="AA1252">
        <v>41</v>
      </c>
      <c r="AB1252">
        <v>2273</v>
      </c>
      <c r="AC1252">
        <v>0</v>
      </c>
      <c r="AD1252">
        <v>1</v>
      </c>
      <c r="AE1252">
        <v>0</v>
      </c>
      <c r="AF1252" t="str">
        <f t="shared" si="39"/>
        <v>Married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55</v>
      </c>
      <c r="AO1252">
        <v>9</v>
      </c>
      <c r="AP1252">
        <v>0</v>
      </c>
    </row>
    <row r="1253" spans="1:42" x14ac:dyDescent="0.35">
      <c r="A1253">
        <v>48752</v>
      </c>
      <c r="B1253">
        <v>2</v>
      </c>
      <c r="C1253">
        <f t="shared" si="38"/>
        <v>2</v>
      </c>
      <c r="D1253">
        <v>1</v>
      </c>
      <c r="E1253">
        <v>1</v>
      </c>
      <c r="F1253">
        <v>8</v>
      </c>
      <c r="G1253">
        <v>73</v>
      </c>
      <c r="H1253">
        <v>57</v>
      </c>
      <c r="I1253">
        <v>100</v>
      </c>
      <c r="J1253">
        <v>71</v>
      </c>
      <c r="K1253">
        <v>15</v>
      </c>
      <c r="L1253">
        <v>0</v>
      </c>
      <c r="M1253">
        <v>5</v>
      </c>
      <c r="N1253">
        <v>6</v>
      </c>
      <c r="O1253">
        <v>1</v>
      </c>
      <c r="P1253">
        <v>5</v>
      </c>
      <c r="Q1253">
        <v>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3</v>
      </c>
      <c r="Y1253">
        <v>11</v>
      </c>
      <c r="Z1253">
        <v>1</v>
      </c>
      <c r="AA1253">
        <v>51</v>
      </c>
      <c r="AB1253">
        <v>2723</v>
      </c>
      <c r="AC1253">
        <v>0</v>
      </c>
      <c r="AD1253">
        <v>1</v>
      </c>
      <c r="AE1253">
        <v>0</v>
      </c>
      <c r="AF1253" t="str">
        <f t="shared" si="39"/>
        <v>Married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0</v>
      </c>
      <c r="AN1253">
        <v>316</v>
      </c>
      <c r="AO1253">
        <v>316</v>
      </c>
      <c r="AP1253">
        <v>0</v>
      </c>
    </row>
    <row r="1254" spans="1:42" x14ac:dyDescent="0.35">
      <c r="A1254">
        <v>71434</v>
      </c>
      <c r="B1254">
        <v>4</v>
      </c>
      <c r="C1254">
        <f t="shared" si="38"/>
        <v>4</v>
      </c>
      <c r="D1254">
        <v>0</v>
      </c>
      <c r="E1254">
        <v>1</v>
      </c>
      <c r="F1254">
        <v>4</v>
      </c>
      <c r="G1254">
        <v>711</v>
      </c>
      <c r="H1254">
        <v>36</v>
      </c>
      <c r="I1254">
        <v>217</v>
      </c>
      <c r="J1254">
        <v>172</v>
      </c>
      <c r="K1254">
        <v>96</v>
      </c>
      <c r="L1254">
        <v>168</v>
      </c>
      <c r="M1254">
        <v>3</v>
      </c>
      <c r="N1254">
        <v>7</v>
      </c>
      <c r="O1254">
        <v>4</v>
      </c>
      <c r="P1254">
        <v>7</v>
      </c>
      <c r="Q1254">
        <v>4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3</v>
      </c>
      <c r="Y1254">
        <v>11</v>
      </c>
      <c r="Z1254">
        <v>0</v>
      </c>
      <c r="AA1254">
        <v>58</v>
      </c>
      <c r="AB1254">
        <v>2443</v>
      </c>
      <c r="AC1254">
        <v>0</v>
      </c>
      <c r="AD1254">
        <v>1</v>
      </c>
      <c r="AE1254">
        <v>0</v>
      </c>
      <c r="AF1254" t="str">
        <f t="shared" si="39"/>
        <v>Married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1232</v>
      </c>
      <c r="AO1254">
        <v>1064</v>
      </c>
      <c r="AP1254">
        <v>2</v>
      </c>
    </row>
    <row r="1255" spans="1:42" x14ac:dyDescent="0.35">
      <c r="A1255">
        <v>90842</v>
      </c>
      <c r="B1255">
        <v>5</v>
      </c>
      <c r="C1255">
        <f t="shared" si="38"/>
        <v>5</v>
      </c>
      <c r="D1255">
        <v>0</v>
      </c>
      <c r="E1255">
        <v>0</v>
      </c>
      <c r="F1255">
        <v>57</v>
      </c>
      <c r="G1255">
        <v>774</v>
      </c>
      <c r="H1255">
        <v>70</v>
      </c>
      <c r="I1255">
        <v>118</v>
      </c>
      <c r="J1255">
        <v>182</v>
      </c>
      <c r="K1255">
        <v>187</v>
      </c>
      <c r="L1255">
        <v>93</v>
      </c>
      <c r="M1255">
        <v>1</v>
      </c>
      <c r="N1255">
        <v>4</v>
      </c>
      <c r="O1255">
        <v>9</v>
      </c>
      <c r="P1255">
        <v>13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</v>
      </c>
      <c r="Y1255">
        <v>11</v>
      </c>
      <c r="Z1255">
        <v>0</v>
      </c>
      <c r="AA1255">
        <v>72</v>
      </c>
      <c r="AB1255">
        <v>2494</v>
      </c>
      <c r="AC1255">
        <v>0</v>
      </c>
      <c r="AD1255">
        <v>0</v>
      </c>
      <c r="AE1255">
        <v>1</v>
      </c>
      <c r="AF1255" t="str">
        <f t="shared" si="39"/>
        <v>Single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0</v>
      </c>
      <c r="AM1255">
        <v>0</v>
      </c>
      <c r="AN1255">
        <v>1331</v>
      </c>
      <c r="AO1255">
        <v>1238</v>
      </c>
      <c r="AP1255">
        <v>0</v>
      </c>
    </row>
    <row r="1256" spans="1:42" x14ac:dyDescent="0.35">
      <c r="A1256">
        <v>88097</v>
      </c>
      <c r="B1256">
        <v>5</v>
      </c>
      <c r="C1256">
        <f t="shared" si="38"/>
        <v>5</v>
      </c>
      <c r="D1256">
        <v>1</v>
      </c>
      <c r="E1256">
        <v>0</v>
      </c>
      <c r="F1256">
        <v>24</v>
      </c>
      <c r="G1256">
        <v>163</v>
      </c>
      <c r="H1256">
        <v>0</v>
      </c>
      <c r="I1256">
        <v>480</v>
      </c>
      <c r="J1256">
        <v>0</v>
      </c>
      <c r="K1256">
        <v>126</v>
      </c>
      <c r="L1256">
        <v>75</v>
      </c>
      <c r="M1256">
        <v>1</v>
      </c>
      <c r="N1256">
        <v>6</v>
      </c>
      <c r="O1256">
        <v>5</v>
      </c>
      <c r="P1256">
        <v>8</v>
      </c>
      <c r="Q1256">
        <v>9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3</v>
      </c>
      <c r="Y1256">
        <v>11</v>
      </c>
      <c r="Z1256">
        <v>1</v>
      </c>
      <c r="AA1256">
        <v>42</v>
      </c>
      <c r="AB1256">
        <v>2839</v>
      </c>
      <c r="AC1256">
        <v>0</v>
      </c>
      <c r="AD1256">
        <v>1</v>
      </c>
      <c r="AE1256">
        <v>0</v>
      </c>
      <c r="AF1256" t="str">
        <f t="shared" si="39"/>
        <v>Married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769</v>
      </c>
      <c r="AO1256">
        <v>694</v>
      </c>
      <c r="AP1256">
        <v>3</v>
      </c>
    </row>
    <row r="1257" spans="1:42" x14ac:dyDescent="0.35">
      <c r="A1257">
        <v>51948</v>
      </c>
      <c r="B1257">
        <v>3</v>
      </c>
      <c r="C1257">
        <f t="shared" si="38"/>
        <v>3</v>
      </c>
      <c r="D1257">
        <v>0</v>
      </c>
      <c r="E1257">
        <v>1</v>
      </c>
      <c r="F1257">
        <v>51</v>
      </c>
      <c r="G1257">
        <v>82</v>
      </c>
      <c r="H1257">
        <v>33</v>
      </c>
      <c r="I1257">
        <v>54</v>
      </c>
      <c r="J1257">
        <v>71</v>
      </c>
      <c r="K1257">
        <v>30</v>
      </c>
      <c r="L1257">
        <v>41</v>
      </c>
      <c r="M1257">
        <v>2</v>
      </c>
      <c r="N1257">
        <v>5</v>
      </c>
      <c r="O1257">
        <v>2</v>
      </c>
      <c r="P1257">
        <v>4</v>
      </c>
      <c r="Q1257">
        <v>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</v>
      </c>
      <c r="Y1257">
        <v>11</v>
      </c>
      <c r="Z1257">
        <v>0</v>
      </c>
      <c r="AA1257">
        <v>45</v>
      </c>
      <c r="AB1257">
        <v>2444</v>
      </c>
      <c r="AC1257">
        <v>0</v>
      </c>
      <c r="AD1257">
        <v>1</v>
      </c>
      <c r="AE1257">
        <v>0</v>
      </c>
      <c r="AF1257" t="str">
        <f t="shared" si="39"/>
        <v>Married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270</v>
      </c>
      <c r="AO1257">
        <v>229</v>
      </c>
      <c r="AP1257">
        <v>0</v>
      </c>
    </row>
    <row r="1258" spans="1:42" x14ac:dyDescent="0.35">
      <c r="A1258">
        <v>71853</v>
      </c>
      <c r="B1258">
        <v>4</v>
      </c>
      <c r="C1258">
        <f t="shared" si="38"/>
        <v>4</v>
      </c>
      <c r="D1258">
        <v>0</v>
      </c>
      <c r="E1258">
        <v>0</v>
      </c>
      <c r="F1258">
        <v>29</v>
      </c>
      <c r="G1258">
        <v>358</v>
      </c>
      <c r="H1258">
        <v>108</v>
      </c>
      <c r="I1258">
        <v>413</v>
      </c>
      <c r="J1258">
        <v>141</v>
      </c>
      <c r="K1258">
        <v>97</v>
      </c>
      <c r="L1258">
        <v>32</v>
      </c>
      <c r="M1258">
        <v>1</v>
      </c>
      <c r="N1258">
        <v>2</v>
      </c>
      <c r="O1258">
        <v>8</v>
      </c>
      <c r="P1258">
        <v>6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  <c r="Y1258">
        <v>11</v>
      </c>
      <c r="Z1258">
        <v>0</v>
      </c>
      <c r="AA1258">
        <v>38</v>
      </c>
      <c r="AB1258">
        <v>2576</v>
      </c>
      <c r="AC1258">
        <v>0</v>
      </c>
      <c r="AD1258">
        <v>0</v>
      </c>
      <c r="AE1258">
        <v>0</v>
      </c>
      <c r="AF1258" t="str">
        <f t="shared" si="39"/>
        <v>Married</v>
      </c>
      <c r="AG1258">
        <v>1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1117</v>
      </c>
      <c r="AO1258">
        <v>1085</v>
      </c>
      <c r="AP1258">
        <v>0</v>
      </c>
    </row>
    <row r="1259" spans="1:42" x14ac:dyDescent="0.35">
      <c r="A1259">
        <v>35876</v>
      </c>
      <c r="B1259">
        <v>2</v>
      </c>
      <c r="C1259">
        <f t="shared" si="38"/>
        <v>2</v>
      </c>
      <c r="D1259">
        <v>0</v>
      </c>
      <c r="E1259">
        <v>0</v>
      </c>
      <c r="F1259">
        <v>13</v>
      </c>
      <c r="G1259">
        <v>66</v>
      </c>
      <c r="H1259">
        <v>2</v>
      </c>
      <c r="I1259">
        <v>40</v>
      </c>
      <c r="J1259">
        <v>4</v>
      </c>
      <c r="K1259">
        <v>3</v>
      </c>
      <c r="L1259">
        <v>14</v>
      </c>
      <c r="M1259">
        <v>1</v>
      </c>
      <c r="N1259">
        <v>3</v>
      </c>
      <c r="O1259">
        <v>1</v>
      </c>
      <c r="P1259">
        <v>3</v>
      </c>
      <c r="Q1259">
        <v>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3</v>
      </c>
      <c r="Y1259">
        <v>11</v>
      </c>
      <c r="Z1259">
        <v>0</v>
      </c>
      <c r="AA1259">
        <v>37</v>
      </c>
      <c r="AB1259">
        <v>2229</v>
      </c>
      <c r="AC1259">
        <v>0</v>
      </c>
      <c r="AD1259">
        <v>1</v>
      </c>
      <c r="AE1259">
        <v>0</v>
      </c>
      <c r="AF1259" t="str">
        <f t="shared" si="39"/>
        <v>Married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115</v>
      </c>
      <c r="AO1259">
        <v>101</v>
      </c>
      <c r="AP1259">
        <v>0</v>
      </c>
    </row>
    <row r="1260" spans="1:42" x14ac:dyDescent="0.35">
      <c r="A1260">
        <v>40049</v>
      </c>
      <c r="B1260">
        <v>2</v>
      </c>
      <c r="C1260">
        <f t="shared" si="38"/>
        <v>2</v>
      </c>
      <c r="D1260">
        <v>0</v>
      </c>
      <c r="E1260">
        <v>1</v>
      </c>
      <c r="F1260">
        <v>23</v>
      </c>
      <c r="G1260">
        <v>13</v>
      </c>
      <c r="H1260">
        <v>6</v>
      </c>
      <c r="I1260">
        <v>7</v>
      </c>
      <c r="J1260">
        <v>0</v>
      </c>
      <c r="K1260">
        <v>3</v>
      </c>
      <c r="L1260">
        <v>3</v>
      </c>
      <c r="M1260">
        <v>1</v>
      </c>
      <c r="N1260">
        <v>1</v>
      </c>
      <c r="O1260">
        <v>0</v>
      </c>
      <c r="P1260">
        <v>3</v>
      </c>
      <c r="Q1260">
        <v>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11</v>
      </c>
      <c r="Z1260">
        <v>0</v>
      </c>
      <c r="AA1260">
        <v>68</v>
      </c>
      <c r="AB1260">
        <v>2415</v>
      </c>
      <c r="AC1260">
        <v>0</v>
      </c>
      <c r="AD1260">
        <v>0</v>
      </c>
      <c r="AE1260">
        <v>0</v>
      </c>
      <c r="AF1260" t="str">
        <f t="shared" si="39"/>
        <v>Married</v>
      </c>
      <c r="AG1260">
        <v>0</v>
      </c>
      <c r="AH1260">
        <v>1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29</v>
      </c>
      <c r="AO1260">
        <v>26</v>
      </c>
      <c r="AP1260">
        <v>0</v>
      </c>
    </row>
    <row r="1261" spans="1:42" x14ac:dyDescent="0.35">
      <c r="A1261">
        <v>39660</v>
      </c>
      <c r="B1261">
        <v>2</v>
      </c>
      <c r="C1261">
        <f t="shared" si="38"/>
        <v>2</v>
      </c>
      <c r="D1261">
        <v>1</v>
      </c>
      <c r="E1261">
        <v>0</v>
      </c>
      <c r="F1261">
        <v>36</v>
      </c>
      <c r="G1261">
        <v>139</v>
      </c>
      <c r="H1261">
        <v>13</v>
      </c>
      <c r="I1261">
        <v>78</v>
      </c>
      <c r="J1261">
        <v>20</v>
      </c>
      <c r="K1261">
        <v>13</v>
      </c>
      <c r="L1261">
        <v>36</v>
      </c>
      <c r="M1261">
        <v>3</v>
      </c>
      <c r="N1261">
        <v>7</v>
      </c>
      <c r="O1261">
        <v>1</v>
      </c>
      <c r="P1261">
        <v>3</v>
      </c>
      <c r="Q1261">
        <v>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3</v>
      </c>
      <c r="Y1261">
        <v>11</v>
      </c>
      <c r="Z1261">
        <v>1</v>
      </c>
      <c r="AA1261">
        <v>38</v>
      </c>
      <c r="AB1261">
        <v>2849</v>
      </c>
      <c r="AC1261">
        <v>0</v>
      </c>
      <c r="AD1261">
        <v>0</v>
      </c>
      <c r="AE1261">
        <v>1</v>
      </c>
      <c r="AF1261" t="str">
        <f t="shared" si="39"/>
        <v>Single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263</v>
      </c>
      <c r="AO1261">
        <v>227</v>
      </c>
      <c r="AP1261">
        <v>0</v>
      </c>
    </row>
    <row r="1262" spans="1:42" x14ac:dyDescent="0.35">
      <c r="A1262">
        <v>50127</v>
      </c>
      <c r="B1262">
        <v>2</v>
      </c>
      <c r="C1262">
        <f t="shared" si="38"/>
        <v>2</v>
      </c>
      <c r="D1262">
        <v>0</v>
      </c>
      <c r="E1262">
        <v>1</v>
      </c>
      <c r="F1262">
        <v>88</v>
      </c>
      <c r="G1262">
        <v>274</v>
      </c>
      <c r="H1262">
        <v>0</v>
      </c>
      <c r="I1262">
        <v>21</v>
      </c>
      <c r="J1262">
        <v>4</v>
      </c>
      <c r="K1262">
        <v>6</v>
      </c>
      <c r="L1262">
        <v>15</v>
      </c>
      <c r="M1262">
        <v>1</v>
      </c>
      <c r="N1262">
        <v>5</v>
      </c>
      <c r="O1262">
        <v>1</v>
      </c>
      <c r="P1262">
        <v>6</v>
      </c>
      <c r="Q1262">
        <v>6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3</v>
      </c>
      <c r="Y1262">
        <v>11</v>
      </c>
      <c r="Z1262">
        <v>0</v>
      </c>
      <c r="AA1262">
        <v>58</v>
      </c>
      <c r="AB1262">
        <v>2190</v>
      </c>
      <c r="AC1262">
        <v>0</v>
      </c>
      <c r="AD1262">
        <v>0</v>
      </c>
      <c r="AE1262">
        <v>0</v>
      </c>
      <c r="AF1262" t="str">
        <f t="shared" si="39"/>
        <v>Married</v>
      </c>
      <c r="AG1262">
        <v>1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305</v>
      </c>
      <c r="AO1262">
        <v>290</v>
      </c>
      <c r="AP1262">
        <v>1</v>
      </c>
    </row>
    <row r="1263" spans="1:42" x14ac:dyDescent="0.35">
      <c r="A1263">
        <v>43263</v>
      </c>
      <c r="B1263">
        <v>2</v>
      </c>
      <c r="C1263">
        <f t="shared" si="38"/>
        <v>2</v>
      </c>
      <c r="D1263">
        <v>0</v>
      </c>
      <c r="E1263">
        <v>1</v>
      </c>
      <c r="F1263">
        <v>2</v>
      </c>
      <c r="G1263">
        <v>262</v>
      </c>
      <c r="H1263">
        <v>6</v>
      </c>
      <c r="I1263">
        <v>61</v>
      </c>
      <c r="J1263">
        <v>0</v>
      </c>
      <c r="K1263">
        <v>10</v>
      </c>
      <c r="L1263">
        <v>102</v>
      </c>
      <c r="M1263">
        <v>3</v>
      </c>
      <c r="N1263">
        <v>5</v>
      </c>
      <c r="O1263">
        <v>2</v>
      </c>
      <c r="P1263">
        <v>6</v>
      </c>
      <c r="Q1263">
        <v>5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  <c r="Y1263">
        <v>11</v>
      </c>
      <c r="Z1263">
        <v>0</v>
      </c>
      <c r="AA1263">
        <v>43</v>
      </c>
      <c r="AB1263">
        <v>2744</v>
      </c>
      <c r="AC1263">
        <v>0</v>
      </c>
      <c r="AD1263">
        <v>1</v>
      </c>
      <c r="AE1263">
        <v>0</v>
      </c>
      <c r="AF1263" t="str">
        <f t="shared" si="39"/>
        <v>Married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339</v>
      </c>
      <c r="AO1263">
        <v>237</v>
      </c>
      <c r="AP1263">
        <v>0</v>
      </c>
    </row>
    <row r="1264" spans="1:42" x14ac:dyDescent="0.35">
      <c r="A1264">
        <v>62845</v>
      </c>
      <c r="B1264">
        <v>3</v>
      </c>
      <c r="C1264">
        <f t="shared" si="38"/>
        <v>3</v>
      </c>
      <c r="D1264">
        <v>1</v>
      </c>
      <c r="E1264">
        <v>1</v>
      </c>
      <c r="F1264">
        <v>3</v>
      </c>
      <c r="G1264">
        <v>1099</v>
      </c>
      <c r="H1264">
        <v>0</v>
      </c>
      <c r="I1264">
        <v>45</v>
      </c>
      <c r="J1264">
        <v>0</v>
      </c>
      <c r="K1264">
        <v>0</v>
      </c>
      <c r="L1264">
        <v>34</v>
      </c>
      <c r="M1264">
        <v>11</v>
      </c>
      <c r="N1264">
        <v>3</v>
      </c>
      <c r="O1264">
        <v>4</v>
      </c>
      <c r="P1264">
        <v>10</v>
      </c>
      <c r="Q1264">
        <v>8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3</v>
      </c>
      <c r="Y1264">
        <v>11</v>
      </c>
      <c r="Z1264">
        <v>1</v>
      </c>
      <c r="AA1264">
        <v>71</v>
      </c>
      <c r="AB1264">
        <v>2795</v>
      </c>
      <c r="AC1264">
        <v>0</v>
      </c>
      <c r="AD1264">
        <v>1</v>
      </c>
      <c r="AE1264">
        <v>0</v>
      </c>
      <c r="AF1264" t="str">
        <f t="shared" si="39"/>
        <v>Married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1144</v>
      </c>
      <c r="AO1264">
        <v>1110</v>
      </c>
      <c r="AP1264">
        <v>1</v>
      </c>
    </row>
    <row r="1265" spans="1:42" x14ac:dyDescent="0.35">
      <c r="A1265">
        <v>18929</v>
      </c>
      <c r="B1265">
        <v>1</v>
      </c>
      <c r="C1265">
        <f t="shared" si="38"/>
        <v>1</v>
      </c>
      <c r="D1265">
        <v>0</v>
      </c>
      <c r="E1265">
        <v>0</v>
      </c>
      <c r="F1265">
        <v>15</v>
      </c>
      <c r="G1265">
        <v>32</v>
      </c>
      <c r="H1265">
        <v>0</v>
      </c>
      <c r="I1265">
        <v>8</v>
      </c>
      <c r="J1265">
        <v>23</v>
      </c>
      <c r="K1265">
        <v>4</v>
      </c>
      <c r="L1265">
        <v>18</v>
      </c>
      <c r="M1265">
        <v>1</v>
      </c>
      <c r="N1265">
        <v>1</v>
      </c>
      <c r="O1265">
        <v>0</v>
      </c>
      <c r="P1265">
        <v>4</v>
      </c>
      <c r="Q1265">
        <v>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</v>
      </c>
      <c r="Y1265">
        <v>11</v>
      </c>
      <c r="Z1265">
        <v>0</v>
      </c>
      <c r="AA1265">
        <v>30</v>
      </c>
      <c r="AB1265">
        <v>2657</v>
      </c>
      <c r="AC1265">
        <v>0</v>
      </c>
      <c r="AD1265">
        <v>1</v>
      </c>
      <c r="AE1265">
        <v>0</v>
      </c>
      <c r="AF1265" t="str">
        <f t="shared" si="39"/>
        <v>Married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67</v>
      </c>
      <c r="AO1265">
        <v>49</v>
      </c>
      <c r="AP1265">
        <v>0</v>
      </c>
    </row>
    <row r="1266" spans="1:42" x14ac:dyDescent="0.35">
      <c r="A1266">
        <v>24367</v>
      </c>
      <c r="B1266">
        <v>1</v>
      </c>
      <c r="C1266">
        <f t="shared" si="38"/>
        <v>1</v>
      </c>
      <c r="D1266">
        <v>1</v>
      </c>
      <c r="E1266">
        <v>0</v>
      </c>
      <c r="F1266">
        <v>58</v>
      </c>
      <c r="G1266">
        <v>2</v>
      </c>
      <c r="H1266">
        <v>4</v>
      </c>
      <c r="I1266">
        <v>2</v>
      </c>
      <c r="J1266">
        <v>0</v>
      </c>
      <c r="K1266">
        <v>11</v>
      </c>
      <c r="L1266">
        <v>5</v>
      </c>
      <c r="M1266">
        <v>1</v>
      </c>
      <c r="N1266">
        <v>1</v>
      </c>
      <c r="O1266">
        <v>0</v>
      </c>
      <c r="P1266">
        <v>2</v>
      </c>
      <c r="Q1266">
        <v>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3</v>
      </c>
      <c r="Y1266">
        <v>11</v>
      </c>
      <c r="Z1266">
        <v>0</v>
      </c>
      <c r="AA1266">
        <v>38</v>
      </c>
      <c r="AB1266">
        <v>2625</v>
      </c>
      <c r="AC1266">
        <v>0</v>
      </c>
      <c r="AD1266">
        <v>0</v>
      </c>
      <c r="AE1266">
        <v>1</v>
      </c>
      <c r="AF1266" t="str">
        <f t="shared" si="39"/>
        <v>Single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19</v>
      </c>
      <c r="AO1266">
        <v>14</v>
      </c>
      <c r="AP1266">
        <v>0</v>
      </c>
    </row>
    <row r="1267" spans="1:42" x14ac:dyDescent="0.35">
      <c r="A1267">
        <v>26887</v>
      </c>
      <c r="B1267">
        <v>1</v>
      </c>
      <c r="C1267">
        <f t="shared" si="38"/>
        <v>1</v>
      </c>
      <c r="D1267">
        <v>0</v>
      </c>
      <c r="E1267">
        <v>1</v>
      </c>
      <c r="F1267">
        <v>27</v>
      </c>
      <c r="G1267">
        <v>6</v>
      </c>
      <c r="H1267">
        <v>7</v>
      </c>
      <c r="I1267">
        <v>4</v>
      </c>
      <c r="J1267">
        <v>3</v>
      </c>
      <c r="K1267">
        <v>4</v>
      </c>
      <c r="L1267">
        <v>6</v>
      </c>
      <c r="M1267">
        <v>1</v>
      </c>
      <c r="N1267">
        <v>1</v>
      </c>
      <c r="O1267">
        <v>0</v>
      </c>
      <c r="P1267">
        <v>3</v>
      </c>
      <c r="Q1267">
        <v>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3</v>
      </c>
      <c r="Y1267">
        <v>11</v>
      </c>
      <c r="Z1267">
        <v>0</v>
      </c>
      <c r="AA1267">
        <v>61</v>
      </c>
      <c r="AB1267">
        <v>2663</v>
      </c>
      <c r="AC1267">
        <v>0</v>
      </c>
      <c r="AD1267">
        <v>1</v>
      </c>
      <c r="AE1267">
        <v>0</v>
      </c>
      <c r="AF1267" t="str">
        <f t="shared" si="39"/>
        <v>Married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24</v>
      </c>
      <c r="AO1267">
        <v>18</v>
      </c>
      <c r="AP1267">
        <v>0</v>
      </c>
    </row>
    <row r="1268" spans="1:42" x14ac:dyDescent="0.35">
      <c r="A1268">
        <v>62061</v>
      </c>
      <c r="B1268">
        <v>3</v>
      </c>
      <c r="C1268">
        <f t="shared" si="38"/>
        <v>3</v>
      </c>
      <c r="D1268">
        <v>0</v>
      </c>
      <c r="E1268">
        <v>1</v>
      </c>
      <c r="F1268">
        <v>12</v>
      </c>
      <c r="G1268">
        <v>641</v>
      </c>
      <c r="H1268">
        <v>7</v>
      </c>
      <c r="I1268">
        <v>84</v>
      </c>
      <c r="J1268">
        <v>0</v>
      </c>
      <c r="K1268">
        <v>30</v>
      </c>
      <c r="L1268">
        <v>38</v>
      </c>
      <c r="M1268">
        <v>3</v>
      </c>
      <c r="N1268">
        <v>10</v>
      </c>
      <c r="O1268">
        <v>4</v>
      </c>
      <c r="P1268">
        <v>7</v>
      </c>
      <c r="Q1268">
        <v>6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3</v>
      </c>
      <c r="Y1268">
        <v>11</v>
      </c>
      <c r="Z1268">
        <v>0</v>
      </c>
      <c r="AA1268">
        <v>44</v>
      </c>
      <c r="AB1268">
        <v>2461</v>
      </c>
      <c r="AC1268">
        <v>0</v>
      </c>
      <c r="AD1268">
        <v>0</v>
      </c>
      <c r="AE1268">
        <v>0</v>
      </c>
      <c r="AF1268" t="str">
        <f t="shared" si="39"/>
        <v>Married</v>
      </c>
      <c r="AG1268">
        <v>1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762</v>
      </c>
      <c r="AO1268">
        <v>724</v>
      </c>
      <c r="AP1268">
        <v>1</v>
      </c>
    </row>
    <row r="1269" spans="1:42" x14ac:dyDescent="0.35">
      <c r="A1269">
        <v>76542</v>
      </c>
      <c r="B1269">
        <v>4</v>
      </c>
      <c r="C1269">
        <f t="shared" si="38"/>
        <v>4</v>
      </c>
      <c r="D1269">
        <v>0</v>
      </c>
      <c r="E1269">
        <v>0</v>
      </c>
      <c r="F1269">
        <v>91</v>
      </c>
      <c r="G1269">
        <v>794</v>
      </c>
      <c r="H1269">
        <v>73</v>
      </c>
      <c r="I1269">
        <v>573</v>
      </c>
      <c r="J1269">
        <v>0</v>
      </c>
      <c r="K1269">
        <v>29</v>
      </c>
      <c r="L1269">
        <v>14</v>
      </c>
      <c r="M1269">
        <v>1</v>
      </c>
      <c r="N1269">
        <v>4</v>
      </c>
      <c r="O1269">
        <v>8</v>
      </c>
      <c r="P1269">
        <v>10</v>
      </c>
      <c r="Q1269">
        <v>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</v>
      </c>
      <c r="Y1269">
        <v>11</v>
      </c>
      <c r="Z1269">
        <v>0</v>
      </c>
      <c r="AA1269">
        <v>64</v>
      </c>
      <c r="AB1269">
        <v>2615</v>
      </c>
      <c r="AC1269">
        <v>0</v>
      </c>
      <c r="AD1269">
        <v>0</v>
      </c>
      <c r="AE1269">
        <v>0</v>
      </c>
      <c r="AF1269" t="str">
        <f t="shared" si="39"/>
        <v>Married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1469</v>
      </c>
      <c r="AO1269">
        <v>1455</v>
      </c>
      <c r="AP1269">
        <v>0</v>
      </c>
    </row>
    <row r="1270" spans="1:42" x14ac:dyDescent="0.35">
      <c r="A1270">
        <v>70515</v>
      </c>
      <c r="B1270">
        <v>4</v>
      </c>
      <c r="C1270">
        <f t="shared" si="38"/>
        <v>4</v>
      </c>
      <c r="D1270">
        <v>0</v>
      </c>
      <c r="E1270">
        <v>0</v>
      </c>
      <c r="F1270">
        <v>12</v>
      </c>
      <c r="G1270">
        <v>420</v>
      </c>
      <c r="H1270">
        <v>0</v>
      </c>
      <c r="I1270">
        <v>452</v>
      </c>
      <c r="J1270">
        <v>182</v>
      </c>
      <c r="K1270">
        <v>64</v>
      </c>
      <c r="L1270">
        <v>140</v>
      </c>
      <c r="M1270">
        <v>1</v>
      </c>
      <c r="N1270">
        <v>6</v>
      </c>
      <c r="O1270">
        <v>6</v>
      </c>
      <c r="P1270">
        <v>4</v>
      </c>
      <c r="Q1270">
        <v>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3</v>
      </c>
      <c r="Y1270">
        <v>11</v>
      </c>
      <c r="Z1270">
        <v>1</v>
      </c>
      <c r="AA1270">
        <v>27</v>
      </c>
      <c r="AB1270">
        <v>2410</v>
      </c>
      <c r="AC1270">
        <v>0</v>
      </c>
      <c r="AD1270">
        <v>0</v>
      </c>
      <c r="AE1270">
        <v>1</v>
      </c>
      <c r="AF1270" t="str">
        <f t="shared" si="39"/>
        <v>Single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1118</v>
      </c>
      <c r="AO1270">
        <v>978</v>
      </c>
      <c r="AP1270">
        <v>0</v>
      </c>
    </row>
    <row r="1271" spans="1:42" x14ac:dyDescent="0.35">
      <c r="A1271">
        <v>18227</v>
      </c>
      <c r="B1271">
        <v>1</v>
      </c>
      <c r="C1271">
        <f t="shared" si="38"/>
        <v>1</v>
      </c>
      <c r="D1271">
        <v>1</v>
      </c>
      <c r="E1271">
        <v>0</v>
      </c>
      <c r="F1271">
        <v>21</v>
      </c>
      <c r="G1271">
        <v>1</v>
      </c>
      <c r="H1271">
        <v>2</v>
      </c>
      <c r="I1271">
        <v>7</v>
      </c>
      <c r="J1271">
        <v>4</v>
      </c>
      <c r="K1271">
        <v>3</v>
      </c>
      <c r="L1271">
        <v>11</v>
      </c>
      <c r="M1271">
        <v>1</v>
      </c>
      <c r="N1271">
        <v>0</v>
      </c>
      <c r="O1271">
        <v>1</v>
      </c>
      <c r="P1271">
        <v>2</v>
      </c>
      <c r="Q1271">
        <v>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</v>
      </c>
      <c r="Y1271">
        <v>11</v>
      </c>
      <c r="Z1271">
        <v>0</v>
      </c>
      <c r="AA1271">
        <v>33</v>
      </c>
      <c r="AB1271">
        <v>2757</v>
      </c>
      <c r="AC1271">
        <v>0</v>
      </c>
      <c r="AD1271">
        <v>0</v>
      </c>
      <c r="AE1271">
        <v>0</v>
      </c>
      <c r="AF1271" t="str">
        <f t="shared" si="39"/>
        <v>Married</v>
      </c>
      <c r="AG1271">
        <v>1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17</v>
      </c>
      <c r="AO1271">
        <v>6</v>
      </c>
      <c r="AP1271">
        <v>0</v>
      </c>
    </row>
    <row r="1272" spans="1:42" x14ac:dyDescent="0.35">
      <c r="A1272">
        <v>69139</v>
      </c>
      <c r="B1272">
        <v>4</v>
      </c>
      <c r="C1272">
        <f t="shared" si="38"/>
        <v>4</v>
      </c>
      <c r="D1272">
        <v>0</v>
      </c>
      <c r="E1272">
        <v>1</v>
      </c>
      <c r="F1272">
        <v>23</v>
      </c>
      <c r="G1272">
        <v>86</v>
      </c>
      <c r="H1272">
        <v>12</v>
      </c>
      <c r="I1272">
        <v>75</v>
      </c>
      <c r="J1272">
        <v>33</v>
      </c>
      <c r="K1272">
        <v>15</v>
      </c>
      <c r="L1272">
        <v>6</v>
      </c>
      <c r="M1272">
        <v>1</v>
      </c>
      <c r="N1272">
        <v>4</v>
      </c>
      <c r="O1272">
        <v>1</v>
      </c>
      <c r="P1272">
        <v>5</v>
      </c>
      <c r="Q1272">
        <v>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3</v>
      </c>
      <c r="Y1272">
        <v>11</v>
      </c>
      <c r="Z1272">
        <v>0</v>
      </c>
      <c r="AA1272">
        <v>55</v>
      </c>
      <c r="AB1272">
        <v>2312</v>
      </c>
      <c r="AC1272">
        <v>0</v>
      </c>
      <c r="AD1272">
        <v>1</v>
      </c>
      <c r="AE1272">
        <v>0</v>
      </c>
      <c r="AF1272" t="str">
        <f t="shared" si="39"/>
        <v>Married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221</v>
      </c>
      <c r="AO1272">
        <v>215</v>
      </c>
      <c r="AP1272">
        <v>0</v>
      </c>
    </row>
    <row r="1273" spans="1:42" x14ac:dyDescent="0.35">
      <c r="A1273">
        <v>69109</v>
      </c>
      <c r="B1273">
        <v>4</v>
      </c>
      <c r="C1273">
        <f t="shared" si="38"/>
        <v>4</v>
      </c>
      <c r="D1273">
        <v>0</v>
      </c>
      <c r="E1273">
        <v>0</v>
      </c>
      <c r="F1273">
        <v>10</v>
      </c>
      <c r="G1273">
        <v>823</v>
      </c>
      <c r="H1273">
        <v>25</v>
      </c>
      <c r="I1273">
        <v>459</v>
      </c>
      <c r="J1273">
        <v>124</v>
      </c>
      <c r="K1273">
        <v>29</v>
      </c>
      <c r="L1273">
        <v>95</v>
      </c>
      <c r="M1273">
        <v>1</v>
      </c>
      <c r="N1273">
        <v>6</v>
      </c>
      <c r="O1273">
        <v>6</v>
      </c>
      <c r="P1273">
        <v>7</v>
      </c>
      <c r="Q1273">
        <v>4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3</v>
      </c>
      <c r="Y1273">
        <v>11</v>
      </c>
      <c r="Z1273">
        <v>1</v>
      </c>
      <c r="AA1273">
        <v>38</v>
      </c>
      <c r="AB1273">
        <v>2756</v>
      </c>
      <c r="AC1273">
        <v>0</v>
      </c>
      <c r="AD1273">
        <v>1</v>
      </c>
      <c r="AE1273">
        <v>0</v>
      </c>
      <c r="AF1273" t="str">
        <f t="shared" si="39"/>
        <v>Married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1460</v>
      </c>
      <c r="AO1273">
        <v>1365</v>
      </c>
      <c r="AP1273">
        <v>1</v>
      </c>
    </row>
    <row r="1274" spans="1:42" x14ac:dyDescent="0.35">
      <c r="A1274">
        <v>69627</v>
      </c>
      <c r="B1274">
        <v>4</v>
      </c>
      <c r="C1274">
        <f t="shared" si="38"/>
        <v>4</v>
      </c>
      <c r="D1274">
        <v>0</v>
      </c>
      <c r="E1274">
        <v>1</v>
      </c>
      <c r="F1274">
        <v>35</v>
      </c>
      <c r="G1274">
        <v>231</v>
      </c>
      <c r="H1274">
        <v>161</v>
      </c>
      <c r="I1274">
        <v>215</v>
      </c>
      <c r="J1274">
        <v>171</v>
      </c>
      <c r="K1274">
        <v>30</v>
      </c>
      <c r="L1274">
        <v>53</v>
      </c>
      <c r="M1274">
        <v>2</v>
      </c>
      <c r="N1274">
        <v>8</v>
      </c>
      <c r="O1274">
        <v>2</v>
      </c>
      <c r="P1274">
        <v>11</v>
      </c>
      <c r="Q1274">
        <v>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3</v>
      </c>
      <c r="Y1274">
        <v>11</v>
      </c>
      <c r="Z1274">
        <v>0</v>
      </c>
      <c r="AA1274">
        <v>58</v>
      </c>
      <c r="AB1274">
        <v>2628</v>
      </c>
      <c r="AC1274">
        <v>0</v>
      </c>
      <c r="AD1274">
        <v>0</v>
      </c>
      <c r="AE1274">
        <v>1</v>
      </c>
      <c r="AF1274" t="str">
        <f t="shared" si="39"/>
        <v>Single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808</v>
      </c>
      <c r="AO1274">
        <v>755</v>
      </c>
      <c r="AP1274">
        <v>0</v>
      </c>
    </row>
    <row r="1275" spans="1:42" x14ac:dyDescent="0.35">
      <c r="A1275">
        <v>38136</v>
      </c>
      <c r="B1275">
        <v>2</v>
      </c>
      <c r="C1275">
        <f t="shared" si="38"/>
        <v>2</v>
      </c>
      <c r="D1275">
        <v>1</v>
      </c>
      <c r="E1275">
        <v>0</v>
      </c>
      <c r="F1275">
        <v>69</v>
      </c>
      <c r="G1275">
        <v>8</v>
      </c>
      <c r="H1275">
        <v>15</v>
      </c>
      <c r="I1275">
        <v>27</v>
      </c>
      <c r="J1275">
        <v>0</v>
      </c>
      <c r="K1275">
        <v>20</v>
      </c>
      <c r="L1275">
        <v>33</v>
      </c>
      <c r="M1275">
        <v>2</v>
      </c>
      <c r="N1275">
        <v>3</v>
      </c>
      <c r="O1275">
        <v>1</v>
      </c>
      <c r="P1275">
        <v>2</v>
      </c>
      <c r="Q1275">
        <v>8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3</v>
      </c>
      <c r="Y1275">
        <v>11</v>
      </c>
      <c r="Z1275">
        <v>0</v>
      </c>
      <c r="AA1275">
        <v>42</v>
      </c>
      <c r="AB1275">
        <v>2592</v>
      </c>
      <c r="AC1275">
        <v>0</v>
      </c>
      <c r="AD1275">
        <v>1</v>
      </c>
      <c r="AE1275">
        <v>0</v>
      </c>
      <c r="AF1275" t="str">
        <f t="shared" si="39"/>
        <v>Married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70</v>
      </c>
      <c r="AO1275">
        <v>37</v>
      </c>
      <c r="AP1275">
        <v>1</v>
      </c>
    </row>
    <row r="1276" spans="1:42" x14ac:dyDescent="0.35">
      <c r="A1276">
        <v>62159</v>
      </c>
      <c r="B1276">
        <v>3</v>
      </c>
      <c r="C1276">
        <f t="shared" si="38"/>
        <v>3</v>
      </c>
      <c r="D1276">
        <v>0</v>
      </c>
      <c r="E1276">
        <v>0</v>
      </c>
      <c r="F1276">
        <v>68</v>
      </c>
      <c r="G1276">
        <v>182</v>
      </c>
      <c r="H1276">
        <v>17</v>
      </c>
      <c r="I1276">
        <v>259</v>
      </c>
      <c r="J1276">
        <v>77</v>
      </c>
      <c r="K1276">
        <v>70</v>
      </c>
      <c r="L1276">
        <v>29</v>
      </c>
      <c r="M1276">
        <v>1</v>
      </c>
      <c r="N1276">
        <v>6</v>
      </c>
      <c r="O1276">
        <v>2</v>
      </c>
      <c r="P1276">
        <v>10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3</v>
      </c>
      <c r="Y1276">
        <v>11</v>
      </c>
      <c r="Z1276">
        <v>0</v>
      </c>
      <c r="AA1276">
        <v>74</v>
      </c>
      <c r="AB1276">
        <v>2221</v>
      </c>
      <c r="AC1276">
        <v>0</v>
      </c>
      <c r="AD1276">
        <v>0</v>
      </c>
      <c r="AE1276">
        <v>1</v>
      </c>
      <c r="AF1276" t="str">
        <f t="shared" si="39"/>
        <v>Single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605</v>
      </c>
      <c r="AO1276">
        <v>576</v>
      </c>
      <c r="AP1276">
        <v>0</v>
      </c>
    </row>
    <row r="1277" spans="1:42" x14ac:dyDescent="0.35">
      <c r="A1277">
        <v>80695</v>
      </c>
      <c r="B1277">
        <v>5</v>
      </c>
      <c r="C1277">
        <f t="shared" si="38"/>
        <v>5</v>
      </c>
      <c r="D1277">
        <v>0</v>
      </c>
      <c r="E1277">
        <v>0</v>
      </c>
      <c r="F1277">
        <v>85</v>
      </c>
      <c r="G1277">
        <v>557</v>
      </c>
      <c r="H1277">
        <v>129</v>
      </c>
      <c r="I1277">
        <v>984</v>
      </c>
      <c r="J1277">
        <v>193</v>
      </c>
      <c r="K1277">
        <v>37</v>
      </c>
      <c r="L1277">
        <v>18</v>
      </c>
      <c r="M1277">
        <v>1</v>
      </c>
      <c r="N1277">
        <v>5</v>
      </c>
      <c r="O1277">
        <v>8</v>
      </c>
      <c r="P1277">
        <v>5</v>
      </c>
      <c r="Q1277">
        <v>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3</v>
      </c>
      <c r="Y1277">
        <v>11</v>
      </c>
      <c r="Z1277">
        <v>0</v>
      </c>
      <c r="AA1277">
        <v>57</v>
      </c>
      <c r="AB1277">
        <v>2341</v>
      </c>
      <c r="AC1277">
        <v>0</v>
      </c>
      <c r="AD1277">
        <v>0</v>
      </c>
      <c r="AE1277">
        <v>1</v>
      </c>
      <c r="AF1277" t="str">
        <f t="shared" si="39"/>
        <v>Single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0</v>
      </c>
      <c r="AN1277">
        <v>1900</v>
      </c>
      <c r="AO1277">
        <v>1882</v>
      </c>
      <c r="AP1277">
        <v>0</v>
      </c>
    </row>
    <row r="1278" spans="1:42" x14ac:dyDescent="0.35">
      <c r="A1278">
        <v>33316</v>
      </c>
      <c r="B1278">
        <v>1</v>
      </c>
      <c r="C1278">
        <f t="shared" si="38"/>
        <v>2</v>
      </c>
      <c r="D1278">
        <v>1</v>
      </c>
      <c r="E1278">
        <v>1</v>
      </c>
      <c r="F1278">
        <v>34</v>
      </c>
      <c r="G1278">
        <v>79</v>
      </c>
      <c r="H1278">
        <v>1</v>
      </c>
      <c r="I1278">
        <v>31</v>
      </c>
      <c r="J1278">
        <v>4</v>
      </c>
      <c r="K1278">
        <v>4</v>
      </c>
      <c r="L1278">
        <v>12</v>
      </c>
      <c r="M1278">
        <v>3</v>
      </c>
      <c r="N1278">
        <v>2</v>
      </c>
      <c r="O1278">
        <v>1</v>
      </c>
      <c r="P1278">
        <v>4</v>
      </c>
      <c r="Q1278">
        <v>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3</v>
      </c>
      <c r="Y1278">
        <v>11</v>
      </c>
      <c r="Z1278">
        <v>0</v>
      </c>
      <c r="AA1278">
        <v>49</v>
      </c>
      <c r="AB1278">
        <v>2427</v>
      </c>
      <c r="AC1278">
        <v>0</v>
      </c>
      <c r="AD1278">
        <v>0</v>
      </c>
      <c r="AE1278">
        <v>1</v>
      </c>
      <c r="AF1278" t="str">
        <f t="shared" si="39"/>
        <v>Single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  <c r="AN1278">
        <v>119</v>
      </c>
      <c r="AO1278">
        <v>107</v>
      </c>
      <c r="AP1278">
        <v>0</v>
      </c>
    </row>
    <row r="1279" spans="1:42" x14ac:dyDescent="0.35">
      <c r="A1279">
        <v>58554</v>
      </c>
      <c r="B1279">
        <v>3</v>
      </c>
      <c r="C1279">
        <f t="shared" si="38"/>
        <v>3</v>
      </c>
      <c r="D1279">
        <v>1</v>
      </c>
      <c r="E1279">
        <v>1</v>
      </c>
      <c r="F1279">
        <v>55</v>
      </c>
      <c r="G1279">
        <v>368</v>
      </c>
      <c r="H1279">
        <v>24</v>
      </c>
      <c r="I1279">
        <v>68</v>
      </c>
      <c r="J1279">
        <v>38</v>
      </c>
      <c r="K1279">
        <v>0</v>
      </c>
      <c r="L1279">
        <v>88</v>
      </c>
      <c r="M1279">
        <v>6</v>
      </c>
      <c r="N1279">
        <v>8</v>
      </c>
      <c r="O1279">
        <v>2</v>
      </c>
      <c r="P1279">
        <v>6</v>
      </c>
      <c r="Q1279">
        <v>7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</v>
      </c>
      <c r="Y1279">
        <v>11</v>
      </c>
      <c r="Z1279">
        <v>0</v>
      </c>
      <c r="AA1279">
        <v>52</v>
      </c>
      <c r="AB1279">
        <v>2800</v>
      </c>
      <c r="AC1279">
        <v>0</v>
      </c>
      <c r="AD1279">
        <v>0</v>
      </c>
      <c r="AE1279">
        <v>0</v>
      </c>
      <c r="AF1279" t="str">
        <f t="shared" si="39"/>
        <v>Married</v>
      </c>
      <c r="AG1279">
        <v>1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0</v>
      </c>
      <c r="AN1279">
        <v>498</v>
      </c>
      <c r="AO1279">
        <v>410</v>
      </c>
      <c r="AP1279">
        <v>0</v>
      </c>
    </row>
    <row r="1280" spans="1:42" x14ac:dyDescent="0.35">
      <c r="A1280">
        <v>17256</v>
      </c>
      <c r="B1280">
        <v>1</v>
      </c>
      <c r="C1280">
        <f t="shared" si="38"/>
        <v>1</v>
      </c>
      <c r="D1280">
        <v>1</v>
      </c>
      <c r="E1280">
        <v>0</v>
      </c>
      <c r="F1280">
        <v>10</v>
      </c>
      <c r="G1280">
        <v>6</v>
      </c>
      <c r="H1280">
        <v>4</v>
      </c>
      <c r="I1280">
        <v>14</v>
      </c>
      <c r="J1280">
        <v>8</v>
      </c>
      <c r="K1280">
        <v>8</v>
      </c>
      <c r="L1280">
        <v>22</v>
      </c>
      <c r="M1280">
        <v>2</v>
      </c>
      <c r="N1280">
        <v>2</v>
      </c>
      <c r="O1280">
        <v>1</v>
      </c>
      <c r="P1280">
        <v>2</v>
      </c>
      <c r="Q1280">
        <v>8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3</v>
      </c>
      <c r="Y1280">
        <v>11</v>
      </c>
      <c r="Z1280">
        <v>0</v>
      </c>
      <c r="AA1280">
        <v>28</v>
      </c>
      <c r="AB1280">
        <v>2377</v>
      </c>
      <c r="AC1280">
        <v>0</v>
      </c>
      <c r="AD1280">
        <v>1</v>
      </c>
      <c r="AE1280">
        <v>0</v>
      </c>
      <c r="AF1280" t="str">
        <f t="shared" si="39"/>
        <v>Married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0</v>
      </c>
      <c r="AM1280">
        <v>0</v>
      </c>
      <c r="AN1280">
        <v>40</v>
      </c>
      <c r="AO1280">
        <v>18</v>
      </c>
      <c r="AP1280">
        <v>1</v>
      </c>
    </row>
    <row r="1281" spans="1:42" x14ac:dyDescent="0.35">
      <c r="A1281">
        <v>53034</v>
      </c>
      <c r="B1281">
        <v>3</v>
      </c>
      <c r="C1281">
        <f t="shared" si="38"/>
        <v>3</v>
      </c>
      <c r="D1281">
        <v>1</v>
      </c>
      <c r="E1281">
        <v>1</v>
      </c>
      <c r="F1281">
        <v>30</v>
      </c>
      <c r="G1281">
        <v>160</v>
      </c>
      <c r="H1281">
        <v>15</v>
      </c>
      <c r="I1281">
        <v>196</v>
      </c>
      <c r="J1281">
        <v>15</v>
      </c>
      <c r="K1281">
        <v>11</v>
      </c>
      <c r="L1281">
        <v>50</v>
      </c>
      <c r="M1281">
        <v>8</v>
      </c>
      <c r="N1281">
        <v>6</v>
      </c>
      <c r="O1281">
        <v>1</v>
      </c>
      <c r="P1281">
        <v>7</v>
      </c>
      <c r="Q1281">
        <v>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3</v>
      </c>
      <c r="Y1281">
        <v>11</v>
      </c>
      <c r="Z1281">
        <v>0</v>
      </c>
      <c r="AA1281">
        <v>46</v>
      </c>
      <c r="AB1281">
        <v>2554</v>
      </c>
      <c r="AC1281">
        <v>1</v>
      </c>
      <c r="AD1281">
        <v>0</v>
      </c>
      <c r="AE1281">
        <v>0</v>
      </c>
      <c r="AF1281" t="str">
        <f t="shared" si="39"/>
        <v>Married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397</v>
      </c>
      <c r="AO1281">
        <v>347</v>
      </c>
      <c r="AP1281">
        <v>0</v>
      </c>
    </row>
    <row r="1282" spans="1:42" x14ac:dyDescent="0.35">
      <c r="A1282">
        <v>52203</v>
      </c>
      <c r="B1282">
        <v>3</v>
      </c>
      <c r="C1282">
        <f t="shared" si="38"/>
        <v>3</v>
      </c>
      <c r="D1282">
        <v>0</v>
      </c>
      <c r="E1282">
        <v>0</v>
      </c>
      <c r="F1282">
        <v>36</v>
      </c>
      <c r="G1282">
        <v>488</v>
      </c>
      <c r="H1282">
        <v>21</v>
      </c>
      <c r="I1282">
        <v>238</v>
      </c>
      <c r="J1282">
        <v>56</v>
      </c>
      <c r="K1282">
        <v>108</v>
      </c>
      <c r="L1282">
        <v>28</v>
      </c>
      <c r="M1282">
        <v>1</v>
      </c>
      <c r="N1282">
        <v>8</v>
      </c>
      <c r="O1282">
        <v>7</v>
      </c>
      <c r="P1282">
        <v>11</v>
      </c>
      <c r="Q1282">
        <v>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</v>
      </c>
      <c r="Y1282">
        <v>11</v>
      </c>
      <c r="Z1282">
        <v>0</v>
      </c>
      <c r="AA1282">
        <v>70</v>
      </c>
      <c r="AB1282">
        <v>2857</v>
      </c>
      <c r="AC1282">
        <v>0</v>
      </c>
      <c r="AD1282">
        <v>0</v>
      </c>
      <c r="AE1282">
        <v>0</v>
      </c>
      <c r="AF1282" t="str">
        <f t="shared" si="39"/>
        <v>Married</v>
      </c>
      <c r="AG1282">
        <v>1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911</v>
      </c>
      <c r="AO1282">
        <v>883</v>
      </c>
      <c r="AP1282">
        <v>0</v>
      </c>
    </row>
    <row r="1283" spans="1:42" x14ac:dyDescent="0.35">
      <c r="A1283">
        <v>59601</v>
      </c>
      <c r="B1283">
        <v>3</v>
      </c>
      <c r="C1283">
        <f t="shared" ref="C1283:C1346" si="40">_xlfn.IFS(A:A&lt;=32196,1,A:A&lt;=51622.09,2,A:A&lt;=68281,3,A:A&lt;=79601,4,A:A&gt;=79601,5)</f>
        <v>3</v>
      </c>
      <c r="D1283">
        <v>0</v>
      </c>
      <c r="E1283">
        <v>1</v>
      </c>
      <c r="F1283">
        <v>14</v>
      </c>
      <c r="G1283">
        <v>691</v>
      </c>
      <c r="H1283">
        <v>7</v>
      </c>
      <c r="I1283">
        <v>69</v>
      </c>
      <c r="J1283">
        <v>0</v>
      </c>
      <c r="K1283">
        <v>7</v>
      </c>
      <c r="L1283">
        <v>23</v>
      </c>
      <c r="M1283">
        <v>4</v>
      </c>
      <c r="N1283">
        <v>2</v>
      </c>
      <c r="O1283">
        <v>2</v>
      </c>
      <c r="P1283">
        <v>7</v>
      </c>
      <c r="Q1283">
        <v>8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3</v>
      </c>
      <c r="Y1283">
        <v>11</v>
      </c>
      <c r="Z1283">
        <v>0</v>
      </c>
      <c r="AA1283">
        <v>43</v>
      </c>
      <c r="AB1283">
        <v>2498</v>
      </c>
      <c r="AC1283">
        <v>1</v>
      </c>
      <c r="AD1283">
        <v>0</v>
      </c>
      <c r="AE1283">
        <v>0</v>
      </c>
      <c r="AF1283" t="str">
        <f t="shared" ref="AF1283:AF1346" si="41">IF(AE1283 = 1, "Single", "Married")</f>
        <v>Married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774</v>
      </c>
      <c r="AO1283">
        <v>751</v>
      </c>
      <c r="AP1283">
        <v>1</v>
      </c>
    </row>
    <row r="1284" spans="1:42" x14ac:dyDescent="0.35">
      <c r="A1284">
        <v>75154</v>
      </c>
      <c r="B1284">
        <v>4</v>
      </c>
      <c r="C1284">
        <f t="shared" si="40"/>
        <v>4</v>
      </c>
      <c r="D1284">
        <v>0</v>
      </c>
      <c r="E1284">
        <v>1</v>
      </c>
      <c r="F1284">
        <v>79</v>
      </c>
      <c r="G1284">
        <v>543</v>
      </c>
      <c r="H1284">
        <v>10</v>
      </c>
      <c r="I1284">
        <v>205</v>
      </c>
      <c r="J1284">
        <v>160</v>
      </c>
      <c r="K1284">
        <v>143</v>
      </c>
      <c r="L1284">
        <v>82</v>
      </c>
      <c r="M1284">
        <v>1</v>
      </c>
      <c r="N1284">
        <v>6</v>
      </c>
      <c r="O1284">
        <v>3</v>
      </c>
      <c r="P1284">
        <v>6</v>
      </c>
      <c r="Q1284">
        <v>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</v>
      </c>
      <c r="Y1284">
        <v>11</v>
      </c>
      <c r="Z1284">
        <v>1</v>
      </c>
      <c r="AA1284">
        <v>62</v>
      </c>
      <c r="AB1284">
        <v>2822</v>
      </c>
      <c r="AC1284">
        <v>0</v>
      </c>
      <c r="AD1284">
        <v>0</v>
      </c>
      <c r="AE1284">
        <v>1</v>
      </c>
      <c r="AF1284" t="str">
        <f t="shared" si="41"/>
        <v>Single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1061</v>
      </c>
      <c r="AO1284">
        <v>979</v>
      </c>
      <c r="AP1284">
        <v>0</v>
      </c>
    </row>
    <row r="1285" spans="1:42" x14ac:dyDescent="0.35">
      <c r="A1285">
        <v>47025</v>
      </c>
      <c r="B1285">
        <v>2</v>
      </c>
      <c r="C1285">
        <f t="shared" si="40"/>
        <v>2</v>
      </c>
      <c r="D1285">
        <v>0</v>
      </c>
      <c r="E1285">
        <v>1</v>
      </c>
      <c r="F1285">
        <v>52</v>
      </c>
      <c r="G1285">
        <v>254</v>
      </c>
      <c r="H1285">
        <v>7</v>
      </c>
      <c r="I1285">
        <v>108</v>
      </c>
      <c r="J1285">
        <v>20</v>
      </c>
      <c r="K1285">
        <v>0</v>
      </c>
      <c r="L1285">
        <v>26</v>
      </c>
      <c r="M1285">
        <v>3</v>
      </c>
      <c r="N1285">
        <v>6</v>
      </c>
      <c r="O1285">
        <v>3</v>
      </c>
      <c r="P1285">
        <v>5</v>
      </c>
      <c r="Q1285">
        <v>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3</v>
      </c>
      <c r="Y1285">
        <v>11</v>
      </c>
      <c r="Z1285">
        <v>0</v>
      </c>
      <c r="AA1285">
        <v>44</v>
      </c>
      <c r="AB1285">
        <v>2393</v>
      </c>
      <c r="AC1285">
        <v>0</v>
      </c>
      <c r="AD1285">
        <v>0</v>
      </c>
      <c r="AE1285">
        <v>1</v>
      </c>
      <c r="AF1285" t="str">
        <f t="shared" si="41"/>
        <v>Single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389</v>
      </c>
      <c r="AO1285">
        <v>363</v>
      </c>
      <c r="AP1285">
        <v>0</v>
      </c>
    </row>
    <row r="1286" spans="1:42" x14ac:dyDescent="0.35">
      <c r="A1286">
        <v>37971</v>
      </c>
      <c r="B1286">
        <v>2</v>
      </c>
      <c r="C1286">
        <f t="shared" si="40"/>
        <v>2</v>
      </c>
      <c r="D1286">
        <v>1</v>
      </c>
      <c r="E1286">
        <v>0</v>
      </c>
      <c r="F1286">
        <v>97</v>
      </c>
      <c r="G1286">
        <v>5</v>
      </c>
      <c r="H1286">
        <v>4</v>
      </c>
      <c r="I1286">
        <v>10</v>
      </c>
      <c r="J1286">
        <v>2</v>
      </c>
      <c r="K1286">
        <v>2</v>
      </c>
      <c r="L1286">
        <v>7</v>
      </c>
      <c r="M1286">
        <v>1</v>
      </c>
      <c r="N1286">
        <v>1</v>
      </c>
      <c r="O1286">
        <v>0</v>
      </c>
      <c r="P1286">
        <v>3</v>
      </c>
      <c r="Q1286">
        <v>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3</v>
      </c>
      <c r="Y1286">
        <v>11</v>
      </c>
      <c r="Z1286">
        <v>0</v>
      </c>
      <c r="AA1286">
        <v>47</v>
      </c>
      <c r="AB1286">
        <v>2375</v>
      </c>
      <c r="AC1286">
        <v>0</v>
      </c>
      <c r="AD1286">
        <v>1</v>
      </c>
      <c r="AE1286">
        <v>0</v>
      </c>
      <c r="AF1286" t="str">
        <f t="shared" si="41"/>
        <v>Married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0</v>
      </c>
      <c r="AN1286">
        <v>23</v>
      </c>
      <c r="AO1286">
        <v>16</v>
      </c>
      <c r="AP1286">
        <v>0</v>
      </c>
    </row>
    <row r="1287" spans="1:42" x14ac:dyDescent="0.35">
      <c r="A1287">
        <v>67267</v>
      </c>
      <c r="B1287">
        <v>3</v>
      </c>
      <c r="C1287">
        <f t="shared" si="40"/>
        <v>3</v>
      </c>
      <c r="D1287">
        <v>0</v>
      </c>
      <c r="E1287">
        <v>1</v>
      </c>
      <c r="F1287">
        <v>0</v>
      </c>
      <c r="G1287">
        <v>134</v>
      </c>
      <c r="H1287">
        <v>11</v>
      </c>
      <c r="I1287">
        <v>59</v>
      </c>
      <c r="J1287">
        <v>15</v>
      </c>
      <c r="K1287">
        <v>2</v>
      </c>
      <c r="L1287">
        <v>30</v>
      </c>
      <c r="M1287">
        <v>1</v>
      </c>
      <c r="N1287">
        <v>3</v>
      </c>
      <c r="O1287">
        <v>2</v>
      </c>
      <c r="P1287">
        <v>5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</v>
      </c>
      <c r="Y1287">
        <v>11</v>
      </c>
      <c r="Z1287">
        <v>0</v>
      </c>
      <c r="AA1287">
        <v>62</v>
      </c>
      <c r="AB1287">
        <v>2206</v>
      </c>
      <c r="AC1287">
        <v>0</v>
      </c>
      <c r="AD1287">
        <v>1</v>
      </c>
      <c r="AE1287">
        <v>0</v>
      </c>
      <c r="AF1287" t="str">
        <f t="shared" si="41"/>
        <v>Married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221</v>
      </c>
      <c r="AO1287">
        <v>191</v>
      </c>
      <c r="AP1287">
        <v>0</v>
      </c>
    </row>
    <row r="1288" spans="1:42" x14ac:dyDescent="0.35">
      <c r="A1288">
        <v>57338</v>
      </c>
      <c r="B1288">
        <v>3</v>
      </c>
      <c r="C1288">
        <f t="shared" si="40"/>
        <v>3</v>
      </c>
      <c r="D1288">
        <v>0</v>
      </c>
      <c r="E1288">
        <v>1</v>
      </c>
      <c r="F1288">
        <v>96</v>
      </c>
      <c r="G1288">
        <v>143</v>
      </c>
      <c r="H1288">
        <v>6</v>
      </c>
      <c r="I1288">
        <v>52</v>
      </c>
      <c r="J1288">
        <v>11</v>
      </c>
      <c r="K1288">
        <v>8</v>
      </c>
      <c r="L1288">
        <v>17</v>
      </c>
      <c r="M1288">
        <v>2</v>
      </c>
      <c r="N1288">
        <v>4</v>
      </c>
      <c r="O1288">
        <v>1</v>
      </c>
      <c r="P1288">
        <v>5</v>
      </c>
      <c r="Q1288">
        <v>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3</v>
      </c>
      <c r="Y1288">
        <v>11</v>
      </c>
      <c r="Z1288">
        <v>0</v>
      </c>
      <c r="AA1288">
        <v>45</v>
      </c>
      <c r="AB1288">
        <v>2220</v>
      </c>
      <c r="AC1288">
        <v>0</v>
      </c>
      <c r="AD1288">
        <v>0</v>
      </c>
      <c r="AE1288">
        <v>1</v>
      </c>
      <c r="AF1288" t="str">
        <f t="shared" si="41"/>
        <v>Single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220</v>
      </c>
      <c r="AO1288">
        <v>203</v>
      </c>
      <c r="AP1288">
        <v>0</v>
      </c>
    </row>
    <row r="1289" spans="1:42" x14ac:dyDescent="0.35">
      <c r="A1289">
        <v>50523</v>
      </c>
      <c r="B1289">
        <v>2</v>
      </c>
      <c r="C1289">
        <f t="shared" si="40"/>
        <v>2</v>
      </c>
      <c r="D1289">
        <v>1</v>
      </c>
      <c r="E1289">
        <v>1</v>
      </c>
      <c r="F1289">
        <v>89</v>
      </c>
      <c r="G1289">
        <v>51</v>
      </c>
      <c r="H1289">
        <v>4</v>
      </c>
      <c r="I1289">
        <v>24</v>
      </c>
      <c r="J1289">
        <v>4</v>
      </c>
      <c r="K1289">
        <v>7</v>
      </c>
      <c r="L1289">
        <v>1</v>
      </c>
      <c r="M1289">
        <v>2</v>
      </c>
      <c r="N1289">
        <v>2</v>
      </c>
      <c r="O1289">
        <v>0</v>
      </c>
      <c r="P1289">
        <v>4</v>
      </c>
      <c r="Q1289">
        <v>6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3</v>
      </c>
      <c r="Y1289">
        <v>11</v>
      </c>
      <c r="Z1289">
        <v>0</v>
      </c>
      <c r="AA1289">
        <v>60</v>
      </c>
      <c r="AB1289">
        <v>2345</v>
      </c>
      <c r="AC1289">
        <v>0</v>
      </c>
      <c r="AD1289">
        <v>0</v>
      </c>
      <c r="AE1289">
        <v>0</v>
      </c>
      <c r="AF1289" t="str">
        <f t="shared" si="41"/>
        <v>Married</v>
      </c>
      <c r="AG1289">
        <v>1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90</v>
      </c>
      <c r="AO1289">
        <v>89</v>
      </c>
      <c r="AP1289">
        <v>0</v>
      </c>
    </row>
    <row r="1290" spans="1:42" x14ac:dyDescent="0.35">
      <c r="A1290">
        <v>50611</v>
      </c>
      <c r="B1290">
        <v>2</v>
      </c>
      <c r="C1290">
        <f t="shared" si="40"/>
        <v>2</v>
      </c>
      <c r="D1290">
        <v>0</v>
      </c>
      <c r="E1290">
        <v>1</v>
      </c>
      <c r="F1290">
        <v>98</v>
      </c>
      <c r="G1290">
        <v>459</v>
      </c>
      <c r="H1290">
        <v>0</v>
      </c>
      <c r="I1290">
        <v>24</v>
      </c>
      <c r="J1290">
        <v>6</v>
      </c>
      <c r="K1290">
        <v>0</v>
      </c>
      <c r="L1290">
        <v>4</v>
      </c>
      <c r="M1290">
        <v>6</v>
      </c>
      <c r="N1290">
        <v>4</v>
      </c>
      <c r="O1290">
        <v>5</v>
      </c>
      <c r="P1290">
        <v>7</v>
      </c>
      <c r="Q1290">
        <v>6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3</v>
      </c>
      <c r="Y1290">
        <v>11</v>
      </c>
      <c r="Z1290">
        <v>0</v>
      </c>
      <c r="AA1290">
        <v>60</v>
      </c>
      <c r="AB1290">
        <v>2792</v>
      </c>
      <c r="AC1290">
        <v>1</v>
      </c>
      <c r="AD1290">
        <v>0</v>
      </c>
      <c r="AE1290">
        <v>0</v>
      </c>
      <c r="AF1290" t="str">
        <f t="shared" si="41"/>
        <v>Married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489</v>
      </c>
      <c r="AO1290">
        <v>485</v>
      </c>
      <c r="AP1290">
        <v>1</v>
      </c>
    </row>
    <row r="1291" spans="1:42" x14ac:dyDescent="0.35">
      <c r="A1291">
        <v>56242</v>
      </c>
      <c r="B1291">
        <v>3</v>
      </c>
      <c r="C1291">
        <f t="shared" si="40"/>
        <v>3</v>
      </c>
      <c r="D1291">
        <v>0</v>
      </c>
      <c r="E1291">
        <v>1</v>
      </c>
      <c r="F1291">
        <v>72</v>
      </c>
      <c r="G1291">
        <v>689</v>
      </c>
      <c r="H1291">
        <v>8</v>
      </c>
      <c r="I1291">
        <v>167</v>
      </c>
      <c r="J1291">
        <v>11</v>
      </c>
      <c r="K1291">
        <v>8</v>
      </c>
      <c r="L1291">
        <v>88</v>
      </c>
      <c r="M1291">
        <v>5</v>
      </c>
      <c r="N1291">
        <v>8</v>
      </c>
      <c r="O1291">
        <v>4</v>
      </c>
      <c r="P1291">
        <v>11</v>
      </c>
      <c r="Q1291">
        <v>6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3</v>
      </c>
      <c r="Y1291">
        <v>11</v>
      </c>
      <c r="Z1291">
        <v>0</v>
      </c>
      <c r="AA1291">
        <v>51</v>
      </c>
      <c r="AB1291">
        <v>2642</v>
      </c>
      <c r="AC1291">
        <v>0</v>
      </c>
      <c r="AD1291">
        <v>1</v>
      </c>
      <c r="AE1291">
        <v>0</v>
      </c>
      <c r="AF1291" t="str">
        <f t="shared" si="41"/>
        <v>Married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883</v>
      </c>
      <c r="AO1291">
        <v>795</v>
      </c>
      <c r="AP1291">
        <v>0</v>
      </c>
    </row>
    <row r="1292" spans="1:42" x14ac:dyDescent="0.35">
      <c r="A1292">
        <v>48904</v>
      </c>
      <c r="B1292">
        <v>2</v>
      </c>
      <c r="C1292">
        <f t="shared" si="40"/>
        <v>2</v>
      </c>
      <c r="D1292">
        <v>0</v>
      </c>
      <c r="E1292">
        <v>1</v>
      </c>
      <c r="F1292">
        <v>1</v>
      </c>
      <c r="G1292">
        <v>283</v>
      </c>
      <c r="H1292">
        <v>10</v>
      </c>
      <c r="I1292">
        <v>38</v>
      </c>
      <c r="J1292">
        <v>0</v>
      </c>
      <c r="K1292">
        <v>13</v>
      </c>
      <c r="L1292">
        <v>27</v>
      </c>
      <c r="M1292">
        <v>4</v>
      </c>
      <c r="N1292">
        <v>7</v>
      </c>
      <c r="O1292">
        <v>2</v>
      </c>
      <c r="P1292">
        <v>4</v>
      </c>
      <c r="Q1292">
        <v>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3</v>
      </c>
      <c r="Y1292">
        <v>11</v>
      </c>
      <c r="Z1292">
        <v>0</v>
      </c>
      <c r="AA1292">
        <v>60</v>
      </c>
      <c r="AB1292">
        <v>2733</v>
      </c>
      <c r="AC1292">
        <v>0</v>
      </c>
      <c r="AD1292">
        <v>0</v>
      </c>
      <c r="AE1292">
        <v>1</v>
      </c>
      <c r="AF1292" t="str">
        <f t="shared" si="41"/>
        <v>Single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344</v>
      </c>
      <c r="AO1292">
        <v>317</v>
      </c>
      <c r="AP1292">
        <v>0</v>
      </c>
    </row>
    <row r="1293" spans="1:42" x14ac:dyDescent="0.35">
      <c r="A1293">
        <v>56243</v>
      </c>
      <c r="B1293">
        <v>3</v>
      </c>
      <c r="C1293">
        <f t="shared" si="40"/>
        <v>3</v>
      </c>
      <c r="D1293">
        <v>1</v>
      </c>
      <c r="E1293">
        <v>2</v>
      </c>
      <c r="F1293">
        <v>26</v>
      </c>
      <c r="G1293">
        <v>347</v>
      </c>
      <c r="H1293">
        <v>0</v>
      </c>
      <c r="I1293">
        <v>35</v>
      </c>
      <c r="J1293">
        <v>4</v>
      </c>
      <c r="K1293">
        <v>3</v>
      </c>
      <c r="L1293">
        <v>7</v>
      </c>
      <c r="M1293">
        <v>6</v>
      </c>
      <c r="N1293">
        <v>4</v>
      </c>
      <c r="O1293">
        <v>2</v>
      </c>
      <c r="P1293">
        <v>8</v>
      </c>
      <c r="Q1293">
        <v>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3</v>
      </c>
      <c r="Y1293">
        <v>11</v>
      </c>
      <c r="Z1293">
        <v>0</v>
      </c>
      <c r="AA1293">
        <v>45</v>
      </c>
      <c r="AB1293">
        <v>2340</v>
      </c>
      <c r="AC1293">
        <v>0</v>
      </c>
      <c r="AD1293">
        <v>0</v>
      </c>
      <c r="AE1293">
        <v>1</v>
      </c>
      <c r="AF1293" t="str">
        <f t="shared" si="41"/>
        <v>Single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389</v>
      </c>
      <c r="AO1293">
        <v>382</v>
      </c>
      <c r="AP1293">
        <v>0</v>
      </c>
    </row>
    <row r="1294" spans="1:42" x14ac:dyDescent="0.35">
      <c r="A1294">
        <v>21355</v>
      </c>
      <c r="B1294">
        <v>1</v>
      </c>
      <c r="C1294">
        <f t="shared" si="40"/>
        <v>1</v>
      </c>
      <c r="D1294">
        <v>1</v>
      </c>
      <c r="E1294">
        <v>0</v>
      </c>
      <c r="F1294">
        <v>5</v>
      </c>
      <c r="G1294">
        <v>5</v>
      </c>
      <c r="H1294">
        <v>13</v>
      </c>
      <c r="I1294">
        <v>14</v>
      </c>
      <c r="J1294">
        <v>0</v>
      </c>
      <c r="K1294">
        <v>5</v>
      </c>
      <c r="L1294">
        <v>31</v>
      </c>
      <c r="M1294">
        <v>2</v>
      </c>
      <c r="N1294">
        <v>2</v>
      </c>
      <c r="O1294">
        <v>1</v>
      </c>
      <c r="P1294">
        <v>2</v>
      </c>
      <c r="Q1294">
        <v>6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3</v>
      </c>
      <c r="Y1294">
        <v>11</v>
      </c>
      <c r="Z1294">
        <v>1</v>
      </c>
      <c r="AA1294">
        <v>35</v>
      </c>
      <c r="AB1294">
        <v>2472</v>
      </c>
      <c r="AC1294">
        <v>0</v>
      </c>
      <c r="AD1294">
        <v>1</v>
      </c>
      <c r="AE1294">
        <v>0</v>
      </c>
      <c r="AF1294" t="str">
        <f t="shared" si="41"/>
        <v>Married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37</v>
      </c>
      <c r="AO1294">
        <v>6</v>
      </c>
      <c r="AP1294">
        <v>1</v>
      </c>
    </row>
    <row r="1295" spans="1:42" x14ac:dyDescent="0.35">
      <c r="A1295">
        <v>57420</v>
      </c>
      <c r="B1295">
        <v>3</v>
      </c>
      <c r="C1295">
        <f t="shared" si="40"/>
        <v>3</v>
      </c>
      <c r="D1295">
        <v>0</v>
      </c>
      <c r="E1295">
        <v>1</v>
      </c>
      <c r="F1295">
        <v>22</v>
      </c>
      <c r="G1295">
        <v>280</v>
      </c>
      <c r="H1295">
        <v>0</v>
      </c>
      <c r="I1295">
        <v>18</v>
      </c>
      <c r="J1295">
        <v>0</v>
      </c>
      <c r="K1295">
        <v>0</v>
      </c>
      <c r="L1295">
        <v>24</v>
      </c>
      <c r="M1295">
        <v>3</v>
      </c>
      <c r="N1295">
        <v>5</v>
      </c>
      <c r="O1295">
        <v>1</v>
      </c>
      <c r="P1295">
        <v>6</v>
      </c>
      <c r="Q1295">
        <v>7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3</v>
      </c>
      <c r="Y1295">
        <v>11</v>
      </c>
      <c r="Z1295">
        <v>0</v>
      </c>
      <c r="AA1295">
        <v>49</v>
      </c>
      <c r="AB1295">
        <v>2528</v>
      </c>
      <c r="AC1295">
        <v>0</v>
      </c>
      <c r="AD1295">
        <v>0</v>
      </c>
      <c r="AE1295">
        <v>0</v>
      </c>
      <c r="AF1295" t="str">
        <f t="shared" si="41"/>
        <v>Married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298</v>
      </c>
      <c r="AO1295">
        <v>274</v>
      </c>
      <c r="AP1295">
        <v>1</v>
      </c>
    </row>
    <row r="1296" spans="1:42" x14ac:dyDescent="0.35">
      <c r="A1296">
        <v>46390</v>
      </c>
      <c r="B1296">
        <v>2</v>
      </c>
      <c r="C1296">
        <f t="shared" si="40"/>
        <v>2</v>
      </c>
      <c r="D1296">
        <v>0</v>
      </c>
      <c r="E1296">
        <v>1</v>
      </c>
      <c r="F1296">
        <v>56</v>
      </c>
      <c r="G1296">
        <v>95</v>
      </c>
      <c r="H1296">
        <v>14</v>
      </c>
      <c r="I1296">
        <v>64</v>
      </c>
      <c r="J1296">
        <v>2</v>
      </c>
      <c r="K1296">
        <v>9</v>
      </c>
      <c r="L1296">
        <v>38</v>
      </c>
      <c r="M1296">
        <v>1</v>
      </c>
      <c r="N1296">
        <v>4</v>
      </c>
      <c r="O1296">
        <v>2</v>
      </c>
      <c r="P1296">
        <v>3</v>
      </c>
      <c r="Q1296">
        <v>7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3</v>
      </c>
      <c r="Y1296">
        <v>11</v>
      </c>
      <c r="Z1296">
        <v>0</v>
      </c>
      <c r="AA1296">
        <v>65</v>
      </c>
      <c r="AB1296">
        <v>2214</v>
      </c>
      <c r="AC1296">
        <v>1</v>
      </c>
      <c r="AD1296">
        <v>0</v>
      </c>
      <c r="AE1296">
        <v>0</v>
      </c>
      <c r="AF1296" t="str">
        <f t="shared" si="41"/>
        <v>Married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184</v>
      </c>
      <c r="AO1296">
        <v>146</v>
      </c>
      <c r="AP1296">
        <v>0</v>
      </c>
    </row>
    <row r="1297" spans="1:42" x14ac:dyDescent="0.35">
      <c r="A1297">
        <v>54342</v>
      </c>
      <c r="B1297">
        <v>3</v>
      </c>
      <c r="C1297">
        <f t="shared" si="40"/>
        <v>3</v>
      </c>
      <c r="D1297">
        <v>1</v>
      </c>
      <c r="E1297">
        <v>1</v>
      </c>
      <c r="F1297">
        <v>74</v>
      </c>
      <c r="G1297">
        <v>84</v>
      </c>
      <c r="H1297">
        <v>10</v>
      </c>
      <c r="I1297">
        <v>34</v>
      </c>
      <c r="J1297">
        <v>11</v>
      </c>
      <c r="K1297">
        <v>10</v>
      </c>
      <c r="L1297">
        <v>28</v>
      </c>
      <c r="M1297">
        <v>4</v>
      </c>
      <c r="N1297">
        <v>3</v>
      </c>
      <c r="O1297">
        <v>1</v>
      </c>
      <c r="P1297">
        <v>4</v>
      </c>
      <c r="Q1297">
        <v>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3</v>
      </c>
      <c r="Y1297">
        <v>11</v>
      </c>
      <c r="Z1297">
        <v>0</v>
      </c>
      <c r="AA1297">
        <v>64</v>
      </c>
      <c r="AB1297">
        <v>2520</v>
      </c>
      <c r="AC1297">
        <v>0</v>
      </c>
      <c r="AD1297">
        <v>0</v>
      </c>
      <c r="AE1297">
        <v>0</v>
      </c>
      <c r="AF1297" t="str">
        <f t="shared" si="41"/>
        <v>Married</v>
      </c>
      <c r="AG1297">
        <v>1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149</v>
      </c>
      <c r="AO1297">
        <v>121</v>
      </c>
      <c r="AP1297">
        <v>0</v>
      </c>
    </row>
    <row r="1298" spans="1:42" x14ac:dyDescent="0.35">
      <c r="A1298">
        <v>20895</v>
      </c>
      <c r="B1298">
        <v>1</v>
      </c>
      <c r="C1298">
        <f t="shared" si="40"/>
        <v>1</v>
      </c>
      <c r="D1298">
        <v>1</v>
      </c>
      <c r="E1298">
        <v>0</v>
      </c>
      <c r="F1298">
        <v>24</v>
      </c>
      <c r="G1298">
        <v>18</v>
      </c>
      <c r="H1298">
        <v>3</v>
      </c>
      <c r="I1298">
        <v>17</v>
      </c>
      <c r="J1298">
        <v>3</v>
      </c>
      <c r="K1298">
        <v>0</v>
      </c>
      <c r="L1298">
        <v>4</v>
      </c>
      <c r="M1298">
        <v>1</v>
      </c>
      <c r="N1298">
        <v>2</v>
      </c>
      <c r="O1298">
        <v>0</v>
      </c>
      <c r="P1298">
        <v>3</v>
      </c>
      <c r="Q1298">
        <v>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3</v>
      </c>
      <c r="Y1298">
        <v>11</v>
      </c>
      <c r="Z1298">
        <v>0</v>
      </c>
      <c r="AA1298">
        <v>47</v>
      </c>
      <c r="AB1298">
        <v>2790</v>
      </c>
      <c r="AC1298">
        <v>0</v>
      </c>
      <c r="AD1298">
        <v>1</v>
      </c>
      <c r="AE1298">
        <v>0</v>
      </c>
      <c r="AF1298" t="str">
        <f t="shared" si="41"/>
        <v>Married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41</v>
      </c>
      <c r="AO1298">
        <v>37</v>
      </c>
      <c r="AP1298">
        <v>0</v>
      </c>
    </row>
    <row r="1299" spans="1:42" x14ac:dyDescent="0.35">
      <c r="A1299">
        <v>92344</v>
      </c>
      <c r="B1299">
        <v>5</v>
      </c>
      <c r="C1299">
        <f t="shared" si="40"/>
        <v>5</v>
      </c>
      <c r="D1299">
        <v>0</v>
      </c>
      <c r="E1299">
        <v>0</v>
      </c>
      <c r="F1299">
        <v>9</v>
      </c>
      <c r="G1299">
        <v>992</v>
      </c>
      <c r="H1299">
        <v>24</v>
      </c>
      <c r="I1299">
        <v>694</v>
      </c>
      <c r="J1299">
        <v>51</v>
      </c>
      <c r="K1299">
        <v>19</v>
      </c>
      <c r="L1299">
        <v>119</v>
      </c>
      <c r="M1299">
        <v>0</v>
      </c>
      <c r="N1299">
        <v>5</v>
      </c>
      <c r="O1299">
        <v>10</v>
      </c>
      <c r="P1299">
        <v>5</v>
      </c>
      <c r="Q1299">
        <v>1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3</v>
      </c>
      <c r="Y1299">
        <v>11</v>
      </c>
      <c r="Z1299">
        <v>0</v>
      </c>
      <c r="AA1299">
        <v>72</v>
      </c>
      <c r="AB1299">
        <v>2324</v>
      </c>
      <c r="AC1299">
        <v>0</v>
      </c>
      <c r="AD1299">
        <v>1</v>
      </c>
      <c r="AE1299">
        <v>0</v>
      </c>
      <c r="AF1299" t="str">
        <f t="shared" si="41"/>
        <v>Married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1780</v>
      </c>
      <c r="AO1299">
        <v>1661</v>
      </c>
      <c r="AP1299">
        <v>2</v>
      </c>
    </row>
    <row r="1300" spans="1:42" x14ac:dyDescent="0.35">
      <c r="A1300">
        <v>44964</v>
      </c>
      <c r="B1300">
        <v>2</v>
      </c>
      <c r="C1300">
        <f t="shared" si="40"/>
        <v>2</v>
      </c>
      <c r="D1300">
        <v>1</v>
      </c>
      <c r="E1300">
        <v>1</v>
      </c>
      <c r="F1300">
        <v>35</v>
      </c>
      <c r="G1300">
        <v>19</v>
      </c>
      <c r="H1300">
        <v>1</v>
      </c>
      <c r="I1300">
        <v>17</v>
      </c>
      <c r="J1300">
        <v>2</v>
      </c>
      <c r="K1300">
        <v>0</v>
      </c>
      <c r="L1300">
        <v>2</v>
      </c>
      <c r="M1300">
        <v>1</v>
      </c>
      <c r="N1300">
        <v>1</v>
      </c>
      <c r="O1300">
        <v>0</v>
      </c>
      <c r="P1300">
        <v>3</v>
      </c>
      <c r="Q1300">
        <v>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3</v>
      </c>
      <c r="Y1300">
        <v>11</v>
      </c>
      <c r="Z1300">
        <v>0</v>
      </c>
      <c r="AA1300">
        <v>40</v>
      </c>
      <c r="AB1300">
        <v>2719</v>
      </c>
      <c r="AC1300">
        <v>0</v>
      </c>
      <c r="AD1300">
        <v>0</v>
      </c>
      <c r="AE1300">
        <v>0</v>
      </c>
      <c r="AF1300" t="str">
        <f t="shared" si="41"/>
        <v>Married</v>
      </c>
      <c r="AG1300">
        <v>1</v>
      </c>
      <c r="AH1300">
        <v>0</v>
      </c>
      <c r="AI1300">
        <v>0</v>
      </c>
      <c r="AJ1300">
        <v>0</v>
      </c>
      <c r="AK1300">
        <v>1</v>
      </c>
      <c r="AL1300">
        <v>0</v>
      </c>
      <c r="AM1300">
        <v>0</v>
      </c>
      <c r="AN1300">
        <v>39</v>
      </c>
      <c r="AO1300">
        <v>37</v>
      </c>
      <c r="AP1300">
        <v>0</v>
      </c>
    </row>
    <row r="1301" spans="1:42" x14ac:dyDescent="0.35">
      <c r="A1301">
        <v>53761</v>
      </c>
      <c r="B1301">
        <v>3</v>
      </c>
      <c r="C1301">
        <f t="shared" si="40"/>
        <v>3</v>
      </c>
      <c r="D1301">
        <v>1</v>
      </c>
      <c r="E1301">
        <v>1</v>
      </c>
      <c r="F1301">
        <v>7</v>
      </c>
      <c r="G1301">
        <v>158</v>
      </c>
      <c r="H1301">
        <v>0</v>
      </c>
      <c r="I1301">
        <v>76</v>
      </c>
      <c r="J1301">
        <v>13</v>
      </c>
      <c r="K1301">
        <v>7</v>
      </c>
      <c r="L1301">
        <v>71</v>
      </c>
      <c r="M1301">
        <v>6</v>
      </c>
      <c r="N1301">
        <v>4</v>
      </c>
      <c r="O1301">
        <v>4</v>
      </c>
      <c r="P1301">
        <v>3</v>
      </c>
      <c r="Q1301">
        <v>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11</v>
      </c>
      <c r="Z1301">
        <v>0</v>
      </c>
      <c r="AA1301">
        <v>48</v>
      </c>
      <c r="AB1301">
        <v>2420</v>
      </c>
      <c r="AC1301">
        <v>0</v>
      </c>
      <c r="AD1301">
        <v>1</v>
      </c>
      <c r="AE1301">
        <v>0</v>
      </c>
      <c r="AF1301" t="str">
        <f t="shared" si="41"/>
        <v>Married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254</v>
      </c>
      <c r="AO1301">
        <v>183</v>
      </c>
      <c r="AP1301">
        <v>0</v>
      </c>
    </row>
    <row r="1302" spans="1:42" x14ac:dyDescent="0.35">
      <c r="A1302">
        <v>22682</v>
      </c>
      <c r="B1302">
        <v>1</v>
      </c>
      <c r="C1302">
        <f t="shared" si="40"/>
        <v>1</v>
      </c>
      <c r="D1302">
        <v>1</v>
      </c>
      <c r="E1302">
        <v>0</v>
      </c>
      <c r="F1302">
        <v>51</v>
      </c>
      <c r="G1302">
        <v>10</v>
      </c>
      <c r="H1302">
        <v>14</v>
      </c>
      <c r="I1302">
        <v>29</v>
      </c>
      <c r="J1302">
        <v>4</v>
      </c>
      <c r="K1302">
        <v>2</v>
      </c>
      <c r="L1302">
        <v>36</v>
      </c>
      <c r="M1302">
        <v>3</v>
      </c>
      <c r="N1302">
        <v>2</v>
      </c>
      <c r="O1302">
        <v>1</v>
      </c>
      <c r="P1302">
        <v>4</v>
      </c>
      <c r="Q1302">
        <v>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</v>
      </c>
      <c r="Y1302">
        <v>11</v>
      </c>
      <c r="Z1302">
        <v>0</v>
      </c>
      <c r="AA1302">
        <v>47</v>
      </c>
      <c r="AB1302">
        <v>2428</v>
      </c>
      <c r="AC1302">
        <v>0</v>
      </c>
      <c r="AD1302">
        <v>0</v>
      </c>
      <c r="AE1302">
        <v>0</v>
      </c>
      <c r="AF1302" t="str">
        <f t="shared" si="41"/>
        <v>Married</v>
      </c>
      <c r="AG1302">
        <v>1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59</v>
      </c>
      <c r="AO1302">
        <v>23</v>
      </c>
      <c r="AP1302">
        <v>0</v>
      </c>
    </row>
    <row r="1303" spans="1:42" x14ac:dyDescent="0.35">
      <c r="A1303">
        <v>38887</v>
      </c>
      <c r="B1303">
        <v>2</v>
      </c>
      <c r="C1303">
        <f t="shared" si="40"/>
        <v>2</v>
      </c>
      <c r="D1303">
        <v>1</v>
      </c>
      <c r="E1303">
        <v>0</v>
      </c>
      <c r="F1303">
        <v>17</v>
      </c>
      <c r="G1303">
        <v>25</v>
      </c>
      <c r="H1303">
        <v>1</v>
      </c>
      <c r="I1303">
        <v>13</v>
      </c>
      <c r="J1303">
        <v>0</v>
      </c>
      <c r="K1303">
        <v>0</v>
      </c>
      <c r="L1303">
        <v>3</v>
      </c>
      <c r="M1303">
        <v>1</v>
      </c>
      <c r="N1303">
        <v>1</v>
      </c>
      <c r="O1303">
        <v>0</v>
      </c>
      <c r="P1303">
        <v>3</v>
      </c>
      <c r="Q1303">
        <v>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</v>
      </c>
      <c r="Y1303">
        <v>11</v>
      </c>
      <c r="Z1303">
        <v>0</v>
      </c>
      <c r="AA1303">
        <v>48</v>
      </c>
      <c r="AB1303">
        <v>2278</v>
      </c>
      <c r="AC1303">
        <v>0</v>
      </c>
      <c r="AD1303">
        <v>0</v>
      </c>
      <c r="AE1303">
        <v>0</v>
      </c>
      <c r="AF1303" t="str">
        <f t="shared" si="41"/>
        <v>Married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39</v>
      </c>
      <c r="AO1303">
        <v>36</v>
      </c>
      <c r="AP1303">
        <v>0</v>
      </c>
    </row>
    <row r="1304" spans="1:42" x14ac:dyDescent="0.35">
      <c r="A1304">
        <v>41658</v>
      </c>
      <c r="B1304">
        <v>2</v>
      </c>
      <c r="C1304">
        <f t="shared" si="40"/>
        <v>2</v>
      </c>
      <c r="D1304">
        <v>1</v>
      </c>
      <c r="E1304">
        <v>1</v>
      </c>
      <c r="F1304">
        <v>30</v>
      </c>
      <c r="G1304">
        <v>8</v>
      </c>
      <c r="H1304">
        <v>4</v>
      </c>
      <c r="I1304">
        <v>12</v>
      </c>
      <c r="J1304">
        <v>15</v>
      </c>
      <c r="K1304">
        <v>4</v>
      </c>
      <c r="L1304">
        <v>29</v>
      </c>
      <c r="M1304">
        <v>2</v>
      </c>
      <c r="N1304">
        <v>1</v>
      </c>
      <c r="O1304">
        <v>1</v>
      </c>
      <c r="P1304">
        <v>2</v>
      </c>
      <c r="Q1304">
        <v>4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11</v>
      </c>
      <c r="Z1304">
        <v>0</v>
      </c>
      <c r="AA1304">
        <v>45</v>
      </c>
      <c r="AB1304">
        <v>2756</v>
      </c>
      <c r="AC1304">
        <v>0</v>
      </c>
      <c r="AD1304">
        <v>0</v>
      </c>
      <c r="AE1304">
        <v>1</v>
      </c>
      <c r="AF1304" t="str">
        <f t="shared" si="41"/>
        <v>Single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43</v>
      </c>
      <c r="AO1304">
        <v>14</v>
      </c>
      <c r="AP1304">
        <v>0</v>
      </c>
    </row>
    <row r="1305" spans="1:42" x14ac:dyDescent="0.35">
      <c r="A1305">
        <v>29791</v>
      </c>
      <c r="B1305">
        <v>1</v>
      </c>
      <c r="C1305">
        <f t="shared" si="40"/>
        <v>1</v>
      </c>
      <c r="D1305">
        <v>1</v>
      </c>
      <c r="E1305">
        <v>0</v>
      </c>
      <c r="F1305">
        <v>21</v>
      </c>
      <c r="G1305">
        <v>14</v>
      </c>
      <c r="H1305">
        <v>0</v>
      </c>
      <c r="I1305">
        <v>6</v>
      </c>
      <c r="J1305">
        <v>0</v>
      </c>
      <c r="K1305">
        <v>0</v>
      </c>
      <c r="L1305">
        <v>0</v>
      </c>
      <c r="M1305">
        <v>2</v>
      </c>
      <c r="N1305">
        <v>2</v>
      </c>
      <c r="O1305">
        <v>0</v>
      </c>
      <c r="P1305">
        <v>3</v>
      </c>
      <c r="Q1305">
        <v>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</v>
      </c>
      <c r="Y1305">
        <v>11</v>
      </c>
      <c r="Z1305">
        <v>0</v>
      </c>
      <c r="AA1305">
        <v>48</v>
      </c>
      <c r="AB1305">
        <v>2204</v>
      </c>
      <c r="AC1305">
        <v>0</v>
      </c>
      <c r="AD1305">
        <v>1</v>
      </c>
      <c r="AE1305">
        <v>0</v>
      </c>
      <c r="AF1305" t="str">
        <f t="shared" si="41"/>
        <v>Married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20</v>
      </c>
      <c r="AO1305">
        <v>20</v>
      </c>
      <c r="AP1305">
        <v>0</v>
      </c>
    </row>
    <row r="1306" spans="1:42" x14ac:dyDescent="0.35">
      <c r="A1306">
        <v>63915</v>
      </c>
      <c r="B1306">
        <v>3</v>
      </c>
      <c r="C1306">
        <f t="shared" si="40"/>
        <v>3</v>
      </c>
      <c r="D1306">
        <v>0</v>
      </c>
      <c r="E1306">
        <v>2</v>
      </c>
      <c r="F1306">
        <v>2</v>
      </c>
      <c r="G1306">
        <v>622</v>
      </c>
      <c r="H1306">
        <v>7</v>
      </c>
      <c r="I1306">
        <v>115</v>
      </c>
      <c r="J1306">
        <v>30</v>
      </c>
      <c r="K1306">
        <v>0</v>
      </c>
      <c r="L1306">
        <v>15</v>
      </c>
      <c r="M1306">
        <v>2</v>
      </c>
      <c r="N1306">
        <v>6</v>
      </c>
      <c r="O1306">
        <v>3</v>
      </c>
      <c r="P1306">
        <v>12</v>
      </c>
      <c r="Q1306">
        <v>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3</v>
      </c>
      <c r="Y1306">
        <v>11</v>
      </c>
      <c r="Z1306">
        <v>0</v>
      </c>
      <c r="AA1306">
        <v>64</v>
      </c>
      <c r="AB1306">
        <v>2493</v>
      </c>
      <c r="AC1306">
        <v>0</v>
      </c>
      <c r="AD1306">
        <v>1</v>
      </c>
      <c r="AE1306">
        <v>0</v>
      </c>
      <c r="AF1306" t="str">
        <f t="shared" si="41"/>
        <v>Married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774</v>
      </c>
      <c r="AO1306">
        <v>759</v>
      </c>
      <c r="AP1306">
        <v>0</v>
      </c>
    </row>
    <row r="1307" spans="1:42" x14ac:dyDescent="0.35">
      <c r="A1307">
        <v>39996</v>
      </c>
      <c r="B1307">
        <v>2</v>
      </c>
      <c r="C1307">
        <f t="shared" si="40"/>
        <v>2</v>
      </c>
      <c r="D1307">
        <v>1</v>
      </c>
      <c r="E1307">
        <v>1</v>
      </c>
      <c r="F1307">
        <v>85</v>
      </c>
      <c r="G1307">
        <v>11</v>
      </c>
      <c r="H1307">
        <v>0</v>
      </c>
      <c r="I1307">
        <v>3</v>
      </c>
      <c r="J1307">
        <v>0</v>
      </c>
      <c r="K1307">
        <v>0</v>
      </c>
      <c r="L1307">
        <v>1</v>
      </c>
      <c r="M1307">
        <v>1</v>
      </c>
      <c r="N1307">
        <v>1</v>
      </c>
      <c r="O1307">
        <v>0</v>
      </c>
      <c r="P1307">
        <v>2</v>
      </c>
      <c r="Q1307">
        <v>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3</v>
      </c>
      <c r="Y1307">
        <v>11</v>
      </c>
      <c r="Z1307">
        <v>0</v>
      </c>
      <c r="AA1307">
        <v>46</v>
      </c>
      <c r="AB1307">
        <v>2197</v>
      </c>
      <c r="AC1307">
        <v>1</v>
      </c>
      <c r="AD1307">
        <v>0</v>
      </c>
      <c r="AE1307">
        <v>0</v>
      </c>
      <c r="AF1307" t="str">
        <f t="shared" si="41"/>
        <v>Married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14</v>
      </c>
      <c r="AO1307">
        <v>13</v>
      </c>
      <c r="AP1307">
        <v>0</v>
      </c>
    </row>
    <row r="1308" spans="1:42" x14ac:dyDescent="0.35">
      <c r="A1308">
        <v>26759</v>
      </c>
      <c r="B1308">
        <v>1</v>
      </c>
      <c r="C1308">
        <f t="shared" si="40"/>
        <v>1</v>
      </c>
      <c r="D1308">
        <v>1</v>
      </c>
      <c r="E1308">
        <v>0</v>
      </c>
      <c r="F1308">
        <v>65</v>
      </c>
      <c r="G1308">
        <v>25</v>
      </c>
      <c r="H1308">
        <v>3</v>
      </c>
      <c r="I1308">
        <v>16</v>
      </c>
      <c r="J1308">
        <v>8</v>
      </c>
      <c r="K1308">
        <v>5</v>
      </c>
      <c r="L1308">
        <v>2</v>
      </c>
      <c r="M1308">
        <v>2</v>
      </c>
      <c r="N1308">
        <v>2</v>
      </c>
      <c r="O1308">
        <v>1</v>
      </c>
      <c r="P1308">
        <v>3</v>
      </c>
      <c r="Q1308">
        <v>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</v>
      </c>
      <c r="Y1308">
        <v>11</v>
      </c>
      <c r="Z1308">
        <v>0</v>
      </c>
      <c r="AA1308">
        <v>48</v>
      </c>
      <c r="AB1308">
        <v>2301</v>
      </c>
      <c r="AC1308">
        <v>1</v>
      </c>
      <c r="AD1308">
        <v>0</v>
      </c>
      <c r="AE1308">
        <v>0</v>
      </c>
      <c r="AF1308" t="str">
        <f t="shared" si="41"/>
        <v>Married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57</v>
      </c>
      <c r="AO1308">
        <v>55</v>
      </c>
      <c r="AP1308">
        <v>0</v>
      </c>
    </row>
    <row r="1309" spans="1:42" x14ac:dyDescent="0.35">
      <c r="A1309">
        <v>51039</v>
      </c>
      <c r="B1309">
        <v>2</v>
      </c>
      <c r="C1309">
        <f t="shared" si="40"/>
        <v>2</v>
      </c>
      <c r="D1309">
        <v>1</v>
      </c>
      <c r="E1309">
        <v>1</v>
      </c>
      <c r="F1309">
        <v>11</v>
      </c>
      <c r="G1309">
        <v>100</v>
      </c>
      <c r="H1309">
        <v>64</v>
      </c>
      <c r="I1309">
        <v>79</v>
      </c>
      <c r="J1309">
        <v>65</v>
      </c>
      <c r="K1309">
        <v>0</v>
      </c>
      <c r="L1309">
        <v>109</v>
      </c>
      <c r="M1309">
        <v>2</v>
      </c>
      <c r="N1309">
        <v>6</v>
      </c>
      <c r="O1309">
        <v>2</v>
      </c>
      <c r="P1309">
        <v>4</v>
      </c>
      <c r="Q1309">
        <v>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3</v>
      </c>
      <c r="Y1309">
        <v>11</v>
      </c>
      <c r="Z1309">
        <v>0</v>
      </c>
      <c r="AA1309">
        <v>51</v>
      </c>
      <c r="AB1309">
        <v>2725</v>
      </c>
      <c r="AC1309">
        <v>0</v>
      </c>
      <c r="AD1309">
        <v>1</v>
      </c>
      <c r="AE1309">
        <v>0</v>
      </c>
      <c r="AF1309" t="str">
        <f t="shared" si="41"/>
        <v>Married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308</v>
      </c>
      <c r="AO1309">
        <v>199</v>
      </c>
      <c r="AP1309">
        <v>0</v>
      </c>
    </row>
    <row r="1310" spans="1:42" x14ac:dyDescent="0.35">
      <c r="A1310">
        <v>60544</v>
      </c>
      <c r="B1310">
        <v>3</v>
      </c>
      <c r="C1310">
        <f t="shared" si="40"/>
        <v>3</v>
      </c>
      <c r="D1310">
        <v>1</v>
      </c>
      <c r="E1310">
        <v>1</v>
      </c>
      <c r="F1310">
        <v>92</v>
      </c>
      <c r="G1310">
        <v>201</v>
      </c>
      <c r="H1310">
        <v>2</v>
      </c>
      <c r="I1310">
        <v>43</v>
      </c>
      <c r="J1310">
        <v>3</v>
      </c>
      <c r="K1310">
        <v>5</v>
      </c>
      <c r="L1310">
        <v>35</v>
      </c>
      <c r="M1310">
        <v>4</v>
      </c>
      <c r="N1310">
        <v>5</v>
      </c>
      <c r="O1310">
        <v>1</v>
      </c>
      <c r="P1310">
        <v>5</v>
      </c>
      <c r="Q1310">
        <v>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3</v>
      </c>
      <c r="Y1310">
        <v>11</v>
      </c>
      <c r="Z1310">
        <v>0</v>
      </c>
      <c r="AA1310">
        <v>59</v>
      </c>
      <c r="AB1310">
        <v>2832</v>
      </c>
      <c r="AC1310">
        <v>0</v>
      </c>
      <c r="AD1310">
        <v>1</v>
      </c>
      <c r="AE1310">
        <v>0</v>
      </c>
      <c r="AF1310" t="str">
        <f t="shared" si="41"/>
        <v>Married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254</v>
      </c>
      <c r="AO1310">
        <v>219</v>
      </c>
      <c r="AP1310">
        <v>0</v>
      </c>
    </row>
    <row r="1311" spans="1:42" x14ac:dyDescent="0.35">
      <c r="A1311">
        <v>37716</v>
      </c>
      <c r="B1311">
        <v>2</v>
      </c>
      <c r="C1311">
        <f t="shared" si="40"/>
        <v>2</v>
      </c>
      <c r="D1311">
        <v>0</v>
      </c>
      <c r="E1311">
        <v>1</v>
      </c>
      <c r="F1311">
        <v>4</v>
      </c>
      <c r="G1311">
        <v>97</v>
      </c>
      <c r="H1311">
        <v>1</v>
      </c>
      <c r="I1311">
        <v>41</v>
      </c>
      <c r="J1311">
        <v>6</v>
      </c>
      <c r="K1311">
        <v>2</v>
      </c>
      <c r="L1311">
        <v>41</v>
      </c>
      <c r="M1311">
        <v>2</v>
      </c>
      <c r="N1311">
        <v>4</v>
      </c>
      <c r="O1311">
        <v>1</v>
      </c>
      <c r="P1311">
        <v>3</v>
      </c>
      <c r="Q1311">
        <v>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3</v>
      </c>
      <c r="Y1311">
        <v>11</v>
      </c>
      <c r="Z1311">
        <v>0</v>
      </c>
      <c r="AA1311">
        <v>67</v>
      </c>
      <c r="AB1311">
        <v>2228</v>
      </c>
      <c r="AC1311">
        <v>0</v>
      </c>
      <c r="AD1311">
        <v>1</v>
      </c>
      <c r="AE1311">
        <v>0</v>
      </c>
      <c r="AF1311" t="str">
        <f t="shared" si="41"/>
        <v>Married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147</v>
      </c>
      <c r="AO1311">
        <v>106</v>
      </c>
      <c r="AP1311">
        <v>0</v>
      </c>
    </row>
    <row r="1312" spans="1:42" x14ac:dyDescent="0.35">
      <c r="A1312">
        <v>36864</v>
      </c>
      <c r="B1312">
        <v>2</v>
      </c>
      <c r="C1312">
        <f t="shared" si="40"/>
        <v>2</v>
      </c>
      <c r="D1312">
        <v>0</v>
      </c>
      <c r="E1312">
        <v>1</v>
      </c>
      <c r="F1312">
        <v>53</v>
      </c>
      <c r="G1312">
        <v>204</v>
      </c>
      <c r="H1312">
        <v>5</v>
      </c>
      <c r="I1312">
        <v>39</v>
      </c>
      <c r="J1312">
        <v>17</v>
      </c>
      <c r="K1312">
        <v>0</v>
      </c>
      <c r="L1312">
        <v>89</v>
      </c>
      <c r="M1312">
        <v>3</v>
      </c>
      <c r="N1312">
        <v>5</v>
      </c>
      <c r="O1312">
        <v>2</v>
      </c>
      <c r="P1312">
        <v>4</v>
      </c>
      <c r="Q1312">
        <v>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3</v>
      </c>
      <c r="Y1312">
        <v>11</v>
      </c>
      <c r="Z1312">
        <v>1</v>
      </c>
      <c r="AA1312">
        <v>63</v>
      </c>
      <c r="AB1312">
        <v>2844</v>
      </c>
      <c r="AC1312">
        <v>0</v>
      </c>
      <c r="AD1312">
        <v>0</v>
      </c>
      <c r="AE1312">
        <v>1</v>
      </c>
      <c r="AF1312" t="str">
        <f t="shared" si="41"/>
        <v>Single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265</v>
      </c>
      <c r="AO1312">
        <v>176</v>
      </c>
      <c r="AP1312">
        <v>0</v>
      </c>
    </row>
    <row r="1313" spans="1:42" x14ac:dyDescent="0.35">
      <c r="A1313">
        <v>44511</v>
      </c>
      <c r="B1313">
        <v>2</v>
      </c>
      <c r="C1313">
        <f t="shared" si="40"/>
        <v>2</v>
      </c>
      <c r="D1313">
        <v>1</v>
      </c>
      <c r="E1313">
        <v>0</v>
      </c>
      <c r="F1313">
        <v>39</v>
      </c>
      <c r="G1313">
        <v>513</v>
      </c>
      <c r="H1313">
        <v>7</v>
      </c>
      <c r="I1313">
        <v>133</v>
      </c>
      <c r="J1313">
        <v>46</v>
      </c>
      <c r="K1313">
        <v>14</v>
      </c>
      <c r="L1313">
        <v>14</v>
      </c>
      <c r="M1313">
        <v>6</v>
      </c>
      <c r="N1313">
        <v>8</v>
      </c>
      <c r="O1313">
        <v>4</v>
      </c>
      <c r="P1313">
        <v>8</v>
      </c>
      <c r="Q1313">
        <v>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3</v>
      </c>
      <c r="Y1313">
        <v>11</v>
      </c>
      <c r="Z1313">
        <v>0</v>
      </c>
      <c r="AA1313">
        <v>50</v>
      </c>
      <c r="AB1313">
        <v>2784</v>
      </c>
      <c r="AC1313">
        <v>0</v>
      </c>
      <c r="AD1313">
        <v>1</v>
      </c>
      <c r="AE1313">
        <v>0</v>
      </c>
      <c r="AF1313" t="str">
        <f t="shared" si="41"/>
        <v>Married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713</v>
      </c>
      <c r="AO1313">
        <v>699</v>
      </c>
      <c r="AP1313">
        <v>0</v>
      </c>
    </row>
    <row r="1314" spans="1:42" x14ac:dyDescent="0.35">
      <c r="A1314">
        <v>36947</v>
      </c>
      <c r="B1314">
        <v>2</v>
      </c>
      <c r="C1314">
        <f t="shared" si="40"/>
        <v>2</v>
      </c>
      <c r="D1314">
        <v>1</v>
      </c>
      <c r="E1314">
        <v>1</v>
      </c>
      <c r="F1314">
        <v>49</v>
      </c>
      <c r="G1314">
        <v>88</v>
      </c>
      <c r="H1314">
        <v>3</v>
      </c>
      <c r="I1314">
        <v>21</v>
      </c>
      <c r="J1314">
        <v>4</v>
      </c>
      <c r="K1314">
        <v>1</v>
      </c>
      <c r="L1314">
        <v>29</v>
      </c>
      <c r="M1314">
        <v>4</v>
      </c>
      <c r="N1314">
        <v>3</v>
      </c>
      <c r="O1314">
        <v>0</v>
      </c>
      <c r="P1314">
        <v>4</v>
      </c>
      <c r="Q1314">
        <v>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</v>
      </c>
      <c r="Y1314">
        <v>11</v>
      </c>
      <c r="Z1314">
        <v>0</v>
      </c>
      <c r="AA1314">
        <v>53</v>
      </c>
      <c r="AB1314">
        <v>2850</v>
      </c>
      <c r="AC1314">
        <v>0</v>
      </c>
      <c r="AD1314">
        <v>1</v>
      </c>
      <c r="AE1314">
        <v>0</v>
      </c>
      <c r="AF1314" t="str">
        <f t="shared" si="41"/>
        <v>Married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117</v>
      </c>
      <c r="AO1314">
        <v>88</v>
      </c>
      <c r="AP1314">
        <v>0</v>
      </c>
    </row>
    <row r="1315" spans="1:42" x14ac:dyDescent="0.35">
      <c r="A1315">
        <v>67087</v>
      </c>
      <c r="B1315">
        <v>3</v>
      </c>
      <c r="C1315">
        <f t="shared" si="40"/>
        <v>3</v>
      </c>
      <c r="D1315">
        <v>0</v>
      </c>
      <c r="E1315">
        <v>1</v>
      </c>
      <c r="F1315">
        <v>40</v>
      </c>
      <c r="G1315">
        <v>329</v>
      </c>
      <c r="H1315">
        <v>35</v>
      </c>
      <c r="I1315">
        <v>222</v>
      </c>
      <c r="J1315">
        <v>130</v>
      </c>
      <c r="K1315">
        <v>35</v>
      </c>
      <c r="L1315">
        <v>43</v>
      </c>
      <c r="M1315">
        <v>2</v>
      </c>
      <c r="N1315">
        <v>7</v>
      </c>
      <c r="O1315">
        <v>5</v>
      </c>
      <c r="P1315">
        <v>8</v>
      </c>
      <c r="Q1315">
        <v>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3</v>
      </c>
      <c r="Y1315">
        <v>11</v>
      </c>
      <c r="Z1315">
        <v>0</v>
      </c>
      <c r="AA1315">
        <v>67</v>
      </c>
      <c r="AB1315">
        <v>2353</v>
      </c>
      <c r="AC1315">
        <v>0</v>
      </c>
      <c r="AD1315">
        <v>1</v>
      </c>
      <c r="AE1315">
        <v>0</v>
      </c>
      <c r="AF1315" t="str">
        <f t="shared" si="41"/>
        <v>Married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751</v>
      </c>
      <c r="AO1315">
        <v>708</v>
      </c>
      <c r="AP1315">
        <v>0</v>
      </c>
    </row>
    <row r="1316" spans="1:42" x14ac:dyDescent="0.35">
      <c r="A1316">
        <v>57045</v>
      </c>
      <c r="B1316">
        <v>3</v>
      </c>
      <c r="C1316">
        <f t="shared" si="40"/>
        <v>3</v>
      </c>
      <c r="D1316">
        <v>0</v>
      </c>
      <c r="E1316">
        <v>1</v>
      </c>
      <c r="F1316">
        <v>40</v>
      </c>
      <c r="G1316">
        <v>296</v>
      </c>
      <c r="H1316">
        <v>13</v>
      </c>
      <c r="I1316">
        <v>104</v>
      </c>
      <c r="J1316">
        <v>11</v>
      </c>
      <c r="K1316">
        <v>13</v>
      </c>
      <c r="L1316">
        <v>17</v>
      </c>
      <c r="M1316">
        <v>3</v>
      </c>
      <c r="N1316">
        <v>4</v>
      </c>
      <c r="O1316">
        <v>2</v>
      </c>
      <c r="P1316">
        <v>9</v>
      </c>
      <c r="Q1316">
        <v>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</v>
      </c>
      <c r="Y1316">
        <v>11</v>
      </c>
      <c r="Z1316">
        <v>0</v>
      </c>
      <c r="AA1316">
        <v>70</v>
      </c>
      <c r="AB1316">
        <v>2818</v>
      </c>
      <c r="AC1316">
        <v>0</v>
      </c>
      <c r="AD1316">
        <v>1</v>
      </c>
      <c r="AE1316">
        <v>0</v>
      </c>
      <c r="AF1316" t="str">
        <f t="shared" si="41"/>
        <v>Married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437</v>
      </c>
      <c r="AO1316">
        <v>420</v>
      </c>
      <c r="AP1316">
        <v>0</v>
      </c>
    </row>
    <row r="1317" spans="1:42" x14ac:dyDescent="0.35">
      <c r="A1317">
        <v>36957</v>
      </c>
      <c r="B1317">
        <v>2</v>
      </c>
      <c r="C1317">
        <f t="shared" si="40"/>
        <v>2</v>
      </c>
      <c r="D1317">
        <v>1</v>
      </c>
      <c r="E1317">
        <v>1</v>
      </c>
      <c r="F1317">
        <v>43</v>
      </c>
      <c r="G1317">
        <v>100</v>
      </c>
      <c r="H1317">
        <v>2</v>
      </c>
      <c r="I1317">
        <v>16</v>
      </c>
      <c r="J1317">
        <v>2</v>
      </c>
      <c r="K1317">
        <v>1</v>
      </c>
      <c r="L1317">
        <v>31</v>
      </c>
      <c r="M1317">
        <v>4</v>
      </c>
      <c r="N1317">
        <v>3</v>
      </c>
      <c r="O1317">
        <v>2</v>
      </c>
      <c r="P1317">
        <v>2</v>
      </c>
      <c r="Q1317">
        <v>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  <c r="Y1317">
        <v>11</v>
      </c>
      <c r="Z1317">
        <v>1</v>
      </c>
      <c r="AA1317">
        <v>67</v>
      </c>
      <c r="AB1317">
        <v>2820</v>
      </c>
      <c r="AC1317">
        <v>1</v>
      </c>
      <c r="AD1317">
        <v>0</v>
      </c>
      <c r="AE1317">
        <v>0</v>
      </c>
      <c r="AF1317" t="str">
        <f t="shared" si="41"/>
        <v>Married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121</v>
      </c>
      <c r="AO1317">
        <v>90</v>
      </c>
      <c r="AP1317">
        <v>0</v>
      </c>
    </row>
    <row r="1318" spans="1:42" x14ac:dyDescent="0.35">
      <c r="A1318">
        <v>69389</v>
      </c>
      <c r="B1318">
        <v>4</v>
      </c>
      <c r="C1318">
        <f t="shared" si="40"/>
        <v>4</v>
      </c>
      <c r="D1318">
        <v>0</v>
      </c>
      <c r="E1318">
        <v>1</v>
      </c>
      <c r="F1318">
        <v>17</v>
      </c>
      <c r="G1318">
        <v>422</v>
      </c>
      <c r="H1318">
        <v>7</v>
      </c>
      <c r="I1318">
        <v>238</v>
      </c>
      <c r="J1318">
        <v>69</v>
      </c>
      <c r="K1318">
        <v>46</v>
      </c>
      <c r="L1318">
        <v>15</v>
      </c>
      <c r="M1318">
        <v>1</v>
      </c>
      <c r="N1318">
        <v>7</v>
      </c>
      <c r="O1318">
        <v>2</v>
      </c>
      <c r="P1318">
        <v>12</v>
      </c>
      <c r="Q1318">
        <v>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3</v>
      </c>
      <c r="Y1318">
        <v>11</v>
      </c>
      <c r="Z1318">
        <v>0</v>
      </c>
      <c r="AA1318">
        <v>43</v>
      </c>
      <c r="AB1318">
        <v>2798</v>
      </c>
      <c r="AC1318">
        <v>0</v>
      </c>
      <c r="AD1318">
        <v>1</v>
      </c>
      <c r="AE1318">
        <v>0</v>
      </c>
      <c r="AF1318" t="str">
        <f t="shared" si="41"/>
        <v>Married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782</v>
      </c>
      <c r="AO1318">
        <v>767</v>
      </c>
      <c r="AP1318">
        <v>0</v>
      </c>
    </row>
    <row r="1319" spans="1:42" x14ac:dyDescent="0.35">
      <c r="A1319">
        <v>43142</v>
      </c>
      <c r="B1319">
        <v>2</v>
      </c>
      <c r="C1319">
        <f t="shared" si="40"/>
        <v>2</v>
      </c>
      <c r="D1319">
        <v>1</v>
      </c>
      <c r="E1319">
        <v>1</v>
      </c>
      <c r="F1319">
        <v>84</v>
      </c>
      <c r="G1319">
        <v>5</v>
      </c>
      <c r="H1319">
        <v>1</v>
      </c>
      <c r="I1319">
        <v>7</v>
      </c>
      <c r="J1319">
        <v>2</v>
      </c>
      <c r="K1319">
        <v>1</v>
      </c>
      <c r="L1319">
        <v>4</v>
      </c>
      <c r="M1319">
        <v>1</v>
      </c>
      <c r="N1319">
        <v>1</v>
      </c>
      <c r="O1319">
        <v>0</v>
      </c>
      <c r="P1319">
        <v>2</v>
      </c>
      <c r="Q1319">
        <v>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</v>
      </c>
      <c r="Y1319">
        <v>11</v>
      </c>
      <c r="Z1319">
        <v>0</v>
      </c>
      <c r="AA1319">
        <v>51</v>
      </c>
      <c r="AB1319">
        <v>2290</v>
      </c>
      <c r="AC1319">
        <v>0</v>
      </c>
      <c r="AD1319">
        <v>1</v>
      </c>
      <c r="AE1319">
        <v>0</v>
      </c>
      <c r="AF1319" t="str">
        <f t="shared" si="41"/>
        <v>Married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16</v>
      </c>
      <c r="AO1319">
        <v>12</v>
      </c>
      <c r="AP1319">
        <v>0</v>
      </c>
    </row>
    <row r="1320" spans="1:42" x14ac:dyDescent="0.35">
      <c r="A1320">
        <v>80589</v>
      </c>
      <c r="B1320">
        <v>5</v>
      </c>
      <c r="C1320">
        <f t="shared" si="40"/>
        <v>5</v>
      </c>
      <c r="D1320">
        <v>0</v>
      </c>
      <c r="E1320">
        <v>0</v>
      </c>
      <c r="F1320">
        <v>25</v>
      </c>
      <c r="G1320">
        <v>507</v>
      </c>
      <c r="H1320">
        <v>93</v>
      </c>
      <c r="I1320">
        <v>520</v>
      </c>
      <c r="J1320">
        <v>242</v>
      </c>
      <c r="K1320">
        <v>40</v>
      </c>
      <c r="L1320">
        <v>26</v>
      </c>
      <c r="M1320">
        <v>1</v>
      </c>
      <c r="N1320">
        <v>5</v>
      </c>
      <c r="O1320">
        <v>10</v>
      </c>
      <c r="P1320">
        <v>5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3</v>
      </c>
      <c r="Y1320">
        <v>11</v>
      </c>
      <c r="Z1320">
        <v>1</v>
      </c>
      <c r="AA1320">
        <v>76</v>
      </c>
      <c r="AB1320">
        <v>2317</v>
      </c>
      <c r="AC1320">
        <v>0</v>
      </c>
      <c r="AD1320">
        <v>1</v>
      </c>
      <c r="AE1320">
        <v>0</v>
      </c>
      <c r="AF1320" t="str">
        <f t="shared" si="41"/>
        <v>Married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1402</v>
      </c>
      <c r="AO1320">
        <v>1376</v>
      </c>
      <c r="AP1320">
        <v>1</v>
      </c>
    </row>
    <row r="1321" spans="1:42" x14ac:dyDescent="0.35">
      <c r="A1321">
        <v>34412</v>
      </c>
      <c r="B1321">
        <v>1</v>
      </c>
      <c r="C1321">
        <f t="shared" si="40"/>
        <v>2</v>
      </c>
      <c r="D1321">
        <v>1</v>
      </c>
      <c r="E1321">
        <v>0</v>
      </c>
      <c r="F1321">
        <v>62</v>
      </c>
      <c r="G1321">
        <v>52</v>
      </c>
      <c r="H1321">
        <v>12</v>
      </c>
      <c r="I1321">
        <v>50</v>
      </c>
      <c r="J1321">
        <v>4</v>
      </c>
      <c r="K1321">
        <v>36</v>
      </c>
      <c r="L1321">
        <v>55</v>
      </c>
      <c r="M1321">
        <v>3</v>
      </c>
      <c r="N1321">
        <v>5</v>
      </c>
      <c r="O1321">
        <v>0</v>
      </c>
      <c r="P1321">
        <v>3</v>
      </c>
      <c r="Q1321">
        <v>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3</v>
      </c>
      <c r="Y1321">
        <v>11</v>
      </c>
      <c r="Z1321">
        <v>0</v>
      </c>
      <c r="AA1321">
        <v>30</v>
      </c>
      <c r="AB1321">
        <v>2660</v>
      </c>
      <c r="AC1321">
        <v>0</v>
      </c>
      <c r="AD1321">
        <v>0</v>
      </c>
      <c r="AE1321">
        <v>1</v>
      </c>
      <c r="AF1321" t="str">
        <f t="shared" si="41"/>
        <v>Single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154</v>
      </c>
      <c r="AO1321">
        <v>99</v>
      </c>
      <c r="AP1321">
        <v>0</v>
      </c>
    </row>
    <row r="1322" spans="1:42" x14ac:dyDescent="0.35">
      <c r="A1322">
        <v>57537</v>
      </c>
      <c r="B1322">
        <v>3</v>
      </c>
      <c r="C1322">
        <f t="shared" si="40"/>
        <v>3</v>
      </c>
      <c r="D1322">
        <v>1</v>
      </c>
      <c r="E1322">
        <v>0</v>
      </c>
      <c r="F1322">
        <v>83</v>
      </c>
      <c r="G1322">
        <v>191</v>
      </c>
      <c r="H1322">
        <v>56</v>
      </c>
      <c r="I1322">
        <v>139</v>
      </c>
      <c r="J1322">
        <v>51</v>
      </c>
      <c r="K1322">
        <v>8</v>
      </c>
      <c r="L1322">
        <v>100</v>
      </c>
      <c r="M1322">
        <v>4</v>
      </c>
      <c r="N1322">
        <v>4</v>
      </c>
      <c r="O1322">
        <v>3</v>
      </c>
      <c r="P1322">
        <v>8</v>
      </c>
      <c r="Q1322">
        <v>4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</v>
      </c>
      <c r="Y1322">
        <v>11</v>
      </c>
      <c r="Z1322">
        <v>0</v>
      </c>
      <c r="AA1322">
        <v>41</v>
      </c>
      <c r="AB1322">
        <v>2543</v>
      </c>
      <c r="AC1322">
        <v>0</v>
      </c>
      <c r="AD1322">
        <v>0</v>
      </c>
      <c r="AE1322">
        <v>1</v>
      </c>
      <c r="AF1322" t="str">
        <f t="shared" si="41"/>
        <v>Single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445</v>
      </c>
      <c r="AO1322">
        <v>345</v>
      </c>
      <c r="AP1322">
        <v>0</v>
      </c>
    </row>
    <row r="1323" spans="1:42" x14ac:dyDescent="0.35">
      <c r="A1323">
        <v>51315</v>
      </c>
      <c r="B1323">
        <v>2</v>
      </c>
      <c r="C1323">
        <f t="shared" si="40"/>
        <v>2</v>
      </c>
      <c r="D1323">
        <v>0</v>
      </c>
      <c r="E1323">
        <v>0</v>
      </c>
      <c r="F1323">
        <v>45</v>
      </c>
      <c r="G1323">
        <v>68</v>
      </c>
      <c r="H1323">
        <v>28</v>
      </c>
      <c r="I1323">
        <v>39</v>
      </c>
      <c r="J1323">
        <v>16</v>
      </c>
      <c r="K1323">
        <v>30</v>
      </c>
      <c r="L1323">
        <v>41</v>
      </c>
      <c r="M1323">
        <v>1</v>
      </c>
      <c r="N1323">
        <v>2</v>
      </c>
      <c r="O1323">
        <v>2</v>
      </c>
      <c r="P1323">
        <v>5</v>
      </c>
      <c r="Q1323">
        <v>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3</v>
      </c>
      <c r="Y1323">
        <v>11</v>
      </c>
      <c r="Z1323">
        <v>0</v>
      </c>
      <c r="AA1323">
        <v>72</v>
      </c>
      <c r="AB1323">
        <v>2285</v>
      </c>
      <c r="AC1323">
        <v>0</v>
      </c>
      <c r="AD1323">
        <v>0</v>
      </c>
      <c r="AE1323">
        <v>0</v>
      </c>
      <c r="AF1323" t="str">
        <f t="shared" si="41"/>
        <v>Married</v>
      </c>
      <c r="AG1323">
        <v>1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181</v>
      </c>
      <c r="AO1323">
        <v>140</v>
      </c>
      <c r="AP1323">
        <v>0</v>
      </c>
    </row>
    <row r="1324" spans="1:42" x14ac:dyDescent="0.35">
      <c r="A1324">
        <v>36026</v>
      </c>
      <c r="B1324">
        <v>2</v>
      </c>
      <c r="C1324">
        <f t="shared" si="40"/>
        <v>2</v>
      </c>
      <c r="D1324">
        <v>2</v>
      </c>
      <c r="E1324">
        <v>1</v>
      </c>
      <c r="F1324">
        <v>34</v>
      </c>
      <c r="G1324">
        <v>20</v>
      </c>
      <c r="H1324">
        <v>4</v>
      </c>
      <c r="I1324">
        <v>10</v>
      </c>
      <c r="J1324">
        <v>6</v>
      </c>
      <c r="K1324">
        <v>4</v>
      </c>
      <c r="L1324">
        <v>17</v>
      </c>
      <c r="M1324">
        <v>2</v>
      </c>
      <c r="N1324">
        <v>2</v>
      </c>
      <c r="O1324">
        <v>0</v>
      </c>
      <c r="P1324">
        <v>3</v>
      </c>
      <c r="Q1324">
        <v>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</v>
      </c>
      <c r="Y1324">
        <v>11</v>
      </c>
      <c r="Z1324">
        <v>0</v>
      </c>
      <c r="AA1324">
        <v>48</v>
      </c>
      <c r="AB1324">
        <v>2264</v>
      </c>
      <c r="AC1324">
        <v>0</v>
      </c>
      <c r="AD1324">
        <v>1</v>
      </c>
      <c r="AE1324">
        <v>0</v>
      </c>
      <c r="AF1324" t="str">
        <f t="shared" si="41"/>
        <v>Married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44</v>
      </c>
      <c r="AO1324">
        <v>27</v>
      </c>
      <c r="AP1324">
        <v>0</v>
      </c>
    </row>
    <row r="1325" spans="1:42" x14ac:dyDescent="0.35">
      <c r="A1325">
        <v>24639</v>
      </c>
      <c r="B1325">
        <v>1</v>
      </c>
      <c r="C1325">
        <f t="shared" si="40"/>
        <v>1</v>
      </c>
      <c r="D1325">
        <v>1</v>
      </c>
      <c r="E1325">
        <v>1</v>
      </c>
      <c r="F1325">
        <v>3</v>
      </c>
      <c r="G1325">
        <v>20</v>
      </c>
      <c r="H1325">
        <v>3</v>
      </c>
      <c r="I1325">
        <v>16</v>
      </c>
      <c r="J1325">
        <v>0</v>
      </c>
      <c r="K1325">
        <v>4</v>
      </c>
      <c r="L1325">
        <v>1</v>
      </c>
      <c r="M1325">
        <v>3</v>
      </c>
      <c r="N1325">
        <v>2</v>
      </c>
      <c r="O1325">
        <v>0</v>
      </c>
      <c r="P1325">
        <v>4</v>
      </c>
      <c r="Q1325">
        <v>6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3</v>
      </c>
      <c r="Y1325">
        <v>11</v>
      </c>
      <c r="Z1325">
        <v>0</v>
      </c>
      <c r="AA1325">
        <v>47</v>
      </c>
      <c r="AB1325">
        <v>2311</v>
      </c>
      <c r="AC1325">
        <v>0</v>
      </c>
      <c r="AD1325">
        <v>1</v>
      </c>
      <c r="AE1325">
        <v>0</v>
      </c>
      <c r="AF1325" t="str">
        <f t="shared" si="41"/>
        <v>Married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>
        <v>0</v>
      </c>
      <c r="AN1325">
        <v>43</v>
      </c>
      <c r="AO1325">
        <v>42</v>
      </c>
      <c r="AP1325">
        <v>0</v>
      </c>
    </row>
    <row r="1326" spans="1:42" x14ac:dyDescent="0.35">
      <c r="A1326">
        <v>34578</v>
      </c>
      <c r="B1326">
        <v>1</v>
      </c>
      <c r="C1326">
        <f t="shared" si="40"/>
        <v>2</v>
      </c>
      <c r="D1326">
        <v>2</v>
      </c>
      <c r="E1326">
        <v>1</v>
      </c>
      <c r="F1326">
        <v>1</v>
      </c>
      <c r="G1326">
        <v>7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2</v>
      </c>
      <c r="Q1326">
        <v>6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3</v>
      </c>
      <c r="Y1326">
        <v>11</v>
      </c>
      <c r="Z1326">
        <v>0</v>
      </c>
      <c r="AA1326">
        <v>48</v>
      </c>
      <c r="AB1326">
        <v>2238</v>
      </c>
      <c r="AC1326">
        <v>0</v>
      </c>
      <c r="AD1326">
        <v>0</v>
      </c>
      <c r="AE1326">
        <v>0</v>
      </c>
      <c r="AF1326" t="str">
        <f t="shared" si="41"/>
        <v>Married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8</v>
      </c>
      <c r="AO1326">
        <v>8</v>
      </c>
      <c r="AP1326">
        <v>0</v>
      </c>
    </row>
    <row r="1327" spans="1:42" x14ac:dyDescent="0.35">
      <c r="A1327">
        <v>65704</v>
      </c>
      <c r="B1327">
        <v>3</v>
      </c>
      <c r="C1327">
        <f t="shared" si="40"/>
        <v>3</v>
      </c>
      <c r="D1327">
        <v>0</v>
      </c>
      <c r="E1327">
        <v>0</v>
      </c>
      <c r="F1327">
        <v>18</v>
      </c>
      <c r="G1327">
        <v>279</v>
      </c>
      <c r="H1327">
        <v>172</v>
      </c>
      <c r="I1327">
        <v>74</v>
      </c>
      <c r="J1327">
        <v>38</v>
      </c>
      <c r="K1327">
        <v>8</v>
      </c>
      <c r="L1327">
        <v>246</v>
      </c>
      <c r="M1327">
        <v>1</v>
      </c>
      <c r="N1327">
        <v>2</v>
      </c>
      <c r="O1327">
        <v>10</v>
      </c>
      <c r="P1327">
        <v>10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3</v>
      </c>
      <c r="Y1327">
        <v>11</v>
      </c>
      <c r="Z1327">
        <v>0</v>
      </c>
      <c r="AA1327">
        <v>48</v>
      </c>
      <c r="AB1327">
        <v>2418</v>
      </c>
      <c r="AC1327">
        <v>0</v>
      </c>
      <c r="AD1327">
        <v>0</v>
      </c>
      <c r="AE1327">
        <v>1</v>
      </c>
      <c r="AF1327" t="str">
        <f t="shared" si="41"/>
        <v>Single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571</v>
      </c>
      <c r="AO1327">
        <v>325</v>
      </c>
      <c r="AP1327">
        <v>0</v>
      </c>
    </row>
    <row r="1328" spans="1:42" x14ac:dyDescent="0.35">
      <c r="A1328">
        <v>54132</v>
      </c>
      <c r="B1328">
        <v>3</v>
      </c>
      <c r="C1328">
        <f t="shared" si="40"/>
        <v>3</v>
      </c>
      <c r="D1328">
        <v>0</v>
      </c>
      <c r="E1328">
        <v>1</v>
      </c>
      <c r="F1328">
        <v>81</v>
      </c>
      <c r="G1328">
        <v>30</v>
      </c>
      <c r="H1328">
        <v>1</v>
      </c>
      <c r="I1328">
        <v>8</v>
      </c>
      <c r="J1328">
        <v>0</v>
      </c>
      <c r="K1328">
        <v>0</v>
      </c>
      <c r="L1328">
        <v>3</v>
      </c>
      <c r="M1328">
        <v>1</v>
      </c>
      <c r="N1328">
        <v>1</v>
      </c>
      <c r="O1328">
        <v>0</v>
      </c>
      <c r="P1328">
        <v>3</v>
      </c>
      <c r="Q1328">
        <v>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3</v>
      </c>
      <c r="Y1328">
        <v>11</v>
      </c>
      <c r="Z1328">
        <v>0</v>
      </c>
      <c r="AA1328">
        <v>51</v>
      </c>
      <c r="AB1328">
        <v>2292</v>
      </c>
      <c r="AC1328">
        <v>0</v>
      </c>
      <c r="AD1328">
        <v>0</v>
      </c>
      <c r="AE1328">
        <v>0</v>
      </c>
      <c r="AF1328" t="str">
        <f t="shared" si="41"/>
        <v>Married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39</v>
      </c>
      <c r="AO1328">
        <v>36</v>
      </c>
      <c r="AP1328">
        <v>0</v>
      </c>
    </row>
    <row r="1329" spans="1:42" x14ac:dyDescent="0.35">
      <c r="A1329">
        <v>28164</v>
      </c>
      <c r="B1329">
        <v>1</v>
      </c>
      <c r="C1329">
        <f t="shared" si="40"/>
        <v>1</v>
      </c>
      <c r="D1329">
        <v>1</v>
      </c>
      <c r="E1329">
        <v>0</v>
      </c>
      <c r="F1329">
        <v>23</v>
      </c>
      <c r="G1329">
        <v>3</v>
      </c>
      <c r="H1329">
        <v>18</v>
      </c>
      <c r="I1329">
        <v>26</v>
      </c>
      <c r="J1329">
        <v>11</v>
      </c>
      <c r="K1329">
        <v>8</v>
      </c>
      <c r="L1329">
        <v>12</v>
      </c>
      <c r="M1329">
        <v>3</v>
      </c>
      <c r="N1329">
        <v>2</v>
      </c>
      <c r="O1329">
        <v>0</v>
      </c>
      <c r="P1329">
        <v>4</v>
      </c>
      <c r="Q1329">
        <v>7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11</v>
      </c>
      <c r="Z1329">
        <v>0</v>
      </c>
      <c r="AA1329">
        <v>50</v>
      </c>
      <c r="AB1329">
        <v>2580</v>
      </c>
      <c r="AC1329">
        <v>0</v>
      </c>
      <c r="AD1329">
        <v>1</v>
      </c>
      <c r="AE1329">
        <v>0</v>
      </c>
      <c r="AF1329" t="str">
        <f t="shared" si="41"/>
        <v>Married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66</v>
      </c>
      <c r="AO1329">
        <v>54</v>
      </c>
      <c r="AP1329">
        <v>0</v>
      </c>
    </row>
    <row r="1330" spans="1:42" x14ac:dyDescent="0.35">
      <c r="A1330">
        <v>34596</v>
      </c>
      <c r="B1330">
        <v>1</v>
      </c>
      <c r="C1330">
        <f t="shared" si="40"/>
        <v>2</v>
      </c>
      <c r="D1330">
        <v>1</v>
      </c>
      <c r="E1330">
        <v>0</v>
      </c>
      <c r="F1330">
        <v>48</v>
      </c>
      <c r="G1330">
        <v>14</v>
      </c>
      <c r="H1330">
        <v>0</v>
      </c>
      <c r="I1330">
        <v>2</v>
      </c>
      <c r="J1330">
        <v>0</v>
      </c>
      <c r="K1330">
        <v>0</v>
      </c>
      <c r="L1330">
        <v>7</v>
      </c>
      <c r="M1330">
        <v>1</v>
      </c>
      <c r="N1330">
        <v>1</v>
      </c>
      <c r="O1330">
        <v>0</v>
      </c>
      <c r="P1330">
        <v>2</v>
      </c>
      <c r="Q1330">
        <v>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11</v>
      </c>
      <c r="Z1330">
        <v>0</v>
      </c>
      <c r="AA1330">
        <v>46</v>
      </c>
      <c r="AB1330">
        <v>2601</v>
      </c>
      <c r="AC1330">
        <v>0</v>
      </c>
      <c r="AD1330">
        <v>1</v>
      </c>
      <c r="AE1330">
        <v>0</v>
      </c>
      <c r="AF1330" t="str">
        <f t="shared" si="41"/>
        <v>Married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16</v>
      </c>
      <c r="AO1330">
        <v>9</v>
      </c>
      <c r="AP1330">
        <v>0</v>
      </c>
    </row>
    <row r="1331" spans="1:42" x14ac:dyDescent="0.35">
      <c r="A1331">
        <v>43269</v>
      </c>
      <c r="B1331">
        <v>2</v>
      </c>
      <c r="C1331">
        <f t="shared" si="40"/>
        <v>2</v>
      </c>
      <c r="D1331">
        <v>1</v>
      </c>
      <c r="E1331">
        <v>0</v>
      </c>
      <c r="F1331">
        <v>61</v>
      </c>
      <c r="G1331">
        <v>10</v>
      </c>
      <c r="H1331">
        <v>1</v>
      </c>
      <c r="I1331">
        <v>7</v>
      </c>
      <c r="J1331">
        <v>0</v>
      </c>
      <c r="K1331">
        <v>0</v>
      </c>
      <c r="L1331">
        <v>1</v>
      </c>
      <c r="M1331">
        <v>1</v>
      </c>
      <c r="N1331">
        <v>1</v>
      </c>
      <c r="O1331">
        <v>0</v>
      </c>
      <c r="P1331">
        <v>2</v>
      </c>
      <c r="Q1331">
        <v>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</v>
      </c>
      <c r="Y1331">
        <v>11</v>
      </c>
      <c r="Z1331">
        <v>0</v>
      </c>
      <c r="AA1331">
        <v>48</v>
      </c>
      <c r="AB1331">
        <v>2445</v>
      </c>
      <c r="AC1331">
        <v>0</v>
      </c>
      <c r="AD1331">
        <v>1</v>
      </c>
      <c r="AE1331">
        <v>0</v>
      </c>
      <c r="AF1331" t="str">
        <f t="shared" si="41"/>
        <v>Married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18</v>
      </c>
      <c r="AO1331">
        <v>17</v>
      </c>
      <c r="AP1331">
        <v>0</v>
      </c>
    </row>
    <row r="1332" spans="1:42" x14ac:dyDescent="0.35">
      <c r="A1332">
        <v>38741</v>
      </c>
      <c r="B1332">
        <v>2</v>
      </c>
      <c r="C1332">
        <f t="shared" si="40"/>
        <v>2</v>
      </c>
      <c r="D1332">
        <v>1</v>
      </c>
      <c r="E1332">
        <v>1</v>
      </c>
      <c r="F1332">
        <v>60</v>
      </c>
      <c r="G1332">
        <v>7</v>
      </c>
      <c r="H1332">
        <v>10</v>
      </c>
      <c r="I1332">
        <v>17</v>
      </c>
      <c r="J1332">
        <v>8</v>
      </c>
      <c r="K1332">
        <v>6</v>
      </c>
      <c r="L1332">
        <v>13</v>
      </c>
      <c r="M1332">
        <v>2</v>
      </c>
      <c r="N1332">
        <v>2</v>
      </c>
      <c r="O1332">
        <v>0</v>
      </c>
      <c r="P1332">
        <v>3</v>
      </c>
      <c r="Q1332">
        <v>7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11</v>
      </c>
      <c r="Z1332">
        <v>0</v>
      </c>
      <c r="AA1332">
        <v>62</v>
      </c>
      <c r="AB1332">
        <v>2250</v>
      </c>
      <c r="AC1332">
        <v>0</v>
      </c>
      <c r="AD1332">
        <v>0</v>
      </c>
      <c r="AE1332">
        <v>1</v>
      </c>
      <c r="AF1332" t="str">
        <f t="shared" si="41"/>
        <v>Single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48</v>
      </c>
      <c r="AO1332">
        <v>35</v>
      </c>
      <c r="AP1332">
        <v>0</v>
      </c>
    </row>
    <row r="1333" spans="1:42" x14ac:dyDescent="0.35">
      <c r="A1333">
        <v>31907</v>
      </c>
      <c r="B1333">
        <v>1</v>
      </c>
      <c r="C1333">
        <f t="shared" si="40"/>
        <v>1</v>
      </c>
      <c r="D1333">
        <v>0</v>
      </c>
      <c r="E1333">
        <v>0</v>
      </c>
      <c r="F1333">
        <v>75</v>
      </c>
      <c r="G1333">
        <v>33</v>
      </c>
      <c r="H1333">
        <v>87</v>
      </c>
      <c r="I1333">
        <v>64</v>
      </c>
      <c r="J1333">
        <v>175</v>
      </c>
      <c r="K1333">
        <v>16</v>
      </c>
      <c r="L1333">
        <v>74</v>
      </c>
      <c r="M1333">
        <v>1</v>
      </c>
      <c r="N1333">
        <v>6</v>
      </c>
      <c r="O1333">
        <v>1</v>
      </c>
      <c r="P1333">
        <v>6</v>
      </c>
      <c r="Q1333">
        <v>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11</v>
      </c>
      <c r="Z1333">
        <v>0</v>
      </c>
      <c r="AA1333">
        <v>48</v>
      </c>
      <c r="AB1333">
        <v>2641</v>
      </c>
      <c r="AC1333">
        <v>0</v>
      </c>
      <c r="AD1333">
        <v>0</v>
      </c>
      <c r="AE1333">
        <v>1</v>
      </c>
      <c r="AF1333" t="str">
        <f t="shared" si="41"/>
        <v>Single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375</v>
      </c>
      <c r="AO1333">
        <v>301</v>
      </c>
      <c r="AP1333">
        <v>0</v>
      </c>
    </row>
    <row r="1334" spans="1:42" x14ac:dyDescent="0.35">
      <c r="A1334">
        <v>31163</v>
      </c>
      <c r="B1334">
        <v>1</v>
      </c>
      <c r="C1334">
        <f t="shared" si="40"/>
        <v>1</v>
      </c>
      <c r="D1334">
        <v>1</v>
      </c>
      <c r="E1334">
        <v>0</v>
      </c>
      <c r="F1334">
        <v>54</v>
      </c>
      <c r="G1334">
        <v>2</v>
      </c>
      <c r="H1334">
        <v>3</v>
      </c>
      <c r="I1334">
        <v>10</v>
      </c>
      <c r="J1334">
        <v>11</v>
      </c>
      <c r="K1334">
        <v>2</v>
      </c>
      <c r="L1334">
        <v>10</v>
      </c>
      <c r="M1334">
        <v>1</v>
      </c>
      <c r="N1334">
        <v>1</v>
      </c>
      <c r="O1334">
        <v>0</v>
      </c>
      <c r="P1334">
        <v>3</v>
      </c>
      <c r="Q1334">
        <v>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3</v>
      </c>
      <c r="Y1334">
        <v>11</v>
      </c>
      <c r="Z1334">
        <v>0</v>
      </c>
      <c r="AA1334">
        <v>47</v>
      </c>
      <c r="AB1334">
        <v>2295</v>
      </c>
      <c r="AC1334">
        <v>1</v>
      </c>
      <c r="AD1334">
        <v>0</v>
      </c>
      <c r="AE1334">
        <v>0</v>
      </c>
      <c r="AF1334" t="str">
        <f t="shared" si="41"/>
        <v>Married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28</v>
      </c>
      <c r="AO1334">
        <v>18</v>
      </c>
      <c r="AP1334">
        <v>0</v>
      </c>
    </row>
    <row r="1335" spans="1:42" x14ac:dyDescent="0.35">
      <c r="A1335">
        <v>92533</v>
      </c>
      <c r="B1335">
        <v>5</v>
      </c>
      <c r="C1335">
        <f t="shared" si="40"/>
        <v>5</v>
      </c>
      <c r="D1335">
        <v>0</v>
      </c>
      <c r="E1335">
        <v>0</v>
      </c>
      <c r="F1335">
        <v>84</v>
      </c>
      <c r="G1335">
        <v>693</v>
      </c>
      <c r="H1335">
        <v>21</v>
      </c>
      <c r="I1335">
        <v>118</v>
      </c>
      <c r="J1335">
        <v>110</v>
      </c>
      <c r="K1335">
        <v>147</v>
      </c>
      <c r="L1335">
        <v>42</v>
      </c>
      <c r="M1335">
        <v>1</v>
      </c>
      <c r="N1335">
        <v>6</v>
      </c>
      <c r="O1335">
        <v>5</v>
      </c>
      <c r="P1335">
        <v>11</v>
      </c>
      <c r="Q1335">
        <v>2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0</v>
      </c>
      <c r="X1335">
        <v>3</v>
      </c>
      <c r="Y1335">
        <v>11</v>
      </c>
      <c r="Z1335">
        <v>0</v>
      </c>
      <c r="AA1335">
        <v>35</v>
      </c>
      <c r="AB1335">
        <v>2351</v>
      </c>
      <c r="AC1335">
        <v>0</v>
      </c>
      <c r="AD1335">
        <v>1</v>
      </c>
      <c r="AE1335">
        <v>0</v>
      </c>
      <c r="AF1335" t="str">
        <f t="shared" si="41"/>
        <v>Married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1089</v>
      </c>
      <c r="AO1335">
        <v>1047</v>
      </c>
      <c r="AP1335">
        <v>2</v>
      </c>
    </row>
    <row r="1336" spans="1:42" x14ac:dyDescent="0.35">
      <c r="A1336">
        <v>34853</v>
      </c>
      <c r="B1336">
        <v>1</v>
      </c>
      <c r="C1336">
        <f t="shared" si="40"/>
        <v>2</v>
      </c>
      <c r="D1336">
        <v>1</v>
      </c>
      <c r="E1336">
        <v>1</v>
      </c>
      <c r="F1336">
        <v>75</v>
      </c>
      <c r="G1336">
        <v>9</v>
      </c>
      <c r="H1336">
        <v>3</v>
      </c>
      <c r="I1336">
        <v>15</v>
      </c>
      <c r="J1336">
        <v>2</v>
      </c>
      <c r="K1336">
        <v>3</v>
      </c>
      <c r="L1336">
        <v>2</v>
      </c>
      <c r="M1336">
        <v>2</v>
      </c>
      <c r="N1336">
        <v>2</v>
      </c>
      <c r="O1336">
        <v>0</v>
      </c>
      <c r="P1336">
        <v>3</v>
      </c>
      <c r="Q1336">
        <v>6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>
        <v>11</v>
      </c>
      <c r="Z1336">
        <v>0</v>
      </c>
      <c r="AA1336">
        <v>47</v>
      </c>
      <c r="AB1336">
        <v>2347</v>
      </c>
      <c r="AC1336">
        <v>0</v>
      </c>
      <c r="AD1336">
        <v>0</v>
      </c>
      <c r="AE1336">
        <v>1</v>
      </c>
      <c r="AF1336" t="str">
        <f t="shared" si="41"/>
        <v>Single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  <c r="AN1336">
        <v>32</v>
      </c>
      <c r="AO1336">
        <v>30</v>
      </c>
      <c r="AP1336">
        <v>0</v>
      </c>
    </row>
    <row r="1337" spans="1:42" x14ac:dyDescent="0.35">
      <c r="A1337">
        <v>70844</v>
      </c>
      <c r="B1337">
        <v>4</v>
      </c>
      <c r="C1337">
        <f t="shared" si="40"/>
        <v>4</v>
      </c>
      <c r="D1337">
        <v>1</v>
      </c>
      <c r="E1337">
        <v>1</v>
      </c>
      <c r="F1337">
        <v>16</v>
      </c>
      <c r="G1337">
        <v>129</v>
      </c>
      <c r="H1337">
        <v>26</v>
      </c>
      <c r="I1337">
        <v>67</v>
      </c>
      <c r="J1337">
        <v>3</v>
      </c>
      <c r="K1337">
        <v>67</v>
      </c>
      <c r="L1337">
        <v>2</v>
      </c>
      <c r="M1337">
        <v>5</v>
      </c>
      <c r="N1337">
        <v>6</v>
      </c>
      <c r="O1337">
        <v>1</v>
      </c>
      <c r="P1337">
        <v>5</v>
      </c>
      <c r="Q1337">
        <v>7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3</v>
      </c>
      <c r="Y1337">
        <v>11</v>
      </c>
      <c r="Z1337">
        <v>0</v>
      </c>
      <c r="AA1337">
        <v>53</v>
      </c>
      <c r="AB1337">
        <v>2401</v>
      </c>
      <c r="AC1337">
        <v>1</v>
      </c>
      <c r="AD1337">
        <v>0</v>
      </c>
      <c r="AE1337">
        <v>0</v>
      </c>
      <c r="AF1337" t="str">
        <f t="shared" si="41"/>
        <v>Married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292</v>
      </c>
      <c r="AO1337">
        <v>290</v>
      </c>
      <c r="AP1337">
        <v>0</v>
      </c>
    </row>
    <row r="1338" spans="1:42" x14ac:dyDescent="0.35">
      <c r="A1338">
        <v>31086</v>
      </c>
      <c r="B1338">
        <v>1</v>
      </c>
      <c r="C1338">
        <f t="shared" si="40"/>
        <v>1</v>
      </c>
      <c r="D1338">
        <v>1</v>
      </c>
      <c r="E1338">
        <v>1</v>
      </c>
      <c r="F1338">
        <v>79</v>
      </c>
      <c r="G1338">
        <v>16</v>
      </c>
      <c r="H1338">
        <v>2</v>
      </c>
      <c r="I1338">
        <v>11</v>
      </c>
      <c r="J1338">
        <v>3</v>
      </c>
      <c r="K1338">
        <v>0</v>
      </c>
      <c r="L1338">
        <v>16</v>
      </c>
      <c r="M1338">
        <v>2</v>
      </c>
      <c r="N1338">
        <v>1</v>
      </c>
      <c r="O1338">
        <v>1</v>
      </c>
      <c r="P1338">
        <v>2</v>
      </c>
      <c r="Q1338">
        <v>8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11</v>
      </c>
      <c r="Z1338">
        <v>0</v>
      </c>
      <c r="AA1338">
        <v>41</v>
      </c>
      <c r="AB1338">
        <v>2580</v>
      </c>
      <c r="AC1338">
        <v>0</v>
      </c>
      <c r="AD1338">
        <v>1</v>
      </c>
      <c r="AE1338">
        <v>0</v>
      </c>
      <c r="AF1338" t="str">
        <f t="shared" si="41"/>
        <v>Married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32</v>
      </c>
      <c r="AO1338">
        <v>16</v>
      </c>
      <c r="AP1338">
        <v>1</v>
      </c>
    </row>
    <row r="1339" spans="1:42" x14ac:dyDescent="0.35">
      <c r="A1339">
        <v>20491</v>
      </c>
      <c r="B1339">
        <v>1</v>
      </c>
      <c r="C1339">
        <f t="shared" si="40"/>
        <v>1</v>
      </c>
      <c r="D1339">
        <v>0</v>
      </c>
      <c r="E1339">
        <v>0</v>
      </c>
      <c r="F1339">
        <v>16</v>
      </c>
      <c r="G1339">
        <v>5</v>
      </c>
      <c r="H1339">
        <v>4</v>
      </c>
      <c r="I1339">
        <v>5</v>
      </c>
      <c r="J1339">
        <v>4</v>
      </c>
      <c r="K1339">
        <v>2</v>
      </c>
      <c r="L1339">
        <v>10</v>
      </c>
      <c r="M1339">
        <v>1</v>
      </c>
      <c r="N1339">
        <v>0</v>
      </c>
      <c r="O1339">
        <v>1</v>
      </c>
      <c r="P1339">
        <v>2</v>
      </c>
      <c r="Q1339">
        <v>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3</v>
      </c>
      <c r="Y1339">
        <v>11</v>
      </c>
      <c r="Z1339">
        <v>0</v>
      </c>
      <c r="AA1339">
        <v>34</v>
      </c>
      <c r="AB1339">
        <v>2679</v>
      </c>
      <c r="AC1339">
        <v>0</v>
      </c>
      <c r="AD1339">
        <v>0</v>
      </c>
      <c r="AE1339">
        <v>0</v>
      </c>
      <c r="AF1339" t="str">
        <f t="shared" si="41"/>
        <v>Married</v>
      </c>
      <c r="AG1339">
        <v>1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20</v>
      </c>
      <c r="AO1339">
        <v>10</v>
      </c>
      <c r="AP1339">
        <v>0</v>
      </c>
    </row>
    <row r="1340" spans="1:42" x14ac:dyDescent="0.35">
      <c r="A1340">
        <v>42523</v>
      </c>
      <c r="B1340">
        <v>2</v>
      </c>
      <c r="C1340">
        <f t="shared" si="40"/>
        <v>2</v>
      </c>
      <c r="D1340">
        <v>0</v>
      </c>
      <c r="E1340">
        <v>0</v>
      </c>
      <c r="F1340">
        <v>96</v>
      </c>
      <c r="G1340">
        <v>14</v>
      </c>
      <c r="H1340">
        <v>36</v>
      </c>
      <c r="I1340">
        <v>11</v>
      </c>
      <c r="J1340">
        <v>3</v>
      </c>
      <c r="K1340">
        <v>26</v>
      </c>
      <c r="L1340">
        <v>35</v>
      </c>
      <c r="M1340">
        <v>1</v>
      </c>
      <c r="N1340">
        <v>1</v>
      </c>
      <c r="O1340">
        <v>1</v>
      </c>
      <c r="P1340">
        <v>4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3</v>
      </c>
      <c r="Y1340">
        <v>11</v>
      </c>
      <c r="Z1340">
        <v>0</v>
      </c>
      <c r="AA1340">
        <v>56</v>
      </c>
      <c r="AB1340">
        <v>2226</v>
      </c>
      <c r="AC1340">
        <v>0</v>
      </c>
      <c r="AD1340">
        <v>1</v>
      </c>
      <c r="AE1340">
        <v>0</v>
      </c>
      <c r="AF1340" t="str">
        <f t="shared" si="41"/>
        <v>Married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90</v>
      </c>
      <c r="AO1340">
        <v>55</v>
      </c>
      <c r="AP1340">
        <v>0</v>
      </c>
    </row>
    <row r="1341" spans="1:42" x14ac:dyDescent="0.35">
      <c r="A1341">
        <v>33402</v>
      </c>
      <c r="B1341">
        <v>1</v>
      </c>
      <c r="C1341">
        <f t="shared" si="40"/>
        <v>2</v>
      </c>
      <c r="D1341">
        <v>1</v>
      </c>
      <c r="E1341">
        <v>1</v>
      </c>
      <c r="F1341">
        <v>60</v>
      </c>
      <c r="G1341">
        <v>26</v>
      </c>
      <c r="H1341">
        <v>2</v>
      </c>
      <c r="I1341">
        <v>19</v>
      </c>
      <c r="J1341">
        <v>10</v>
      </c>
      <c r="K1341">
        <v>5</v>
      </c>
      <c r="L1341">
        <v>8</v>
      </c>
      <c r="M1341">
        <v>3</v>
      </c>
      <c r="N1341">
        <v>2</v>
      </c>
      <c r="O1341">
        <v>1</v>
      </c>
      <c r="P1341">
        <v>3</v>
      </c>
      <c r="Q1341">
        <v>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3</v>
      </c>
      <c r="Y1341">
        <v>11</v>
      </c>
      <c r="Z1341">
        <v>0</v>
      </c>
      <c r="AA1341">
        <v>68</v>
      </c>
      <c r="AB1341">
        <v>2505</v>
      </c>
      <c r="AC1341">
        <v>0</v>
      </c>
      <c r="AD1341">
        <v>0</v>
      </c>
      <c r="AE1341">
        <v>0</v>
      </c>
      <c r="AF1341" t="str">
        <f t="shared" si="41"/>
        <v>Married</v>
      </c>
      <c r="AG1341">
        <v>1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62</v>
      </c>
      <c r="AO1341">
        <v>54</v>
      </c>
      <c r="AP1341">
        <v>0</v>
      </c>
    </row>
    <row r="1342" spans="1:42" x14ac:dyDescent="0.35">
      <c r="A1342">
        <v>36408</v>
      </c>
      <c r="B1342">
        <v>2</v>
      </c>
      <c r="C1342">
        <f t="shared" si="40"/>
        <v>2</v>
      </c>
      <c r="D1342">
        <v>1</v>
      </c>
      <c r="E1342">
        <v>1</v>
      </c>
      <c r="F1342">
        <v>11</v>
      </c>
      <c r="G1342">
        <v>9</v>
      </c>
      <c r="H1342">
        <v>1</v>
      </c>
      <c r="I1342">
        <v>4</v>
      </c>
      <c r="J1342">
        <v>3</v>
      </c>
      <c r="K1342">
        <v>2</v>
      </c>
      <c r="L1342">
        <v>3</v>
      </c>
      <c r="M1342">
        <v>1</v>
      </c>
      <c r="N1342">
        <v>1</v>
      </c>
      <c r="O1342">
        <v>0</v>
      </c>
      <c r="P1342">
        <v>2</v>
      </c>
      <c r="Q1342">
        <v>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</v>
      </c>
      <c r="Y1342">
        <v>11</v>
      </c>
      <c r="Z1342">
        <v>0</v>
      </c>
      <c r="AA1342">
        <v>71</v>
      </c>
      <c r="AB1342">
        <v>2440</v>
      </c>
      <c r="AC1342">
        <v>0</v>
      </c>
      <c r="AD1342">
        <v>1</v>
      </c>
      <c r="AE1342">
        <v>0</v>
      </c>
      <c r="AF1342" t="str">
        <f t="shared" si="41"/>
        <v>Married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19</v>
      </c>
      <c r="AO1342">
        <v>16</v>
      </c>
      <c r="AP1342">
        <v>0</v>
      </c>
    </row>
    <row r="1343" spans="1:42" x14ac:dyDescent="0.35">
      <c r="A1343">
        <v>21645</v>
      </c>
      <c r="B1343">
        <v>1</v>
      </c>
      <c r="C1343">
        <f t="shared" si="40"/>
        <v>1</v>
      </c>
      <c r="D1343">
        <v>1</v>
      </c>
      <c r="E1343">
        <v>0</v>
      </c>
      <c r="F1343">
        <v>75</v>
      </c>
      <c r="G1343">
        <v>14</v>
      </c>
      <c r="H1343">
        <v>0</v>
      </c>
      <c r="I1343">
        <v>23</v>
      </c>
      <c r="J1343">
        <v>4</v>
      </c>
      <c r="K1343">
        <v>5</v>
      </c>
      <c r="L1343">
        <v>19</v>
      </c>
      <c r="M1343">
        <v>3</v>
      </c>
      <c r="N1343">
        <v>3</v>
      </c>
      <c r="O1343">
        <v>0</v>
      </c>
      <c r="P1343">
        <v>3</v>
      </c>
      <c r="Q1343">
        <v>9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3</v>
      </c>
      <c r="Y1343">
        <v>11</v>
      </c>
      <c r="Z1343">
        <v>1</v>
      </c>
      <c r="AA1343">
        <v>41</v>
      </c>
      <c r="AB1343">
        <v>2823</v>
      </c>
      <c r="AC1343">
        <v>0</v>
      </c>
      <c r="AD1343">
        <v>0</v>
      </c>
      <c r="AE1343">
        <v>0</v>
      </c>
      <c r="AF1343" t="str">
        <f t="shared" si="41"/>
        <v>Married</v>
      </c>
      <c r="AG1343">
        <v>1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46</v>
      </c>
      <c r="AO1343">
        <v>27</v>
      </c>
      <c r="AP1343">
        <v>0</v>
      </c>
    </row>
    <row r="1344" spans="1:42" x14ac:dyDescent="0.35">
      <c r="A1344">
        <v>78427</v>
      </c>
      <c r="B1344">
        <v>4</v>
      </c>
      <c r="C1344">
        <f t="shared" si="40"/>
        <v>4</v>
      </c>
      <c r="D1344">
        <v>0</v>
      </c>
      <c r="E1344">
        <v>0</v>
      </c>
      <c r="F1344">
        <v>36</v>
      </c>
      <c r="G1344">
        <v>972</v>
      </c>
      <c r="H1344">
        <v>19</v>
      </c>
      <c r="I1344">
        <v>595</v>
      </c>
      <c r="J1344">
        <v>180</v>
      </c>
      <c r="K1344">
        <v>26</v>
      </c>
      <c r="L1344">
        <v>138</v>
      </c>
      <c r="M1344">
        <v>3</v>
      </c>
      <c r="N1344">
        <v>3</v>
      </c>
      <c r="O1344">
        <v>7</v>
      </c>
      <c r="P1344">
        <v>10</v>
      </c>
      <c r="Q1344">
        <v>3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3</v>
      </c>
      <c r="Y1344">
        <v>11</v>
      </c>
      <c r="Z1344">
        <v>1</v>
      </c>
      <c r="AA1344">
        <v>72</v>
      </c>
      <c r="AB1344">
        <v>2772</v>
      </c>
      <c r="AC1344">
        <v>0</v>
      </c>
      <c r="AD1344">
        <v>0</v>
      </c>
      <c r="AE1344">
        <v>0</v>
      </c>
      <c r="AF1344" t="str">
        <f t="shared" si="41"/>
        <v>Married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1792</v>
      </c>
      <c r="AO1344">
        <v>1654</v>
      </c>
      <c r="AP1344">
        <v>1</v>
      </c>
    </row>
    <row r="1345" spans="1:42" x14ac:dyDescent="0.35">
      <c r="A1345">
        <v>82657</v>
      </c>
      <c r="B1345">
        <v>5</v>
      </c>
      <c r="C1345">
        <f t="shared" si="40"/>
        <v>5</v>
      </c>
      <c r="D1345">
        <v>0</v>
      </c>
      <c r="E1345">
        <v>0</v>
      </c>
      <c r="F1345">
        <v>71</v>
      </c>
      <c r="G1345">
        <v>966</v>
      </c>
      <c r="H1345">
        <v>168</v>
      </c>
      <c r="I1345">
        <v>672</v>
      </c>
      <c r="J1345">
        <v>246</v>
      </c>
      <c r="K1345">
        <v>105</v>
      </c>
      <c r="L1345">
        <v>126</v>
      </c>
      <c r="M1345">
        <v>1</v>
      </c>
      <c r="N1345">
        <v>7</v>
      </c>
      <c r="O1345">
        <v>5</v>
      </c>
      <c r="P1345">
        <v>10</v>
      </c>
      <c r="Q1345">
        <v>4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3</v>
      </c>
      <c r="Y1345">
        <v>11</v>
      </c>
      <c r="Z1345">
        <v>0</v>
      </c>
      <c r="AA1345">
        <v>74</v>
      </c>
      <c r="AB1345">
        <v>2434</v>
      </c>
      <c r="AC1345">
        <v>0</v>
      </c>
      <c r="AD1345">
        <v>0</v>
      </c>
      <c r="AE1345">
        <v>0</v>
      </c>
      <c r="AF1345" t="str">
        <f t="shared" si="41"/>
        <v>Married</v>
      </c>
      <c r="AG1345">
        <v>1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0</v>
      </c>
      <c r="AN1345">
        <v>2157</v>
      </c>
      <c r="AO1345">
        <v>2031</v>
      </c>
      <c r="AP1345">
        <v>2</v>
      </c>
    </row>
    <row r="1346" spans="1:42" x14ac:dyDescent="0.35">
      <c r="A1346">
        <v>51876</v>
      </c>
      <c r="B1346">
        <v>3</v>
      </c>
      <c r="C1346">
        <f t="shared" si="40"/>
        <v>3</v>
      </c>
      <c r="D1346">
        <v>0</v>
      </c>
      <c r="E1346">
        <v>0</v>
      </c>
      <c r="F1346">
        <v>88</v>
      </c>
      <c r="G1346">
        <v>99</v>
      </c>
      <c r="H1346">
        <v>27</v>
      </c>
      <c r="I1346">
        <v>102</v>
      </c>
      <c r="J1346">
        <v>28</v>
      </c>
      <c r="K1346">
        <v>48</v>
      </c>
      <c r="L1346">
        <v>6</v>
      </c>
      <c r="M1346">
        <v>1</v>
      </c>
      <c r="N1346">
        <v>2</v>
      </c>
      <c r="O1346">
        <v>2</v>
      </c>
      <c r="P1346">
        <v>8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</v>
      </c>
      <c r="Y1346">
        <v>11</v>
      </c>
      <c r="Z1346">
        <v>0</v>
      </c>
      <c r="AA1346">
        <v>62</v>
      </c>
      <c r="AB1346">
        <v>2416</v>
      </c>
      <c r="AC1346">
        <v>0</v>
      </c>
      <c r="AD1346">
        <v>1</v>
      </c>
      <c r="AE1346">
        <v>0</v>
      </c>
      <c r="AF1346" t="str">
        <f t="shared" si="41"/>
        <v>Married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304</v>
      </c>
      <c r="AO1346">
        <v>298</v>
      </c>
      <c r="AP1346">
        <v>0</v>
      </c>
    </row>
    <row r="1347" spans="1:42" x14ac:dyDescent="0.35">
      <c r="A1347">
        <v>78041</v>
      </c>
      <c r="B1347">
        <v>4</v>
      </c>
      <c r="C1347">
        <f t="shared" ref="C1347:C1410" si="42">_xlfn.IFS(A:A&lt;=32196,1,A:A&lt;=51622.09,2,A:A&lt;=68281,3,A:A&lt;=79601,4,A:A&gt;=79601,5)</f>
        <v>4</v>
      </c>
      <c r="D1347">
        <v>0</v>
      </c>
      <c r="E1347">
        <v>0</v>
      </c>
      <c r="F1347">
        <v>93</v>
      </c>
      <c r="G1347">
        <v>482</v>
      </c>
      <c r="H1347">
        <v>35</v>
      </c>
      <c r="I1347">
        <v>553</v>
      </c>
      <c r="J1347">
        <v>72</v>
      </c>
      <c r="K1347">
        <v>160</v>
      </c>
      <c r="L1347">
        <v>17</v>
      </c>
      <c r="M1347">
        <v>1</v>
      </c>
      <c r="N1347">
        <v>4</v>
      </c>
      <c r="O1347">
        <v>4</v>
      </c>
      <c r="P1347">
        <v>9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</v>
      </c>
      <c r="Y1347">
        <v>11</v>
      </c>
      <c r="Z1347">
        <v>0</v>
      </c>
      <c r="AA1347">
        <v>49</v>
      </c>
      <c r="AB1347">
        <v>2719</v>
      </c>
      <c r="AC1347">
        <v>0</v>
      </c>
      <c r="AD1347">
        <v>1</v>
      </c>
      <c r="AE1347">
        <v>0</v>
      </c>
      <c r="AF1347" t="str">
        <f t="shared" ref="AF1347:AF1410" si="43">IF(AE1347 = 1, "Single", "Married")</f>
        <v>Married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1302</v>
      </c>
      <c r="AO1347">
        <v>1285</v>
      </c>
      <c r="AP1347">
        <v>0</v>
      </c>
    </row>
    <row r="1348" spans="1:42" x14ac:dyDescent="0.35">
      <c r="A1348">
        <v>52852</v>
      </c>
      <c r="B1348">
        <v>3</v>
      </c>
      <c r="C1348">
        <f t="shared" si="42"/>
        <v>3</v>
      </c>
      <c r="D1348">
        <v>0</v>
      </c>
      <c r="E1348">
        <v>1</v>
      </c>
      <c r="F1348">
        <v>93</v>
      </c>
      <c r="G1348">
        <v>714</v>
      </c>
      <c r="H1348">
        <v>8</v>
      </c>
      <c r="I1348">
        <v>99</v>
      </c>
      <c r="J1348">
        <v>11</v>
      </c>
      <c r="K1348">
        <v>0</v>
      </c>
      <c r="L1348">
        <v>47</v>
      </c>
      <c r="M1348">
        <v>4</v>
      </c>
      <c r="N1348">
        <v>10</v>
      </c>
      <c r="O1348">
        <v>7</v>
      </c>
      <c r="P1348">
        <v>5</v>
      </c>
      <c r="Q1348">
        <v>8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</v>
      </c>
      <c r="Y1348">
        <v>11</v>
      </c>
      <c r="Z1348">
        <v>0</v>
      </c>
      <c r="AA1348">
        <v>63</v>
      </c>
      <c r="AB1348">
        <v>2734</v>
      </c>
      <c r="AC1348">
        <v>0</v>
      </c>
      <c r="AD1348">
        <v>1</v>
      </c>
      <c r="AE1348">
        <v>0</v>
      </c>
      <c r="AF1348" t="str">
        <f t="shared" si="43"/>
        <v>Married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832</v>
      </c>
      <c r="AO1348">
        <v>785</v>
      </c>
      <c r="AP1348">
        <v>1</v>
      </c>
    </row>
    <row r="1349" spans="1:42" x14ac:dyDescent="0.35">
      <c r="A1349">
        <v>70038</v>
      </c>
      <c r="B1349">
        <v>4</v>
      </c>
      <c r="C1349">
        <f t="shared" si="42"/>
        <v>4</v>
      </c>
      <c r="D1349">
        <v>0</v>
      </c>
      <c r="E1349">
        <v>0</v>
      </c>
      <c r="F1349">
        <v>54</v>
      </c>
      <c r="G1349">
        <v>587</v>
      </c>
      <c r="H1349">
        <v>54</v>
      </c>
      <c r="I1349">
        <v>348</v>
      </c>
      <c r="J1349">
        <v>71</v>
      </c>
      <c r="K1349">
        <v>54</v>
      </c>
      <c r="L1349">
        <v>130</v>
      </c>
      <c r="M1349">
        <v>1</v>
      </c>
      <c r="N1349">
        <v>4</v>
      </c>
      <c r="O1349">
        <v>4</v>
      </c>
      <c r="P1349">
        <v>8</v>
      </c>
      <c r="Q1349">
        <v>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</v>
      </c>
      <c r="Y1349">
        <v>11</v>
      </c>
      <c r="Z1349">
        <v>0</v>
      </c>
      <c r="AA1349">
        <v>38</v>
      </c>
      <c r="AB1349">
        <v>2406</v>
      </c>
      <c r="AC1349">
        <v>0</v>
      </c>
      <c r="AD1349">
        <v>0</v>
      </c>
      <c r="AE1349">
        <v>0</v>
      </c>
      <c r="AF1349" t="str">
        <f t="shared" si="43"/>
        <v>Married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1114</v>
      </c>
      <c r="AO1349">
        <v>984</v>
      </c>
      <c r="AP1349">
        <v>0</v>
      </c>
    </row>
    <row r="1350" spans="1:42" x14ac:dyDescent="0.35">
      <c r="A1350">
        <v>69401</v>
      </c>
      <c r="B1350">
        <v>4</v>
      </c>
      <c r="C1350">
        <f t="shared" si="42"/>
        <v>4</v>
      </c>
      <c r="D1350">
        <v>0</v>
      </c>
      <c r="E1350">
        <v>1</v>
      </c>
      <c r="F1350">
        <v>41</v>
      </c>
      <c r="G1350">
        <v>399</v>
      </c>
      <c r="H1350">
        <v>27</v>
      </c>
      <c r="I1350">
        <v>159</v>
      </c>
      <c r="J1350">
        <v>58</v>
      </c>
      <c r="K1350">
        <v>8</v>
      </c>
      <c r="L1350">
        <v>39</v>
      </c>
      <c r="M1350">
        <v>4</v>
      </c>
      <c r="N1350">
        <v>4</v>
      </c>
      <c r="O1350">
        <v>4</v>
      </c>
      <c r="P1350">
        <v>5</v>
      </c>
      <c r="Q1350">
        <v>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3</v>
      </c>
      <c r="Y1350">
        <v>11</v>
      </c>
      <c r="Z1350">
        <v>0</v>
      </c>
      <c r="AA1350">
        <v>47</v>
      </c>
      <c r="AB1350">
        <v>2257</v>
      </c>
      <c r="AC1350">
        <v>0</v>
      </c>
      <c r="AD1350">
        <v>0</v>
      </c>
      <c r="AE1350">
        <v>0</v>
      </c>
      <c r="AF1350" t="str">
        <f t="shared" si="43"/>
        <v>Married</v>
      </c>
      <c r="AG1350">
        <v>1</v>
      </c>
      <c r="AH1350">
        <v>0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651</v>
      </c>
      <c r="AO1350">
        <v>612</v>
      </c>
      <c r="AP1350">
        <v>0</v>
      </c>
    </row>
    <row r="1351" spans="1:42" x14ac:dyDescent="0.35">
      <c r="A1351">
        <v>46053</v>
      </c>
      <c r="B1351">
        <v>2</v>
      </c>
      <c r="C1351">
        <f t="shared" si="42"/>
        <v>2</v>
      </c>
      <c r="D1351">
        <v>1</v>
      </c>
      <c r="E1351">
        <v>0</v>
      </c>
      <c r="F1351">
        <v>46</v>
      </c>
      <c r="G1351">
        <v>56</v>
      </c>
      <c r="H1351">
        <v>10</v>
      </c>
      <c r="I1351">
        <v>92</v>
      </c>
      <c r="J1351">
        <v>19</v>
      </c>
      <c r="K1351">
        <v>7</v>
      </c>
      <c r="L1351">
        <v>25</v>
      </c>
      <c r="M1351">
        <v>3</v>
      </c>
      <c r="N1351">
        <v>3</v>
      </c>
      <c r="O1351">
        <v>2</v>
      </c>
      <c r="P1351">
        <v>4</v>
      </c>
      <c r="Q1351">
        <v>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3</v>
      </c>
      <c r="Y1351">
        <v>11</v>
      </c>
      <c r="Z1351">
        <v>0</v>
      </c>
      <c r="AA1351">
        <v>48</v>
      </c>
      <c r="AB1351">
        <v>2656</v>
      </c>
      <c r="AC1351">
        <v>0</v>
      </c>
      <c r="AD1351">
        <v>0</v>
      </c>
      <c r="AE1351">
        <v>0</v>
      </c>
      <c r="AF1351" t="str">
        <f t="shared" si="43"/>
        <v>Married</v>
      </c>
      <c r="AG1351">
        <v>1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184</v>
      </c>
      <c r="AO1351">
        <v>159</v>
      </c>
      <c r="AP1351">
        <v>0</v>
      </c>
    </row>
    <row r="1352" spans="1:42" x14ac:dyDescent="0.35">
      <c r="A1352">
        <v>77343</v>
      </c>
      <c r="B1352">
        <v>4</v>
      </c>
      <c r="C1352">
        <f t="shared" si="42"/>
        <v>4</v>
      </c>
      <c r="D1352">
        <v>0</v>
      </c>
      <c r="E1352">
        <v>0</v>
      </c>
      <c r="F1352">
        <v>28</v>
      </c>
      <c r="G1352">
        <v>227</v>
      </c>
      <c r="H1352">
        <v>151</v>
      </c>
      <c r="I1352">
        <v>573</v>
      </c>
      <c r="J1352">
        <v>98</v>
      </c>
      <c r="K1352">
        <v>54</v>
      </c>
      <c r="L1352">
        <v>31</v>
      </c>
      <c r="M1352">
        <v>1</v>
      </c>
      <c r="N1352">
        <v>3</v>
      </c>
      <c r="O1352">
        <v>4</v>
      </c>
      <c r="P1352">
        <v>9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11</v>
      </c>
      <c r="Z1352">
        <v>0</v>
      </c>
      <c r="AA1352">
        <v>55</v>
      </c>
      <c r="AB1352">
        <v>2179</v>
      </c>
      <c r="AC1352">
        <v>0</v>
      </c>
      <c r="AD1352">
        <v>1</v>
      </c>
      <c r="AE1352">
        <v>0</v>
      </c>
      <c r="AF1352" t="str">
        <f t="shared" si="43"/>
        <v>Married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1103</v>
      </c>
      <c r="AO1352">
        <v>1072</v>
      </c>
      <c r="AP1352">
        <v>0</v>
      </c>
    </row>
    <row r="1353" spans="1:42" x14ac:dyDescent="0.35">
      <c r="A1353">
        <v>73892</v>
      </c>
      <c r="B1353">
        <v>4</v>
      </c>
      <c r="C1353">
        <f t="shared" si="42"/>
        <v>4</v>
      </c>
      <c r="D1353">
        <v>0</v>
      </c>
      <c r="E1353">
        <v>0</v>
      </c>
      <c r="F1353">
        <v>40</v>
      </c>
      <c r="G1353">
        <v>703</v>
      </c>
      <c r="H1353">
        <v>102</v>
      </c>
      <c r="I1353">
        <v>601</v>
      </c>
      <c r="J1353">
        <v>0</v>
      </c>
      <c r="K1353">
        <v>58</v>
      </c>
      <c r="L1353">
        <v>43</v>
      </c>
      <c r="M1353">
        <v>1</v>
      </c>
      <c r="N1353">
        <v>3</v>
      </c>
      <c r="O1353">
        <v>11</v>
      </c>
      <c r="P1353">
        <v>8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11</v>
      </c>
      <c r="Z1353">
        <v>1</v>
      </c>
      <c r="AA1353">
        <v>67</v>
      </c>
      <c r="AB1353">
        <v>2387</v>
      </c>
      <c r="AC1353">
        <v>0</v>
      </c>
      <c r="AD1353">
        <v>0</v>
      </c>
      <c r="AE1353">
        <v>1</v>
      </c>
      <c r="AF1353" t="str">
        <f t="shared" si="43"/>
        <v>Single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1464</v>
      </c>
      <c r="AO1353">
        <v>1421</v>
      </c>
      <c r="AP1353">
        <v>0</v>
      </c>
    </row>
    <row r="1354" spans="1:42" x14ac:dyDescent="0.35">
      <c r="A1354">
        <v>40304</v>
      </c>
      <c r="B1354">
        <v>2</v>
      </c>
      <c r="C1354">
        <f t="shared" si="42"/>
        <v>2</v>
      </c>
      <c r="D1354">
        <v>1</v>
      </c>
      <c r="E1354">
        <v>0</v>
      </c>
      <c r="F1354">
        <v>82</v>
      </c>
      <c r="G1354">
        <v>37</v>
      </c>
      <c r="H1354">
        <v>0</v>
      </c>
      <c r="I1354">
        <v>17</v>
      </c>
      <c r="J1354">
        <v>0</v>
      </c>
      <c r="K1354">
        <v>0</v>
      </c>
      <c r="L1354">
        <v>3</v>
      </c>
      <c r="M1354">
        <v>1</v>
      </c>
      <c r="N1354">
        <v>2</v>
      </c>
      <c r="O1354">
        <v>0</v>
      </c>
      <c r="P1354">
        <v>3</v>
      </c>
      <c r="Q1354">
        <v>7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</v>
      </c>
      <c r="Y1354">
        <v>11</v>
      </c>
      <c r="Z1354">
        <v>0</v>
      </c>
      <c r="AA1354">
        <v>53</v>
      </c>
      <c r="AB1354">
        <v>2431</v>
      </c>
      <c r="AC1354">
        <v>0</v>
      </c>
      <c r="AD1354">
        <v>0</v>
      </c>
      <c r="AE1354">
        <v>1</v>
      </c>
      <c r="AF1354" t="str">
        <f t="shared" si="43"/>
        <v>Single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54</v>
      </c>
      <c r="AO1354">
        <v>51</v>
      </c>
      <c r="AP1354">
        <v>0</v>
      </c>
    </row>
    <row r="1355" spans="1:42" x14ac:dyDescent="0.35">
      <c r="A1355">
        <v>32727</v>
      </c>
      <c r="B1355">
        <v>1</v>
      </c>
      <c r="C1355">
        <f t="shared" si="42"/>
        <v>2</v>
      </c>
      <c r="D1355">
        <v>0</v>
      </c>
      <c r="E1355">
        <v>0</v>
      </c>
      <c r="F1355">
        <v>38</v>
      </c>
      <c r="G1355">
        <v>167</v>
      </c>
      <c r="H1355">
        <v>13</v>
      </c>
      <c r="I1355">
        <v>180</v>
      </c>
      <c r="J1355">
        <v>86</v>
      </c>
      <c r="K1355">
        <v>13</v>
      </c>
      <c r="L1355">
        <v>70</v>
      </c>
      <c r="M1355">
        <v>2</v>
      </c>
      <c r="N1355">
        <v>7</v>
      </c>
      <c r="O1355">
        <v>3</v>
      </c>
      <c r="P1355">
        <v>5</v>
      </c>
      <c r="Q1355">
        <v>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</v>
      </c>
      <c r="Y1355">
        <v>11</v>
      </c>
      <c r="Z1355">
        <v>0</v>
      </c>
      <c r="AA1355">
        <v>55</v>
      </c>
      <c r="AB1355">
        <v>2829</v>
      </c>
      <c r="AC1355">
        <v>0</v>
      </c>
      <c r="AD1355">
        <v>0</v>
      </c>
      <c r="AE1355">
        <v>0</v>
      </c>
      <c r="AF1355" t="str">
        <f t="shared" si="43"/>
        <v>Married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459</v>
      </c>
      <c r="AO1355">
        <v>389</v>
      </c>
      <c r="AP1355">
        <v>0</v>
      </c>
    </row>
    <row r="1356" spans="1:42" x14ac:dyDescent="0.35">
      <c r="A1356">
        <v>43300</v>
      </c>
      <c r="B1356">
        <v>2</v>
      </c>
      <c r="C1356">
        <f t="shared" si="42"/>
        <v>2</v>
      </c>
      <c r="D1356">
        <v>0</v>
      </c>
      <c r="E1356">
        <v>1</v>
      </c>
      <c r="F1356">
        <v>87</v>
      </c>
      <c r="G1356">
        <v>91</v>
      </c>
      <c r="H1356">
        <v>3</v>
      </c>
      <c r="I1356">
        <v>52</v>
      </c>
      <c r="J1356">
        <v>2</v>
      </c>
      <c r="K1356">
        <v>1</v>
      </c>
      <c r="L1356">
        <v>31</v>
      </c>
      <c r="M1356">
        <v>3</v>
      </c>
      <c r="N1356">
        <v>4</v>
      </c>
      <c r="O1356">
        <v>0</v>
      </c>
      <c r="P1356">
        <v>4</v>
      </c>
      <c r="Q1356">
        <v>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3</v>
      </c>
      <c r="Y1356">
        <v>11</v>
      </c>
      <c r="Z1356">
        <v>1</v>
      </c>
      <c r="AA1356">
        <v>49</v>
      </c>
      <c r="AB1356">
        <v>2783</v>
      </c>
      <c r="AC1356">
        <v>1</v>
      </c>
      <c r="AD1356">
        <v>0</v>
      </c>
      <c r="AE1356">
        <v>0</v>
      </c>
      <c r="AF1356" t="str">
        <f t="shared" si="43"/>
        <v>Married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149</v>
      </c>
      <c r="AO1356">
        <v>118</v>
      </c>
      <c r="AP1356">
        <v>0</v>
      </c>
    </row>
    <row r="1357" spans="1:42" x14ac:dyDescent="0.35">
      <c r="A1357">
        <v>26290</v>
      </c>
      <c r="B1357">
        <v>1</v>
      </c>
      <c r="C1357">
        <f t="shared" si="42"/>
        <v>1</v>
      </c>
      <c r="D1357">
        <v>1</v>
      </c>
      <c r="E1357">
        <v>1</v>
      </c>
      <c r="F1357">
        <v>49</v>
      </c>
      <c r="G1357">
        <v>15</v>
      </c>
      <c r="H1357">
        <v>8</v>
      </c>
      <c r="I1357">
        <v>16</v>
      </c>
      <c r="J1357">
        <v>11</v>
      </c>
      <c r="K1357">
        <v>5</v>
      </c>
      <c r="L1357">
        <v>22</v>
      </c>
      <c r="M1357">
        <v>4</v>
      </c>
      <c r="N1357">
        <v>2</v>
      </c>
      <c r="O1357">
        <v>0</v>
      </c>
      <c r="P1357">
        <v>4</v>
      </c>
      <c r="Q1357">
        <v>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3</v>
      </c>
      <c r="Y1357">
        <v>11</v>
      </c>
      <c r="Z1357">
        <v>0</v>
      </c>
      <c r="AA1357">
        <v>48</v>
      </c>
      <c r="AB1357">
        <v>2692</v>
      </c>
      <c r="AC1357">
        <v>0</v>
      </c>
      <c r="AD1357">
        <v>0</v>
      </c>
      <c r="AE1357">
        <v>0</v>
      </c>
      <c r="AF1357" t="str">
        <f t="shared" si="43"/>
        <v>Married</v>
      </c>
      <c r="AG1357">
        <v>1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55</v>
      </c>
      <c r="AO1357">
        <v>33</v>
      </c>
      <c r="AP1357">
        <v>0</v>
      </c>
    </row>
    <row r="1358" spans="1:42" x14ac:dyDescent="0.35">
      <c r="A1358">
        <v>93790</v>
      </c>
      <c r="B1358">
        <v>6</v>
      </c>
      <c r="C1358">
        <f t="shared" si="42"/>
        <v>5</v>
      </c>
      <c r="D1358">
        <v>0</v>
      </c>
      <c r="E1358">
        <v>0</v>
      </c>
      <c r="F1358">
        <v>16</v>
      </c>
      <c r="G1358">
        <v>1302</v>
      </c>
      <c r="H1358">
        <v>68</v>
      </c>
      <c r="I1358">
        <v>731</v>
      </c>
      <c r="J1358">
        <v>89</v>
      </c>
      <c r="K1358">
        <v>114</v>
      </c>
      <c r="L1358">
        <v>45</v>
      </c>
      <c r="M1358">
        <v>0</v>
      </c>
      <c r="N1358">
        <v>6</v>
      </c>
      <c r="O1358">
        <v>7</v>
      </c>
      <c r="P1358">
        <v>12</v>
      </c>
      <c r="Q1358">
        <v>2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3</v>
      </c>
      <c r="Y1358">
        <v>11</v>
      </c>
      <c r="Z1358">
        <v>1</v>
      </c>
      <c r="AA1358">
        <v>50</v>
      </c>
      <c r="AB1358">
        <v>2296</v>
      </c>
      <c r="AC1358">
        <v>0</v>
      </c>
      <c r="AD1358">
        <v>0</v>
      </c>
      <c r="AE1358">
        <v>1</v>
      </c>
      <c r="AF1358" t="str">
        <f t="shared" si="43"/>
        <v>Single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2304</v>
      </c>
      <c r="AO1358">
        <v>2259</v>
      </c>
      <c r="AP1358">
        <v>3</v>
      </c>
    </row>
    <row r="1359" spans="1:42" x14ac:dyDescent="0.35">
      <c r="A1359">
        <v>38410</v>
      </c>
      <c r="B1359">
        <v>2</v>
      </c>
      <c r="C1359">
        <f t="shared" si="42"/>
        <v>2</v>
      </c>
      <c r="D1359">
        <v>0</v>
      </c>
      <c r="E1359">
        <v>0</v>
      </c>
      <c r="F1359">
        <v>65</v>
      </c>
      <c r="G1359">
        <v>153</v>
      </c>
      <c r="H1359">
        <v>64</v>
      </c>
      <c r="I1359">
        <v>123</v>
      </c>
      <c r="J1359">
        <v>116</v>
      </c>
      <c r="K1359">
        <v>64</v>
      </c>
      <c r="L1359">
        <v>14</v>
      </c>
      <c r="M1359">
        <v>2</v>
      </c>
      <c r="N1359">
        <v>5</v>
      </c>
      <c r="O1359">
        <v>2</v>
      </c>
      <c r="P1359">
        <v>9</v>
      </c>
      <c r="Q1359">
        <v>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3</v>
      </c>
      <c r="Y1359">
        <v>11</v>
      </c>
      <c r="Z1359">
        <v>1</v>
      </c>
      <c r="AA1359">
        <v>46</v>
      </c>
      <c r="AB1359">
        <v>2812</v>
      </c>
      <c r="AC1359">
        <v>0</v>
      </c>
      <c r="AD1359">
        <v>1</v>
      </c>
      <c r="AE1359">
        <v>0</v>
      </c>
      <c r="AF1359" t="str">
        <f t="shared" si="43"/>
        <v>Married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520</v>
      </c>
      <c r="AO1359">
        <v>506</v>
      </c>
      <c r="AP1359">
        <v>0</v>
      </c>
    </row>
    <row r="1360" spans="1:42" x14ac:dyDescent="0.35">
      <c r="A1360">
        <v>64866</v>
      </c>
      <c r="B1360">
        <v>3</v>
      </c>
      <c r="C1360">
        <f t="shared" si="42"/>
        <v>3</v>
      </c>
      <c r="D1360">
        <v>0</v>
      </c>
      <c r="E1360">
        <v>1</v>
      </c>
      <c r="F1360">
        <v>9</v>
      </c>
      <c r="G1360">
        <v>508</v>
      </c>
      <c r="H1360">
        <v>5</v>
      </c>
      <c r="I1360">
        <v>21</v>
      </c>
      <c r="J1360">
        <v>7</v>
      </c>
      <c r="K1360">
        <v>5</v>
      </c>
      <c r="L1360">
        <v>10</v>
      </c>
      <c r="M1360">
        <v>4</v>
      </c>
      <c r="N1360">
        <v>7</v>
      </c>
      <c r="O1360">
        <v>3</v>
      </c>
      <c r="P1360">
        <v>7</v>
      </c>
      <c r="Q1360">
        <v>5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3</v>
      </c>
      <c r="Y1360">
        <v>11</v>
      </c>
      <c r="Z1360">
        <v>0</v>
      </c>
      <c r="AA1360">
        <v>70</v>
      </c>
      <c r="AB1360">
        <v>2313</v>
      </c>
      <c r="AC1360">
        <v>0</v>
      </c>
      <c r="AD1360">
        <v>0</v>
      </c>
      <c r="AE1360">
        <v>0</v>
      </c>
      <c r="AF1360" t="str">
        <f t="shared" si="43"/>
        <v>Married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546</v>
      </c>
      <c r="AO1360">
        <v>536</v>
      </c>
      <c r="AP1360">
        <v>1</v>
      </c>
    </row>
    <row r="1361" spans="1:42" x14ac:dyDescent="0.35">
      <c r="A1361">
        <v>57957</v>
      </c>
      <c r="B1361">
        <v>3</v>
      </c>
      <c r="C1361">
        <f t="shared" si="42"/>
        <v>3</v>
      </c>
      <c r="D1361">
        <v>0</v>
      </c>
      <c r="E1361">
        <v>1</v>
      </c>
      <c r="F1361">
        <v>24</v>
      </c>
      <c r="G1361">
        <v>290</v>
      </c>
      <c r="H1361">
        <v>59</v>
      </c>
      <c r="I1361">
        <v>177</v>
      </c>
      <c r="J1361">
        <v>77</v>
      </c>
      <c r="K1361">
        <v>5</v>
      </c>
      <c r="L1361">
        <v>29</v>
      </c>
      <c r="M1361">
        <v>7</v>
      </c>
      <c r="N1361">
        <v>4</v>
      </c>
      <c r="O1361">
        <v>6</v>
      </c>
      <c r="P1361">
        <v>8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3</v>
      </c>
      <c r="Y1361">
        <v>11</v>
      </c>
      <c r="Z1361">
        <v>0</v>
      </c>
      <c r="AA1361">
        <v>61</v>
      </c>
      <c r="AB1361">
        <v>2473</v>
      </c>
      <c r="AC1361">
        <v>0</v>
      </c>
      <c r="AD1361">
        <v>0</v>
      </c>
      <c r="AE1361">
        <v>0</v>
      </c>
      <c r="AF1361" t="str">
        <f t="shared" si="43"/>
        <v>Married</v>
      </c>
      <c r="AG1361">
        <v>1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608</v>
      </c>
      <c r="AO1361">
        <v>579</v>
      </c>
      <c r="AP1361">
        <v>0</v>
      </c>
    </row>
    <row r="1362" spans="1:42" x14ac:dyDescent="0.35">
      <c r="A1362">
        <v>16531</v>
      </c>
      <c r="B1362">
        <v>1</v>
      </c>
      <c r="C1362">
        <f t="shared" si="42"/>
        <v>1</v>
      </c>
      <c r="D1362">
        <v>1</v>
      </c>
      <c r="E1362">
        <v>0</v>
      </c>
      <c r="F1362">
        <v>43</v>
      </c>
      <c r="G1362">
        <v>2</v>
      </c>
      <c r="H1362">
        <v>13</v>
      </c>
      <c r="I1362">
        <v>6</v>
      </c>
      <c r="J1362">
        <v>7</v>
      </c>
      <c r="K1362">
        <v>5</v>
      </c>
      <c r="L1362">
        <v>11</v>
      </c>
      <c r="M1362">
        <v>3</v>
      </c>
      <c r="N1362">
        <v>3</v>
      </c>
      <c r="O1362">
        <v>0</v>
      </c>
      <c r="P1362">
        <v>3</v>
      </c>
      <c r="Q1362">
        <v>7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</v>
      </c>
      <c r="Y1362">
        <v>11</v>
      </c>
      <c r="Z1362">
        <v>0</v>
      </c>
      <c r="AA1362">
        <v>42</v>
      </c>
      <c r="AB1362">
        <v>2170</v>
      </c>
      <c r="AC1362">
        <v>0</v>
      </c>
      <c r="AD1362">
        <v>0</v>
      </c>
      <c r="AE1362">
        <v>0</v>
      </c>
      <c r="AF1362" t="str">
        <f t="shared" si="43"/>
        <v>Married</v>
      </c>
      <c r="AG1362">
        <v>1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33</v>
      </c>
      <c r="AO1362">
        <v>22</v>
      </c>
      <c r="AP1362">
        <v>0</v>
      </c>
    </row>
    <row r="1363" spans="1:42" x14ac:dyDescent="0.35">
      <c r="A1363">
        <v>28072</v>
      </c>
      <c r="B1363">
        <v>1</v>
      </c>
      <c r="C1363">
        <f t="shared" si="42"/>
        <v>1</v>
      </c>
      <c r="D1363">
        <v>1</v>
      </c>
      <c r="E1363">
        <v>0</v>
      </c>
      <c r="F1363">
        <v>10</v>
      </c>
      <c r="G1363">
        <v>30</v>
      </c>
      <c r="H1363">
        <v>0</v>
      </c>
      <c r="I1363">
        <v>10</v>
      </c>
      <c r="J1363">
        <v>2</v>
      </c>
      <c r="K1363">
        <v>0</v>
      </c>
      <c r="L1363">
        <v>5</v>
      </c>
      <c r="M1363">
        <v>1</v>
      </c>
      <c r="N1363">
        <v>1</v>
      </c>
      <c r="O1363">
        <v>0</v>
      </c>
      <c r="P1363">
        <v>3</v>
      </c>
      <c r="Q1363">
        <v>7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</v>
      </c>
      <c r="Y1363">
        <v>11</v>
      </c>
      <c r="Z1363">
        <v>0</v>
      </c>
      <c r="AA1363">
        <v>34</v>
      </c>
      <c r="AB1363">
        <v>2515</v>
      </c>
      <c r="AC1363">
        <v>0</v>
      </c>
      <c r="AD1363">
        <v>1</v>
      </c>
      <c r="AE1363">
        <v>0</v>
      </c>
      <c r="AF1363" t="str">
        <f t="shared" si="43"/>
        <v>Married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42</v>
      </c>
      <c r="AO1363">
        <v>37</v>
      </c>
      <c r="AP1363">
        <v>0</v>
      </c>
    </row>
    <row r="1364" spans="1:42" x14ac:dyDescent="0.35">
      <c r="A1364">
        <v>49476</v>
      </c>
      <c r="B1364">
        <v>2</v>
      </c>
      <c r="C1364">
        <f t="shared" si="42"/>
        <v>2</v>
      </c>
      <c r="D1364">
        <v>0</v>
      </c>
      <c r="E1364">
        <v>1</v>
      </c>
      <c r="F1364">
        <v>29</v>
      </c>
      <c r="G1364">
        <v>386</v>
      </c>
      <c r="H1364">
        <v>23</v>
      </c>
      <c r="I1364">
        <v>95</v>
      </c>
      <c r="J1364">
        <v>54</v>
      </c>
      <c r="K1364">
        <v>41</v>
      </c>
      <c r="L1364">
        <v>196</v>
      </c>
      <c r="M1364">
        <v>4</v>
      </c>
      <c r="N1364">
        <v>2</v>
      </c>
      <c r="O1364">
        <v>11</v>
      </c>
      <c r="P1364">
        <v>5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11</v>
      </c>
      <c r="Z1364">
        <v>0</v>
      </c>
      <c r="AA1364">
        <v>57</v>
      </c>
      <c r="AB1364">
        <v>2533</v>
      </c>
      <c r="AC1364">
        <v>1</v>
      </c>
      <c r="AD1364">
        <v>0</v>
      </c>
      <c r="AE1364">
        <v>0</v>
      </c>
      <c r="AF1364" t="str">
        <f t="shared" si="43"/>
        <v>Married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599</v>
      </c>
      <c r="AO1364">
        <v>403</v>
      </c>
      <c r="AP1364">
        <v>0</v>
      </c>
    </row>
    <row r="1365" spans="1:42" x14ac:dyDescent="0.35">
      <c r="A1365">
        <v>50725</v>
      </c>
      <c r="B1365">
        <v>2</v>
      </c>
      <c r="C1365">
        <f t="shared" si="42"/>
        <v>2</v>
      </c>
      <c r="D1365">
        <v>0</v>
      </c>
      <c r="E1365">
        <v>1</v>
      </c>
      <c r="F1365">
        <v>45</v>
      </c>
      <c r="G1365">
        <v>443</v>
      </c>
      <c r="H1365">
        <v>10</v>
      </c>
      <c r="I1365">
        <v>75</v>
      </c>
      <c r="J1365">
        <v>0</v>
      </c>
      <c r="K1365">
        <v>10</v>
      </c>
      <c r="L1365">
        <v>48</v>
      </c>
      <c r="M1365">
        <v>4</v>
      </c>
      <c r="N1365">
        <v>8</v>
      </c>
      <c r="O1365">
        <v>1</v>
      </c>
      <c r="P1365">
        <v>8</v>
      </c>
      <c r="Q1365">
        <v>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</v>
      </c>
      <c r="Y1365">
        <v>11</v>
      </c>
      <c r="Z1365">
        <v>0</v>
      </c>
      <c r="AA1365">
        <v>67</v>
      </c>
      <c r="AB1365">
        <v>2660</v>
      </c>
      <c r="AC1365">
        <v>0</v>
      </c>
      <c r="AD1365">
        <v>1</v>
      </c>
      <c r="AE1365">
        <v>0</v>
      </c>
      <c r="AF1365" t="str">
        <f t="shared" si="43"/>
        <v>Married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538</v>
      </c>
      <c r="AO1365">
        <v>490</v>
      </c>
      <c r="AP1365">
        <v>0</v>
      </c>
    </row>
    <row r="1366" spans="1:42" x14ac:dyDescent="0.35">
      <c r="A1366">
        <v>41145</v>
      </c>
      <c r="B1366">
        <v>2</v>
      </c>
      <c r="C1366">
        <f t="shared" si="42"/>
        <v>2</v>
      </c>
      <c r="D1366">
        <v>1</v>
      </c>
      <c r="E1366">
        <v>1</v>
      </c>
      <c r="F1366">
        <v>20</v>
      </c>
      <c r="G1366">
        <v>9</v>
      </c>
      <c r="H1366">
        <v>0</v>
      </c>
      <c r="I1366">
        <v>3</v>
      </c>
      <c r="J1366">
        <v>0</v>
      </c>
      <c r="K1366">
        <v>0</v>
      </c>
      <c r="L1366">
        <v>1</v>
      </c>
      <c r="M1366">
        <v>1</v>
      </c>
      <c r="N1366">
        <v>0</v>
      </c>
      <c r="O1366">
        <v>0</v>
      </c>
      <c r="P1366">
        <v>3</v>
      </c>
      <c r="Q1366">
        <v>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</v>
      </c>
      <c r="Y1366">
        <v>11</v>
      </c>
      <c r="Z1366">
        <v>0</v>
      </c>
      <c r="AA1366">
        <v>70</v>
      </c>
      <c r="AB1366">
        <v>2300</v>
      </c>
      <c r="AC1366">
        <v>0</v>
      </c>
      <c r="AD1366">
        <v>1</v>
      </c>
      <c r="AE1366">
        <v>0</v>
      </c>
      <c r="AF1366" t="str">
        <f t="shared" si="43"/>
        <v>Married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12</v>
      </c>
      <c r="AO1366">
        <v>11</v>
      </c>
      <c r="AP1366">
        <v>0</v>
      </c>
    </row>
    <row r="1367" spans="1:42" x14ac:dyDescent="0.35">
      <c r="A1367">
        <v>67419</v>
      </c>
      <c r="B1367">
        <v>3</v>
      </c>
      <c r="C1367">
        <f t="shared" si="42"/>
        <v>3</v>
      </c>
      <c r="D1367">
        <v>0</v>
      </c>
      <c r="E1367">
        <v>1</v>
      </c>
      <c r="F1367">
        <v>29</v>
      </c>
      <c r="G1367">
        <v>846</v>
      </c>
      <c r="H1367">
        <v>84</v>
      </c>
      <c r="I1367">
        <v>352</v>
      </c>
      <c r="J1367">
        <v>91</v>
      </c>
      <c r="K1367">
        <v>56</v>
      </c>
      <c r="L1367">
        <v>42</v>
      </c>
      <c r="M1367">
        <v>4</v>
      </c>
      <c r="N1367">
        <v>9</v>
      </c>
      <c r="O1367">
        <v>4</v>
      </c>
      <c r="P1367">
        <v>8</v>
      </c>
      <c r="Q1367">
        <v>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</v>
      </c>
      <c r="Y1367">
        <v>11</v>
      </c>
      <c r="Z1367">
        <v>0</v>
      </c>
      <c r="AA1367">
        <v>50</v>
      </c>
      <c r="AB1367">
        <v>2688</v>
      </c>
      <c r="AC1367">
        <v>0</v>
      </c>
      <c r="AD1367">
        <v>0</v>
      </c>
      <c r="AE1367">
        <v>0</v>
      </c>
      <c r="AF1367" t="str">
        <f t="shared" si="43"/>
        <v>Married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1429</v>
      </c>
      <c r="AO1367">
        <v>1387</v>
      </c>
      <c r="AP1367">
        <v>0</v>
      </c>
    </row>
    <row r="1368" spans="1:42" x14ac:dyDescent="0.35">
      <c r="A1368">
        <v>23162</v>
      </c>
      <c r="B1368">
        <v>1</v>
      </c>
      <c r="C1368">
        <f t="shared" si="42"/>
        <v>1</v>
      </c>
      <c r="D1368">
        <v>1</v>
      </c>
      <c r="E1368">
        <v>1</v>
      </c>
      <c r="F1368">
        <v>82</v>
      </c>
      <c r="G1368">
        <v>8</v>
      </c>
      <c r="H1368">
        <v>3</v>
      </c>
      <c r="I1368">
        <v>9</v>
      </c>
      <c r="J1368">
        <v>19</v>
      </c>
      <c r="K1368">
        <v>4</v>
      </c>
      <c r="L1368">
        <v>22</v>
      </c>
      <c r="M1368">
        <v>3</v>
      </c>
      <c r="N1368">
        <v>1</v>
      </c>
      <c r="O1368">
        <v>1</v>
      </c>
      <c r="P1368">
        <v>3</v>
      </c>
      <c r="Q1368">
        <v>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</v>
      </c>
      <c r="Y1368">
        <v>11</v>
      </c>
      <c r="Z1368">
        <v>0</v>
      </c>
      <c r="AA1368">
        <v>50</v>
      </c>
      <c r="AB1368">
        <v>2349</v>
      </c>
      <c r="AC1368">
        <v>0</v>
      </c>
      <c r="AD1368">
        <v>1</v>
      </c>
      <c r="AE1368">
        <v>0</v>
      </c>
      <c r="AF1368" t="str">
        <f t="shared" si="43"/>
        <v>Married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43</v>
      </c>
      <c r="AO1368">
        <v>21</v>
      </c>
      <c r="AP1368">
        <v>0</v>
      </c>
    </row>
    <row r="1369" spans="1:42" x14ac:dyDescent="0.35">
      <c r="A1369">
        <v>34380</v>
      </c>
      <c r="B1369">
        <v>1</v>
      </c>
      <c r="C1369">
        <f t="shared" si="42"/>
        <v>2</v>
      </c>
      <c r="D1369">
        <v>1</v>
      </c>
      <c r="E1369">
        <v>0</v>
      </c>
      <c r="F1369">
        <v>68</v>
      </c>
      <c r="G1369">
        <v>72</v>
      </c>
      <c r="H1369">
        <v>7</v>
      </c>
      <c r="I1369">
        <v>58</v>
      </c>
      <c r="J1369">
        <v>13</v>
      </c>
      <c r="K1369">
        <v>1</v>
      </c>
      <c r="L1369">
        <v>24</v>
      </c>
      <c r="M1369">
        <v>4</v>
      </c>
      <c r="N1369">
        <v>4</v>
      </c>
      <c r="O1369">
        <v>1</v>
      </c>
      <c r="P1369">
        <v>3</v>
      </c>
      <c r="Q1369">
        <v>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</v>
      </c>
      <c r="Y1369">
        <v>11</v>
      </c>
      <c r="Z1369">
        <v>0</v>
      </c>
      <c r="AA1369">
        <v>43</v>
      </c>
      <c r="AB1369">
        <v>2582</v>
      </c>
      <c r="AC1369">
        <v>0</v>
      </c>
      <c r="AD1369">
        <v>1</v>
      </c>
      <c r="AE1369">
        <v>0</v>
      </c>
      <c r="AF1369" t="str">
        <f t="shared" si="43"/>
        <v>Married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151</v>
      </c>
      <c r="AO1369">
        <v>127</v>
      </c>
      <c r="AP1369">
        <v>0</v>
      </c>
    </row>
    <row r="1370" spans="1:42" x14ac:dyDescent="0.35">
      <c r="A1370">
        <v>34704</v>
      </c>
      <c r="B1370">
        <v>1</v>
      </c>
      <c r="C1370">
        <f t="shared" si="42"/>
        <v>2</v>
      </c>
      <c r="D1370">
        <v>0</v>
      </c>
      <c r="E1370">
        <v>1</v>
      </c>
      <c r="F1370">
        <v>65</v>
      </c>
      <c r="G1370">
        <v>29</v>
      </c>
      <c r="H1370">
        <v>0</v>
      </c>
      <c r="I1370">
        <v>5</v>
      </c>
      <c r="J1370">
        <v>0</v>
      </c>
      <c r="K1370">
        <v>1</v>
      </c>
      <c r="L1370">
        <v>5</v>
      </c>
      <c r="M1370">
        <v>1</v>
      </c>
      <c r="N1370">
        <v>1</v>
      </c>
      <c r="O1370">
        <v>0</v>
      </c>
      <c r="P1370">
        <v>3</v>
      </c>
      <c r="Q1370">
        <v>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11</v>
      </c>
      <c r="Z1370">
        <v>0</v>
      </c>
      <c r="AA1370">
        <v>54</v>
      </c>
      <c r="AB1370">
        <v>2587</v>
      </c>
      <c r="AC1370">
        <v>0</v>
      </c>
      <c r="AD1370">
        <v>0</v>
      </c>
      <c r="AE1370">
        <v>1</v>
      </c>
      <c r="AF1370" t="str">
        <f t="shared" si="43"/>
        <v>Single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35</v>
      </c>
      <c r="AO1370">
        <v>30</v>
      </c>
      <c r="AP1370">
        <v>0</v>
      </c>
    </row>
    <row r="1371" spans="1:42" x14ac:dyDescent="0.35">
      <c r="A1371">
        <v>94871</v>
      </c>
      <c r="B1371">
        <v>6</v>
      </c>
      <c r="C1371">
        <f t="shared" si="42"/>
        <v>5</v>
      </c>
      <c r="D1371">
        <v>0</v>
      </c>
      <c r="E1371">
        <v>2</v>
      </c>
      <c r="F1371">
        <v>99</v>
      </c>
      <c r="G1371">
        <v>169</v>
      </c>
      <c r="H1371">
        <v>24</v>
      </c>
      <c r="I1371">
        <v>553</v>
      </c>
      <c r="J1371">
        <v>188</v>
      </c>
      <c r="K1371">
        <v>0</v>
      </c>
      <c r="L1371">
        <v>144</v>
      </c>
      <c r="M1371">
        <v>1</v>
      </c>
      <c r="N1371">
        <v>8</v>
      </c>
      <c r="O1371">
        <v>5</v>
      </c>
      <c r="P1371">
        <v>4</v>
      </c>
      <c r="Q1371">
        <v>7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3</v>
      </c>
      <c r="Y1371">
        <v>11</v>
      </c>
      <c r="Z1371">
        <v>1</v>
      </c>
      <c r="AA1371">
        <v>51</v>
      </c>
      <c r="AB1371">
        <v>2825</v>
      </c>
      <c r="AC1371">
        <v>0</v>
      </c>
      <c r="AD1371">
        <v>1</v>
      </c>
      <c r="AE1371">
        <v>0</v>
      </c>
      <c r="AF1371" t="str">
        <f t="shared" si="43"/>
        <v>Married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934</v>
      </c>
      <c r="AO1371">
        <v>790</v>
      </c>
      <c r="AP1371">
        <v>2</v>
      </c>
    </row>
    <row r="1372" spans="1:42" x14ac:dyDescent="0.35">
      <c r="A1372">
        <v>65148</v>
      </c>
      <c r="B1372">
        <v>3</v>
      </c>
      <c r="C1372">
        <f t="shared" si="42"/>
        <v>3</v>
      </c>
      <c r="D1372">
        <v>0</v>
      </c>
      <c r="E1372">
        <v>1</v>
      </c>
      <c r="F1372">
        <v>9</v>
      </c>
      <c r="G1372">
        <v>460</v>
      </c>
      <c r="H1372">
        <v>35</v>
      </c>
      <c r="I1372">
        <v>422</v>
      </c>
      <c r="J1372">
        <v>33</v>
      </c>
      <c r="K1372">
        <v>12</v>
      </c>
      <c r="L1372">
        <v>153</v>
      </c>
      <c r="M1372">
        <v>2</v>
      </c>
      <c r="N1372">
        <v>6</v>
      </c>
      <c r="O1372">
        <v>6</v>
      </c>
      <c r="P1372">
        <v>7</v>
      </c>
      <c r="Q1372">
        <v>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</v>
      </c>
      <c r="Y1372">
        <v>11</v>
      </c>
      <c r="Z1372">
        <v>0</v>
      </c>
      <c r="AA1372">
        <v>62</v>
      </c>
      <c r="AB1372">
        <v>2749</v>
      </c>
      <c r="AC1372">
        <v>0</v>
      </c>
      <c r="AD1372">
        <v>1</v>
      </c>
      <c r="AE1372">
        <v>0</v>
      </c>
      <c r="AF1372" t="str">
        <f t="shared" si="43"/>
        <v>Married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962</v>
      </c>
      <c r="AO1372">
        <v>809</v>
      </c>
      <c r="AP1372">
        <v>0</v>
      </c>
    </row>
    <row r="1373" spans="1:42" x14ac:dyDescent="0.35">
      <c r="A1373">
        <v>39898</v>
      </c>
      <c r="B1373">
        <v>2</v>
      </c>
      <c r="C1373">
        <f t="shared" si="42"/>
        <v>2</v>
      </c>
      <c r="D1373">
        <v>0</v>
      </c>
      <c r="E1373">
        <v>1</v>
      </c>
      <c r="F1373">
        <v>20</v>
      </c>
      <c r="G1373">
        <v>69</v>
      </c>
      <c r="H1373">
        <v>8</v>
      </c>
      <c r="I1373">
        <v>26</v>
      </c>
      <c r="J1373">
        <v>12</v>
      </c>
      <c r="K1373">
        <v>7</v>
      </c>
      <c r="L1373">
        <v>12</v>
      </c>
      <c r="M1373">
        <v>2</v>
      </c>
      <c r="N1373">
        <v>3</v>
      </c>
      <c r="O1373">
        <v>0</v>
      </c>
      <c r="P1373">
        <v>4</v>
      </c>
      <c r="Q1373">
        <v>7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</v>
      </c>
      <c r="Y1373">
        <v>11</v>
      </c>
      <c r="Z1373">
        <v>0</v>
      </c>
      <c r="AA1373">
        <v>66</v>
      </c>
      <c r="AB1373">
        <v>2661</v>
      </c>
      <c r="AC1373">
        <v>0</v>
      </c>
      <c r="AD1373">
        <v>0</v>
      </c>
      <c r="AE1373">
        <v>0</v>
      </c>
      <c r="AF1373" t="str">
        <f t="shared" si="43"/>
        <v>Married</v>
      </c>
      <c r="AG1373">
        <v>1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122</v>
      </c>
      <c r="AO1373">
        <v>110</v>
      </c>
      <c r="AP1373">
        <v>0</v>
      </c>
    </row>
    <row r="1374" spans="1:42" x14ac:dyDescent="0.35">
      <c r="A1374">
        <v>59892</v>
      </c>
      <c r="B1374">
        <v>3</v>
      </c>
      <c r="C1374">
        <f t="shared" si="42"/>
        <v>3</v>
      </c>
      <c r="D1374">
        <v>0</v>
      </c>
      <c r="E1374">
        <v>1</v>
      </c>
      <c r="F1374">
        <v>26</v>
      </c>
      <c r="G1374">
        <v>73</v>
      </c>
      <c r="H1374">
        <v>0</v>
      </c>
      <c r="I1374">
        <v>13</v>
      </c>
      <c r="J1374">
        <v>0</v>
      </c>
      <c r="K1374">
        <v>1</v>
      </c>
      <c r="L1374">
        <v>0</v>
      </c>
      <c r="M1374">
        <v>1</v>
      </c>
      <c r="N1374">
        <v>2</v>
      </c>
      <c r="O1374">
        <v>1</v>
      </c>
      <c r="P1374">
        <v>3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</v>
      </c>
      <c r="Y1374">
        <v>11</v>
      </c>
      <c r="Z1374">
        <v>0</v>
      </c>
      <c r="AA1374">
        <v>50</v>
      </c>
      <c r="AB1374">
        <v>2398</v>
      </c>
      <c r="AC1374">
        <v>0</v>
      </c>
      <c r="AD1374">
        <v>1</v>
      </c>
      <c r="AE1374">
        <v>0</v>
      </c>
      <c r="AF1374" t="str">
        <f t="shared" si="43"/>
        <v>Married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87</v>
      </c>
      <c r="AO1374">
        <v>87</v>
      </c>
      <c r="AP1374">
        <v>0</v>
      </c>
    </row>
    <row r="1375" spans="1:42" x14ac:dyDescent="0.35">
      <c r="A1375">
        <v>41020</v>
      </c>
      <c r="B1375">
        <v>2</v>
      </c>
      <c r="C1375">
        <f t="shared" si="42"/>
        <v>2</v>
      </c>
      <c r="D1375">
        <v>0</v>
      </c>
      <c r="E1375">
        <v>0</v>
      </c>
      <c r="F1375">
        <v>68</v>
      </c>
      <c r="G1375">
        <v>112</v>
      </c>
      <c r="H1375">
        <v>1</v>
      </c>
      <c r="I1375">
        <v>54</v>
      </c>
      <c r="J1375">
        <v>7</v>
      </c>
      <c r="K1375">
        <v>7</v>
      </c>
      <c r="L1375">
        <v>36</v>
      </c>
      <c r="M1375">
        <v>1</v>
      </c>
      <c r="N1375">
        <v>3</v>
      </c>
      <c r="O1375">
        <v>2</v>
      </c>
      <c r="P1375">
        <v>4</v>
      </c>
      <c r="Q1375">
        <v>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</v>
      </c>
      <c r="Y1375">
        <v>11</v>
      </c>
      <c r="Z1375">
        <v>0</v>
      </c>
      <c r="AA1375">
        <v>33</v>
      </c>
      <c r="AB1375">
        <v>2403</v>
      </c>
      <c r="AC1375">
        <v>0</v>
      </c>
      <c r="AD1375">
        <v>0</v>
      </c>
      <c r="AE1375">
        <v>1</v>
      </c>
      <c r="AF1375" t="str">
        <f t="shared" si="43"/>
        <v>Single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181</v>
      </c>
      <c r="AO1375">
        <v>145</v>
      </c>
      <c r="AP1375">
        <v>0</v>
      </c>
    </row>
    <row r="1376" spans="1:42" x14ac:dyDescent="0.35">
      <c r="A1376">
        <v>57072</v>
      </c>
      <c r="B1376">
        <v>3</v>
      </c>
      <c r="C1376">
        <f t="shared" si="42"/>
        <v>3</v>
      </c>
      <c r="D1376">
        <v>0</v>
      </c>
      <c r="E1376">
        <v>1</v>
      </c>
      <c r="F1376">
        <v>79</v>
      </c>
      <c r="G1376">
        <v>944</v>
      </c>
      <c r="H1376">
        <v>0</v>
      </c>
      <c r="I1376">
        <v>60</v>
      </c>
      <c r="J1376">
        <v>0</v>
      </c>
      <c r="K1376">
        <v>0</v>
      </c>
      <c r="L1376">
        <v>30</v>
      </c>
      <c r="M1376">
        <v>2</v>
      </c>
      <c r="N1376">
        <v>7</v>
      </c>
      <c r="O1376">
        <v>5</v>
      </c>
      <c r="P1376">
        <v>13</v>
      </c>
      <c r="Q1376">
        <v>5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</v>
      </c>
      <c r="Y1376">
        <v>11</v>
      </c>
      <c r="Z1376">
        <v>0</v>
      </c>
      <c r="AA1376">
        <v>59</v>
      </c>
      <c r="AB1376">
        <v>2315</v>
      </c>
      <c r="AC1376">
        <v>0</v>
      </c>
      <c r="AD1376">
        <v>1</v>
      </c>
      <c r="AE1376">
        <v>0</v>
      </c>
      <c r="AF1376" t="str">
        <f t="shared" si="43"/>
        <v>Married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1004</v>
      </c>
      <c r="AO1376">
        <v>974</v>
      </c>
      <c r="AP1376">
        <v>1</v>
      </c>
    </row>
    <row r="1377" spans="1:42" x14ac:dyDescent="0.35">
      <c r="A1377">
        <v>19414</v>
      </c>
      <c r="B1377">
        <v>1</v>
      </c>
      <c r="C1377">
        <f t="shared" si="42"/>
        <v>1</v>
      </c>
      <c r="D1377">
        <v>1</v>
      </c>
      <c r="E1377">
        <v>0</v>
      </c>
      <c r="F1377">
        <v>32</v>
      </c>
      <c r="G1377">
        <v>2</v>
      </c>
      <c r="H1377">
        <v>3</v>
      </c>
      <c r="I1377">
        <v>12</v>
      </c>
      <c r="J1377">
        <v>3</v>
      </c>
      <c r="K1377">
        <v>5</v>
      </c>
      <c r="L1377">
        <v>7</v>
      </c>
      <c r="M1377">
        <v>1</v>
      </c>
      <c r="N1377">
        <v>1</v>
      </c>
      <c r="O1377">
        <v>0</v>
      </c>
      <c r="P1377">
        <v>3</v>
      </c>
      <c r="Q1377">
        <v>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11</v>
      </c>
      <c r="Z1377">
        <v>0</v>
      </c>
      <c r="AA1377">
        <v>39</v>
      </c>
      <c r="AB1377">
        <v>2415</v>
      </c>
      <c r="AC1377">
        <v>0</v>
      </c>
      <c r="AD1377">
        <v>0</v>
      </c>
      <c r="AE1377">
        <v>0</v>
      </c>
      <c r="AF1377" t="str">
        <f t="shared" si="43"/>
        <v>Married</v>
      </c>
      <c r="AG1377">
        <v>1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25</v>
      </c>
      <c r="AO1377">
        <v>18</v>
      </c>
      <c r="AP1377">
        <v>0</v>
      </c>
    </row>
    <row r="1378" spans="1:42" x14ac:dyDescent="0.35">
      <c r="A1378">
        <v>19107</v>
      </c>
      <c r="B1378">
        <v>1</v>
      </c>
      <c r="C1378">
        <f t="shared" si="42"/>
        <v>1</v>
      </c>
      <c r="D1378">
        <v>1</v>
      </c>
      <c r="E1378">
        <v>0</v>
      </c>
      <c r="F1378">
        <v>49</v>
      </c>
      <c r="G1378">
        <v>2</v>
      </c>
      <c r="H1378">
        <v>4</v>
      </c>
      <c r="I1378">
        <v>9</v>
      </c>
      <c r="J1378">
        <v>10</v>
      </c>
      <c r="K1378">
        <v>5</v>
      </c>
      <c r="L1378">
        <v>16</v>
      </c>
      <c r="M1378">
        <v>2</v>
      </c>
      <c r="N1378">
        <v>1</v>
      </c>
      <c r="O1378">
        <v>0</v>
      </c>
      <c r="P1378">
        <v>3</v>
      </c>
      <c r="Q1378">
        <v>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</v>
      </c>
      <c r="Y1378">
        <v>11</v>
      </c>
      <c r="Z1378">
        <v>0</v>
      </c>
      <c r="AA1378">
        <v>40</v>
      </c>
      <c r="AB1378">
        <v>2470</v>
      </c>
      <c r="AC1378">
        <v>0</v>
      </c>
      <c r="AD1378">
        <v>1</v>
      </c>
      <c r="AE1378">
        <v>0</v>
      </c>
      <c r="AF1378" t="str">
        <f t="shared" si="43"/>
        <v>Married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30</v>
      </c>
      <c r="AO1378">
        <v>14</v>
      </c>
      <c r="AP1378">
        <v>0</v>
      </c>
    </row>
    <row r="1379" spans="1:42" x14ac:dyDescent="0.35">
      <c r="A1379">
        <v>75484</v>
      </c>
      <c r="B1379">
        <v>4</v>
      </c>
      <c r="C1379">
        <f t="shared" si="42"/>
        <v>4</v>
      </c>
      <c r="D1379">
        <v>0</v>
      </c>
      <c r="E1379">
        <v>1</v>
      </c>
      <c r="F1379">
        <v>50</v>
      </c>
      <c r="G1379">
        <v>378</v>
      </c>
      <c r="H1379">
        <v>97</v>
      </c>
      <c r="I1379">
        <v>259</v>
      </c>
      <c r="J1379">
        <v>197</v>
      </c>
      <c r="K1379">
        <v>194</v>
      </c>
      <c r="L1379">
        <v>34</v>
      </c>
      <c r="M1379">
        <v>2</v>
      </c>
      <c r="N1379">
        <v>7</v>
      </c>
      <c r="O1379">
        <v>3</v>
      </c>
      <c r="P1379">
        <v>6</v>
      </c>
      <c r="Q1379">
        <v>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</v>
      </c>
      <c r="Y1379">
        <v>11</v>
      </c>
      <c r="Z1379">
        <v>0</v>
      </c>
      <c r="AA1379">
        <v>44</v>
      </c>
      <c r="AB1379">
        <v>2855</v>
      </c>
      <c r="AC1379">
        <v>0</v>
      </c>
      <c r="AD1379">
        <v>0</v>
      </c>
      <c r="AE1379">
        <v>0</v>
      </c>
      <c r="AF1379" t="str">
        <f t="shared" si="43"/>
        <v>Married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1125</v>
      </c>
      <c r="AO1379">
        <v>1091</v>
      </c>
      <c r="AP1379">
        <v>0</v>
      </c>
    </row>
    <row r="1380" spans="1:42" x14ac:dyDescent="0.35">
      <c r="A1380">
        <v>70379</v>
      </c>
      <c r="B1380">
        <v>4</v>
      </c>
      <c r="C1380">
        <f t="shared" si="42"/>
        <v>4</v>
      </c>
      <c r="D1380">
        <v>0</v>
      </c>
      <c r="E1380">
        <v>1</v>
      </c>
      <c r="F1380">
        <v>84</v>
      </c>
      <c r="G1380">
        <v>553</v>
      </c>
      <c r="H1380">
        <v>25</v>
      </c>
      <c r="I1380">
        <v>142</v>
      </c>
      <c r="J1380">
        <v>65</v>
      </c>
      <c r="K1380">
        <v>67</v>
      </c>
      <c r="L1380">
        <v>8</v>
      </c>
      <c r="M1380">
        <v>3</v>
      </c>
      <c r="N1380">
        <v>6</v>
      </c>
      <c r="O1380">
        <v>3</v>
      </c>
      <c r="P1380">
        <v>13</v>
      </c>
      <c r="Q1380">
        <v>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</v>
      </c>
      <c r="Y1380">
        <v>11</v>
      </c>
      <c r="Z1380">
        <v>0</v>
      </c>
      <c r="AA1380">
        <v>44</v>
      </c>
      <c r="AB1380">
        <v>2642</v>
      </c>
      <c r="AC1380">
        <v>0</v>
      </c>
      <c r="AD1380">
        <v>0</v>
      </c>
      <c r="AE1380">
        <v>1</v>
      </c>
      <c r="AF1380" t="str">
        <f t="shared" si="43"/>
        <v>Single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852</v>
      </c>
      <c r="AO1380">
        <v>844</v>
      </c>
      <c r="AP1380">
        <v>0</v>
      </c>
    </row>
    <row r="1381" spans="1:42" x14ac:dyDescent="0.35">
      <c r="A1381">
        <v>79419</v>
      </c>
      <c r="B1381">
        <v>4</v>
      </c>
      <c r="C1381">
        <f t="shared" si="42"/>
        <v>4</v>
      </c>
      <c r="D1381">
        <v>0</v>
      </c>
      <c r="E1381">
        <v>0</v>
      </c>
      <c r="F1381">
        <v>96</v>
      </c>
      <c r="G1381">
        <v>751</v>
      </c>
      <c r="H1381">
        <v>127</v>
      </c>
      <c r="I1381">
        <v>687</v>
      </c>
      <c r="J1381">
        <v>20</v>
      </c>
      <c r="K1381">
        <v>15</v>
      </c>
      <c r="L1381">
        <v>31</v>
      </c>
      <c r="M1381">
        <v>1</v>
      </c>
      <c r="N1381">
        <v>4</v>
      </c>
      <c r="O1381">
        <v>6</v>
      </c>
      <c r="P1381">
        <v>4</v>
      </c>
      <c r="Q1381">
        <v>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</v>
      </c>
      <c r="Y1381">
        <v>11</v>
      </c>
      <c r="Z1381">
        <v>0</v>
      </c>
      <c r="AA1381">
        <v>50</v>
      </c>
      <c r="AB1381">
        <v>2166</v>
      </c>
      <c r="AC1381">
        <v>0</v>
      </c>
      <c r="AD1381">
        <v>0</v>
      </c>
      <c r="AE1381">
        <v>0</v>
      </c>
      <c r="AF1381" t="str">
        <f t="shared" si="43"/>
        <v>Married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1600</v>
      </c>
      <c r="AO1381">
        <v>1569</v>
      </c>
      <c r="AP1381">
        <v>0</v>
      </c>
    </row>
    <row r="1382" spans="1:42" x14ac:dyDescent="0.35">
      <c r="A1382">
        <v>64014</v>
      </c>
      <c r="B1382">
        <v>3</v>
      </c>
      <c r="C1382">
        <f t="shared" si="42"/>
        <v>3</v>
      </c>
      <c r="D1382">
        <v>2</v>
      </c>
      <c r="E1382">
        <v>1</v>
      </c>
      <c r="F1382">
        <v>56</v>
      </c>
      <c r="G1382">
        <v>406</v>
      </c>
      <c r="H1382">
        <v>0</v>
      </c>
      <c r="I1382">
        <v>30</v>
      </c>
      <c r="J1382">
        <v>0</v>
      </c>
      <c r="K1382">
        <v>0</v>
      </c>
      <c r="L1382">
        <v>8</v>
      </c>
      <c r="M1382">
        <v>7</v>
      </c>
      <c r="N1382">
        <v>8</v>
      </c>
      <c r="O1382">
        <v>2</v>
      </c>
      <c r="P1382">
        <v>5</v>
      </c>
      <c r="Q1382">
        <v>7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3</v>
      </c>
      <c r="Y1382">
        <v>11</v>
      </c>
      <c r="Z1382">
        <v>0</v>
      </c>
      <c r="AA1382">
        <v>74</v>
      </c>
      <c r="AB1382">
        <v>2178</v>
      </c>
      <c r="AC1382">
        <v>0</v>
      </c>
      <c r="AD1382">
        <v>0</v>
      </c>
      <c r="AE1382">
        <v>0</v>
      </c>
      <c r="AF1382" t="str">
        <f t="shared" si="43"/>
        <v>Married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436</v>
      </c>
      <c r="AO1382">
        <v>428</v>
      </c>
      <c r="AP1382">
        <v>1</v>
      </c>
    </row>
    <row r="1383" spans="1:42" x14ac:dyDescent="0.35">
      <c r="A1383">
        <v>76998</v>
      </c>
      <c r="B1383">
        <v>4</v>
      </c>
      <c r="C1383">
        <f t="shared" si="42"/>
        <v>4</v>
      </c>
      <c r="D1383">
        <v>0</v>
      </c>
      <c r="E1383">
        <v>1</v>
      </c>
      <c r="F1383">
        <v>85</v>
      </c>
      <c r="G1383">
        <v>1449</v>
      </c>
      <c r="H1383">
        <v>89</v>
      </c>
      <c r="I1383">
        <v>161</v>
      </c>
      <c r="J1383">
        <v>69</v>
      </c>
      <c r="K1383">
        <v>35</v>
      </c>
      <c r="L1383">
        <v>107</v>
      </c>
      <c r="M1383">
        <v>2</v>
      </c>
      <c r="N1383">
        <v>11</v>
      </c>
      <c r="O1383">
        <v>8</v>
      </c>
      <c r="P1383">
        <v>8</v>
      </c>
      <c r="Q1383">
        <v>6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3</v>
      </c>
      <c r="Y1383">
        <v>11</v>
      </c>
      <c r="Z1383">
        <v>0</v>
      </c>
      <c r="AA1383">
        <v>65</v>
      </c>
      <c r="AB1383">
        <v>2693</v>
      </c>
      <c r="AC1383">
        <v>0</v>
      </c>
      <c r="AD1383">
        <v>1</v>
      </c>
      <c r="AE1383">
        <v>0</v>
      </c>
      <c r="AF1383" t="str">
        <f t="shared" si="43"/>
        <v>Married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1803</v>
      </c>
      <c r="AO1383">
        <v>1696</v>
      </c>
      <c r="AP1383">
        <v>1</v>
      </c>
    </row>
    <row r="1384" spans="1:42" x14ac:dyDescent="0.35">
      <c r="A1384">
        <v>49854</v>
      </c>
      <c r="B1384">
        <v>2</v>
      </c>
      <c r="C1384">
        <f t="shared" si="42"/>
        <v>2</v>
      </c>
      <c r="D1384">
        <v>1</v>
      </c>
      <c r="E1384">
        <v>0</v>
      </c>
      <c r="F1384">
        <v>63</v>
      </c>
      <c r="G1384">
        <v>123</v>
      </c>
      <c r="H1384">
        <v>17</v>
      </c>
      <c r="I1384">
        <v>171</v>
      </c>
      <c r="J1384">
        <v>39</v>
      </c>
      <c r="K1384">
        <v>0</v>
      </c>
      <c r="L1384">
        <v>30</v>
      </c>
      <c r="M1384">
        <v>5</v>
      </c>
      <c r="N1384">
        <v>6</v>
      </c>
      <c r="O1384">
        <v>2</v>
      </c>
      <c r="P1384">
        <v>5</v>
      </c>
      <c r="Q1384">
        <v>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3</v>
      </c>
      <c r="Y1384">
        <v>11</v>
      </c>
      <c r="Z1384">
        <v>0</v>
      </c>
      <c r="AA1384">
        <v>48</v>
      </c>
      <c r="AB1384">
        <v>2390</v>
      </c>
      <c r="AC1384">
        <v>0</v>
      </c>
      <c r="AD1384">
        <v>0</v>
      </c>
      <c r="AE1384">
        <v>0</v>
      </c>
      <c r="AF1384" t="str">
        <f t="shared" si="43"/>
        <v>Married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350</v>
      </c>
      <c r="AO1384">
        <v>320</v>
      </c>
      <c r="AP1384">
        <v>0</v>
      </c>
    </row>
    <row r="1385" spans="1:42" x14ac:dyDescent="0.35">
      <c r="A1385">
        <v>60585</v>
      </c>
      <c r="B1385">
        <v>3</v>
      </c>
      <c r="C1385">
        <f t="shared" si="42"/>
        <v>3</v>
      </c>
      <c r="D1385">
        <v>1</v>
      </c>
      <c r="E1385">
        <v>1</v>
      </c>
      <c r="F1385">
        <v>17</v>
      </c>
      <c r="G1385">
        <v>267</v>
      </c>
      <c r="H1385">
        <v>42</v>
      </c>
      <c r="I1385">
        <v>309</v>
      </c>
      <c r="J1385">
        <v>55</v>
      </c>
      <c r="K1385">
        <v>42</v>
      </c>
      <c r="L1385">
        <v>21</v>
      </c>
      <c r="M1385">
        <v>10</v>
      </c>
      <c r="N1385">
        <v>7</v>
      </c>
      <c r="O1385">
        <v>4</v>
      </c>
      <c r="P1385">
        <v>9</v>
      </c>
      <c r="Q1385">
        <v>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11</v>
      </c>
      <c r="Z1385">
        <v>1</v>
      </c>
      <c r="AA1385">
        <v>49</v>
      </c>
      <c r="AB1385">
        <v>2529</v>
      </c>
      <c r="AC1385">
        <v>0</v>
      </c>
      <c r="AD1385">
        <v>1</v>
      </c>
      <c r="AE1385">
        <v>0</v>
      </c>
      <c r="AF1385" t="str">
        <f t="shared" si="43"/>
        <v>Married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715</v>
      </c>
      <c r="AO1385">
        <v>694</v>
      </c>
      <c r="AP1385">
        <v>0</v>
      </c>
    </row>
    <row r="1386" spans="1:42" x14ac:dyDescent="0.35">
      <c r="A1386">
        <v>42873</v>
      </c>
      <c r="B1386">
        <v>2</v>
      </c>
      <c r="C1386">
        <f t="shared" si="42"/>
        <v>2</v>
      </c>
      <c r="D1386">
        <v>1</v>
      </c>
      <c r="E1386">
        <v>1</v>
      </c>
      <c r="F1386">
        <v>11</v>
      </c>
      <c r="G1386">
        <v>209</v>
      </c>
      <c r="H1386">
        <v>0</v>
      </c>
      <c r="I1386">
        <v>40</v>
      </c>
      <c r="J1386">
        <v>3</v>
      </c>
      <c r="K1386">
        <v>2</v>
      </c>
      <c r="L1386">
        <v>15</v>
      </c>
      <c r="M1386">
        <v>4</v>
      </c>
      <c r="N1386">
        <v>6</v>
      </c>
      <c r="O1386">
        <v>1</v>
      </c>
      <c r="P1386">
        <v>4</v>
      </c>
      <c r="Q1386">
        <v>8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3</v>
      </c>
      <c r="Y1386">
        <v>11</v>
      </c>
      <c r="Z1386">
        <v>0</v>
      </c>
      <c r="AA1386">
        <v>70</v>
      </c>
      <c r="AB1386">
        <v>2683</v>
      </c>
      <c r="AC1386">
        <v>1</v>
      </c>
      <c r="AD1386">
        <v>0</v>
      </c>
      <c r="AE1386">
        <v>0</v>
      </c>
      <c r="AF1386" t="str">
        <f t="shared" si="43"/>
        <v>Married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254</v>
      </c>
      <c r="AO1386">
        <v>239</v>
      </c>
      <c r="AP1386">
        <v>0</v>
      </c>
    </row>
    <row r="1387" spans="1:42" x14ac:dyDescent="0.35">
      <c r="A1387">
        <v>87679</v>
      </c>
      <c r="B1387">
        <v>5</v>
      </c>
      <c r="C1387">
        <f t="shared" si="42"/>
        <v>5</v>
      </c>
      <c r="D1387">
        <v>0</v>
      </c>
      <c r="E1387">
        <v>0</v>
      </c>
      <c r="F1387">
        <v>62</v>
      </c>
      <c r="G1387">
        <v>1259</v>
      </c>
      <c r="H1387">
        <v>172</v>
      </c>
      <c r="I1387">
        <v>815</v>
      </c>
      <c r="J1387">
        <v>97</v>
      </c>
      <c r="K1387">
        <v>148</v>
      </c>
      <c r="L1387">
        <v>33</v>
      </c>
      <c r="M1387">
        <v>1</v>
      </c>
      <c r="N1387">
        <v>7</v>
      </c>
      <c r="O1387">
        <v>11</v>
      </c>
      <c r="P1387">
        <v>10</v>
      </c>
      <c r="Q1387">
        <v>4</v>
      </c>
      <c r="R1387">
        <v>1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3</v>
      </c>
      <c r="Y1387">
        <v>11</v>
      </c>
      <c r="Z1387">
        <v>1</v>
      </c>
      <c r="AA1387">
        <v>32</v>
      </c>
      <c r="AB1387">
        <v>2496</v>
      </c>
      <c r="AC1387">
        <v>0</v>
      </c>
      <c r="AD1387">
        <v>0</v>
      </c>
      <c r="AE1387">
        <v>0</v>
      </c>
      <c r="AF1387" t="str">
        <f t="shared" si="43"/>
        <v>Married</v>
      </c>
      <c r="AG1387">
        <v>1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2491</v>
      </c>
      <c r="AO1387">
        <v>2458</v>
      </c>
      <c r="AP1387">
        <v>3</v>
      </c>
    </row>
    <row r="1388" spans="1:42" x14ac:dyDescent="0.35">
      <c r="A1388">
        <v>57867</v>
      </c>
      <c r="B1388">
        <v>3</v>
      </c>
      <c r="C1388">
        <f t="shared" si="42"/>
        <v>3</v>
      </c>
      <c r="D1388">
        <v>1</v>
      </c>
      <c r="E1388">
        <v>0</v>
      </c>
      <c r="F1388">
        <v>48</v>
      </c>
      <c r="G1388">
        <v>344</v>
      </c>
      <c r="H1388">
        <v>35</v>
      </c>
      <c r="I1388">
        <v>178</v>
      </c>
      <c r="J1388">
        <v>15</v>
      </c>
      <c r="K1388">
        <v>23</v>
      </c>
      <c r="L1388">
        <v>17</v>
      </c>
      <c r="M1388">
        <v>7</v>
      </c>
      <c r="N1388">
        <v>7</v>
      </c>
      <c r="O1388">
        <v>2</v>
      </c>
      <c r="P1388">
        <v>9</v>
      </c>
      <c r="Q1388">
        <v>6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3</v>
      </c>
      <c r="Y1388">
        <v>11</v>
      </c>
      <c r="Z1388">
        <v>0</v>
      </c>
      <c r="AA1388">
        <v>42</v>
      </c>
      <c r="AB1388">
        <v>2430</v>
      </c>
      <c r="AC1388">
        <v>0</v>
      </c>
      <c r="AD1388">
        <v>0</v>
      </c>
      <c r="AE1388">
        <v>0</v>
      </c>
      <c r="AF1388" t="str">
        <f t="shared" si="43"/>
        <v>Married</v>
      </c>
      <c r="AG1388">
        <v>1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595</v>
      </c>
      <c r="AO1388">
        <v>578</v>
      </c>
      <c r="AP1388">
        <v>0</v>
      </c>
    </row>
    <row r="1389" spans="1:42" x14ac:dyDescent="0.35">
      <c r="A1389">
        <v>35765</v>
      </c>
      <c r="B1389">
        <v>2</v>
      </c>
      <c r="C1389">
        <f t="shared" si="42"/>
        <v>2</v>
      </c>
      <c r="D1389">
        <v>1</v>
      </c>
      <c r="E1389">
        <v>0</v>
      </c>
      <c r="F1389">
        <v>86</v>
      </c>
      <c r="G1389">
        <v>22</v>
      </c>
      <c r="H1389">
        <v>3</v>
      </c>
      <c r="I1389">
        <v>30</v>
      </c>
      <c r="J1389">
        <v>0</v>
      </c>
      <c r="K1389">
        <v>5</v>
      </c>
      <c r="L1389">
        <v>15</v>
      </c>
      <c r="M1389">
        <v>2</v>
      </c>
      <c r="N1389">
        <v>2</v>
      </c>
      <c r="O1389">
        <v>0</v>
      </c>
      <c r="P1389">
        <v>4</v>
      </c>
      <c r="Q1389">
        <v>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</v>
      </c>
      <c r="Y1389">
        <v>11</v>
      </c>
      <c r="Z1389">
        <v>0</v>
      </c>
      <c r="AA1389">
        <v>30</v>
      </c>
      <c r="AB1389">
        <v>2359</v>
      </c>
      <c r="AC1389">
        <v>0</v>
      </c>
      <c r="AD1389">
        <v>1</v>
      </c>
      <c r="AE1389">
        <v>0</v>
      </c>
      <c r="AF1389" t="str">
        <f t="shared" si="43"/>
        <v>Married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60</v>
      </c>
      <c r="AO1389">
        <v>45</v>
      </c>
      <c r="AP1389">
        <v>0</v>
      </c>
    </row>
    <row r="1390" spans="1:42" x14ac:dyDescent="0.35">
      <c r="A1390">
        <v>65492</v>
      </c>
      <c r="B1390">
        <v>3</v>
      </c>
      <c r="C1390">
        <f t="shared" si="42"/>
        <v>3</v>
      </c>
      <c r="D1390">
        <v>0</v>
      </c>
      <c r="E1390">
        <v>0</v>
      </c>
      <c r="F1390">
        <v>73</v>
      </c>
      <c r="G1390">
        <v>247</v>
      </c>
      <c r="H1390">
        <v>161</v>
      </c>
      <c r="I1390">
        <v>295</v>
      </c>
      <c r="J1390">
        <v>210</v>
      </c>
      <c r="K1390">
        <v>85</v>
      </c>
      <c r="L1390">
        <v>47</v>
      </c>
      <c r="M1390">
        <v>2</v>
      </c>
      <c r="N1390">
        <v>4</v>
      </c>
      <c r="O1390">
        <v>7</v>
      </c>
      <c r="P1390">
        <v>13</v>
      </c>
      <c r="Q1390">
        <v>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</v>
      </c>
      <c r="Y1390">
        <v>11</v>
      </c>
      <c r="Z1390">
        <v>0</v>
      </c>
      <c r="AA1390">
        <v>61</v>
      </c>
      <c r="AB1390">
        <v>2313</v>
      </c>
      <c r="AC1390">
        <v>0</v>
      </c>
      <c r="AD1390">
        <v>1</v>
      </c>
      <c r="AE1390">
        <v>0</v>
      </c>
      <c r="AF1390" t="str">
        <f t="shared" si="43"/>
        <v>Married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998</v>
      </c>
      <c r="AO1390">
        <v>951</v>
      </c>
      <c r="AP1390">
        <v>0</v>
      </c>
    </row>
    <row r="1391" spans="1:42" x14ac:dyDescent="0.35">
      <c r="A1391">
        <v>32952</v>
      </c>
      <c r="B1391">
        <v>1</v>
      </c>
      <c r="C1391">
        <f t="shared" si="42"/>
        <v>2</v>
      </c>
      <c r="D1391">
        <v>1</v>
      </c>
      <c r="E1391">
        <v>0</v>
      </c>
      <c r="F1391">
        <v>36</v>
      </c>
      <c r="G1391">
        <v>38</v>
      </c>
      <c r="H1391">
        <v>0</v>
      </c>
      <c r="I1391">
        <v>12</v>
      </c>
      <c r="J1391">
        <v>3</v>
      </c>
      <c r="K1391">
        <v>1</v>
      </c>
      <c r="L1391">
        <v>1</v>
      </c>
      <c r="M1391">
        <v>1</v>
      </c>
      <c r="N1391">
        <v>2</v>
      </c>
      <c r="O1391">
        <v>0</v>
      </c>
      <c r="P1391">
        <v>3</v>
      </c>
      <c r="Q1391">
        <v>7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3</v>
      </c>
      <c r="Y1391">
        <v>11</v>
      </c>
      <c r="Z1391">
        <v>0</v>
      </c>
      <c r="AA1391">
        <v>43</v>
      </c>
      <c r="AB1391">
        <v>2369</v>
      </c>
      <c r="AC1391">
        <v>1</v>
      </c>
      <c r="AD1391">
        <v>0</v>
      </c>
      <c r="AE1391">
        <v>0</v>
      </c>
      <c r="AF1391" t="str">
        <f t="shared" si="43"/>
        <v>Married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54</v>
      </c>
      <c r="AO1391">
        <v>53</v>
      </c>
      <c r="AP1391">
        <v>0</v>
      </c>
    </row>
    <row r="1392" spans="1:42" x14ac:dyDescent="0.35">
      <c r="A1392">
        <v>53374</v>
      </c>
      <c r="B1392">
        <v>3</v>
      </c>
      <c r="C1392">
        <f t="shared" si="42"/>
        <v>3</v>
      </c>
      <c r="D1392">
        <v>0</v>
      </c>
      <c r="E1392">
        <v>1</v>
      </c>
      <c r="F1392">
        <v>34</v>
      </c>
      <c r="G1392">
        <v>896</v>
      </c>
      <c r="H1392">
        <v>10</v>
      </c>
      <c r="I1392">
        <v>101</v>
      </c>
      <c r="J1392">
        <v>13</v>
      </c>
      <c r="K1392">
        <v>10</v>
      </c>
      <c r="L1392">
        <v>34</v>
      </c>
      <c r="M1392">
        <v>6</v>
      </c>
      <c r="N1392">
        <v>4</v>
      </c>
      <c r="O1392">
        <v>2</v>
      </c>
      <c r="P1392">
        <v>9</v>
      </c>
      <c r="Q1392">
        <v>9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3</v>
      </c>
      <c r="Y1392">
        <v>11</v>
      </c>
      <c r="Z1392">
        <v>1</v>
      </c>
      <c r="AA1392">
        <v>51</v>
      </c>
      <c r="AB1392">
        <v>2841</v>
      </c>
      <c r="AC1392">
        <v>0</v>
      </c>
      <c r="AD1392">
        <v>0</v>
      </c>
      <c r="AE1392">
        <v>0</v>
      </c>
      <c r="AF1392" t="str">
        <f t="shared" si="43"/>
        <v>Married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1030</v>
      </c>
      <c r="AO1392">
        <v>996</v>
      </c>
      <c r="AP1392">
        <v>1</v>
      </c>
    </row>
    <row r="1393" spans="1:42" x14ac:dyDescent="0.35">
      <c r="A1393">
        <v>71706</v>
      </c>
      <c r="B1393">
        <v>4</v>
      </c>
      <c r="C1393">
        <f t="shared" si="42"/>
        <v>4</v>
      </c>
      <c r="D1393">
        <v>0</v>
      </c>
      <c r="E1393">
        <v>1</v>
      </c>
      <c r="F1393">
        <v>16</v>
      </c>
      <c r="G1393">
        <v>931</v>
      </c>
      <c r="H1393">
        <v>56</v>
      </c>
      <c r="I1393">
        <v>253</v>
      </c>
      <c r="J1393">
        <v>91</v>
      </c>
      <c r="K1393">
        <v>98</v>
      </c>
      <c r="L1393">
        <v>14</v>
      </c>
      <c r="M1393">
        <v>4</v>
      </c>
      <c r="N1393">
        <v>9</v>
      </c>
      <c r="O1393">
        <v>5</v>
      </c>
      <c r="P1393">
        <v>7</v>
      </c>
      <c r="Q1393">
        <v>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3</v>
      </c>
      <c r="Y1393">
        <v>11</v>
      </c>
      <c r="Z1393">
        <v>0</v>
      </c>
      <c r="AA1393">
        <v>61</v>
      </c>
      <c r="AB1393">
        <v>2752</v>
      </c>
      <c r="AC1393">
        <v>0</v>
      </c>
      <c r="AD1393">
        <v>0</v>
      </c>
      <c r="AE1393">
        <v>0</v>
      </c>
      <c r="AF1393" t="str">
        <f t="shared" si="43"/>
        <v>Married</v>
      </c>
      <c r="AG1393">
        <v>1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1429</v>
      </c>
      <c r="AO1393">
        <v>1415</v>
      </c>
      <c r="AP1393">
        <v>0</v>
      </c>
    </row>
    <row r="1394" spans="1:42" x14ac:dyDescent="0.35">
      <c r="A1394">
        <v>68487</v>
      </c>
      <c r="B1394">
        <v>4</v>
      </c>
      <c r="C1394">
        <f t="shared" si="42"/>
        <v>4</v>
      </c>
      <c r="D1394">
        <v>0</v>
      </c>
      <c r="E1394">
        <v>0</v>
      </c>
      <c r="F1394">
        <v>48</v>
      </c>
      <c r="G1394">
        <v>758</v>
      </c>
      <c r="H1394">
        <v>12</v>
      </c>
      <c r="I1394">
        <v>385</v>
      </c>
      <c r="J1394">
        <v>33</v>
      </c>
      <c r="K1394">
        <v>89</v>
      </c>
      <c r="L1394">
        <v>89</v>
      </c>
      <c r="M1394">
        <v>1</v>
      </c>
      <c r="N1394">
        <v>9</v>
      </c>
      <c r="O1394">
        <v>7</v>
      </c>
      <c r="P1394">
        <v>13</v>
      </c>
      <c r="Q1394">
        <v>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3</v>
      </c>
      <c r="Y1394">
        <v>11</v>
      </c>
      <c r="Z1394">
        <v>0</v>
      </c>
      <c r="AA1394">
        <v>32</v>
      </c>
      <c r="AB1394">
        <v>2691</v>
      </c>
      <c r="AC1394">
        <v>0</v>
      </c>
      <c r="AD1394">
        <v>1</v>
      </c>
      <c r="AE1394">
        <v>0</v>
      </c>
      <c r="AF1394" t="str">
        <f t="shared" si="43"/>
        <v>Married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1277</v>
      </c>
      <c r="AO1394">
        <v>1188</v>
      </c>
      <c r="AP1394">
        <v>0</v>
      </c>
    </row>
    <row r="1395" spans="1:42" x14ac:dyDescent="0.35">
      <c r="A1395">
        <v>53253</v>
      </c>
      <c r="B1395">
        <v>3</v>
      </c>
      <c r="C1395">
        <f t="shared" si="42"/>
        <v>3</v>
      </c>
      <c r="D1395">
        <v>1</v>
      </c>
      <c r="E1395">
        <v>1</v>
      </c>
      <c r="F1395">
        <v>61</v>
      </c>
      <c r="G1395">
        <v>216</v>
      </c>
      <c r="H1395">
        <v>9</v>
      </c>
      <c r="I1395">
        <v>57</v>
      </c>
      <c r="J1395">
        <v>20</v>
      </c>
      <c r="K1395">
        <v>9</v>
      </c>
      <c r="L1395">
        <v>125</v>
      </c>
      <c r="M1395">
        <v>7</v>
      </c>
      <c r="N1395">
        <v>4</v>
      </c>
      <c r="O1395">
        <v>3</v>
      </c>
      <c r="P1395">
        <v>5</v>
      </c>
      <c r="Q1395">
        <v>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3</v>
      </c>
      <c r="Y1395">
        <v>11</v>
      </c>
      <c r="Z1395">
        <v>0</v>
      </c>
      <c r="AA1395">
        <v>45</v>
      </c>
      <c r="AB1395">
        <v>2662</v>
      </c>
      <c r="AC1395">
        <v>0</v>
      </c>
      <c r="AD1395">
        <v>0</v>
      </c>
      <c r="AE1395">
        <v>0</v>
      </c>
      <c r="AF1395" t="str">
        <f t="shared" si="43"/>
        <v>Married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311</v>
      </c>
      <c r="AO1395">
        <v>186</v>
      </c>
      <c r="AP1395">
        <v>0</v>
      </c>
    </row>
    <row r="1396" spans="1:42" x14ac:dyDescent="0.35">
      <c r="A1396">
        <v>42014</v>
      </c>
      <c r="B1396">
        <v>2</v>
      </c>
      <c r="C1396">
        <f t="shared" si="42"/>
        <v>2</v>
      </c>
      <c r="D1396">
        <v>1</v>
      </c>
      <c r="E1396">
        <v>0</v>
      </c>
      <c r="F1396">
        <v>56</v>
      </c>
      <c r="G1396">
        <v>244</v>
      </c>
      <c r="H1396">
        <v>15</v>
      </c>
      <c r="I1396">
        <v>108</v>
      </c>
      <c r="J1396">
        <v>4</v>
      </c>
      <c r="K1396">
        <v>15</v>
      </c>
      <c r="L1396">
        <v>50</v>
      </c>
      <c r="M1396">
        <v>6</v>
      </c>
      <c r="N1396">
        <v>7</v>
      </c>
      <c r="O1396">
        <v>1</v>
      </c>
      <c r="P1396">
        <v>6</v>
      </c>
      <c r="Q1396">
        <v>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3</v>
      </c>
      <c r="Y1396">
        <v>11</v>
      </c>
      <c r="Z1396">
        <v>1</v>
      </c>
      <c r="AA1396">
        <v>43</v>
      </c>
      <c r="AB1396">
        <v>2840</v>
      </c>
      <c r="AC1396">
        <v>0</v>
      </c>
      <c r="AD1396">
        <v>1</v>
      </c>
      <c r="AE1396">
        <v>0</v>
      </c>
      <c r="AF1396" t="str">
        <f t="shared" si="43"/>
        <v>Married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0</v>
      </c>
      <c r="AN1396">
        <v>386</v>
      </c>
      <c r="AO1396">
        <v>336</v>
      </c>
      <c r="AP1396">
        <v>0</v>
      </c>
    </row>
    <row r="1397" spans="1:42" x14ac:dyDescent="0.35">
      <c r="A1397">
        <v>54108</v>
      </c>
      <c r="B1397">
        <v>3</v>
      </c>
      <c r="C1397">
        <f t="shared" si="42"/>
        <v>3</v>
      </c>
      <c r="D1397">
        <v>1</v>
      </c>
      <c r="E1397">
        <v>1</v>
      </c>
      <c r="F1397">
        <v>74</v>
      </c>
      <c r="G1397">
        <v>539</v>
      </c>
      <c r="H1397">
        <v>6</v>
      </c>
      <c r="I1397">
        <v>91</v>
      </c>
      <c r="J1397">
        <v>8</v>
      </c>
      <c r="K1397">
        <v>6</v>
      </c>
      <c r="L1397">
        <v>97</v>
      </c>
      <c r="M1397">
        <v>13</v>
      </c>
      <c r="N1397">
        <v>8</v>
      </c>
      <c r="O1397">
        <v>2</v>
      </c>
      <c r="P1397">
        <v>9</v>
      </c>
      <c r="Q1397">
        <v>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</v>
      </c>
      <c r="Y1397">
        <v>11</v>
      </c>
      <c r="Z1397">
        <v>0</v>
      </c>
      <c r="AA1397">
        <v>47</v>
      </c>
      <c r="AB1397">
        <v>2760</v>
      </c>
      <c r="AC1397">
        <v>0</v>
      </c>
      <c r="AD1397">
        <v>1</v>
      </c>
      <c r="AE1397">
        <v>0</v>
      </c>
      <c r="AF1397" t="str">
        <f t="shared" si="43"/>
        <v>Married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0</v>
      </c>
      <c r="AN1397">
        <v>650</v>
      </c>
      <c r="AO1397">
        <v>553</v>
      </c>
      <c r="AP1397">
        <v>0</v>
      </c>
    </row>
    <row r="1398" spans="1:42" x14ac:dyDescent="0.35">
      <c r="A1398">
        <v>49667</v>
      </c>
      <c r="B1398">
        <v>2</v>
      </c>
      <c r="C1398">
        <f t="shared" si="42"/>
        <v>2</v>
      </c>
      <c r="D1398">
        <v>0</v>
      </c>
      <c r="E1398">
        <v>0</v>
      </c>
      <c r="F1398">
        <v>35</v>
      </c>
      <c r="G1398">
        <v>1181</v>
      </c>
      <c r="H1398">
        <v>26</v>
      </c>
      <c r="I1398">
        <v>120</v>
      </c>
      <c r="J1398">
        <v>17</v>
      </c>
      <c r="K1398">
        <v>13</v>
      </c>
      <c r="L1398">
        <v>39</v>
      </c>
      <c r="M1398">
        <v>2</v>
      </c>
      <c r="N1398">
        <v>5</v>
      </c>
      <c r="O1398">
        <v>10</v>
      </c>
      <c r="P1398">
        <v>5</v>
      </c>
      <c r="Q1398">
        <v>8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3</v>
      </c>
      <c r="Y1398">
        <v>11</v>
      </c>
      <c r="Z1398">
        <v>1</v>
      </c>
      <c r="AA1398">
        <v>65</v>
      </c>
      <c r="AB1398">
        <v>2837</v>
      </c>
      <c r="AC1398">
        <v>0</v>
      </c>
      <c r="AD1398">
        <v>0</v>
      </c>
      <c r="AE1398">
        <v>1</v>
      </c>
      <c r="AF1398" t="str">
        <f t="shared" si="43"/>
        <v>Single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1357</v>
      </c>
      <c r="AO1398">
        <v>1318</v>
      </c>
      <c r="AP1398">
        <v>1</v>
      </c>
    </row>
    <row r="1399" spans="1:42" x14ac:dyDescent="0.35">
      <c r="A1399">
        <v>63206</v>
      </c>
      <c r="B1399">
        <v>3</v>
      </c>
      <c r="C1399">
        <f t="shared" si="42"/>
        <v>3</v>
      </c>
      <c r="D1399">
        <v>0</v>
      </c>
      <c r="E1399">
        <v>0</v>
      </c>
      <c r="F1399">
        <v>65</v>
      </c>
      <c r="G1399">
        <v>750</v>
      </c>
      <c r="H1399">
        <v>8</v>
      </c>
      <c r="I1399">
        <v>125</v>
      </c>
      <c r="J1399">
        <v>11</v>
      </c>
      <c r="K1399">
        <v>8</v>
      </c>
      <c r="L1399">
        <v>26</v>
      </c>
      <c r="M1399">
        <v>1</v>
      </c>
      <c r="N1399">
        <v>4</v>
      </c>
      <c r="O1399">
        <v>3</v>
      </c>
      <c r="P1399">
        <v>6</v>
      </c>
      <c r="Q1399">
        <v>2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3</v>
      </c>
      <c r="Y1399">
        <v>11</v>
      </c>
      <c r="Z1399">
        <v>0</v>
      </c>
      <c r="AA1399">
        <v>46</v>
      </c>
      <c r="AB1399">
        <v>2260</v>
      </c>
      <c r="AC1399">
        <v>0</v>
      </c>
      <c r="AD1399">
        <v>1</v>
      </c>
      <c r="AE1399">
        <v>0</v>
      </c>
      <c r="AF1399" t="str">
        <f t="shared" si="43"/>
        <v>Married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>
        <v>902</v>
      </c>
      <c r="AO1399">
        <v>876</v>
      </c>
      <c r="AP1399">
        <v>1</v>
      </c>
    </row>
    <row r="1400" spans="1:42" x14ac:dyDescent="0.35">
      <c r="A1400">
        <v>57136</v>
      </c>
      <c r="B1400">
        <v>3</v>
      </c>
      <c r="C1400">
        <f t="shared" si="42"/>
        <v>3</v>
      </c>
      <c r="D1400">
        <v>1</v>
      </c>
      <c r="E1400">
        <v>1</v>
      </c>
      <c r="F1400">
        <v>48</v>
      </c>
      <c r="G1400">
        <v>306</v>
      </c>
      <c r="H1400">
        <v>5</v>
      </c>
      <c r="I1400">
        <v>109</v>
      </c>
      <c r="J1400">
        <v>21</v>
      </c>
      <c r="K1400">
        <v>109</v>
      </c>
      <c r="L1400">
        <v>92</v>
      </c>
      <c r="M1400">
        <v>9</v>
      </c>
      <c r="N1400">
        <v>5</v>
      </c>
      <c r="O1400">
        <v>2</v>
      </c>
      <c r="P1400">
        <v>10</v>
      </c>
      <c r="Q1400">
        <v>6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</v>
      </c>
      <c r="Y1400">
        <v>11</v>
      </c>
      <c r="Z1400">
        <v>0</v>
      </c>
      <c r="AA1400">
        <v>48</v>
      </c>
      <c r="AB1400">
        <v>2514</v>
      </c>
      <c r="AC1400">
        <v>0</v>
      </c>
      <c r="AD1400">
        <v>1</v>
      </c>
      <c r="AE1400">
        <v>0</v>
      </c>
      <c r="AF1400" t="str">
        <f t="shared" si="43"/>
        <v>Married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550</v>
      </c>
      <c r="AO1400">
        <v>458</v>
      </c>
      <c r="AP1400">
        <v>0</v>
      </c>
    </row>
    <row r="1401" spans="1:42" x14ac:dyDescent="0.35">
      <c r="A1401">
        <v>46772</v>
      </c>
      <c r="B1401">
        <v>2</v>
      </c>
      <c r="C1401">
        <f t="shared" si="42"/>
        <v>2</v>
      </c>
      <c r="D1401">
        <v>0</v>
      </c>
      <c r="E1401">
        <v>1</v>
      </c>
      <c r="F1401">
        <v>88</v>
      </c>
      <c r="G1401">
        <v>350</v>
      </c>
      <c r="H1401">
        <v>104</v>
      </c>
      <c r="I1401">
        <v>189</v>
      </c>
      <c r="J1401">
        <v>197</v>
      </c>
      <c r="K1401">
        <v>151</v>
      </c>
      <c r="L1401">
        <v>57</v>
      </c>
      <c r="M1401">
        <v>6</v>
      </c>
      <c r="N1401">
        <v>11</v>
      </c>
      <c r="O1401">
        <v>8</v>
      </c>
      <c r="P1401">
        <v>5</v>
      </c>
      <c r="Q1401">
        <v>8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</v>
      </c>
      <c r="Y1401">
        <v>11</v>
      </c>
      <c r="Z1401">
        <v>0</v>
      </c>
      <c r="AA1401">
        <v>45</v>
      </c>
      <c r="AB1401">
        <v>2758</v>
      </c>
      <c r="AC1401">
        <v>0</v>
      </c>
      <c r="AD1401">
        <v>0</v>
      </c>
      <c r="AE1401">
        <v>0</v>
      </c>
      <c r="AF1401" t="str">
        <f t="shared" si="43"/>
        <v>Married</v>
      </c>
      <c r="AG1401">
        <v>1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991</v>
      </c>
      <c r="AO1401">
        <v>934</v>
      </c>
      <c r="AP1401">
        <v>1</v>
      </c>
    </row>
    <row r="1402" spans="1:42" x14ac:dyDescent="0.35">
      <c r="A1402">
        <v>78931</v>
      </c>
      <c r="B1402">
        <v>4</v>
      </c>
      <c r="C1402">
        <f t="shared" si="42"/>
        <v>4</v>
      </c>
      <c r="D1402">
        <v>0</v>
      </c>
      <c r="E1402">
        <v>0</v>
      </c>
      <c r="F1402">
        <v>19</v>
      </c>
      <c r="G1402">
        <v>331</v>
      </c>
      <c r="H1402">
        <v>197</v>
      </c>
      <c r="I1402">
        <v>170</v>
      </c>
      <c r="J1402">
        <v>58</v>
      </c>
      <c r="K1402">
        <v>152</v>
      </c>
      <c r="L1402">
        <v>35</v>
      </c>
      <c r="M1402">
        <v>1</v>
      </c>
      <c r="N1402">
        <v>2</v>
      </c>
      <c r="O1402">
        <v>8</v>
      </c>
      <c r="P1402">
        <v>13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</v>
      </c>
      <c r="Y1402">
        <v>11</v>
      </c>
      <c r="Z1402">
        <v>0</v>
      </c>
      <c r="AA1402">
        <v>49</v>
      </c>
      <c r="AB1402">
        <v>2406</v>
      </c>
      <c r="AC1402">
        <v>0</v>
      </c>
      <c r="AD1402">
        <v>1</v>
      </c>
      <c r="AE1402">
        <v>0</v>
      </c>
      <c r="AF1402" t="str">
        <f t="shared" si="43"/>
        <v>Married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908</v>
      </c>
      <c r="AO1402">
        <v>873</v>
      </c>
      <c r="AP1402">
        <v>0</v>
      </c>
    </row>
    <row r="1403" spans="1:42" x14ac:dyDescent="0.35">
      <c r="A1403">
        <v>53977</v>
      </c>
      <c r="B1403">
        <v>3</v>
      </c>
      <c r="C1403">
        <f t="shared" si="42"/>
        <v>3</v>
      </c>
      <c r="D1403">
        <v>0</v>
      </c>
      <c r="E1403">
        <v>1</v>
      </c>
      <c r="F1403">
        <v>21</v>
      </c>
      <c r="G1403">
        <v>620</v>
      </c>
      <c r="H1403">
        <v>16</v>
      </c>
      <c r="I1403">
        <v>165</v>
      </c>
      <c r="J1403">
        <v>0</v>
      </c>
      <c r="K1403">
        <v>24</v>
      </c>
      <c r="L1403">
        <v>82</v>
      </c>
      <c r="M1403">
        <v>5</v>
      </c>
      <c r="N1403">
        <v>5</v>
      </c>
      <c r="O1403">
        <v>5</v>
      </c>
      <c r="P1403">
        <v>12</v>
      </c>
      <c r="Q1403">
        <v>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3</v>
      </c>
      <c r="Y1403">
        <v>11</v>
      </c>
      <c r="Z1403">
        <v>0</v>
      </c>
      <c r="AA1403">
        <v>62</v>
      </c>
      <c r="AB1403">
        <v>2545</v>
      </c>
      <c r="AC1403">
        <v>0</v>
      </c>
      <c r="AD1403">
        <v>0</v>
      </c>
      <c r="AE1403">
        <v>0</v>
      </c>
      <c r="AF1403" t="str">
        <f t="shared" si="43"/>
        <v>Married</v>
      </c>
      <c r="AG1403">
        <v>1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0</v>
      </c>
      <c r="AN1403">
        <v>825</v>
      </c>
      <c r="AO1403">
        <v>743</v>
      </c>
      <c r="AP1403">
        <v>0</v>
      </c>
    </row>
    <row r="1404" spans="1:42" x14ac:dyDescent="0.35">
      <c r="A1404">
        <v>73538</v>
      </c>
      <c r="B1404">
        <v>4</v>
      </c>
      <c r="C1404">
        <f t="shared" si="42"/>
        <v>4</v>
      </c>
      <c r="D1404">
        <v>0</v>
      </c>
      <c r="E1404">
        <v>1</v>
      </c>
      <c r="F1404">
        <v>92</v>
      </c>
      <c r="G1404">
        <v>811</v>
      </c>
      <c r="H1404">
        <v>76</v>
      </c>
      <c r="I1404">
        <v>428</v>
      </c>
      <c r="J1404">
        <v>99</v>
      </c>
      <c r="K1404">
        <v>137</v>
      </c>
      <c r="L1404">
        <v>107</v>
      </c>
      <c r="M1404">
        <v>3</v>
      </c>
      <c r="N1404">
        <v>10</v>
      </c>
      <c r="O1404">
        <v>4</v>
      </c>
      <c r="P1404">
        <v>9</v>
      </c>
      <c r="Q1404">
        <v>7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3</v>
      </c>
      <c r="Y1404">
        <v>11</v>
      </c>
      <c r="Z1404">
        <v>0</v>
      </c>
      <c r="AA1404">
        <v>55</v>
      </c>
      <c r="AB1404">
        <v>2740</v>
      </c>
      <c r="AC1404">
        <v>0</v>
      </c>
      <c r="AD1404">
        <v>1</v>
      </c>
      <c r="AE1404">
        <v>0</v>
      </c>
      <c r="AF1404" t="str">
        <f t="shared" si="43"/>
        <v>Married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1551</v>
      </c>
      <c r="AO1404">
        <v>1444</v>
      </c>
      <c r="AP1404">
        <v>0</v>
      </c>
    </row>
    <row r="1405" spans="1:42" x14ac:dyDescent="0.35">
      <c r="A1405">
        <v>79529</v>
      </c>
      <c r="B1405">
        <v>4</v>
      </c>
      <c r="C1405">
        <f t="shared" si="42"/>
        <v>4</v>
      </c>
      <c r="D1405">
        <v>0</v>
      </c>
      <c r="E1405">
        <v>0</v>
      </c>
      <c r="F1405">
        <v>1</v>
      </c>
      <c r="G1405">
        <v>423</v>
      </c>
      <c r="H1405">
        <v>42</v>
      </c>
      <c r="I1405">
        <v>706</v>
      </c>
      <c r="J1405">
        <v>73</v>
      </c>
      <c r="K1405">
        <v>197</v>
      </c>
      <c r="L1405">
        <v>197</v>
      </c>
      <c r="M1405">
        <v>1</v>
      </c>
      <c r="N1405">
        <v>4</v>
      </c>
      <c r="O1405">
        <v>8</v>
      </c>
      <c r="P1405">
        <v>9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3</v>
      </c>
      <c r="Y1405">
        <v>11</v>
      </c>
      <c r="Z1405">
        <v>0</v>
      </c>
      <c r="AA1405">
        <v>34</v>
      </c>
      <c r="AB1405">
        <v>2222</v>
      </c>
      <c r="AC1405">
        <v>0</v>
      </c>
      <c r="AD1405">
        <v>1</v>
      </c>
      <c r="AE1405">
        <v>0</v>
      </c>
      <c r="AF1405" t="str">
        <f t="shared" si="43"/>
        <v>Married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0</v>
      </c>
      <c r="AN1405">
        <v>1441</v>
      </c>
      <c r="AO1405">
        <v>1244</v>
      </c>
      <c r="AP1405">
        <v>0</v>
      </c>
    </row>
    <row r="1406" spans="1:42" x14ac:dyDescent="0.35">
      <c r="A1406">
        <v>20981</v>
      </c>
      <c r="B1406">
        <v>1</v>
      </c>
      <c r="C1406">
        <f t="shared" si="42"/>
        <v>1</v>
      </c>
      <c r="D1406">
        <v>0</v>
      </c>
      <c r="E1406">
        <v>0</v>
      </c>
      <c r="F1406">
        <v>14</v>
      </c>
      <c r="G1406">
        <v>2</v>
      </c>
      <c r="H1406">
        <v>12</v>
      </c>
      <c r="I1406">
        <v>10</v>
      </c>
      <c r="J1406">
        <v>6</v>
      </c>
      <c r="K1406">
        <v>13</v>
      </c>
      <c r="L1406">
        <v>30</v>
      </c>
      <c r="M1406">
        <v>1</v>
      </c>
      <c r="N1406">
        <v>3</v>
      </c>
      <c r="O1406">
        <v>1</v>
      </c>
      <c r="P1406">
        <v>2</v>
      </c>
      <c r="Q1406">
        <v>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</v>
      </c>
      <c r="Y1406">
        <v>11</v>
      </c>
      <c r="Z1406">
        <v>1</v>
      </c>
      <c r="AA1406">
        <v>43</v>
      </c>
      <c r="AB1406">
        <v>2584</v>
      </c>
      <c r="AC1406">
        <v>0</v>
      </c>
      <c r="AD1406">
        <v>0</v>
      </c>
      <c r="AE1406">
        <v>0</v>
      </c>
      <c r="AF1406" t="str">
        <f t="shared" si="43"/>
        <v>Married</v>
      </c>
      <c r="AG1406">
        <v>1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43</v>
      </c>
      <c r="AO1406">
        <v>13</v>
      </c>
      <c r="AP1406">
        <v>0</v>
      </c>
    </row>
    <row r="1407" spans="1:42" x14ac:dyDescent="0.35">
      <c r="A1407">
        <v>51766</v>
      </c>
      <c r="B1407">
        <v>3</v>
      </c>
      <c r="C1407">
        <f t="shared" si="42"/>
        <v>3</v>
      </c>
      <c r="D1407">
        <v>1</v>
      </c>
      <c r="E1407">
        <v>0</v>
      </c>
      <c r="F1407">
        <v>74</v>
      </c>
      <c r="G1407">
        <v>60</v>
      </c>
      <c r="H1407">
        <v>51</v>
      </c>
      <c r="I1407">
        <v>87</v>
      </c>
      <c r="J1407">
        <v>6</v>
      </c>
      <c r="K1407">
        <v>20</v>
      </c>
      <c r="L1407">
        <v>51</v>
      </c>
      <c r="M1407">
        <v>2</v>
      </c>
      <c r="N1407">
        <v>4</v>
      </c>
      <c r="O1407">
        <v>2</v>
      </c>
      <c r="P1407">
        <v>4</v>
      </c>
      <c r="Q1407">
        <v>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3</v>
      </c>
      <c r="Y1407">
        <v>11</v>
      </c>
      <c r="Z1407">
        <v>0</v>
      </c>
      <c r="AA1407">
        <v>40</v>
      </c>
      <c r="AB1407">
        <v>2269</v>
      </c>
      <c r="AC1407">
        <v>0</v>
      </c>
      <c r="AD1407">
        <v>0</v>
      </c>
      <c r="AE1407">
        <v>1</v>
      </c>
      <c r="AF1407" t="str">
        <f t="shared" si="43"/>
        <v>Single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224</v>
      </c>
      <c r="AO1407">
        <v>173</v>
      </c>
      <c r="AP1407">
        <v>0</v>
      </c>
    </row>
    <row r="1408" spans="1:42" x14ac:dyDescent="0.35">
      <c r="A1408">
        <v>55759</v>
      </c>
      <c r="B1408">
        <v>3</v>
      </c>
      <c r="C1408">
        <f t="shared" si="42"/>
        <v>3</v>
      </c>
      <c r="D1408">
        <v>0</v>
      </c>
      <c r="E1408">
        <v>1</v>
      </c>
      <c r="F1408">
        <v>84</v>
      </c>
      <c r="G1408">
        <v>675</v>
      </c>
      <c r="H1408">
        <v>0</v>
      </c>
      <c r="I1408">
        <v>85</v>
      </c>
      <c r="J1408">
        <v>10</v>
      </c>
      <c r="K1408">
        <v>7</v>
      </c>
      <c r="L1408">
        <v>77</v>
      </c>
      <c r="M1408">
        <v>5</v>
      </c>
      <c r="N1408">
        <v>10</v>
      </c>
      <c r="O1408">
        <v>3</v>
      </c>
      <c r="P1408">
        <v>8</v>
      </c>
      <c r="Q1408">
        <v>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3</v>
      </c>
      <c r="Y1408">
        <v>11</v>
      </c>
      <c r="Z1408">
        <v>0</v>
      </c>
      <c r="AA1408">
        <v>58</v>
      </c>
      <c r="AB1408">
        <v>2737</v>
      </c>
      <c r="AC1408">
        <v>0</v>
      </c>
      <c r="AD1408">
        <v>1</v>
      </c>
      <c r="AE1408">
        <v>0</v>
      </c>
      <c r="AF1408" t="str">
        <f t="shared" si="43"/>
        <v>Married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0</v>
      </c>
      <c r="AN1408">
        <v>777</v>
      </c>
      <c r="AO1408">
        <v>700</v>
      </c>
      <c r="AP1408">
        <v>0</v>
      </c>
    </row>
    <row r="1409" spans="1:42" x14ac:dyDescent="0.35">
      <c r="A1409">
        <v>37787</v>
      </c>
      <c r="B1409">
        <v>2</v>
      </c>
      <c r="C1409">
        <f t="shared" si="42"/>
        <v>2</v>
      </c>
      <c r="D1409">
        <v>1</v>
      </c>
      <c r="E1409">
        <v>0</v>
      </c>
      <c r="F1409">
        <v>50</v>
      </c>
      <c r="G1409">
        <v>40</v>
      </c>
      <c r="H1409">
        <v>1</v>
      </c>
      <c r="I1409">
        <v>40</v>
      </c>
      <c r="J1409">
        <v>4</v>
      </c>
      <c r="K1409">
        <v>3</v>
      </c>
      <c r="L1409">
        <v>18</v>
      </c>
      <c r="M1409">
        <v>1</v>
      </c>
      <c r="N1409">
        <v>3</v>
      </c>
      <c r="O1409">
        <v>0</v>
      </c>
      <c r="P1409">
        <v>3</v>
      </c>
      <c r="Q1409">
        <v>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3</v>
      </c>
      <c r="Y1409">
        <v>11</v>
      </c>
      <c r="Z1409">
        <v>0</v>
      </c>
      <c r="AA1409">
        <v>48</v>
      </c>
      <c r="AB1409">
        <v>2441</v>
      </c>
      <c r="AC1409">
        <v>0</v>
      </c>
      <c r="AD1409">
        <v>1</v>
      </c>
      <c r="AE1409">
        <v>0</v>
      </c>
      <c r="AF1409" t="str">
        <f t="shared" si="43"/>
        <v>Married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88</v>
      </c>
      <c r="AO1409">
        <v>70</v>
      </c>
      <c r="AP1409">
        <v>0</v>
      </c>
    </row>
    <row r="1410" spans="1:42" x14ac:dyDescent="0.35">
      <c r="A1410">
        <v>27242</v>
      </c>
      <c r="B1410">
        <v>1</v>
      </c>
      <c r="C1410">
        <f t="shared" si="42"/>
        <v>1</v>
      </c>
      <c r="D1410">
        <v>1</v>
      </c>
      <c r="E1410">
        <v>0</v>
      </c>
      <c r="F1410">
        <v>2</v>
      </c>
      <c r="G1410">
        <v>3</v>
      </c>
      <c r="H1410">
        <v>17</v>
      </c>
      <c r="I1410">
        <v>26</v>
      </c>
      <c r="J1410">
        <v>20</v>
      </c>
      <c r="K1410">
        <v>1</v>
      </c>
      <c r="L1410">
        <v>39</v>
      </c>
      <c r="M1410">
        <v>2</v>
      </c>
      <c r="N1410">
        <v>2</v>
      </c>
      <c r="O1410">
        <v>0</v>
      </c>
      <c r="P1410">
        <v>3</v>
      </c>
      <c r="Q1410">
        <v>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</v>
      </c>
      <c r="Y1410">
        <v>11</v>
      </c>
      <c r="Z1410">
        <v>1</v>
      </c>
      <c r="AA1410">
        <v>50</v>
      </c>
      <c r="AB1410">
        <v>2754</v>
      </c>
      <c r="AC1410">
        <v>0</v>
      </c>
      <c r="AD1410">
        <v>0</v>
      </c>
      <c r="AE1410">
        <v>1</v>
      </c>
      <c r="AF1410" t="str">
        <f t="shared" si="43"/>
        <v>Single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67</v>
      </c>
      <c r="AO1410">
        <v>28</v>
      </c>
      <c r="AP1410">
        <v>0</v>
      </c>
    </row>
    <row r="1411" spans="1:42" x14ac:dyDescent="0.35">
      <c r="A1411">
        <v>87188</v>
      </c>
      <c r="B1411">
        <v>5</v>
      </c>
      <c r="C1411">
        <f t="shared" ref="C1411:C1474" si="44">_xlfn.IFS(A:A&lt;=32196,1,A:A&lt;=51622.09,2,A:A&lt;=68281,3,A:A&lt;=79601,4,A:A&gt;=79601,5)</f>
        <v>5</v>
      </c>
      <c r="D1411">
        <v>0</v>
      </c>
      <c r="E1411">
        <v>0</v>
      </c>
      <c r="F1411">
        <v>73</v>
      </c>
      <c r="G1411">
        <v>910</v>
      </c>
      <c r="H1411">
        <v>111</v>
      </c>
      <c r="I1411">
        <v>724</v>
      </c>
      <c r="J1411">
        <v>49</v>
      </c>
      <c r="K1411">
        <v>74</v>
      </c>
      <c r="L1411">
        <v>55</v>
      </c>
      <c r="M1411">
        <v>1</v>
      </c>
      <c r="N1411">
        <v>10</v>
      </c>
      <c r="O1411">
        <v>2</v>
      </c>
      <c r="P1411">
        <v>6</v>
      </c>
      <c r="Q1411">
        <v>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3</v>
      </c>
      <c r="Y1411">
        <v>11</v>
      </c>
      <c r="Z1411">
        <v>1</v>
      </c>
      <c r="AA1411">
        <v>37</v>
      </c>
      <c r="AB1411">
        <v>2550</v>
      </c>
      <c r="AC1411">
        <v>0</v>
      </c>
      <c r="AD1411">
        <v>0</v>
      </c>
      <c r="AE1411">
        <v>1</v>
      </c>
      <c r="AF1411" t="str">
        <f t="shared" ref="AF1411:AF1474" si="45">IF(AE1411 = 1, "Single", "Married")</f>
        <v>Single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1868</v>
      </c>
      <c r="AO1411">
        <v>1813</v>
      </c>
      <c r="AP1411">
        <v>0</v>
      </c>
    </row>
    <row r="1412" spans="1:42" x14ac:dyDescent="0.35">
      <c r="A1412">
        <v>69930</v>
      </c>
      <c r="B1412">
        <v>4</v>
      </c>
      <c r="C1412">
        <f t="shared" si="44"/>
        <v>4</v>
      </c>
      <c r="D1412">
        <v>0</v>
      </c>
      <c r="E1412">
        <v>0</v>
      </c>
      <c r="F1412">
        <v>21</v>
      </c>
      <c r="G1412">
        <v>252</v>
      </c>
      <c r="H1412">
        <v>98</v>
      </c>
      <c r="I1412">
        <v>827</v>
      </c>
      <c r="J1412">
        <v>219</v>
      </c>
      <c r="K1412">
        <v>70</v>
      </c>
      <c r="L1412">
        <v>196</v>
      </c>
      <c r="M1412">
        <v>1</v>
      </c>
      <c r="N1412">
        <v>4</v>
      </c>
      <c r="O1412">
        <v>5</v>
      </c>
      <c r="P1412">
        <v>12</v>
      </c>
      <c r="Q1412">
        <v>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3</v>
      </c>
      <c r="Y1412">
        <v>11</v>
      </c>
      <c r="Z1412">
        <v>0</v>
      </c>
      <c r="AA1412">
        <v>49</v>
      </c>
      <c r="AB1412">
        <v>2558</v>
      </c>
      <c r="AC1412">
        <v>0</v>
      </c>
      <c r="AD1412">
        <v>0</v>
      </c>
      <c r="AE1412">
        <v>0</v>
      </c>
      <c r="AF1412" t="str">
        <f t="shared" si="45"/>
        <v>Married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1466</v>
      </c>
      <c r="AO1412">
        <v>1270</v>
      </c>
      <c r="AP1412">
        <v>0</v>
      </c>
    </row>
    <row r="1413" spans="1:42" x14ac:dyDescent="0.35">
      <c r="A1413">
        <v>37697</v>
      </c>
      <c r="B1413">
        <v>2</v>
      </c>
      <c r="C1413">
        <f t="shared" si="44"/>
        <v>2</v>
      </c>
      <c r="D1413">
        <v>1</v>
      </c>
      <c r="E1413">
        <v>0</v>
      </c>
      <c r="F1413">
        <v>82</v>
      </c>
      <c r="G1413">
        <v>34</v>
      </c>
      <c r="H1413">
        <v>6</v>
      </c>
      <c r="I1413">
        <v>21</v>
      </c>
      <c r="J1413">
        <v>11</v>
      </c>
      <c r="K1413">
        <v>4</v>
      </c>
      <c r="L1413">
        <v>8</v>
      </c>
      <c r="M1413">
        <v>1</v>
      </c>
      <c r="N1413">
        <v>2</v>
      </c>
      <c r="O1413">
        <v>1</v>
      </c>
      <c r="P1413">
        <v>3</v>
      </c>
      <c r="Q1413">
        <v>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3</v>
      </c>
      <c r="Y1413">
        <v>11</v>
      </c>
      <c r="Z1413">
        <v>0</v>
      </c>
      <c r="AA1413">
        <v>44</v>
      </c>
      <c r="AB1413">
        <v>2301</v>
      </c>
      <c r="AC1413">
        <v>0</v>
      </c>
      <c r="AD1413">
        <v>0</v>
      </c>
      <c r="AE1413">
        <v>1</v>
      </c>
      <c r="AF1413" t="str">
        <f t="shared" si="45"/>
        <v>Single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0</v>
      </c>
      <c r="AN1413">
        <v>76</v>
      </c>
      <c r="AO1413">
        <v>68</v>
      </c>
      <c r="AP1413">
        <v>0</v>
      </c>
    </row>
    <row r="1414" spans="1:42" x14ac:dyDescent="0.35">
      <c r="A1414">
        <v>3502</v>
      </c>
      <c r="B1414">
        <v>1</v>
      </c>
      <c r="C1414">
        <f t="shared" si="44"/>
        <v>1</v>
      </c>
      <c r="D1414">
        <v>1</v>
      </c>
      <c r="E1414">
        <v>0</v>
      </c>
      <c r="F1414">
        <v>56</v>
      </c>
      <c r="G1414">
        <v>2</v>
      </c>
      <c r="H1414">
        <v>1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14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3</v>
      </c>
      <c r="Y1414">
        <v>11</v>
      </c>
      <c r="Z1414">
        <v>0</v>
      </c>
      <c r="AA1414">
        <v>47</v>
      </c>
      <c r="AB1414">
        <v>2601</v>
      </c>
      <c r="AC1414">
        <v>0</v>
      </c>
      <c r="AD1414">
        <v>0</v>
      </c>
      <c r="AE1414">
        <v>1</v>
      </c>
      <c r="AF1414" t="str">
        <f t="shared" si="45"/>
        <v>Single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4</v>
      </c>
      <c r="AO1414">
        <v>3</v>
      </c>
      <c r="AP1414">
        <v>0</v>
      </c>
    </row>
    <row r="1415" spans="1:42" x14ac:dyDescent="0.35">
      <c r="A1415">
        <v>58597</v>
      </c>
      <c r="B1415">
        <v>3</v>
      </c>
      <c r="C1415">
        <f t="shared" si="44"/>
        <v>3</v>
      </c>
      <c r="D1415">
        <v>1</v>
      </c>
      <c r="E1415">
        <v>1</v>
      </c>
      <c r="F1415">
        <v>20</v>
      </c>
      <c r="G1415">
        <v>490</v>
      </c>
      <c r="H1415">
        <v>0</v>
      </c>
      <c r="I1415">
        <v>184</v>
      </c>
      <c r="J1415">
        <v>10</v>
      </c>
      <c r="K1415">
        <v>28</v>
      </c>
      <c r="L1415">
        <v>21</v>
      </c>
      <c r="M1415">
        <v>12</v>
      </c>
      <c r="N1415">
        <v>7</v>
      </c>
      <c r="O1415">
        <v>4</v>
      </c>
      <c r="P1415">
        <v>9</v>
      </c>
      <c r="Q1415">
        <v>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</v>
      </c>
      <c r="Y1415">
        <v>11</v>
      </c>
      <c r="Z1415">
        <v>0</v>
      </c>
      <c r="AA1415">
        <v>44</v>
      </c>
      <c r="AB1415">
        <v>2745</v>
      </c>
      <c r="AC1415">
        <v>0</v>
      </c>
      <c r="AD1415">
        <v>1</v>
      </c>
      <c r="AE1415">
        <v>0</v>
      </c>
      <c r="AF1415" t="str">
        <f t="shared" si="45"/>
        <v>Married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712</v>
      </c>
      <c r="AO1415">
        <v>691</v>
      </c>
      <c r="AP1415">
        <v>0</v>
      </c>
    </row>
    <row r="1416" spans="1:42" x14ac:dyDescent="0.35">
      <c r="A1416">
        <v>82032</v>
      </c>
      <c r="B1416">
        <v>5</v>
      </c>
      <c r="C1416">
        <f t="shared" si="44"/>
        <v>5</v>
      </c>
      <c r="D1416">
        <v>0</v>
      </c>
      <c r="E1416">
        <v>0</v>
      </c>
      <c r="F1416">
        <v>54</v>
      </c>
      <c r="G1416">
        <v>332</v>
      </c>
      <c r="H1416">
        <v>194</v>
      </c>
      <c r="I1416">
        <v>377</v>
      </c>
      <c r="J1416">
        <v>149</v>
      </c>
      <c r="K1416">
        <v>125</v>
      </c>
      <c r="L1416">
        <v>57</v>
      </c>
      <c r="M1416">
        <v>0</v>
      </c>
      <c r="N1416">
        <v>4</v>
      </c>
      <c r="O1416">
        <v>6</v>
      </c>
      <c r="P1416">
        <v>7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</v>
      </c>
      <c r="Y1416">
        <v>11</v>
      </c>
      <c r="Z1416">
        <v>0</v>
      </c>
      <c r="AA1416">
        <v>72</v>
      </c>
      <c r="AB1416">
        <v>2244</v>
      </c>
      <c r="AC1416">
        <v>0</v>
      </c>
      <c r="AD1416">
        <v>0</v>
      </c>
      <c r="AE1416">
        <v>0</v>
      </c>
      <c r="AF1416" t="str">
        <f t="shared" si="45"/>
        <v>Married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1177</v>
      </c>
      <c r="AO1416">
        <v>1120</v>
      </c>
      <c r="AP1416">
        <v>0</v>
      </c>
    </row>
    <row r="1417" spans="1:42" x14ac:dyDescent="0.35">
      <c r="A1417">
        <v>28087</v>
      </c>
      <c r="B1417">
        <v>1</v>
      </c>
      <c r="C1417">
        <f t="shared" si="44"/>
        <v>1</v>
      </c>
      <c r="D1417">
        <v>1</v>
      </c>
      <c r="E1417">
        <v>1</v>
      </c>
      <c r="F1417">
        <v>77</v>
      </c>
      <c r="G1417">
        <v>53</v>
      </c>
      <c r="H1417">
        <v>8</v>
      </c>
      <c r="I1417">
        <v>17</v>
      </c>
      <c r="J1417">
        <v>13</v>
      </c>
      <c r="K1417">
        <v>0</v>
      </c>
      <c r="L1417">
        <v>21</v>
      </c>
      <c r="M1417">
        <v>3</v>
      </c>
      <c r="N1417">
        <v>2</v>
      </c>
      <c r="O1417">
        <v>2</v>
      </c>
      <c r="P1417">
        <v>2</v>
      </c>
      <c r="Q1417">
        <v>7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3</v>
      </c>
      <c r="Y1417">
        <v>11</v>
      </c>
      <c r="Z1417">
        <v>0</v>
      </c>
      <c r="AA1417">
        <v>62</v>
      </c>
      <c r="AB1417">
        <v>2724</v>
      </c>
      <c r="AC1417">
        <v>0</v>
      </c>
      <c r="AD1417">
        <v>0</v>
      </c>
      <c r="AE1417">
        <v>0</v>
      </c>
      <c r="AF1417" t="str">
        <f t="shared" si="45"/>
        <v>Married</v>
      </c>
      <c r="AG1417">
        <v>1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91</v>
      </c>
      <c r="AO1417">
        <v>70</v>
      </c>
      <c r="AP1417">
        <v>0</v>
      </c>
    </row>
    <row r="1418" spans="1:42" x14ac:dyDescent="0.35">
      <c r="A1418">
        <v>74004</v>
      </c>
      <c r="B1418">
        <v>4</v>
      </c>
      <c r="C1418">
        <f t="shared" si="44"/>
        <v>4</v>
      </c>
      <c r="D1418">
        <v>0</v>
      </c>
      <c r="E1418">
        <v>0</v>
      </c>
      <c r="F1418">
        <v>5</v>
      </c>
      <c r="G1418">
        <v>784</v>
      </c>
      <c r="H1418">
        <v>48</v>
      </c>
      <c r="I1418">
        <v>560</v>
      </c>
      <c r="J1418">
        <v>42</v>
      </c>
      <c r="K1418">
        <v>176</v>
      </c>
      <c r="L1418">
        <v>48</v>
      </c>
      <c r="M1418">
        <v>1</v>
      </c>
      <c r="N1418">
        <v>4</v>
      </c>
      <c r="O1418">
        <v>6</v>
      </c>
      <c r="P1418">
        <v>4</v>
      </c>
      <c r="Q1418">
        <v>3</v>
      </c>
      <c r="R1418">
        <v>0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3</v>
      </c>
      <c r="Y1418">
        <v>11</v>
      </c>
      <c r="Z1418">
        <v>1</v>
      </c>
      <c r="AA1418">
        <v>33</v>
      </c>
      <c r="AB1418">
        <v>2284</v>
      </c>
      <c r="AC1418">
        <v>0</v>
      </c>
      <c r="AD1418">
        <v>0</v>
      </c>
      <c r="AE1418">
        <v>1</v>
      </c>
      <c r="AF1418" t="str">
        <f t="shared" si="45"/>
        <v>Single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1610</v>
      </c>
      <c r="AO1418">
        <v>1562</v>
      </c>
      <c r="AP1418">
        <v>2</v>
      </c>
    </row>
    <row r="1419" spans="1:42" x14ac:dyDescent="0.35">
      <c r="A1419">
        <v>19740</v>
      </c>
      <c r="B1419">
        <v>1</v>
      </c>
      <c r="C1419">
        <f t="shared" si="44"/>
        <v>1</v>
      </c>
      <c r="D1419">
        <v>0</v>
      </c>
      <c r="E1419">
        <v>1</v>
      </c>
      <c r="F1419">
        <v>65</v>
      </c>
      <c r="G1419">
        <v>7</v>
      </c>
      <c r="H1419">
        <v>11</v>
      </c>
      <c r="I1419">
        <v>3</v>
      </c>
      <c r="J1419">
        <v>10</v>
      </c>
      <c r="K1419">
        <v>4</v>
      </c>
      <c r="L1419">
        <v>20</v>
      </c>
      <c r="M1419">
        <v>2</v>
      </c>
      <c r="N1419">
        <v>1</v>
      </c>
      <c r="O1419">
        <v>1</v>
      </c>
      <c r="P1419">
        <v>3</v>
      </c>
      <c r="Q1419">
        <v>5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3</v>
      </c>
      <c r="Y1419">
        <v>11</v>
      </c>
      <c r="Z1419">
        <v>0</v>
      </c>
      <c r="AA1419">
        <v>60</v>
      </c>
      <c r="AB1419">
        <v>2621</v>
      </c>
      <c r="AC1419">
        <v>0</v>
      </c>
      <c r="AD1419">
        <v>0</v>
      </c>
      <c r="AE1419">
        <v>0</v>
      </c>
      <c r="AF1419" t="str">
        <f t="shared" si="45"/>
        <v>Married</v>
      </c>
      <c r="AG1419">
        <v>1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35</v>
      </c>
      <c r="AO1419">
        <v>15</v>
      </c>
      <c r="AP1419">
        <v>0</v>
      </c>
    </row>
    <row r="1420" spans="1:42" x14ac:dyDescent="0.35">
      <c r="A1420">
        <v>57036</v>
      </c>
      <c r="B1420">
        <v>3</v>
      </c>
      <c r="C1420">
        <f t="shared" si="44"/>
        <v>3</v>
      </c>
      <c r="D1420">
        <v>0</v>
      </c>
      <c r="E1420">
        <v>1</v>
      </c>
      <c r="F1420">
        <v>33</v>
      </c>
      <c r="G1420">
        <v>1171</v>
      </c>
      <c r="H1420">
        <v>43</v>
      </c>
      <c r="I1420">
        <v>219</v>
      </c>
      <c r="J1420">
        <v>19</v>
      </c>
      <c r="K1420">
        <v>14</v>
      </c>
      <c r="L1420">
        <v>47</v>
      </c>
      <c r="M1420">
        <v>4</v>
      </c>
      <c r="N1420">
        <v>6</v>
      </c>
      <c r="O1420">
        <v>3</v>
      </c>
      <c r="P1420">
        <v>13</v>
      </c>
      <c r="Q1420">
        <v>9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11</v>
      </c>
      <c r="Z1420">
        <v>0</v>
      </c>
      <c r="AA1420">
        <v>45</v>
      </c>
      <c r="AB1420">
        <v>2724</v>
      </c>
      <c r="AC1420">
        <v>0</v>
      </c>
      <c r="AD1420">
        <v>1</v>
      </c>
      <c r="AE1420">
        <v>0</v>
      </c>
      <c r="AF1420" t="str">
        <f t="shared" si="45"/>
        <v>Married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1466</v>
      </c>
      <c r="AO1420">
        <v>1419</v>
      </c>
      <c r="AP1420">
        <v>1</v>
      </c>
    </row>
    <row r="1421" spans="1:42" x14ac:dyDescent="0.35">
      <c r="A1421">
        <v>53083</v>
      </c>
      <c r="B1421">
        <v>3</v>
      </c>
      <c r="C1421">
        <f t="shared" si="44"/>
        <v>3</v>
      </c>
      <c r="D1421">
        <v>1</v>
      </c>
      <c r="E1421">
        <v>1</v>
      </c>
      <c r="F1421">
        <v>65</v>
      </c>
      <c r="G1421">
        <v>215</v>
      </c>
      <c r="H1421">
        <v>7</v>
      </c>
      <c r="I1421">
        <v>33</v>
      </c>
      <c r="J1421">
        <v>3</v>
      </c>
      <c r="K1421">
        <v>0</v>
      </c>
      <c r="L1421">
        <v>13</v>
      </c>
      <c r="M1421">
        <v>6</v>
      </c>
      <c r="N1421">
        <v>5</v>
      </c>
      <c r="O1421">
        <v>1</v>
      </c>
      <c r="P1421">
        <v>5</v>
      </c>
      <c r="Q1421">
        <v>7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3</v>
      </c>
      <c r="Y1421">
        <v>11</v>
      </c>
      <c r="Z1421">
        <v>0</v>
      </c>
      <c r="AA1421">
        <v>62</v>
      </c>
      <c r="AB1421">
        <v>2569</v>
      </c>
      <c r="AC1421">
        <v>0</v>
      </c>
      <c r="AD1421">
        <v>0</v>
      </c>
      <c r="AE1421">
        <v>0</v>
      </c>
      <c r="AF1421" t="str">
        <f t="shared" si="45"/>
        <v>Married</v>
      </c>
      <c r="AG1421">
        <v>1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258</v>
      </c>
      <c r="AO1421">
        <v>245</v>
      </c>
      <c r="AP1421">
        <v>1</v>
      </c>
    </row>
    <row r="1422" spans="1:42" x14ac:dyDescent="0.35">
      <c r="A1422">
        <v>69283</v>
      </c>
      <c r="B1422">
        <v>4</v>
      </c>
      <c r="C1422">
        <f t="shared" si="44"/>
        <v>4</v>
      </c>
      <c r="D1422">
        <v>0</v>
      </c>
      <c r="E1422">
        <v>1</v>
      </c>
      <c r="F1422">
        <v>41</v>
      </c>
      <c r="G1422">
        <v>674</v>
      </c>
      <c r="H1422">
        <v>62</v>
      </c>
      <c r="I1422">
        <v>134</v>
      </c>
      <c r="J1422">
        <v>0</v>
      </c>
      <c r="K1422">
        <v>26</v>
      </c>
      <c r="L1422">
        <v>8</v>
      </c>
      <c r="M1422">
        <v>4</v>
      </c>
      <c r="N1422">
        <v>7</v>
      </c>
      <c r="O1422">
        <v>3</v>
      </c>
      <c r="P1422">
        <v>13</v>
      </c>
      <c r="Q1422">
        <v>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3</v>
      </c>
      <c r="Y1422">
        <v>11</v>
      </c>
      <c r="Z1422">
        <v>0</v>
      </c>
      <c r="AA1422">
        <v>45</v>
      </c>
      <c r="AB1422">
        <v>2174</v>
      </c>
      <c r="AC1422">
        <v>0</v>
      </c>
      <c r="AD1422">
        <v>1</v>
      </c>
      <c r="AE1422">
        <v>0</v>
      </c>
      <c r="AF1422" t="str">
        <f t="shared" si="45"/>
        <v>Married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896</v>
      </c>
      <c r="AO1422">
        <v>888</v>
      </c>
      <c r="AP1422">
        <v>0</v>
      </c>
    </row>
    <row r="1423" spans="1:42" x14ac:dyDescent="0.35">
      <c r="A1423">
        <v>46098</v>
      </c>
      <c r="B1423">
        <v>2</v>
      </c>
      <c r="C1423">
        <f t="shared" si="44"/>
        <v>2</v>
      </c>
      <c r="D1423">
        <v>1</v>
      </c>
      <c r="E1423">
        <v>1</v>
      </c>
      <c r="F1423">
        <v>86</v>
      </c>
      <c r="G1423">
        <v>57</v>
      </c>
      <c r="H1423">
        <v>0</v>
      </c>
      <c r="I1423">
        <v>27</v>
      </c>
      <c r="J1423">
        <v>0</v>
      </c>
      <c r="K1423">
        <v>0</v>
      </c>
      <c r="L1423">
        <v>36</v>
      </c>
      <c r="M1423">
        <v>4</v>
      </c>
      <c r="N1423">
        <v>3</v>
      </c>
      <c r="O1423">
        <v>2</v>
      </c>
      <c r="P1423">
        <v>2</v>
      </c>
      <c r="Q1423">
        <v>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3</v>
      </c>
      <c r="Y1423">
        <v>11</v>
      </c>
      <c r="Z1423">
        <v>1</v>
      </c>
      <c r="AA1423">
        <v>45</v>
      </c>
      <c r="AB1423">
        <v>2839</v>
      </c>
      <c r="AC1423">
        <v>0</v>
      </c>
      <c r="AD1423">
        <v>0</v>
      </c>
      <c r="AE1423">
        <v>1</v>
      </c>
      <c r="AF1423" t="str">
        <f t="shared" si="45"/>
        <v>Single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84</v>
      </c>
      <c r="AO1423">
        <v>48</v>
      </c>
      <c r="AP1423">
        <v>0</v>
      </c>
    </row>
    <row r="1424" spans="1:42" x14ac:dyDescent="0.35">
      <c r="A1424">
        <v>23331</v>
      </c>
      <c r="B1424">
        <v>1</v>
      </c>
      <c r="C1424">
        <f t="shared" si="44"/>
        <v>1</v>
      </c>
      <c r="D1424">
        <v>1</v>
      </c>
      <c r="E1424">
        <v>0</v>
      </c>
      <c r="F1424">
        <v>92</v>
      </c>
      <c r="G1424">
        <v>5</v>
      </c>
      <c r="H1424">
        <v>36</v>
      </c>
      <c r="I1424">
        <v>7</v>
      </c>
      <c r="J1424">
        <v>0</v>
      </c>
      <c r="K1424">
        <v>10</v>
      </c>
      <c r="L1424">
        <v>45</v>
      </c>
      <c r="M1424">
        <v>2</v>
      </c>
      <c r="N1424">
        <v>3</v>
      </c>
      <c r="O1424">
        <v>0</v>
      </c>
      <c r="P1424">
        <v>3</v>
      </c>
      <c r="Q1424">
        <v>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</v>
      </c>
      <c r="Y1424">
        <v>11</v>
      </c>
      <c r="Z1424">
        <v>0</v>
      </c>
      <c r="AA1424">
        <v>32</v>
      </c>
      <c r="AB1424">
        <v>2822</v>
      </c>
      <c r="AC1424">
        <v>0</v>
      </c>
      <c r="AD1424">
        <v>1</v>
      </c>
      <c r="AE1424">
        <v>0</v>
      </c>
      <c r="AF1424" t="str">
        <f t="shared" si="45"/>
        <v>Married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58</v>
      </c>
      <c r="AO1424">
        <v>13</v>
      </c>
      <c r="AP1424">
        <v>0</v>
      </c>
    </row>
    <row r="1425" spans="1:42" x14ac:dyDescent="0.35">
      <c r="A1425">
        <v>23331</v>
      </c>
      <c r="B1425">
        <v>1</v>
      </c>
      <c r="C1425">
        <f t="shared" si="44"/>
        <v>1</v>
      </c>
      <c r="D1425">
        <v>1</v>
      </c>
      <c r="E1425">
        <v>0</v>
      </c>
      <c r="F1425">
        <v>97</v>
      </c>
      <c r="G1425">
        <v>104</v>
      </c>
      <c r="H1425">
        <v>20</v>
      </c>
      <c r="I1425">
        <v>101</v>
      </c>
      <c r="J1425">
        <v>24</v>
      </c>
      <c r="K1425">
        <v>15</v>
      </c>
      <c r="L1425">
        <v>5</v>
      </c>
      <c r="M1425">
        <v>6</v>
      </c>
      <c r="N1425">
        <v>5</v>
      </c>
      <c r="O1425">
        <v>1</v>
      </c>
      <c r="P1425">
        <v>5</v>
      </c>
      <c r="Q1425">
        <v>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3</v>
      </c>
      <c r="Y1425">
        <v>11</v>
      </c>
      <c r="Z1425">
        <v>0</v>
      </c>
      <c r="AA1425">
        <v>32</v>
      </c>
      <c r="AB1425">
        <v>2791</v>
      </c>
      <c r="AC1425">
        <v>0</v>
      </c>
      <c r="AD1425">
        <v>0</v>
      </c>
      <c r="AE1425">
        <v>1</v>
      </c>
      <c r="AF1425" t="str">
        <f t="shared" si="45"/>
        <v>Single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264</v>
      </c>
      <c r="AO1425">
        <v>259</v>
      </c>
      <c r="AP1425">
        <v>0</v>
      </c>
    </row>
    <row r="1426" spans="1:42" x14ac:dyDescent="0.35">
      <c r="A1426">
        <v>9255</v>
      </c>
      <c r="B1426">
        <v>1</v>
      </c>
      <c r="C1426">
        <f t="shared" si="44"/>
        <v>1</v>
      </c>
      <c r="D1426">
        <v>1</v>
      </c>
      <c r="E1426">
        <v>0</v>
      </c>
      <c r="F1426">
        <v>91</v>
      </c>
      <c r="G1426">
        <v>9</v>
      </c>
      <c r="H1426">
        <v>0</v>
      </c>
      <c r="I1426">
        <v>7</v>
      </c>
      <c r="J1426">
        <v>2</v>
      </c>
      <c r="K1426">
        <v>0</v>
      </c>
      <c r="L1426">
        <v>4</v>
      </c>
      <c r="M1426">
        <v>1</v>
      </c>
      <c r="N1426">
        <v>1</v>
      </c>
      <c r="O1426">
        <v>1</v>
      </c>
      <c r="P1426">
        <v>2</v>
      </c>
      <c r="Q1426">
        <v>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3</v>
      </c>
      <c r="Y1426">
        <v>11</v>
      </c>
      <c r="Z1426">
        <v>0</v>
      </c>
      <c r="AA1426">
        <v>31</v>
      </c>
      <c r="AB1426">
        <v>2350</v>
      </c>
      <c r="AC1426">
        <v>0</v>
      </c>
      <c r="AD1426">
        <v>0</v>
      </c>
      <c r="AE1426">
        <v>1</v>
      </c>
      <c r="AF1426" t="str">
        <f t="shared" si="45"/>
        <v>Single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18</v>
      </c>
      <c r="AO1426">
        <v>14</v>
      </c>
      <c r="AP1426">
        <v>0</v>
      </c>
    </row>
    <row r="1427" spans="1:42" x14ac:dyDescent="0.35">
      <c r="A1427">
        <v>67786</v>
      </c>
      <c r="B1427">
        <v>3</v>
      </c>
      <c r="C1427">
        <f t="shared" si="44"/>
        <v>3</v>
      </c>
      <c r="D1427">
        <v>0</v>
      </c>
      <c r="E1427">
        <v>0</v>
      </c>
      <c r="F1427">
        <v>0</v>
      </c>
      <c r="G1427">
        <v>431</v>
      </c>
      <c r="H1427">
        <v>82</v>
      </c>
      <c r="I1427">
        <v>441</v>
      </c>
      <c r="J1427">
        <v>80</v>
      </c>
      <c r="K1427">
        <v>20</v>
      </c>
      <c r="L1427">
        <v>102</v>
      </c>
      <c r="M1427">
        <v>1</v>
      </c>
      <c r="N1427">
        <v>3</v>
      </c>
      <c r="O1427">
        <v>6</v>
      </c>
      <c r="P1427">
        <v>6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3</v>
      </c>
      <c r="Y1427">
        <v>11</v>
      </c>
      <c r="Z1427">
        <v>1</v>
      </c>
      <c r="AA1427">
        <v>61</v>
      </c>
      <c r="AB1427">
        <v>2363</v>
      </c>
      <c r="AC1427">
        <v>0</v>
      </c>
      <c r="AD1427">
        <v>0</v>
      </c>
      <c r="AE1427">
        <v>0</v>
      </c>
      <c r="AF1427" t="str">
        <f t="shared" si="45"/>
        <v>Married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1054</v>
      </c>
      <c r="AO1427">
        <v>952</v>
      </c>
      <c r="AP1427">
        <v>0</v>
      </c>
    </row>
    <row r="1428" spans="1:42" x14ac:dyDescent="0.35">
      <c r="A1428">
        <v>71969</v>
      </c>
      <c r="B1428">
        <v>4</v>
      </c>
      <c r="C1428">
        <f t="shared" si="44"/>
        <v>4</v>
      </c>
      <c r="D1428">
        <v>0</v>
      </c>
      <c r="E1428">
        <v>1</v>
      </c>
      <c r="F1428">
        <v>59</v>
      </c>
      <c r="G1428">
        <v>1000</v>
      </c>
      <c r="H1428">
        <v>0</v>
      </c>
      <c r="I1428">
        <v>76</v>
      </c>
      <c r="J1428">
        <v>0</v>
      </c>
      <c r="K1428">
        <v>0</v>
      </c>
      <c r="L1428">
        <v>10</v>
      </c>
      <c r="M1428">
        <v>3</v>
      </c>
      <c r="N1428">
        <v>3</v>
      </c>
      <c r="O1428">
        <v>4</v>
      </c>
      <c r="P1428">
        <v>9</v>
      </c>
      <c r="Q1428">
        <v>8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3</v>
      </c>
      <c r="Y1428">
        <v>11</v>
      </c>
      <c r="Z1428">
        <v>0</v>
      </c>
      <c r="AA1428">
        <v>49</v>
      </c>
      <c r="AB1428">
        <v>2780</v>
      </c>
      <c r="AC1428">
        <v>0</v>
      </c>
      <c r="AD1428">
        <v>1</v>
      </c>
      <c r="AE1428">
        <v>0</v>
      </c>
      <c r="AF1428" t="str">
        <f t="shared" si="45"/>
        <v>Married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1076</v>
      </c>
      <c r="AO1428">
        <v>1066</v>
      </c>
      <c r="AP1428">
        <v>1</v>
      </c>
    </row>
    <row r="1429" spans="1:42" x14ac:dyDescent="0.35">
      <c r="A1429">
        <v>59235</v>
      </c>
      <c r="B1429">
        <v>3</v>
      </c>
      <c r="C1429">
        <f t="shared" si="44"/>
        <v>3</v>
      </c>
      <c r="D1429">
        <v>1</v>
      </c>
      <c r="E1429">
        <v>0</v>
      </c>
      <c r="F1429">
        <v>4</v>
      </c>
      <c r="G1429">
        <v>448</v>
      </c>
      <c r="H1429">
        <v>40</v>
      </c>
      <c r="I1429">
        <v>469</v>
      </c>
      <c r="J1429">
        <v>80</v>
      </c>
      <c r="K1429">
        <v>0</v>
      </c>
      <c r="L1429">
        <v>91</v>
      </c>
      <c r="M1429">
        <v>3</v>
      </c>
      <c r="N1429">
        <v>11</v>
      </c>
      <c r="O1429">
        <v>2</v>
      </c>
      <c r="P1429">
        <v>12</v>
      </c>
      <c r="Q1429">
        <v>7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3</v>
      </c>
      <c r="Y1429">
        <v>11</v>
      </c>
      <c r="Z1429">
        <v>0</v>
      </c>
      <c r="AA1429">
        <v>53</v>
      </c>
      <c r="AB1429">
        <v>2692</v>
      </c>
      <c r="AC1429">
        <v>0</v>
      </c>
      <c r="AD1429">
        <v>0</v>
      </c>
      <c r="AE1429">
        <v>1</v>
      </c>
      <c r="AF1429" t="str">
        <f t="shared" si="45"/>
        <v>Single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1037</v>
      </c>
      <c r="AO1429">
        <v>946</v>
      </c>
      <c r="AP1429">
        <v>0</v>
      </c>
    </row>
    <row r="1430" spans="1:42" x14ac:dyDescent="0.35">
      <c r="A1430">
        <v>31928</v>
      </c>
      <c r="B1430">
        <v>1</v>
      </c>
      <c r="C1430">
        <f t="shared" si="44"/>
        <v>1</v>
      </c>
      <c r="D1430">
        <v>1</v>
      </c>
      <c r="E1430">
        <v>0</v>
      </c>
      <c r="F1430">
        <v>5</v>
      </c>
      <c r="G1430">
        <v>33</v>
      </c>
      <c r="H1430">
        <v>4</v>
      </c>
      <c r="I1430">
        <v>24</v>
      </c>
      <c r="J1430">
        <v>4</v>
      </c>
      <c r="K1430">
        <v>2</v>
      </c>
      <c r="L1430">
        <v>5</v>
      </c>
      <c r="M1430">
        <v>2</v>
      </c>
      <c r="N1430">
        <v>3</v>
      </c>
      <c r="O1430">
        <v>0</v>
      </c>
      <c r="P1430">
        <v>4</v>
      </c>
      <c r="Q1430">
        <v>7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3</v>
      </c>
      <c r="Y1430">
        <v>11</v>
      </c>
      <c r="Z1430">
        <v>0</v>
      </c>
      <c r="AA1430">
        <v>31</v>
      </c>
      <c r="AB1430">
        <v>2252</v>
      </c>
      <c r="AC1430">
        <v>0</v>
      </c>
      <c r="AD1430">
        <v>0</v>
      </c>
      <c r="AE1430">
        <v>0</v>
      </c>
      <c r="AF1430" t="str">
        <f t="shared" si="45"/>
        <v>Married</v>
      </c>
      <c r="AG1430">
        <v>1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67</v>
      </c>
      <c r="AO1430">
        <v>62</v>
      </c>
      <c r="AP1430">
        <v>0</v>
      </c>
    </row>
    <row r="1431" spans="1:42" x14ac:dyDescent="0.35">
      <c r="A1431">
        <v>74881</v>
      </c>
      <c r="B1431">
        <v>4</v>
      </c>
      <c r="C1431">
        <f t="shared" si="44"/>
        <v>4</v>
      </c>
      <c r="D1431">
        <v>1</v>
      </c>
      <c r="E1431">
        <v>1</v>
      </c>
      <c r="F1431">
        <v>48</v>
      </c>
      <c r="G1431">
        <v>505</v>
      </c>
      <c r="H1431">
        <v>72</v>
      </c>
      <c r="I1431">
        <v>270</v>
      </c>
      <c r="J1431">
        <v>36</v>
      </c>
      <c r="K1431">
        <v>27</v>
      </c>
      <c r="L1431">
        <v>54</v>
      </c>
      <c r="M1431">
        <v>4</v>
      </c>
      <c r="N1431">
        <v>9</v>
      </c>
      <c r="O1431">
        <v>2</v>
      </c>
      <c r="P1431">
        <v>12</v>
      </c>
      <c r="Q1431">
        <v>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</v>
      </c>
      <c r="Y1431">
        <v>11</v>
      </c>
      <c r="Z1431">
        <v>0</v>
      </c>
      <c r="AA1431">
        <v>59</v>
      </c>
      <c r="AB1431">
        <v>2637</v>
      </c>
      <c r="AC1431">
        <v>0</v>
      </c>
      <c r="AD1431">
        <v>0</v>
      </c>
      <c r="AE1431">
        <v>0</v>
      </c>
      <c r="AF1431" t="str">
        <f t="shared" si="45"/>
        <v>Married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910</v>
      </c>
      <c r="AO1431">
        <v>856</v>
      </c>
      <c r="AP1431">
        <v>0</v>
      </c>
    </row>
    <row r="1432" spans="1:42" x14ac:dyDescent="0.35">
      <c r="A1432">
        <v>65819</v>
      </c>
      <c r="B1432">
        <v>3</v>
      </c>
      <c r="C1432">
        <f t="shared" si="44"/>
        <v>3</v>
      </c>
      <c r="D1432">
        <v>0</v>
      </c>
      <c r="E1432">
        <v>0</v>
      </c>
      <c r="F1432">
        <v>99</v>
      </c>
      <c r="G1432">
        <v>267</v>
      </c>
      <c r="H1432">
        <v>38</v>
      </c>
      <c r="I1432">
        <v>701</v>
      </c>
      <c r="J1432">
        <v>149</v>
      </c>
      <c r="K1432">
        <v>165</v>
      </c>
      <c r="L1432">
        <v>63</v>
      </c>
      <c r="M1432">
        <v>1</v>
      </c>
      <c r="N1432">
        <v>5</v>
      </c>
      <c r="O1432">
        <v>4</v>
      </c>
      <c r="P1432">
        <v>10</v>
      </c>
      <c r="Q1432">
        <v>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</v>
      </c>
      <c r="Y1432">
        <v>11</v>
      </c>
      <c r="Z1432">
        <v>0</v>
      </c>
      <c r="AA1432">
        <v>42</v>
      </c>
      <c r="AB1432">
        <v>2736</v>
      </c>
      <c r="AC1432">
        <v>0</v>
      </c>
      <c r="AD1432">
        <v>1</v>
      </c>
      <c r="AE1432">
        <v>0</v>
      </c>
      <c r="AF1432" t="str">
        <f t="shared" si="45"/>
        <v>Married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1320</v>
      </c>
      <c r="AO1432">
        <v>1257</v>
      </c>
      <c r="AP1432">
        <v>0</v>
      </c>
    </row>
    <row r="1433" spans="1:42" x14ac:dyDescent="0.35">
      <c r="A1433">
        <v>51411</v>
      </c>
      <c r="B1433">
        <v>2</v>
      </c>
      <c r="C1433">
        <f t="shared" si="44"/>
        <v>2</v>
      </c>
      <c r="D1433">
        <v>1</v>
      </c>
      <c r="E1433">
        <v>2</v>
      </c>
      <c r="F1433">
        <v>81</v>
      </c>
      <c r="G1433">
        <v>14</v>
      </c>
      <c r="H1433">
        <v>0</v>
      </c>
      <c r="I1433">
        <v>3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3</v>
      </c>
      <c r="Q1433">
        <v>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11</v>
      </c>
      <c r="Z1433">
        <v>0</v>
      </c>
      <c r="AA1433">
        <v>67</v>
      </c>
      <c r="AB1433">
        <v>2558</v>
      </c>
      <c r="AC1433">
        <v>0</v>
      </c>
      <c r="AD1433">
        <v>0</v>
      </c>
      <c r="AE1433">
        <v>1</v>
      </c>
      <c r="AF1433" t="str">
        <f t="shared" si="45"/>
        <v>Single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17</v>
      </c>
      <c r="AO1433">
        <v>16</v>
      </c>
      <c r="AP1433">
        <v>0</v>
      </c>
    </row>
    <row r="1434" spans="1:42" x14ac:dyDescent="0.35">
      <c r="A1434">
        <v>51983</v>
      </c>
      <c r="B1434">
        <v>3</v>
      </c>
      <c r="C1434">
        <f t="shared" si="44"/>
        <v>3</v>
      </c>
      <c r="D1434">
        <v>0</v>
      </c>
      <c r="E1434">
        <v>1</v>
      </c>
      <c r="F1434">
        <v>95</v>
      </c>
      <c r="G1434">
        <v>631</v>
      </c>
      <c r="H1434">
        <v>0</v>
      </c>
      <c r="I1434">
        <v>115</v>
      </c>
      <c r="J1434">
        <v>10</v>
      </c>
      <c r="K1434">
        <v>7</v>
      </c>
      <c r="L1434">
        <v>30</v>
      </c>
      <c r="M1434">
        <v>3</v>
      </c>
      <c r="N1434">
        <v>9</v>
      </c>
      <c r="O1434">
        <v>2</v>
      </c>
      <c r="P1434">
        <v>10</v>
      </c>
      <c r="Q1434">
        <v>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</v>
      </c>
      <c r="Y1434">
        <v>11</v>
      </c>
      <c r="Z1434">
        <v>0</v>
      </c>
      <c r="AA1434">
        <v>56</v>
      </c>
      <c r="AB1434">
        <v>2826</v>
      </c>
      <c r="AC1434">
        <v>1</v>
      </c>
      <c r="AD1434">
        <v>0</v>
      </c>
      <c r="AE1434">
        <v>0</v>
      </c>
      <c r="AF1434" t="str">
        <f t="shared" si="45"/>
        <v>Married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0</v>
      </c>
      <c r="AN1434">
        <v>763</v>
      </c>
      <c r="AO1434">
        <v>733</v>
      </c>
      <c r="AP1434">
        <v>0</v>
      </c>
    </row>
    <row r="1435" spans="1:42" x14ac:dyDescent="0.35">
      <c r="A1435">
        <v>30390</v>
      </c>
      <c r="B1435">
        <v>1</v>
      </c>
      <c r="C1435">
        <f t="shared" si="44"/>
        <v>1</v>
      </c>
      <c r="D1435">
        <v>0</v>
      </c>
      <c r="E1435">
        <v>0</v>
      </c>
      <c r="F1435">
        <v>5</v>
      </c>
      <c r="G1435">
        <v>10</v>
      </c>
      <c r="H1435">
        <v>12</v>
      </c>
      <c r="I1435">
        <v>12</v>
      </c>
      <c r="J1435">
        <v>25</v>
      </c>
      <c r="K1435">
        <v>1</v>
      </c>
      <c r="L1435">
        <v>20</v>
      </c>
      <c r="M1435">
        <v>1</v>
      </c>
      <c r="N1435">
        <v>2</v>
      </c>
      <c r="O1435">
        <v>0</v>
      </c>
      <c r="P1435">
        <v>3</v>
      </c>
      <c r="Q1435">
        <v>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</v>
      </c>
      <c r="Y1435">
        <v>11</v>
      </c>
      <c r="Z1435">
        <v>0</v>
      </c>
      <c r="AA1435">
        <v>33</v>
      </c>
      <c r="AB1435">
        <v>2459</v>
      </c>
      <c r="AC1435">
        <v>0</v>
      </c>
      <c r="AD1435">
        <v>1</v>
      </c>
      <c r="AE1435">
        <v>0</v>
      </c>
      <c r="AF1435" t="str">
        <f t="shared" si="45"/>
        <v>Married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60</v>
      </c>
      <c r="AO1435">
        <v>40</v>
      </c>
      <c r="AP1435">
        <v>0</v>
      </c>
    </row>
    <row r="1436" spans="1:42" x14ac:dyDescent="0.35">
      <c r="A1436">
        <v>30983</v>
      </c>
      <c r="B1436">
        <v>1</v>
      </c>
      <c r="C1436">
        <f t="shared" si="44"/>
        <v>1</v>
      </c>
      <c r="D1436">
        <v>0</v>
      </c>
      <c r="E1436">
        <v>0</v>
      </c>
      <c r="F1436">
        <v>50</v>
      </c>
      <c r="G1436">
        <v>51</v>
      </c>
      <c r="H1436">
        <v>4</v>
      </c>
      <c r="I1436">
        <v>50</v>
      </c>
      <c r="J1436">
        <v>12</v>
      </c>
      <c r="K1436">
        <v>1</v>
      </c>
      <c r="L1436">
        <v>49</v>
      </c>
      <c r="M1436">
        <v>1</v>
      </c>
      <c r="N1436">
        <v>4</v>
      </c>
      <c r="O1436">
        <v>0</v>
      </c>
      <c r="P1436">
        <v>3</v>
      </c>
      <c r="Q1436">
        <v>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</v>
      </c>
      <c r="Y1436">
        <v>11</v>
      </c>
      <c r="Z1436">
        <v>1</v>
      </c>
      <c r="AA1436">
        <v>57</v>
      </c>
      <c r="AB1436">
        <v>2756</v>
      </c>
      <c r="AC1436">
        <v>0</v>
      </c>
      <c r="AD1436">
        <v>0</v>
      </c>
      <c r="AE1436">
        <v>1</v>
      </c>
      <c r="AF1436" t="str">
        <f t="shared" si="45"/>
        <v>Single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118</v>
      </c>
      <c r="AO1436">
        <v>69</v>
      </c>
      <c r="AP1436">
        <v>0</v>
      </c>
    </row>
    <row r="1437" spans="1:42" x14ac:dyDescent="0.35">
      <c r="A1437">
        <v>66033</v>
      </c>
      <c r="B1437">
        <v>3</v>
      </c>
      <c r="C1437">
        <f t="shared" si="44"/>
        <v>3</v>
      </c>
      <c r="D1437">
        <v>0</v>
      </c>
      <c r="E1437">
        <v>1</v>
      </c>
      <c r="F1437">
        <v>76</v>
      </c>
      <c r="G1437">
        <v>293</v>
      </c>
      <c r="H1437">
        <v>35</v>
      </c>
      <c r="I1437">
        <v>179</v>
      </c>
      <c r="J1437">
        <v>46</v>
      </c>
      <c r="K1437">
        <v>59</v>
      </c>
      <c r="L1437">
        <v>65</v>
      </c>
      <c r="M1437">
        <v>2</v>
      </c>
      <c r="N1437">
        <v>8</v>
      </c>
      <c r="O1437">
        <v>3</v>
      </c>
      <c r="P1437">
        <v>7</v>
      </c>
      <c r="Q1437">
        <v>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11</v>
      </c>
      <c r="Z1437">
        <v>0</v>
      </c>
      <c r="AA1437">
        <v>63</v>
      </c>
      <c r="AB1437">
        <v>2684</v>
      </c>
      <c r="AC1437">
        <v>0</v>
      </c>
      <c r="AD1437">
        <v>0</v>
      </c>
      <c r="AE1437">
        <v>0</v>
      </c>
      <c r="AF1437" t="str">
        <f t="shared" si="45"/>
        <v>Married</v>
      </c>
      <c r="AG1437">
        <v>0</v>
      </c>
      <c r="AH1437">
        <v>1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>
        <v>612</v>
      </c>
      <c r="AO1437">
        <v>547</v>
      </c>
      <c r="AP1437">
        <v>0</v>
      </c>
    </row>
    <row r="1438" spans="1:42" x14ac:dyDescent="0.35">
      <c r="A1438">
        <v>37284</v>
      </c>
      <c r="B1438">
        <v>2</v>
      </c>
      <c r="C1438">
        <f t="shared" si="44"/>
        <v>2</v>
      </c>
      <c r="D1438">
        <v>1</v>
      </c>
      <c r="E1438">
        <v>1</v>
      </c>
      <c r="F1438">
        <v>46</v>
      </c>
      <c r="G1438">
        <v>11</v>
      </c>
      <c r="H1438">
        <v>1</v>
      </c>
      <c r="I1438">
        <v>2</v>
      </c>
      <c r="J1438">
        <v>2</v>
      </c>
      <c r="K1438">
        <v>1</v>
      </c>
      <c r="L1438">
        <v>6</v>
      </c>
      <c r="M1438">
        <v>1</v>
      </c>
      <c r="N1438">
        <v>0</v>
      </c>
      <c r="O1438">
        <v>0</v>
      </c>
      <c r="P1438">
        <v>3</v>
      </c>
      <c r="Q1438">
        <v>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</v>
      </c>
      <c r="Y1438">
        <v>11</v>
      </c>
      <c r="Z1438">
        <v>0</v>
      </c>
      <c r="AA1438">
        <v>45</v>
      </c>
      <c r="AB1438">
        <v>2616</v>
      </c>
      <c r="AC1438">
        <v>0</v>
      </c>
      <c r="AD1438">
        <v>1</v>
      </c>
      <c r="AE1438">
        <v>0</v>
      </c>
      <c r="AF1438" t="str">
        <f t="shared" si="45"/>
        <v>Married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17</v>
      </c>
      <c r="AO1438">
        <v>11</v>
      </c>
      <c r="AP1438">
        <v>0</v>
      </c>
    </row>
    <row r="1439" spans="1:42" x14ac:dyDescent="0.35">
      <c r="A1439">
        <v>57530</v>
      </c>
      <c r="B1439">
        <v>3</v>
      </c>
      <c r="C1439">
        <f t="shared" si="44"/>
        <v>3</v>
      </c>
      <c r="D1439">
        <v>0</v>
      </c>
      <c r="E1439">
        <v>1</v>
      </c>
      <c r="F1439">
        <v>68</v>
      </c>
      <c r="G1439">
        <v>50</v>
      </c>
      <c r="H1439">
        <v>1</v>
      </c>
      <c r="I1439">
        <v>27</v>
      </c>
      <c r="J1439">
        <v>6</v>
      </c>
      <c r="K1439">
        <v>7</v>
      </c>
      <c r="L1439">
        <v>1</v>
      </c>
      <c r="M1439">
        <v>1</v>
      </c>
      <c r="N1439">
        <v>1</v>
      </c>
      <c r="O1439">
        <v>1</v>
      </c>
      <c r="P1439">
        <v>4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</v>
      </c>
      <c r="Y1439">
        <v>11</v>
      </c>
      <c r="Z1439">
        <v>0</v>
      </c>
      <c r="AA1439">
        <v>69</v>
      </c>
      <c r="AB1439">
        <v>2419</v>
      </c>
      <c r="AC1439">
        <v>1</v>
      </c>
      <c r="AD1439">
        <v>0</v>
      </c>
      <c r="AE1439">
        <v>0</v>
      </c>
      <c r="AF1439" t="str">
        <f t="shared" si="45"/>
        <v>Married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>
        <v>91</v>
      </c>
      <c r="AO1439">
        <v>90</v>
      </c>
      <c r="AP1439">
        <v>0</v>
      </c>
    </row>
    <row r="1440" spans="1:42" x14ac:dyDescent="0.35">
      <c r="A1440">
        <v>76800</v>
      </c>
      <c r="B1440">
        <v>4</v>
      </c>
      <c r="C1440">
        <f t="shared" si="44"/>
        <v>4</v>
      </c>
      <c r="D1440">
        <v>0</v>
      </c>
      <c r="E1440">
        <v>0</v>
      </c>
      <c r="F1440">
        <v>33</v>
      </c>
      <c r="G1440">
        <v>173</v>
      </c>
      <c r="H1440">
        <v>26</v>
      </c>
      <c r="I1440">
        <v>255</v>
      </c>
      <c r="J1440">
        <v>35</v>
      </c>
      <c r="K1440">
        <v>71</v>
      </c>
      <c r="L1440">
        <v>81</v>
      </c>
      <c r="M1440">
        <v>1</v>
      </c>
      <c r="N1440">
        <v>4</v>
      </c>
      <c r="O1440">
        <v>4</v>
      </c>
      <c r="P1440">
        <v>7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</v>
      </c>
      <c r="Y1440">
        <v>11</v>
      </c>
      <c r="Z1440">
        <v>0</v>
      </c>
      <c r="AA1440">
        <v>55</v>
      </c>
      <c r="AB1440">
        <v>2272</v>
      </c>
      <c r="AC1440">
        <v>0</v>
      </c>
      <c r="AD1440">
        <v>1</v>
      </c>
      <c r="AE1440">
        <v>0</v>
      </c>
      <c r="AF1440" t="str">
        <f t="shared" si="45"/>
        <v>Married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560</v>
      </c>
      <c r="AO1440">
        <v>479</v>
      </c>
      <c r="AP1440">
        <v>0</v>
      </c>
    </row>
    <row r="1441" spans="1:42" x14ac:dyDescent="0.35">
      <c r="A1441">
        <v>63943</v>
      </c>
      <c r="B1441">
        <v>3</v>
      </c>
      <c r="C1441">
        <f t="shared" si="44"/>
        <v>3</v>
      </c>
      <c r="D1441">
        <v>0</v>
      </c>
      <c r="E1441">
        <v>1</v>
      </c>
      <c r="F1441">
        <v>50</v>
      </c>
      <c r="G1441">
        <v>423</v>
      </c>
      <c r="H1441">
        <v>184</v>
      </c>
      <c r="I1441">
        <v>368</v>
      </c>
      <c r="J1441">
        <v>13</v>
      </c>
      <c r="K1441">
        <v>97</v>
      </c>
      <c r="L1441">
        <v>21</v>
      </c>
      <c r="M1441">
        <v>1</v>
      </c>
      <c r="N1441">
        <v>6</v>
      </c>
      <c r="O1441">
        <v>4</v>
      </c>
      <c r="P1441">
        <v>6</v>
      </c>
      <c r="Q1441">
        <v>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</v>
      </c>
      <c r="Y1441">
        <v>11</v>
      </c>
      <c r="Z1441">
        <v>0</v>
      </c>
      <c r="AA1441">
        <v>64</v>
      </c>
      <c r="AB1441">
        <v>2824</v>
      </c>
      <c r="AC1441">
        <v>0</v>
      </c>
      <c r="AD1441">
        <v>1</v>
      </c>
      <c r="AE1441">
        <v>0</v>
      </c>
      <c r="AF1441" t="str">
        <f t="shared" si="45"/>
        <v>Married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1085</v>
      </c>
      <c r="AO1441">
        <v>1064</v>
      </c>
      <c r="AP1441">
        <v>0</v>
      </c>
    </row>
    <row r="1442" spans="1:42" x14ac:dyDescent="0.35">
      <c r="A1442">
        <v>37054</v>
      </c>
      <c r="B1442">
        <v>2</v>
      </c>
      <c r="C1442">
        <f t="shared" si="44"/>
        <v>2</v>
      </c>
      <c r="D1442">
        <v>1</v>
      </c>
      <c r="E1442">
        <v>1</v>
      </c>
      <c r="F1442">
        <v>89</v>
      </c>
      <c r="G1442">
        <v>12</v>
      </c>
      <c r="H1442">
        <v>1</v>
      </c>
      <c r="I1442">
        <v>6</v>
      </c>
      <c r="J1442">
        <v>0</v>
      </c>
      <c r="K1442">
        <v>1</v>
      </c>
      <c r="L1442">
        <v>5</v>
      </c>
      <c r="M1442">
        <v>2</v>
      </c>
      <c r="N1442">
        <v>1</v>
      </c>
      <c r="O1442">
        <v>0</v>
      </c>
      <c r="P1442">
        <v>3</v>
      </c>
      <c r="Q1442">
        <v>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</v>
      </c>
      <c r="Y1442">
        <v>11</v>
      </c>
      <c r="Z1442">
        <v>0</v>
      </c>
      <c r="AA1442">
        <v>53</v>
      </c>
      <c r="AB1442">
        <v>2446</v>
      </c>
      <c r="AC1442">
        <v>0</v>
      </c>
      <c r="AD1442">
        <v>1</v>
      </c>
      <c r="AE1442">
        <v>0</v>
      </c>
      <c r="AF1442" t="str">
        <f t="shared" si="45"/>
        <v>Married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20</v>
      </c>
      <c r="AO1442">
        <v>15</v>
      </c>
      <c r="AP1442">
        <v>0</v>
      </c>
    </row>
    <row r="1443" spans="1:42" x14ac:dyDescent="0.35">
      <c r="A1443">
        <v>47175</v>
      </c>
      <c r="B1443">
        <v>2</v>
      </c>
      <c r="C1443">
        <f t="shared" si="44"/>
        <v>2</v>
      </c>
      <c r="D1443">
        <v>1</v>
      </c>
      <c r="E1443">
        <v>1</v>
      </c>
      <c r="F1443">
        <v>81</v>
      </c>
      <c r="G1443">
        <v>167</v>
      </c>
      <c r="H1443">
        <v>2</v>
      </c>
      <c r="I1443">
        <v>44</v>
      </c>
      <c r="J1443">
        <v>6</v>
      </c>
      <c r="K1443">
        <v>2</v>
      </c>
      <c r="L1443">
        <v>19</v>
      </c>
      <c r="M1443">
        <v>7</v>
      </c>
      <c r="N1443">
        <v>4</v>
      </c>
      <c r="O1443">
        <v>2</v>
      </c>
      <c r="P1443">
        <v>4</v>
      </c>
      <c r="Q1443">
        <v>8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</v>
      </c>
      <c r="Y1443">
        <v>11</v>
      </c>
      <c r="Z1443">
        <v>1</v>
      </c>
      <c r="AA1443">
        <v>58</v>
      </c>
      <c r="AB1443">
        <v>2768</v>
      </c>
      <c r="AC1443">
        <v>0</v>
      </c>
      <c r="AD1443">
        <v>0</v>
      </c>
      <c r="AE1443">
        <v>0</v>
      </c>
      <c r="AF1443" t="str">
        <f t="shared" si="45"/>
        <v>Married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221</v>
      </c>
      <c r="AO1443">
        <v>202</v>
      </c>
      <c r="AP1443">
        <v>1</v>
      </c>
    </row>
    <row r="1444" spans="1:42" x14ac:dyDescent="0.35">
      <c r="A1444">
        <v>31859</v>
      </c>
      <c r="B1444">
        <v>1</v>
      </c>
      <c r="C1444">
        <f t="shared" si="44"/>
        <v>1</v>
      </c>
      <c r="D1444">
        <v>1</v>
      </c>
      <c r="E1444">
        <v>0</v>
      </c>
      <c r="F1444">
        <v>77</v>
      </c>
      <c r="G1444">
        <v>3</v>
      </c>
      <c r="H1444">
        <v>1</v>
      </c>
      <c r="I1444">
        <v>3</v>
      </c>
      <c r="J1444">
        <v>8</v>
      </c>
      <c r="K1444">
        <v>0</v>
      </c>
      <c r="L1444">
        <v>5</v>
      </c>
      <c r="M1444">
        <v>1</v>
      </c>
      <c r="N1444">
        <v>1</v>
      </c>
      <c r="O1444">
        <v>0</v>
      </c>
      <c r="P1444">
        <v>2</v>
      </c>
      <c r="Q1444">
        <v>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3</v>
      </c>
      <c r="Y1444">
        <v>11</v>
      </c>
      <c r="Z1444">
        <v>0</v>
      </c>
      <c r="AA1444">
        <v>44</v>
      </c>
      <c r="AB1444">
        <v>2539</v>
      </c>
      <c r="AC1444">
        <v>1</v>
      </c>
      <c r="AD1444">
        <v>0</v>
      </c>
      <c r="AE1444">
        <v>0</v>
      </c>
      <c r="AF1444" t="str">
        <f t="shared" si="45"/>
        <v>Married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15</v>
      </c>
      <c r="AO1444">
        <v>10</v>
      </c>
      <c r="AP1444">
        <v>0</v>
      </c>
    </row>
    <row r="1445" spans="1:42" x14ac:dyDescent="0.35">
      <c r="A1445">
        <v>27215</v>
      </c>
      <c r="B1445">
        <v>1</v>
      </c>
      <c r="C1445">
        <f t="shared" si="44"/>
        <v>1</v>
      </c>
      <c r="D1445">
        <v>2</v>
      </c>
      <c r="E1445">
        <v>1</v>
      </c>
      <c r="F1445">
        <v>50</v>
      </c>
      <c r="G1445">
        <v>30</v>
      </c>
      <c r="H1445">
        <v>5</v>
      </c>
      <c r="I1445">
        <v>22</v>
      </c>
      <c r="J1445">
        <v>8</v>
      </c>
      <c r="K1445">
        <v>9</v>
      </c>
      <c r="L1445">
        <v>28</v>
      </c>
      <c r="M1445">
        <v>4</v>
      </c>
      <c r="N1445">
        <v>2</v>
      </c>
      <c r="O1445">
        <v>1</v>
      </c>
      <c r="P1445">
        <v>4</v>
      </c>
      <c r="Q1445">
        <v>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</v>
      </c>
      <c r="Y1445">
        <v>11</v>
      </c>
      <c r="Z1445">
        <v>0</v>
      </c>
      <c r="AA1445">
        <v>59</v>
      </c>
      <c r="AB1445">
        <v>2681</v>
      </c>
      <c r="AC1445">
        <v>1</v>
      </c>
      <c r="AD1445">
        <v>0</v>
      </c>
      <c r="AE1445">
        <v>0</v>
      </c>
      <c r="AF1445" t="str">
        <f t="shared" si="45"/>
        <v>Married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74</v>
      </c>
      <c r="AO1445">
        <v>46</v>
      </c>
      <c r="AP1445">
        <v>0</v>
      </c>
    </row>
    <row r="1446" spans="1:42" x14ac:dyDescent="0.35">
      <c r="A1446">
        <v>70179</v>
      </c>
      <c r="B1446">
        <v>4</v>
      </c>
      <c r="C1446">
        <f t="shared" si="44"/>
        <v>4</v>
      </c>
      <c r="D1446">
        <v>0</v>
      </c>
      <c r="E1446">
        <v>1</v>
      </c>
      <c r="F1446">
        <v>10</v>
      </c>
      <c r="G1446">
        <v>532</v>
      </c>
      <c r="H1446">
        <v>88</v>
      </c>
      <c r="I1446">
        <v>168</v>
      </c>
      <c r="J1446">
        <v>69</v>
      </c>
      <c r="K1446">
        <v>44</v>
      </c>
      <c r="L1446">
        <v>133</v>
      </c>
      <c r="M1446">
        <v>3</v>
      </c>
      <c r="N1446">
        <v>7</v>
      </c>
      <c r="O1446">
        <v>3</v>
      </c>
      <c r="P1446">
        <v>13</v>
      </c>
      <c r="Q1446">
        <v>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3</v>
      </c>
      <c r="Y1446">
        <v>11</v>
      </c>
      <c r="Z1446">
        <v>0</v>
      </c>
      <c r="AA1446">
        <v>44</v>
      </c>
      <c r="AB1446">
        <v>2502</v>
      </c>
      <c r="AC1446">
        <v>1</v>
      </c>
      <c r="AD1446">
        <v>0</v>
      </c>
      <c r="AE1446">
        <v>0</v>
      </c>
      <c r="AF1446" t="str">
        <f t="shared" si="45"/>
        <v>Married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901</v>
      </c>
      <c r="AO1446">
        <v>768</v>
      </c>
      <c r="AP1446">
        <v>0</v>
      </c>
    </row>
    <row r="1447" spans="1:42" x14ac:dyDescent="0.35">
      <c r="A1447">
        <v>24645</v>
      </c>
      <c r="B1447">
        <v>1</v>
      </c>
      <c r="C1447">
        <f t="shared" si="44"/>
        <v>1</v>
      </c>
      <c r="D1447">
        <v>1</v>
      </c>
      <c r="E1447">
        <v>0</v>
      </c>
      <c r="F1447">
        <v>16</v>
      </c>
      <c r="G1447">
        <v>5</v>
      </c>
      <c r="H1447">
        <v>3</v>
      </c>
      <c r="I1447">
        <v>4</v>
      </c>
      <c r="J1447">
        <v>4</v>
      </c>
      <c r="K1447">
        <v>1</v>
      </c>
      <c r="L1447">
        <v>0</v>
      </c>
      <c r="M1447">
        <v>1</v>
      </c>
      <c r="N1447">
        <v>1</v>
      </c>
      <c r="O1447">
        <v>0</v>
      </c>
      <c r="P1447">
        <v>2</v>
      </c>
      <c r="Q1447">
        <v>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</v>
      </c>
      <c r="Y1447">
        <v>11</v>
      </c>
      <c r="Z1447">
        <v>0</v>
      </c>
      <c r="AA1447">
        <v>32</v>
      </c>
      <c r="AB1447">
        <v>2764</v>
      </c>
      <c r="AC1447">
        <v>0</v>
      </c>
      <c r="AD1447">
        <v>1</v>
      </c>
      <c r="AE1447">
        <v>0</v>
      </c>
      <c r="AF1447" t="str">
        <f t="shared" si="45"/>
        <v>Married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17</v>
      </c>
      <c r="AO1447">
        <v>17</v>
      </c>
      <c r="AP1447">
        <v>0</v>
      </c>
    </row>
    <row r="1448" spans="1:42" x14ac:dyDescent="0.35">
      <c r="A1448">
        <v>79865</v>
      </c>
      <c r="B1448">
        <v>5</v>
      </c>
      <c r="C1448">
        <f t="shared" si="44"/>
        <v>5</v>
      </c>
      <c r="D1448">
        <v>0</v>
      </c>
      <c r="E1448">
        <v>1</v>
      </c>
      <c r="F1448">
        <v>12</v>
      </c>
      <c r="G1448">
        <v>71</v>
      </c>
      <c r="H1448">
        <v>99</v>
      </c>
      <c r="I1448">
        <v>278</v>
      </c>
      <c r="J1448">
        <v>185</v>
      </c>
      <c r="K1448">
        <v>121</v>
      </c>
      <c r="L1448">
        <v>38</v>
      </c>
      <c r="M1448">
        <v>1</v>
      </c>
      <c r="N1448">
        <v>5</v>
      </c>
      <c r="O1448">
        <v>10</v>
      </c>
      <c r="P1448">
        <v>5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3</v>
      </c>
      <c r="Y1448">
        <v>11</v>
      </c>
      <c r="Z1448">
        <v>0</v>
      </c>
      <c r="AA1448">
        <v>66</v>
      </c>
      <c r="AB1448">
        <v>2170</v>
      </c>
      <c r="AC1448">
        <v>1</v>
      </c>
      <c r="AD1448">
        <v>0</v>
      </c>
      <c r="AE1448">
        <v>0</v>
      </c>
      <c r="AF1448" t="str">
        <f t="shared" si="45"/>
        <v>Married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754</v>
      </c>
      <c r="AO1448">
        <v>716</v>
      </c>
      <c r="AP1448">
        <v>0</v>
      </c>
    </row>
    <row r="1449" spans="1:42" x14ac:dyDescent="0.35">
      <c r="A1449">
        <v>44322</v>
      </c>
      <c r="B1449">
        <v>2</v>
      </c>
      <c r="C1449">
        <f t="shared" si="44"/>
        <v>2</v>
      </c>
      <c r="D1449">
        <v>1</v>
      </c>
      <c r="E1449">
        <v>0</v>
      </c>
      <c r="F1449">
        <v>30</v>
      </c>
      <c r="G1449">
        <v>46</v>
      </c>
      <c r="H1449">
        <v>0</v>
      </c>
      <c r="I1449">
        <v>40</v>
      </c>
      <c r="J1449">
        <v>3</v>
      </c>
      <c r="K1449">
        <v>0</v>
      </c>
      <c r="L1449">
        <v>3</v>
      </c>
      <c r="M1449">
        <v>2</v>
      </c>
      <c r="N1449">
        <v>3</v>
      </c>
      <c r="O1449">
        <v>0</v>
      </c>
      <c r="P1449">
        <v>3</v>
      </c>
      <c r="Q1449">
        <v>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3</v>
      </c>
      <c r="Y1449">
        <v>11</v>
      </c>
      <c r="Z1449">
        <v>0</v>
      </c>
      <c r="AA1449">
        <v>35</v>
      </c>
      <c r="AB1449">
        <v>2172</v>
      </c>
      <c r="AC1449">
        <v>0</v>
      </c>
      <c r="AD1449">
        <v>1</v>
      </c>
      <c r="AE1449">
        <v>0</v>
      </c>
      <c r="AF1449" t="str">
        <f t="shared" si="45"/>
        <v>Married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89</v>
      </c>
      <c r="AO1449">
        <v>86</v>
      </c>
      <c r="AP1449">
        <v>0</v>
      </c>
    </row>
    <row r="1450" spans="1:42" x14ac:dyDescent="0.35">
      <c r="A1450">
        <v>47958</v>
      </c>
      <c r="B1450">
        <v>2</v>
      </c>
      <c r="C1450">
        <f t="shared" si="44"/>
        <v>2</v>
      </c>
      <c r="D1450">
        <v>0</v>
      </c>
      <c r="E1450">
        <v>1</v>
      </c>
      <c r="F1450">
        <v>8</v>
      </c>
      <c r="G1450">
        <v>268</v>
      </c>
      <c r="H1450">
        <v>11</v>
      </c>
      <c r="I1450">
        <v>88</v>
      </c>
      <c r="J1450">
        <v>15</v>
      </c>
      <c r="K1450">
        <v>3</v>
      </c>
      <c r="L1450">
        <v>22</v>
      </c>
      <c r="M1450">
        <v>2</v>
      </c>
      <c r="N1450">
        <v>6</v>
      </c>
      <c r="O1450">
        <v>3</v>
      </c>
      <c r="P1450">
        <v>5</v>
      </c>
      <c r="Q1450">
        <v>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</v>
      </c>
      <c r="Y1450">
        <v>11</v>
      </c>
      <c r="Z1450">
        <v>0</v>
      </c>
      <c r="AA1450">
        <v>68</v>
      </c>
      <c r="AB1450">
        <v>2685</v>
      </c>
      <c r="AC1450">
        <v>0</v>
      </c>
      <c r="AD1450">
        <v>0</v>
      </c>
      <c r="AE1450">
        <v>1</v>
      </c>
      <c r="AF1450" t="str">
        <f t="shared" si="45"/>
        <v>Single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385</v>
      </c>
      <c r="AO1450">
        <v>363</v>
      </c>
      <c r="AP1450">
        <v>0</v>
      </c>
    </row>
    <row r="1451" spans="1:42" x14ac:dyDescent="0.35">
      <c r="A1451">
        <v>63972</v>
      </c>
      <c r="B1451">
        <v>3</v>
      </c>
      <c r="C1451">
        <f t="shared" si="44"/>
        <v>3</v>
      </c>
      <c r="D1451">
        <v>0</v>
      </c>
      <c r="E1451">
        <v>1</v>
      </c>
      <c r="F1451">
        <v>93</v>
      </c>
      <c r="G1451">
        <v>928</v>
      </c>
      <c r="H1451">
        <v>63</v>
      </c>
      <c r="I1451">
        <v>254</v>
      </c>
      <c r="J1451">
        <v>0</v>
      </c>
      <c r="K1451">
        <v>12</v>
      </c>
      <c r="L1451">
        <v>12</v>
      </c>
      <c r="M1451">
        <v>4</v>
      </c>
      <c r="N1451">
        <v>5</v>
      </c>
      <c r="O1451">
        <v>4</v>
      </c>
      <c r="P1451">
        <v>10</v>
      </c>
      <c r="Q1451">
        <v>4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3</v>
      </c>
      <c r="Y1451">
        <v>11</v>
      </c>
      <c r="Z1451">
        <v>0</v>
      </c>
      <c r="AA1451">
        <v>56</v>
      </c>
      <c r="AB1451">
        <v>2733</v>
      </c>
      <c r="AC1451">
        <v>0</v>
      </c>
      <c r="AD1451">
        <v>0</v>
      </c>
      <c r="AE1451">
        <v>1</v>
      </c>
      <c r="AF1451" t="str">
        <f t="shared" si="45"/>
        <v>Single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1257</v>
      </c>
      <c r="AO1451">
        <v>1245</v>
      </c>
      <c r="AP1451">
        <v>1</v>
      </c>
    </row>
    <row r="1452" spans="1:42" x14ac:dyDescent="0.35">
      <c r="A1452">
        <v>75315</v>
      </c>
      <c r="B1452">
        <v>4</v>
      </c>
      <c r="C1452">
        <f t="shared" si="44"/>
        <v>4</v>
      </c>
      <c r="D1452">
        <v>0</v>
      </c>
      <c r="E1452">
        <v>1</v>
      </c>
      <c r="F1452">
        <v>14</v>
      </c>
      <c r="G1452">
        <v>459</v>
      </c>
      <c r="H1452">
        <v>15</v>
      </c>
      <c r="I1452">
        <v>171</v>
      </c>
      <c r="J1452">
        <v>142</v>
      </c>
      <c r="K1452">
        <v>23</v>
      </c>
      <c r="L1452">
        <v>31</v>
      </c>
      <c r="M1452">
        <v>2</v>
      </c>
      <c r="N1452">
        <v>5</v>
      </c>
      <c r="O1452">
        <v>4</v>
      </c>
      <c r="P1452">
        <v>12</v>
      </c>
      <c r="Q1452">
        <v>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3</v>
      </c>
      <c r="Y1452">
        <v>11</v>
      </c>
      <c r="Z1452">
        <v>0</v>
      </c>
      <c r="AA1452">
        <v>66</v>
      </c>
      <c r="AB1452">
        <v>2234</v>
      </c>
      <c r="AC1452">
        <v>0</v>
      </c>
      <c r="AD1452">
        <v>0</v>
      </c>
      <c r="AE1452">
        <v>0</v>
      </c>
      <c r="AF1452" t="str">
        <f t="shared" si="45"/>
        <v>Married</v>
      </c>
      <c r="AG1452">
        <v>1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810</v>
      </c>
      <c r="AO1452">
        <v>779</v>
      </c>
      <c r="AP1452">
        <v>0</v>
      </c>
    </row>
    <row r="1453" spans="1:42" x14ac:dyDescent="0.35">
      <c r="A1453">
        <v>55517</v>
      </c>
      <c r="B1453">
        <v>3</v>
      </c>
      <c r="C1453">
        <f t="shared" si="44"/>
        <v>3</v>
      </c>
      <c r="D1453">
        <v>1</v>
      </c>
      <c r="E1453">
        <v>1</v>
      </c>
      <c r="F1453">
        <v>53</v>
      </c>
      <c r="G1453">
        <v>483</v>
      </c>
      <c r="H1453">
        <v>0</v>
      </c>
      <c r="I1453">
        <v>108</v>
      </c>
      <c r="J1453">
        <v>0</v>
      </c>
      <c r="K1453">
        <v>6</v>
      </c>
      <c r="L1453">
        <v>36</v>
      </c>
      <c r="M1453">
        <v>5</v>
      </c>
      <c r="N1453">
        <v>11</v>
      </c>
      <c r="O1453">
        <v>1</v>
      </c>
      <c r="P1453">
        <v>6</v>
      </c>
      <c r="Q1453">
        <v>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3</v>
      </c>
      <c r="Y1453">
        <v>11</v>
      </c>
      <c r="Z1453">
        <v>1</v>
      </c>
      <c r="AA1453">
        <v>70</v>
      </c>
      <c r="AB1453">
        <v>2799</v>
      </c>
      <c r="AC1453">
        <v>0</v>
      </c>
      <c r="AD1453">
        <v>1</v>
      </c>
      <c r="AE1453">
        <v>0</v>
      </c>
      <c r="AF1453" t="str">
        <f t="shared" si="45"/>
        <v>Married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597</v>
      </c>
      <c r="AO1453">
        <v>561</v>
      </c>
      <c r="AP1453">
        <v>0</v>
      </c>
    </row>
    <row r="1454" spans="1:42" x14ac:dyDescent="0.35">
      <c r="A1454">
        <v>75283</v>
      </c>
      <c r="B1454">
        <v>4</v>
      </c>
      <c r="C1454">
        <f t="shared" si="44"/>
        <v>4</v>
      </c>
      <c r="D1454">
        <v>1</v>
      </c>
      <c r="E1454">
        <v>2</v>
      </c>
      <c r="F1454">
        <v>26</v>
      </c>
      <c r="G1454">
        <v>733</v>
      </c>
      <c r="H1454">
        <v>9</v>
      </c>
      <c r="I1454">
        <v>180</v>
      </c>
      <c r="J1454">
        <v>12</v>
      </c>
      <c r="K1454">
        <v>19</v>
      </c>
      <c r="L1454">
        <v>66</v>
      </c>
      <c r="M1454">
        <v>11</v>
      </c>
      <c r="N1454">
        <v>6</v>
      </c>
      <c r="O1454">
        <v>3</v>
      </c>
      <c r="P1454">
        <v>5</v>
      </c>
      <c r="Q1454">
        <v>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3</v>
      </c>
      <c r="Y1454">
        <v>11</v>
      </c>
      <c r="Z1454">
        <v>0</v>
      </c>
      <c r="AA1454">
        <v>63</v>
      </c>
      <c r="AB1454">
        <v>2618</v>
      </c>
      <c r="AC1454">
        <v>0</v>
      </c>
      <c r="AD1454">
        <v>1</v>
      </c>
      <c r="AE1454">
        <v>0</v>
      </c>
      <c r="AF1454" t="str">
        <f t="shared" si="45"/>
        <v>Married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953</v>
      </c>
      <c r="AO1454">
        <v>887</v>
      </c>
      <c r="AP1454">
        <v>0</v>
      </c>
    </row>
    <row r="1455" spans="1:42" x14ac:dyDescent="0.35">
      <c r="A1455">
        <v>90638</v>
      </c>
      <c r="B1455">
        <v>5</v>
      </c>
      <c r="C1455">
        <f t="shared" si="44"/>
        <v>5</v>
      </c>
      <c r="D1455">
        <v>0</v>
      </c>
      <c r="E1455">
        <v>0</v>
      </c>
      <c r="F1455">
        <v>29</v>
      </c>
      <c r="G1455">
        <v>1156</v>
      </c>
      <c r="H1455">
        <v>120</v>
      </c>
      <c r="I1455">
        <v>915</v>
      </c>
      <c r="J1455">
        <v>94</v>
      </c>
      <c r="K1455">
        <v>144</v>
      </c>
      <c r="L1455">
        <v>96</v>
      </c>
      <c r="M1455">
        <v>1</v>
      </c>
      <c r="N1455">
        <v>3</v>
      </c>
      <c r="O1455">
        <v>4</v>
      </c>
      <c r="P1455">
        <v>10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3</v>
      </c>
      <c r="Y1455">
        <v>11</v>
      </c>
      <c r="Z1455">
        <v>1</v>
      </c>
      <c r="AA1455">
        <v>29</v>
      </c>
      <c r="AB1455">
        <v>2295</v>
      </c>
      <c r="AC1455">
        <v>0</v>
      </c>
      <c r="AD1455">
        <v>0</v>
      </c>
      <c r="AE1455">
        <v>1</v>
      </c>
      <c r="AF1455" t="str">
        <f t="shared" si="45"/>
        <v>Single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2429</v>
      </c>
      <c r="AO1455">
        <v>2333</v>
      </c>
      <c r="AP1455">
        <v>1</v>
      </c>
    </row>
    <row r="1456" spans="1:42" x14ac:dyDescent="0.35">
      <c r="A1456">
        <v>27161</v>
      </c>
      <c r="B1456">
        <v>1</v>
      </c>
      <c r="C1456">
        <f t="shared" si="44"/>
        <v>1</v>
      </c>
      <c r="D1456">
        <v>1</v>
      </c>
      <c r="E1456">
        <v>0</v>
      </c>
      <c r="F1456">
        <v>41</v>
      </c>
      <c r="G1456">
        <v>7</v>
      </c>
      <c r="H1456">
        <v>4</v>
      </c>
      <c r="I1456">
        <v>23</v>
      </c>
      <c r="J1456">
        <v>7</v>
      </c>
      <c r="K1456">
        <v>0</v>
      </c>
      <c r="L1456">
        <v>11</v>
      </c>
      <c r="M1456">
        <v>1</v>
      </c>
      <c r="N1456">
        <v>1</v>
      </c>
      <c r="O1456">
        <v>0</v>
      </c>
      <c r="P1456">
        <v>3</v>
      </c>
      <c r="Q1456">
        <v>7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3</v>
      </c>
      <c r="Y1456">
        <v>11</v>
      </c>
      <c r="Z1456">
        <v>0</v>
      </c>
      <c r="AA1456">
        <v>34</v>
      </c>
      <c r="AB1456">
        <v>2403</v>
      </c>
      <c r="AC1456">
        <v>0</v>
      </c>
      <c r="AD1456">
        <v>1</v>
      </c>
      <c r="AE1456">
        <v>0</v>
      </c>
      <c r="AF1456" t="str">
        <f t="shared" si="45"/>
        <v>Married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41</v>
      </c>
      <c r="AO1456">
        <v>30</v>
      </c>
      <c r="AP1456">
        <v>0</v>
      </c>
    </row>
    <row r="1457" spans="1:42" x14ac:dyDescent="0.35">
      <c r="A1457">
        <v>38201</v>
      </c>
      <c r="B1457">
        <v>2</v>
      </c>
      <c r="C1457">
        <f t="shared" si="44"/>
        <v>2</v>
      </c>
      <c r="D1457">
        <v>0</v>
      </c>
      <c r="E1457">
        <v>1</v>
      </c>
      <c r="F1457">
        <v>19</v>
      </c>
      <c r="G1457">
        <v>233</v>
      </c>
      <c r="H1457">
        <v>0</v>
      </c>
      <c r="I1457">
        <v>23</v>
      </c>
      <c r="J1457">
        <v>0</v>
      </c>
      <c r="K1457">
        <v>0</v>
      </c>
      <c r="L1457">
        <v>12</v>
      </c>
      <c r="M1457">
        <v>4</v>
      </c>
      <c r="N1457">
        <v>5</v>
      </c>
      <c r="O1457">
        <v>1</v>
      </c>
      <c r="P1457">
        <v>5</v>
      </c>
      <c r="Q1457">
        <v>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</v>
      </c>
      <c r="Y1457">
        <v>11</v>
      </c>
      <c r="Z1457">
        <v>0</v>
      </c>
      <c r="AA1457">
        <v>60</v>
      </c>
      <c r="AB1457">
        <v>2616</v>
      </c>
      <c r="AC1457">
        <v>0</v>
      </c>
      <c r="AD1457">
        <v>0</v>
      </c>
      <c r="AE1457">
        <v>0</v>
      </c>
      <c r="AF1457" t="str">
        <f t="shared" si="45"/>
        <v>Married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256</v>
      </c>
      <c r="AO1457">
        <v>244</v>
      </c>
      <c r="AP1457">
        <v>0</v>
      </c>
    </row>
    <row r="1458" spans="1:42" x14ac:dyDescent="0.35">
      <c r="A1458">
        <v>45203</v>
      </c>
      <c r="B1458">
        <v>2</v>
      </c>
      <c r="C1458">
        <f t="shared" si="44"/>
        <v>2</v>
      </c>
      <c r="D1458">
        <v>2</v>
      </c>
      <c r="E1458">
        <v>0</v>
      </c>
      <c r="F1458">
        <v>4</v>
      </c>
      <c r="G1458">
        <v>35</v>
      </c>
      <c r="H1458">
        <v>3</v>
      </c>
      <c r="I1458">
        <v>67</v>
      </c>
      <c r="J1458">
        <v>10</v>
      </c>
      <c r="K1458">
        <v>8</v>
      </c>
      <c r="L1458">
        <v>24</v>
      </c>
      <c r="M1458">
        <v>1</v>
      </c>
      <c r="N1458">
        <v>3</v>
      </c>
      <c r="O1458">
        <v>1</v>
      </c>
      <c r="P1458">
        <v>3</v>
      </c>
      <c r="Q1458">
        <v>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3</v>
      </c>
      <c r="Y1458">
        <v>11</v>
      </c>
      <c r="Z1458">
        <v>1</v>
      </c>
      <c r="AA1458">
        <v>38</v>
      </c>
      <c r="AB1458">
        <v>2257</v>
      </c>
      <c r="AC1458">
        <v>0</v>
      </c>
      <c r="AD1458">
        <v>0</v>
      </c>
      <c r="AE1458">
        <v>0</v>
      </c>
      <c r="AF1458" t="str">
        <f t="shared" si="45"/>
        <v>Married</v>
      </c>
      <c r="AG1458">
        <v>1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123</v>
      </c>
      <c r="AO1458">
        <v>99</v>
      </c>
      <c r="AP1458">
        <v>0</v>
      </c>
    </row>
    <row r="1459" spans="1:42" x14ac:dyDescent="0.35">
      <c r="A1459">
        <v>81574</v>
      </c>
      <c r="B1459">
        <v>5</v>
      </c>
      <c r="C1459">
        <f t="shared" si="44"/>
        <v>5</v>
      </c>
      <c r="D1459">
        <v>0</v>
      </c>
      <c r="E1459">
        <v>0</v>
      </c>
      <c r="F1459">
        <v>89</v>
      </c>
      <c r="G1459">
        <v>1252</v>
      </c>
      <c r="H1459">
        <v>0</v>
      </c>
      <c r="I1459">
        <v>465</v>
      </c>
      <c r="J1459">
        <v>46</v>
      </c>
      <c r="K1459">
        <v>35</v>
      </c>
      <c r="L1459">
        <v>0</v>
      </c>
      <c r="M1459">
        <v>1</v>
      </c>
      <c r="N1459">
        <v>4</v>
      </c>
      <c r="O1459">
        <v>5</v>
      </c>
      <c r="P1459">
        <v>8</v>
      </c>
      <c r="Q1459">
        <v>1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3</v>
      </c>
      <c r="Y1459">
        <v>11</v>
      </c>
      <c r="Z1459">
        <v>0</v>
      </c>
      <c r="AA1459">
        <v>73</v>
      </c>
      <c r="AB1459">
        <v>2221</v>
      </c>
      <c r="AC1459">
        <v>0</v>
      </c>
      <c r="AD1459">
        <v>0</v>
      </c>
      <c r="AE1459">
        <v>0</v>
      </c>
      <c r="AF1459" t="str">
        <f t="shared" si="45"/>
        <v>Married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1798</v>
      </c>
      <c r="AO1459">
        <v>1798</v>
      </c>
      <c r="AP1459">
        <v>2</v>
      </c>
    </row>
    <row r="1460" spans="1:42" x14ac:dyDescent="0.35">
      <c r="A1460">
        <v>60482</v>
      </c>
      <c r="B1460">
        <v>3</v>
      </c>
      <c r="C1460">
        <f t="shared" si="44"/>
        <v>3</v>
      </c>
      <c r="D1460">
        <v>0</v>
      </c>
      <c r="E1460">
        <v>1</v>
      </c>
      <c r="F1460">
        <v>81</v>
      </c>
      <c r="G1460">
        <v>255</v>
      </c>
      <c r="H1460">
        <v>43</v>
      </c>
      <c r="I1460">
        <v>134</v>
      </c>
      <c r="J1460">
        <v>37</v>
      </c>
      <c r="K1460">
        <v>14</v>
      </c>
      <c r="L1460">
        <v>24</v>
      </c>
      <c r="M1460">
        <v>1</v>
      </c>
      <c r="N1460">
        <v>7</v>
      </c>
      <c r="O1460">
        <v>2</v>
      </c>
      <c r="P1460">
        <v>7</v>
      </c>
      <c r="Q1460">
        <v>7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</v>
      </c>
      <c r="Y1460">
        <v>11</v>
      </c>
      <c r="Z1460">
        <v>0</v>
      </c>
      <c r="AA1460">
        <v>44</v>
      </c>
      <c r="AB1460">
        <v>2681</v>
      </c>
      <c r="AC1460">
        <v>0</v>
      </c>
      <c r="AD1460">
        <v>0</v>
      </c>
      <c r="AE1460">
        <v>1</v>
      </c>
      <c r="AF1460" t="str">
        <f t="shared" si="45"/>
        <v>Single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483</v>
      </c>
      <c r="AO1460">
        <v>459</v>
      </c>
      <c r="AP1460">
        <v>0</v>
      </c>
    </row>
    <row r="1461" spans="1:42" x14ac:dyDescent="0.35">
      <c r="A1461">
        <v>34633</v>
      </c>
      <c r="B1461">
        <v>1</v>
      </c>
      <c r="C1461">
        <f t="shared" si="44"/>
        <v>2</v>
      </c>
      <c r="D1461">
        <v>2</v>
      </c>
      <c r="E1461">
        <v>1</v>
      </c>
      <c r="F1461">
        <v>31</v>
      </c>
      <c r="G1461">
        <v>8</v>
      </c>
      <c r="H1461">
        <v>1</v>
      </c>
      <c r="I1461">
        <v>5</v>
      </c>
      <c r="J1461">
        <v>0</v>
      </c>
      <c r="K1461">
        <v>0</v>
      </c>
      <c r="L1461">
        <v>1</v>
      </c>
      <c r="M1461">
        <v>1</v>
      </c>
      <c r="N1461">
        <v>1</v>
      </c>
      <c r="O1461">
        <v>0</v>
      </c>
      <c r="P1461">
        <v>2</v>
      </c>
      <c r="Q1461">
        <v>6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3</v>
      </c>
      <c r="Y1461">
        <v>11</v>
      </c>
      <c r="Z1461">
        <v>0</v>
      </c>
      <c r="AA1461">
        <v>64</v>
      </c>
      <c r="AB1461">
        <v>2316</v>
      </c>
      <c r="AC1461">
        <v>0</v>
      </c>
      <c r="AD1461">
        <v>0</v>
      </c>
      <c r="AE1461">
        <v>0</v>
      </c>
      <c r="AF1461" t="str">
        <f t="shared" si="45"/>
        <v>Married</v>
      </c>
      <c r="AG1461">
        <v>1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14</v>
      </c>
      <c r="AO1461">
        <v>13</v>
      </c>
      <c r="AP1461">
        <v>0</v>
      </c>
    </row>
    <row r="1462" spans="1:42" x14ac:dyDescent="0.35">
      <c r="A1462">
        <v>78093</v>
      </c>
      <c r="B1462">
        <v>4</v>
      </c>
      <c r="C1462">
        <f t="shared" si="44"/>
        <v>4</v>
      </c>
      <c r="D1462">
        <v>0</v>
      </c>
      <c r="E1462">
        <v>0</v>
      </c>
      <c r="F1462">
        <v>53</v>
      </c>
      <c r="G1462">
        <v>368</v>
      </c>
      <c r="H1462">
        <v>32</v>
      </c>
      <c r="I1462">
        <v>639</v>
      </c>
      <c r="J1462">
        <v>13</v>
      </c>
      <c r="K1462">
        <v>43</v>
      </c>
      <c r="L1462">
        <v>10</v>
      </c>
      <c r="M1462">
        <v>1</v>
      </c>
      <c r="N1462">
        <v>4</v>
      </c>
      <c r="O1462">
        <v>7</v>
      </c>
      <c r="P1462">
        <v>5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11</v>
      </c>
      <c r="Z1462">
        <v>0</v>
      </c>
      <c r="AA1462">
        <v>73</v>
      </c>
      <c r="AB1462">
        <v>2359</v>
      </c>
      <c r="AC1462">
        <v>0</v>
      </c>
      <c r="AD1462">
        <v>0</v>
      </c>
      <c r="AE1462">
        <v>0</v>
      </c>
      <c r="AF1462" t="str">
        <f t="shared" si="45"/>
        <v>Married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>
        <v>1095</v>
      </c>
      <c r="AO1462">
        <v>1085</v>
      </c>
      <c r="AP1462">
        <v>0</v>
      </c>
    </row>
    <row r="1463" spans="1:42" x14ac:dyDescent="0.35">
      <c r="A1463">
        <v>82460</v>
      </c>
      <c r="B1463">
        <v>5</v>
      </c>
      <c r="C1463">
        <f t="shared" si="44"/>
        <v>5</v>
      </c>
      <c r="D1463">
        <v>0</v>
      </c>
      <c r="E1463">
        <v>0</v>
      </c>
      <c r="F1463">
        <v>78</v>
      </c>
      <c r="G1463">
        <v>255</v>
      </c>
      <c r="H1463">
        <v>47</v>
      </c>
      <c r="I1463">
        <v>573</v>
      </c>
      <c r="J1463">
        <v>52</v>
      </c>
      <c r="K1463">
        <v>32</v>
      </c>
      <c r="L1463">
        <v>15</v>
      </c>
      <c r="M1463">
        <v>1</v>
      </c>
      <c r="N1463">
        <v>5</v>
      </c>
      <c r="O1463">
        <v>3</v>
      </c>
      <c r="P1463">
        <v>6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</v>
      </c>
      <c r="Y1463">
        <v>11</v>
      </c>
      <c r="Z1463">
        <v>0</v>
      </c>
      <c r="AA1463">
        <v>70</v>
      </c>
      <c r="AB1463">
        <v>2368</v>
      </c>
      <c r="AC1463">
        <v>1</v>
      </c>
      <c r="AD1463">
        <v>0</v>
      </c>
      <c r="AE1463">
        <v>0</v>
      </c>
      <c r="AF1463" t="str">
        <f t="shared" si="45"/>
        <v>Married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959</v>
      </c>
      <c r="AO1463">
        <v>944</v>
      </c>
      <c r="AP1463">
        <v>0</v>
      </c>
    </row>
    <row r="1464" spans="1:42" x14ac:dyDescent="0.35">
      <c r="A1464">
        <v>45903</v>
      </c>
      <c r="B1464">
        <v>2</v>
      </c>
      <c r="C1464">
        <f t="shared" si="44"/>
        <v>2</v>
      </c>
      <c r="D1464">
        <v>0</v>
      </c>
      <c r="E1464">
        <v>1</v>
      </c>
      <c r="F1464">
        <v>80</v>
      </c>
      <c r="G1464">
        <v>33</v>
      </c>
      <c r="H1464">
        <v>8</v>
      </c>
      <c r="I1464">
        <v>10</v>
      </c>
      <c r="J1464">
        <v>2</v>
      </c>
      <c r="K1464">
        <v>10</v>
      </c>
      <c r="L1464">
        <v>3</v>
      </c>
      <c r="M1464">
        <v>2</v>
      </c>
      <c r="N1464">
        <v>2</v>
      </c>
      <c r="O1464">
        <v>1</v>
      </c>
      <c r="P1464">
        <v>3</v>
      </c>
      <c r="Q1464">
        <v>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3</v>
      </c>
      <c r="Y1464">
        <v>11</v>
      </c>
      <c r="Z1464">
        <v>0</v>
      </c>
      <c r="AA1464">
        <v>54</v>
      </c>
      <c r="AB1464">
        <v>2226</v>
      </c>
      <c r="AC1464">
        <v>0</v>
      </c>
      <c r="AD1464">
        <v>0</v>
      </c>
      <c r="AE1464">
        <v>0</v>
      </c>
      <c r="AF1464" t="str">
        <f t="shared" si="45"/>
        <v>Married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63</v>
      </c>
      <c r="AO1464">
        <v>60</v>
      </c>
      <c r="AP1464">
        <v>0</v>
      </c>
    </row>
    <row r="1465" spans="1:42" x14ac:dyDescent="0.35">
      <c r="A1465">
        <v>81361</v>
      </c>
      <c r="B1465">
        <v>5</v>
      </c>
      <c r="C1465">
        <f t="shared" si="44"/>
        <v>5</v>
      </c>
      <c r="D1465">
        <v>0</v>
      </c>
      <c r="E1465">
        <v>0</v>
      </c>
      <c r="F1465">
        <v>18</v>
      </c>
      <c r="G1465">
        <v>163</v>
      </c>
      <c r="H1465">
        <v>23</v>
      </c>
      <c r="I1465">
        <v>424</v>
      </c>
      <c r="J1465">
        <v>27</v>
      </c>
      <c r="K1465">
        <v>65</v>
      </c>
      <c r="L1465">
        <v>76</v>
      </c>
      <c r="M1465">
        <v>1</v>
      </c>
      <c r="N1465">
        <v>3</v>
      </c>
      <c r="O1465">
        <v>10</v>
      </c>
      <c r="P1465">
        <v>13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3</v>
      </c>
      <c r="Y1465">
        <v>11</v>
      </c>
      <c r="Z1465">
        <v>1</v>
      </c>
      <c r="AA1465">
        <v>33</v>
      </c>
      <c r="AB1465">
        <v>2283</v>
      </c>
      <c r="AC1465">
        <v>1</v>
      </c>
      <c r="AD1465">
        <v>0</v>
      </c>
      <c r="AE1465">
        <v>0</v>
      </c>
      <c r="AF1465" t="str">
        <f t="shared" si="45"/>
        <v>Married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702</v>
      </c>
      <c r="AO1465">
        <v>626</v>
      </c>
      <c r="AP1465">
        <v>0</v>
      </c>
    </row>
    <row r="1466" spans="1:42" x14ac:dyDescent="0.35">
      <c r="A1466">
        <v>35860</v>
      </c>
      <c r="B1466">
        <v>2</v>
      </c>
      <c r="C1466">
        <f t="shared" si="44"/>
        <v>2</v>
      </c>
      <c r="D1466">
        <v>1</v>
      </c>
      <c r="E1466">
        <v>1</v>
      </c>
      <c r="F1466">
        <v>37</v>
      </c>
      <c r="G1466">
        <v>15</v>
      </c>
      <c r="H1466">
        <v>0</v>
      </c>
      <c r="I1466">
        <v>8</v>
      </c>
      <c r="J1466">
        <v>4</v>
      </c>
      <c r="K1466">
        <v>2</v>
      </c>
      <c r="L1466">
        <v>20</v>
      </c>
      <c r="M1466">
        <v>2</v>
      </c>
      <c r="N1466">
        <v>1</v>
      </c>
      <c r="O1466">
        <v>1</v>
      </c>
      <c r="P1466">
        <v>2</v>
      </c>
      <c r="Q1466">
        <v>5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3</v>
      </c>
      <c r="Y1466">
        <v>11</v>
      </c>
      <c r="Z1466">
        <v>1</v>
      </c>
      <c r="AA1466">
        <v>47</v>
      </c>
      <c r="AB1466">
        <v>2200</v>
      </c>
      <c r="AC1466">
        <v>1</v>
      </c>
      <c r="AD1466">
        <v>0</v>
      </c>
      <c r="AE1466">
        <v>0</v>
      </c>
      <c r="AF1466" t="str">
        <f t="shared" si="45"/>
        <v>Married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29</v>
      </c>
      <c r="AO1466">
        <v>9</v>
      </c>
      <c r="AP1466">
        <v>1</v>
      </c>
    </row>
    <row r="1467" spans="1:42" x14ac:dyDescent="0.35">
      <c r="A1467">
        <v>40442</v>
      </c>
      <c r="B1467">
        <v>2</v>
      </c>
      <c r="C1467">
        <f t="shared" si="44"/>
        <v>2</v>
      </c>
      <c r="D1467">
        <v>1</v>
      </c>
      <c r="E1467">
        <v>1</v>
      </c>
      <c r="F1467">
        <v>52</v>
      </c>
      <c r="G1467">
        <v>45</v>
      </c>
      <c r="H1467">
        <v>12</v>
      </c>
      <c r="I1467">
        <v>52</v>
      </c>
      <c r="J1467">
        <v>25</v>
      </c>
      <c r="K1467">
        <v>22</v>
      </c>
      <c r="L1467">
        <v>13</v>
      </c>
      <c r="M1467">
        <v>4</v>
      </c>
      <c r="N1467">
        <v>3</v>
      </c>
      <c r="O1467">
        <v>1</v>
      </c>
      <c r="P1467">
        <v>4</v>
      </c>
      <c r="Q1467">
        <v>7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3</v>
      </c>
      <c r="Y1467">
        <v>11</v>
      </c>
      <c r="Z1467">
        <v>1</v>
      </c>
      <c r="AA1467">
        <v>68</v>
      </c>
      <c r="AB1467">
        <v>2838</v>
      </c>
      <c r="AC1467">
        <v>0</v>
      </c>
      <c r="AD1467">
        <v>0</v>
      </c>
      <c r="AE1467">
        <v>0</v>
      </c>
      <c r="AF1467" t="str">
        <f t="shared" si="45"/>
        <v>Married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156</v>
      </c>
      <c r="AO1467">
        <v>143</v>
      </c>
      <c r="AP1467">
        <v>0</v>
      </c>
    </row>
    <row r="1468" spans="1:42" x14ac:dyDescent="0.35">
      <c r="A1468">
        <v>61482</v>
      </c>
      <c r="B1468">
        <v>3</v>
      </c>
      <c r="C1468">
        <f t="shared" si="44"/>
        <v>3</v>
      </c>
      <c r="D1468">
        <v>0</v>
      </c>
      <c r="E1468">
        <v>0</v>
      </c>
      <c r="F1468">
        <v>39</v>
      </c>
      <c r="G1468">
        <v>48</v>
      </c>
      <c r="H1468">
        <v>58</v>
      </c>
      <c r="I1468">
        <v>68</v>
      </c>
      <c r="J1468">
        <v>16</v>
      </c>
      <c r="K1468">
        <v>66</v>
      </c>
      <c r="L1468">
        <v>43</v>
      </c>
      <c r="M1468">
        <v>1</v>
      </c>
      <c r="N1468">
        <v>3</v>
      </c>
      <c r="O1468">
        <v>2</v>
      </c>
      <c r="P1468">
        <v>6</v>
      </c>
      <c r="Q1468">
        <v>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3</v>
      </c>
      <c r="Y1468">
        <v>11</v>
      </c>
      <c r="Z1468">
        <v>0</v>
      </c>
      <c r="AA1468">
        <v>55</v>
      </c>
      <c r="AB1468">
        <v>2161</v>
      </c>
      <c r="AC1468">
        <v>0</v>
      </c>
      <c r="AD1468">
        <v>1</v>
      </c>
      <c r="AE1468">
        <v>0</v>
      </c>
      <c r="AF1468" t="str">
        <f t="shared" si="45"/>
        <v>Married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256</v>
      </c>
      <c r="AO1468">
        <v>213</v>
      </c>
      <c r="AP1468">
        <v>0</v>
      </c>
    </row>
    <row r="1469" spans="1:42" x14ac:dyDescent="0.35">
      <c r="A1469">
        <v>34968</v>
      </c>
      <c r="B1469">
        <v>1</v>
      </c>
      <c r="C1469">
        <f t="shared" si="44"/>
        <v>2</v>
      </c>
      <c r="D1469">
        <v>1</v>
      </c>
      <c r="E1469">
        <v>0</v>
      </c>
      <c r="F1469">
        <v>11</v>
      </c>
      <c r="G1469">
        <v>158</v>
      </c>
      <c r="H1469">
        <v>6</v>
      </c>
      <c r="I1469">
        <v>45</v>
      </c>
      <c r="J1469">
        <v>8</v>
      </c>
      <c r="K1469">
        <v>2</v>
      </c>
      <c r="L1469">
        <v>2</v>
      </c>
      <c r="M1469">
        <v>7</v>
      </c>
      <c r="N1469">
        <v>3</v>
      </c>
      <c r="O1469">
        <v>2</v>
      </c>
      <c r="P1469">
        <v>5</v>
      </c>
      <c r="Q1469">
        <v>7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</v>
      </c>
      <c r="Y1469">
        <v>11</v>
      </c>
      <c r="Z1469">
        <v>0</v>
      </c>
      <c r="AA1469">
        <v>40</v>
      </c>
      <c r="AB1469">
        <v>2604</v>
      </c>
      <c r="AC1469">
        <v>0</v>
      </c>
      <c r="AD1469">
        <v>1</v>
      </c>
      <c r="AE1469">
        <v>0</v>
      </c>
      <c r="AF1469" t="str">
        <f t="shared" si="45"/>
        <v>Married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219</v>
      </c>
      <c r="AO1469">
        <v>217</v>
      </c>
      <c r="AP1469">
        <v>0</v>
      </c>
    </row>
    <row r="1470" spans="1:42" x14ac:dyDescent="0.35">
      <c r="A1470">
        <v>75794</v>
      </c>
      <c r="B1470">
        <v>4</v>
      </c>
      <c r="C1470">
        <f t="shared" si="44"/>
        <v>4</v>
      </c>
      <c r="D1470">
        <v>0</v>
      </c>
      <c r="E1470">
        <v>0</v>
      </c>
      <c r="F1470">
        <v>33</v>
      </c>
      <c r="G1470">
        <v>754</v>
      </c>
      <c r="H1470">
        <v>160</v>
      </c>
      <c r="I1470">
        <v>625</v>
      </c>
      <c r="J1470">
        <v>63</v>
      </c>
      <c r="K1470">
        <v>32</v>
      </c>
      <c r="L1470">
        <v>48</v>
      </c>
      <c r="M1470">
        <v>1</v>
      </c>
      <c r="N1470">
        <v>7</v>
      </c>
      <c r="O1470">
        <v>5</v>
      </c>
      <c r="P1470">
        <v>12</v>
      </c>
      <c r="Q1470">
        <v>3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3</v>
      </c>
      <c r="Y1470">
        <v>11</v>
      </c>
      <c r="Z1470">
        <v>0</v>
      </c>
      <c r="AA1470">
        <v>33</v>
      </c>
      <c r="AB1470">
        <v>2346</v>
      </c>
      <c r="AC1470">
        <v>0</v>
      </c>
      <c r="AD1470">
        <v>1</v>
      </c>
      <c r="AE1470">
        <v>0</v>
      </c>
      <c r="AF1470" t="str">
        <f t="shared" si="45"/>
        <v>Married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1634</v>
      </c>
      <c r="AO1470">
        <v>1586</v>
      </c>
      <c r="AP1470">
        <v>1</v>
      </c>
    </row>
    <row r="1471" spans="1:42" x14ac:dyDescent="0.35">
      <c r="A1471">
        <v>74268</v>
      </c>
      <c r="B1471">
        <v>4</v>
      </c>
      <c r="C1471">
        <f t="shared" si="44"/>
        <v>4</v>
      </c>
      <c r="D1471">
        <v>0</v>
      </c>
      <c r="E1471">
        <v>0</v>
      </c>
      <c r="F1471">
        <v>83</v>
      </c>
      <c r="G1471">
        <v>199</v>
      </c>
      <c r="H1471">
        <v>66</v>
      </c>
      <c r="I1471">
        <v>315</v>
      </c>
      <c r="J1471">
        <v>97</v>
      </c>
      <c r="K1471">
        <v>174</v>
      </c>
      <c r="L1471">
        <v>41</v>
      </c>
      <c r="M1471">
        <v>1</v>
      </c>
      <c r="N1471">
        <v>4</v>
      </c>
      <c r="O1471">
        <v>3</v>
      </c>
      <c r="P1471">
        <v>5</v>
      </c>
      <c r="Q1471">
        <v>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</v>
      </c>
      <c r="Y1471">
        <v>11</v>
      </c>
      <c r="Z1471">
        <v>0</v>
      </c>
      <c r="AA1471">
        <v>65</v>
      </c>
      <c r="AB1471">
        <v>2659</v>
      </c>
      <c r="AC1471">
        <v>0</v>
      </c>
      <c r="AD1471">
        <v>1</v>
      </c>
      <c r="AE1471">
        <v>0</v>
      </c>
      <c r="AF1471" t="str">
        <f t="shared" si="45"/>
        <v>Married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851</v>
      </c>
      <c r="AO1471">
        <v>810</v>
      </c>
      <c r="AP1471">
        <v>0</v>
      </c>
    </row>
    <row r="1472" spans="1:42" x14ac:dyDescent="0.35">
      <c r="A1472">
        <v>13724</v>
      </c>
      <c r="B1472">
        <v>1</v>
      </c>
      <c r="C1472">
        <f t="shared" si="44"/>
        <v>1</v>
      </c>
      <c r="D1472">
        <v>1</v>
      </c>
      <c r="E1472">
        <v>0</v>
      </c>
      <c r="F1472">
        <v>43</v>
      </c>
      <c r="G1472">
        <v>2</v>
      </c>
      <c r="H1472">
        <v>7</v>
      </c>
      <c r="I1472">
        <v>5</v>
      </c>
      <c r="J1472">
        <v>2</v>
      </c>
      <c r="K1472">
        <v>15</v>
      </c>
      <c r="L1472">
        <v>27</v>
      </c>
      <c r="M1472">
        <v>1</v>
      </c>
      <c r="N1472">
        <v>2</v>
      </c>
      <c r="O1472">
        <v>0</v>
      </c>
      <c r="P1472">
        <v>2</v>
      </c>
      <c r="Q1472">
        <v>9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</v>
      </c>
      <c r="Y1472">
        <v>11</v>
      </c>
      <c r="Z1472">
        <v>0</v>
      </c>
      <c r="AA1472">
        <v>32</v>
      </c>
      <c r="AB1472">
        <v>2826</v>
      </c>
      <c r="AC1472">
        <v>0</v>
      </c>
      <c r="AD1472">
        <v>0</v>
      </c>
      <c r="AE1472">
        <v>0</v>
      </c>
      <c r="AF1472" t="str">
        <f t="shared" si="45"/>
        <v>Married</v>
      </c>
      <c r="AG1472">
        <v>1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31</v>
      </c>
      <c r="AO1472">
        <v>4</v>
      </c>
      <c r="AP1472">
        <v>1</v>
      </c>
    </row>
    <row r="1473" spans="1:42" x14ac:dyDescent="0.35">
      <c r="A1473">
        <v>52569</v>
      </c>
      <c r="B1473">
        <v>3</v>
      </c>
      <c r="C1473">
        <f t="shared" si="44"/>
        <v>3</v>
      </c>
      <c r="D1473">
        <v>0</v>
      </c>
      <c r="E1473">
        <v>1</v>
      </c>
      <c r="F1473">
        <v>54</v>
      </c>
      <c r="G1473">
        <v>85</v>
      </c>
      <c r="H1473">
        <v>0</v>
      </c>
      <c r="I1473">
        <v>3</v>
      </c>
      <c r="J1473">
        <v>0</v>
      </c>
      <c r="K1473">
        <v>0</v>
      </c>
      <c r="L1473">
        <v>7</v>
      </c>
      <c r="M1473">
        <v>1</v>
      </c>
      <c r="N1473">
        <v>2</v>
      </c>
      <c r="O1473">
        <v>0</v>
      </c>
      <c r="P1473">
        <v>4</v>
      </c>
      <c r="Q1473">
        <v>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3</v>
      </c>
      <c r="Y1473">
        <v>11</v>
      </c>
      <c r="Z1473">
        <v>0</v>
      </c>
      <c r="AA1473">
        <v>53</v>
      </c>
      <c r="AB1473">
        <v>2244</v>
      </c>
      <c r="AC1473">
        <v>0</v>
      </c>
      <c r="AD1473">
        <v>0</v>
      </c>
      <c r="AE1473">
        <v>1</v>
      </c>
      <c r="AF1473" t="str">
        <f t="shared" si="45"/>
        <v>Single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88</v>
      </c>
      <c r="AO1473">
        <v>81</v>
      </c>
      <c r="AP1473">
        <v>0</v>
      </c>
    </row>
    <row r="1474" spans="1:42" x14ac:dyDescent="0.35">
      <c r="A1474">
        <v>48432</v>
      </c>
      <c r="B1474">
        <v>2</v>
      </c>
      <c r="C1474">
        <f t="shared" si="44"/>
        <v>2</v>
      </c>
      <c r="D1474">
        <v>0</v>
      </c>
      <c r="E1474">
        <v>1</v>
      </c>
      <c r="F1474">
        <v>3</v>
      </c>
      <c r="G1474">
        <v>322</v>
      </c>
      <c r="H1474">
        <v>3</v>
      </c>
      <c r="I1474">
        <v>50</v>
      </c>
      <c r="J1474">
        <v>4</v>
      </c>
      <c r="K1474">
        <v>3</v>
      </c>
      <c r="L1474">
        <v>42</v>
      </c>
      <c r="M1474">
        <v>5</v>
      </c>
      <c r="N1474">
        <v>7</v>
      </c>
      <c r="O1474">
        <v>1</v>
      </c>
      <c r="P1474">
        <v>6</v>
      </c>
      <c r="Q1474">
        <v>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</v>
      </c>
      <c r="Y1474">
        <v>11</v>
      </c>
      <c r="Z1474">
        <v>1</v>
      </c>
      <c r="AA1474">
        <v>47</v>
      </c>
      <c r="AB1474">
        <v>2778</v>
      </c>
      <c r="AC1474">
        <v>0</v>
      </c>
      <c r="AD1474">
        <v>0</v>
      </c>
      <c r="AE1474">
        <v>1</v>
      </c>
      <c r="AF1474" t="str">
        <f t="shared" si="45"/>
        <v>Single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382</v>
      </c>
      <c r="AO1474">
        <v>340</v>
      </c>
      <c r="AP1474">
        <v>0</v>
      </c>
    </row>
    <row r="1475" spans="1:42" x14ac:dyDescent="0.35">
      <c r="A1475">
        <v>36108</v>
      </c>
      <c r="B1475">
        <v>2</v>
      </c>
      <c r="C1475">
        <f t="shared" ref="C1475:C1538" si="46">_xlfn.IFS(A:A&lt;=32196,1,A:A&lt;=51622.09,2,A:A&lt;=68281,3,A:A&lt;=79601,4,A:A&gt;=79601,5)</f>
        <v>2</v>
      </c>
      <c r="D1475">
        <v>1</v>
      </c>
      <c r="E1475">
        <v>0</v>
      </c>
      <c r="F1475">
        <v>68</v>
      </c>
      <c r="G1475">
        <v>141</v>
      </c>
      <c r="H1475">
        <v>8</v>
      </c>
      <c r="I1475">
        <v>129</v>
      </c>
      <c r="J1475">
        <v>3</v>
      </c>
      <c r="K1475">
        <v>11</v>
      </c>
      <c r="L1475">
        <v>47</v>
      </c>
      <c r="M1475">
        <v>3</v>
      </c>
      <c r="N1475">
        <v>7</v>
      </c>
      <c r="O1475">
        <v>1</v>
      </c>
      <c r="P1475">
        <v>4</v>
      </c>
      <c r="Q1475">
        <v>9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3</v>
      </c>
      <c r="Y1475">
        <v>11</v>
      </c>
      <c r="Z1475">
        <v>0</v>
      </c>
      <c r="AA1475">
        <v>36</v>
      </c>
      <c r="AB1475">
        <v>2416</v>
      </c>
      <c r="AC1475">
        <v>0</v>
      </c>
      <c r="AD1475">
        <v>0</v>
      </c>
      <c r="AE1475">
        <v>1</v>
      </c>
      <c r="AF1475" t="str">
        <f t="shared" ref="AF1475:AF1538" si="47">IF(AE1475 = 1, "Single", "Married")</f>
        <v>Single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292</v>
      </c>
      <c r="AO1475">
        <v>245</v>
      </c>
      <c r="AP1475">
        <v>1</v>
      </c>
    </row>
    <row r="1476" spans="1:42" x14ac:dyDescent="0.35">
      <c r="A1476">
        <v>76445</v>
      </c>
      <c r="B1476">
        <v>4</v>
      </c>
      <c r="C1476">
        <f t="shared" si="46"/>
        <v>4</v>
      </c>
      <c r="D1476">
        <v>1</v>
      </c>
      <c r="E1476">
        <v>0</v>
      </c>
      <c r="F1476">
        <v>2</v>
      </c>
      <c r="G1476">
        <v>739</v>
      </c>
      <c r="H1476">
        <v>107</v>
      </c>
      <c r="I1476">
        <v>309</v>
      </c>
      <c r="J1476">
        <v>140</v>
      </c>
      <c r="K1476">
        <v>80</v>
      </c>
      <c r="L1476">
        <v>35</v>
      </c>
      <c r="M1476">
        <v>1</v>
      </c>
      <c r="N1476">
        <v>2</v>
      </c>
      <c r="O1476">
        <v>5</v>
      </c>
      <c r="P1476">
        <v>13</v>
      </c>
      <c r="Q1476">
        <v>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3</v>
      </c>
      <c r="Y1476">
        <v>11</v>
      </c>
      <c r="Z1476">
        <v>0</v>
      </c>
      <c r="AA1476">
        <v>49</v>
      </c>
      <c r="AB1476">
        <v>2798</v>
      </c>
      <c r="AC1476">
        <v>0</v>
      </c>
      <c r="AD1476">
        <v>1</v>
      </c>
      <c r="AE1476">
        <v>0</v>
      </c>
      <c r="AF1476" t="str">
        <f t="shared" si="47"/>
        <v>Married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1375</v>
      </c>
      <c r="AO1476">
        <v>1340</v>
      </c>
      <c r="AP1476">
        <v>0</v>
      </c>
    </row>
    <row r="1477" spans="1:42" x14ac:dyDescent="0.35">
      <c r="A1477">
        <v>36663</v>
      </c>
      <c r="B1477">
        <v>2</v>
      </c>
      <c r="C1477">
        <f t="shared" si="46"/>
        <v>2</v>
      </c>
      <c r="D1477">
        <v>1</v>
      </c>
      <c r="E1477">
        <v>0</v>
      </c>
      <c r="F1477">
        <v>40</v>
      </c>
      <c r="G1477">
        <v>18</v>
      </c>
      <c r="H1477">
        <v>0</v>
      </c>
      <c r="I1477">
        <v>6</v>
      </c>
      <c r="J1477">
        <v>3</v>
      </c>
      <c r="K1477">
        <v>3</v>
      </c>
      <c r="L1477">
        <v>5</v>
      </c>
      <c r="M1477">
        <v>1</v>
      </c>
      <c r="N1477">
        <v>1</v>
      </c>
      <c r="O1477">
        <v>1</v>
      </c>
      <c r="P1477">
        <v>3</v>
      </c>
      <c r="Q1477">
        <v>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3</v>
      </c>
      <c r="Y1477">
        <v>11</v>
      </c>
      <c r="Z1477">
        <v>0</v>
      </c>
      <c r="AA1477">
        <v>45</v>
      </c>
      <c r="AB1477">
        <v>2224</v>
      </c>
      <c r="AC1477">
        <v>0</v>
      </c>
      <c r="AD1477">
        <v>1</v>
      </c>
      <c r="AE1477">
        <v>0</v>
      </c>
      <c r="AF1477" t="str">
        <f t="shared" si="47"/>
        <v>Married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30</v>
      </c>
      <c r="AO1477">
        <v>25</v>
      </c>
      <c r="AP1477">
        <v>0</v>
      </c>
    </row>
    <row r="1478" spans="1:42" x14ac:dyDescent="0.35">
      <c r="A1478">
        <v>53843</v>
      </c>
      <c r="B1478">
        <v>3</v>
      </c>
      <c r="C1478">
        <f t="shared" si="46"/>
        <v>3</v>
      </c>
      <c r="D1478">
        <v>0</v>
      </c>
      <c r="E1478">
        <v>1</v>
      </c>
      <c r="F1478">
        <v>64</v>
      </c>
      <c r="G1478">
        <v>378</v>
      </c>
      <c r="H1478">
        <v>0</v>
      </c>
      <c r="I1478">
        <v>88</v>
      </c>
      <c r="J1478">
        <v>19</v>
      </c>
      <c r="K1478">
        <v>4</v>
      </c>
      <c r="L1478">
        <v>73</v>
      </c>
      <c r="M1478">
        <v>4</v>
      </c>
      <c r="N1478">
        <v>8</v>
      </c>
      <c r="O1478">
        <v>5</v>
      </c>
      <c r="P1478">
        <v>3</v>
      </c>
      <c r="Q1478">
        <v>7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3</v>
      </c>
      <c r="Y1478">
        <v>11</v>
      </c>
      <c r="Z1478">
        <v>0</v>
      </c>
      <c r="AA1478">
        <v>55</v>
      </c>
      <c r="AB1478">
        <v>2526</v>
      </c>
      <c r="AC1478">
        <v>0</v>
      </c>
      <c r="AD1478">
        <v>1</v>
      </c>
      <c r="AE1478">
        <v>0</v>
      </c>
      <c r="AF1478" t="str">
        <f t="shared" si="47"/>
        <v>Married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1</v>
      </c>
      <c r="AM1478">
        <v>0</v>
      </c>
      <c r="AN1478">
        <v>489</v>
      </c>
      <c r="AO1478">
        <v>416</v>
      </c>
      <c r="AP1478">
        <v>0</v>
      </c>
    </row>
    <row r="1479" spans="1:42" x14ac:dyDescent="0.35">
      <c r="A1479">
        <v>90226</v>
      </c>
      <c r="B1479">
        <v>5</v>
      </c>
      <c r="C1479">
        <f t="shared" si="46"/>
        <v>5</v>
      </c>
      <c r="D1479">
        <v>0</v>
      </c>
      <c r="E1479">
        <v>0</v>
      </c>
      <c r="F1479">
        <v>26</v>
      </c>
      <c r="G1479">
        <v>1083</v>
      </c>
      <c r="H1479">
        <v>108</v>
      </c>
      <c r="I1479">
        <v>649</v>
      </c>
      <c r="J1479">
        <v>253</v>
      </c>
      <c r="K1479">
        <v>151</v>
      </c>
      <c r="L1479">
        <v>108</v>
      </c>
      <c r="M1479">
        <v>1</v>
      </c>
      <c r="N1479">
        <v>4</v>
      </c>
      <c r="O1479">
        <v>7</v>
      </c>
      <c r="P1479">
        <v>12</v>
      </c>
      <c r="Q1479">
        <v>2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3</v>
      </c>
      <c r="Y1479">
        <v>11</v>
      </c>
      <c r="Z1479">
        <v>0</v>
      </c>
      <c r="AA1479">
        <v>64</v>
      </c>
      <c r="AB1479">
        <v>2800</v>
      </c>
      <c r="AC1479">
        <v>0</v>
      </c>
      <c r="AD1479">
        <v>1</v>
      </c>
      <c r="AE1479">
        <v>0</v>
      </c>
      <c r="AF1479" t="str">
        <f t="shared" si="47"/>
        <v>Married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2244</v>
      </c>
      <c r="AO1479">
        <v>2136</v>
      </c>
      <c r="AP1479">
        <v>1</v>
      </c>
    </row>
    <row r="1480" spans="1:42" x14ac:dyDescent="0.35">
      <c r="A1480">
        <v>70638</v>
      </c>
      <c r="B1480">
        <v>4</v>
      </c>
      <c r="C1480">
        <f t="shared" si="46"/>
        <v>4</v>
      </c>
      <c r="D1480">
        <v>0</v>
      </c>
      <c r="E1480">
        <v>0</v>
      </c>
      <c r="F1480">
        <v>69</v>
      </c>
      <c r="G1480">
        <v>1016</v>
      </c>
      <c r="H1480">
        <v>12</v>
      </c>
      <c r="I1480">
        <v>215</v>
      </c>
      <c r="J1480">
        <v>16</v>
      </c>
      <c r="K1480">
        <v>12</v>
      </c>
      <c r="L1480">
        <v>63</v>
      </c>
      <c r="M1480">
        <v>1</v>
      </c>
      <c r="N1480">
        <v>4</v>
      </c>
      <c r="O1480">
        <v>5</v>
      </c>
      <c r="P1480">
        <v>10</v>
      </c>
      <c r="Q1480">
        <v>3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3</v>
      </c>
      <c r="Y1480">
        <v>11</v>
      </c>
      <c r="Z1480">
        <v>0</v>
      </c>
      <c r="AA1480">
        <v>65</v>
      </c>
      <c r="AB1480">
        <v>2552</v>
      </c>
      <c r="AC1480">
        <v>1</v>
      </c>
      <c r="AD1480">
        <v>0</v>
      </c>
      <c r="AE1480">
        <v>0</v>
      </c>
      <c r="AF1480" t="str">
        <f t="shared" si="47"/>
        <v>Married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1271</v>
      </c>
      <c r="AO1480">
        <v>1208</v>
      </c>
      <c r="AP1480">
        <v>1</v>
      </c>
    </row>
    <row r="1481" spans="1:42" x14ac:dyDescent="0.35">
      <c r="A1481">
        <v>44512</v>
      </c>
      <c r="B1481">
        <v>2</v>
      </c>
      <c r="C1481">
        <f t="shared" si="46"/>
        <v>2</v>
      </c>
      <c r="D1481">
        <v>1</v>
      </c>
      <c r="E1481">
        <v>1</v>
      </c>
      <c r="F1481">
        <v>57</v>
      </c>
      <c r="G1481">
        <v>23</v>
      </c>
      <c r="H1481">
        <v>1</v>
      </c>
      <c r="I1481">
        <v>6</v>
      </c>
      <c r="J1481">
        <v>0</v>
      </c>
      <c r="K1481">
        <v>0</v>
      </c>
      <c r="L1481">
        <v>2</v>
      </c>
      <c r="M1481">
        <v>2</v>
      </c>
      <c r="N1481">
        <v>1</v>
      </c>
      <c r="O1481">
        <v>0</v>
      </c>
      <c r="P1481">
        <v>3</v>
      </c>
      <c r="Q1481">
        <v>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3</v>
      </c>
      <c r="Y1481">
        <v>11</v>
      </c>
      <c r="Z1481">
        <v>0</v>
      </c>
      <c r="AA1481">
        <v>60</v>
      </c>
      <c r="AB1481">
        <v>2462</v>
      </c>
      <c r="AC1481">
        <v>0</v>
      </c>
      <c r="AD1481">
        <v>0</v>
      </c>
      <c r="AE1481">
        <v>0</v>
      </c>
      <c r="AF1481" t="str">
        <f t="shared" si="47"/>
        <v>Married</v>
      </c>
      <c r="AG1481">
        <v>1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30</v>
      </c>
      <c r="AO1481">
        <v>28</v>
      </c>
      <c r="AP1481">
        <v>0</v>
      </c>
    </row>
    <row r="1482" spans="1:42" x14ac:dyDescent="0.35">
      <c r="A1482">
        <v>27116</v>
      </c>
      <c r="B1482">
        <v>1</v>
      </c>
      <c r="C1482">
        <f t="shared" si="46"/>
        <v>1</v>
      </c>
      <c r="D1482">
        <v>1</v>
      </c>
      <c r="E1482">
        <v>1</v>
      </c>
      <c r="F1482">
        <v>78</v>
      </c>
      <c r="G1482">
        <v>12</v>
      </c>
      <c r="H1482">
        <v>1</v>
      </c>
      <c r="I1482">
        <v>21</v>
      </c>
      <c r="J1482">
        <v>2</v>
      </c>
      <c r="K1482">
        <v>2</v>
      </c>
      <c r="L1482">
        <v>3</v>
      </c>
      <c r="M1482">
        <v>2</v>
      </c>
      <c r="N1482">
        <v>2</v>
      </c>
      <c r="O1482">
        <v>0</v>
      </c>
      <c r="P1482">
        <v>3</v>
      </c>
      <c r="Q1482">
        <v>7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</v>
      </c>
      <c r="Y1482">
        <v>11</v>
      </c>
      <c r="Z1482">
        <v>0</v>
      </c>
      <c r="AA1482">
        <v>59</v>
      </c>
      <c r="AB1482">
        <v>2278</v>
      </c>
      <c r="AC1482">
        <v>0</v>
      </c>
      <c r="AD1482">
        <v>1</v>
      </c>
      <c r="AE1482">
        <v>0</v>
      </c>
      <c r="AF1482" t="str">
        <f t="shared" si="47"/>
        <v>Married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38</v>
      </c>
      <c r="AO1482">
        <v>35</v>
      </c>
      <c r="AP1482">
        <v>0</v>
      </c>
    </row>
    <row r="1483" spans="1:42" x14ac:dyDescent="0.35">
      <c r="A1483">
        <v>54072</v>
      </c>
      <c r="B1483">
        <v>3</v>
      </c>
      <c r="C1483">
        <f t="shared" si="46"/>
        <v>3</v>
      </c>
      <c r="D1483">
        <v>1</v>
      </c>
      <c r="E1483">
        <v>1</v>
      </c>
      <c r="F1483">
        <v>71</v>
      </c>
      <c r="G1483">
        <v>35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1</v>
      </c>
      <c r="N1483">
        <v>2</v>
      </c>
      <c r="O1483">
        <v>0</v>
      </c>
      <c r="P1483">
        <v>2</v>
      </c>
      <c r="Q1483">
        <v>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11</v>
      </c>
      <c r="Z1483">
        <v>0</v>
      </c>
      <c r="AA1483">
        <v>57</v>
      </c>
      <c r="AB1483">
        <v>2496</v>
      </c>
      <c r="AC1483">
        <v>0</v>
      </c>
      <c r="AD1483">
        <v>1</v>
      </c>
      <c r="AE1483">
        <v>0</v>
      </c>
      <c r="AF1483" t="str">
        <f t="shared" si="47"/>
        <v>Married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39</v>
      </c>
      <c r="AO1483">
        <v>39</v>
      </c>
      <c r="AP1483">
        <v>0</v>
      </c>
    </row>
    <row r="1484" spans="1:42" x14ac:dyDescent="0.35">
      <c r="A1484">
        <v>71855</v>
      </c>
      <c r="B1484">
        <v>4</v>
      </c>
      <c r="C1484">
        <f t="shared" si="46"/>
        <v>4</v>
      </c>
      <c r="D1484">
        <v>0</v>
      </c>
      <c r="E1484">
        <v>1</v>
      </c>
      <c r="F1484">
        <v>59</v>
      </c>
      <c r="G1484">
        <v>548</v>
      </c>
      <c r="H1484">
        <v>31</v>
      </c>
      <c r="I1484">
        <v>422</v>
      </c>
      <c r="J1484">
        <v>0</v>
      </c>
      <c r="K1484">
        <v>112</v>
      </c>
      <c r="L1484">
        <v>28</v>
      </c>
      <c r="M1484">
        <v>4</v>
      </c>
      <c r="N1484">
        <v>5</v>
      </c>
      <c r="O1484">
        <v>5</v>
      </c>
      <c r="P1484">
        <v>11</v>
      </c>
      <c r="Q1484">
        <v>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</v>
      </c>
      <c r="Y1484">
        <v>11</v>
      </c>
      <c r="Z1484">
        <v>0</v>
      </c>
      <c r="AA1484">
        <v>43</v>
      </c>
      <c r="AB1484">
        <v>2688</v>
      </c>
      <c r="AC1484">
        <v>0</v>
      </c>
      <c r="AD1484">
        <v>1</v>
      </c>
      <c r="AE1484">
        <v>0</v>
      </c>
      <c r="AF1484" t="str">
        <f t="shared" si="47"/>
        <v>Married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1113</v>
      </c>
      <c r="AO1484">
        <v>1085</v>
      </c>
      <c r="AP1484">
        <v>0</v>
      </c>
    </row>
    <row r="1485" spans="1:42" x14ac:dyDescent="0.35">
      <c r="A1485">
        <v>51250</v>
      </c>
      <c r="B1485">
        <v>2</v>
      </c>
      <c r="C1485">
        <f t="shared" si="46"/>
        <v>2</v>
      </c>
      <c r="D1485">
        <v>1</v>
      </c>
      <c r="E1485">
        <v>0</v>
      </c>
      <c r="F1485">
        <v>28</v>
      </c>
      <c r="G1485">
        <v>342</v>
      </c>
      <c r="H1485">
        <v>32</v>
      </c>
      <c r="I1485">
        <v>230</v>
      </c>
      <c r="J1485">
        <v>34</v>
      </c>
      <c r="K1485">
        <v>32</v>
      </c>
      <c r="L1485">
        <v>40</v>
      </c>
      <c r="M1485">
        <v>5</v>
      </c>
      <c r="N1485">
        <v>10</v>
      </c>
      <c r="O1485">
        <v>5</v>
      </c>
      <c r="P1485">
        <v>4</v>
      </c>
      <c r="Q1485">
        <v>9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3</v>
      </c>
      <c r="Y1485">
        <v>11</v>
      </c>
      <c r="Z1485">
        <v>0</v>
      </c>
      <c r="AA1485">
        <v>30</v>
      </c>
      <c r="AB1485">
        <v>2615</v>
      </c>
      <c r="AC1485">
        <v>0</v>
      </c>
      <c r="AD1485">
        <v>0</v>
      </c>
      <c r="AE1485">
        <v>1</v>
      </c>
      <c r="AF1485" t="str">
        <f t="shared" si="47"/>
        <v>Single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670</v>
      </c>
      <c r="AO1485">
        <v>630</v>
      </c>
      <c r="AP1485">
        <v>1</v>
      </c>
    </row>
    <row r="1486" spans="1:42" x14ac:dyDescent="0.35">
      <c r="A1486">
        <v>60432</v>
      </c>
      <c r="B1486">
        <v>3</v>
      </c>
      <c r="C1486">
        <f t="shared" si="46"/>
        <v>3</v>
      </c>
      <c r="D1486">
        <v>0</v>
      </c>
      <c r="E1486">
        <v>1</v>
      </c>
      <c r="F1486">
        <v>61</v>
      </c>
      <c r="G1486">
        <v>365</v>
      </c>
      <c r="H1486">
        <v>3</v>
      </c>
      <c r="I1486">
        <v>15</v>
      </c>
      <c r="J1486">
        <v>4</v>
      </c>
      <c r="K1486">
        <v>3</v>
      </c>
      <c r="L1486">
        <v>11</v>
      </c>
      <c r="M1486">
        <v>5</v>
      </c>
      <c r="N1486">
        <v>7</v>
      </c>
      <c r="O1486">
        <v>2</v>
      </c>
      <c r="P1486">
        <v>5</v>
      </c>
      <c r="Q1486">
        <v>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3</v>
      </c>
      <c r="Y1486">
        <v>11</v>
      </c>
      <c r="Z1486">
        <v>0</v>
      </c>
      <c r="AA1486">
        <v>47</v>
      </c>
      <c r="AB1486">
        <v>2271</v>
      </c>
      <c r="AC1486">
        <v>0</v>
      </c>
      <c r="AD1486">
        <v>1</v>
      </c>
      <c r="AE1486">
        <v>0</v>
      </c>
      <c r="AF1486" t="str">
        <f t="shared" si="47"/>
        <v>Married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390</v>
      </c>
      <c r="AO1486">
        <v>379</v>
      </c>
      <c r="AP1486">
        <v>0</v>
      </c>
    </row>
    <row r="1487" spans="1:42" x14ac:dyDescent="0.35">
      <c r="A1487">
        <v>12393</v>
      </c>
      <c r="B1487">
        <v>1</v>
      </c>
      <c r="C1487">
        <f t="shared" si="46"/>
        <v>1</v>
      </c>
      <c r="D1487">
        <v>0</v>
      </c>
      <c r="E1487">
        <v>0</v>
      </c>
      <c r="F1487">
        <v>38</v>
      </c>
      <c r="G1487">
        <v>5</v>
      </c>
      <c r="H1487">
        <v>6</v>
      </c>
      <c r="I1487">
        <v>15</v>
      </c>
      <c r="J1487">
        <v>11</v>
      </c>
      <c r="K1487">
        <v>7</v>
      </c>
      <c r="L1487">
        <v>13</v>
      </c>
      <c r="M1487">
        <v>1</v>
      </c>
      <c r="N1487">
        <v>2</v>
      </c>
      <c r="O1487">
        <v>0</v>
      </c>
      <c r="P1487">
        <v>3</v>
      </c>
      <c r="Q1487">
        <v>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</v>
      </c>
      <c r="Y1487">
        <v>11</v>
      </c>
      <c r="Z1487">
        <v>0</v>
      </c>
      <c r="AA1487">
        <v>42</v>
      </c>
      <c r="AB1487">
        <v>2731</v>
      </c>
      <c r="AC1487">
        <v>0</v>
      </c>
      <c r="AD1487">
        <v>1</v>
      </c>
      <c r="AE1487">
        <v>0</v>
      </c>
      <c r="AF1487" t="str">
        <f t="shared" si="47"/>
        <v>Married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44</v>
      </c>
      <c r="AO1487">
        <v>31</v>
      </c>
      <c r="AP1487">
        <v>0</v>
      </c>
    </row>
    <row r="1488" spans="1:42" x14ac:dyDescent="0.35">
      <c r="A1488">
        <v>64509</v>
      </c>
      <c r="B1488">
        <v>3</v>
      </c>
      <c r="C1488">
        <f t="shared" si="46"/>
        <v>3</v>
      </c>
      <c r="D1488">
        <v>0</v>
      </c>
      <c r="E1488">
        <v>0</v>
      </c>
      <c r="F1488">
        <v>19</v>
      </c>
      <c r="G1488">
        <v>836</v>
      </c>
      <c r="H1488">
        <v>185</v>
      </c>
      <c r="I1488">
        <v>575</v>
      </c>
      <c r="J1488">
        <v>24</v>
      </c>
      <c r="K1488">
        <v>25</v>
      </c>
      <c r="L1488">
        <v>77</v>
      </c>
      <c r="M1488">
        <v>1</v>
      </c>
      <c r="N1488">
        <v>6</v>
      </c>
      <c r="O1488">
        <v>3</v>
      </c>
      <c r="P1488">
        <v>9</v>
      </c>
      <c r="Q1488">
        <v>4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</v>
      </c>
      <c r="Y1488">
        <v>11</v>
      </c>
      <c r="Z1488">
        <v>1</v>
      </c>
      <c r="AA1488">
        <v>30</v>
      </c>
      <c r="AB1488">
        <v>2475</v>
      </c>
      <c r="AC1488">
        <v>0</v>
      </c>
      <c r="AD1488">
        <v>0</v>
      </c>
      <c r="AE1488">
        <v>1</v>
      </c>
      <c r="AF1488" t="str">
        <f t="shared" si="47"/>
        <v>Single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1645</v>
      </c>
      <c r="AO1488">
        <v>1568</v>
      </c>
      <c r="AP1488">
        <v>1</v>
      </c>
    </row>
    <row r="1489" spans="1:42" x14ac:dyDescent="0.35">
      <c r="A1489">
        <v>33955</v>
      </c>
      <c r="B1489">
        <v>1</v>
      </c>
      <c r="C1489">
        <f t="shared" si="46"/>
        <v>2</v>
      </c>
      <c r="D1489">
        <v>1</v>
      </c>
      <c r="E1489">
        <v>0</v>
      </c>
      <c r="F1489">
        <v>92</v>
      </c>
      <c r="G1489">
        <v>100</v>
      </c>
      <c r="H1489">
        <v>2</v>
      </c>
      <c r="I1489">
        <v>128</v>
      </c>
      <c r="J1489">
        <v>23</v>
      </c>
      <c r="K1489">
        <v>7</v>
      </c>
      <c r="L1489">
        <v>10</v>
      </c>
      <c r="M1489">
        <v>4</v>
      </c>
      <c r="N1489">
        <v>5</v>
      </c>
      <c r="O1489">
        <v>1</v>
      </c>
      <c r="P1489">
        <v>5</v>
      </c>
      <c r="Q1489">
        <v>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3</v>
      </c>
      <c r="Y1489">
        <v>11</v>
      </c>
      <c r="Z1489">
        <v>0</v>
      </c>
      <c r="AA1489">
        <v>45</v>
      </c>
      <c r="AB1489">
        <v>2483</v>
      </c>
      <c r="AC1489">
        <v>0</v>
      </c>
      <c r="AD1489">
        <v>0</v>
      </c>
      <c r="AE1489">
        <v>1</v>
      </c>
      <c r="AF1489" t="str">
        <f t="shared" si="47"/>
        <v>Single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>
        <v>260</v>
      </c>
      <c r="AO1489">
        <v>250</v>
      </c>
      <c r="AP1489">
        <v>0</v>
      </c>
    </row>
    <row r="1490" spans="1:42" x14ac:dyDescent="0.35">
      <c r="A1490">
        <v>31353</v>
      </c>
      <c r="B1490">
        <v>1</v>
      </c>
      <c r="C1490">
        <f t="shared" si="46"/>
        <v>1</v>
      </c>
      <c r="D1490">
        <v>1</v>
      </c>
      <c r="E1490">
        <v>1</v>
      </c>
      <c r="F1490">
        <v>24</v>
      </c>
      <c r="G1490">
        <v>10</v>
      </c>
      <c r="H1490">
        <v>0</v>
      </c>
      <c r="I1490">
        <v>10</v>
      </c>
      <c r="J1490">
        <v>3</v>
      </c>
      <c r="K1490">
        <v>1</v>
      </c>
      <c r="L1490">
        <v>7</v>
      </c>
      <c r="M1490">
        <v>2</v>
      </c>
      <c r="N1490">
        <v>1</v>
      </c>
      <c r="O1490">
        <v>1</v>
      </c>
      <c r="P1490">
        <v>2</v>
      </c>
      <c r="Q1490">
        <v>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3</v>
      </c>
      <c r="Y1490">
        <v>11</v>
      </c>
      <c r="Z1490">
        <v>1</v>
      </c>
      <c r="AA1490">
        <v>43</v>
      </c>
      <c r="AB1490">
        <v>2341</v>
      </c>
      <c r="AC1490">
        <v>0</v>
      </c>
      <c r="AD1490">
        <v>1</v>
      </c>
      <c r="AE1490">
        <v>0</v>
      </c>
      <c r="AF1490" t="str">
        <f t="shared" si="47"/>
        <v>Married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24</v>
      </c>
      <c r="AO1490">
        <v>17</v>
      </c>
      <c r="AP1490">
        <v>0</v>
      </c>
    </row>
    <row r="1491" spans="1:42" x14ac:dyDescent="0.35">
      <c r="A1491">
        <v>55434</v>
      </c>
      <c r="B1491">
        <v>3</v>
      </c>
      <c r="C1491">
        <f t="shared" si="46"/>
        <v>3</v>
      </c>
      <c r="D1491">
        <v>1</v>
      </c>
      <c r="E1491">
        <v>0</v>
      </c>
      <c r="F1491">
        <v>21</v>
      </c>
      <c r="G1491">
        <v>238</v>
      </c>
      <c r="H1491">
        <v>115</v>
      </c>
      <c r="I1491">
        <v>215</v>
      </c>
      <c r="J1491">
        <v>169</v>
      </c>
      <c r="K1491">
        <v>69</v>
      </c>
      <c r="L1491">
        <v>76</v>
      </c>
      <c r="M1491">
        <v>3</v>
      </c>
      <c r="N1491">
        <v>5</v>
      </c>
      <c r="O1491">
        <v>3</v>
      </c>
      <c r="P1491">
        <v>13</v>
      </c>
      <c r="Q1491">
        <v>4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3</v>
      </c>
      <c r="Y1491">
        <v>11</v>
      </c>
      <c r="Z1491">
        <v>0</v>
      </c>
      <c r="AA1491">
        <v>36</v>
      </c>
      <c r="AB1491">
        <v>2426</v>
      </c>
      <c r="AC1491">
        <v>0</v>
      </c>
      <c r="AD1491">
        <v>1</v>
      </c>
      <c r="AE1491">
        <v>0</v>
      </c>
      <c r="AF1491" t="str">
        <f t="shared" si="47"/>
        <v>Married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806</v>
      </c>
      <c r="AO1491">
        <v>730</v>
      </c>
      <c r="AP1491">
        <v>0</v>
      </c>
    </row>
    <row r="1492" spans="1:42" x14ac:dyDescent="0.35">
      <c r="A1492">
        <v>28359</v>
      </c>
      <c r="B1492">
        <v>1</v>
      </c>
      <c r="C1492">
        <f t="shared" si="46"/>
        <v>1</v>
      </c>
      <c r="D1492">
        <v>1</v>
      </c>
      <c r="E1492">
        <v>0</v>
      </c>
      <c r="F1492">
        <v>35</v>
      </c>
      <c r="G1492">
        <v>6</v>
      </c>
      <c r="H1492">
        <v>0</v>
      </c>
      <c r="I1492">
        <v>5</v>
      </c>
      <c r="J1492">
        <v>2</v>
      </c>
      <c r="K1492">
        <v>1</v>
      </c>
      <c r="L1492">
        <v>2</v>
      </c>
      <c r="M1492">
        <v>1</v>
      </c>
      <c r="N1492">
        <v>1</v>
      </c>
      <c r="O1492">
        <v>0</v>
      </c>
      <c r="P1492">
        <v>2</v>
      </c>
      <c r="Q1492">
        <v>7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3</v>
      </c>
      <c r="Y1492">
        <v>11</v>
      </c>
      <c r="Z1492">
        <v>0</v>
      </c>
      <c r="AA1492">
        <v>37</v>
      </c>
      <c r="AB1492">
        <v>2404</v>
      </c>
      <c r="AC1492">
        <v>0</v>
      </c>
      <c r="AD1492">
        <v>0</v>
      </c>
      <c r="AE1492">
        <v>0</v>
      </c>
      <c r="AF1492" t="str">
        <f t="shared" si="47"/>
        <v>Married</v>
      </c>
      <c r="AG1492">
        <v>1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14</v>
      </c>
      <c r="AO1492">
        <v>12</v>
      </c>
      <c r="AP1492">
        <v>0</v>
      </c>
    </row>
    <row r="1493" spans="1:42" x14ac:dyDescent="0.35">
      <c r="A1493">
        <v>57100</v>
      </c>
      <c r="B1493">
        <v>3</v>
      </c>
      <c r="C1493">
        <f t="shared" si="46"/>
        <v>3</v>
      </c>
      <c r="D1493">
        <v>1</v>
      </c>
      <c r="E1493">
        <v>0</v>
      </c>
      <c r="F1493">
        <v>9</v>
      </c>
      <c r="G1493">
        <v>158</v>
      </c>
      <c r="H1493">
        <v>11</v>
      </c>
      <c r="I1493">
        <v>99</v>
      </c>
      <c r="J1493">
        <v>15</v>
      </c>
      <c r="K1493">
        <v>11</v>
      </c>
      <c r="L1493">
        <v>17</v>
      </c>
      <c r="M1493">
        <v>2</v>
      </c>
      <c r="N1493">
        <v>3</v>
      </c>
      <c r="O1493">
        <v>2</v>
      </c>
      <c r="P1493">
        <v>7</v>
      </c>
      <c r="Q1493">
        <v>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3</v>
      </c>
      <c r="Y1493">
        <v>11</v>
      </c>
      <c r="Z1493">
        <v>0</v>
      </c>
      <c r="AA1493">
        <v>33</v>
      </c>
      <c r="AB1493">
        <v>2201</v>
      </c>
      <c r="AC1493">
        <v>0</v>
      </c>
      <c r="AD1493">
        <v>0</v>
      </c>
      <c r="AE1493">
        <v>1</v>
      </c>
      <c r="AF1493" t="str">
        <f t="shared" si="47"/>
        <v>Single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294</v>
      </c>
      <c r="AO1493">
        <v>277</v>
      </c>
      <c r="AP1493">
        <v>0</v>
      </c>
    </row>
    <row r="1494" spans="1:42" x14ac:dyDescent="0.35">
      <c r="A1494">
        <v>52973</v>
      </c>
      <c r="B1494">
        <v>3</v>
      </c>
      <c r="C1494">
        <f t="shared" si="46"/>
        <v>3</v>
      </c>
      <c r="D1494">
        <v>0</v>
      </c>
      <c r="E1494">
        <v>1</v>
      </c>
      <c r="F1494">
        <v>92</v>
      </c>
      <c r="G1494">
        <v>856</v>
      </c>
      <c r="H1494">
        <v>0</v>
      </c>
      <c r="I1494">
        <v>76</v>
      </c>
      <c r="J1494">
        <v>12</v>
      </c>
      <c r="K1494">
        <v>9</v>
      </c>
      <c r="L1494">
        <v>199</v>
      </c>
      <c r="M1494">
        <v>7</v>
      </c>
      <c r="N1494">
        <v>9</v>
      </c>
      <c r="O1494">
        <v>6</v>
      </c>
      <c r="P1494">
        <v>9</v>
      </c>
      <c r="Q1494">
        <v>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3</v>
      </c>
      <c r="Y1494">
        <v>11</v>
      </c>
      <c r="Z1494">
        <v>0</v>
      </c>
      <c r="AA1494">
        <v>64</v>
      </c>
      <c r="AB1494">
        <v>2757</v>
      </c>
      <c r="AC1494">
        <v>0</v>
      </c>
      <c r="AD1494">
        <v>1</v>
      </c>
      <c r="AE1494">
        <v>0</v>
      </c>
      <c r="AF1494" t="str">
        <f t="shared" si="47"/>
        <v>Married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953</v>
      </c>
      <c r="AO1494">
        <v>754</v>
      </c>
      <c r="AP1494">
        <v>0</v>
      </c>
    </row>
    <row r="1495" spans="1:42" x14ac:dyDescent="0.35">
      <c r="A1495">
        <v>51717</v>
      </c>
      <c r="B1495">
        <v>3</v>
      </c>
      <c r="C1495">
        <f t="shared" si="46"/>
        <v>3</v>
      </c>
      <c r="D1495">
        <v>0</v>
      </c>
      <c r="E1495">
        <v>1</v>
      </c>
      <c r="F1495">
        <v>55</v>
      </c>
      <c r="G1495">
        <v>98</v>
      </c>
      <c r="H1495">
        <v>1</v>
      </c>
      <c r="I1495">
        <v>17</v>
      </c>
      <c r="J1495">
        <v>0</v>
      </c>
      <c r="K1495">
        <v>1</v>
      </c>
      <c r="L1495">
        <v>5</v>
      </c>
      <c r="M1495">
        <v>1</v>
      </c>
      <c r="N1495">
        <v>3</v>
      </c>
      <c r="O1495">
        <v>0</v>
      </c>
      <c r="P1495">
        <v>4</v>
      </c>
      <c r="Q1495">
        <v>7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3</v>
      </c>
      <c r="Y1495">
        <v>11</v>
      </c>
      <c r="Z1495">
        <v>0</v>
      </c>
      <c r="AA1495">
        <v>55</v>
      </c>
      <c r="AB1495">
        <v>2472</v>
      </c>
      <c r="AC1495">
        <v>0</v>
      </c>
      <c r="AD1495">
        <v>0</v>
      </c>
      <c r="AE1495">
        <v>0</v>
      </c>
      <c r="AF1495" t="str">
        <f t="shared" si="47"/>
        <v>Married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117</v>
      </c>
      <c r="AO1495">
        <v>112</v>
      </c>
      <c r="AP1495">
        <v>1</v>
      </c>
    </row>
    <row r="1496" spans="1:42" x14ac:dyDescent="0.35">
      <c r="A1496">
        <v>18793</v>
      </c>
      <c r="B1496">
        <v>1</v>
      </c>
      <c r="C1496">
        <f t="shared" si="46"/>
        <v>1</v>
      </c>
      <c r="D1496">
        <v>1</v>
      </c>
      <c r="E1496">
        <v>0</v>
      </c>
      <c r="F1496">
        <v>14</v>
      </c>
      <c r="G1496">
        <v>4</v>
      </c>
      <c r="H1496">
        <v>16</v>
      </c>
      <c r="I1496">
        <v>20</v>
      </c>
      <c r="J1496">
        <v>0</v>
      </c>
      <c r="K1496">
        <v>17</v>
      </c>
      <c r="L1496">
        <v>20</v>
      </c>
      <c r="M1496">
        <v>3</v>
      </c>
      <c r="N1496">
        <v>2</v>
      </c>
      <c r="O1496">
        <v>0</v>
      </c>
      <c r="P1496">
        <v>4</v>
      </c>
      <c r="Q1496">
        <v>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11</v>
      </c>
      <c r="Z1496">
        <v>0</v>
      </c>
      <c r="AA1496">
        <v>49</v>
      </c>
      <c r="AB1496">
        <v>2692</v>
      </c>
      <c r="AC1496">
        <v>0</v>
      </c>
      <c r="AD1496">
        <v>1</v>
      </c>
      <c r="AE1496">
        <v>0</v>
      </c>
      <c r="AF1496" t="str">
        <f t="shared" si="47"/>
        <v>Married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57</v>
      </c>
      <c r="AO1496">
        <v>37</v>
      </c>
      <c r="AP1496">
        <v>0</v>
      </c>
    </row>
    <row r="1497" spans="1:42" x14ac:dyDescent="0.35">
      <c r="A1497">
        <v>50664</v>
      </c>
      <c r="B1497">
        <v>2</v>
      </c>
      <c r="C1497">
        <f t="shared" si="46"/>
        <v>2</v>
      </c>
      <c r="D1497">
        <v>1</v>
      </c>
      <c r="E1497">
        <v>1</v>
      </c>
      <c r="F1497">
        <v>64</v>
      </c>
      <c r="G1497">
        <v>313</v>
      </c>
      <c r="H1497">
        <v>8</v>
      </c>
      <c r="I1497">
        <v>104</v>
      </c>
      <c r="J1497">
        <v>6</v>
      </c>
      <c r="K1497">
        <v>4</v>
      </c>
      <c r="L1497">
        <v>126</v>
      </c>
      <c r="M1497">
        <v>9</v>
      </c>
      <c r="N1497">
        <v>8</v>
      </c>
      <c r="O1497">
        <v>1</v>
      </c>
      <c r="P1497">
        <v>6</v>
      </c>
      <c r="Q1497">
        <v>9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>
        <v>11</v>
      </c>
      <c r="Z1497">
        <v>0</v>
      </c>
      <c r="AA1497">
        <v>61</v>
      </c>
      <c r="AB1497">
        <v>2688</v>
      </c>
      <c r="AC1497">
        <v>0</v>
      </c>
      <c r="AD1497">
        <v>0</v>
      </c>
      <c r="AE1497">
        <v>1</v>
      </c>
      <c r="AF1497" t="str">
        <f t="shared" si="47"/>
        <v>Single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435</v>
      </c>
      <c r="AO1497">
        <v>309</v>
      </c>
      <c r="AP1497">
        <v>0</v>
      </c>
    </row>
    <row r="1498" spans="1:42" x14ac:dyDescent="0.35">
      <c r="A1498">
        <v>54414</v>
      </c>
      <c r="B1498">
        <v>3</v>
      </c>
      <c r="C1498">
        <f t="shared" si="46"/>
        <v>3</v>
      </c>
      <c r="D1498">
        <v>1</v>
      </c>
      <c r="E1498">
        <v>1</v>
      </c>
      <c r="F1498">
        <v>49</v>
      </c>
      <c r="G1498">
        <v>109</v>
      </c>
      <c r="H1498">
        <v>18</v>
      </c>
      <c r="I1498">
        <v>16</v>
      </c>
      <c r="J1498">
        <v>24</v>
      </c>
      <c r="K1498">
        <v>26</v>
      </c>
      <c r="L1498">
        <v>18</v>
      </c>
      <c r="M1498">
        <v>4</v>
      </c>
      <c r="N1498">
        <v>3</v>
      </c>
      <c r="O1498">
        <v>1</v>
      </c>
      <c r="P1498">
        <v>5</v>
      </c>
      <c r="Q1498">
        <v>4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11</v>
      </c>
      <c r="Z1498">
        <v>0</v>
      </c>
      <c r="AA1498">
        <v>57</v>
      </c>
      <c r="AB1498">
        <v>2681</v>
      </c>
      <c r="AC1498">
        <v>0</v>
      </c>
      <c r="AD1498">
        <v>0</v>
      </c>
      <c r="AE1498">
        <v>0</v>
      </c>
      <c r="AF1498" t="str">
        <f t="shared" si="47"/>
        <v>Married</v>
      </c>
      <c r="AG1498">
        <v>1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193</v>
      </c>
      <c r="AO1498">
        <v>175</v>
      </c>
      <c r="AP1498">
        <v>0</v>
      </c>
    </row>
    <row r="1499" spans="1:42" x14ac:dyDescent="0.35">
      <c r="A1499">
        <v>54549</v>
      </c>
      <c r="B1499">
        <v>3</v>
      </c>
      <c r="C1499">
        <f t="shared" si="46"/>
        <v>3</v>
      </c>
      <c r="D1499">
        <v>0</v>
      </c>
      <c r="E1499">
        <v>1</v>
      </c>
      <c r="F1499">
        <v>8</v>
      </c>
      <c r="G1499">
        <v>216</v>
      </c>
      <c r="H1499">
        <v>2</v>
      </c>
      <c r="I1499">
        <v>6</v>
      </c>
      <c r="J1499">
        <v>0</v>
      </c>
      <c r="K1499">
        <v>0</v>
      </c>
      <c r="L1499">
        <v>9</v>
      </c>
      <c r="M1499">
        <v>2</v>
      </c>
      <c r="N1499">
        <v>5</v>
      </c>
      <c r="O1499">
        <v>1</v>
      </c>
      <c r="P1499">
        <v>4</v>
      </c>
      <c r="Q1499">
        <v>7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3</v>
      </c>
      <c r="Y1499">
        <v>11</v>
      </c>
      <c r="Z1499">
        <v>0</v>
      </c>
      <c r="AA1499">
        <v>68</v>
      </c>
      <c r="AB1499">
        <v>2277</v>
      </c>
      <c r="AC1499">
        <v>0</v>
      </c>
      <c r="AD1499">
        <v>1</v>
      </c>
      <c r="AE1499">
        <v>0</v>
      </c>
      <c r="AF1499" t="str">
        <f t="shared" si="47"/>
        <v>Married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224</v>
      </c>
      <c r="AO1499">
        <v>215</v>
      </c>
      <c r="AP1499">
        <v>0</v>
      </c>
    </row>
    <row r="1500" spans="1:42" x14ac:dyDescent="0.35">
      <c r="A1500">
        <v>47111</v>
      </c>
      <c r="B1500">
        <v>2</v>
      </c>
      <c r="C1500">
        <f t="shared" si="46"/>
        <v>2</v>
      </c>
      <c r="D1500">
        <v>0</v>
      </c>
      <c r="E1500">
        <v>1</v>
      </c>
      <c r="F1500">
        <v>35</v>
      </c>
      <c r="G1500">
        <v>595</v>
      </c>
      <c r="H1500">
        <v>71</v>
      </c>
      <c r="I1500">
        <v>153</v>
      </c>
      <c r="J1500">
        <v>120</v>
      </c>
      <c r="K1500">
        <v>112</v>
      </c>
      <c r="L1500">
        <v>41</v>
      </c>
      <c r="M1500">
        <v>6</v>
      </c>
      <c r="N1500">
        <v>3</v>
      </c>
      <c r="O1500">
        <v>2</v>
      </c>
      <c r="P1500">
        <v>10</v>
      </c>
      <c r="Q1500">
        <v>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3</v>
      </c>
      <c r="Y1500">
        <v>11</v>
      </c>
      <c r="Z1500">
        <v>0</v>
      </c>
      <c r="AA1500">
        <v>49</v>
      </c>
      <c r="AB1500">
        <v>2818</v>
      </c>
      <c r="AC1500">
        <v>0</v>
      </c>
      <c r="AD1500">
        <v>0</v>
      </c>
      <c r="AE1500">
        <v>0</v>
      </c>
      <c r="AF1500" t="str">
        <f t="shared" si="47"/>
        <v>Married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1051</v>
      </c>
      <c r="AO1500">
        <v>1010</v>
      </c>
      <c r="AP1500">
        <v>0</v>
      </c>
    </row>
    <row r="1501" spans="1:42" x14ac:dyDescent="0.35">
      <c r="A1501">
        <v>41003</v>
      </c>
      <c r="B1501">
        <v>2</v>
      </c>
      <c r="C1501">
        <f t="shared" si="46"/>
        <v>2</v>
      </c>
      <c r="D1501">
        <v>0</v>
      </c>
      <c r="E1501">
        <v>0</v>
      </c>
      <c r="F1501">
        <v>11</v>
      </c>
      <c r="G1501">
        <v>123</v>
      </c>
      <c r="H1501">
        <v>133</v>
      </c>
      <c r="I1501">
        <v>142</v>
      </c>
      <c r="J1501">
        <v>71</v>
      </c>
      <c r="K1501">
        <v>44</v>
      </c>
      <c r="L1501">
        <v>88</v>
      </c>
      <c r="M1501">
        <v>1</v>
      </c>
      <c r="N1501">
        <v>6</v>
      </c>
      <c r="O1501">
        <v>2</v>
      </c>
      <c r="P1501">
        <v>8</v>
      </c>
      <c r="Q1501">
        <v>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11</v>
      </c>
      <c r="Z1501">
        <v>0</v>
      </c>
      <c r="AA1501">
        <v>57</v>
      </c>
      <c r="AB1501">
        <v>2628</v>
      </c>
      <c r="AC1501">
        <v>1</v>
      </c>
      <c r="AD1501">
        <v>0</v>
      </c>
      <c r="AE1501">
        <v>0</v>
      </c>
      <c r="AF1501" t="str">
        <f t="shared" si="47"/>
        <v>Married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513</v>
      </c>
      <c r="AO1501">
        <v>425</v>
      </c>
      <c r="AP1501">
        <v>0</v>
      </c>
    </row>
    <row r="1502" spans="1:42" x14ac:dyDescent="0.35">
      <c r="A1502">
        <v>19444</v>
      </c>
      <c r="B1502">
        <v>1</v>
      </c>
      <c r="C1502">
        <f t="shared" si="46"/>
        <v>1</v>
      </c>
      <c r="D1502">
        <v>1</v>
      </c>
      <c r="E1502">
        <v>0</v>
      </c>
      <c r="F1502">
        <v>8</v>
      </c>
      <c r="G1502">
        <v>16</v>
      </c>
      <c r="H1502">
        <v>0</v>
      </c>
      <c r="I1502">
        <v>23</v>
      </c>
      <c r="J1502">
        <v>3</v>
      </c>
      <c r="K1502">
        <v>2</v>
      </c>
      <c r="L1502">
        <v>10</v>
      </c>
      <c r="M1502">
        <v>3</v>
      </c>
      <c r="N1502">
        <v>4</v>
      </c>
      <c r="O1502">
        <v>1</v>
      </c>
      <c r="P1502">
        <v>2</v>
      </c>
      <c r="Q1502">
        <v>7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3</v>
      </c>
      <c r="Y1502">
        <v>11</v>
      </c>
      <c r="Z1502">
        <v>1</v>
      </c>
      <c r="AA1502">
        <v>38</v>
      </c>
      <c r="AB1502">
        <v>2286</v>
      </c>
      <c r="AC1502">
        <v>0</v>
      </c>
      <c r="AD1502">
        <v>0</v>
      </c>
      <c r="AE1502">
        <v>0</v>
      </c>
      <c r="AF1502" t="str">
        <f t="shared" si="47"/>
        <v>Married</v>
      </c>
      <c r="AG1502">
        <v>1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44</v>
      </c>
      <c r="AO1502">
        <v>34</v>
      </c>
      <c r="AP1502">
        <v>0</v>
      </c>
    </row>
    <row r="1503" spans="1:42" x14ac:dyDescent="0.35">
      <c r="A1503">
        <v>36301</v>
      </c>
      <c r="B1503">
        <v>2</v>
      </c>
      <c r="C1503">
        <f t="shared" si="46"/>
        <v>2</v>
      </c>
      <c r="D1503">
        <v>1</v>
      </c>
      <c r="E1503">
        <v>0</v>
      </c>
      <c r="F1503">
        <v>53</v>
      </c>
      <c r="G1503">
        <v>11</v>
      </c>
      <c r="H1503">
        <v>12</v>
      </c>
      <c r="I1503">
        <v>35</v>
      </c>
      <c r="J1503">
        <v>3</v>
      </c>
      <c r="K1503">
        <v>5</v>
      </c>
      <c r="L1503">
        <v>12</v>
      </c>
      <c r="M1503">
        <v>1</v>
      </c>
      <c r="N1503">
        <v>3</v>
      </c>
      <c r="O1503">
        <v>0</v>
      </c>
      <c r="P1503">
        <v>3</v>
      </c>
      <c r="Q1503">
        <v>7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3</v>
      </c>
      <c r="Y1503">
        <v>11</v>
      </c>
      <c r="Z1503">
        <v>0</v>
      </c>
      <c r="AA1503">
        <v>44</v>
      </c>
      <c r="AB1503">
        <v>2406</v>
      </c>
      <c r="AC1503">
        <v>0</v>
      </c>
      <c r="AD1503">
        <v>0</v>
      </c>
      <c r="AE1503">
        <v>0</v>
      </c>
      <c r="AF1503" t="str">
        <f t="shared" si="47"/>
        <v>Married</v>
      </c>
      <c r="AG1503">
        <v>1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66</v>
      </c>
      <c r="AO1503">
        <v>54</v>
      </c>
      <c r="AP1503">
        <v>0</v>
      </c>
    </row>
    <row r="1504" spans="1:42" x14ac:dyDescent="0.35">
      <c r="A1504">
        <v>42731</v>
      </c>
      <c r="B1504">
        <v>2</v>
      </c>
      <c r="C1504">
        <f t="shared" si="46"/>
        <v>2</v>
      </c>
      <c r="D1504">
        <v>1</v>
      </c>
      <c r="E1504">
        <v>0</v>
      </c>
      <c r="F1504">
        <v>64</v>
      </c>
      <c r="G1504">
        <v>159</v>
      </c>
      <c r="H1504">
        <v>2</v>
      </c>
      <c r="I1504">
        <v>51</v>
      </c>
      <c r="J1504">
        <v>6</v>
      </c>
      <c r="K1504">
        <v>2</v>
      </c>
      <c r="L1504">
        <v>24</v>
      </c>
      <c r="M1504">
        <v>3</v>
      </c>
      <c r="N1504">
        <v>4</v>
      </c>
      <c r="O1504">
        <v>1</v>
      </c>
      <c r="P1504">
        <v>5</v>
      </c>
      <c r="Q1504">
        <v>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3</v>
      </c>
      <c r="Y1504">
        <v>11</v>
      </c>
      <c r="Z1504">
        <v>0</v>
      </c>
      <c r="AA1504">
        <v>51</v>
      </c>
      <c r="AB1504">
        <v>2410</v>
      </c>
      <c r="AC1504">
        <v>0</v>
      </c>
      <c r="AD1504">
        <v>0</v>
      </c>
      <c r="AE1504">
        <v>0</v>
      </c>
      <c r="AF1504" t="str">
        <f t="shared" si="47"/>
        <v>Married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220</v>
      </c>
      <c r="AO1504">
        <v>196</v>
      </c>
      <c r="AP1504">
        <v>0</v>
      </c>
    </row>
    <row r="1505" spans="1:42" x14ac:dyDescent="0.35">
      <c r="A1505">
        <v>52854</v>
      </c>
      <c r="B1505">
        <v>3</v>
      </c>
      <c r="C1505">
        <f t="shared" si="46"/>
        <v>3</v>
      </c>
      <c r="D1505">
        <v>1</v>
      </c>
      <c r="E1505">
        <v>1</v>
      </c>
      <c r="F1505">
        <v>43</v>
      </c>
      <c r="G1505">
        <v>105</v>
      </c>
      <c r="H1505">
        <v>0</v>
      </c>
      <c r="I1505">
        <v>10</v>
      </c>
      <c r="J1505">
        <v>0</v>
      </c>
      <c r="K1505">
        <v>1</v>
      </c>
      <c r="L1505">
        <v>0</v>
      </c>
      <c r="M1505">
        <v>2</v>
      </c>
      <c r="N1505">
        <v>2</v>
      </c>
      <c r="O1505">
        <v>1</v>
      </c>
      <c r="P1505">
        <v>4</v>
      </c>
      <c r="Q1505">
        <v>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3</v>
      </c>
      <c r="Y1505">
        <v>11</v>
      </c>
      <c r="Z1505">
        <v>0</v>
      </c>
      <c r="AA1505">
        <v>61</v>
      </c>
      <c r="AB1505">
        <v>2256</v>
      </c>
      <c r="AC1505">
        <v>0</v>
      </c>
      <c r="AD1505">
        <v>1</v>
      </c>
      <c r="AE1505">
        <v>0</v>
      </c>
      <c r="AF1505" t="str">
        <f t="shared" si="47"/>
        <v>Married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116</v>
      </c>
      <c r="AO1505">
        <v>116</v>
      </c>
      <c r="AP1505">
        <v>0</v>
      </c>
    </row>
    <row r="1506" spans="1:42" x14ac:dyDescent="0.35">
      <c r="A1506">
        <v>22775</v>
      </c>
      <c r="B1506">
        <v>1</v>
      </c>
      <c r="C1506">
        <f t="shared" si="46"/>
        <v>1</v>
      </c>
      <c r="D1506">
        <v>1</v>
      </c>
      <c r="E1506">
        <v>0</v>
      </c>
      <c r="F1506">
        <v>40</v>
      </c>
      <c r="G1506">
        <v>5</v>
      </c>
      <c r="H1506">
        <v>1</v>
      </c>
      <c r="I1506">
        <v>8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0</v>
      </c>
      <c r="P1506">
        <v>2</v>
      </c>
      <c r="Q1506">
        <v>8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>
        <v>11</v>
      </c>
      <c r="Z1506">
        <v>0</v>
      </c>
      <c r="AA1506">
        <v>42</v>
      </c>
      <c r="AB1506">
        <v>2534</v>
      </c>
      <c r="AC1506">
        <v>0</v>
      </c>
      <c r="AD1506">
        <v>0</v>
      </c>
      <c r="AE1506">
        <v>0</v>
      </c>
      <c r="AF1506" t="str">
        <f t="shared" si="47"/>
        <v>Married</v>
      </c>
      <c r="AG1506">
        <v>1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14</v>
      </c>
      <c r="AO1506">
        <v>13</v>
      </c>
      <c r="AP1506">
        <v>0</v>
      </c>
    </row>
    <row r="1507" spans="1:42" x14ac:dyDescent="0.35">
      <c r="A1507">
        <v>59821</v>
      </c>
      <c r="B1507">
        <v>3</v>
      </c>
      <c r="C1507">
        <f t="shared" si="46"/>
        <v>3</v>
      </c>
      <c r="D1507">
        <v>0</v>
      </c>
      <c r="E1507">
        <v>1</v>
      </c>
      <c r="F1507">
        <v>11</v>
      </c>
      <c r="G1507">
        <v>629</v>
      </c>
      <c r="H1507">
        <v>0</v>
      </c>
      <c r="I1507">
        <v>70</v>
      </c>
      <c r="J1507">
        <v>0</v>
      </c>
      <c r="K1507">
        <v>0</v>
      </c>
      <c r="L1507">
        <v>35</v>
      </c>
      <c r="M1507">
        <v>6</v>
      </c>
      <c r="N1507">
        <v>11</v>
      </c>
      <c r="O1507">
        <v>2</v>
      </c>
      <c r="P1507">
        <v>7</v>
      </c>
      <c r="Q1507">
        <v>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3</v>
      </c>
      <c r="Y1507">
        <v>11</v>
      </c>
      <c r="Z1507">
        <v>0</v>
      </c>
      <c r="AA1507">
        <v>65</v>
      </c>
      <c r="AB1507">
        <v>2602</v>
      </c>
      <c r="AC1507">
        <v>0</v>
      </c>
      <c r="AD1507">
        <v>1</v>
      </c>
      <c r="AE1507">
        <v>0</v>
      </c>
      <c r="AF1507" t="str">
        <f t="shared" si="47"/>
        <v>Married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699</v>
      </c>
      <c r="AO1507">
        <v>664</v>
      </c>
      <c r="AP1507">
        <v>0</v>
      </c>
    </row>
    <row r="1508" spans="1:42" x14ac:dyDescent="0.35">
      <c r="A1508">
        <v>50002</v>
      </c>
      <c r="B1508">
        <v>2</v>
      </c>
      <c r="C1508">
        <f t="shared" si="46"/>
        <v>2</v>
      </c>
      <c r="D1508">
        <v>0</v>
      </c>
      <c r="E1508">
        <v>1</v>
      </c>
      <c r="F1508">
        <v>21</v>
      </c>
      <c r="G1508">
        <v>443</v>
      </c>
      <c r="H1508">
        <v>5</v>
      </c>
      <c r="I1508">
        <v>71</v>
      </c>
      <c r="J1508">
        <v>21</v>
      </c>
      <c r="K1508">
        <v>16</v>
      </c>
      <c r="L1508">
        <v>82</v>
      </c>
      <c r="M1508">
        <v>2</v>
      </c>
      <c r="N1508">
        <v>8</v>
      </c>
      <c r="O1508">
        <v>2</v>
      </c>
      <c r="P1508">
        <v>7</v>
      </c>
      <c r="Q1508">
        <v>7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3</v>
      </c>
      <c r="Y1508">
        <v>11</v>
      </c>
      <c r="Z1508">
        <v>0</v>
      </c>
      <c r="AA1508">
        <v>66</v>
      </c>
      <c r="AB1508">
        <v>2536</v>
      </c>
      <c r="AC1508">
        <v>1</v>
      </c>
      <c r="AD1508">
        <v>0</v>
      </c>
      <c r="AE1508">
        <v>0</v>
      </c>
      <c r="AF1508" t="str">
        <f t="shared" si="47"/>
        <v>Married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556</v>
      </c>
      <c r="AO1508">
        <v>474</v>
      </c>
      <c r="AP1508">
        <v>0</v>
      </c>
    </row>
    <row r="1509" spans="1:42" x14ac:dyDescent="0.35">
      <c r="A1509">
        <v>69755</v>
      </c>
      <c r="B1509">
        <v>4</v>
      </c>
      <c r="C1509">
        <f t="shared" si="46"/>
        <v>4</v>
      </c>
      <c r="D1509">
        <v>0</v>
      </c>
      <c r="E1509">
        <v>0</v>
      </c>
      <c r="F1509">
        <v>23</v>
      </c>
      <c r="G1509">
        <v>217</v>
      </c>
      <c r="H1509">
        <v>77</v>
      </c>
      <c r="I1509">
        <v>373</v>
      </c>
      <c r="J1509">
        <v>111</v>
      </c>
      <c r="K1509">
        <v>23</v>
      </c>
      <c r="L1509">
        <v>93</v>
      </c>
      <c r="M1509">
        <v>1</v>
      </c>
      <c r="N1509">
        <v>3</v>
      </c>
      <c r="O1509">
        <v>6</v>
      </c>
      <c r="P1509">
        <v>12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11</v>
      </c>
      <c r="Z1509">
        <v>0</v>
      </c>
      <c r="AA1509">
        <v>75</v>
      </c>
      <c r="AB1509">
        <v>2429</v>
      </c>
      <c r="AC1509">
        <v>0</v>
      </c>
      <c r="AD1509">
        <v>1</v>
      </c>
      <c r="AE1509">
        <v>0</v>
      </c>
      <c r="AF1509" t="str">
        <f t="shared" si="47"/>
        <v>Married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801</v>
      </c>
      <c r="AO1509">
        <v>708</v>
      </c>
      <c r="AP1509">
        <v>0</v>
      </c>
    </row>
    <row r="1510" spans="1:42" x14ac:dyDescent="0.35">
      <c r="A1510">
        <v>44078</v>
      </c>
      <c r="B1510">
        <v>2</v>
      </c>
      <c r="C1510">
        <f t="shared" si="46"/>
        <v>2</v>
      </c>
      <c r="D1510">
        <v>1</v>
      </c>
      <c r="E1510">
        <v>1</v>
      </c>
      <c r="F1510">
        <v>17</v>
      </c>
      <c r="G1510">
        <v>24</v>
      </c>
      <c r="H1510">
        <v>1</v>
      </c>
      <c r="I1510">
        <v>10</v>
      </c>
      <c r="J1510">
        <v>2</v>
      </c>
      <c r="K1510">
        <v>0</v>
      </c>
      <c r="L1510">
        <v>4</v>
      </c>
      <c r="M1510">
        <v>2</v>
      </c>
      <c r="N1510">
        <v>2</v>
      </c>
      <c r="O1510">
        <v>0</v>
      </c>
      <c r="P1510">
        <v>3</v>
      </c>
      <c r="Q1510">
        <v>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3</v>
      </c>
      <c r="Y1510">
        <v>11</v>
      </c>
      <c r="Z1510">
        <v>0</v>
      </c>
      <c r="AA1510">
        <v>51</v>
      </c>
      <c r="AB1510">
        <v>2169</v>
      </c>
      <c r="AC1510">
        <v>0</v>
      </c>
      <c r="AD1510">
        <v>1</v>
      </c>
      <c r="AE1510">
        <v>0</v>
      </c>
      <c r="AF1510" t="str">
        <f t="shared" si="47"/>
        <v>Married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37</v>
      </c>
      <c r="AO1510">
        <v>33</v>
      </c>
      <c r="AP1510">
        <v>0</v>
      </c>
    </row>
    <row r="1511" spans="1:42" x14ac:dyDescent="0.35">
      <c r="A1511">
        <v>30560</v>
      </c>
      <c r="B1511">
        <v>1</v>
      </c>
      <c r="C1511">
        <f t="shared" si="46"/>
        <v>1</v>
      </c>
      <c r="D1511">
        <v>1</v>
      </c>
      <c r="E1511">
        <v>0</v>
      </c>
      <c r="F1511">
        <v>6</v>
      </c>
      <c r="G1511">
        <v>9</v>
      </c>
      <c r="H1511">
        <v>1</v>
      </c>
      <c r="I1511">
        <v>5</v>
      </c>
      <c r="J1511">
        <v>4</v>
      </c>
      <c r="K1511">
        <v>5</v>
      </c>
      <c r="L1511">
        <v>7</v>
      </c>
      <c r="M1511">
        <v>1</v>
      </c>
      <c r="N1511">
        <v>1</v>
      </c>
      <c r="O1511">
        <v>0</v>
      </c>
      <c r="P1511">
        <v>3</v>
      </c>
      <c r="Q1511">
        <v>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</v>
      </c>
      <c r="Y1511">
        <v>11</v>
      </c>
      <c r="Z1511">
        <v>0</v>
      </c>
      <c r="AA1511">
        <v>44</v>
      </c>
      <c r="AB1511">
        <v>2526</v>
      </c>
      <c r="AC1511">
        <v>0</v>
      </c>
      <c r="AD1511">
        <v>0</v>
      </c>
      <c r="AE1511">
        <v>0</v>
      </c>
      <c r="AF1511" t="str">
        <f t="shared" si="47"/>
        <v>Married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24</v>
      </c>
      <c r="AO1511">
        <v>17</v>
      </c>
      <c r="AP1511">
        <v>0</v>
      </c>
    </row>
    <row r="1512" spans="1:42" x14ac:dyDescent="0.35">
      <c r="A1512">
        <v>35924</v>
      </c>
      <c r="B1512">
        <v>2</v>
      </c>
      <c r="C1512">
        <f t="shared" si="46"/>
        <v>2</v>
      </c>
      <c r="D1512">
        <v>1</v>
      </c>
      <c r="E1512">
        <v>1</v>
      </c>
      <c r="F1512">
        <v>56</v>
      </c>
      <c r="G1512">
        <v>8</v>
      </c>
      <c r="H1512">
        <v>0</v>
      </c>
      <c r="I1512">
        <v>14</v>
      </c>
      <c r="J1512">
        <v>2</v>
      </c>
      <c r="K1512">
        <v>3</v>
      </c>
      <c r="L1512">
        <v>7</v>
      </c>
      <c r="M1512">
        <v>1</v>
      </c>
      <c r="N1512">
        <v>1</v>
      </c>
      <c r="O1512">
        <v>0</v>
      </c>
      <c r="P1512">
        <v>3</v>
      </c>
      <c r="Q1512">
        <v>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</v>
      </c>
      <c r="Y1512">
        <v>11</v>
      </c>
      <c r="Z1512">
        <v>0</v>
      </c>
      <c r="AA1512">
        <v>51</v>
      </c>
      <c r="AB1512">
        <v>2257</v>
      </c>
      <c r="AC1512">
        <v>0</v>
      </c>
      <c r="AD1512">
        <v>0</v>
      </c>
      <c r="AE1512">
        <v>0</v>
      </c>
      <c r="AF1512" t="str">
        <f t="shared" si="47"/>
        <v>Married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27</v>
      </c>
      <c r="AO1512">
        <v>20</v>
      </c>
      <c r="AP1512">
        <v>0</v>
      </c>
    </row>
    <row r="1513" spans="1:42" x14ac:dyDescent="0.35">
      <c r="A1513">
        <v>64140</v>
      </c>
      <c r="B1513">
        <v>3</v>
      </c>
      <c r="C1513">
        <f t="shared" si="46"/>
        <v>3</v>
      </c>
      <c r="D1513">
        <v>0</v>
      </c>
      <c r="E1513">
        <v>2</v>
      </c>
      <c r="F1513">
        <v>71</v>
      </c>
      <c r="G1513">
        <v>1459</v>
      </c>
      <c r="H1513">
        <v>0</v>
      </c>
      <c r="I1513">
        <v>61</v>
      </c>
      <c r="J1513">
        <v>0</v>
      </c>
      <c r="K1513">
        <v>15</v>
      </c>
      <c r="L1513">
        <v>215</v>
      </c>
      <c r="M1513">
        <v>5</v>
      </c>
      <c r="N1513">
        <v>2</v>
      </c>
      <c r="O1513">
        <v>5</v>
      </c>
      <c r="P1513">
        <v>6</v>
      </c>
      <c r="Q1513">
        <v>5</v>
      </c>
      <c r="R1513">
        <v>1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3</v>
      </c>
      <c r="Y1513">
        <v>11</v>
      </c>
      <c r="Z1513">
        <v>1</v>
      </c>
      <c r="AA1513">
        <v>56</v>
      </c>
      <c r="AB1513">
        <v>2438</v>
      </c>
      <c r="AC1513">
        <v>1</v>
      </c>
      <c r="AD1513">
        <v>0</v>
      </c>
      <c r="AE1513">
        <v>0</v>
      </c>
      <c r="AF1513" t="str">
        <f t="shared" si="47"/>
        <v>Married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1535</v>
      </c>
      <c r="AO1513">
        <v>1320</v>
      </c>
      <c r="AP1513">
        <v>3</v>
      </c>
    </row>
    <row r="1514" spans="1:42" x14ac:dyDescent="0.35">
      <c r="A1514">
        <v>56386</v>
      </c>
      <c r="B1514">
        <v>3</v>
      </c>
      <c r="C1514">
        <f t="shared" si="46"/>
        <v>3</v>
      </c>
      <c r="D1514">
        <v>1</v>
      </c>
      <c r="E1514">
        <v>1</v>
      </c>
      <c r="F1514">
        <v>51</v>
      </c>
      <c r="G1514">
        <v>230</v>
      </c>
      <c r="H1514">
        <v>48</v>
      </c>
      <c r="I1514">
        <v>214</v>
      </c>
      <c r="J1514">
        <v>13</v>
      </c>
      <c r="K1514">
        <v>32</v>
      </c>
      <c r="L1514">
        <v>75</v>
      </c>
      <c r="M1514">
        <v>8</v>
      </c>
      <c r="N1514">
        <v>9</v>
      </c>
      <c r="O1514">
        <v>1</v>
      </c>
      <c r="P1514">
        <v>7</v>
      </c>
      <c r="Q1514">
        <v>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3</v>
      </c>
      <c r="Y1514">
        <v>11</v>
      </c>
      <c r="Z1514">
        <v>0</v>
      </c>
      <c r="AA1514">
        <v>39</v>
      </c>
      <c r="AB1514">
        <v>2769</v>
      </c>
      <c r="AC1514">
        <v>0</v>
      </c>
      <c r="AD1514">
        <v>0</v>
      </c>
      <c r="AE1514">
        <v>0</v>
      </c>
      <c r="AF1514" t="str">
        <f t="shared" si="47"/>
        <v>Married</v>
      </c>
      <c r="AG1514">
        <v>1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537</v>
      </c>
      <c r="AO1514">
        <v>462</v>
      </c>
      <c r="AP1514">
        <v>0</v>
      </c>
    </row>
    <row r="1515" spans="1:42" x14ac:dyDescent="0.35">
      <c r="A1515">
        <v>75774</v>
      </c>
      <c r="B1515">
        <v>4</v>
      </c>
      <c r="C1515">
        <f t="shared" si="46"/>
        <v>4</v>
      </c>
      <c r="D1515">
        <v>1</v>
      </c>
      <c r="E1515">
        <v>0</v>
      </c>
      <c r="F1515">
        <v>27</v>
      </c>
      <c r="G1515">
        <v>340</v>
      </c>
      <c r="H1515">
        <v>21</v>
      </c>
      <c r="I1515">
        <v>134</v>
      </c>
      <c r="J1515">
        <v>258</v>
      </c>
      <c r="K1515">
        <v>14</v>
      </c>
      <c r="L1515">
        <v>56</v>
      </c>
      <c r="M1515">
        <v>1</v>
      </c>
      <c r="N1515">
        <v>7</v>
      </c>
      <c r="O1515">
        <v>5</v>
      </c>
      <c r="P1515">
        <v>8</v>
      </c>
      <c r="Q1515">
        <v>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</v>
      </c>
      <c r="Y1515">
        <v>11</v>
      </c>
      <c r="Z1515">
        <v>0</v>
      </c>
      <c r="AA1515">
        <v>39</v>
      </c>
      <c r="AB1515">
        <v>2217</v>
      </c>
      <c r="AC1515">
        <v>0</v>
      </c>
      <c r="AD1515">
        <v>0</v>
      </c>
      <c r="AE1515">
        <v>0</v>
      </c>
      <c r="AF1515" t="str">
        <f t="shared" si="47"/>
        <v>Married</v>
      </c>
      <c r="AG1515">
        <v>1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767</v>
      </c>
      <c r="AO1515">
        <v>711</v>
      </c>
      <c r="AP1515">
        <v>0</v>
      </c>
    </row>
    <row r="1516" spans="1:42" x14ac:dyDescent="0.35">
      <c r="A1516">
        <v>39228</v>
      </c>
      <c r="B1516">
        <v>2</v>
      </c>
      <c r="C1516">
        <f t="shared" si="46"/>
        <v>2</v>
      </c>
      <c r="D1516">
        <v>0</v>
      </c>
      <c r="E1516">
        <v>0</v>
      </c>
      <c r="F1516">
        <v>1</v>
      </c>
      <c r="G1516">
        <v>7</v>
      </c>
      <c r="H1516">
        <v>1</v>
      </c>
      <c r="I1516">
        <v>6</v>
      </c>
      <c r="J1516">
        <v>0</v>
      </c>
      <c r="K1516">
        <v>3</v>
      </c>
      <c r="L1516">
        <v>3</v>
      </c>
      <c r="M1516">
        <v>1</v>
      </c>
      <c r="N1516">
        <v>0</v>
      </c>
      <c r="O1516">
        <v>0</v>
      </c>
      <c r="P1516">
        <v>3</v>
      </c>
      <c r="Q1516">
        <v>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</v>
      </c>
      <c r="Y1516">
        <v>11</v>
      </c>
      <c r="Z1516">
        <v>0</v>
      </c>
      <c r="AA1516">
        <v>60</v>
      </c>
      <c r="AB1516">
        <v>2574</v>
      </c>
      <c r="AC1516">
        <v>1</v>
      </c>
      <c r="AD1516">
        <v>0</v>
      </c>
      <c r="AE1516">
        <v>0</v>
      </c>
      <c r="AF1516" t="str">
        <f t="shared" si="47"/>
        <v>Married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17</v>
      </c>
      <c r="AO1516">
        <v>14</v>
      </c>
      <c r="AP1516">
        <v>0</v>
      </c>
    </row>
    <row r="1517" spans="1:42" x14ac:dyDescent="0.35">
      <c r="A1517">
        <v>58494</v>
      </c>
      <c r="B1517">
        <v>3</v>
      </c>
      <c r="C1517">
        <f t="shared" si="46"/>
        <v>3</v>
      </c>
      <c r="D1517">
        <v>0</v>
      </c>
      <c r="E1517">
        <v>1</v>
      </c>
      <c r="F1517">
        <v>56</v>
      </c>
      <c r="G1517">
        <v>298</v>
      </c>
      <c r="H1517">
        <v>7</v>
      </c>
      <c r="I1517">
        <v>68</v>
      </c>
      <c r="J1517">
        <v>4</v>
      </c>
      <c r="K1517">
        <v>0</v>
      </c>
      <c r="L1517">
        <v>19</v>
      </c>
      <c r="M1517">
        <v>2</v>
      </c>
      <c r="N1517">
        <v>6</v>
      </c>
      <c r="O1517">
        <v>2</v>
      </c>
      <c r="P1517">
        <v>6</v>
      </c>
      <c r="Q1517">
        <v>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3</v>
      </c>
      <c r="Y1517">
        <v>11</v>
      </c>
      <c r="Z1517">
        <v>0</v>
      </c>
      <c r="AA1517">
        <v>46</v>
      </c>
      <c r="AB1517">
        <v>2358</v>
      </c>
      <c r="AC1517">
        <v>0</v>
      </c>
      <c r="AD1517">
        <v>1</v>
      </c>
      <c r="AE1517">
        <v>0</v>
      </c>
      <c r="AF1517" t="str">
        <f t="shared" si="47"/>
        <v>Married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377</v>
      </c>
      <c r="AO1517">
        <v>358</v>
      </c>
      <c r="AP1517">
        <v>0</v>
      </c>
    </row>
    <row r="1518" spans="1:42" x14ac:dyDescent="0.35">
      <c r="A1518">
        <v>58684</v>
      </c>
      <c r="B1518">
        <v>3</v>
      </c>
      <c r="C1518">
        <f t="shared" si="46"/>
        <v>3</v>
      </c>
      <c r="D1518">
        <v>0</v>
      </c>
      <c r="E1518">
        <v>0</v>
      </c>
      <c r="F1518">
        <v>71</v>
      </c>
      <c r="G1518">
        <v>479</v>
      </c>
      <c r="H1518">
        <v>35</v>
      </c>
      <c r="I1518">
        <v>179</v>
      </c>
      <c r="J1518">
        <v>28</v>
      </c>
      <c r="K1518">
        <v>7</v>
      </c>
      <c r="L1518">
        <v>85</v>
      </c>
      <c r="M1518">
        <v>1</v>
      </c>
      <c r="N1518">
        <v>5</v>
      </c>
      <c r="O1518">
        <v>3</v>
      </c>
      <c r="P1518">
        <v>12</v>
      </c>
      <c r="Q1518">
        <v>2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3</v>
      </c>
      <c r="Y1518">
        <v>11</v>
      </c>
      <c r="Z1518">
        <v>0</v>
      </c>
      <c r="AA1518">
        <v>39</v>
      </c>
      <c r="AB1518">
        <v>2172</v>
      </c>
      <c r="AC1518">
        <v>0</v>
      </c>
      <c r="AD1518">
        <v>0</v>
      </c>
      <c r="AE1518">
        <v>1</v>
      </c>
      <c r="AF1518" t="str">
        <f t="shared" si="47"/>
        <v>Single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728</v>
      </c>
      <c r="AO1518">
        <v>643</v>
      </c>
      <c r="AP1518">
        <v>1</v>
      </c>
    </row>
    <row r="1519" spans="1:42" x14ac:dyDescent="0.35">
      <c r="A1519">
        <v>57136</v>
      </c>
      <c r="B1519">
        <v>3</v>
      </c>
      <c r="C1519">
        <f t="shared" si="46"/>
        <v>3</v>
      </c>
      <c r="D1519">
        <v>0</v>
      </c>
      <c r="E1519">
        <v>0</v>
      </c>
      <c r="F1519">
        <v>18</v>
      </c>
      <c r="G1519">
        <v>267</v>
      </c>
      <c r="H1519">
        <v>140</v>
      </c>
      <c r="I1519">
        <v>599</v>
      </c>
      <c r="J1519">
        <v>34</v>
      </c>
      <c r="K1519">
        <v>12</v>
      </c>
      <c r="L1519">
        <v>127</v>
      </c>
      <c r="M1519">
        <v>1</v>
      </c>
      <c r="N1519">
        <v>7</v>
      </c>
      <c r="O1519">
        <v>5</v>
      </c>
      <c r="P1519">
        <v>7</v>
      </c>
      <c r="Q1519">
        <v>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3</v>
      </c>
      <c r="Y1519">
        <v>11</v>
      </c>
      <c r="Z1519">
        <v>1</v>
      </c>
      <c r="AA1519">
        <v>53</v>
      </c>
      <c r="AB1519">
        <v>2566</v>
      </c>
      <c r="AC1519">
        <v>1</v>
      </c>
      <c r="AD1519">
        <v>0</v>
      </c>
      <c r="AE1519">
        <v>0</v>
      </c>
      <c r="AF1519" t="str">
        <f t="shared" si="47"/>
        <v>Married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1052</v>
      </c>
      <c r="AO1519">
        <v>925</v>
      </c>
      <c r="AP1519">
        <v>0</v>
      </c>
    </row>
    <row r="1520" spans="1:42" x14ac:dyDescent="0.35">
      <c r="A1520">
        <v>56551</v>
      </c>
      <c r="B1520">
        <v>3</v>
      </c>
      <c r="C1520">
        <f t="shared" si="46"/>
        <v>3</v>
      </c>
      <c r="D1520">
        <v>1</v>
      </c>
      <c r="E1520">
        <v>1</v>
      </c>
      <c r="F1520">
        <v>48</v>
      </c>
      <c r="G1520">
        <v>67</v>
      </c>
      <c r="H1520">
        <v>4</v>
      </c>
      <c r="I1520">
        <v>32</v>
      </c>
      <c r="J1520">
        <v>17</v>
      </c>
      <c r="K1520">
        <v>2</v>
      </c>
      <c r="L1520">
        <v>16</v>
      </c>
      <c r="M1520">
        <v>3</v>
      </c>
      <c r="N1520">
        <v>2</v>
      </c>
      <c r="O1520">
        <v>1</v>
      </c>
      <c r="P1520">
        <v>4</v>
      </c>
      <c r="Q1520">
        <v>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3</v>
      </c>
      <c r="Y1520">
        <v>11</v>
      </c>
      <c r="Z1520">
        <v>0</v>
      </c>
      <c r="AA1520">
        <v>70</v>
      </c>
      <c r="AB1520">
        <v>2212</v>
      </c>
      <c r="AC1520">
        <v>0</v>
      </c>
      <c r="AD1520">
        <v>0</v>
      </c>
      <c r="AE1520">
        <v>0</v>
      </c>
      <c r="AF1520" t="str">
        <f t="shared" si="47"/>
        <v>Married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122</v>
      </c>
      <c r="AO1520">
        <v>106</v>
      </c>
      <c r="AP1520">
        <v>0</v>
      </c>
    </row>
    <row r="1521" spans="1:42" x14ac:dyDescent="0.35">
      <c r="A1521">
        <v>22448</v>
      </c>
      <c r="B1521">
        <v>1</v>
      </c>
      <c r="C1521">
        <f t="shared" si="46"/>
        <v>1</v>
      </c>
      <c r="D1521">
        <v>1</v>
      </c>
      <c r="E1521">
        <v>0</v>
      </c>
      <c r="F1521">
        <v>86</v>
      </c>
      <c r="G1521">
        <v>3</v>
      </c>
      <c r="H1521">
        <v>1</v>
      </c>
      <c r="I1521">
        <v>8</v>
      </c>
      <c r="J1521">
        <v>23</v>
      </c>
      <c r="K1521">
        <v>2</v>
      </c>
      <c r="L1521">
        <v>18</v>
      </c>
      <c r="M1521">
        <v>3</v>
      </c>
      <c r="N1521">
        <v>2</v>
      </c>
      <c r="O1521">
        <v>1</v>
      </c>
      <c r="P1521">
        <v>3</v>
      </c>
      <c r="Q1521">
        <v>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3</v>
      </c>
      <c r="Y1521">
        <v>11</v>
      </c>
      <c r="Z1521">
        <v>0</v>
      </c>
      <c r="AA1521">
        <v>38</v>
      </c>
      <c r="AB1521">
        <v>2282</v>
      </c>
      <c r="AC1521">
        <v>0</v>
      </c>
      <c r="AD1521">
        <v>1</v>
      </c>
      <c r="AE1521">
        <v>0</v>
      </c>
      <c r="AF1521" t="str">
        <f t="shared" si="47"/>
        <v>Married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0</v>
      </c>
      <c r="AN1521">
        <v>37</v>
      </c>
      <c r="AO1521">
        <v>19</v>
      </c>
      <c r="AP1521">
        <v>0</v>
      </c>
    </row>
    <row r="1522" spans="1:42" x14ac:dyDescent="0.35">
      <c r="A1522">
        <v>82014</v>
      </c>
      <c r="B1522">
        <v>5</v>
      </c>
      <c r="C1522">
        <f t="shared" si="46"/>
        <v>5</v>
      </c>
      <c r="D1522">
        <v>0</v>
      </c>
      <c r="E1522">
        <v>0</v>
      </c>
      <c r="F1522">
        <v>48</v>
      </c>
      <c r="G1522">
        <v>980</v>
      </c>
      <c r="H1522">
        <v>37</v>
      </c>
      <c r="I1522">
        <v>265</v>
      </c>
      <c r="J1522">
        <v>35</v>
      </c>
      <c r="K1522">
        <v>163</v>
      </c>
      <c r="L1522">
        <v>31</v>
      </c>
      <c r="M1522">
        <v>1</v>
      </c>
      <c r="N1522">
        <v>3</v>
      </c>
      <c r="O1522">
        <v>6</v>
      </c>
      <c r="P1522">
        <v>12</v>
      </c>
      <c r="Q1522">
        <v>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11</v>
      </c>
      <c r="Z1522">
        <v>1</v>
      </c>
      <c r="AA1522">
        <v>59</v>
      </c>
      <c r="AB1522">
        <v>2837</v>
      </c>
      <c r="AC1522">
        <v>0</v>
      </c>
      <c r="AD1522">
        <v>0</v>
      </c>
      <c r="AE1522">
        <v>1</v>
      </c>
      <c r="AF1522" t="str">
        <f t="shared" si="47"/>
        <v>Single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1480</v>
      </c>
      <c r="AO1522">
        <v>1449</v>
      </c>
      <c r="AP1522">
        <v>0</v>
      </c>
    </row>
    <row r="1523" spans="1:42" x14ac:dyDescent="0.35">
      <c r="A1523">
        <v>34213</v>
      </c>
      <c r="B1523">
        <v>1</v>
      </c>
      <c r="C1523">
        <f t="shared" si="46"/>
        <v>2</v>
      </c>
      <c r="D1523">
        <v>1</v>
      </c>
      <c r="E1523">
        <v>1</v>
      </c>
      <c r="F1523">
        <v>2</v>
      </c>
      <c r="G1523">
        <v>50</v>
      </c>
      <c r="H1523">
        <v>4</v>
      </c>
      <c r="I1523">
        <v>28</v>
      </c>
      <c r="J1523">
        <v>6</v>
      </c>
      <c r="K1523">
        <v>3</v>
      </c>
      <c r="L1523">
        <v>26</v>
      </c>
      <c r="M1523">
        <v>3</v>
      </c>
      <c r="N1523">
        <v>3</v>
      </c>
      <c r="O1523">
        <v>1</v>
      </c>
      <c r="P1523">
        <v>2</v>
      </c>
      <c r="Q1523">
        <v>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3</v>
      </c>
      <c r="Y1523">
        <v>11</v>
      </c>
      <c r="Z1523">
        <v>1</v>
      </c>
      <c r="AA1523">
        <v>57</v>
      </c>
      <c r="AB1523">
        <v>2819</v>
      </c>
      <c r="AC1523">
        <v>0</v>
      </c>
      <c r="AD1523">
        <v>0</v>
      </c>
      <c r="AE1523">
        <v>0</v>
      </c>
      <c r="AF1523" t="str">
        <f t="shared" si="47"/>
        <v>Married</v>
      </c>
      <c r="AG1523">
        <v>0</v>
      </c>
      <c r="AH1523">
        <v>1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91</v>
      </c>
      <c r="AO1523">
        <v>65</v>
      </c>
      <c r="AP1523">
        <v>0</v>
      </c>
    </row>
    <row r="1524" spans="1:42" x14ac:dyDescent="0.35">
      <c r="A1524">
        <v>25358</v>
      </c>
      <c r="B1524">
        <v>1</v>
      </c>
      <c r="C1524">
        <f t="shared" si="46"/>
        <v>1</v>
      </c>
      <c r="D1524">
        <v>0</v>
      </c>
      <c r="E1524">
        <v>1</v>
      </c>
      <c r="F1524">
        <v>57</v>
      </c>
      <c r="G1524">
        <v>19</v>
      </c>
      <c r="H1524">
        <v>0</v>
      </c>
      <c r="I1524">
        <v>5</v>
      </c>
      <c r="J1524">
        <v>0</v>
      </c>
      <c r="K1524">
        <v>0</v>
      </c>
      <c r="L1524">
        <v>8</v>
      </c>
      <c r="M1524">
        <v>2</v>
      </c>
      <c r="N1524">
        <v>1</v>
      </c>
      <c r="O1524">
        <v>0</v>
      </c>
      <c r="P1524">
        <v>3</v>
      </c>
      <c r="Q1524">
        <v>6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3</v>
      </c>
      <c r="Y1524">
        <v>11</v>
      </c>
      <c r="Z1524">
        <v>0</v>
      </c>
      <c r="AA1524">
        <v>73</v>
      </c>
      <c r="AB1524">
        <v>2501</v>
      </c>
      <c r="AC1524">
        <v>0</v>
      </c>
      <c r="AD1524">
        <v>0</v>
      </c>
      <c r="AE1524">
        <v>0</v>
      </c>
      <c r="AF1524" t="str">
        <f t="shared" si="47"/>
        <v>Married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24</v>
      </c>
      <c r="AO1524">
        <v>16</v>
      </c>
      <c r="AP1524">
        <v>0</v>
      </c>
    </row>
    <row r="1525" spans="1:42" x14ac:dyDescent="0.35">
      <c r="A1525">
        <v>35544</v>
      </c>
      <c r="B1525">
        <v>2</v>
      </c>
      <c r="C1525">
        <f t="shared" si="46"/>
        <v>2</v>
      </c>
      <c r="D1525">
        <v>1</v>
      </c>
      <c r="E1525">
        <v>0</v>
      </c>
      <c r="F1525">
        <v>77</v>
      </c>
      <c r="G1525">
        <v>30</v>
      </c>
      <c r="H1525">
        <v>5</v>
      </c>
      <c r="I1525">
        <v>23</v>
      </c>
      <c r="J1525">
        <v>4</v>
      </c>
      <c r="K1525">
        <v>1</v>
      </c>
      <c r="L1525">
        <v>4</v>
      </c>
      <c r="M1525">
        <v>1</v>
      </c>
      <c r="N1525">
        <v>2</v>
      </c>
      <c r="O1525">
        <v>0</v>
      </c>
      <c r="P1525">
        <v>3</v>
      </c>
      <c r="Q1525">
        <v>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</v>
      </c>
      <c r="Y1525">
        <v>11</v>
      </c>
      <c r="Z1525">
        <v>0</v>
      </c>
      <c r="AA1525">
        <v>42</v>
      </c>
      <c r="AB1525">
        <v>2272</v>
      </c>
      <c r="AC1525">
        <v>0</v>
      </c>
      <c r="AD1525">
        <v>0</v>
      </c>
      <c r="AE1525">
        <v>1</v>
      </c>
      <c r="AF1525" t="str">
        <f t="shared" si="47"/>
        <v>Single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63</v>
      </c>
      <c r="AO1525">
        <v>59</v>
      </c>
      <c r="AP1525">
        <v>0</v>
      </c>
    </row>
    <row r="1526" spans="1:42" x14ac:dyDescent="0.35">
      <c r="A1526">
        <v>36634</v>
      </c>
      <c r="B1526">
        <v>2</v>
      </c>
      <c r="C1526">
        <f t="shared" si="46"/>
        <v>2</v>
      </c>
      <c r="D1526">
        <v>0</v>
      </c>
      <c r="E1526">
        <v>1</v>
      </c>
      <c r="F1526">
        <v>0</v>
      </c>
      <c r="G1526">
        <v>213</v>
      </c>
      <c r="H1526">
        <v>9</v>
      </c>
      <c r="I1526">
        <v>76</v>
      </c>
      <c r="J1526">
        <v>4</v>
      </c>
      <c r="K1526">
        <v>3</v>
      </c>
      <c r="L1526">
        <v>30</v>
      </c>
      <c r="M1526">
        <v>3</v>
      </c>
      <c r="N1526">
        <v>5</v>
      </c>
      <c r="O1526">
        <v>2</v>
      </c>
      <c r="P1526">
        <v>5</v>
      </c>
      <c r="Q1526">
        <v>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3</v>
      </c>
      <c r="Y1526">
        <v>11</v>
      </c>
      <c r="Z1526">
        <v>0</v>
      </c>
      <c r="AA1526">
        <v>66</v>
      </c>
      <c r="AB1526">
        <v>2556</v>
      </c>
      <c r="AC1526">
        <v>0</v>
      </c>
      <c r="AD1526">
        <v>0</v>
      </c>
      <c r="AE1526">
        <v>0</v>
      </c>
      <c r="AF1526" t="str">
        <f t="shared" si="47"/>
        <v>Married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305</v>
      </c>
      <c r="AO1526">
        <v>275</v>
      </c>
      <c r="AP1526">
        <v>0</v>
      </c>
    </row>
    <row r="1527" spans="1:42" x14ac:dyDescent="0.35">
      <c r="A1527">
        <v>62670</v>
      </c>
      <c r="B1527">
        <v>3</v>
      </c>
      <c r="C1527">
        <f t="shared" si="46"/>
        <v>3</v>
      </c>
      <c r="D1527">
        <v>0</v>
      </c>
      <c r="E1527">
        <v>1</v>
      </c>
      <c r="F1527">
        <v>57</v>
      </c>
      <c r="G1527">
        <v>539</v>
      </c>
      <c r="H1527">
        <v>30</v>
      </c>
      <c r="I1527">
        <v>92</v>
      </c>
      <c r="J1527">
        <v>80</v>
      </c>
      <c r="K1527">
        <v>46</v>
      </c>
      <c r="L1527">
        <v>38</v>
      </c>
      <c r="M1527">
        <v>1</v>
      </c>
      <c r="N1527">
        <v>5</v>
      </c>
      <c r="O1527">
        <v>3</v>
      </c>
      <c r="P1527">
        <v>13</v>
      </c>
      <c r="Q1527">
        <v>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</v>
      </c>
      <c r="Y1527">
        <v>11</v>
      </c>
      <c r="Z1527">
        <v>0</v>
      </c>
      <c r="AA1527">
        <v>66</v>
      </c>
      <c r="AB1527">
        <v>2306</v>
      </c>
      <c r="AC1527">
        <v>0</v>
      </c>
      <c r="AD1527">
        <v>1</v>
      </c>
      <c r="AE1527">
        <v>0</v>
      </c>
      <c r="AF1527" t="str">
        <f t="shared" si="47"/>
        <v>Married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787</v>
      </c>
      <c r="AO1527">
        <v>749</v>
      </c>
      <c r="AP1527">
        <v>0</v>
      </c>
    </row>
    <row r="1528" spans="1:42" x14ac:dyDescent="0.35">
      <c r="A1528">
        <v>50334</v>
      </c>
      <c r="B1528">
        <v>2</v>
      </c>
      <c r="C1528">
        <f t="shared" si="46"/>
        <v>2</v>
      </c>
      <c r="D1528">
        <v>0</v>
      </c>
      <c r="E1528">
        <v>1</v>
      </c>
      <c r="F1528">
        <v>24</v>
      </c>
      <c r="G1528">
        <v>284</v>
      </c>
      <c r="H1528">
        <v>16</v>
      </c>
      <c r="I1528">
        <v>160</v>
      </c>
      <c r="J1528">
        <v>84</v>
      </c>
      <c r="K1528">
        <v>16</v>
      </c>
      <c r="L1528">
        <v>134</v>
      </c>
      <c r="M1528">
        <v>6</v>
      </c>
      <c r="N1528">
        <v>7</v>
      </c>
      <c r="O1528">
        <v>4</v>
      </c>
      <c r="P1528">
        <v>6</v>
      </c>
      <c r="Q1528">
        <v>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3</v>
      </c>
      <c r="Y1528">
        <v>11</v>
      </c>
      <c r="Z1528">
        <v>0</v>
      </c>
      <c r="AA1528">
        <v>48</v>
      </c>
      <c r="AB1528">
        <v>2499</v>
      </c>
      <c r="AC1528">
        <v>0</v>
      </c>
      <c r="AD1528">
        <v>0</v>
      </c>
      <c r="AE1528">
        <v>0</v>
      </c>
      <c r="AF1528" t="str">
        <f t="shared" si="47"/>
        <v>Married</v>
      </c>
      <c r="AG1528">
        <v>1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560</v>
      </c>
      <c r="AO1528">
        <v>426</v>
      </c>
      <c r="AP1528">
        <v>0</v>
      </c>
    </row>
    <row r="1529" spans="1:42" x14ac:dyDescent="0.35">
      <c r="A1529">
        <v>72066</v>
      </c>
      <c r="B1529">
        <v>4</v>
      </c>
      <c r="C1529">
        <f t="shared" si="46"/>
        <v>4</v>
      </c>
      <c r="D1529">
        <v>0</v>
      </c>
      <c r="E1529">
        <v>0</v>
      </c>
      <c r="F1529">
        <v>55</v>
      </c>
      <c r="G1529">
        <v>1003</v>
      </c>
      <c r="H1529">
        <v>34</v>
      </c>
      <c r="I1529">
        <v>536</v>
      </c>
      <c r="J1529">
        <v>134</v>
      </c>
      <c r="K1529">
        <v>51</v>
      </c>
      <c r="L1529">
        <v>34</v>
      </c>
      <c r="M1529">
        <v>1</v>
      </c>
      <c r="N1529">
        <v>4</v>
      </c>
      <c r="O1529">
        <v>6</v>
      </c>
      <c r="P1529">
        <v>6</v>
      </c>
      <c r="Q1529">
        <v>2</v>
      </c>
      <c r="R1529">
        <v>0</v>
      </c>
      <c r="S1529">
        <v>0</v>
      </c>
      <c r="T1529">
        <v>1</v>
      </c>
      <c r="U1529">
        <v>1</v>
      </c>
      <c r="V1529">
        <v>0</v>
      </c>
      <c r="W1529">
        <v>0</v>
      </c>
      <c r="X1529">
        <v>3</v>
      </c>
      <c r="Y1529">
        <v>11</v>
      </c>
      <c r="Z1529">
        <v>1</v>
      </c>
      <c r="AA1529">
        <v>39</v>
      </c>
      <c r="AB1529">
        <v>2165</v>
      </c>
      <c r="AC1529">
        <v>0</v>
      </c>
      <c r="AD1529">
        <v>0</v>
      </c>
      <c r="AE1529">
        <v>1</v>
      </c>
      <c r="AF1529" t="str">
        <f t="shared" si="47"/>
        <v>Single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1758</v>
      </c>
      <c r="AO1529">
        <v>1724</v>
      </c>
      <c r="AP1529">
        <v>2</v>
      </c>
    </row>
    <row r="1530" spans="1:42" x14ac:dyDescent="0.35">
      <c r="A1530">
        <v>50729</v>
      </c>
      <c r="B1530">
        <v>2</v>
      </c>
      <c r="C1530">
        <f t="shared" si="46"/>
        <v>2</v>
      </c>
      <c r="D1530">
        <v>1</v>
      </c>
      <c r="E1530">
        <v>1</v>
      </c>
      <c r="F1530">
        <v>62</v>
      </c>
      <c r="G1530">
        <v>239</v>
      </c>
      <c r="H1530">
        <v>13</v>
      </c>
      <c r="I1530">
        <v>143</v>
      </c>
      <c r="J1530">
        <v>45</v>
      </c>
      <c r="K1530">
        <v>4</v>
      </c>
      <c r="L1530">
        <v>52</v>
      </c>
      <c r="M1530">
        <v>9</v>
      </c>
      <c r="N1530">
        <v>6</v>
      </c>
      <c r="O1530">
        <v>2</v>
      </c>
      <c r="P1530">
        <v>7</v>
      </c>
      <c r="Q1530">
        <v>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</v>
      </c>
      <c r="Y1530">
        <v>11</v>
      </c>
      <c r="Z1530">
        <v>0</v>
      </c>
      <c r="AA1530">
        <v>62</v>
      </c>
      <c r="AB1530">
        <v>2582</v>
      </c>
      <c r="AC1530">
        <v>0</v>
      </c>
      <c r="AD1530">
        <v>0</v>
      </c>
      <c r="AE1530">
        <v>1</v>
      </c>
      <c r="AF1530" t="str">
        <f t="shared" si="47"/>
        <v>Single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444</v>
      </c>
      <c r="AO1530">
        <v>392</v>
      </c>
      <c r="AP1530">
        <v>0</v>
      </c>
    </row>
    <row r="1531" spans="1:42" x14ac:dyDescent="0.35">
      <c r="A1531">
        <v>34916</v>
      </c>
      <c r="B1531">
        <v>1</v>
      </c>
      <c r="C1531">
        <f t="shared" si="46"/>
        <v>2</v>
      </c>
      <c r="D1531">
        <v>2</v>
      </c>
      <c r="E1531">
        <v>0</v>
      </c>
      <c r="F1531">
        <v>89</v>
      </c>
      <c r="G1531">
        <v>51</v>
      </c>
      <c r="H1531">
        <v>23</v>
      </c>
      <c r="I1531">
        <v>82</v>
      </c>
      <c r="J1531">
        <v>33</v>
      </c>
      <c r="K1531">
        <v>0</v>
      </c>
      <c r="L1531">
        <v>42</v>
      </c>
      <c r="M1531">
        <v>4</v>
      </c>
      <c r="N1531">
        <v>5</v>
      </c>
      <c r="O1531">
        <v>1</v>
      </c>
      <c r="P1531">
        <v>3</v>
      </c>
      <c r="Q1531">
        <v>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</v>
      </c>
      <c r="Y1531">
        <v>11</v>
      </c>
      <c r="Z1531">
        <v>0</v>
      </c>
      <c r="AA1531">
        <v>52</v>
      </c>
      <c r="AB1531">
        <v>2569</v>
      </c>
      <c r="AC1531">
        <v>0</v>
      </c>
      <c r="AD1531">
        <v>0</v>
      </c>
      <c r="AE1531">
        <v>0</v>
      </c>
      <c r="AF1531" t="str">
        <f t="shared" si="47"/>
        <v>Married</v>
      </c>
      <c r="AG1531">
        <v>1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189</v>
      </c>
      <c r="AO1531">
        <v>147</v>
      </c>
      <c r="AP1531">
        <v>0</v>
      </c>
    </row>
    <row r="1532" spans="1:42" x14ac:dyDescent="0.35">
      <c r="A1532">
        <v>64892</v>
      </c>
      <c r="B1532">
        <v>3</v>
      </c>
      <c r="C1532">
        <f t="shared" si="46"/>
        <v>3</v>
      </c>
      <c r="D1532">
        <v>0</v>
      </c>
      <c r="E1532">
        <v>1</v>
      </c>
      <c r="F1532">
        <v>77</v>
      </c>
      <c r="G1532">
        <v>527</v>
      </c>
      <c r="H1532">
        <v>24</v>
      </c>
      <c r="I1532">
        <v>230</v>
      </c>
      <c r="J1532">
        <v>32</v>
      </c>
      <c r="K1532">
        <v>24</v>
      </c>
      <c r="L1532">
        <v>65</v>
      </c>
      <c r="M1532">
        <v>2</v>
      </c>
      <c r="N1532">
        <v>6</v>
      </c>
      <c r="O1532">
        <v>4</v>
      </c>
      <c r="P1532">
        <v>12</v>
      </c>
      <c r="Q1532">
        <v>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3</v>
      </c>
      <c r="Y1532">
        <v>11</v>
      </c>
      <c r="Z1532">
        <v>0</v>
      </c>
      <c r="AA1532">
        <v>44</v>
      </c>
      <c r="AB1532">
        <v>2190</v>
      </c>
      <c r="AC1532">
        <v>1</v>
      </c>
      <c r="AD1532">
        <v>0</v>
      </c>
      <c r="AE1532">
        <v>0</v>
      </c>
      <c r="AF1532" t="str">
        <f t="shared" si="47"/>
        <v>Married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837</v>
      </c>
      <c r="AO1532">
        <v>772</v>
      </c>
      <c r="AP1532">
        <v>0</v>
      </c>
    </row>
    <row r="1533" spans="1:42" x14ac:dyDescent="0.35">
      <c r="A1533">
        <v>43602</v>
      </c>
      <c r="B1533">
        <v>2</v>
      </c>
      <c r="C1533">
        <f t="shared" si="46"/>
        <v>2</v>
      </c>
      <c r="D1533">
        <v>1</v>
      </c>
      <c r="E1533">
        <v>1</v>
      </c>
      <c r="F1533">
        <v>45</v>
      </c>
      <c r="G1533">
        <v>19</v>
      </c>
      <c r="H1533">
        <v>5</v>
      </c>
      <c r="I1533">
        <v>12</v>
      </c>
      <c r="J1533">
        <v>10</v>
      </c>
      <c r="K1533">
        <v>3</v>
      </c>
      <c r="L1533">
        <v>19</v>
      </c>
      <c r="M1533">
        <v>3</v>
      </c>
      <c r="N1533">
        <v>3</v>
      </c>
      <c r="O1533">
        <v>1</v>
      </c>
      <c r="P1533">
        <v>2</v>
      </c>
      <c r="Q1533">
        <v>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3</v>
      </c>
      <c r="Y1533">
        <v>11</v>
      </c>
      <c r="Z1533">
        <v>0</v>
      </c>
      <c r="AA1533">
        <v>54</v>
      </c>
      <c r="AB1533">
        <v>2329</v>
      </c>
      <c r="AC1533">
        <v>0</v>
      </c>
      <c r="AD1533">
        <v>0</v>
      </c>
      <c r="AE1533">
        <v>1</v>
      </c>
      <c r="AF1533" t="str">
        <f t="shared" si="47"/>
        <v>Single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49</v>
      </c>
      <c r="AO1533">
        <v>30</v>
      </c>
      <c r="AP1533">
        <v>0</v>
      </c>
    </row>
    <row r="1534" spans="1:42" x14ac:dyDescent="0.35">
      <c r="A1534">
        <v>41473</v>
      </c>
      <c r="B1534">
        <v>2</v>
      </c>
      <c r="C1534">
        <f t="shared" si="46"/>
        <v>2</v>
      </c>
      <c r="D1534">
        <v>1</v>
      </c>
      <c r="E1534">
        <v>0</v>
      </c>
      <c r="F1534">
        <v>80</v>
      </c>
      <c r="G1534">
        <v>21</v>
      </c>
      <c r="H1534">
        <v>8</v>
      </c>
      <c r="I1534">
        <v>20</v>
      </c>
      <c r="J1534">
        <v>15</v>
      </c>
      <c r="K1534">
        <v>3</v>
      </c>
      <c r="L1534">
        <v>9</v>
      </c>
      <c r="M1534">
        <v>1</v>
      </c>
      <c r="N1534">
        <v>2</v>
      </c>
      <c r="O1534">
        <v>0</v>
      </c>
      <c r="P1534">
        <v>3</v>
      </c>
      <c r="Q1534">
        <v>7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3</v>
      </c>
      <c r="Y1534">
        <v>11</v>
      </c>
      <c r="Z1534">
        <v>0</v>
      </c>
      <c r="AA1534">
        <v>35</v>
      </c>
      <c r="AB1534">
        <v>2534</v>
      </c>
      <c r="AC1534">
        <v>0</v>
      </c>
      <c r="AD1534">
        <v>0</v>
      </c>
      <c r="AE1534">
        <v>1</v>
      </c>
      <c r="AF1534" t="str">
        <f t="shared" si="47"/>
        <v>Single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67</v>
      </c>
      <c r="AO1534">
        <v>58</v>
      </c>
      <c r="AP1534">
        <v>0</v>
      </c>
    </row>
    <row r="1535" spans="1:42" x14ac:dyDescent="0.35">
      <c r="A1535">
        <v>63246</v>
      </c>
      <c r="B1535">
        <v>3</v>
      </c>
      <c r="C1535">
        <f t="shared" si="46"/>
        <v>3</v>
      </c>
      <c r="D1535">
        <v>0</v>
      </c>
      <c r="E1535">
        <v>2</v>
      </c>
      <c r="F1535">
        <v>60</v>
      </c>
      <c r="G1535">
        <v>593</v>
      </c>
      <c r="H1535">
        <v>30</v>
      </c>
      <c r="I1535">
        <v>91</v>
      </c>
      <c r="J1535">
        <v>29</v>
      </c>
      <c r="K1535">
        <v>22</v>
      </c>
      <c r="L1535">
        <v>7</v>
      </c>
      <c r="M1535">
        <v>1</v>
      </c>
      <c r="N1535">
        <v>6</v>
      </c>
      <c r="O1535">
        <v>3</v>
      </c>
      <c r="P1535">
        <v>12</v>
      </c>
      <c r="Q1535">
        <v>4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3</v>
      </c>
      <c r="Y1535">
        <v>11</v>
      </c>
      <c r="Z1535">
        <v>0</v>
      </c>
      <c r="AA1535">
        <v>53</v>
      </c>
      <c r="AB1535">
        <v>2472</v>
      </c>
      <c r="AC1535">
        <v>0</v>
      </c>
      <c r="AD1535">
        <v>1</v>
      </c>
      <c r="AE1535">
        <v>0</v>
      </c>
      <c r="AF1535" t="str">
        <f t="shared" si="47"/>
        <v>Married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765</v>
      </c>
      <c r="AO1535">
        <v>758</v>
      </c>
      <c r="AP1535">
        <v>0</v>
      </c>
    </row>
    <row r="1536" spans="1:42" x14ac:dyDescent="0.35">
      <c r="A1536">
        <v>36732</v>
      </c>
      <c r="B1536">
        <v>2</v>
      </c>
      <c r="C1536">
        <f t="shared" si="46"/>
        <v>2</v>
      </c>
      <c r="D1536">
        <v>1</v>
      </c>
      <c r="E1536">
        <v>1</v>
      </c>
      <c r="F1536">
        <v>71</v>
      </c>
      <c r="G1536">
        <v>21</v>
      </c>
      <c r="H1536">
        <v>5</v>
      </c>
      <c r="I1536">
        <v>3</v>
      </c>
      <c r="J1536">
        <v>10</v>
      </c>
      <c r="K1536">
        <v>1</v>
      </c>
      <c r="L1536">
        <v>7</v>
      </c>
      <c r="M1536">
        <v>3</v>
      </c>
      <c r="N1536">
        <v>1</v>
      </c>
      <c r="O1536">
        <v>1</v>
      </c>
      <c r="P1536">
        <v>4</v>
      </c>
      <c r="Q1536">
        <v>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</v>
      </c>
      <c r="Y1536">
        <v>11</v>
      </c>
      <c r="Z1536">
        <v>0</v>
      </c>
      <c r="AA1536">
        <v>61</v>
      </c>
      <c r="AB1536">
        <v>2341</v>
      </c>
      <c r="AC1536">
        <v>0</v>
      </c>
      <c r="AD1536">
        <v>1</v>
      </c>
      <c r="AE1536">
        <v>0</v>
      </c>
      <c r="AF1536" t="str">
        <f t="shared" si="47"/>
        <v>Married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40</v>
      </c>
      <c r="AO1536">
        <v>33</v>
      </c>
      <c r="AP1536">
        <v>0</v>
      </c>
    </row>
    <row r="1537" spans="1:42" x14ac:dyDescent="0.35">
      <c r="A1537">
        <v>37929</v>
      </c>
      <c r="B1537">
        <v>2</v>
      </c>
      <c r="C1537">
        <f t="shared" si="46"/>
        <v>2</v>
      </c>
      <c r="D1537">
        <v>0</v>
      </c>
      <c r="E1537">
        <v>0</v>
      </c>
      <c r="F1537">
        <v>49</v>
      </c>
      <c r="G1537">
        <v>202</v>
      </c>
      <c r="H1537">
        <v>2</v>
      </c>
      <c r="I1537">
        <v>46</v>
      </c>
      <c r="J1537">
        <v>3</v>
      </c>
      <c r="K1537">
        <v>2</v>
      </c>
      <c r="L1537">
        <v>10</v>
      </c>
      <c r="M1537">
        <v>2</v>
      </c>
      <c r="N1537">
        <v>4</v>
      </c>
      <c r="O1537">
        <v>2</v>
      </c>
      <c r="P1537">
        <v>5</v>
      </c>
      <c r="Q1537">
        <v>7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3</v>
      </c>
      <c r="Y1537">
        <v>11</v>
      </c>
      <c r="Z1537">
        <v>1</v>
      </c>
      <c r="AA1537">
        <v>35</v>
      </c>
      <c r="AB1537">
        <v>2493</v>
      </c>
      <c r="AC1537">
        <v>0</v>
      </c>
      <c r="AD1537">
        <v>0</v>
      </c>
      <c r="AE1537">
        <v>1</v>
      </c>
      <c r="AF1537" t="str">
        <f t="shared" si="47"/>
        <v>Single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255</v>
      </c>
      <c r="AO1537">
        <v>245</v>
      </c>
      <c r="AP1537">
        <v>2</v>
      </c>
    </row>
    <row r="1538" spans="1:42" x14ac:dyDescent="0.35">
      <c r="A1538">
        <v>86610</v>
      </c>
      <c r="B1538">
        <v>5</v>
      </c>
      <c r="C1538">
        <f t="shared" si="46"/>
        <v>5</v>
      </c>
      <c r="D1538">
        <v>0</v>
      </c>
      <c r="E1538">
        <v>0</v>
      </c>
      <c r="F1538">
        <v>66</v>
      </c>
      <c r="G1538">
        <v>446</v>
      </c>
      <c r="H1538">
        <v>107</v>
      </c>
      <c r="I1538">
        <v>768</v>
      </c>
      <c r="J1538">
        <v>33</v>
      </c>
      <c r="K1538">
        <v>196</v>
      </c>
      <c r="L1538">
        <v>53</v>
      </c>
      <c r="M1538">
        <v>1</v>
      </c>
      <c r="N1538">
        <v>5</v>
      </c>
      <c r="O1538">
        <v>6</v>
      </c>
      <c r="P1538">
        <v>6</v>
      </c>
      <c r="Q1538">
        <v>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</v>
      </c>
      <c r="Y1538">
        <v>11</v>
      </c>
      <c r="Z1538">
        <v>0</v>
      </c>
      <c r="AA1538">
        <v>69</v>
      </c>
      <c r="AB1538">
        <v>2456</v>
      </c>
      <c r="AC1538">
        <v>0</v>
      </c>
      <c r="AD1538">
        <v>0</v>
      </c>
      <c r="AE1538">
        <v>0</v>
      </c>
      <c r="AF1538" t="str">
        <f t="shared" si="47"/>
        <v>Married</v>
      </c>
      <c r="AG1538">
        <v>1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1550</v>
      </c>
      <c r="AO1538">
        <v>1497</v>
      </c>
      <c r="AP1538">
        <v>0</v>
      </c>
    </row>
    <row r="1539" spans="1:42" x14ac:dyDescent="0.35">
      <c r="A1539">
        <v>80141</v>
      </c>
      <c r="B1539">
        <v>5</v>
      </c>
      <c r="C1539">
        <f t="shared" ref="C1539:C1602" si="48">_xlfn.IFS(A:A&lt;=32196,1,A:A&lt;=51622.09,2,A:A&lt;=68281,3,A:A&lt;=79601,4,A:A&gt;=79601,5)</f>
        <v>5</v>
      </c>
      <c r="D1539">
        <v>0</v>
      </c>
      <c r="E1539">
        <v>0</v>
      </c>
      <c r="F1539">
        <v>20</v>
      </c>
      <c r="G1539">
        <v>1184</v>
      </c>
      <c r="H1539">
        <v>102</v>
      </c>
      <c r="I1539">
        <v>673</v>
      </c>
      <c r="J1539">
        <v>52</v>
      </c>
      <c r="K1539">
        <v>40</v>
      </c>
      <c r="L1539">
        <v>40</v>
      </c>
      <c r="M1539">
        <v>1</v>
      </c>
      <c r="N1539">
        <v>7</v>
      </c>
      <c r="O1539">
        <v>4</v>
      </c>
      <c r="P1539">
        <v>10</v>
      </c>
      <c r="Q1539">
        <v>6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3</v>
      </c>
      <c r="Y1539">
        <v>11</v>
      </c>
      <c r="Z1539">
        <v>1</v>
      </c>
      <c r="AA1539">
        <v>34</v>
      </c>
      <c r="AB1539">
        <v>2693</v>
      </c>
      <c r="AC1539">
        <v>0</v>
      </c>
      <c r="AD1539">
        <v>1</v>
      </c>
      <c r="AE1539">
        <v>0</v>
      </c>
      <c r="AF1539" t="str">
        <f t="shared" ref="AF1539:AF1602" si="49">IF(AE1539 = 1, "Single", "Married")</f>
        <v>Married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2051</v>
      </c>
      <c r="AO1539">
        <v>2011</v>
      </c>
      <c r="AP1539">
        <v>1</v>
      </c>
    </row>
    <row r="1540" spans="1:42" x14ac:dyDescent="0.35">
      <c r="A1540">
        <v>69016</v>
      </c>
      <c r="B1540">
        <v>4</v>
      </c>
      <c r="C1540">
        <f t="shared" si="48"/>
        <v>4</v>
      </c>
      <c r="D1540">
        <v>0</v>
      </c>
      <c r="E1540">
        <v>1</v>
      </c>
      <c r="F1540">
        <v>61</v>
      </c>
      <c r="G1540">
        <v>726</v>
      </c>
      <c r="H1540">
        <v>53</v>
      </c>
      <c r="I1540">
        <v>363</v>
      </c>
      <c r="J1540">
        <v>123</v>
      </c>
      <c r="K1540">
        <v>107</v>
      </c>
      <c r="L1540">
        <v>161</v>
      </c>
      <c r="M1540">
        <v>4</v>
      </c>
      <c r="N1540">
        <v>8</v>
      </c>
      <c r="O1540">
        <v>9</v>
      </c>
      <c r="P1540">
        <v>13</v>
      </c>
      <c r="Q1540">
        <v>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</v>
      </c>
      <c r="Y1540">
        <v>11</v>
      </c>
      <c r="Z1540">
        <v>0</v>
      </c>
      <c r="AA1540">
        <v>50</v>
      </c>
      <c r="AB1540">
        <v>2743</v>
      </c>
      <c r="AC1540">
        <v>0</v>
      </c>
      <c r="AD1540">
        <v>1</v>
      </c>
      <c r="AE1540">
        <v>0</v>
      </c>
      <c r="AF1540" t="str">
        <f t="shared" si="49"/>
        <v>Married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1372</v>
      </c>
      <c r="AO1540">
        <v>1211</v>
      </c>
      <c r="AP1540">
        <v>0</v>
      </c>
    </row>
    <row r="1541" spans="1:42" x14ac:dyDescent="0.35">
      <c r="A1541">
        <v>20193</v>
      </c>
      <c r="B1541">
        <v>1</v>
      </c>
      <c r="C1541">
        <f t="shared" si="48"/>
        <v>1</v>
      </c>
      <c r="D1541">
        <v>0</v>
      </c>
      <c r="E1541">
        <v>0</v>
      </c>
      <c r="F1541">
        <v>18</v>
      </c>
      <c r="G1541">
        <v>8</v>
      </c>
      <c r="H1541">
        <v>8</v>
      </c>
      <c r="I1541">
        <v>22</v>
      </c>
      <c r="J1541">
        <v>24</v>
      </c>
      <c r="K1541">
        <v>11</v>
      </c>
      <c r="L1541">
        <v>9</v>
      </c>
      <c r="M1541">
        <v>1</v>
      </c>
      <c r="N1541">
        <v>1</v>
      </c>
      <c r="O1541">
        <v>1</v>
      </c>
      <c r="P1541">
        <v>4</v>
      </c>
      <c r="Q1541">
        <v>4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3</v>
      </c>
      <c r="Y1541">
        <v>11</v>
      </c>
      <c r="Z1541">
        <v>0</v>
      </c>
      <c r="AA1541">
        <v>29</v>
      </c>
      <c r="AB1541">
        <v>2737</v>
      </c>
      <c r="AC1541">
        <v>0</v>
      </c>
      <c r="AD1541">
        <v>0</v>
      </c>
      <c r="AE1541">
        <v>0</v>
      </c>
      <c r="AF1541" t="str">
        <f t="shared" si="49"/>
        <v>Married</v>
      </c>
      <c r="AG1541">
        <v>1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73</v>
      </c>
      <c r="AO1541">
        <v>64</v>
      </c>
      <c r="AP1541">
        <v>0</v>
      </c>
    </row>
    <row r="1542" spans="1:42" x14ac:dyDescent="0.35">
      <c r="A1542">
        <v>27573</v>
      </c>
      <c r="B1542">
        <v>1</v>
      </c>
      <c r="C1542">
        <f t="shared" si="48"/>
        <v>1</v>
      </c>
      <c r="D1542">
        <v>1</v>
      </c>
      <c r="E1542">
        <v>0</v>
      </c>
      <c r="F1542">
        <v>45</v>
      </c>
      <c r="G1542">
        <v>50</v>
      </c>
      <c r="H1542">
        <v>15</v>
      </c>
      <c r="I1542">
        <v>110</v>
      </c>
      <c r="J1542">
        <v>39</v>
      </c>
      <c r="K1542">
        <v>15</v>
      </c>
      <c r="L1542">
        <v>15</v>
      </c>
      <c r="M1542">
        <v>4</v>
      </c>
      <c r="N1542">
        <v>5</v>
      </c>
      <c r="O1542">
        <v>1</v>
      </c>
      <c r="P1542">
        <v>4</v>
      </c>
      <c r="Q1542">
        <v>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3</v>
      </c>
      <c r="Y1542">
        <v>11</v>
      </c>
      <c r="Z1542">
        <v>0</v>
      </c>
      <c r="AA1542">
        <v>45</v>
      </c>
      <c r="AB1542">
        <v>2620</v>
      </c>
      <c r="AC1542">
        <v>0</v>
      </c>
      <c r="AD1542">
        <v>1</v>
      </c>
      <c r="AE1542">
        <v>0</v>
      </c>
      <c r="AF1542" t="str">
        <f t="shared" si="49"/>
        <v>Married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229</v>
      </c>
      <c r="AO1542">
        <v>214</v>
      </c>
      <c r="AP1542">
        <v>0</v>
      </c>
    </row>
    <row r="1543" spans="1:42" x14ac:dyDescent="0.35">
      <c r="A1543">
        <v>15862</v>
      </c>
      <c r="B1543">
        <v>1</v>
      </c>
      <c r="C1543">
        <f t="shared" si="48"/>
        <v>1</v>
      </c>
      <c r="D1543">
        <v>1</v>
      </c>
      <c r="E1543">
        <v>0</v>
      </c>
      <c r="F1543">
        <v>26</v>
      </c>
      <c r="G1543">
        <v>1</v>
      </c>
      <c r="H1543">
        <v>1</v>
      </c>
      <c r="I1543">
        <v>4</v>
      </c>
      <c r="J1543">
        <v>11</v>
      </c>
      <c r="K1543">
        <v>9</v>
      </c>
      <c r="L1543">
        <v>10</v>
      </c>
      <c r="M1543">
        <v>1</v>
      </c>
      <c r="N1543">
        <v>1</v>
      </c>
      <c r="O1543">
        <v>0</v>
      </c>
      <c r="P1543">
        <v>3</v>
      </c>
      <c r="Q1543">
        <v>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</v>
      </c>
      <c r="Y1543">
        <v>11</v>
      </c>
      <c r="Z1543">
        <v>0</v>
      </c>
      <c r="AA1543">
        <v>41</v>
      </c>
      <c r="AB1543">
        <v>2526</v>
      </c>
      <c r="AC1543">
        <v>0</v>
      </c>
      <c r="AD1543">
        <v>0</v>
      </c>
      <c r="AE1543">
        <v>1</v>
      </c>
      <c r="AF1543" t="str">
        <f t="shared" si="49"/>
        <v>Single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26</v>
      </c>
      <c r="AO1543">
        <v>16</v>
      </c>
      <c r="AP1543">
        <v>0</v>
      </c>
    </row>
    <row r="1544" spans="1:42" x14ac:dyDescent="0.35">
      <c r="A1544">
        <v>49544</v>
      </c>
      <c r="B1544">
        <v>2</v>
      </c>
      <c r="C1544">
        <f t="shared" si="48"/>
        <v>2</v>
      </c>
      <c r="D1544">
        <v>1</v>
      </c>
      <c r="E1544">
        <v>0</v>
      </c>
      <c r="F1544">
        <v>0</v>
      </c>
      <c r="G1544">
        <v>308</v>
      </c>
      <c r="H1544">
        <v>0</v>
      </c>
      <c r="I1544">
        <v>73</v>
      </c>
      <c r="J1544">
        <v>0</v>
      </c>
      <c r="K1544">
        <v>0</v>
      </c>
      <c r="L1544">
        <v>23</v>
      </c>
      <c r="M1544">
        <v>2</v>
      </c>
      <c r="N1544">
        <v>5</v>
      </c>
      <c r="O1544">
        <v>1</v>
      </c>
      <c r="P1544">
        <v>8</v>
      </c>
      <c r="Q1544">
        <v>7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3</v>
      </c>
      <c r="Y1544">
        <v>11</v>
      </c>
      <c r="Z1544">
        <v>0</v>
      </c>
      <c r="AA1544">
        <v>44</v>
      </c>
      <c r="AB1544">
        <v>2661</v>
      </c>
      <c r="AC1544">
        <v>0</v>
      </c>
      <c r="AD1544">
        <v>1</v>
      </c>
      <c r="AE1544">
        <v>0</v>
      </c>
      <c r="AF1544" t="str">
        <f t="shared" si="49"/>
        <v>Married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381</v>
      </c>
      <c r="AO1544">
        <v>358</v>
      </c>
      <c r="AP1544">
        <v>0</v>
      </c>
    </row>
    <row r="1545" spans="1:42" x14ac:dyDescent="0.35">
      <c r="A1545">
        <v>33228</v>
      </c>
      <c r="B1545">
        <v>1</v>
      </c>
      <c r="C1545">
        <f t="shared" si="48"/>
        <v>2</v>
      </c>
      <c r="D1545">
        <v>1</v>
      </c>
      <c r="E1545">
        <v>0</v>
      </c>
      <c r="F1545">
        <v>28</v>
      </c>
      <c r="G1545">
        <v>22</v>
      </c>
      <c r="H1545">
        <v>2</v>
      </c>
      <c r="I1545">
        <v>31</v>
      </c>
      <c r="J1545">
        <v>7</v>
      </c>
      <c r="K1545">
        <v>4</v>
      </c>
      <c r="L1545">
        <v>5</v>
      </c>
      <c r="M1545">
        <v>1</v>
      </c>
      <c r="N1545">
        <v>2</v>
      </c>
      <c r="O1545">
        <v>0</v>
      </c>
      <c r="P1545">
        <v>3</v>
      </c>
      <c r="Q1545">
        <v>7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3</v>
      </c>
      <c r="Y1545">
        <v>11</v>
      </c>
      <c r="Z1545">
        <v>0</v>
      </c>
      <c r="AA1545">
        <v>40</v>
      </c>
      <c r="AB1545">
        <v>2316</v>
      </c>
      <c r="AC1545">
        <v>0</v>
      </c>
      <c r="AD1545">
        <v>1</v>
      </c>
      <c r="AE1545">
        <v>0</v>
      </c>
      <c r="AF1545" t="str">
        <f t="shared" si="49"/>
        <v>Married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66</v>
      </c>
      <c r="AO1545">
        <v>61</v>
      </c>
      <c r="AP1545">
        <v>0</v>
      </c>
    </row>
    <row r="1546" spans="1:42" x14ac:dyDescent="0.35">
      <c r="A1546">
        <v>70440</v>
      </c>
      <c r="B1546">
        <v>4</v>
      </c>
      <c r="C1546">
        <f t="shared" si="48"/>
        <v>4</v>
      </c>
      <c r="D1546">
        <v>0</v>
      </c>
      <c r="E1546">
        <v>0</v>
      </c>
      <c r="F1546">
        <v>49</v>
      </c>
      <c r="G1546">
        <v>690</v>
      </c>
      <c r="H1546">
        <v>117</v>
      </c>
      <c r="I1546">
        <v>499</v>
      </c>
      <c r="J1546">
        <v>76</v>
      </c>
      <c r="K1546">
        <v>102</v>
      </c>
      <c r="L1546">
        <v>88</v>
      </c>
      <c r="M1546">
        <v>1</v>
      </c>
      <c r="N1546">
        <v>5</v>
      </c>
      <c r="O1546">
        <v>10</v>
      </c>
      <c r="P1546">
        <v>7</v>
      </c>
      <c r="Q1546">
        <v>3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3</v>
      </c>
      <c r="Y1546">
        <v>11</v>
      </c>
      <c r="Z1546">
        <v>0</v>
      </c>
      <c r="AA1546">
        <v>42</v>
      </c>
      <c r="AB1546">
        <v>2423</v>
      </c>
      <c r="AC1546">
        <v>0</v>
      </c>
      <c r="AD1546">
        <v>0</v>
      </c>
      <c r="AE1546">
        <v>0</v>
      </c>
      <c r="AF1546" t="str">
        <f t="shared" si="49"/>
        <v>Married</v>
      </c>
      <c r="AG1546">
        <v>1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1484</v>
      </c>
      <c r="AO1546">
        <v>1396</v>
      </c>
      <c r="AP1546">
        <v>1</v>
      </c>
    </row>
    <row r="1547" spans="1:42" x14ac:dyDescent="0.35">
      <c r="A1547">
        <v>38232</v>
      </c>
      <c r="B1547">
        <v>2</v>
      </c>
      <c r="C1547">
        <f t="shared" si="48"/>
        <v>2</v>
      </c>
      <c r="D1547">
        <v>1</v>
      </c>
      <c r="E1547">
        <v>1</v>
      </c>
      <c r="F1547">
        <v>84</v>
      </c>
      <c r="G1547">
        <v>43</v>
      </c>
      <c r="H1547">
        <v>5</v>
      </c>
      <c r="I1547">
        <v>28</v>
      </c>
      <c r="J1547">
        <v>7</v>
      </c>
      <c r="K1547">
        <v>6</v>
      </c>
      <c r="L1547">
        <v>33</v>
      </c>
      <c r="M1547">
        <v>4</v>
      </c>
      <c r="N1547">
        <v>3</v>
      </c>
      <c r="O1547">
        <v>1</v>
      </c>
      <c r="P1547">
        <v>3</v>
      </c>
      <c r="Q1547">
        <v>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3</v>
      </c>
      <c r="Y1547">
        <v>11</v>
      </c>
      <c r="Z1547">
        <v>0</v>
      </c>
      <c r="AA1547">
        <v>49</v>
      </c>
      <c r="AB1547">
        <v>2322</v>
      </c>
      <c r="AC1547">
        <v>0</v>
      </c>
      <c r="AD1547">
        <v>0</v>
      </c>
      <c r="AE1547">
        <v>0</v>
      </c>
      <c r="AF1547" t="str">
        <f t="shared" si="49"/>
        <v>Married</v>
      </c>
      <c r="AG1547">
        <v>1</v>
      </c>
      <c r="AH1547">
        <v>0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89</v>
      </c>
      <c r="AO1547">
        <v>56</v>
      </c>
      <c r="AP1547">
        <v>0</v>
      </c>
    </row>
    <row r="1548" spans="1:42" x14ac:dyDescent="0.35">
      <c r="A1548">
        <v>22554</v>
      </c>
      <c r="B1548">
        <v>1</v>
      </c>
      <c r="C1548">
        <f t="shared" si="48"/>
        <v>1</v>
      </c>
      <c r="D1548">
        <v>1</v>
      </c>
      <c r="E1548">
        <v>1</v>
      </c>
      <c r="F1548">
        <v>38</v>
      </c>
      <c r="G1548">
        <v>27</v>
      </c>
      <c r="H1548">
        <v>0</v>
      </c>
      <c r="I1548">
        <v>10</v>
      </c>
      <c r="J1548">
        <v>0</v>
      </c>
      <c r="K1548">
        <v>0</v>
      </c>
      <c r="L1548">
        <v>4</v>
      </c>
      <c r="M1548">
        <v>4</v>
      </c>
      <c r="N1548">
        <v>2</v>
      </c>
      <c r="O1548">
        <v>0</v>
      </c>
      <c r="P1548">
        <v>4</v>
      </c>
      <c r="Q1548">
        <v>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3</v>
      </c>
      <c r="Y1548">
        <v>11</v>
      </c>
      <c r="Z1548">
        <v>0</v>
      </c>
      <c r="AA1548">
        <v>65</v>
      </c>
      <c r="AB1548">
        <v>2762</v>
      </c>
      <c r="AC1548">
        <v>0</v>
      </c>
      <c r="AD1548">
        <v>1</v>
      </c>
      <c r="AE1548">
        <v>0</v>
      </c>
      <c r="AF1548" t="str">
        <f t="shared" si="49"/>
        <v>Married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37</v>
      </c>
      <c r="AO1548">
        <v>33</v>
      </c>
      <c r="AP1548">
        <v>0</v>
      </c>
    </row>
    <row r="1549" spans="1:42" x14ac:dyDescent="0.35">
      <c r="A1549">
        <v>23536</v>
      </c>
      <c r="B1549">
        <v>1</v>
      </c>
      <c r="C1549">
        <f t="shared" si="48"/>
        <v>1</v>
      </c>
      <c r="D1549">
        <v>1</v>
      </c>
      <c r="E1549">
        <v>0</v>
      </c>
      <c r="F1549">
        <v>53</v>
      </c>
      <c r="G1549">
        <v>6</v>
      </c>
      <c r="H1549">
        <v>0</v>
      </c>
      <c r="I1549">
        <v>3</v>
      </c>
      <c r="J1549">
        <v>0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3</v>
      </c>
      <c r="Q1549">
        <v>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</v>
      </c>
      <c r="Y1549">
        <v>11</v>
      </c>
      <c r="Z1549">
        <v>0</v>
      </c>
      <c r="AA1549">
        <v>37</v>
      </c>
      <c r="AB1549">
        <v>2184</v>
      </c>
      <c r="AC1549">
        <v>0</v>
      </c>
      <c r="AD1549">
        <v>1</v>
      </c>
      <c r="AE1549">
        <v>0</v>
      </c>
      <c r="AF1549" t="str">
        <f t="shared" si="49"/>
        <v>Married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9</v>
      </c>
      <c r="AO1549">
        <v>8</v>
      </c>
      <c r="AP1549">
        <v>0</v>
      </c>
    </row>
    <row r="1550" spans="1:42" x14ac:dyDescent="0.35">
      <c r="A1550">
        <v>49413</v>
      </c>
      <c r="B1550">
        <v>2</v>
      </c>
      <c r="C1550">
        <f t="shared" si="48"/>
        <v>2</v>
      </c>
      <c r="D1550">
        <v>0</v>
      </c>
      <c r="E1550">
        <v>1</v>
      </c>
      <c r="F1550">
        <v>88</v>
      </c>
      <c r="G1550">
        <v>205</v>
      </c>
      <c r="H1550">
        <v>7</v>
      </c>
      <c r="I1550">
        <v>41</v>
      </c>
      <c r="J1550">
        <v>3</v>
      </c>
      <c r="K1550">
        <v>2</v>
      </c>
      <c r="L1550">
        <v>46</v>
      </c>
      <c r="M1550">
        <v>2</v>
      </c>
      <c r="N1550">
        <v>4</v>
      </c>
      <c r="O1550">
        <v>2</v>
      </c>
      <c r="P1550">
        <v>5</v>
      </c>
      <c r="Q1550">
        <v>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</v>
      </c>
      <c r="Y1550">
        <v>11</v>
      </c>
      <c r="Z1550">
        <v>0</v>
      </c>
      <c r="AA1550">
        <v>68</v>
      </c>
      <c r="AB1550">
        <v>2406</v>
      </c>
      <c r="AC1550">
        <v>0</v>
      </c>
      <c r="AD1550">
        <v>1</v>
      </c>
      <c r="AE1550">
        <v>0</v>
      </c>
      <c r="AF1550" t="str">
        <f t="shared" si="49"/>
        <v>Married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258</v>
      </c>
      <c r="AO1550">
        <v>212</v>
      </c>
      <c r="AP1550">
        <v>0</v>
      </c>
    </row>
    <row r="1551" spans="1:42" x14ac:dyDescent="0.35">
      <c r="A1551">
        <v>42231</v>
      </c>
      <c r="B1551">
        <v>2</v>
      </c>
      <c r="C1551">
        <f t="shared" si="48"/>
        <v>2</v>
      </c>
      <c r="D1551">
        <v>1</v>
      </c>
      <c r="E1551">
        <v>1</v>
      </c>
      <c r="F1551">
        <v>99</v>
      </c>
      <c r="G1551">
        <v>24</v>
      </c>
      <c r="H1551">
        <v>0</v>
      </c>
      <c r="I1551">
        <v>8</v>
      </c>
      <c r="J1551">
        <v>0</v>
      </c>
      <c r="K1551">
        <v>1</v>
      </c>
      <c r="L1551">
        <v>4</v>
      </c>
      <c r="M1551">
        <v>1</v>
      </c>
      <c r="N1551">
        <v>1</v>
      </c>
      <c r="O1551">
        <v>0</v>
      </c>
      <c r="P1551">
        <v>3</v>
      </c>
      <c r="Q1551">
        <v>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3</v>
      </c>
      <c r="Y1551">
        <v>11</v>
      </c>
      <c r="Z1551">
        <v>0</v>
      </c>
      <c r="AA1551">
        <v>51</v>
      </c>
      <c r="AB1551">
        <v>2255</v>
      </c>
      <c r="AC1551">
        <v>0</v>
      </c>
      <c r="AD1551">
        <v>1</v>
      </c>
      <c r="AE1551">
        <v>0</v>
      </c>
      <c r="AF1551" t="str">
        <f t="shared" si="49"/>
        <v>Married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33</v>
      </c>
      <c r="AO1551">
        <v>29</v>
      </c>
      <c r="AP1551">
        <v>0</v>
      </c>
    </row>
    <row r="1552" spans="1:42" x14ac:dyDescent="0.35">
      <c r="A1552">
        <v>78789</v>
      </c>
      <c r="B1552">
        <v>4</v>
      </c>
      <c r="C1552">
        <f t="shared" si="48"/>
        <v>4</v>
      </c>
      <c r="D1552">
        <v>0</v>
      </c>
      <c r="E1552">
        <v>0</v>
      </c>
      <c r="F1552">
        <v>12</v>
      </c>
      <c r="G1552">
        <v>667</v>
      </c>
      <c r="H1552">
        <v>50</v>
      </c>
      <c r="I1552">
        <v>850</v>
      </c>
      <c r="J1552">
        <v>21</v>
      </c>
      <c r="K1552">
        <v>83</v>
      </c>
      <c r="L1552">
        <v>83</v>
      </c>
      <c r="M1552">
        <v>1</v>
      </c>
      <c r="N1552">
        <v>4</v>
      </c>
      <c r="O1552">
        <v>6</v>
      </c>
      <c r="P1552">
        <v>5</v>
      </c>
      <c r="Q1552">
        <v>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</v>
      </c>
      <c r="Y1552">
        <v>11</v>
      </c>
      <c r="Z1552">
        <v>1</v>
      </c>
      <c r="AA1552">
        <v>40</v>
      </c>
      <c r="AB1552">
        <v>2849</v>
      </c>
      <c r="AC1552">
        <v>1</v>
      </c>
      <c r="AD1552">
        <v>0</v>
      </c>
      <c r="AE1552">
        <v>0</v>
      </c>
      <c r="AF1552" t="str">
        <f t="shared" si="49"/>
        <v>Married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1671</v>
      </c>
      <c r="AO1552">
        <v>1588</v>
      </c>
      <c r="AP1552">
        <v>0</v>
      </c>
    </row>
    <row r="1553" spans="1:42" x14ac:dyDescent="0.35">
      <c r="A1553">
        <v>56534</v>
      </c>
      <c r="B1553">
        <v>3</v>
      </c>
      <c r="C1553">
        <f t="shared" si="48"/>
        <v>3</v>
      </c>
      <c r="D1553">
        <v>0</v>
      </c>
      <c r="E1553">
        <v>1</v>
      </c>
      <c r="F1553">
        <v>35</v>
      </c>
      <c r="G1553">
        <v>691</v>
      </c>
      <c r="H1553">
        <v>7</v>
      </c>
      <c r="I1553">
        <v>61</v>
      </c>
      <c r="J1553">
        <v>10</v>
      </c>
      <c r="K1553">
        <v>0</v>
      </c>
      <c r="L1553">
        <v>46</v>
      </c>
      <c r="M1553">
        <v>4</v>
      </c>
      <c r="N1553">
        <v>10</v>
      </c>
      <c r="O1553">
        <v>4</v>
      </c>
      <c r="P1553">
        <v>7</v>
      </c>
      <c r="Q1553">
        <v>8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3</v>
      </c>
      <c r="Y1553">
        <v>11</v>
      </c>
      <c r="Z1553">
        <v>1</v>
      </c>
      <c r="AA1553">
        <v>52</v>
      </c>
      <c r="AB1553">
        <v>2500</v>
      </c>
      <c r="AC1553">
        <v>0</v>
      </c>
      <c r="AD1553">
        <v>0</v>
      </c>
      <c r="AE1553">
        <v>0</v>
      </c>
      <c r="AF1553" t="str">
        <f t="shared" si="49"/>
        <v>Married</v>
      </c>
      <c r="AG1553">
        <v>1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769</v>
      </c>
      <c r="AO1553">
        <v>723</v>
      </c>
      <c r="AP1553">
        <v>2</v>
      </c>
    </row>
    <row r="1554" spans="1:42" x14ac:dyDescent="0.35">
      <c r="A1554">
        <v>58350</v>
      </c>
      <c r="B1554">
        <v>3</v>
      </c>
      <c r="C1554">
        <f t="shared" si="48"/>
        <v>3</v>
      </c>
      <c r="D1554">
        <v>0</v>
      </c>
      <c r="E1554">
        <v>1</v>
      </c>
      <c r="F1554">
        <v>5</v>
      </c>
      <c r="G1554">
        <v>493</v>
      </c>
      <c r="H1554">
        <v>26</v>
      </c>
      <c r="I1554">
        <v>206</v>
      </c>
      <c r="J1554">
        <v>116</v>
      </c>
      <c r="K1554">
        <v>80</v>
      </c>
      <c r="L1554">
        <v>80</v>
      </c>
      <c r="M1554">
        <v>4</v>
      </c>
      <c r="N1554">
        <v>8</v>
      </c>
      <c r="O1554">
        <v>3</v>
      </c>
      <c r="P1554">
        <v>12</v>
      </c>
      <c r="Q1554">
        <v>6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</v>
      </c>
      <c r="Y1554">
        <v>11</v>
      </c>
      <c r="Z1554">
        <v>0</v>
      </c>
      <c r="AA1554">
        <v>49</v>
      </c>
      <c r="AB1554">
        <v>2700</v>
      </c>
      <c r="AC1554">
        <v>0</v>
      </c>
      <c r="AD1554">
        <v>0</v>
      </c>
      <c r="AE1554">
        <v>1</v>
      </c>
      <c r="AF1554" t="str">
        <f t="shared" si="49"/>
        <v>Single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921</v>
      </c>
      <c r="AO1554">
        <v>841</v>
      </c>
      <c r="AP1554">
        <v>0</v>
      </c>
    </row>
    <row r="1555" spans="1:42" x14ac:dyDescent="0.35">
      <c r="A1555">
        <v>49090</v>
      </c>
      <c r="B1555">
        <v>2</v>
      </c>
      <c r="C1555">
        <f t="shared" si="48"/>
        <v>2</v>
      </c>
      <c r="D1555">
        <v>0</v>
      </c>
      <c r="E1555">
        <v>1</v>
      </c>
      <c r="F1555">
        <v>45</v>
      </c>
      <c r="G1555">
        <v>494</v>
      </c>
      <c r="H1555">
        <v>5</v>
      </c>
      <c r="I1555">
        <v>82</v>
      </c>
      <c r="J1555">
        <v>7</v>
      </c>
      <c r="K1555">
        <v>0</v>
      </c>
      <c r="L1555">
        <v>100</v>
      </c>
      <c r="M1555">
        <v>3</v>
      </c>
      <c r="N1555">
        <v>7</v>
      </c>
      <c r="O1555">
        <v>2</v>
      </c>
      <c r="P1555">
        <v>9</v>
      </c>
      <c r="Q1555">
        <v>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3</v>
      </c>
      <c r="Y1555">
        <v>11</v>
      </c>
      <c r="Z1555">
        <v>0</v>
      </c>
      <c r="AA1555">
        <v>69</v>
      </c>
      <c r="AB1555">
        <v>2504</v>
      </c>
      <c r="AC1555">
        <v>0</v>
      </c>
      <c r="AD1555">
        <v>0</v>
      </c>
      <c r="AE1555">
        <v>1</v>
      </c>
      <c r="AF1555" t="str">
        <f t="shared" si="49"/>
        <v>Single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588</v>
      </c>
      <c r="AO1555">
        <v>488</v>
      </c>
      <c r="AP1555">
        <v>0</v>
      </c>
    </row>
    <row r="1556" spans="1:42" x14ac:dyDescent="0.35">
      <c r="A1556">
        <v>61787</v>
      </c>
      <c r="B1556">
        <v>3</v>
      </c>
      <c r="C1556">
        <f t="shared" si="48"/>
        <v>3</v>
      </c>
      <c r="D1556">
        <v>0</v>
      </c>
      <c r="E1556">
        <v>0</v>
      </c>
      <c r="F1556">
        <v>71</v>
      </c>
      <c r="G1556">
        <v>621</v>
      </c>
      <c r="H1556">
        <v>73</v>
      </c>
      <c r="I1556">
        <v>414</v>
      </c>
      <c r="J1556">
        <v>78</v>
      </c>
      <c r="K1556">
        <v>48</v>
      </c>
      <c r="L1556">
        <v>85</v>
      </c>
      <c r="M1556">
        <v>1</v>
      </c>
      <c r="N1556">
        <v>8</v>
      </c>
      <c r="O1556">
        <v>4</v>
      </c>
      <c r="P1556">
        <v>6</v>
      </c>
      <c r="Q1556">
        <v>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</v>
      </c>
      <c r="Y1556">
        <v>11</v>
      </c>
      <c r="Z1556">
        <v>0</v>
      </c>
      <c r="AA1556">
        <v>33</v>
      </c>
      <c r="AB1556">
        <v>2517</v>
      </c>
      <c r="AC1556">
        <v>1</v>
      </c>
      <c r="AD1556">
        <v>0</v>
      </c>
      <c r="AE1556">
        <v>0</v>
      </c>
      <c r="AF1556" t="str">
        <f t="shared" si="49"/>
        <v>Married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1234</v>
      </c>
      <c r="AO1556">
        <v>1149</v>
      </c>
      <c r="AP1556">
        <v>0</v>
      </c>
    </row>
    <row r="1557" spans="1:42" x14ac:dyDescent="0.35">
      <c r="A1557">
        <v>18169</v>
      </c>
      <c r="B1557">
        <v>1</v>
      </c>
      <c r="C1557">
        <f t="shared" si="48"/>
        <v>1</v>
      </c>
      <c r="D1557">
        <v>1</v>
      </c>
      <c r="E1557">
        <v>0</v>
      </c>
      <c r="F1557">
        <v>40</v>
      </c>
      <c r="G1557">
        <v>9</v>
      </c>
      <c r="H1557">
        <v>0</v>
      </c>
      <c r="I1557">
        <v>5</v>
      </c>
      <c r="J1557">
        <v>0</v>
      </c>
      <c r="K1557">
        <v>0</v>
      </c>
      <c r="L1557">
        <v>7</v>
      </c>
      <c r="M1557">
        <v>1</v>
      </c>
      <c r="N1557">
        <v>1</v>
      </c>
      <c r="O1557">
        <v>0</v>
      </c>
      <c r="P1557">
        <v>2</v>
      </c>
      <c r="Q1557">
        <v>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</v>
      </c>
      <c r="Y1557">
        <v>11</v>
      </c>
      <c r="Z1557">
        <v>0</v>
      </c>
      <c r="AA1557">
        <v>35</v>
      </c>
      <c r="AB1557">
        <v>2654</v>
      </c>
      <c r="AC1557">
        <v>0</v>
      </c>
      <c r="AD1557">
        <v>1</v>
      </c>
      <c r="AE1557">
        <v>0</v>
      </c>
      <c r="AF1557" t="str">
        <f t="shared" si="49"/>
        <v>Married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14</v>
      </c>
      <c r="AO1557">
        <v>7</v>
      </c>
      <c r="AP1557">
        <v>0</v>
      </c>
    </row>
    <row r="1558" spans="1:42" x14ac:dyDescent="0.35">
      <c r="A1558">
        <v>24336</v>
      </c>
      <c r="B1558">
        <v>1</v>
      </c>
      <c r="C1558">
        <f t="shared" si="48"/>
        <v>1</v>
      </c>
      <c r="D1558">
        <v>1</v>
      </c>
      <c r="E1558">
        <v>0</v>
      </c>
      <c r="F1558">
        <v>82</v>
      </c>
      <c r="G1558">
        <v>1</v>
      </c>
      <c r="H1558">
        <v>6</v>
      </c>
      <c r="I1558">
        <v>2</v>
      </c>
      <c r="J1558">
        <v>8</v>
      </c>
      <c r="K1558">
        <v>2</v>
      </c>
      <c r="L1558">
        <v>12</v>
      </c>
      <c r="M1558">
        <v>1</v>
      </c>
      <c r="N1558">
        <v>1</v>
      </c>
      <c r="O1558">
        <v>0</v>
      </c>
      <c r="P1558">
        <v>2</v>
      </c>
      <c r="Q1558">
        <v>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3</v>
      </c>
      <c r="Y1558">
        <v>11</v>
      </c>
      <c r="Z1558">
        <v>0</v>
      </c>
      <c r="AA1558">
        <v>39</v>
      </c>
      <c r="AB1558">
        <v>2830</v>
      </c>
      <c r="AC1558">
        <v>0</v>
      </c>
      <c r="AD1558">
        <v>0</v>
      </c>
      <c r="AE1558">
        <v>1</v>
      </c>
      <c r="AF1558" t="str">
        <f t="shared" si="49"/>
        <v>Single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19</v>
      </c>
      <c r="AO1558">
        <v>7</v>
      </c>
      <c r="AP1558">
        <v>0</v>
      </c>
    </row>
    <row r="1559" spans="1:42" x14ac:dyDescent="0.35">
      <c r="A1559">
        <v>18222</v>
      </c>
      <c r="B1559">
        <v>1</v>
      </c>
      <c r="C1559">
        <f t="shared" si="48"/>
        <v>1</v>
      </c>
      <c r="D1559">
        <v>0</v>
      </c>
      <c r="E1559">
        <v>0</v>
      </c>
      <c r="F1559">
        <v>70</v>
      </c>
      <c r="G1559">
        <v>12</v>
      </c>
      <c r="H1559">
        <v>4</v>
      </c>
      <c r="I1559">
        <v>19</v>
      </c>
      <c r="J1559">
        <v>12</v>
      </c>
      <c r="K1559">
        <v>6</v>
      </c>
      <c r="L1559">
        <v>14</v>
      </c>
      <c r="M1559">
        <v>1</v>
      </c>
      <c r="N1559">
        <v>2</v>
      </c>
      <c r="O1559">
        <v>0</v>
      </c>
      <c r="P1559">
        <v>3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</v>
      </c>
      <c r="Y1559">
        <v>11</v>
      </c>
      <c r="Z1559">
        <v>0</v>
      </c>
      <c r="AA1559">
        <v>30</v>
      </c>
      <c r="AB1559">
        <v>2704</v>
      </c>
      <c r="AC1559">
        <v>0</v>
      </c>
      <c r="AD1559">
        <v>1</v>
      </c>
      <c r="AE1559">
        <v>0</v>
      </c>
      <c r="AF1559" t="str">
        <f t="shared" si="49"/>
        <v>Married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53</v>
      </c>
      <c r="AO1559">
        <v>39</v>
      </c>
      <c r="AP1559">
        <v>0</v>
      </c>
    </row>
    <row r="1560" spans="1:42" x14ac:dyDescent="0.35">
      <c r="A1560">
        <v>62335</v>
      </c>
      <c r="B1560">
        <v>3</v>
      </c>
      <c r="C1560">
        <f t="shared" si="48"/>
        <v>3</v>
      </c>
      <c r="D1560">
        <v>0</v>
      </c>
      <c r="E1560">
        <v>1</v>
      </c>
      <c r="F1560">
        <v>87</v>
      </c>
      <c r="G1560">
        <v>243</v>
      </c>
      <c r="H1560">
        <v>131</v>
      </c>
      <c r="I1560">
        <v>217</v>
      </c>
      <c r="J1560">
        <v>85</v>
      </c>
      <c r="K1560">
        <v>6</v>
      </c>
      <c r="L1560">
        <v>26</v>
      </c>
      <c r="M1560">
        <v>2</v>
      </c>
      <c r="N1560">
        <v>3</v>
      </c>
      <c r="O1560">
        <v>3</v>
      </c>
      <c r="P1560">
        <v>13</v>
      </c>
      <c r="Q1560">
        <v>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3</v>
      </c>
      <c r="Y1560">
        <v>11</v>
      </c>
      <c r="Z1560">
        <v>0</v>
      </c>
      <c r="AA1560">
        <v>68</v>
      </c>
      <c r="AB1560">
        <v>2561</v>
      </c>
      <c r="AC1560">
        <v>1</v>
      </c>
      <c r="AD1560">
        <v>0</v>
      </c>
      <c r="AE1560">
        <v>0</v>
      </c>
      <c r="AF1560" t="str">
        <f t="shared" si="49"/>
        <v>Married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682</v>
      </c>
      <c r="AO1560">
        <v>656</v>
      </c>
      <c r="AP1560">
        <v>0</v>
      </c>
    </row>
    <row r="1561" spans="1:42" x14ac:dyDescent="0.35">
      <c r="A1561">
        <v>42033</v>
      </c>
      <c r="B1561">
        <v>2</v>
      </c>
      <c r="C1561">
        <f t="shared" si="48"/>
        <v>2</v>
      </c>
      <c r="D1561">
        <v>1</v>
      </c>
      <c r="E1561">
        <v>1</v>
      </c>
      <c r="F1561">
        <v>95</v>
      </c>
      <c r="G1561">
        <v>11</v>
      </c>
      <c r="H1561">
        <v>1</v>
      </c>
      <c r="I1561">
        <v>4</v>
      </c>
      <c r="J1561">
        <v>2</v>
      </c>
      <c r="K1561">
        <v>0</v>
      </c>
      <c r="L1561">
        <v>7</v>
      </c>
      <c r="M1561">
        <v>1</v>
      </c>
      <c r="N1561">
        <v>1</v>
      </c>
      <c r="O1561">
        <v>0</v>
      </c>
      <c r="P1561">
        <v>2</v>
      </c>
      <c r="Q1561">
        <v>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</v>
      </c>
      <c r="Y1561">
        <v>11</v>
      </c>
      <c r="Z1561">
        <v>0</v>
      </c>
      <c r="AA1561">
        <v>49</v>
      </c>
      <c r="AB1561">
        <v>2807</v>
      </c>
      <c r="AC1561">
        <v>0</v>
      </c>
      <c r="AD1561">
        <v>0</v>
      </c>
      <c r="AE1561">
        <v>0</v>
      </c>
      <c r="AF1561" t="str">
        <f t="shared" si="49"/>
        <v>Married</v>
      </c>
      <c r="AG1561">
        <v>1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18</v>
      </c>
      <c r="AO1561">
        <v>11</v>
      </c>
      <c r="AP1561">
        <v>0</v>
      </c>
    </row>
    <row r="1562" spans="1:42" x14ac:dyDescent="0.35">
      <c r="A1562">
        <v>86580</v>
      </c>
      <c r="B1562">
        <v>5</v>
      </c>
      <c r="C1562">
        <f t="shared" si="48"/>
        <v>5</v>
      </c>
      <c r="D1562">
        <v>0</v>
      </c>
      <c r="E1562">
        <v>0</v>
      </c>
      <c r="F1562">
        <v>72</v>
      </c>
      <c r="G1562">
        <v>532</v>
      </c>
      <c r="H1562">
        <v>21</v>
      </c>
      <c r="I1562">
        <v>127</v>
      </c>
      <c r="J1562">
        <v>26</v>
      </c>
      <c r="K1562">
        <v>20</v>
      </c>
      <c r="L1562">
        <v>20</v>
      </c>
      <c r="M1562">
        <v>0</v>
      </c>
      <c r="N1562">
        <v>4</v>
      </c>
      <c r="O1562">
        <v>2</v>
      </c>
      <c r="P1562">
        <v>5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3</v>
      </c>
      <c r="Y1562">
        <v>11</v>
      </c>
      <c r="Z1562">
        <v>0</v>
      </c>
      <c r="AA1562">
        <v>37</v>
      </c>
      <c r="AB1562">
        <v>2646</v>
      </c>
      <c r="AC1562">
        <v>0</v>
      </c>
      <c r="AD1562">
        <v>1</v>
      </c>
      <c r="AE1562">
        <v>0</v>
      </c>
      <c r="AF1562" t="str">
        <f t="shared" si="49"/>
        <v>Married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726</v>
      </c>
      <c r="AO1562">
        <v>706</v>
      </c>
      <c r="AP1562">
        <v>1</v>
      </c>
    </row>
    <row r="1563" spans="1:42" x14ac:dyDescent="0.35">
      <c r="A1563">
        <v>41437</v>
      </c>
      <c r="B1563">
        <v>2</v>
      </c>
      <c r="C1563">
        <f t="shared" si="48"/>
        <v>2</v>
      </c>
      <c r="D1563">
        <v>1</v>
      </c>
      <c r="E1563">
        <v>1</v>
      </c>
      <c r="F1563">
        <v>5</v>
      </c>
      <c r="G1563">
        <v>29</v>
      </c>
      <c r="H1563">
        <v>0</v>
      </c>
      <c r="I1563">
        <v>2</v>
      </c>
      <c r="J1563">
        <v>0</v>
      </c>
      <c r="K1563">
        <v>0</v>
      </c>
      <c r="L1563">
        <v>1</v>
      </c>
      <c r="M1563">
        <v>1</v>
      </c>
      <c r="N1563">
        <v>1</v>
      </c>
      <c r="O1563">
        <v>0</v>
      </c>
      <c r="P1563">
        <v>3</v>
      </c>
      <c r="Q1563">
        <v>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</v>
      </c>
      <c r="Y1563">
        <v>11</v>
      </c>
      <c r="Z1563">
        <v>0</v>
      </c>
      <c r="AA1563">
        <v>63</v>
      </c>
      <c r="AB1563">
        <v>2804</v>
      </c>
      <c r="AC1563">
        <v>1</v>
      </c>
      <c r="AD1563">
        <v>0</v>
      </c>
      <c r="AE1563">
        <v>0</v>
      </c>
      <c r="AF1563" t="str">
        <f t="shared" si="49"/>
        <v>Married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31</v>
      </c>
      <c r="AO1563">
        <v>30</v>
      </c>
      <c r="AP1563">
        <v>0</v>
      </c>
    </row>
    <row r="1564" spans="1:42" x14ac:dyDescent="0.35">
      <c r="A1564">
        <v>73705</v>
      </c>
      <c r="B1564">
        <v>4</v>
      </c>
      <c r="C1564">
        <f t="shared" si="48"/>
        <v>4</v>
      </c>
      <c r="D1564">
        <v>0</v>
      </c>
      <c r="E1564">
        <v>2</v>
      </c>
      <c r="F1564">
        <v>86</v>
      </c>
      <c r="G1564">
        <v>612</v>
      </c>
      <c r="H1564">
        <v>91</v>
      </c>
      <c r="I1564">
        <v>520</v>
      </c>
      <c r="J1564">
        <v>258</v>
      </c>
      <c r="K1564">
        <v>107</v>
      </c>
      <c r="L1564">
        <v>107</v>
      </c>
      <c r="M1564">
        <v>2</v>
      </c>
      <c r="N1564">
        <v>9</v>
      </c>
      <c r="O1564">
        <v>6</v>
      </c>
      <c r="P1564">
        <v>8</v>
      </c>
      <c r="Q1564">
        <v>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</v>
      </c>
      <c r="Y1564">
        <v>11</v>
      </c>
      <c r="Z1564">
        <v>0</v>
      </c>
      <c r="AA1564">
        <v>69</v>
      </c>
      <c r="AB1564">
        <v>2275</v>
      </c>
      <c r="AC1564">
        <v>0</v>
      </c>
      <c r="AD1564">
        <v>0</v>
      </c>
      <c r="AE1564">
        <v>0</v>
      </c>
      <c r="AF1564" t="str">
        <f t="shared" si="49"/>
        <v>Married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1588</v>
      </c>
      <c r="AO1564">
        <v>1481</v>
      </c>
      <c r="AP1564">
        <v>0</v>
      </c>
    </row>
    <row r="1565" spans="1:42" x14ac:dyDescent="0.35">
      <c r="A1565">
        <v>61064</v>
      </c>
      <c r="B1565">
        <v>3</v>
      </c>
      <c r="C1565">
        <f t="shared" si="48"/>
        <v>3</v>
      </c>
      <c r="D1565">
        <v>0</v>
      </c>
      <c r="E1565">
        <v>1</v>
      </c>
      <c r="F1565">
        <v>80</v>
      </c>
      <c r="G1565">
        <v>387</v>
      </c>
      <c r="H1565">
        <v>126</v>
      </c>
      <c r="I1565">
        <v>342</v>
      </c>
      <c r="J1565">
        <v>0</v>
      </c>
      <c r="K1565">
        <v>45</v>
      </c>
      <c r="L1565">
        <v>180</v>
      </c>
      <c r="M1565">
        <v>5</v>
      </c>
      <c r="N1565">
        <v>8</v>
      </c>
      <c r="O1565">
        <v>4</v>
      </c>
      <c r="P1565">
        <v>11</v>
      </c>
      <c r="Q1565">
        <v>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</v>
      </c>
      <c r="Y1565">
        <v>11</v>
      </c>
      <c r="Z1565">
        <v>0</v>
      </c>
      <c r="AA1565">
        <v>44</v>
      </c>
      <c r="AB1565">
        <v>2826</v>
      </c>
      <c r="AC1565">
        <v>0</v>
      </c>
      <c r="AD1565">
        <v>1</v>
      </c>
      <c r="AE1565">
        <v>0</v>
      </c>
      <c r="AF1565" t="str">
        <f t="shared" si="49"/>
        <v>Married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900</v>
      </c>
      <c r="AO1565">
        <v>720</v>
      </c>
      <c r="AP1565">
        <v>0</v>
      </c>
    </row>
    <row r="1566" spans="1:42" x14ac:dyDescent="0.35">
      <c r="A1566">
        <v>18358</v>
      </c>
      <c r="B1566">
        <v>1</v>
      </c>
      <c r="C1566">
        <f t="shared" si="48"/>
        <v>1</v>
      </c>
      <c r="D1566">
        <v>1</v>
      </c>
      <c r="E1566">
        <v>0</v>
      </c>
      <c r="F1566">
        <v>49</v>
      </c>
      <c r="G1566">
        <v>6</v>
      </c>
      <c r="H1566">
        <v>8</v>
      </c>
      <c r="I1566">
        <v>19</v>
      </c>
      <c r="J1566">
        <v>16</v>
      </c>
      <c r="K1566">
        <v>4</v>
      </c>
      <c r="L1566">
        <v>4</v>
      </c>
      <c r="M1566">
        <v>3</v>
      </c>
      <c r="N1566">
        <v>3</v>
      </c>
      <c r="O1566">
        <v>0</v>
      </c>
      <c r="P1566">
        <v>4</v>
      </c>
      <c r="Q1566">
        <v>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  <c r="Y1566">
        <v>11</v>
      </c>
      <c r="Z1566">
        <v>0</v>
      </c>
      <c r="AA1566">
        <v>31</v>
      </c>
      <c r="AB1566">
        <v>2380</v>
      </c>
      <c r="AC1566">
        <v>0</v>
      </c>
      <c r="AD1566">
        <v>0</v>
      </c>
      <c r="AE1566">
        <v>1</v>
      </c>
      <c r="AF1566" t="str">
        <f t="shared" si="49"/>
        <v>Single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53</v>
      </c>
      <c r="AO1566">
        <v>49</v>
      </c>
      <c r="AP1566">
        <v>0</v>
      </c>
    </row>
    <row r="1567" spans="1:42" x14ac:dyDescent="0.35">
      <c r="A1567">
        <v>55012</v>
      </c>
      <c r="B1567">
        <v>3</v>
      </c>
      <c r="C1567">
        <f t="shared" si="48"/>
        <v>3</v>
      </c>
      <c r="D1567">
        <v>0</v>
      </c>
      <c r="E1567">
        <v>1</v>
      </c>
      <c r="F1567">
        <v>85</v>
      </c>
      <c r="G1567">
        <v>582</v>
      </c>
      <c r="H1567">
        <v>0</v>
      </c>
      <c r="I1567">
        <v>65</v>
      </c>
      <c r="J1567">
        <v>0</v>
      </c>
      <c r="K1567">
        <v>0</v>
      </c>
      <c r="L1567">
        <v>13</v>
      </c>
      <c r="M1567">
        <v>6</v>
      </c>
      <c r="N1567">
        <v>8</v>
      </c>
      <c r="O1567">
        <v>2</v>
      </c>
      <c r="P1567">
        <v>9</v>
      </c>
      <c r="Q1567">
        <v>5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</v>
      </c>
      <c r="Y1567">
        <v>11</v>
      </c>
      <c r="Z1567">
        <v>0</v>
      </c>
      <c r="AA1567">
        <v>47</v>
      </c>
      <c r="AB1567">
        <v>2259</v>
      </c>
      <c r="AC1567">
        <v>0</v>
      </c>
      <c r="AD1567">
        <v>0</v>
      </c>
      <c r="AE1567">
        <v>0</v>
      </c>
      <c r="AF1567" t="str">
        <f t="shared" si="49"/>
        <v>Married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647</v>
      </c>
      <c r="AO1567">
        <v>634</v>
      </c>
      <c r="AP1567">
        <v>0</v>
      </c>
    </row>
    <row r="1568" spans="1:42" x14ac:dyDescent="0.35">
      <c r="A1568">
        <v>9722</v>
      </c>
      <c r="B1568">
        <v>1</v>
      </c>
      <c r="C1568">
        <f t="shared" si="48"/>
        <v>1</v>
      </c>
      <c r="D1568">
        <v>1</v>
      </c>
      <c r="E1568">
        <v>0</v>
      </c>
      <c r="F1568">
        <v>7</v>
      </c>
      <c r="G1568">
        <v>6</v>
      </c>
      <c r="H1568">
        <v>17</v>
      </c>
      <c r="I1568">
        <v>16</v>
      </c>
      <c r="J1568">
        <v>6</v>
      </c>
      <c r="K1568">
        <v>16</v>
      </c>
      <c r="L1568">
        <v>42</v>
      </c>
      <c r="M1568">
        <v>4</v>
      </c>
      <c r="N1568">
        <v>3</v>
      </c>
      <c r="O1568">
        <v>1</v>
      </c>
      <c r="P1568">
        <v>3</v>
      </c>
      <c r="Q1568">
        <v>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11</v>
      </c>
      <c r="Z1568">
        <v>1</v>
      </c>
      <c r="AA1568">
        <v>47</v>
      </c>
      <c r="AB1568">
        <v>2794</v>
      </c>
      <c r="AC1568">
        <v>0</v>
      </c>
      <c r="AD1568">
        <v>0</v>
      </c>
      <c r="AE1568">
        <v>0</v>
      </c>
      <c r="AF1568" t="str">
        <f t="shared" si="49"/>
        <v>Married</v>
      </c>
      <c r="AG1568">
        <v>1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0</v>
      </c>
      <c r="AN1568">
        <v>61</v>
      </c>
      <c r="AO1568">
        <v>19</v>
      </c>
      <c r="AP1568">
        <v>0</v>
      </c>
    </row>
    <row r="1569" spans="1:42" x14ac:dyDescent="0.35">
      <c r="A1569">
        <v>38175</v>
      </c>
      <c r="B1569">
        <v>2</v>
      </c>
      <c r="C1569">
        <f t="shared" si="48"/>
        <v>2</v>
      </c>
      <c r="D1569">
        <v>1</v>
      </c>
      <c r="E1569">
        <v>0</v>
      </c>
      <c r="F1569">
        <v>6</v>
      </c>
      <c r="G1569">
        <v>70</v>
      </c>
      <c r="H1569">
        <v>6</v>
      </c>
      <c r="I1569">
        <v>69</v>
      </c>
      <c r="J1569">
        <v>2</v>
      </c>
      <c r="K1569">
        <v>3</v>
      </c>
      <c r="L1569">
        <v>3</v>
      </c>
      <c r="M1569">
        <v>3</v>
      </c>
      <c r="N1569">
        <v>3</v>
      </c>
      <c r="O1569">
        <v>1</v>
      </c>
      <c r="P1569">
        <v>4</v>
      </c>
      <c r="Q1569">
        <v>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11</v>
      </c>
      <c r="Z1569">
        <v>0</v>
      </c>
      <c r="AA1569">
        <v>36</v>
      </c>
      <c r="AB1569">
        <v>2438</v>
      </c>
      <c r="AC1569">
        <v>0</v>
      </c>
      <c r="AD1569">
        <v>1</v>
      </c>
      <c r="AE1569">
        <v>0</v>
      </c>
      <c r="AF1569" t="str">
        <f t="shared" si="49"/>
        <v>Married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150</v>
      </c>
      <c r="AO1569">
        <v>147</v>
      </c>
      <c r="AP1569">
        <v>0</v>
      </c>
    </row>
    <row r="1570" spans="1:42" x14ac:dyDescent="0.35">
      <c r="A1570">
        <v>58656</v>
      </c>
      <c r="B1570">
        <v>3</v>
      </c>
      <c r="C1570">
        <f t="shared" si="48"/>
        <v>3</v>
      </c>
      <c r="D1570">
        <v>0</v>
      </c>
      <c r="E1570">
        <v>1</v>
      </c>
      <c r="F1570">
        <v>25</v>
      </c>
      <c r="G1570">
        <v>962</v>
      </c>
      <c r="H1570">
        <v>12</v>
      </c>
      <c r="I1570">
        <v>194</v>
      </c>
      <c r="J1570">
        <v>16</v>
      </c>
      <c r="K1570">
        <v>24</v>
      </c>
      <c r="L1570">
        <v>12</v>
      </c>
      <c r="M1570">
        <v>4</v>
      </c>
      <c r="N1570">
        <v>7</v>
      </c>
      <c r="O1570">
        <v>8</v>
      </c>
      <c r="P1570">
        <v>13</v>
      </c>
      <c r="Q1570">
        <v>6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3</v>
      </c>
      <c r="Y1570">
        <v>11</v>
      </c>
      <c r="Z1570">
        <v>0</v>
      </c>
      <c r="AA1570">
        <v>64</v>
      </c>
      <c r="AB1570">
        <v>2806</v>
      </c>
      <c r="AC1570">
        <v>0</v>
      </c>
      <c r="AD1570">
        <v>0</v>
      </c>
      <c r="AE1570">
        <v>0</v>
      </c>
      <c r="AF1570" t="str">
        <f t="shared" si="49"/>
        <v>Married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1208</v>
      </c>
      <c r="AO1570">
        <v>1196</v>
      </c>
      <c r="AP1570">
        <v>1</v>
      </c>
    </row>
    <row r="1571" spans="1:42" x14ac:dyDescent="0.35">
      <c r="A1571">
        <v>52117</v>
      </c>
      <c r="B1571">
        <v>3</v>
      </c>
      <c r="C1571">
        <f t="shared" si="48"/>
        <v>3</v>
      </c>
      <c r="D1571">
        <v>0</v>
      </c>
      <c r="E1571">
        <v>1</v>
      </c>
      <c r="F1571">
        <v>55</v>
      </c>
      <c r="G1571">
        <v>112</v>
      </c>
      <c r="H1571">
        <v>10</v>
      </c>
      <c r="I1571">
        <v>107</v>
      </c>
      <c r="J1571">
        <v>30</v>
      </c>
      <c r="K1571">
        <v>0</v>
      </c>
      <c r="L1571">
        <v>20</v>
      </c>
      <c r="M1571">
        <v>2</v>
      </c>
      <c r="N1571">
        <v>5</v>
      </c>
      <c r="O1571">
        <v>2</v>
      </c>
      <c r="P1571">
        <v>4</v>
      </c>
      <c r="Q1571">
        <v>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11</v>
      </c>
      <c r="Z1571">
        <v>0</v>
      </c>
      <c r="AA1571">
        <v>55</v>
      </c>
      <c r="AB1571">
        <v>2841</v>
      </c>
      <c r="AC1571">
        <v>0</v>
      </c>
      <c r="AD1571">
        <v>0</v>
      </c>
      <c r="AE1571">
        <v>0</v>
      </c>
      <c r="AF1571" t="str">
        <f t="shared" si="49"/>
        <v>Married</v>
      </c>
      <c r="AG1571">
        <v>1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259</v>
      </c>
      <c r="AO1571">
        <v>239</v>
      </c>
      <c r="AP1571">
        <v>0</v>
      </c>
    </row>
    <row r="1572" spans="1:42" x14ac:dyDescent="0.35">
      <c r="A1572">
        <v>64813</v>
      </c>
      <c r="B1572">
        <v>3</v>
      </c>
      <c r="C1572">
        <f t="shared" si="48"/>
        <v>3</v>
      </c>
      <c r="D1572">
        <v>1</v>
      </c>
      <c r="E1572">
        <v>0</v>
      </c>
      <c r="F1572">
        <v>81</v>
      </c>
      <c r="G1572">
        <v>293</v>
      </c>
      <c r="H1572">
        <v>0</v>
      </c>
      <c r="I1572">
        <v>124</v>
      </c>
      <c r="J1572">
        <v>179</v>
      </c>
      <c r="K1572">
        <v>97</v>
      </c>
      <c r="L1572">
        <v>52</v>
      </c>
      <c r="M1572">
        <v>1</v>
      </c>
      <c r="N1572">
        <v>7</v>
      </c>
      <c r="O1572">
        <v>2</v>
      </c>
      <c r="P1572">
        <v>10</v>
      </c>
      <c r="Q1572">
        <v>5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11</v>
      </c>
      <c r="Z1572">
        <v>0</v>
      </c>
      <c r="AA1572">
        <v>42</v>
      </c>
      <c r="AB1572">
        <v>2337</v>
      </c>
      <c r="AC1572">
        <v>0</v>
      </c>
      <c r="AD1572">
        <v>1</v>
      </c>
      <c r="AE1572">
        <v>0</v>
      </c>
      <c r="AF1572" t="str">
        <f t="shared" si="49"/>
        <v>Married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693</v>
      </c>
      <c r="AO1572">
        <v>641</v>
      </c>
      <c r="AP1572">
        <v>0</v>
      </c>
    </row>
    <row r="1573" spans="1:42" x14ac:dyDescent="0.35">
      <c r="A1573">
        <v>54222</v>
      </c>
      <c r="B1573">
        <v>3</v>
      </c>
      <c r="C1573">
        <f t="shared" si="48"/>
        <v>3</v>
      </c>
      <c r="D1573">
        <v>0</v>
      </c>
      <c r="E1573">
        <v>1</v>
      </c>
      <c r="F1573">
        <v>98</v>
      </c>
      <c r="G1573">
        <v>199</v>
      </c>
      <c r="H1573">
        <v>12</v>
      </c>
      <c r="I1573">
        <v>31</v>
      </c>
      <c r="J1573">
        <v>3</v>
      </c>
      <c r="K1573">
        <v>12</v>
      </c>
      <c r="L1573">
        <v>7</v>
      </c>
      <c r="M1573">
        <v>1</v>
      </c>
      <c r="N1573">
        <v>3</v>
      </c>
      <c r="O1573">
        <v>3</v>
      </c>
      <c r="P1573">
        <v>5</v>
      </c>
      <c r="Q1573">
        <v>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11</v>
      </c>
      <c r="Z1573">
        <v>0</v>
      </c>
      <c r="AA1573">
        <v>47</v>
      </c>
      <c r="AB1573">
        <v>2279</v>
      </c>
      <c r="AC1573">
        <v>0</v>
      </c>
      <c r="AD1573">
        <v>1</v>
      </c>
      <c r="AE1573">
        <v>0</v>
      </c>
      <c r="AF1573" t="str">
        <f t="shared" si="49"/>
        <v>Married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257</v>
      </c>
      <c r="AO1573">
        <v>250</v>
      </c>
      <c r="AP1573">
        <v>0</v>
      </c>
    </row>
    <row r="1574" spans="1:42" x14ac:dyDescent="0.35">
      <c r="A1574">
        <v>83512</v>
      </c>
      <c r="B1574">
        <v>5</v>
      </c>
      <c r="C1574">
        <f t="shared" si="48"/>
        <v>5</v>
      </c>
      <c r="D1574">
        <v>0</v>
      </c>
      <c r="E1574">
        <v>0</v>
      </c>
      <c r="F1574">
        <v>31</v>
      </c>
      <c r="G1574">
        <v>1060</v>
      </c>
      <c r="H1574">
        <v>61</v>
      </c>
      <c r="I1574">
        <v>835</v>
      </c>
      <c r="J1574">
        <v>80</v>
      </c>
      <c r="K1574">
        <v>20</v>
      </c>
      <c r="L1574">
        <v>101</v>
      </c>
      <c r="M1574">
        <v>1</v>
      </c>
      <c r="N1574">
        <v>4</v>
      </c>
      <c r="O1574">
        <v>7</v>
      </c>
      <c r="P1574">
        <v>10</v>
      </c>
      <c r="Q1574">
        <v>1</v>
      </c>
      <c r="R1574">
        <v>1</v>
      </c>
      <c r="S1574">
        <v>0</v>
      </c>
      <c r="T1574">
        <v>1</v>
      </c>
      <c r="U1574">
        <v>1</v>
      </c>
      <c r="V1574">
        <v>1</v>
      </c>
      <c r="W1574">
        <v>0</v>
      </c>
      <c r="X1574">
        <v>3</v>
      </c>
      <c r="Y1574">
        <v>11</v>
      </c>
      <c r="Z1574">
        <v>1</v>
      </c>
      <c r="AA1574">
        <v>34</v>
      </c>
      <c r="AB1574">
        <v>2171</v>
      </c>
      <c r="AC1574">
        <v>0</v>
      </c>
      <c r="AD1574">
        <v>1</v>
      </c>
      <c r="AE1574">
        <v>0</v>
      </c>
      <c r="AF1574" t="str">
        <f t="shared" si="49"/>
        <v>Married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2056</v>
      </c>
      <c r="AO1574">
        <v>1955</v>
      </c>
      <c r="AP1574">
        <v>4</v>
      </c>
    </row>
    <row r="1575" spans="1:42" x14ac:dyDescent="0.35">
      <c r="A1575">
        <v>77520</v>
      </c>
      <c r="B1575">
        <v>4</v>
      </c>
      <c r="C1575">
        <f t="shared" si="48"/>
        <v>4</v>
      </c>
      <c r="D1575">
        <v>0</v>
      </c>
      <c r="E1575">
        <v>1</v>
      </c>
      <c r="F1575">
        <v>30</v>
      </c>
      <c r="G1575">
        <v>940</v>
      </c>
      <c r="H1575">
        <v>44</v>
      </c>
      <c r="I1575">
        <v>396</v>
      </c>
      <c r="J1575">
        <v>0</v>
      </c>
      <c r="K1575">
        <v>88</v>
      </c>
      <c r="L1575">
        <v>58</v>
      </c>
      <c r="M1575">
        <v>1</v>
      </c>
      <c r="N1575">
        <v>8</v>
      </c>
      <c r="O1575">
        <v>7</v>
      </c>
      <c r="P1575">
        <v>7</v>
      </c>
      <c r="Q1575">
        <v>4</v>
      </c>
      <c r="R1575">
        <v>1</v>
      </c>
      <c r="S1575">
        <v>0</v>
      </c>
      <c r="T1575">
        <v>1</v>
      </c>
      <c r="U1575">
        <v>1</v>
      </c>
      <c r="V1575">
        <v>0</v>
      </c>
      <c r="W1575">
        <v>0</v>
      </c>
      <c r="X1575">
        <v>3</v>
      </c>
      <c r="Y1575">
        <v>11</v>
      </c>
      <c r="Z1575">
        <v>1</v>
      </c>
      <c r="AA1575">
        <v>61</v>
      </c>
      <c r="AB1575">
        <v>2464</v>
      </c>
      <c r="AC1575">
        <v>0</v>
      </c>
      <c r="AD1575">
        <v>1</v>
      </c>
      <c r="AE1575">
        <v>0</v>
      </c>
      <c r="AF1575" t="str">
        <f t="shared" si="49"/>
        <v>Married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  <c r="AN1575">
        <v>1468</v>
      </c>
      <c r="AO1575">
        <v>1410</v>
      </c>
      <c r="AP1575">
        <v>3</v>
      </c>
    </row>
    <row r="1576" spans="1:42" x14ac:dyDescent="0.35">
      <c r="A1576">
        <v>41154</v>
      </c>
      <c r="B1576">
        <v>2</v>
      </c>
      <c r="C1576">
        <f t="shared" si="48"/>
        <v>2</v>
      </c>
      <c r="D1576">
        <v>0</v>
      </c>
      <c r="E1576">
        <v>1</v>
      </c>
      <c r="F1576">
        <v>98</v>
      </c>
      <c r="G1576">
        <v>44</v>
      </c>
      <c r="H1576">
        <v>2</v>
      </c>
      <c r="I1576">
        <v>11</v>
      </c>
      <c r="J1576">
        <v>2</v>
      </c>
      <c r="K1576">
        <v>3</v>
      </c>
      <c r="L1576">
        <v>7</v>
      </c>
      <c r="M1576">
        <v>1</v>
      </c>
      <c r="N1576">
        <v>1</v>
      </c>
      <c r="O1576">
        <v>0</v>
      </c>
      <c r="P1576">
        <v>4</v>
      </c>
      <c r="Q1576">
        <v>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11</v>
      </c>
      <c r="Z1576">
        <v>0</v>
      </c>
      <c r="AA1576">
        <v>42</v>
      </c>
      <c r="AB1576">
        <v>2605</v>
      </c>
      <c r="AC1576">
        <v>0</v>
      </c>
      <c r="AD1576">
        <v>0</v>
      </c>
      <c r="AE1576">
        <v>0</v>
      </c>
      <c r="AF1576" t="str">
        <f t="shared" si="49"/>
        <v>Married</v>
      </c>
      <c r="AG1576">
        <v>1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62</v>
      </c>
      <c r="AO1576">
        <v>55</v>
      </c>
      <c r="AP1576">
        <v>0</v>
      </c>
    </row>
    <row r="1577" spans="1:42" x14ac:dyDescent="0.35">
      <c r="A1577">
        <v>80398</v>
      </c>
      <c r="B1577">
        <v>5</v>
      </c>
      <c r="C1577">
        <f t="shared" si="48"/>
        <v>5</v>
      </c>
      <c r="D1577">
        <v>0</v>
      </c>
      <c r="E1577">
        <v>0</v>
      </c>
      <c r="F1577">
        <v>92</v>
      </c>
      <c r="G1577">
        <v>342</v>
      </c>
      <c r="H1577">
        <v>51</v>
      </c>
      <c r="I1577">
        <v>936</v>
      </c>
      <c r="J1577">
        <v>207</v>
      </c>
      <c r="K1577">
        <v>35</v>
      </c>
      <c r="L1577">
        <v>26</v>
      </c>
      <c r="M1577">
        <v>1</v>
      </c>
      <c r="N1577">
        <v>5</v>
      </c>
      <c r="O1577">
        <v>8</v>
      </c>
      <c r="P1577">
        <v>12</v>
      </c>
      <c r="Q1577">
        <v>3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3</v>
      </c>
      <c r="Y1577">
        <v>11</v>
      </c>
      <c r="Z1577">
        <v>0</v>
      </c>
      <c r="AA1577">
        <v>54</v>
      </c>
      <c r="AB1577">
        <v>2755</v>
      </c>
      <c r="AC1577">
        <v>0</v>
      </c>
      <c r="AD1577">
        <v>1</v>
      </c>
      <c r="AE1577">
        <v>0</v>
      </c>
      <c r="AF1577" t="str">
        <f t="shared" si="49"/>
        <v>Married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1571</v>
      </c>
      <c r="AO1577">
        <v>1545</v>
      </c>
      <c r="AP1577">
        <v>1</v>
      </c>
    </row>
    <row r="1578" spans="1:42" x14ac:dyDescent="0.35">
      <c r="A1578">
        <v>18746</v>
      </c>
      <c r="B1578">
        <v>1</v>
      </c>
      <c r="C1578">
        <f t="shared" si="48"/>
        <v>1</v>
      </c>
      <c r="D1578">
        <v>1</v>
      </c>
      <c r="E1578">
        <v>0</v>
      </c>
      <c r="F1578">
        <v>41</v>
      </c>
      <c r="G1578">
        <v>2</v>
      </c>
      <c r="H1578">
        <v>10</v>
      </c>
      <c r="I1578">
        <v>11</v>
      </c>
      <c r="J1578">
        <v>12</v>
      </c>
      <c r="K1578">
        <v>9</v>
      </c>
      <c r="L1578">
        <v>20</v>
      </c>
      <c r="M1578">
        <v>2</v>
      </c>
      <c r="N1578">
        <v>3</v>
      </c>
      <c r="O1578">
        <v>0</v>
      </c>
      <c r="P1578">
        <v>3</v>
      </c>
      <c r="Q1578">
        <v>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11</v>
      </c>
      <c r="Z1578">
        <v>0</v>
      </c>
      <c r="AA1578">
        <v>28</v>
      </c>
      <c r="AB1578">
        <v>2190</v>
      </c>
      <c r="AC1578">
        <v>0</v>
      </c>
      <c r="AD1578">
        <v>0</v>
      </c>
      <c r="AE1578">
        <v>1</v>
      </c>
      <c r="AF1578" t="str">
        <f t="shared" si="49"/>
        <v>Single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44</v>
      </c>
      <c r="AO1578">
        <v>24</v>
      </c>
      <c r="AP1578">
        <v>0</v>
      </c>
    </row>
    <row r="1579" spans="1:42" x14ac:dyDescent="0.35">
      <c r="A1579">
        <v>35196</v>
      </c>
      <c r="B1579">
        <v>1</v>
      </c>
      <c r="C1579">
        <f t="shared" si="48"/>
        <v>2</v>
      </c>
      <c r="D1579">
        <v>1</v>
      </c>
      <c r="E1579">
        <v>0</v>
      </c>
      <c r="F1579">
        <v>68</v>
      </c>
      <c r="G1579">
        <v>75</v>
      </c>
      <c r="H1579">
        <v>12</v>
      </c>
      <c r="I1579">
        <v>141</v>
      </c>
      <c r="J1579">
        <v>43</v>
      </c>
      <c r="K1579">
        <v>39</v>
      </c>
      <c r="L1579">
        <v>187</v>
      </c>
      <c r="M1579">
        <v>6</v>
      </c>
      <c r="N1579">
        <v>6</v>
      </c>
      <c r="O1579">
        <v>1</v>
      </c>
      <c r="P1579">
        <v>5</v>
      </c>
      <c r="Q1579">
        <v>8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11</v>
      </c>
      <c r="Z1579">
        <v>0</v>
      </c>
      <c r="AA1579">
        <v>36</v>
      </c>
      <c r="AB1579">
        <v>2752</v>
      </c>
      <c r="AC1579">
        <v>0</v>
      </c>
      <c r="AD1579">
        <v>0</v>
      </c>
      <c r="AE1579">
        <v>0</v>
      </c>
      <c r="AF1579" t="str">
        <f t="shared" si="49"/>
        <v>Married</v>
      </c>
      <c r="AG1579">
        <v>1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310</v>
      </c>
      <c r="AO1579">
        <v>123</v>
      </c>
      <c r="AP1579">
        <v>0</v>
      </c>
    </row>
    <row r="1580" spans="1:42" x14ac:dyDescent="0.35">
      <c r="A1580">
        <v>60230</v>
      </c>
      <c r="B1580">
        <v>3</v>
      </c>
      <c r="C1580">
        <f t="shared" si="48"/>
        <v>3</v>
      </c>
      <c r="D1580">
        <v>0</v>
      </c>
      <c r="E1580">
        <v>1</v>
      </c>
      <c r="F1580">
        <v>78</v>
      </c>
      <c r="G1580">
        <v>520</v>
      </c>
      <c r="H1580">
        <v>20</v>
      </c>
      <c r="I1580">
        <v>367</v>
      </c>
      <c r="J1580">
        <v>39</v>
      </c>
      <c r="K1580">
        <v>81</v>
      </c>
      <c r="L1580">
        <v>40</v>
      </c>
      <c r="M1580">
        <v>2</v>
      </c>
      <c r="N1580">
        <v>6</v>
      </c>
      <c r="O1580">
        <v>3</v>
      </c>
      <c r="P1580">
        <v>6</v>
      </c>
      <c r="Q1580">
        <v>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11</v>
      </c>
      <c r="Z1580">
        <v>0</v>
      </c>
      <c r="AA1580">
        <v>64</v>
      </c>
      <c r="AB1580">
        <v>2564</v>
      </c>
      <c r="AC1580">
        <v>0</v>
      </c>
      <c r="AD1580">
        <v>0</v>
      </c>
      <c r="AE1580">
        <v>1</v>
      </c>
      <c r="AF1580" t="str">
        <f t="shared" si="49"/>
        <v>Single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1027</v>
      </c>
      <c r="AO1580">
        <v>987</v>
      </c>
      <c r="AP1580">
        <v>0</v>
      </c>
    </row>
    <row r="1581" spans="1:42" x14ac:dyDescent="0.35">
      <c r="A1581">
        <v>22108</v>
      </c>
      <c r="B1581">
        <v>1</v>
      </c>
      <c r="C1581">
        <f t="shared" si="48"/>
        <v>1</v>
      </c>
      <c r="D1581">
        <v>1</v>
      </c>
      <c r="E1581">
        <v>1</v>
      </c>
      <c r="F1581">
        <v>46</v>
      </c>
      <c r="G1581">
        <v>5</v>
      </c>
      <c r="H1581">
        <v>3</v>
      </c>
      <c r="I1581">
        <v>9</v>
      </c>
      <c r="J1581">
        <v>6</v>
      </c>
      <c r="K1581">
        <v>2</v>
      </c>
      <c r="L1581">
        <v>6</v>
      </c>
      <c r="M1581">
        <v>2</v>
      </c>
      <c r="N1581">
        <v>2</v>
      </c>
      <c r="O1581">
        <v>0</v>
      </c>
      <c r="P1581">
        <v>3</v>
      </c>
      <c r="Q1581">
        <v>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11</v>
      </c>
      <c r="Z1581">
        <v>0</v>
      </c>
      <c r="AA1581">
        <v>43</v>
      </c>
      <c r="AB1581">
        <v>2211</v>
      </c>
      <c r="AC1581">
        <v>0</v>
      </c>
      <c r="AD1581">
        <v>1</v>
      </c>
      <c r="AE1581">
        <v>0</v>
      </c>
      <c r="AF1581" t="str">
        <f t="shared" si="49"/>
        <v>Married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25</v>
      </c>
      <c r="AO1581">
        <v>19</v>
      </c>
      <c r="AP1581">
        <v>0</v>
      </c>
    </row>
    <row r="1582" spans="1:42" x14ac:dyDescent="0.35">
      <c r="A1582">
        <v>44392</v>
      </c>
      <c r="B1582">
        <v>2</v>
      </c>
      <c r="C1582">
        <f t="shared" si="48"/>
        <v>2</v>
      </c>
      <c r="D1582">
        <v>1</v>
      </c>
      <c r="E1582">
        <v>1</v>
      </c>
      <c r="F1582">
        <v>71</v>
      </c>
      <c r="G1582">
        <v>87</v>
      </c>
      <c r="H1582">
        <v>5</v>
      </c>
      <c r="I1582">
        <v>71</v>
      </c>
      <c r="J1582">
        <v>7</v>
      </c>
      <c r="K1582">
        <v>12</v>
      </c>
      <c r="L1582">
        <v>29</v>
      </c>
      <c r="M1582">
        <v>5</v>
      </c>
      <c r="N1582">
        <v>4</v>
      </c>
      <c r="O1582">
        <v>1</v>
      </c>
      <c r="P1582">
        <v>4</v>
      </c>
      <c r="Q1582">
        <v>7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11</v>
      </c>
      <c r="Z1582">
        <v>0</v>
      </c>
      <c r="AA1582">
        <v>46</v>
      </c>
      <c r="AB1582">
        <v>2456</v>
      </c>
      <c r="AC1582">
        <v>0</v>
      </c>
      <c r="AD1582">
        <v>0</v>
      </c>
      <c r="AE1582">
        <v>0</v>
      </c>
      <c r="AF1582" t="str">
        <f t="shared" si="49"/>
        <v>Married</v>
      </c>
      <c r="AG1582">
        <v>1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182</v>
      </c>
      <c r="AO1582">
        <v>153</v>
      </c>
      <c r="AP1582">
        <v>0</v>
      </c>
    </row>
    <row r="1583" spans="1:42" x14ac:dyDescent="0.35">
      <c r="A1583">
        <v>55424</v>
      </c>
      <c r="B1583">
        <v>3</v>
      </c>
      <c r="C1583">
        <f t="shared" si="48"/>
        <v>3</v>
      </c>
      <c r="D1583">
        <v>0</v>
      </c>
      <c r="E1583">
        <v>1</v>
      </c>
      <c r="F1583">
        <v>6</v>
      </c>
      <c r="G1583">
        <v>462</v>
      </c>
      <c r="H1583">
        <v>61</v>
      </c>
      <c r="I1583">
        <v>184</v>
      </c>
      <c r="J1583">
        <v>10</v>
      </c>
      <c r="K1583">
        <v>53</v>
      </c>
      <c r="L1583">
        <v>107</v>
      </c>
      <c r="M1583">
        <v>4</v>
      </c>
      <c r="N1583">
        <v>7</v>
      </c>
      <c r="O1583">
        <v>5</v>
      </c>
      <c r="P1583">
        <v>9</v>
      </c>
      <c r="Q1583">
        <v>6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</v>
      </c>
      <c r="Y1583">
        <v>11</v>
      </c>
      <c r="Z1583">
        <v>1</v>
      </c>
      <c r="AA1583">
        <v>44</v>
      </c>
      <c r="AB1583">
        <v>2740</v>
      </c>
      <c r="AC1583">
        <v>0</v>
      </c>
      <c r="AD1583">
        <v>1</v>
      </c>
      <c r="AE1583">
        <v>0</v>
      </c>
      <c r="AF1583" t="str">
        <f t="shared" si="49"/>
        <v>Married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770</v>
      </c>
      <c r="AO1583">
        <v>663</v>
      </c>
      <c r="AP1583">
        <v>1</v>
      </c>
    </row>
    <row r="1584" spans="1:42" x14ac:dyDescent="0.35">
      <c r="A1584">
        <v>17688</v>
      </c>
      <c r="B1584">
        <v>1</v>
      </c>
      <c r="C1584">
        <f t="shared" si="48"/>
        <v>1</v>
      </c>
      <c r="D1584">
        <v>1</v>
      </c>
      <c r="E1584">
        <v>0</v>
      </c>
      <c r="F1584">
        <v>82</v>
      </c>
      <c r="G1584">
        <v>2</v>
      </c>
      <c r="H1584">
        <v>2</v>
      </c>
      <c r="I1584">
        <v>1</v>
      </c>
      <c r="J1584">
        <v>3</v>
      </c>
      <c r="K1584">
        <v>1</v>
      </c>
      <c r="L1584">
        <v>2</v>
      </c>
      <c r="M1584">
        <v>1</v>
      </c>
      <c r="N1584">
        <v>1</v>
      </c>
      <c r="O1584">
        <v>0</v>
      </c>
      <c r="P1584">
        <v>2</v>
      </c>
      <c r="Q1584">
        <v>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3</v>
      </c>
      <c r="Y1584">
        <v>11</v>
      </c>
      <c r="Z1584">
        <v>0</v>
      </c>
      <c r="AA1584">
        <v>41</v>
      </c>
      <c r="AB1584">
        <v>2691</v>
      </c>
      <c r="AC1584">
        <v>0</v>
      </c>
      <c r="AD1584">
        <v>1</v>
      </c>
      <c r="AE1584">
        <v>0</v>
      </c>
      <c r="AF1584" t="str">
        <f t="shared" si="49"/>
        <v>Married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9</v>
      </c>
      <c r="AO1584">
        <v>7</v>
      </c>
      <c r="AP1584">
        <v>0</v>
      </c>
    </row>
    <row r="1585" spans="1:42" x14ac:dyDescent="0.35">
      <c r="A1585">
        <v>92491</v>
      </c>
      <c r="B1585">
        <v>5</v>
      </c>
      <c r="C1585">
        <f t="shared" si="48"/>
        <v>5</v>
      </c>
      <c r="D1585">
        <v>0</v>
      </c>
      <c r="E1585">
        <v>0</v>
      </c>
      <c r="F1585">
        <v>71</v>
      </c>
      <c r="G1585">
        <v>979</v>
      </c>
      <c r="H1585">
        <v>44</v>
      </c>
      <c r="I1585">
        <v>935</v>
      </c>
      <c r="J1585">
        <v>29</v>
      </c>
      <c r="K1585">
        <v>25</v>
      </c>
      <c r="L1585">
        <v>22</v>
      </c>
      <c r="M1585">
        <v>1</v>
      </c>
      <c r="N1585">
        <v>7</v>
      </c>
      <c r="O1585">
        <v>5</v>
      </c>
      <c r="P1585">
        <v>12</v>
      </c>
      <c r="Q1585">
        <v>3</v>
      </c>
      <c r="R1585">
        <v>0</v>
      </c>
      <c r="S1585">
        <v>1</v>
      </c>
      <c r="T1585">
        <v>1</v>
      </c>
      <c r="U1585">
        <v>1</v>
      </c>
      <c r="V1585">
        <v>0</v>
      </c>
      <c r="W1585">
        <v>0</v>
      </c>
      <c r="X1585">
        <v>3</v>
      </c>
      <c r="Y1585">
        <v>11</v>
      </c>
      <c r="Z1585">
        <v>1</v>
      </c>
      <c r="AA1585">
        <v>37</v>
      </c>
      <c r="AB1585">
        <v>2583</v>
      </c>
      <c r="AC1585">
        <v>0</v>
      </c>
      <c r="AD1585">
        <v>1</v>
      </c>
      <c r="AE1585">
        <v>0</v>
      </c>
      <c r="AF1585" t="str">
        <f t="shared" si="49"/>
        <v>Married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2012</v>
      </c>
      <c r="AO1585">
        <v>1990</v>
      </c>
      <c r="AP1585">
        <v>3</v>
      </c>
    </row>
    <row r="1586" spans="1:42" x14ac:dyDescent="0.35">
      <c r="A1586">
        <v>90273</v>
      </c>
      <c r="B1586">
        <v>5</v>
      </c>
      <c r="C1586">
        <f t="shared" si="48"/>
        <v>5</v>
      </c>
      <c r="D1586">
        <v>0</v>
      </c>
      <c r="E1586">
        <v>0</v>
      </c>
      <c r="F1586">
        <v>32</v>
      </c>
      <c r="G1586">
        <v>704</v>
      </c>
      <c r="H1586">
        <v>129</v>
      </c>
      <c r="I1586">
        <v>853</v>
      </c>
      <c r="J1586">
        <v>120</v>
      </c>
      <c r="K1586">
        <v>74</v>
      </c>
      <c r="L1586">
        <v>111</v>
      </c>
      <c r="M1586">
        <v>1</v>
      </c>
      <c r="N1586">
        <v>5</v>
      </c>
      <c r="O1586">
        <v>6</v>
      </c>
      <c r="P1586">
        <v>7</v>
      </c>
      <c r="Q1586">
        <v>2</v>
      </c>
      <c r="R1586">
        <v>0</v>
      </c>
      <c r="S1586">
        <v>1</v>
      </c>
      <c r="T1586">
        <v>1</v>
      </c>
      <c r="U1586">
        <v>1</v>
      </c>
      <c r="V1586">
        <v>0</v>
      </c>
      <c r="W1586">
        <v>0</v>
      </c>
      <c r="X1586">
        <v>3</v>
      </c>
      <c r="Y1586">
        <v>11</v>
      </c>
      <c r="Z1586">
        <v>1</v>
      </c>
      <c r="AA1586">
        <v>29</v>
      </c>
      <c r="AB1586">
        <v>2356</v>
      </c>
      <c r="AC1586">
        <v>0</v>
      </c>
      <c r="AD1586">
        <v>0</v>
      </c>
      <c r="AE1586">
        <v>1</v>
      </c>
      <c r="AF1586" t="str">
        <f t="shared" si="49"/>
        <v>Single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1880</v>
      </c>
      <c r="AO1586">
        <v>1769</v>
      </c>
      <c r="AP1586">
        <v>3</v>
      </c>
    </row>
    <row r="1587" spans="1:42" x14ac:dyDescent="0.35">
      <c r="A1587">
        <v>82571</v>
      </c>
      <c r="B1587">
        <v>5</v>
      </c>
      <c r="C1587">
        <f t="shared" si="48"/>
        <v>5</v>
      </c>
      <c r="D1587">
        <v>0</v>
      </c>
      <c r="E1587">
        <v>0</v>
      </c>
      <c r="F1587">
        <v>28</v>
      </c>
      <c r="G1587">
        <v>861</v>
      </c>
      <c r="H1587">
        <v>31</v>
      </c>
      <c r="I1587">
        <v>558</v>
      </c>
      <c r="J1587">
        <v>62</v>
      </c>
      <c r="K1587">
        <v>95</v>
      </c>
      <c r="L1587">
        <v>79</v>
      </c>
      <c r="M1587">
        <v>0</v>
      </c>
      <c r="N1587">
        <v>6</v>
      </c>
      <c r="O1587">
        <v>5</v>
      </c>
      <c r="P1587">
        <v>13</v>
      </c>
      <c r="Q1587">
        <v>2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3</v>
      </c>
      <c r="Y1587">
        <v>11</v>
      </c>
      <c r="Z1587">
        <v>0</v>
      </c>
      <c r="AA1587">
        <v>58</v>
      </c>
      <c r="AB1587">
        <v>2247</v>
      </c>
      <c r="AC1587">
        <v>0</v>
      </c>
      <c r="AD1587">
        <v>0</v>
      </c>
      <c r="AE1587">
        <v>0</v>
      </c>
      <c r="AF1587" t="str">
        <f t="shared" si="49"/>
        <v>Married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1607</v>
      </c>
      <c r="AO1587">
        <v>1528</v>
      </c>
      <c r="AP1587">
        <v>1</v>
      </c>
    </row>
    <row r="1588" spans="1:42" x14ac:dyDescent="0.35">
      <c r="A1588">
        <v>38513</v>
      </c>
      <c r="B1588">
        <v>2</v>
      </c>
      <c r="C1588">
        <f t="shared" si="48"/>
        <v>2</v>
      </c>
      <c r="D1588">
        <v>1</v>
      </c>
      <c r="E1588">
        <v>0</v>
      </c>
      <c r="F1588">
        <v>20</v>
      </c>
      <c r="G1588">
        <v>172</v>
      </c>
      <c r="H1588">
        <v>3</v>
      </c>
      <c r="I1588">
        <v>115</v>
      </c>
      <c r="J1588">
        <v>16</v>
      </c>
      <c r="K1588">
        <v>0</v>
      </c>
      <c r="L1588">
        <v>18</v>
      </c>
      <c r="M1588">
        <v>5</v>
      </c>
      <c r="N1588">
        <v>6</v>
      </c>
      <c r="O1588">
        <v>1</v>
      </c>
      <c r="P1588">
        <v>5</v>
      </c>
      <c r="Q1588">
        <v>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</v>
      </c>
      <c r="Y1588">
        <v>11</v>
      </c>
      <c r="Z1588">
        <v>1</v>
      </c>
      <c r="AA1588">
        <v>38</v>
      </c>
      <c r="AB1588">
        <v>2311</v>
      </c>
      <c r="AC1588">
        <v>0</v>
      </c>
      <c r="AD1588">
        <v>0</v>
      </c>
      <c r="AE1588">
        <v>1</v>
      </c>
      <c r="AF1588" t="str">
        <f t="shared" si="49"/>
        <v>Single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306</v>
      </c>
      <c r="AO1588">
        <v>288</v>
      </c>
      <c r="AP1588">
        <v>0</v>
      </c>
    </row>
    <row r="1589" spans="1:42" x14ac:dyDescent="0.35">
      <c r="A1589">
        <v>16653</v>
      </c>
      <c r="B1589">
        <v>1</v>
      </c>
      <c r="C1589">
        <f t="shared" si="48"/>
        <v>1</v>
      </c>
      <c r="D1589">
        <v>1</v>
      </c>
      <c r="E1589">
        <v>0</v>
      </c>
      <c r="F1589">
        <v>10</v>
      </c>
      <c r="G1589">
        <v>5</v>
      </c>
      <c r="H1589">
        <v>7</v>
      </c>
      <c r="I1589">
        <v>31</v>
      </c>
      <c r="J1589">
        <v>15</v>
      </c>
      <c r="K1589">
        <v>4</v>
      </c>
      <c r="L1589">
        <v>7</v>
      </c>
      <c r="M1589">
        <v>3</v>
      </c>
      <c r="N1589">
        <v>2</v>
      </c>
      <c r="O1589">
        <v>1</v>
      </c>
      <c r="P1589">
        <v>3</v>
      </c>
      <c r="Q1589">
        <v>6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</v>
      </c>
      <c r="Y1589">
        <v>11</v>
      </c>
      <c r="Z1589">
        <v>1</v>
      </c>
      <c r="AA1589">
        <v>41</v>
      </c>
      <c r="AB1589">
        <v>2231</v>
      </c>
      <c r="AC1589">
        <v>0</v>
      </c>
      <c r="AD1589">
        <v>0</v>
      </c>
      <c r="AE1589">
        <v>1</v>
      </c>
      <c r="AF1589" t="str">
        <f t="shared" si="49"/>
        <v>Single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62</v>
      </c>
      <c r="AO1589">
        <v>55</v>
      </c>
      <c r="AP1589">
        <v>0</v>
      </c>
    </row>
    <row r="1590" spans="1:42" x14ac:dyDescent="0.35">
      <c r="A1590">
        <v>42586</v>
      </c>
      <c r="B1590">
        <v>2</v>
      </c>
      <c r="C1590">
        <f t="shared" si="48"/>
        <v>2</v>
      </c>
      <c r="D1590">
        <v>1</v>
      </c>
      <c r="E1590">
        <v>1</v>
      </c>
      <c r="F1590">
        <v>7</v>
      </c>
      <c r="G1590">
        <v>194</v>
      </c>
      <c r="H1590">
        <v>2</v>
      </c>
      <c r="I1590">
        <v>56</v>
      </c>
      <c r="J1590">
        <v>0</v>
      </c>
      <c r="K1590">
        <v>0</v>
      </c>
      <c r="L1590">
        <v>0</v>
      </c>
      <c r="M1590">
        <v>5</v>
      </c>
      <c r="N1590">
        <v>4</v>
      </c>
      <c r="O1590">
        <v>1</v>
      </c>
      <c r="P1590">
        <v>6</v>
      </c>
      <c r="Q1590">
        <v>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</v>
      </c>
      <c r="Y1590">
        <v>11</v>
      </c>
      <c r="Z1590">
        <v>1</v>
      </c>
      <c r="AA1590">
        <v>65</v>
      </c>
      <c r="AB1590">
        <v>2767</v>
      </c>
      <c r="AC1590">
        <v>0</v>
      </c>
      <c r="AD1590">
        <v>0</v>
      </c>
      <c r="AE1590">
        <v>0</v>
      </c>
      <c r="AF1590" t="str">
        <f t="shared" si="49"/>
        <v>Married</v>
      </c>
      <c r="AG1590">
        <v>1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252</v>
      </c>
      <c r="AO1590">
        <v>252</v>
      </c>
      <c r="AP1590">
        <v>0</v>
      </c>
    </row>
    <row r="1591" spans="1:42" x14ac:dyDescent="0.35">
      <c r="A1591">
        <v>23529</v>
      </c>
      <c r="B1591">
        <v>1</v>
      </c>
      <c r="C1591">
        <f t="shared" si="48"/>
        <v>1</v>
      </c>
      <c r="D1591">
        <v>0</v>
      </c>
      <c r="E1591">
        <v>1</v>
      </c>
      <c r="F1591">
        <v>67</v>
      </c>
      <c r="G1591">
        <v>9</v>
      </c>
      <c r="H1591">
        <v>7</v>
      </c>
      <c r="I1591">
        <v>13</v>
      </c>
      <c r="J1591">
        <v>3</v>
      </c>
      <c r="K1591">
        <v>2</v>
      </c>
      <c r="L1591">
        <v>20</v>
      </c>
      <c r="M1591">
        <v>1</v>
      </c>
      <c r="N1591">
        <v>1</v>
      </c>
      <c r="O1591">
        <v>1</v>
      </c>
      <c r="P1591">
        <v>2</v>
      </c>
      <c r="Q1591">
        <v>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</v>
      </c>
      <c r="Y1591">
        <v>11</v>
      </c>
      <c r="Z1591">
        <v>0</v>
      </c>
      <c r="AA1591">
        <v>55</v>
      </c>
      <c r="AB1591">
        <v>2697</v>
      </c>
      <c r="AC1591">
        <v>0</v>
      </c>
      <c r="AD1591">
        <v>0</v>
      </c>
      <c r="AE1591">
        <v>1</v>
      </c>
      <c r="AF1591" t="str">
        <f t="shared" si="49"/>
        <v>Single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0</v>
      </c>
      <c r="AM1591">
        <v>0</v>
      </c>
      <c r="AN1591">
        <v>34</v>
      </c>
      <c r="AO1591">
        <v>14</v>
      </c>
      <c r="AP1591">
        <v>0</v>
      </c>
    </row>
    <row r="1592" spans="1:42" x14ac:dyDescent="0.35">
      <c r="A1592">
        <v>71107</v>
      </c>
      <c r="B1592">
        <v>4</v>
      </c>
      <c r="C1592">
        <f t="shared" si="48"/>
        <v>4</v>
      </c>
      <c r="D1592">
        <v>0</v>
      </c>
      <c r="E1592">
        <v>1</v>
      </c>
      <c r="F1592">
        <v>61</v>
      </c>
      <c r="G1592">
        <v>533</v>
      </c>
      <c r="H1592">
        <v>10</v>
      </c>
      <c r="I1592">
        <v>217</v>
      </c>
      <c r="J1592">
        <v>198</v>
      </c>
      <c r="K1592">
        <v>174</v>
      </c>
      <c r="L1592">
        <v>195</v>
      </c>
      <c r="M1592">
        <v>2</v>
      </c>
      <c r="N1592">
        <v>7</v>
      </c>
      <c r="O1592">
        <v>6</v>
      </c>
      <c r="P1592">
        <v>13</v>
      </c>
      <c r="Q1592">
        <v>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</v>
      </c>
      <c r="Y1592">
        <v>11</v>
      </c>
      <c r="Z1592">
        <v>0</v>
      </c>
      <c r="AA1592">
        <v>69</v>
      </c>
      <c r="AB1592">
        <v>2656</v>
      </c>
      <c r="AC1592">
        <v>0</v>
      </c>
      <c r="AD1592">
        <v>1</v>
      </c>
      <c r="AE1592">
        <v>0</v>
      </c>
      <c r="AF1592" t="str">
        <f t="shared" si="49"/>
        <v>Married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1132</v>
      </c>
      <c r="AO1592">
        <v>937</v>
      </c>
      <c r="AP1592">
        <v>0</v>
      </c>
    </row>
    <row r="1593" spans="1:42" x14ac:dyDescent="0.35">
      <c r="A1593">
        <v>46910</v>
      </c>
      <c r="B1593">
        <v>2</v>
      </c>
      <c r="C1593">
        <f t="shared" si="48"/>
        <v>2</v>
      </c>
      <c r="D1593">
        <v>1</v>
      </c>
      <c r="E1593">
        <v>1</v>
      </c>
      <c r="F1593">
        <v>36</v>
      </c>
      <c r="G1593">
        <v>48</v>
      </c>
      <c r="H1593">
        <v>0</v>
      </c>
      <c r="I1593">
        <v>14</v>
      </c>
      <c r="J1593">
        <v>0</v>
      </c>
      <c r="K1593">
        <v>0</v>
      </c>
      <c r="L1593">
        <v>6</v>
      </c>
      <c r="M1593">
        <v>2</v>
      </c>
      <c r="N1593">
        <v>2</v>
      </c>
      <c r="O1593">
        <v>0</v>
      </c>
      <c r="P1593">
        <v>3</v>
      </c>
      <c r="Q1593">
        <v>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</v>
      </c>
      <c r="Y1593">
        <v>11</v>
      </c>
      <c r="Z1593">
        <v>0</v>
      </c>
      <c r="AA1593">
        <v>56</v>
      </c>
      <c r="AB1593">
        <v>2257</v>
      </c>
      <c r="AC1593">
        <v>0</v>
      </c>
      <c r="AD1593">
        <v>0</v>
      </c>
      <c r="AE1593">
        <v>0</v>
      </c>
      <c r="AF1593" t="str">
        <f t="shared" si="49"/>
        <v>Married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62</v>
      </c>
      <c r="AO1593">
        <v>56</v>
      </c>
      <c r="AP1593">
        <v>0</v>
      </c>
    </row>
    <row r="1594" spans="1:42" x14ac:dyDescent="0.35">
      <c r="A1594">
        <v>37244</v>
      </c>
      <c r="B1594">
        <v>2</v>
      </c>
      <c r="C1594">
        <f t="shared" si="48"/>
        <v>2</v>
      </c>
      <c r="D1594">
        <v>1</v>
      </c>
      <c r="E1594">
        <v>1</v>
      </c>
      <c r="F1594">
        <v>90</v>
      </c>
      <c r="G1594">
        <v>18</v>
      </c>
      <c r="H1594">
        <v>2</v>
      </c>
      <c r="I1594">
        <v>10</v>
      </c>
      <c r="J1594">
        <v>0</v>
      </c>
      <c r="K1594">
        <v>0</v>
      </c>
      <c r="L1594">
        <v>25</v>
      </c>
      <c r="M1594">
        <v>1</v>
      </c>
      <c r="N1594">
        <v>1</v>
      </c>
      <c r="O1594">
        <v>1</v>
      </c>
      <c r="P1594">
        <v>2</v>
      </c>
      <c r="Q1594">
        <v>7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</v>
      </c>
      <c r="Y1594">
        <v>11</v>
      </c>
      <c r="Z1594">
        <v>0</v>
      </c>
      <c r="AA1594">
        <v>65</v>
      </c>
      <c r="AB1594">
        <v>2587</v>
      </c>
      <c r="AC1594">
        <v>1</v>
      </c>
      <c r="AD1594">
        <v>0</v>
      </c>
      <c r="AE1594">
        <v>0</v>
      </c>
      <c r="AF1594" t="str">
        <f t="shared" si="49"/>
        <v>Married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30</v>
      </c>
      <c r="AO1594">
        <v>5</v>
      </c>
      <c r="AP1594">
        <v>1</v>
      </c>
    </row>
    <row r="1595" spans="1:42" x14ac:dyDescent="0.35">
      <c r="A1595">
        <v>82427</v>
      </c>
      <c r="B1595">
        <v>5</v>
      </c>
      <c r="C1595">
        <f t="shared" si="48"/>
        <v>5</v>
      </c>
      <c r="D1595">
        <v>0</v>
      </c>
      <c r="E1595">
        <v>0</v>
      </c>
      <c r="F1595">
        <v>35</v>
      </c>
      <c r="G1595">
        <v>482</v>
      </c>
      <c r="H1595">
        <v>147</v>
      </c>
      <c r="I1595">
        <v>509</v>
      </c>
      <c r="J1595">
        <v>104</v>
      </c>
      <c r="K1595">
        <v>107</v>
      </c>
      <c r="L1595">
        <v>107</v>
      </c>
      <c r="M1595">
        <v>1</v>
      </c>
      <c r="N1595">
        <v>3</v>
      </c>
      <c r="O1595">
        <v>5</v>
      </c>
      <c r="P1595">
        <v>12</v>
      </c>
      <c r="Q1595">
        <v>1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3</v>
      </c>
      <c r="Y1595">
        <v>11</v>
      </c>
      <c r="Z1595">
        <v>0</v>
      </c>
      <c r="AA1595">
        <v>54</v>
      </c>
      <c r="AB1595">
        <v>2268</v>
      </c>
      <c r="AC1595">
        <v>0</v>
      </c>
      <c r="AD1595">
        <v>0</v>
      </c>
      <c r="AE1595">
        <v>0</v>
      </c>
      <c r="AF1595" t="str">
        <f t="shared" si="49"/>
        <v>Married</v>
      </c>
      <c r="AG1595">
        <v>1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1349</v>
      </c>
      <c r="AO1595">
        <v>1242</v>
      </c>
      <c r="AP1595">
        <v>1</v>
      </c>
    </row>
    <row r="1596" spans="1:42" x14ac:dyDescent="0.35">
      <c r="A1596">
        <v>75342</v>
      </c>
      <c r="B1596">
        <v>4</v>
      </c>
      <c r="C1596">
        <f t="shared" si="48"/>
        <v>4</v>
      </c>
      <c r="D1596">
        <v>0</v>
      </c>
      <c r="E1596">
        <v>1</v>
      </c>
      <c r="F1596">
        <v>38</v>
      </c>
      <c r="G1596">
        <v>204</v>
      </c>
      <c r="H1596">
        <v>97</v>
      </c>
      <c r="I1596">
        <v>97</v>
      </c>
      <c r="J1596">
        <v>21</v>
      </c>
      <c r="K1596">
        <v>118</v>
      </c>
      <c r="L1596">
        <v>26</v>
      </c>
      <c r="M1596">
        <v>1</v>
      </c>
      <c r="N1596">
        <v>5</v>
      </c>
      <c r="O1596">
        <v>2</v>
      </c>
      <c r="P1596">
        <v>10</v>
      </c>
      <c r="Q1596">
        <v>4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</v>
      </c>
      <c r="Y1596">
        <v>11</v>
      </c>
      <c r="Z1596">
        <v>0</v>
      </c>
      <c r="AA1596">
        <v>62</v>
      </c>
      <c r="AB1596">
        <v>2578</v>
      </c>
      <c r="AC1596">
        <v>0</v>
      </c>
      <c r="AD1596">
        <v>0</v>
      </c>
      <c r="AE1596">
        <v>1</v>
      </c>
      <c r="AF1596" t="str">
        <f t="shared" si="49"/>
        <v>Single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537</v>
      </c>
      <c r="AO1596">
        <v>511</v>
      </c>
      <c r="AP1596">
        <v>0</v>
      </c>
    </row>
    <row r="1597" spans="1:42" x14ac:dyDescent="0.35">
      <c r="A1597">
        <v>70044</v>
      </c>
      <c r="B1597">
        <v>4</v>
      </c>
      <c r="C1597">
        <f t="shared" si="48"/>
        <v>4</v>
      </c>
      <c r="D1597">
        <v>0</v>
      </c>
      <c r="E1597">
        <v>1</v>
      </c>
      <c r="F1597">
        <v>46</v>
      </c>
      <c r="G1597">
        <v>1073</v>
      </c>
      <c r="H1597">
        <v>0</v>
      </c>
      <c r="I1597">
        <v>250</v>
      </c>
      <c r="J1597">
        <v>153</v>
      </c>
      <c r="K1597">
        <v>14</v>
      </c>
      <c r="L1597">
        <v>14</v>
      </c>
      <c r="M1597">
        <v>4</v>
      </c>
      <c r="N1597">
        <v>7</v>
      </c>
      <c r="O1597">
        <v>10</v>
      </c>
      <c r="P1597">
        <v>5</v>
      </c>
      <c r="Q1597">
        <v>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</v>
      </c>
      <c r="Y1597">
        <v>11</v>
      </c>
      <c r="Z1597">
        <v>0</v>
      </c>
      <c r="AA1597">
        <v>66</v>
      </c>
      <c r="AB1597">
        <v>2655</v>
      </c>
      <c r="AC1597">
        <v>1</v>
      </c>
      <c r="AD1597">
        <v>0</v>
      </c>
      <c r="AE1597">
        <v>0</v>
      </c>
      <c r="AF1597" t="str">
        <f t="shared" si="49"/>
        <v>Married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1490</v>
      </c>
      <c r="AO1597">
        <v>1476</v>
      </c>
      <c r="AP1597">
        <v>0</v>
      </c>
    </row>
    <row r="1598" spans="1:42" x14ac:dyDescent="0.35">
      <c r="A1598">
        <v>77437</v>
      </c>
      <c r="B1598">
        <v>4</v>
      </c>
      <c r="C1598">
        <f t="shared" si="48"/>
        <v>4</v>
      </c>
      <c r="D1598">
        <v>0</v>
      </c>
      <c r="E1598">
        <v>0</v>
      </c>
      <c r="F1598">
        <v>70</v>
      </c>
      <c r="G1598">
        <v>560</v>
      </c>
      <c r="H1598">
        <v>21</v>
      </c>
      <c r="I1598">
        <v>442</v>
      </c>
      <c r="J1598">
        <v>29</v>
      </c>
      <c r="K1598">
        <v>44</v>
      </c>
      <c r="L1598">
        <v>29</v>
      </c>
      <c r="M1598">
        <v>1</v>
      </c>
      <c r="N1598">
        <v>4</v>
      </c>
      <c r="O1598">
        <v>5</v>
      </c>
      <c r="P1598">
        <v>13</v>
      </c>
      <c r="Q1598">
        <v>1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3</v>
      </c>
      <c r="Y1598">
        <v>11</v>
      </c>
      <c r="Z1598">
        <v>0</v>
      </c>
      <c r="AA1598">
        <v>57</v>
      </c>
      <c r="AB1598">
        <v>2374</v>
      </c>
      <c r="AC1598">
        <v>0</v>
      </c>
      <c r="AD1598">
        <v>1</v>
      </c>
      <c r="AE1598">
        <v>0</v>
      </c>
      <c r="AF1598" t="str">
        <f t="shared" si="49"/>
        <v>Married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1096</v>
      </c>
      <c r="AO1598">
        <v>1067</v>
      </c>
      <c r="AP1598">
        <v>1</v>
      </c>
    </row>
    <row r="1599" spans="1:42" x14ac:dyDescent="0.35">
      <c r="A1599">
        <v>54984</v>
      </c>
      <c r="B1599">
        <v>3</v>
      </c>
      <c r="C1599">
        <f t="shared" si="48"/>
        <v>3</v>
      </c>
      <c r="D1599">
        <v>0</v>
      </c>
      <c r="E1599">
        <v>1</v>
      </c>
      <c r="F1599">
        <v>51</v>
      </c>
      <c r="G1599">
        <v>173</v>
      </c>
      <c r="H1599">
        <v>13</v>
      </c>
      <c r="I1599">
        <v>131</v>
      </c>
      <c r="J1599">
        <v>32</v>
      </c>
      <c r="K1599">
        <v>3</v>
      </c>
      <c r="L1599">
        <v>6</v>
      </c>
      <c r="M1599">
        <v>4</v>
      </c>
      <c r="N1599">
        <v>6</v>
      </c>
      <c r="O1599">
        <v>1</v>
      </c>
      <c r="P1599">
        <v>6</v>
      </c>
      <c r="Q1599">
        <v>7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3</v>
      </c>
      <c r="Y1599">
        <v>11</v>
      </c>
      <c r="Z1599">
        <v>0</v>
      </c>
      <c r="AA1599">
        <v>61</v>
      </c>
      <c r="AB1599">
        <v>2195</v>
      </c>
      <c r="AC1599">
        <v>0</v>
      </c>
      <c r="AD1599">
        <v>1</v>
      </c>
      <c r="AE1599">
        <v>0</v>
      </c>
      <c r="AF1599" t="str">
        <f t="shared" si="49"/>
        <v>Married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352</v>
      </c>
      <c r="AO1599">
        <v>346</v>
      </c>
      <c r="AP1599">
        <v>1</v>
      </c>
    </row>
    <row r="1600" spans="1:42" x14ac:dyDescent="0.35">
      <c r="A1600">
        <v>42403</v>
      </c>
      <c r="B1600">
        <v>2</v>
      </c>
      <c r="C1600">
        <f t="shared" si="48"/>
        <v>2</v>
      </c>
      <c r="D1600">
        <v>1</v>
      </c>
      <c r="E1600">
        <v>0</v>
      </c>
      <c r="F1600">
        <v>18</v>
      </c>
      <c r="G1600">
        <v>22</v>
      </c>
      <c r="H1600">
        <v>1</v>
      </c>
      <c r="I1600">
        <v>11</v>
      </c>
      <c r="J1600">
        <v>0</v>
      </c>
      <c r="K1600">
        <v>5</v>
      </c>
      <c r="L1600">
        <v>3</v>
      </c>
      <c r="M1600">
        <v>1</v>
      </c>
      <c r="N1600">
        <v>1</v>
      </c>
      <c r="O1600">
        <v>0</v>
      </c>
      <c r="P1600">
        <v>3</v>
      </c>
      <c r="Q1600">
        <v>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</v>
      </c>
      <c r="Y1600">
        <v>11</v>
      </c>
      <c r="Z1600">
        <v>0</v>
      </c>
      <c r="AA1600">
        <v>49</v>
      </c>
      <c r="AB1600">
        <v>2359</v>
      </c>
      <c r="AC1600">
        <v>0</v>
      </c>
      <c r="AD1600">
        <v>1</v>
      </c>
      <c r="AE1600">
        <v>0</v>
      </c>
      <c r="AF1600" t="str">
        <f t="shared" si="49"/>
        <v>Married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39</v>
      </c>
      <c r="AO1600">
        <v>36</v>
      </c>
      <c r="AP1600">
        <v>0</v>
      </c>
    </row>
    <row r="1601" spans="1:42" x14ac:dyDescent="0.35">
      <c r="A1601">
        <v>55761</v>
      </c>
      <c r="B1601">
        <v>3</v>
      </c>
      <c r="C1601">
        <f t="shared" si="48"/>
        <v>3</v>
      </c>
      <c r="D1601">
        <v>0</v>
      </c>
      <c r="E1601">
        <v>1</v>
      </c>
      <c r="F1601">
        <v>97</v>
      </c>
      <c r="G1601">
        <v>136</v>
      </c>
      <c r="H1601">
        <v>1</v>
      </c>
      <c r="I1601">
        <v>12</v>
      </c>
      <c r="J1601">
        <v>0</v>
      </c>
      <c r="K1601">
        <v>3</v>
      </c>
      <c r="L1601">
        <v>32</v>
      </c>
      <c r="M1601">
        <v>2</v>
      </c>
      <c r="N1601">
        <v>4</v>
      </c>
      <c r="O1601">
        <v>1</v>
      </c>
      <c r="P1601">
        <v>3</v>
      </c>
      <c r="Q1601">
        <v>6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3</v>
      </c>
      <c r="Y1601">
        <v>11</v>
      </c>
      <c r="Z1601">
        <v>0</v>
      </c>
      <c r="AA1601">
        <v>56</v>
      </c>
      <c r="AB1601">
        <v>2225</v>
      </c>
      <c r="AC1601">
        <v>0</v>
      </c>
      <c r="AD1601">
        <v>0</v>
      </c>
      <c r="AE1601">
        <v>0</v>
      </c>
      <c r="AF1601" t="str">
        <f t="shared" si="49"/>
        <v>Married</v>
      </c>
      <c r="AG1601">
        <v>1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152</v>
      </c>
      <c r="AO1601">
        <v>120</v>
      </c>
      <c r="AP1601">
        <v>1</v>
      </c>
    </row>
    <row r="1602" spans="1:42" x14ac:dyDescent="0.35">
      <c r="A1602">
        <v>37292</v>
      </c>
      <c r="B1602">
        <v>2</v>
      </c>
      <c r="C1602">
        <f t="shared" si="48"/>
        <v>2</v>
      </c>
      <c r="D1602">
        <v>1</v>
      </c>
      <c r="E1602">
        <v>0</v>
      </c>
      <c r="F1602">
        <v>32</v>
      </c>
      <c r="G1602">
        <v>275</v>
      </c>
      <c r="H1602">
        <v>0</v>
      </c>
      <c r="I1602">
        <v>86</v>
      </c>
      <c r="J1602">
        <v>10</v>
      </c>
      <c r="K1602">
        <v>23</v>
      </c>
      <c r="L1602">
        <v>66</v>
      </c>
      <c r="M1602">
        <v>5</v>
      </c>
      <c r="N1602">
        <v>6</v>
      </c>
      <c r="O1602">
        <v>3</v>
      </c>
      <c r="P1602">
        <v>5</v>
      </c>
      <c r="Q1602">
        <v>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11</v>
      </c>
      <c r="Z1602">
        <v>0</v>
      </c>
      <c r="AA1602">
        <v>37</v>
      </c>
      <c r="AB1602">
        <v>2596</v>
      </c>
      <c r="AC1602">
        <v>0</v>
      </c>
      <c r="AD1602">
        <v>0</v>
      </c>
      <c r="AE1602">
        <v>0</v>
      </c>
      <c r="AF1602" t="str">
        <f t="shared" si="49"/>
        <v>Married</v>
      </c>
      <c r="AG1602">
        <v>1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394</v>
      </c>
      <c r="AO1602">
        <v>328</v>
      </c>
      <c r="AP1602">
        <v>0</v>
      </c>
    </row>
    <row r="1603" spans="1:42" x14ac:dyDescent="0.35">
      <c r="A1603">
        <v>45576</v>
      </c>
      <c r="B1603">
        <v>2</v>
      </c>
      <c r="C1603">
        <f t="shared" ref="C1603:C1666" si="50">_xlfn.IFS(A:A&lt;=32196,1,A:A&lt;=51622.09,2,A:A&lt;=68281,3,A:A&lt;=79601,4,A:A&gt;=79601,5)</f>
        <v>2</v>
      </c>
      <c r="D1603">
        <v>0</v>
      </c>
      <c r="E1603">
        <v>0</v>
      </c>
      <c r="F1603">
        <v>9</v>
      </c>
      <c r="G1603">
        <v>56</v>
      </c>
      <c r="H1603">
        <v>19</v>
      </c>
      <c r="I1603">
        <v>29</v>
      </c>
      <c r="J1603">
        <v>2</v>
      </c>
      <c r="K1603">
        <v>14</v>
      </c>
      <c r="L1603">
        <v>25</v>
      </c>
      <c r="M1603">
        <v>1</v>
      </c>
      <c r="N1603">
        <v>3</v>
      </c>
      <c r="O1603">
        <v>1</v>
      </c>
      <c r="P1603">
        <v>3</v>
      </c>
      <c r="Q1603">
        <v>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3</v>
      </c>
      <c r="Y1603">
        <v>11</v>
      </c>
      <c r="Z1603">
        <v>1</v>
      </c>
      <c r="AA1603">
        <v>75</v>
      </c>
      <c r="AB1603">
        <v>2191</v>
      </c>
      <c r="AC1603">
        <v>0</v>
      </c>
      <c r="AD1603">
        <v>0</v>
      </c>
      <c r="AE1603">
        <v>1</v>
      </c>
      <c r="AF1603" t="str">
        <f t="shared" ref="AF1603:AF1666" si="51">IF(AE1603 = 1, "Single", "Married")</f>
        <v>Single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120</v>
      </c>
      <c r="AO1603">
        <v>95</v>
      </c>
      <c r="AP1603">
        <v>0</v>
      </c>
    </row>
    <row r="1604" spans="1:42" x14ac:dyDescent="0.35">
      <c r="A1604">
        <v>70321</v>
      </c>
      <c r="B1604">
        <v>4</v>
      </c>
      <c r="C1604">
        <f t="shared" si="50"/>
        <v>4</v>
      </c>
      <c r="D1604">
        <v>0</v>
      </c>
      <c r="E1604">
        <v>0</v>
      </c>
      <c r="F1604">
        <v>6</v>
      </c>
      <c r="G1604">
        <v>303</v>
      </c>
      <c r="H1604">
        <v>23</v>
      </c>
      <c r="I1604">
        <v>751</v>
      </c>
      <c r="J1604">
        <v>82</v>
      </c>
      <c r="K1604">
        <v>26</v>
      </c>
      <c r="L1604">
        <v>191</v>
      </c>
      <c r="M1604">
        <v>1</v>
      </c>
      <c r="N1604">
        <v>6</v>
      </c>
      <c r="O1604">
        <v>5</v>
      </c>
      <c r="P1604">
        <v>13</v>
      </c>
      <c r="Q1604">
        <v>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3</v>
      </c>
      <c r="Y1604">
        <v>11</v>
      </c>
      <c r="Z1604">
        <v>1</v>
      </c>
      <c r="AA1604">
        <v>73</v>
      </c>
      <c r="AB1604">
        <v>2688</v>
      </c>
      <c r="AC1604">
        <v>0</v>
      </c>
      <c r="AD1604">
        <v>0</v>
      </c>
      <c r="AE1604">
        <v>0</v>
      </c>
      <c r="AF1604" t="str">
        <f t="shared" si="51"/>
        <v>Married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1185</v>
      </c>
      <c r="AO1604">
        <v>994</v>
      </c>
      <c r="AP1604">
        <v>0</v>
      </c>
    </row>
    <row r="1605" spans="1:42" x14ac:dyDescent="0.35">
      <c r="A1605">
        <v>58086</v>
      </c>
      <c r="B1605">
        <v>3</v>
      </c>
      <c r="C1605">
        <f t="shared" si="50"/>
        <v>3</v>
      </c>
      <c r="D1605">
        <v>0</v>
      </c>
      <c r="E1605">
        <v>1</v>
      </c>
      <c r="F1605">
        <v>80</v>
      </c>
      <c r="G1605">
        <v>708</v>
      </c>
      <c r="H1605">
        <v>7</v>
      </c>
      <c r="I1605">
        <v>62</v>
      </c>
      <c r="J1605">
        <v>0</v>
      </c>
      <c r="K1605">
        <v>0</v>
      </c>
      <c r="L1605">
        <v>15</v>
      </c>
      <c r="M1605">
        <v>2</v>
      </c>
      <c r="N1605">
        <v>11</v>
      </c>
      <c r="O1605">
        <v>3</v>
      </c>
      <c r="P1605">
        <v>7</v>
      </c>
      <c r="Q1605">
        <v>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3</v>
      </c>
      <c r="Y1605">
        <v>11</v>
      </c>
      <c r="Z1605">
        <v>0</v>
      </c>
      <c r="AA1605">
        <v>51</v>
      </c>
      <c r="AB1605">
        <v>2684</v>
      </c>
      <c r="AC1605">
        <v>1</v>
      </c>
      <c r="AD1605">
        <v>0</v>
      </c>
      <c r="AE1605">
        <v>0</v>
      </c>
      <c r="AF1605" t="str">
        <f t="shared" si="51"/>
        <v>Married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777</v>
      </c>
      <c r="AO1605">
        <v>762</v>
      </c>
      <c r="AP1605">
        <v>0</v>
      </c>
    </row>
    <row r="1606" spans="1:42" x14ac:dyDescent="0.35">
      <c r="A1606">
        <v>81795</v>
      </c>
      <c r="B1606">
        <v>5</v>
      </c>
      <c r="C1606">
        <f t="shared" si="50"/>
        <v>5</v>
      </c>
      <c r="D1606">
        <v>0</v>
      </c>
      <c r="E1606">
        <v>0</v>
      </c>
      <c r="F1606">
        <v>74</v>
      </c>
      <c r="G1606">
        <v>324</v>
      </c>
      <c r="H1606">
        <v>132</v>
      </c>
      <c r="I1606">
        <v>693</v>
      </c>
      <c r="J1606">
        <v>27</v>
      </c>
      <c r="K1606">
        <v>118</v>
      </c>
      <c r="L1606">
        <v>88</v>
      </c>
      <c r="M1606">
        <v>1</v>
      </c>
      <c r="N1606">
        <v>4</v>
      </c>
      <c r="O1606">
        <v>11</v>
      </c>
      <c r="P1606">
        <v>7</v>
      </c>
      <c r="Q1606">
        <v>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</v>
      </c>
      <c r="Y1606">
        <v>11</v>
      </c>
      <c r="Z1606">
        <v>0</v>
      </c>
      <c r="AA1606">
        <v>68</v>
      </c>
      <c r="AB1606">
        <v>2770</v>
      </c>
      <c r="AC1606">
        <v>0</v>
      </c>
      <c r="AD1606">
        <v>1</v>
      </c>
      <c r="AE1606">
        <v>0</v>
      </c>
      <c r="AF1606" t="str">
        <f t="shared" si="51"/>
        <v>Married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1294</v>
      </c>
      <c r="AO1606">
        <v>1206</v>
      </c>
      <c r="AP1606">
        <v>0</v>
      </c>
    </row>
    <row r="1607" spans="1:42" x14ac:dyDescent="0.35">
      <c r="A1607">
        <v>28389</v>
      </c>
      <c r="B1607">
        <v>1</v>
      </c>
      <c r="C1607">
        <f t="shared" si="50"/>
        <v>1</v>
      </c>
      <c r="D1607">
        <v>0</v>
      </c>
      <c r="E1607">
        <v>0</v>
      </c>
      <c r="F1607">
        <v>49</v>
      </c>
      <c r="G1607">
        <v>1</v>
      </c>
      <c r="H1607">
        <v>5</v>
      </c>
      <c r="I1607">
        <v>3</v>
      </c>
      <c r="J1607">
        <v>7</v>
      </c>
      <c r="K1607">
        <v>4</v>
      </c>
      <c r="L1607">
        <v>8</v>
      </c>
      <c r="M1607">
        <v>1</v>
      </c>
      <c r="N1607">
        <v>1</v>
      </c>
      <c r="O1607">
        <v>0</v>
      </c>
      <c r="P1607">
        <v>2</v>
      </c>
      <c r="Q1607">
        <v>7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3</v>
      </c>
      <c r="Y1607">
        <v>11</v>
      </c>
      <c r="Z1607">
        <v>0</v>
      </c>
      <c r="AA1607">
        <v>73</v>
      </c>
      <c r="AB1607">
        <v>2745</v>
      </c>
      <c r="AC1607">
        <v>0</v>
      </c>
      <c r="AD1607">
        <v>0</v>
      </c>
      <c r="AE1607">
        <v>0</v>
      </c>
      <c r="AF1607" t="str">
        <f t="shared" si="51"/>
        <v>Married</v>
      </c>
      <c r="AG1607">
        <v>1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20</v>
      </c>
      <c r="AO1607">
        <v>12</v>
      </c>
      <c r="AP1607">
        <v>0</v>
      </c>
    </row>
    <row r="1608" spans="1:42" x14ac:dyDescent="0.35">
      <c r="A1608">
        <v>69901</v>
      </c>
      <c r="B1608">
        <v>4</v>
      </c>
      <c r="C1608">
        <f t="shared" si="50"/>
        <v>4</v>
      </c>
      <c r="D1608">
        <v>0</v>
      </c>
      <c r="E1608">
        <v>1</v>
      </c>
      <c r="F1608">
        <v>95</v>
      </c>
      <c r="G1608">
        <v>312</v>
      </c>
      <c r="H1608">
        <v>21</v>
      </c>
      <c r="I1608">
        <v>206</v>
      </c>
      <c r="J1608">
        <v>102</v>
      </c>
      <c r="K1608">
        <v>92</v>
      </c>
      <c r="L1608">
        <v>149</v>
      </c>
      <c r="M1608">
        <v>3</v>
      </c>
      <c r="N1608">
        <v>7</v>
      </c>
      <c r="O1608">
        <v>3</v>
      </c>
      <c r="P1608">
        <v>10</v>
      </c>
      <c r="Q1608">
        <v>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3</v>
      </c>
      <c r="Y1608">
        <v>11</v>
      </c>
      <c r="Z1608">
        <v>0</v>
      </c>
      <c r="AA1608">
        <v>51</v>
      </c>
      <c r="AB1608">
        <v>2555</v>
      </c>
      <c r="AC1608">
        <v>1</v>
      </c>
      <c r="AD1608">
        <v>0</v>
      </c>
      <c r="AE1608">
        <v>0</v>
      </c>
      <c r="AF1608" t="str">
        <f t="shared" si="51"/>
        <v>Married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733</v>
      </c>
      <c r="AO1608">
        <v>584</v>
      </c>
      <c r="AP1608">
        <v>0</v>
      </c>
    </row>
    <row r="1609" spans="1:42" x14ac:dyDescent="0.35">
      <c r="A1609">
        <v>80360</v>
      </c>
      <c r="B1609">
        <v>5</v>
      </c>
      <c r="C1609">
        <f t="shared" si="50"/>
        <v>5</v>
      </c>
      <c r="D1609">
        <v>0</v>
      </c>
      <c r="E1609">
        <v>0</v>
      </c>
      <c r="F1609">
        <v>56</v>
      </c>
      <c r="G1609">
        <v>1493</v>
      </c>
      <c r="H1609">
        <v>86</v>
      </c>
      <c r="I1609">
        <v>454</v>
      </c>
      <c r="J1609">
        <v>112</v>
      </c>
      <c r="K1609">
        <v>43</v>
      </c>
      <c r="L1609">
        <v>43</v>
      </c>
      <c r="M1609">
        <v>2</v>
      </c>
      <c r="N1609">
        <v>4</v>
      </c>
      <c r="O1609">
        <v>4</v>
      </c>
      <c r="P1609">
        <v>5</v>
      </c>
      <c r="Q1609">
        <v>2</v>
      </c>
      <c r="R1609">
        <v>0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3</v>
      </c>
      <c r="Y1609">
        <v>11</v>
      </c>
      <c r="Z1609">
        <v>0</v>
      </c>
      <c r="AA1609">
        <v>71</v>
      </c>
      <c r="AB1609">
        <v>2642</v>
      </c>
      <c r="AC1609">
        <v>0</v>
      </c>
      <c r="AD1609">
        <v>1</v>
      </c>
      <c r="AE1609">
        <v>0</v>
      </c>
      <c r="AF1609" t="str">
        <f t="shared" si="51"/>
        <v>Married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2188</v>
      </c>
      <c r="AO1609">
        <v>2145</v>
      </c>
      <c r="AP1609">
        <v>3</v>
      </c>
    </row>
    <row r="1610" spans="1:42" x14ac:dyDescent="0.35">
      <c r="A1610">
        <v>63342</v>
      </c>
      <c r="B1610">
        <v>3</v>
      </c>
      <c r="C1610">
        <f t="shared" si="50"/>
        <v>3</v>
      </c>
      <c r="D1610">
        <v>0</v>
      </c>
      <c r="E1610">
        <v>1</v>
      </c>
      <c r="F1610">
        <v>48</v>
      </c>
      <c r="G1610">
        <v>918</v>
      </c>
      <c r="H1610">
        <v>21</v>
      </c>
      <c r="I1610">
        <v>118</v>
      </c>
      <c r="J1610">
        <v>13</v>
      </c>
      <c r="K1610">
        <v>10</v>
      </c>
      <c r="L1610">
        <v>21</v>
      </c>
      <c r="M1610">
        <v>3</v>
      </c>
      <c r="N1610">
        <v>8</v>
      </c>
      <c r="O1610">
        <v>3</v>
      </c>
      <c r="P1610">
        <v>5</v>
      </c>
      <c r="Q1610">
        <v>6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3</v>
      </c>
      <c r="Y1610">
        <v>11</v>
      </c>
      <c r="Z1610">
        <v>1</v>
      </c>
      <c r="AA1610">
        <v>59</v>
      </c>
      <c r="AB1610">
        <v>2780</v>
      </c>
      <c r="AC1610">
        <v>0</v>
      </c>
      <c r="AD1610">
        <v>0</v>
      </c>
      <c r="AE1610">
        <v>0</v>
      </c>
      <c r="AF1610" t="str">
        <f t="shared" si="51"/>
        <v>Married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1080</v>
      </c>
      <c r="AO1610">
        <v>1059</v>
      </c>
      <c r="AP1610">
        <v>1</v>
      </c>
    </row>
    <row r="1611" spans="1:42" x14ac:dyDescent="0.35">
      <c r="A1611">
        <v>31859</v>
      </c>
      <c r="B1611">
        <v>1</v>
      </c>
      <c r="C1611">
        <f t="shared" si="50"/>
        <v>1</v>
      </c>
      <c r="D1611">
        <v>1</v>
      </c>
      <c r="E1611">
        <v>0</v>
      </c>
      <c r="F1611">
        <v>3</v>
      </c>
      <c r="G1611">
        <v>3</v>
      </c>
      <c r="H1611">
        <v>4</v>
      </c>
      <c r="I1611">
        <v>7</v>
      </c>
      <c r="J1611">
        <v>15</v>
      </c>
      <c r="K1611">
        <v>8</v>
      </c>
      <c r="L1611">
        <v>11</v>
      </c>
      <c r="M1611">
        <v>1</v>
      </c>
      <c r="N1611">
        <v>1</v>
      </c>
      <c r="O1611">
        <v>0</v>
      </c>
      <c r="P1611">
        <v>3</v>
      </c>
      <c r="Q1611">
        <v>7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3</v>
      </c>
      <c r="Y1611">
        <v>11</v>
      </c>
      <c r="Z1611">
        <v>0</v>
      </c>
      <c r="AA1611">
        <v>40</v>
      </c>
      <c r="AB1611">
        <v>2281</v>
      </c>
      <c r="AC1611">
        <v>0</v>
      </c>
      <c r="AD1611">
        <v>0</v>
      </c>
      <c r="AE1611">
        <v>1</v>
      </c>
      <c r="AF1611" t="str">
        <f t="shared" si="51"/>
        <v>Single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37</v>
      </c>
      <c r="AO1611">
        <v>26</v>
      </c>
      <c r="AP1611">
        <v>0</v>
      </c>
    </row>
    <row r="1612" spans="1:42" x14ac:dyDescent="0.35">
      <c r="A1612">
        <v>51569</v>
      </c>
      <c r="B1612">
        <v>2</v>
      </c>
      <c r="C1612">
        <f t="shared" si="50"/>
        <v>2</v>
      </c>
      <c r="D1612">
        <v>0</v>
      </c>
      <c r="E1612">
        <v>1</v>
      </c>
      <c r="F1612">
        <v>39</v>
      </c>
      <c r="G1612">
        <v>380</v>
      </c>
      <c r="H1612">
        <v>0</v>
      </c>
      <c r="I1612">
        <v>47</v>
      </c>
      <c r="J1612">
        <v>6</v>
      </c>
      <c r="K1612">
        <v>0</v>
      </c>
      <c r="L1612">
        <v>34</v>
      </c>
      <c r="M1612">
        <v>4</v>
      </c>
      <c r="N1612">
        <v>7</v>
      </c>
      <c r="O1612">
        <v>1</v>
      </c>
      <c r="P1612">
        <v>7</v>
      </c>
      <c r="Q1612">
        <v>8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3</v>
      </c>
      <c r="Y1612">
        <v>11</v>
      </c>
      <c r="Z1612">
        <v>1</v>
      </c>
      <c r="AA1612">
        <v>71</v>
      </c>
      <c r="AB1612">
        <v>2661</v>
      </c>
      <c r="AC1612">
        <v>0</v>
      </c>
      <c r="AD1612">
        <v>0</v>
      </c>
      <c r="AE1612">
        <v>0</v>
      </c>
      <c r="AF1612" t="str">
        <f t="shared" si="51"/>
        <v>Married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433</v>
      </c>
      <c r="AO1612">
        <v>399</v>
      </c>
      <c r="AP1612">
        <v>1</v>
      </c>
    </row>
    <row r="1613" spans="1:42" x14ac:dyDescent="0.35">
      <c r="A1613">
        <v>16014</v>
      </c>
      <c r="B1613">
        <v>1</v>
      </c>
      <c r="C1613">
        <f t="shared" si="50"/>
        <v>1</v>
      </c>
      <c r="D1613">
        <v>1</v>
      </c>
      <c r="E1613">
        <v>1</v>
      </c>
      <c r="F1613">
        <v>42</v>
      </c>
      <c r="G1613">
        <v>3</v>
      </c>
      <c r="H1613">
        <v>9</v>
      </c>
      <c r="I1613">
        <v>4</v>
      </c>
      <c r="J1613">
        <v>7</v>
      </c>
      <c r="K1613">
        <v>8</v>
      </c>
      <c r="L1613">
        <v>7</v>
      </c>
      <c r="M1613">
        <v>4</v>
      </c>
      <c r="N1613">
        <v>1</v>
      </c>
      <c r="O1613">
        <v>1</v>
      </c>
      <c r="P1613">
        <v>4</v>
      </c>
      <c r="Q1613">
        <v>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3</v>
      </c>
      <c r="Y1613">
        <v>11</v>
      </c>
      <c r="Z1613">
        <v>0</v>
      </c>
      <c r="AA1613">
        <v>41</v>
      </c>
      <c r="AB1613">
        <v>2628</v>
      </c>
      <c r="AC1613">
        <v>0</v>
      </c>
      <c r="AD1613">
        <v>0</v>
      </c>
      <c r="AE1613">
        <v>1</v>
      </c>
      <c r="AF1613" t="str">
        <f t="shared" si="51"/>
        <v>Single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31</v>
      </c>
      <c r="AO1613">
        <v>24</v>
      </c>
      <c r="AP1613">
        <v>0</v>
      </c>
    </row>
    <row r="1614" spans="1:42" x14ac:dyDescent="0.35">
      <c r="A1614">
        <v>41120</v>
      </c>
      <c r="B1614">
        <v>2</v>
      </c>
      <c r="C1614">
        <f t="shared" si="50"/>
        <v>2</v>
      </c>
      <c r="D1614">
        <v>1</v>
      </c>
      <c r="E1614">
        <v>1</v>
      </c>
      <c r="F1614">
        <v>80</v>
      </c>
      <c r="G1614">
        <v>24</v>
      </c>
      <c r="H1614">
        <v>2</v>
      </c>
      <c r="I1614">
        <v>23</v>
      </c>
      <c r="J1614">
        <v>0</v>
      </c>
      <c r="K1614">
        <v>8</v>
      </c>
      <c r="L1614">
        <v>24</v>
      </c>
      <c r="M1614">
        <v>3</v>
      </c>
      <c r="N1614">
        <v>2</v>
      </c>
      <c r="O1614">
        <v>1</v>
      </c>
      <c r="P1614">
        <v>3</v>
      </c>
      <c r="Q1614">
        <v>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3</v>
      </c>
      <c r="Y1614">
        <v>11</v>
      </c>
      <c r="Z1614">
        <v>0</v>
      </c>
      <c r="AA1614">
        <v>52</v>
      </c>
      <c r="AB1614">
        <v>2394</v>
      </c>
      <c r="AC1614">
        <v>0</v>
      </c>
      <c r="AD1614">
        <v>1</v>
      </c>
      <c r="AE1614">
        <v>0</v>
      </c>
      <c r="AF1614" t="str">
        <f t="shared" si="51"/>
        <v>Married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57</v>
      </c>
      <c r="AO1614">
        <v>33</v>
      </c>
      <c r="AP1614">
        <v>0</v>
      </c>
    </row>
    <row r="1615" spans="1:42" x14ac:dyDescent="0.35">
      <c r="A1615">
        <v>39763</v>
      </c>
      <c r="B1615">
        <v>2</v>
      </c>
      <c r="C1615">
        <f t="shared" si="50"/>
        <v>2</v>
      </c>
      <c r="D1615">
        <v>1</v>
      </c>
      <c r="E1615">
        <v>0</v>
      </c>
      <c r="F1615">
        <v>9</v>
      </c>
      <c r="G1615">
        <v>80</v>
      </c>
      <c r="H1615">
        <v>1</v>
      </c>
      <c r="I1615">
        <v>60</v>
      </c>
      <c r="J1615">
        <v>4</v>
      </c>
      <c r="K1615">
        <v>6</v>
      </c>
      <c r="L1615">
        <v>16</v>
      </c>
      <c r="M1615">
        <v>2</v>
      </c>
      <c r="N1615">
        <v>5</v>
      </c>
      <c r="O1615">
        <v>1</v>
      </c>
      <c r="P1615">
        <v>2</v>
      </c>
      <c r="Q1615">
        <v>9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3</v>
      </c>
      <c r="Y1615">
        <v>11</v>
      </c>
      <c r="Z1615">
        <v>1</v>
      </c>
      <c r="AA1615">
        <v>49</v>
      </c>
      <c r="AB1615">
        <v>2488</v>
      </c>
      <c r="AC1615">
        <v>0</v>
      </c>
      <c r="AD1615">
        <v>0</v>
      </c>
      <c r="AE1615">
        <v>1</v>
      </c>
      <c r="AF1615" t="str">
        <f t="shared" si="51"/>
        <v>Single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151</v>
      </c>
      <c r="AO1615">
        <v>135</v>
      </c>
      <c r="AP1615">
        <v>0</v>
      </c>
    </row>
    <row r="1616" spans="1:42" x14ac:dyDescent="0.35">
      <c r="A1616">
        <v>38725</v>
      </c>
      <c r="B1616">
        <v>2</v>
      </c>
      <c r="C1616">
        <f t="shared" si="50"/>
        <v>2</v>
      </c>
      <c r="D1616">
        <v>1</v>
      </c>
      <c r="E1616">
        <v>1</v>
      </c>
      <c r="F1616">
        <v>52</v>
      </c>
      <c r="G1616">
        <v>31</v>
      </c>
      <c r="H1616">
        <v>0</v>
      </c>
      <c r="I1616">
        <v>6</v>
      </c>
      <c r="J1616">
        <v>2</v>
      </c>
      <c r="K1616">
        <v>1</v>
      </c>
      <c r="L1616">
        <v>5</v>
      </c>
      <c r="M1616">
        <v>2</v>
      </c>
      <c r="N1616">
        <v>1</v>
      </c>
      <c r="O1616">
        <v>0</v>
      </c>
      <c r="P1616">
        <v>4</v>
      </c>
      <c r="Q1616">
        <v>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3</v>
      </c>
      <c r="Y1616">
        <v>11</v>
      </c>
      <c r="Z1616">
        <v>0</v>
      </c>
      <c r="AA1616">
        <v>65</v>
      </c>
      <c r="AB1616">
        <v>2209</v>
      </c>
      <c r="AC1616">
        <v>0</v>
      </c>
      <c r="AD1616">
        <v>1</v>
      </c>
      <c r="AE1616">
        <v>0</v>
      </c>
      <c r="AF1616" t="str">
        <f t="shared" si="51"/>
        <v>Married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40</v>
      </c>
      <c r="AO1616">
        <v>35</v>
      </c>
      <c r="AP1616">
        <v>0</v>
      </c>
    </row>
    <row r="1617" spans="1:42" x14ac:dyDescent="0.35">
      <c r="A1617">
        <v>77981</v>
      </c>
      <c r="B1617">
        <v>4</v>
      </c>
      <c r="C1617">
        <f t="shared" si="50"/>
        <v>4</v>
      </c>
      <c r="D1617">
        <v>1</v>
      </c>
      <c r="E1617">
        <v>0</v>
      </c>
      <c r="F1617">
        <v>78</v>
      </c>
      <c r="G1617">
        <v>138</v>
      </c>
      <c r="H1617">
        <v>120</v>
      </c>
      <c r="I1617">
        <v>204</v>
      </c>
      <c r="J1617">
        <v>16</v>
      </c>
      <c r="K1617">
        <v>126</v>
      </c>
      <c r="L1617">
        <v>60</v>
      </c>
      <c r="M1617">
        <v>3</v>
      </c>
      <c r="N1617">
        <v>7</v>
      </c>
      <c r="O1617">
        <v>4</v>
      </c>
      <c r="P1617">
        <v>7</v>
      </c>
      <c r="Q1617">
        <v>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3</v>
      </c>
      <c r="Y1617">
        <v>11</v>
      </c>
      <c r="Z1617">
        <v>0</v>
      </c>
      <c r="AA1617">
        <v>48</v>
      </c>
      <c r="AB1617">
        <v>2558</v>
      </c>
      <c r="AC1617">
        <v>0</v>
      </c>
      <c r="AD1617">
        <v>1</v>
      </c>
      <c r="AE1617">
        <v>0</v>
      </c>
      <c r="AF1617" t="str">
        <f t="shared" si="51"/>
        <v>Married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604</v>
      </c>
      <c r="AO1617">
        <v>544</v>
      </c>
      <c r="AP1617">
        <v>0</v>
      </c>
    </row>
    <row r="1618" spans="1:42" x14ac:dyDescent="0.35">
      <c r="A1618">
        <v>62905</v>
      </c>
      <c r="B1618">
        <v>3</v>
      </c>
      <c r="C1618">
        <f t="shared" si="50"/>
        <v>3</v>
      </c>
      <c r="D1618">
        <v>0</v>
      </c>
      <c r="E1618">
        <v>1</v>
      </c>
      <c r="F1618">
        <v>68</v>
      </c>
      <c r="G1618">
        <v>166</v>
      </c>
      <c r="H1618">
        <v>75</v>
      </c>
      <c r="I1618">
        <v>96</v>
      </c>
      <c r="J1618">
        <v>119</v>
      </c>
      <c r="K1618">
        <v>107</v>
      </c>
      <c r="L1618">
        <v>59</v>
      </c>
      <c r="M1618">
        <v>3</v>
      </c>
      <c r="N1618">
        <v>7</v>
      </c>
      <c r="O1618">
        <v>2</v>
      </c>
      <c r="P1618">
        <v>8</v>
      </c>
      <c r="Q1618">
        <v>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3</v>
      </c>
      <c r="Y1618">
        <v>11</v>
      </c>
      <c r="Z1618">
        <v>0</v>
      </c>
      <c r="AA1618">
        <v>56</v>
      </c>
      <c r="AB1618">
        <v>2451</v>
      </c>
      <c r="AC1618">
        <v>0</v>
      </c>
      <c r="AD1618">
        <v>1</v>
      </c>
      <c r="AE1618">
        <v>0</v>
      </c>
      <c r="AF1618" t="str">
        <f t="shared" si="51"/>
        <v>Married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563</v>
      </c>
      <c r="AO1618">
        <v>504</v>
      </c>
      <c r="AP1618">
        <v>0</v>
      </c>
    </row>
    <row r="1619" spans="1:42" x14ac:dyDescent="0.35">
      <c r="A1619">
        <v>13533</v>
      </c>
      <c r="B1619">
        <v>1</v>
      </c>
      <c r="C1619">
        <f t="shared" si="50"/>
        <v>1</v>
      </c>
      <c r="D1619">
        <v>1</v>
      </c>
      <c r="E1619">
        <v>0</v>
      </c>
      <c r="F1619">
        <v>45</v>
      </c>
      <c r="G1619">
        <v>12</v>
      </c>
      <c r="H1619">
        <v>3</v>
      </c>
      <c r="I1619">
        <v>8</v>
      </c>
      <c r="J1619">
        <v>8</v>
      </c>
      <c r="K1619">
        <v>0</v>
      </c>
      <c r="L1619">
        <v>17</v>
      </c>
      <c r="M1619">
        <v>2</v>
      </c>
      <c r="N1619">
        <v>2</v>
      </c>
      <c r="O1619">
        <v>0</v>
      </c>
      <c r="P1619">
        <v>3</v>
      </c>
      <c r="Q1619">
        <v>7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3</v>
      </c>
      <c r="Y1619">
        <v>11</v>
      </c>
      <c r="Z1619">
        <v>0</v>
      </c>
      <c r="AA1619">
        <v>41</v>
      </c>
      <c r="AB1619">
        <v>2635</v>
      </c>
      <c r="AC1619">
        <v>1</v>
      </c>
      <c r="AD1619">
        <v>0</v>
      </c>
      <c r="AE1619">
        <v>0</v>
      </c>
      <c r="AF1619" t="str">
        <f t="shared" si="51"/>
        <v>Married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31</v>
      </c>
      <c r="AO1619">
        <v>14</v>
      </c>
      <c r="AP1619">
        <v>0</v>
      </c>
    </row>
    <row r="1620" spans="1:42" x14ac:dyDescent="0.35">
      <c r="A1620">
        <v>59481</v>
      </c>
      <c r="B1620">
        <v>3</v>
      </c>
      <c r="C1620">
        <f t="shared" si="50"/>
        <v>3</v>
      </c>
      <c r="D1620">
        <v>0</v>
      </c>
      <c r="E1620">
        <v>1</v>
      </c>
      <c r="F1620">
        <v>47</v>
      </c>
      <c r="G1620">
        <v>178</v>
      </c>
      <c r="H1620">
        <v>3</v>
      </c>
      <c r="I1620">
        <v>85</v>
      </c>
      <c r="J1620">
        <v>71</v>
      </c>
      <c r="K1620">
        <v>66</v>
      </c>
      <c r="L1620">
        <v>58</v>
      </c>
      <c r="M1620">
        <v>2</v>
      </c>
      <c r="N1620">
        <v>3</v>
      </c>
      <c r="O1620">
        <v>3</v>
      </c>
      <c r="P1620">
        <v>8</v>
      </c>
      <c r="Q1620">
        <v>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</v>
      </c>
      <c r="Y1620">
        <v>11</v>
      </c>
      <c r="Z1620">
        <v>0</v>
      </c>
      <c r="AA1620">
        <v>45</v>
      </c>
      <c r="AB1620">
        <v>2408</v>
      </c>
      <c r="AC1620">
        <v>0</v>
      </c>
      <c r="AD1620">
        <v>0</v>
      </c>
      <c r="AE1620">
        <v>0</v>
      </c>
      <c r="AF1620" t="str">
        <f t="shared" si="51"/>
        <v>Married</v>
      </c>
      <c r="AG1620">
        <v>1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403</v>
      </c>
      <c r="AO1620">
        <v>345</v>
      </c>
      <c r="AP1620">
        <v>0</v>
      </c>
    </row>
    <row r="1621" spans="1:42" x14ac:dyDescent="0.35">
      <c r="A1621">
        <v>72117</v>
      </c>
      <c r="B1621">
        <v>4</v>
      </c>
      <c r="C1621">
        <f t="shared" si="50"/>
        <v>4</v>
      </c>
      <c r="D1621">
        <v>0</v>
      </c>
      <c r="E1621">
        <v>1</v>
      </c>
      <c r="F1621">
        <v>34</v>
      </c>
      <c r="G1621">
        <v>707</v>
      </c>
      <c r="H1621">
        <v>20</v>
      </c>
      <c r="I1621">
        <v>171</v>
      </c>
      <c r="J1621">
        <v>65</v>
      </c>
      <c r="K1621">
        <v>60</v>
      </c>
      <c r="L1621">
        <v>50</v>
      </c>
      <c r="M1621">
        <v>1</v>
      </c>
      <c r="N1621">
        <v>9</v>
      </c>
      <c r="O1621">
        <v>7</v>
      </c>
      <c r="P1621">
        <v>9</v>
      </c>
      <c r="Q1621">
        <v>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3</v>
      </c>
      <c r="Y1621">
        <v>11</v>
      </c>
      <c r="Z1621">
        <v>0</v>
      </c>
      <c r="AA1621">
        <v>43</v>
      </c>
      <c r="AB1621">
        <v>2472</v>
      </c>
      <c r="AC1621">
        <v>0</v>
      </c>
      <c r="AD1621">
        <v>1</v>
      </c>
      <c r="AE1621">
        <v>0</v>
      </c>
      <c r="AF1621" t="str">
        <f t="shared" si="51"/>
        <v>Married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1023</v>
      </c>
      <c r="AO1621">
        <v>973</v>
      </c>
      <c r="AP1621">
        <v>0</v>
      </c>
    </row>
    <row r="1622" spans="1:42" x14ac:dyDescent="0.35">
      <c r="A1622">
        <v>21955</v>
      </c>
      <c r="B1622">
        <v>1</v>
      </c>
      <c r="C1622">
        <f t="shared" si="50"/>
        <v>1</v>
      </c>
      <c r="D1622">
        <v>1</v>
      </c>
      <c r="E1622">
        <v>0</v>
      </c>
      <c r="F1622">
        <v>81</v>
      </c>
      <c r="G1622">
        <v>5</v>
      </c>
      <c r="H1622">
        <v>1</v>
      </c>
      <c r="I1622">
        <v>7</v>
      </c>
      <c r="J1622">
        <v>17</v>
      </c>
      <c r="K1622">
        <v>14</v>
      </c>
      <c r="L1622">
        <v>11</v>
      </c>
      <c r="M1622">
        <v>2</v>
      </c>
      <c r="N1622">
        <v>2</v>
      </c>
      <c r="O1622">
        <v>1</v>
      </c>
      <c r="P1622">
        <v>3</v>
      </c>
      <c r="Q1622">
        <v>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</v>
      </c>
      <c r="Y1622">
        <v>11</v>
      </c>
      <c r="Z1622">
        <v>0</v>
      </c>
      <c r="AA1622">
        <v>34</v>
      </c>
      <c r="AB1622">
        <v>2454</v>
      </c>
      <c r="AC1622">
        <v>0</v>
      </c>
      <c r="AD1622">
        <v>1</v>
      </c>
      <c r="AE1622">
        <v>0</v>
      </c>
      <c r="AF1622" t="str">
        <f t="shared" si="51"/>
        <v>Married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44</v>
      </c>
      <c r="AO1622">
        <v>33</v>
      </c>
      <c r="AP1622">
        <v>0</v>
      </c>
    </row>
    <row r="1623" spans="1:42" x14ac:dyDescent="0.35">
      <c r="A1623">
        <v>67131</v>
      </c>
      <c r="B1623">
        <v>3</v>
      </c>
      <c r="C1623">
        <f t="shared" si="50"/>
        <v>3</v>
      </c>
      <c r="D1623">
        <v>0</v>
      </c>
      <c r="E1623">
        <v>1</v>
      </c>
      <c r="F1623">
        <v>72</v>
      </c>
      <c r="G1623">
        <v>465</v>
      </c>
      <c r="H1623">
        <v>71</v>
      </c>
      <c r="I1623">
        <v>250</v>
      </c>
      <c r="J1623">
        <v>93</v>
      </c>
      <c r="K1623">
        <v>35</v>
      </c>
      <c r="L1623">
        <v>62</v>
      </c>
      <c r="M1623">
        <v>3</v>
      </c>
      <c r="N1623">
        <v>9</v>
      </c>
      <c r="O1623">
        <v>2</v>
      </c>
      <c r="P1623">
        <v>12</v>
      </c>
      <c r="Q1623">
        <v>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</v>
      </c>
      <c r="Y1623">
        <v>11</v>
      </c>
      <c r="Z1623">
        <v>0</v>
      </c>
      <c r="AA1623">
        <v>64</v>
      </c>
      <c r="AB1623">
        <v>2619</v>
      </c>
      <c r="AC1623">
        <v>0</v>
      </c>
      <c r="AD1623">
        <v>1</v>
      </c>
      <c r="AE1623">
        <v>0</v>
      </c>
      <c r="AF1623" t="str">
        <f t="shared" si="51"/>
        <v>Married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914</v>
      </c>
      <c r="AO1623">
        <v>852</v>
      </c>
      <c r="AP1623">
        <v>0</v>
      </c>
    </row>
    <row r="1624" spans="1:42" x14ac:dyDescent="0.35">
      <c r="A1624">
        <v>36802</v>
      </c>
      <c r="B1624">
        <v>2</v>
      </c>
      <c r="C1624">
        <f t="shared" si="50"/>
        <v>2</v>
      </c>
      <c r="D1624">
        <v>1</v>
      </c>
      <c r="E1624">
        <v>0</v>
      </c>
      <c r="F1624">
        <v>23</v>
      </c>
      <c r="G1624">
        <v>16</v>
      </c>
      <c r="H1624">
        <v>1</v>
      </c>
      <c r="I1624">
        <v>2</v>
      </c>
      <c r="J1624">
        <v>0</v>
      </c>
      <c r="K1624">
        <v>0</v>
      </c>
      <c r="L1624">
        <v>1</v>
      </c>
      <c r="M1624">
        <v>1</v>
      </c>
      <c r="N1624">
        <v>1</v>
      </c>
      <c r="O1624">
        <v>0</v>
      </c>
      <c r="P1624">
        <v>3</v>
      </c>
      <c r="Q1624">
        <v>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</v>
      </c>
      <c r="Y1624">
        <v>11</v>
      </c>
      <c r="Z1624">
        <v>0</v>
      </c>
      <c r="AA1624">
        <v>40</v>
      </c>
      <c r="AB1624">
        <v>2172</v>
      </c>
      <c r="AC1624">
        <v>0</v>
      </c>
      <c r="AD1624">
        <v>0</v>
      </c>
      <c r="AE1624">
        <v>1</v>
      </c>
      <c r="AF1624" t="str">
        <f t="shared" si="51"/>
        <v>Single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19</v>
      </c>
      <c r="AO1624">
        <v>18</v>
      </c>
      <c r="AP1624">
        <v>0</v>
      </c>
    </row>
    <row r="1625" spans="1:42" x14ac:dyDescent="0.35">
      <c r="A1625">
        <v>47808</v>
      </c>
      <c r="B1625">
        <v>2</v>
      </c>
      <c r="C1625">
        <f t="shared" si="50"/>
        <v>2</v>
      </c>
      <c r="D1625">
        <v>0</v>
      </c>
      <c r="E1625">
        <v>1</v>
      </c>
      <c r="F1625">
        <v>30</v>
      </c>
      <c r="G1625">
        <v>123</v>
      </c>
      <c r="H1625">
        <v>1</v>
      </c>
      <c r="I1625">
        <v>26</v>
      </c>
      <c r="J1625">
        <v>2</v>
      </c>
      <c r="K1625">
        <v>0</v>
      </c>
      <c r="L1625">
        <v>72</v>
      </c>
      <c r="M1625">
        <v>2</v>
      </c>
      <c r="N1625">
        <v>3</v>
      </c>
      <c r="O1625">
        <v>2</v>
      </c>
      <c r="P1625">
        <v>3</v>
      </c>
      <c r="Q1625">
        <v>7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</v>
      </c>
      <c r="Y1625">
        <v>11</v>
      </c>
      <c r="Z1625">
        <v>0</v>
      </c>
      <c r="AA1625">
        <v>45</v>
      </c>
      <c r="AB1625">
        <v>2411</v>
      </c>
      <c r="AC1625">
        <v>0</v>
      </c>
      <c r="AD1625">
        <v>1</v>
      </c>
      <c r="AE1625">
        <v>0</v>
      </c>
      <c r="AF1625" t="str">
        <f t="shared" si="51"/>
        <v>Married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152</v>
      </c>
      <c r="AO1625">
        <v>80</v>
      </c>
      <c r="AP1625">
        <v>1</v>
      </c>
    </row>
    <row r="1626" spans="1:42" x14ac:dyDescent="0.35">
      <c r="A1626">
        <v>25509</v>
      </c>
      <c r="B1626">
        <v>1</v>
      </c>
      <c r="C1626">
        <f t="shared" si="50"/>
        <v>1</v>
      </c>
      <c r="D1626">
        <v>1</v>
      </c>
      <c r="E1626">
        <v>0</v>
      </c>
      <c r="F1626">
        <v>15</v>
      </c>
      <c r="G1626">
        <v>40</v>
      </c>
      <c r="H1626">
        <v>3</v>
      </c>
      <c r="I1626">
        <v>30</v>
      </c>
      <c r="J1626">
        <v>10</v>
      </c>
      <c r="K1626">
        <v>7</v>
      </c>
      <c r="L1626">
        <v>11</v>
      </c>
      <c r="M1626">
        <v>3</v>
      </c>
      <c r="N1626">
        <v>3</v>
      </c>
      <c r="O1626">
        <v>0</v>
      </c>
      <c r="P1626">
        <v>3</v>
      </c>
      <c r="Q1626">
        <v>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</v>
      </c>
      <c r="Y1626">
        <v>11</v>
      </c>
      <c r="Z1626">
        <v>1</v>
      </c>
      <c r="AA1626">
        <v>46</v>
      </c>
      <c r="AB1626">
        <v>2808</v>
      </c>
      <c r="AC1626">
        <v>1</v>
      </c>
      <c r="AD1626">
        <v>0</v>
      </c>
      <c r="AE1626">
        <v>0</v>
      </c>
      <c r="AF1626" t="str">
        <f t="shared" si="51"/>
        <v>Married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90</v>
      </c>
      <c r="AO1626">
        <v>79</v>
      </c>
      <c r="AP1626">
        <v>0</v>
      </c>
    </row>
    <row r="1627" spans="1:42" x14ac:dyDescent="0.35">
      <c r="A1627">
        <v>85431</v>
      </c>
      <c r="B1627">
        <v>5</v>
      </c>
      <c r="C1627">
        <f t="shared" si="50"/>
        <v>5</v>
      </c>
      <c r="D1627">
        <v>0</v>
      </c>
      <c r="E1627">
        <v>0</v>
      </c>
      <c r="F1627">
        <v>54</v>
      </c>
      <c r="G1627">
        <v>376</v>
      </c>
      <c r="H1627">
        <v>53</v>
      </c>
      <c r="I1627">
        <v>462</v>
      </c>
      <c r="J1627">
        <v>168</v>
      </c>
      <c r="K1627">
        <v>53</v>
      </c>
      <c r="L1627">
        <v>53</v>
      </c>
      <c r="M1627">
        <v>1</v>
      </c>
      <c r="N1627">
        <v>2</v>
      </c>
      <c r="O1627">
        <v>7</v>
      </c>
      <c r="P1627">
        <v>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</v>
      </c>
      <c r="Y1627">
        <v>11</v>
      </c>
      <c r="Z1627">
        <v>0</v>
      </c>
      <c r="AA1627">
        <v>68</v>
      </c>
      <c r="AB1627">
        <v>2545</v>
      </c>
      <c r="AC1627">
        <v>0</v>
      </c>
      <c r="AD1627">
        <v>0</v>
      </c>
      <c r="AE1627">
        <v>0</v>
      </c>
      <c r="AF1627" t="str">
        <f t="shared" si="51"/>
        <v>Married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1112</v>
      </c>
      <c r="AO1627">
        <v>1059</v>
      </c>
      <c r="AP1627">
        <v>0</v>
      </c>
    </row>
    <row r="1628" spans="1:42" x14ac:dyDescent="0.35">
      <c r="A1628">
        <v>42664</v>
      </c>
      <c r="B1628">
        <v>2</v>
      </c>
      <c r="C1628">
        <f t="shared" si="50"/>
        <v>2</v>
      </c>
      <c r="D1628">
        <v>0</v>
      </c>
      <c r="E1628">
        <v>1</v>
      </c>
      <c r="F1628">
        <v>44</v>
      </c>
      <c r="G1628">
        <v>21</v>
      </c>
      <c r="H1628">
        <v>0</v>
      </c>
      <c r="I1628">
        <v>3</v>
      </c>
      <c r="J1628">
        <v>0</v>
      </c>
      <c r="K1628">
        <v>0</v>
      </c>
      <c r="L1628">
        <v>0</v>
      </c>
      <c r="M1628">
        <v>1</v>
      </c>
      <c r="N1628">
        <v>1</v>
      </c>
      <c r="O1628">
        <v>0</v>
      </c>
      <c r="P1628">
        <v>3</v>
      </c>
      <c r="Q1628">
        <v>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</v>
      </c>
      <c r="Y1628">
        <v>11</v>
      </c>
      <c r="Z1628">
        <v>0</v>
      </c>
      <c r="AA1628">
        <v>53</v>
      </c>
      <c r="AB1628">
        <v>2262</v>
      </c>
      <c r="AC1628">
        <v>0</v>
      </c>
      <c r="AD1628">
        <v>1</v>
      </c>
      <c r="AE1628">
        <v>0</v>
      </c>
      <c r="AF1628" t="str">
        <f t="shared" si="51"/>
        <v>Married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24</v>
      </c>
      <c r="AO1628">
        <v>24</v>
      </c>
      <c r="AP1628">
        <v>0</v>
      </c>
    </row>
    <row r="1629" spans="1:42" x14ac:dyDescent="0.35">
      <c r="A1629">
        <v>28973</v>
      </c>
      <c r="B1629">
        <v>1</v>
      </c>
      <c r="C1629">
        <f t="shared" si="50"/>
        <v>1</v>
      </c>
      <c r="D1629">
        <v>0</v>
      </c>
      <c r="E1629">
        <v>0</v>
      </c>
      <c r="F1629">
        <v>59</v>
      </c>
      <c r="G1629">
        <v>206</v>
      </c>
      <c r="H1629">
        <v>0</v>
      </c>
      <c r="I1629">
        <v>46</v>
      </c>
      <c r="J1629">
        <v>3</v>
      </c>
      <c r="K1629">
        <v>2</v>
      </c>
      <c r="L1629">
        <v>12</v>
      </c>
      <c r="M1629">
        <v>2</v>
      </c>
      <c r="N1629">
        <v>5</v>
      </c>
      <c r="O1629">
        <v>1</v>
      </c>
      <c r="P1629">
        <v>5</v>
      </c>
      <c r="Q1629">
        <v>8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</v>
      </c>
      <c r="Y1629">
        <v>11</v>
      </c>
      <c r="Z1629">
        <v>0</v>
      </c>
      <c r="AA1629">
        <v>43</v>
      </c>
      <c r="AB1629">
        <v>2783</v>
      </c>
      <c r="AC1629">
        <v>0</v>
      </c>
      <c r="AD1629">
        <v>1</v>
      </c>
      <c r="AE1629">
        <v>0</v>
      </c>
      <c r="AF1629" t="str">
        <f t="shared" si="51"/>
        <v>Married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257</v>
      </c>
      <c r="AO1629">
        <v>245</v>
      </c>
      <c r="AP1629">
        <v>0</v>
      </c>
    </row>
    <row r="1630" spans="1:42" x14ac:dyDescent="0.35">
      <c r="A1630">
        <v>39435</v>
      </c>
      <c r="B1630">
        <v>2</v>
      </c>
      <c r="C1630">
        <f t="shared" si="50"/>
        <v>2</v>
      </c>
      <c r="D1630">
        <v>1</v>
      </c>
      <c r="E1630">
        <v>0</v>
      </c>
      <c r="F1630">
        <v>16</v>
      </c>
      <c r="G1630">
        <v>71</v>
      </c>
      <c r="H1630">
        <v>0</v>
      </c>
      <c r="I1630">
        <v>18</v>
      </c>
      <c r="J1630">
        <v>0</v>
      </c>
      <c r="K1630">
        <v>0</v>
      </c>
      <c r="L1630">
        <v>13</v>
      </c>
      <c r="M1630">
        <v>1</v>
      </c>
      <c r="N1630">
        <v>3</v>
      </c>
      <c r="O1630">
        <v>1</v>
      </c>
      <c r="P1630">
        <v>2</v>
      </c>
      <c r="Q1630">
        <v>7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</v>
      </c>
      <c r="Y1630">
        <v>11</v>
      </c>
      <c r="Z1630">
        <v>0</v>
      </c>
      <c r="AA1630">
        <v>47</v>
      </c>
      <c r="AB1630">
        <v>2486</v>
      </c>
      <c r="AC1630">
        <v>0</v>
      </c>
      <c r="AD1630">
        <v>0</v>
      </c>
      <c r="AE1630">
        <v>0</v>
      </c>
      <c r="AF1630" t="str">
        <f t="shared" si="51"/>
        <v>Married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89</v>
      </c>
      <c r="AO1630">
        <v>76</v>
      </c>
      <c r="AP1630">
        <v>0</v>
      </c>
    </row>
    <row r="1631" spans="1:42" x14ac:dyDescent="0.35">
      <c r="A1631">
        <v>65370</v>
      </c>
      <c r="B1631">
        <v>3</v>
      </c>
      <c r="C1631">
        <f t="shared" si="50"/>
        <v>3</v>
      </c>
      <c r="D1631">
        <v>0</v>
      </c>
      <c r="E1631">
        <v>0</v>
      </c>
      <c r="F1631">
        <v>1</v>
      </c>
      <c r="G1631">
        <v>71</v>
      </c>
      <c r="H1631">
        <v>22</v>
      </c>
      <c r="I1631">
        <v>112</v>
      </c>
      <c r="J1631">
        <v>138</v>
      </c>
      <c r="K1631">
        <v>89</v>
      </c>
      <c r="L1631">
        <v>29</v>
      </c>
      <c r="M1631">
        <v>1</v>
      </c>
      <c r="N1631">
        <v>2</v>
      </c>
      <c r="O1631">
        <v>3</v>
      </c>
      <c r="P1631">
        <v>13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</v>
      </c>
      <c r="Y1631">
        <v>11</v>
      </c>
      <c r="Z1631">
        <v>0</v>
      </c>
      <c r="AA1631">
        <v>36</v>
      </c>
      <c r="AB1631">
        <v>2491</v>
      </c>
      <c r="AC1631">
        <v>0</v>
      </c>
      <c r="AD1631">
        <v>1</v>
      </c>
      <c r="AE1631">
        <v>0</v>
      </c>
      <c r="AF1631" t="str">
        <f t="shared" si="51"/>
        <v>Married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432</v>
      </c>
      <c r="AO1631">
        <v>403</v>
      </c>
      <c r="AP1631">
        <v>0</v>
      </c>
    </row>
    <row r="1632" spans="1:42" x14ac:dyDescent="0.35">
      <c r="A1632">
        <v>20194</v>
      </c>
      <c r="B1632">
        <v>1</v>
      </c>
      <c r="C1632">
        <f t="shared" si="50"/>
        <v>1</v>
      </c>
      <c r="D1632">
        <v>1</v>
      </c>
      <c r="E1632">
        <v>0</v>
      </c>
      <c r="F1632">
        <v>64</v>
      </c>
      <c r="G1632">
        <v>0</v>
      </c>
      <c r="H1632">
        <v>4</v>
      </c>
      <c r="I1632">
        <v>7</v>
      </c>
      <c r="J1632">
        <v>11</v>
      </c>
      <c r="K1632">
        <v>10</v>
      </c>
      <c r="L1632">
        <v>15</v>
      </c>
      <c r="M1632">
        <v>2</v>
      </c>
      <c r="N1632">
        <v>2</v>
      </c>
      <c r="O1632">
        <v>0</v>
      </c>
      <c r="P1632">
        <v>3</v>
      </c>
      <c r="Q1632">
        <v>6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</v>
      </c>
      <c r="Y1632">
        <v>11</v>
      </c>
      <c r="Z1632">
        <v>0</v>
      </c>
      <c r="AA1632">
        <v>41</v>
      </c>
      <c r="AB1632">
        <v>2718</v>
      </c>
      <c r="AC1632">
        <v>0</v>
      </c>
      <c r="AD1632">
        <v>0</v>
      </c>
      <c r="AE1632">
        <v>1</v>
      </c>
      <c r="AF1632" t="str">
        <f t="shared" si="51"/>
        <v>Single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32</v>
      </c>
      <c r="AO1632">
        <v>17</v>
      </c>
      <c r="AP1632">
        <v>0</v>
      </c>
    </row>
    <row r="1633" spans="1:42" x14ac:dyDescent="0.35">
      <c r="A1633">
        <v>42473</v>
      </c>
      <c r="B1633">
        <v>2</v>
      </c>
      <c r="C1633">
        <f t="shared" si="50"/>
        <v>2</v>
      </c>
      <c r="D1633">
        <v>1</v>
      </c>
      <c r="E1633">
        <v>1</v>
      </c>
      <c r="F1633">
        <v>72</v>
      </c>
      <c r="G1633">
        <v>93</v>
      </c>
      <c r="H1633">
        <v>1</v>
      </c>
      <c r="I1633">
        <v>21</v>
      </c>
      <c r="J1633">
        <v>0</v>
      </c>
      <c r="K1633">
        <v>4</v>
      </c>
      <c r="L1633">
        <v>25</v>
      </c>
      <c r="M1633">
        <v>3</v>
      </c>
      <c r="N1633">
        <v>2</v>
      </c>
      <c r="O1633">
        <v>1</v>
      </c>
      <c r="P1633">
        <v>4</v>
      </c>
      <c r="Q1633">
        <v>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</v>
      </c>
      <c r="Y1633">
        <v>11</v>
      </c>
      <c r="Z1633">
        <v>0</v>
      </c>
      <c r="AA1633">
        <v>44</v>
      </c>
      <c r="AB1633">
        <v>2291</v>
      </c>
      <c r="AC1633">
        <v>0</v>
      </c>
      <c r="AD1633">
        <v>0</v>
      </c>
      <c r="AE1633">
        <v>1</v>
      </c>
      <c r="AF1633" t="str">
        <f t="shared" si="51"/>
        <v>Single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119</v>
      </c>
      <c r="AO1633">
        <v>94</v>
      </c>
      <c r="AP1633">
        <v>0</v>
      </c>
    </row>
    <row r="1634" spans="1:42" x14ac:dyDescent="0.35">
      <c r="A1634">
        <v>64590</v>
      </c>
      <c r="B1634">
        <v>3</v>
      </c>
      <c r="C1634">
        <f t="shared" si="50"/>
        <v>3</v>
      </c>
      <c r="D1634">
        <v>0</v>
      </c>
      <c r="E1634">
        <v>0</v>
      </c>
      <c r="F1634">
        <v>98</v>
      </c>
      <c r="G1634">
        <v>920</v>
      </c>
      <c r="H1634">
        <v>138</v>
      </c>
      <c r="I1634">
        <v>168</v>
      </c>
      <c r="J1634">
        <v>36</v>
      </c>
      <c r="K1634">
        <v>46</v>
      </c>
      <c r="L1634">
        <v>30</v>
      </c>
      <c r="M1634">
        <v>1</v>
      </c>
      <c r="N1634">
        <v>9</v>
      </c>
      <c r="O1634">
        <v>4</v>
      </c>
      <c r="P1634">
        <v>10</v>
      </c>
      <c r="Q1634">
        <v>6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</v>
      </c>
      <c r="Y1634">
        <v>11</v>
      </c>
      <c r="Z1634">
        <v>0</v>
      </c>
      <c r="AA1634">
        <v>52</v>
      </c>
      <c r="AB1634">
        <v>2782</v>
      </c>
      <c r="AC1634">
        <v>0</v>
      </c>
      <c r="AD1634">
        <v>1</v>
      </c>
      <c r="AE1634">
        <v>0</v>
      </c>
      <c r="AF1634" t="str">
        <f t="shared" si="51"/>
        <v>Married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1308</v>
      </c>
      <c r="AO1634">
        <v>1278</v>
      </c>
      <c r="AP1634">
        <v>0</v>
      </c>
    </row>
    <row r="1635" spans="1:42" x14ac:dyDescent="0.35">
      <c r="A1635">
        <v>71232</v>
      </c>
      <c r="B1635">
        <v>4</v>
      </c>
      <c r="C1635">
        <f t="shared" si="50"/>
        <v>4</v>
      </c>
      <c r="D1635">
        <v>0</v>
      </c>
      <c r="E1635">
        <v>1</v>
      </c>
      <c r="F1635">
        <v>91</v>
      </c>
      <c r="G1635">
        <v>653</v>
      </c>
      <c r="H1635">
        <v>17</v>
      </c>
      <c r="I1635">
        <v>170</v>
      </c>
      <c r="J1635">
        <v>34</v>
      </c>
      <c r="K1635">
        <v>26</v>
      </c>
      <c r="L1635">
        <v>17</v>
      </c>
      <c r="M1635">
        <v>2</v>
      </c>
      <c r="N1635">
        <v>11</v>
      </c>
      <c r="O1635">
        <v>2</v>
      </c>
      <c r="P1635">
        <v>10</v>
      </c>
      <c r="Q1635">
        <v>7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</v>
      </c>
      <c r="Y1635">
        <v>11</v>
      </c>
      <c r="Z1635">
        <v>0</v>
      </c>
      <c r="AA1635">
        <v>61</v>
      </c>
      <c r="AB1635">
        <v>2372</v>
      </c>
      <c r="AC1635">
        <v>0</v>
      </c>
      <c r="AD1635">
        <v>0</v>
      </c>
      <c r="AE1635">
        <v>0</v>
      </c>
      <c r="AF1635" t="str">
        <f t="shared" si="51"/>
        <v>Married</v>
      </c>
      <c r="AG1635">
        <v>1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900</v>
      </c>
      <c r="AO1635">
        <v>883</v>
      </c>
      <c r="AP1635">
        <v>0</v>
      </c>
    </row>
    <row r="1636" spans="1:42" x14ac:dyDescent="0.35">
      <c r="A1636">
        <v>34600</v>
      </c>
      <c r="B1636">
        <v>1</v>
      </c>
      <c r="C1636">
        <f t="shared" si="50"/>
        <v>2</v>
      </c>
      <c r="D1636">
        <v>1</v>
      </c>
      <c r="E1636">
        <v>1</v>
      </c>
      <c r="F1636">
        <v>8</v>
      </c>
      <c r="G1636">
        <v>199</v>
      </c>
      <c r="H1636">
        <v>33</v>
      </c>
      <c r="I1636">
        <v>60</v>
      </c>
      <c r="J1636">
        <v>8</v>
      </c>
      <c r="K1636">
        <v>3</v>
      </c>
      <c r="L1636">
        <v>15</v>
      </c>
      <c r="M1636">
        <v>5</v>
      </c>
      <c r="N1636">
        <v>5</v>
      </c>
      <c r="O1636">
        <v>2</v>
      </c>
      <c r="P1636">
        <v>5</v>
      </c>
      <c r="Q1636">
        <v>8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</v>
      </c>
      <c r="Y1636">
        <v>11</v>
      </c>
      <c r="Z1636">
        <v>1</v>
      </c>
      <c r="AA1636">
        <v>49</v>
      </c>
      <c r="AB1636">
        <v>2703</v>
      </c>
      <c r="AC1636">
        <v>0</v>
      </c>
      <c r="AD1636">
        <v>0</v>
      </c>
      <c r="AE1636">
        <v>0</v>
      </c>
      <c r="AF1636" t="str">
        <f t="shared" si="51"/>
        <v>Married</v>
      </c>
      <c r="AG1636">
        <v>1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303</v>
      </c>
      <c r="AO1636">
        <v>288</v>
      </c>
      <c r="AP1636">
        <v>0</v>
      </c>
    </row>
    <row r="1637" spans="1:42" x14ac:dyDescent="0.35">
      <c r="A1637">
        <v>46904</v>
      </c>
      <c r="B1637">
        <v>2</v>
      </c>
      <c r="C1637">
        <f t="shared" si="50"/>
        <v>2</v>
      </c>
      <c r="D1637">
        <v>1</v>
      </c>
      <c r="E1637">
        <v>1</v>
      </c>
      <c r="F1637">
        <v>20</v>
      </c>
      <c r="G1637">
        <v>153</v>
      </c>
      <c r="H1637">
        <v>4</v>
      </c>
      <c r="I1637">
        <v>56</v>
      </c>
      <c r="J1637">
        <v>0</v>
      </c>
      <c r="K1637">
        <v>9</v>
      </c>
      <c r="L1637">
        <v>31</v>
      </c>
      <c r="M1637">
        <v>4</v>
      </c>
      <c r="N1637">
        <v>5</v>
      </c>
      <c r="O1637">
        <v>1</v>
      </c>
      <c r="P1637">
        <v>4</v>
      </c>
      <c r="Q1637">
        <v>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</v>
      </c>
      <c r="Y1637">
        <v>11</v>
      </c>
      <c r="Z1637">
        <v>0</v>
      </c>
      <c r="AA1637">
        <v>53</v>
      </c>
      <c r="AB1637">
        <v>2762</v>
      </c>
      <c r="AC1637">
        <v>0</v>
      </c>
      <c r="AD1637">
        <v>0</v>
      </c>
      <c r="AE1637">
        <v>1</v>
      </c>
      <c r="AF1637" t="str">
        <f t="shared" si="51"/>
        <v>Single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222</v>
      </c>
      <c r="AO1637">
        <v>191</v>
      </c>
      <c r="AP1637">
        <v>0</v>
      </c>
    </row>
    <row r="1638" spans="1:42" x14ac:dyDescent="0.35">
      <c r="A1638">
        <v>49094</v>
      </c>
      <c r="B1638">
        <v>2</v>
      </c>
      <c r="C1638">
        <f t="shared" si="50"/>
        <v>2</v>
      </c>
      <c r="D1638">
        <v>0</v>
      </c>
      <c r="E1638">
        <v>1</v>
      </c>
      <c r="F1638">
        <v>6</v>
      </c>
      <c r="G1638">
        <v>376</v>
      </c>
      <c r="H1638">
        <v>0</v>
      </c>
      <c r="I1638">
        <v>38</v>
      </c>
      <c r="J1638">
        <v>11</v>
      </c>
      <c r="K1638">
        <v>8</v>
      </c>
      <c r="L1638">
        <v>69</v>
      </c>
      <c r="M1638">
        <v>5</v>
      </c>
      <c r="N1638">
        <v>6</v>
      </c>
      <c r="O1638">
        <v>3</v>
      </c>
      <c r="P1638">
        <v>6</v>
      </c>
      <c r="Q1638">
        <v>6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</v>
      </c>
      <c r="Y1638">
        <v>11</v>
      </c>
      <c r="Z1638">
        <v>0</v>
      </c>
      <c r="AA1638">
        <v>47</v>
      </c>
      <c r="AB1638">
        <v>2805</v>
      </c>
      <c r="AC1638">
        <v>0</v>
      </c>
      <c r="AD1638">
        <v>1</v>
      </c>
      <c r="AE1638">
        <v>0</v>
      </c>
      <c r="AF1638" t="str">
        <f t="shared" si="51"/>
        <v>Married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433</v>
      </c>
      <c r="AO1638">
        <v>364</v>
      </c>
      <c r="AP1638">
        <v>0</v>
      </c>
    </row>
    <row r="1639" spans="1:42" x14ac:dyDescent="0.35">
      <c r="A1639">
        <v>36075</v>
      </c>
      <c r="B1639">
        <v>2</v>
      </c>
      <c r="C1639">
        <f t="shared" si="50"/>
        <v>2</v>
      </c>
      <c r="D1639">
        <v>1</v>
      </c>
      <c r="E1639">
        <v>0</v>
      </c>
      <c r="F1639">
        <v>54</v>
      </c>
      <c r="G1639">
        <v>46</v>
      </c>
      <c r="H1639">
        <v>0</v>
      </c>
      <c r="I1639">
        <v>30</v>
      </c>
      <c r="J1639">
        <v>12</v>
      </c>
      <c r="K1639">
        <v>1</v>
      </c>
      <c r="L1639">
        <v>30</v>
      </c>
      <c r="M1639">
        <v>1</v>
      </c>
      <c r="N1639">
        <v>2</v>
      </c>
      <c r="O1639">
        <v>0</v>
      </c>
      <c r="P1639">
        <v>4</v>
      </c>
      <c r="Q1639">
        <v>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</v>
      </c>
      <c r="Y1639">
        <v>11</v>
      </c>
      <c r="Z1639">
        <v>0</v>
      </c>
      <c r="AA1639">
        <v>37</v>
      </c>
      <c r="AB1639">
        <v>2361</v>
      </c>
      <c r="AC1639">
        <v>0</v>
      </c>
      <c r="AD1639">
        <v>0</v>
      </c>
      <c r="AE1639">
        <v>0</v>
      </c>
      <c r="AF1639" t="str">
        <f t="shared" si="51"/>
        <v>Married</v>
      </c>
      <c r="AG1639">
        <v>1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89</v>
      </c>
      <c r="AO1639">
        <v>59</v>
      </c>
      <c r="AP1639">
        <v>0</v>
      </c>
    </row>
    <row r="1640" spans="1:42" x14ac:dyDescent="0.35">
      <c r="A1640">
        <v>60839</v>
      </c>
      <c r="B1640">
        <v>3</v>
      </c>
      <c r="C1640">
        <f t="shared" si="50"/>
        <v>3</v>
      </c>
      <c r="D1640">
        <v>1</v>
      </c>
      <c r="E1640">
        <v>1</v>
      </c>
      <c r="F1640">
        <v>72</v>
      </c>
      <c r="G1640">
        <v>600</v>
      </c>
      <c r="H1640">
        <v>21</v>
      </c>
      <c r="I1640">
        <v>128</v>
      </c>
      <c r="J1640">
        <v>223</v>
      </c>
      <c r="K1640">
        <v>150</v>
      </c>
      <c r="L1640">
        <v>128</v>
      </c>
      <c r="M1640">
        <v>13</v>
      </c>
      <c r="N1640">
        <v>2</v>
      </c>
      <c r="O1640">
        <v>2</v>
      </c>
      <c r="P1640">
        <v>12</v>
      </c>
      <c r="Q1640">
        <v>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</v>
      </c>
      <c r="Y1640">
        <v>11</v>
      </c>
      <c r="Z1640">
        <v>0</v>
      </c>
      <c r="AA1640">
        <v>41</v>
      </c>
      <c r="AB1640">
        <v>2829</v>
      </c>
      <c r="AC1640">
        <v>0</v>
      </c>
      <c r="AD1640">
        <v>0</v>
      </c>
      <c r="AE1640">
        <v>0</v>
      </c>
      <c r="AF1640" t="str">
        <f t="shared" si="51"/>
        <v>Married</v>
      </c>
      <c r="AG1640">
        <v>1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1122</v>
      </c>
      <c r="AO1640">
        <v>994</v>
      </c>
      <c r="AP1640">
        <v>0</v>
      </c>
    </row>
    <row r="1641" spans="1:42" x14ac:dyDescent="0.35">
      <c r="A1641">
        <v>82122</v>
      </c>
      <c r="B1641">
        <v>5</v>
      </c>
      <c r="C1641">
        <f t="shared" si="50"/>
        <v>5</v>
      </c>
      <c r="D1641">
        <v>0</v>
      </c>
      <c r="E1641">
        <v>0</v>
      </c>
      <c r="F1641">
        <v>89</v>
      </c>
      <c r="G1641">
        <v>734</v>
      </c>
      <c r="H1641">
        <v>22</v>
      </c>
      <c r="I1641">
        <v>350</v>
      </c>
      <c r="J1641">
        <v>151</v>
      </c>
      <c r="K1641">
        <v>25</v>
      </c>
      <c r="L1641">
        <v>100</v>
      </c>
      <c r="M1641">
        <v>1</v>
      </c>
      <c r="N1641">
        <v>3</v>
      </c>
      <c r="O1641">
        <v>9</v>
      </c>
      <c r="P1641">
        <v>13</v>
      </c>
      <c r="Q1641">
        <v>1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3</v>
      </c>
      <c r="Y1641">
        <v>11</v>
      </c>
      <c r="Z1641">
        <v>0</v>
      </c>
      <c r="AA1641">
        <v>58</v>
      </c>
      <c r="AB1641">
        <v>2477</v>
      </c>
      <c r="AC1641">
        <v>0</v>
      </c>
      <c r="AD1641">
        <v>0</v>
      </c>
      <c r="AE1641">
        <v>0</v>
      </c>
      <c r="AF1641" t="str">
        <f t="shared" si="51"/>
        <v>Married</v>
      </c>
      <c r="AG1641">
        <v>1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1282</v>
      </c>
      <c r="AO1641">
        <v>1182</v>
      </c>
      <c r="AP1641">
        <v>1</v>
      </c>
    </row>
    <row r="1642" spans="1:42" x14ac:dyDescent="0.35">
      <c r="A1642">
        <v>34074</v>
      </c>
      <c r="B1642">
        <v>1</v>
      </c>
      <c r="C1642">
        <f t="shared" si="50"/>
        <v>2</v>
      </c>
      <c r="D1642">
        <v>1</v>
      </c>
      <c r="E1642">
        <v>1</v>
      </c>
      <c r="F1642">
        <v>69</v>
      </c>
      <c r="G1642">
        <v>135</v>
      </c>
      <c r="H1642">
        <v>1</v>
      </c>
      <c r="I1642">
        <v>41</v>
      </c>
      <c r="J1642">
        <v>10</v>
      </c>
      <c r="K1642">
        <v>1</v>
      </c>
      <c r="L1642">
        <v>67</v>
      </c>
      <c r="M1642">
        <v>5</v>
      </c>
      <c r="N1642">
        <v>3</v>
      </c>
      <c r="O1642">
        <v>3</v>
      </c>
      <c r="P1642">
        <v>3</v>
      </c>
      <c r="Q1642">
        <v>6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</v>
      </c>
      <c r="Y1642">
        <v>11</v>
      </c>
      <c r="Z1642">
        <v>0</v>
      </c>
      <c r="AA1642">
        <v>68</v>
      </c>
      <c r="AB1642">
        <v>2510</v>
      </c>
      <c r="AC1642">
        <v>0</v>
      </c>
      <c r="AD1642">
        <v>0</v>
      </c>
      <c r="AE1642">
        <v>0</v>
      </c>
      <c r="AF1642" t="str">
        <f t="shared" si="51"/>
        <v>Married</v>
      </c>
      <c r="AG1642">
        <v>1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>
        <v>0</v>
      </c>
      <c r="AN1642">
        <v>188</v>
      </c>
      <c r="AO1642">
        <v>121</v>
      </c>
      <c r="AP1642">
        <v>1</v>
      </c>
    </row>
    <row r="1643" spans="1:42" x14ac:dyDescent="0.35">
      <c r="A1643">
        <v>28520</v>
      </c>
      <c r="B1643">
        <v>1</v>
      </c>
      <c r="C1643">
        <f t="shared" si="50"/>
        <v>1</v>
      </c>
      <c r="D1643">
        <v>1</v>
      </c>
      <c r="E1643">
        <v>1</v>
      </c>
      <c r="F1643">
        <v>55</v>
      </c>
      <c r="G1643">
        <v>11</v>
      </c>
      <c r="H1643">
        <v>0</v>
      </c>
      <c r="I1643">
        <v>10</v>
      </c>
      <c r="J1643">
        <v>0</v>
      </c>
      <c r="K1643">
        <v>2</v>
      </c>
      <c r="L1643">
        <v>20</v>
      </c>
      <c r="M1643">
        <v>1</v>
      </c>
      <c r="N1643">
        <v>1</v>
      </c>
      <c r="O1643">
        <v>1</v>
      </c>
      <c r="P1643">
        <v>2</v>
      </c>
      <c r="Q1643">
        <v>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</v>
      </c>
      <c r="Y1643">
        <v>11</v>
      </c>
      <c r="Z1643">
        <v>0</v>
      </c>
      <c r="AA1643">
        <v>60</v>
      </c>
      <c r="AB1643">
        <v>2539</v>
      </c>
      <c r="AC1643">
        <v>0</v>
      </c>
      <c r="AD1643">
        <v>1</v>
      </c>
      <c r="AE1643">
        <v>0</v>
      </c>
      <c r="AF1643" t="str">
        <f t="shared" si="51"/>
        <v>Married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23</v>
      </c>
      <c r="AO1643">
        <v>3</v>
      </c>
      <c r="AP1643">
        <v>0</v>
      </c>
    </row>
    <row r="1644" spans="1:42" x14ac:dyDescent="0.35">
      <c r="A1644">
        <v>62535</v>
      </c>
      <c r="B1644">
        <v>3</v>
      </c>
      <c r="C1644">
        <f t="shared" si="50"/>
        <v>3</v>
      </c>
      <c r="D1644">
        <v>0</v>
      </c>
      <c r="E1644">
        <v>1</v>
      </c>
      <c r="F1644">
        <v>13</v>
      </c>
      <c r="G1644">
        <v>163</v>
      </c>
      <c r="H1644">
        <v>48</v>
      </c>
      <c r="I1644">
        <v>90</v>
      </c>
      <c r="J1644">
        <v>0</v>
      </c>
      <c r="K1644">
        <v>45</v>
      </c>
      <c r="L1644">
        <v>52</v>
      </c>
      <c r="M1644">
        <v>1</v>
      </c>
      <c r="N1644">
        <v>3</v>
      </c>
      <c r="O1644">
        <v>2</v>
      </c>
      <c r="P1644">
        <v>8</v>
      </c>
      <c r="Q1644">
        <v>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</v>
      </c>
      <c r="Y1644">
        <v>11</v>
      </c>
      <c r="Z1644">
        <v>0</v>
      </c>
      <c r="AA1644">
        <v>65</v>
      </c>
      <c r="AB1644">
        <v>2428</v>
      </c>
      <c r="AC1644">
        <v>0</v>
      </c>
      <c r="AD1644">
        <v>0</v>
      </c>
      <c r="AE1644">
        <v>1</v>
      </c>
      <c r="AF1644" t="str">
        <f t="shared" si="51"/>
        <v>Single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346</v>
      </c>
      <c r="AO1644">
        <v>294</v>
      </c>
      <c r="AP1644">
        <v>0</v>
      </c>
    </row>
    <row r="1645" spans="1:42" x14ac:dyDescent="0.35">
      <c r="A1645">
        <v>36273</v>
      </c>
      <c r="B1645">
        <v>2</v>
      </c>
      <c r="C1645">
        <f t="shared" si="50"/>
        <v>2</v>
      </c>
      <c r="D1645">
        <v>1</v>
      </c>
      <c r="E1645">
        <v>0</v>
      </c>
      <c r="F1645">
        <v>80</v>
      </c>
      <c r="G1645">
        <v>29</v>
      </c>
      <c r="H1645">
        <v>3</v>
      </c>
      <c r="I1645">
        <v>30</v>
      </c>
      <c r="J1645">
        <v>3</v>
      </c>
      <c r="K1645">
        <v>2</v>
      </c>
      <c r="L1645">
        <v>9</v>
      </c>
      <c r="M1645">
        <v>2</v>
      </c>
      <c r="N1645">
        <v>3</v>
      </c>
      <c r="O1645">
        <v>0</v>
      </c>
      <c r="P1645">
        <v>3</v>
      </c>
      <c r="Q1645">
        <v>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</v>
      </c>
      <c r="Y1645">
        <v>11</v>
      </c>
      <c r="Z1645">
        <v>0</v>
      </c>
      <c r="AA1645">
        <v>43</v>
      </c>
      <c r="AB1645">
        <v>2233</v>
      </c>
      <c r="AC1645">
        <v>0</v>
      </c>
      <c r="AD1645">
        <v>0</v>
      </c>
      <c r="AE1645">
        <v>1</v>
      </c>
      <c r="AF1645" t="str">
        <f t="shared" si="51"/>
        <v>Single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67</v>
      </c>
      <c r="AO1645">
        <v>58</v>
      </c>
      <c r="AP1645">
        <v>0</v>
      </c>
    </row>
    <row r="1646" spans="1:42" x14ac:dyDescent="0.35">
      <c r="A1646">
        <v>63404</v>
      </c>
      <c r="B1646">
        <v>3</v>
      </c>
      <c r="C1646">
        <f t="shared" si="50"/>
        <v>3</v>
      </c>
      <c r="D1646">
        <v>0</v>
      </c>
      <c r="E1646">
        <v>2</v>
      </c>
      <c r="F1646">
        <v>97</v>
      </c>
      <c r="G1646">
        <v>734</v>
      </c>
      <c r="H1646">
        <v>26</v>
      </c>
      <c r="I1646">
        <v>70</v>
      </c>
      <c r="J1646">
        <v>11</v>
      </c>
      <c r="K1646">
        <v>44</v>
      </c>
      <c r="L1646">
        <v>17</v>
      </c>
      <c r="M1646">
        <v>2</v>
      </c>
      <c r="N1646">
        <v>6</v>
      </c>
      <c r="O1646">
        <v>3</v>
      </c>
      <c r="P1646">
        <v>4</v>
      </c>
      <c r="Q1646">
        <v>4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3</v>
      </c>
      <c r="Y1646">
        <v>11</v>
      </c>
      <c r="Z1646">
        <v>0</v>
      </c>
      <c r="AA1646">
        <v>56</v>
      </c>
      <c r="AB1646">
        <v>2182</v>
      </c>
      <c r="AC1646">
        <v>0</v>
      </c>
      <c r="AD1646">
        <v>0</v>
      </c>
      <c r="AE1646">
        <v>0</v>
      </c>
      <c r="AF1646" t="str">
        <f t="shared" si="51"/>
        <v>Married</v>
      </c>
      <c r="AG1646">
        <v>1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885</v>
      </c>
      <c r="AO1646">
        <v>868</v>
      </c>
      <c r="AP1646">
        <v>1</v>
      </c>
    </row>
    <row r="1647" spans="1:42" x14ac:dyDescent="0.35">
      <c r="A1647">
        <v>78416</v>
      </c>
      <c r="B1647">
        <v>4</v>
      </c>
      <c r="C1647">
        <f t="shared" si="50"/>
        <v>4</v>
      </c>
      <c r="D1647">
        <v>0</v>
      </c>
      <c r="E1647">
        <v>1</v>
      </c>
      <c r="F1647">
        <v>99</v>
      </c>
      <c r="G1647">
        <v>453</v>
      </c>
      <c r="H1647">
        <v>38</v>
      </c>
      <c r="I1647">
        <v>279</v>
      </c>
      <c r="J1647">
        <v>188</v>
      </c>
      <c r="K1647">
        <v>38</v>
      </c>
      <c r="L1647">
        <v>183</v>
      </c>
      <c r="M1647">
        <v>2</v>
      </c>
      <c r="N1647">
        <v>7</v>
      </c>
      <c r="O1647">
        <v>7</v>
      </c>
      <c r="P1647">
        <v>10</v>
      </c>
      <c r="Q1647">
        <v>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</v>
      </c>
      <c r="Y1647">
        <v>11</v>
      </c>
      <c r="Z1647">
        <v>0</v>
      </c>
      <c r="AA1647">
        <v>44</v>
      </c>
      <c r="AB1647">
        <v>2161</v>
      </c>
      <c r="AC1647">
        <v>0</v>
      </c>
      <c r="AD1647">
        <v>0</v>
      </c>
      <c r="AE1647">
        <v>0</v>
      </c>
      <c r="AF1647" t="str">
        <f t="shared" si="51"/>
        <v>Married</v>
      </c>
      <c r="AG1647">
        <v>1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0</v>
      </c>
      <c r="AN1647">
        <v>996</v>
      </c>
      <c r="AO1647">
        <v>813</v>
      </c>
      <c r="AP1647">
        <v>0</v>
      </c>
    </row>
    <row r="1648" spans="1:42" x14ac:dyDescent="0.35">
      <c r="A1648">
        <v>75702</v>
      </c>
      <c r="B1648">
        <v>4</v>
      </c>
      <c r="C1648">
        <f t="shared" si="50"/>
        <v>4</v>
      </c>
      <c r="D1648">
        <v>0</v>
      </c>
      <c r="E1648">
        <v>1</v>
      </c>
      <c r="F1648">
        <v>87</v>
      </c>
      <c r="G1648">
        <v>1073</v>
      </c>
      <c r="H1648">
        <v>0</v>
      </c>
      <c r="I1648">
        <v>629</v>
      </c>
      <c r="J1648">
        <v>145</v>
      </c>
      <c r="K1648">
        <v>37</v>
      </c>
      <c r="L1648">
        <v>37</v>
      </c>
      <c r="M1648">
        <v>1</v>
      </c>
      <c r="N1648">
        <v>10</v>
      </c>
      <c r="O1648">
        <v>5</v>
      </c>
      <c r="P1648">
        <v>13</v>
      </c>
      <c r="Q1648">
        <v>6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3</v>
      </c>
      <c r="Y1648">
        <v>11</v>
      </c>
      <c r="Z1648">
        <v>0</v>
      </c>
      <c r="AA1648">
        <v>46</v>
      </c>
      <c r="AB1648">
        <v>2782</v>
      </c>
      <c r="AC1648">
        <v>0</v>
      </c>
      <c r="AD1648">
        <v>0</v>
      </c>
      <c r="AE1648">
        <v>0</v>
      </c>
      <c r="AF1648" t="str">
        <f t="shared" si="51"/>
        <v>Married</v>
      </c>
      <c r="AG1648">
        <v>1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0</v>
      </c>
      <c r="AN1648">
        <v>1884</v>
      </c>
      <c r="AO1648">
        <v>1847</v>
      </c>
      <c r="AP1648">
        <v>1</v>
      </c>
    </row>
    <row r="1649" spans="1:42" x14ac:dyDescent="0.35">
      <c r="A1649">
        <v>59385</v>
      </c>
      <c r="B1649">
        <v>3</v>
      </c>
      <c r="C1649">
        <f t="shared" si="50"/>
        <v>3</v>
      </c>
      <c r="D1649">
        <v>1</v>
      </c>
      <c r="E1649">
        <v>1</v>
      </c>
      <c r="F1649">
        <v>85</v>
      </c>
      <c r="G1649">
        <v>135</v>
      </c>
      <c r="H1649">
        <v>0</v>
      </c>
      <c r="I1649">
        <v>10</v>
      </c>
      <c r="J1649">
        <v>0</v>
      </c>
      <c r="K1649">
        <v>4</v>
      </c>
      <c r="L1649">
        <v>36</v>
      </c>
      <c r="M1649">
        <v>2</v>
      </c>
      <c r="N1649">
        <v>3</v>
      </c>
      <c r="O1649">
        <v>1</v>
      </c>
      <c r="P1649">
        <v>4</v>
      </c>
      <c r="Q1649">
        <v>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</v>
      </c>
      <c r="Y1649">
        <v>11</v>
      </c>
      <c r="Z1649">
        <v>0</v>
      </c>
      <c r="AA1649">
        <v>69</v>
      </c>
      <c r="AB1649">
        <v>2586</v>
      </c>
      <c r="AC1649">
        <v>0</v>
      </c>
      <c r="AD1649">
        <v>0</v>
      </c>
      <c r="AE1649">
        <v>0</v>
      </c>
      <c r="AF1649" t="str">
        <f t="shared" si="51"/>
        <v>Married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149</v>
      </c>
      <c r="AO1649">
        <v>113</v>
      </c>
      <c r="AP1649">
        <v>0</v>
      </c>
    </row>
    <row r="1650" spans="1:42" x14ac:dyDescent="0.35">
      <c r="A1650">
        <v>44689</v>
      </c>
      <c r="B1650">
        <v>2</v>
      </c>
      <c r="C1650">
        <f t="shared" si="50"/>
        <v>2</v>
      </c>
      <c r="D1650">
        <v>1</v>
      </c>
      <c r="E1650">
        <v>1</v>
      </c>
      <c r="F1650">
        <v>82</v>
      </c>
      <c r="G1650">
        <v>18</v>
      </c>
      <c r="H1650">
        <v>0</v>
      </c>
      <c r="I1650">
        <v>5</v>
      </c>
      <c r="J1650">
        <v>0</v>
      </c>
      <c r="K1650">
        <v>0</v>
      </c>
      <c r="L1650">
        <v>11</v>
      </c>
      <c r="M1650">
        <v>2</v>
      </c>
      <c r="N1650">
        <v>1</v>
      </c>
      <c r="O1650">
        <v>1</v>
      </c>
      <c r="P1650">
        <v>2</v>
      </c>
      <c r="Q1650">
        <v>7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</v>
      </c>
      <c r="Y1650">
        <v>11</v>
      </c>
      <c r="Z1650">
        <v>0</v>
      </c>
      <c r="AA1650">
        <v>69</v>
      </c>
      <c r="AB1650">
        <v>2329</v>
      </c>
      <c r="AC1650">
        <v>0</v>
      </c>
      <c r="AD1650">
        <v>1</v>
      </c>
      <c r="AE1650">
        <v>0</v>
      </c>
      <c r="AF1650" t="str">
        <f t="shared" si="51"/>
        <v>Married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23</v>
      </c>
      <c r="AO1650">
        <v>12</v>
      </c>
      <c r="AP1650">
        <v>1</v>
      </c>
    </row>
    <row r="1651" spans="1:42" x14ac:dyDescent="0.35">
      <c r="A1651">
        <v>7144</v>
      </c>
      <c r="B1651">
        <v>1</v>
      </c>
      <c r="C1651">
        <f t="shared" si="50"/>
        <v>1</v>
      </c>
      <c r="D1651">
        <v>0</v>
      </c>
      <c r="E1651">
        <v>2</v>
      </c>
      <c r="F1651">
        <v>92</v>
      </c>
      <c r="G1651">
        <v>81</v>
      </c>
      <c r="H1651">
        <v>4</v>
      </c>
      <c r="I1651">
        <v>33</v>
      </c>
      <c r="J1651">
        <v>5</v>
      </c>
      <c r="K1651">
        <v>2</v>
      </c>
      <c r="L1651">
        <v>291</v>
      </c>
      <c r="M1651">
        <v>0</v>
      </c>
      <c r="N1651">
        <v>23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</v>
      </c>
      <c r="Y1651">
        <v>11</v>
      </c>
      <c r="Z1651">
        <v>0</v>
      </c>
      <c r="AA1651">
        <v>54</v>
      </c>
      <c r="AB1651">
        <v>2363</v>
      </c>
      <c r="AC1651">
        <v>0</v>
      </c>
      <c r="AD1651">
        <v>0</v>
      </c>
      <c r="AE1651">
        <v>1</v>
      </c>
      <c r="AF1651" t="str">
        <f t="shared" si="51"/>
        <v>Single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125</v>
      </c>
      <c r="AO1651">
        <v>-166</v>
      </c>
      <c r="AP1651">
        <v>0</v>
      </c>
    </row>
    <row r="1652" spans="1:42" x14ac:dyDescent="0.35">
      <c r="A1652">
        <v>90369</v>
      </c>
      <c r="B1652">
        <v>5</v>
      </c>
      <c r="C1652">
        <f t="shared" si="50"/>
        <v>5</v>
      </c>
      <c r="D1652">
        <v>0</v>
      </c>
      <c r="E1652">
        <v>0</v>
      </c>
      <c r="F1652">
        <v>2</v>
      </c>
      <c r="G1652">
        <v>292</v>
      </c>
      <c r="H1652">
        <v>51</v>
      </c>
      <c r="I1652">
        <v>981</v>
      </c>
      <c r="J1652">
        <v>224</v>
      </c>
      <c r="K1652">
        <v>23</v>
      </c>
      <c r="L1652">
        <v>17</v>
      </c>
      <c r="M1652">
        <v>1</v>
      </c>
      <c r="N1652">
        <v>4</v>
      </c>
      <c r="O1652">
        <v>6</v>
      </c>
      <c r="P1652">
        <v>6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</v>
      </c>
      <c r="Y1652">
        <v>11</v>
      </c>
      <c r="Z1652">
        <v>1</v>
      </c>
      <c r="AA1652">
        <v>64</v>
      </c>
      <c r="AB1652">
        <v>2221</v>
      </c>
      <c r="AC1652">
        <v>0</v>
      </c>
      <c r="AD1652">
        <v>1</v>
      </c>
      <c r="AE1652">
        <v>0</v>
      </c>
      <c r="AF1652" t="str">
        <f t="shared" si="51"/>
        <v>Married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1571</v>
      </c>
      <c r="AO1652">
        <v>1554</v>
      </c>
      <c r="AP1652">
        <v>0</v>
      </c>
    </row>
    <row r="1653" spans="1:42" x14ac:dyDescent="0.35">
      <c r="A1653">
        <v>63159</v>
      </c>
      <c r="B1653">
        <v>3</v>
      </c>
      <c r="C1653">
        <f t="shared" si="50"/>
        <v>3</v>
      </c>
      <c r="D1653">
        <v>0</v>
      </c>
      <c r="E1653">
        <v>0</v>
      </c>
      <c r="F1653">
        <v>74</v>
      </c>
      <c r="G1653">
        <v>965</v>
      </c>
      <c r="H1653">
        <v>34</v>
      </c>
      <c r="I1653">
        <v>586</v>
      </c>
      <c r="J1653">
        <v>89</v>
      </c>
      <c r="K1653">
        <v>86</v>
      </c>
      <c r="L1653">
        <v>37</v>
      </c>
      <c r="M1653">
        <v>1</v>
      </c>
      <c r="N1653">
        <v>3</v>
      </c>
      <c r="O1653">
        <v>5</v>
      </c>
      <c r="P1653">
        <v>8</v>
      </c>
      <c r="Q1653">
        <v>3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3</v>
      </c>
      <c r="Y1653">
        <v>11</v>
      </c>
      <c r="Z1653">
        <v>0</v>
      </c>
      <c r="AA1653">
        <v>46</v>
      </c>
      <c r="AB1653">
        <v>2760</v>
      </c>
      <c r="AC1653">
        <v>0</v>
      </c>
      <c r="AD1653">
        <v>0</v>
      </c>
      <c r="AE1653">
        <v>1</v>
      </c>
      <c r="AF1653" t="str">
        <f t="shared" si="51"/>
        <v>Single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1760</v>
      </c>
      <c r="AO1653">
        <v>1723</v>
      </c>
      <c r="AP1653">
        <v>1</v>
      </c>
    </row>
    <row r="1654" spans="1:42" x14ac:dyDescent="0.35">
      <c r="A1654">
        <v>46757</v>
      </c>
      <c r="B1654">
        <v>2</v>
      </c>
      <c r="C1654">
        <f t="shared" si="50"/>
        <v>2</v>
      </c>
      <c r="D1654">
        <v>0</v>
      </c>
      <c r="E1654">
        <v>1</v>
      </c>
      <c r="F1654">
        <v>71</v>
      </c>
      <c r="G1654">
        <v>777</v>
      </c>
      <c r="H1654">
        <v>30</v>
      </c>
      <c r="I1654">
        <v>163</v>
      </c>
      <c r="J1654">
        <v>0</v>
      </c>
      <c r="K1654">
        <v>51</v>
      </c>
      <c r="L1654">
        <v>122</v>
      </c>
      <c r="M1654">
        <v>6</v>
      </c>
      <c r="N1654">
        <v>4</v>
      </c>
      <c r="O1654">
        <v>4</v>
      </c>
      <c r="P1654">
        <v>7</v>
      </c>
      <c r="Q1654">
        <v>9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3</v>
      </c>
      <c r="Y1654">
        <v>11</v>
      </c>
      <c r="Z1654">
        <v>0</v>
      </c>
      <c r="AA1654">
        <v>57</v>
      </c>
      <c r="AB1654">
        <v>2749</v>
      </c>
      <c r="AC1654">
        <v>0</v>
      </c>
      <c r="AD1654">
        <v>0</v>
      </c>
      <c r="AE1654">
        <v>1</v>
      </c>
      <c r="AF1654" t="str">
        <f t="shared" si="51"/>
        <v>Single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1021</v>
      </c>
      <c r="AO1654">
        <v>899</v>
      </c>
      <c r="AP1654">
        <v>0</v>
      </c>
    </row>
    <row r="1655" spans="1:42" x14ac:dyDescent="0.35">
      <c r="A1655">
        <v>79734</v>
      </c>
      <c r="B1655">
        <v>5</v>
      </c>
      <c r="C1655">
        <f t="shared" si="50"/>
        <v>5</v>
      </c>
      <c r="D1655">
        <v>0</v>
      </c>
      <c r="E1655">
        <v>0</v>
      </c>
      <c r="F1655">
        <v>72</v>
      </c>
      <c r="G1655">
        <v>572</v>
      </c>
      <c r="H1655">
        <v>8</v>
      </c>
      <c r="I1655">
        <v>232</v>
      </c>
      <c r="J1655">
        <v>23</v>
      </c>
      <c r="K1655">
        <v>62</v>
      </c>
      <c r="L1655">
        <v>17</v>
      </c>
      <c r="M1655">
        <v>1</v>
      </c>
      <c r="N1655">
        <v>4</v>
      </c>
      <c r="O1655">
        <v>3</v>
      </c>
      <c r="P1655">
        <v>6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3</v>
      </c>
      <c r="Y1655">
        <v>11</v>
      </c>
      <c r="Z1655">
        <v>0</v>
      </c>
      <c r="AA1655">
        <v>51</v>
      </c>
      <c r="AB1655">
        <v>2160</v>
      </c>
      <c r="AC1655">
        <v>0</v>
      </c>
      <c r="AD1655">
        <v>1</v>
      </c>
      <c r="AE1655">
        <v>0</v>
      </c>
      <c r="AF1655" t="str">
        <f t="shared" si="51"/>
        <v>Married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  <c r="AN1655">
        <v>897</v>
      </c>
      <c r="AO1655">
        <v>880</v>
      </c>
      <c r="AP1655">
        <v>1</v>
      </c>
    </row>
    <row r="1656" spans="1:42" x14ac:dyDescent="0.35">
      <c r="A1656">
        <v>63207</v>
      </c>
      <c r="B1656">
        <v>3</v>
      </c>
      <c r="C1656">
        <f t="shared" si="50"/>
        <v>3</v>
      </c>
      <c r="D1656">
        <v>0</v>
      </c>
      <c r="E1656">
        <v>0</v>
      </c>
      <c r="F1656">
        <v>68</v>
      </c>
      <c r="G1656">
        <v>438</v>
      </c>
      <c r="H1656">
        <v>169</v>
      </c>
      <c r="I1656">
        <v>565</v>
      </c>
      <c r="J1656">
        <v>91</v>
      </c>
      <c r="K1656">
        <v>169</v>
      </c>
      <c r="L1656">
        <v>70</v>
      </c>
      <c r="M1656">
        <v>1</v>
      </c>
      <c r="N1656">
        <v>2</v>
      </c>
      <c r="O1656">
        <v>3</v>
      </c>
      <c r="P1656">
        <v>6</v>
      </c>
      <c r="Q1656">
        <v>7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3</v>
      </c>
      <c r="Y1656">
        <v>11</v>
      </c>
      <c r="Z1656">
        <v>0</v>
      </c>
      <c r="AA1656">
        <v>28</v>
      </c>
      <c r="AB1656">
        <v>2684</v>
      </c>
      <c r="AC1656">
        <v>0</v>
      </c>
      <c r="AD1656">
        <v>0</v>
      </c>
      <c r="AE1656">
        <v>0</v>
      </c>
      <c r="AF1656" t="str">
        <f t="shared" si="51"/>
        <v>Married</v>
      </c>
      <c r="AG1656">
        <v>1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1432</v>
      </c>
      <c r="AO1656">
        <v>1362</v>
      </c>
      <c r="AP1656">
        <v>1</v>
      </c>
    </row>
    <row r="1657" spans="1:42" x14ac:dyDescent="0.35">
      <c r="A1657">
        <v>72071</v>
      </c>
      <c r="B1657">
        <v>4</v>
      </c>
      <c r="C1657">
        <f t="shared" si="50"/>
        <v>4</v>
      </c>
      <c r="D1657">
        <v>0</v>
      </c>
      <c r="E1657">
        <v>1</v>
      </c>
      <c r="F1657">
        <v>4</v>
      </c>
      <c r="G1657">
        <v>531</v>
      </c>
      <c r="H1657">
        <v>69</v>
      </c>
      <c r="I1657">
        <v>300</v>
      </c>
      <c r="J1657">
        <v>150</v>
      </c>
      <c r="K1657">
        <v>138</v>
      </c>
      <c r="L1657">
        <v>150</v>
      </c>
      <c r="M1657">
        <v>3</v>
      </c>
      <c r="N1657">
        <v>5</v>
      </c>
      <c r="O1657">
        <v>4</v>
      </c>
      <c r="P1657">
        <v>8</v>
      </c>
      <c r="Q1657">
        <v>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3</v>
      </c>
      <c r="Y1657">
        <v>11</v>
      </c>
      <c r="Z1657">
        <v>0</v>
      </c>
      <c r="AA1657">
        <v>66</v>
      </c>
      <c r="AB1657">
        <v>2659</v>
      </c>
      <c r="AC1657">
        <v>1</v>
      </c>
      <c r="AD1657">
        <v>0</v>
      </c>
      <c r="AE1657">
        <v>0</v>
      </c>
      <c r="AF1657" t="str">
        <f t="shared" si="51"/>
        <v>Married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>
        <v>0</v>
      </c>
      <c r="AN1657">
        <v>1188</v>
      </c>
      <c r="AO1657">
        <v>1038</v>
      </c>
      <c r="AP1657">
        <v>0</v>
      </c>
    </row>
    <row r="1658" spans="1:42" x14ac:dyDescent="0.35">
      <c r="A1658">
        <v>21840</v>
      </c>
      <c r="B1658">
        <v>1</v>
      </c>
      <c r="C1658">
        <f t="shared" si="50"/>
        <v>1</v>
      </c>
      <c r="D1658">
        <v>1</v>
      </c>
      <c r="E1658">
        <v>0</v>
      </c>
      <c r="F1658">
        <v>80</v>
      </c>
      <c r="G1658">
        <v>17</v>
      </c>
      <c r="H1658">
        <v>0</v>
      </c>
      <c r="I1658">
        <v>9</v>
      </c>
      <c r="J1658">
        <v>0</v>
      </c>
      <c r="K1658">
        <v>0</v>
      </c>
      <c r="L1658">
        <v>1</v>
      </c>
      <c r="M1658">
        <v>1</v>
      </c>
      <c r="N1658">
        <v>1</v>
      </c>
      <c r="O1658">
        <v>0</v>
      </c>
      <c r="P1658">
        <v>3</v>
      </c>
      <c r="Q1658">
        <v>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3</v>
      </c>
      <c r="Y1658">
        <v>11</v>
      </c>
      <c r="Z1658">
        <v>0</v>
      </c>
      <c r="AA1658">
        <v>37</v>
      </c>
      <c r="AB1658">
        <v>2502</v>
      </c>
      <c r="AC1658">
        <v>0</v>
      </c>
      <c r="AD1658">
        <v>0</v>
      </c>
      <c r="AE1658">
        <v>0</v>
      </c>
      <c r="AF1658" t="str">
        <f t="shared" si="51"/>
        <v>Married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26</v>
      </c>
      <c r="AO1658">
        <v>25</v>
      </c>
      <c r="AP1658">
        <v>0</v>
      </c>
    </row>
    <row r="1659" spans="1:42" x14ac:dyDescent="0.35">
      <c r="A1659">
        <v>58582</v>
      </c>
      <c r="B1659">
        <v>3</v>
      </c>
      <c r="C1659">
        <f t="shared" si="50"/>
        <v>3</v>
      </c>
      <c r="D1659">
        <v>0</v>
      </c>
      <c r="E1659">
        <v>1</v>
      </c>
      <c r="F1659">
        <v>15</v>
      </c>
      <c r="G1659">
        <v>402</v>
      </c>
      <c r="H1659">
        <v>35</v>
      </c>
      <c r="I1659">
        <v>106</v>
      </c>
      <c r="J1659">
        <v>101</v>
      </c>
      <c r="K1659">
        <v>77</v>
      </c>
      <c r="L1659">
        <v>42</v>
      </c>
      <c r="M1659">
        <v>2</v>
      </c>
      <c r="N1659">
        <v>9</v>
      </c>
      <c r="O1659">
        <v>2</v>
      </c>
      <c r="P1659">
        <v>9</v>
      </c>
      <c r="Q1659">
        <v>5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3</v>
      </c>
      <c r="Y1659">
        <v>11</v>
      </c>
      <c r="Z1659">
        <v>0</v>
      </c>
      <c r="AA1659">
        <v>38</v>
      </c>
      <c r="AB1659">
        <v>2433</v>
      </c>
      <c r="AC1659">
        <v>0</v>
      </c>
      <c r="AD1659">
        <v>0</v>
      </c>
      <c r="AE1659">
        <v>0</v>
      </c>
      <c r="AF1659" t="str">
        <f t="shared" si="51"/>
        <v>Married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721</v>
      </c>
      <c r="AO1659">
        <v>679</v>
      </c>
      <c r="AP1659">
        <v>1</v>
      </c>
    </row>
    <row r="1660" spans="1:42" x14ac:dyDescent="0.35">
      <c r="A1660">
        <v>72282</v>
      </c>
      <c r="B1660">
        <v>4</v>
      </c>
      <c r="C1660">
        <f t="shared" si="50"/>
        <v>4</v>
      </c>
      <c r="D1660">
        <v>0</v>
      </c>
      <c r="E1660">
        <v>0</v>
      </c>
      <c r="F1660">
        <v>70</v>
      </c>
      <c r="G1660">
        <v>503</v>
      </c>
      <c r="H1660">
        <v>27</v>
      </c>
      <c r="I1660">
        <v>419</v>
      </c>
      <c r="J1660">
        <v>90</v>
      </c>
      <c r="K1660">
        <v>139</v>
      </c>
      <c r="L1660">
        <v>153</v>
      </c>
      <c r="M1660">
        <v>1</v>
      </c>
      <c r="N1660">
        <v>5</v>
      </c>
      <c r="O1660">
        <v>7</v>
      </c>
      <c r="P1660">
        <v>9</v>
      </c>
      <c r="Q1660">
        <v>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3</v>
      </c>
      <c r="Y1660">
        <v>11</v>
      </c>
      <c r="Z1660">
        <v>1</v>
      </c>
      <c r="AA1660">
        <v>69</v>
      </c>
      <c r="AB1660">
        <v>2504</v>
      </c>
      <c r="AC1660">
        <v>0</v>
      </c>
      <c r="AD1660">
        <v>0</v>
      </c>
      <c r="AE1660">
        <v>1</v>
      </c>
      <c r="AF1660" t="str">
        <f t="shared" si="51"/>
        <v>Single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</v>
      </c>
      <c r="AM1660">
        <v>0</v>
      </c>
      <c r="AN1660">
        <v>1178</v>
      </c>
      <c r="AO1660">
        <v>1025</v>
      </c>
      <c r="AP1660">
        <v>0</v>
      </c>
    </row>
    <row r="1661" spans="1:42" x14ac:dyDescent="0.35">
      <c r="A1661">
        <v>50387</v>
      </c>
      <c r="B1661">
        <v>2</v>
      </c>
      <c r="C1661">
        <f t="shared" si="50"/>
        <v>2</v>
      </c>
      <c r="D1661">
        <v>0</v>
      </c>
      <c r="E1661">
        <v>2</v>
      </c>
      <c r="F1661">
        <v>91</v>
      </c>
      <c r="G1661">
        <v>369</v>
      </c>
      <c r="H1661">
        <v>9</v>
      </c>
      <c r="I1661">
        <v>87</v>
      </c>
      <c r="J1661">
        <v>12</v>
      </c>
      <c r="K1661">
        <v>14</v>
      </c>
      <c r="L1661">
        <v>34</v>
      </c>
      <c r="M1661">
        <v>3</v>
      </c>
      <c r="N1661">
        <v>6</v>
      </c>
      <c r="O1661">
        <v>2</v>
      </c>
      <c r="P1661">
        <v>8</v>
      </c>
      <c r="Q1661">
        <v>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</v>
      </c>
      <c r="Y1661">
        <v>11</v>
      </c>
      <c r="Z1661">
        <v>0</v>
      </c>
      <c r="AA1661">
        <v>64</v>
      </c>
      <c r="AB1661">
        <v>2461</v>
      </c>
      <c r="AC1661">
        <v>0</v>
      </c>
      <c r="AD1661">
        <v>1</v>
      </c>
      <c r="AE1661">
        <v>0</v>
      </c>
      <c r="AF1661" t="str">
        <f t="shared" si="51"/>
        <v>Married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491</v>
      </c>
      <c r="AO1661">
        <v>457</v>
      </c>
      <c r="AP1661">
        <v>0</v>
      </c>
    </row>
    <row r="1662" spans="1:42" x14ac:dyDescent="0.35">
      <c r="A1662">
        <v>32583</v>
      </c>
      <c r="B1662">
        <v>1</v>
      </c>
      <c r="C1662">
        <f t="shared" si="50"/>
        <v>2</v>
      </c>
      <c r="D1662">
        <v>1</v>
      </c>
      <c r="E1662">
        <v>1</v>
      </c>
      <c r="F1662">
        <v>10</v>
      </c>
      <c r="G1662">
        <v>5</v>
      </c>
      <c r="H1662">
        <v>0</v>
      </c>
      <c r="I1662">
        <v>3</v>
      </c>
      <c r="J1662">
        <v>0</v>
      </c>
      <c r="K1662">
        <v>0</v>
      </c>
      <c r="L1662">
        <v>1</v>
      </c>
      <c r="M1662">
        <v>1</v>
      </c>
      <c r="N1662">
        <v>1</v>
      </c>
      <c r="O1662">
        <v>0</v>
      </c>
      <c r="P1662">
        <v>2</v>
      </c>
      <c r="Q1662">
        <v>7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3</v>
      </c>
      <c r="Y1662">
        <v>11</v>
      </c>
      <c r="Z1662">
        <v>0</v>
      </c>
      <c r="AA1662">
        <v>59</v>
      </c>
      <c r="AB1662">
        <v>2173</v>
      </c>
      <c r="AC1662">
        <v>0</v>
      </c>
      <c r="AD1662">
        <v>0</v>
      </c>
      <c r="AE1662">
        <v>0</v>
      </c>
      <c r="AF1662" t="str">
        <f t="shared" si="51"/>
        <v>Married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8</v>
      </c>
      <c r="AO1662">
        <v>7</v>
      </c>
      <c r="AP1662">
        <v>0</v>
      </c>
    </row>
    <row r="1663" spans="1:42" x14ac:dyDescent="0.35">
      <c r="A1663">
        <v>62568</v>
      </c>
      <c r="B1663">
        <v>3</v>
      </c>
      <c r="C1663">
        <f t="shared" si="50"/>
        <v>3</v>
      </c>
      <c r="D1663">
        <v>0</v>
      </c>
      <c r="E1663">
        <v>1</v>
      </c>
      <c r="F1663">
        <v>99</v>
      </c>
      <c r="G1663">
        <v>362</v>
      </c>
      <c r="H1663">
        <v>17</v>
      </c>
      <c r="I1663">
        <v>398</v>
      </c>
      <c r="J1663">
        <v>80</v>
      </c>
      <c r="K1663">
        <v>35</v>
      </c>
      <c r="L1663">
        <v>61</v>
      </c>
      <c r="M1663">
        <v>3</v>
      </c>
      <c r="N1663">
        <v>5</v>
      </c>
      <c r="O1663">
        <v>3</v>
      </c>
      <c r="P1663">
        <v>5</v>
      </c>
      <c r="Q1663">
        <v>4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3</v>
      </c>
      <c r="Y1663">
        <v>11</v>
      </c>
      <c r="Z1663">
        <v>0</v>
      </c>
      <c r="AA1663">
        <v>58</v>
      </c>
      <c r="AB1663">
        <v>2242</v>
      </c>
      <c r="AC1663">
        <v>0</v>
      </c>
      <c r="AD1663">
        <v>0</v>
      </c>
      <c r="AE1663">
        <v>0</v>
      </c>
      <c r="AF1663" t="str">
        <f t="shared" si="51"/>
        <v>Married</v>
      </c>
      <c r="AG1663">
        <v>1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892</v>
      </c>
      <c r="AO1663">
        <v>831</v>
      </c>
      <c r="AP1663">
        <v>1</v>
      </c>
    </row>
    <row r="1664" spans="1:42" x14ac:dyDescent="0.35">
      <c r="A1664">
        <v>44635</v>
      </c>
      <c r="B1664">
        <v>2</v>
      </c>
      <c r="C1664">
        <f t="shared" si="50"/>
        <v>2</v>
      </c>
      <c r="D1664">
        <v>1</v>
      </c>
      <c r="E1664">
        <v>1</v>
      </c>
      <c r="F1664">
        <v>25</v>
      </c>
      <c r="G1664">
        <v>56</v>
      </c>
      <c r="H1664">
        <v>0</v>
      </c>
      <c r="I1664">
        <v>9</v>
      </c>
      <c r="J1664">
        <v>0</v>
      </c>
      <c r="K1664">
        <v>0</v>
      </c>
      <c r="L1664">
        <v>3</v>
      </c>
      <c r="M1664">
        <v>2</v>
      </c>
      <c r="N1664">
        <v>2</v>
      </c>
      <c r="O1664">
        <v>0</v>
      </c>
      <c r="P1664">
        <v>3</v>
      </c>
      <c r="Q1664">
        <v>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3</v>
      </c>
      <c r="Y1664">
        <v>11</v>
      </c>
      <c r="Z1664">
        <v>0</v>
      </c>
      <c r="AA1664">
        <v>49</v>
      </c>
      <c r="AB1664">
        <v>2420</v>
      </c>
      <c r="AC1664">
        <v>1</v>
      </c>
      <c r="AD1664">
        <v>0</v>
      </c>
      <c r="AE1664">
        <v>0</v>
      </c>
      <c r="AF1664" t="str">
        <f t="shared" si="51"/>
        <v>Married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65</v>
      </c>
      <c r="AO1664">
        <v>62</v>
      </c>
      <c r="AP1664">
        <v>0</v>
      </c>
    </row>
    <row r="1665" spans="1:42" x14ac:dyDescent="0.35">
      <c r="A1665">
        <v>63967</v>
      </c>
      <c r="B1665">
        <v>3</v>
      </c>
      <c r="C1665">
        <f t="shared" si="50"/>
        <v>3</v>
      </c>
      <c r="D1665">
        <v>0</v>
      </c>
      <c r="E1665">
        <v>1</v>
      </c>
      <c r="F1665">
        <v>57</v>
      </c>
      <c r="G1665">
        <v>387</v>
      </c>
      <c r="H1665">
        <v>84</v>
      </c>
      <c r="I1665">
        <v>141</v>
      </c>
      <c r="J1665">
        <v>73</v>
      </c>
      <c r="K1665">
        <v>35</v>
      </c>
      <c r="L1665">
        <v>162</v>
      </c>
      <c r="M1665">
        <v>3</v>
      </c>
      <c r="N1665">
        <v>4</v>
      </c>
      <c r="O1665">
        <v>4</v>
      </c>
      <c r="P1665">
        <v>12</v>
      </c>
      <c r="Q1665">
        <v>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3</v>
      </c>
      <c r="Y1665">
        <v>11</v>
      </c>
      <c r="Z1665">
        <v>0</v>
      </c>
      <c r="AA1665">
        <v>52</v>
      </c>
      <c r="AB1665">
        <v>2483</v>
      </c>
      <c r="AC1665">
        <v>0</v>
      </c>
      <c r="AD1665">
        <v>1</v>
      </c>
      <c r="AE1665">
        <v>0</v>
      </c>
      <c r="AF1665" t="str">
        <f t="shared" si="51"/>
        <v>Married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0</v>
      </c>
      <c r="AN1665">
        <v>720</v>
      </c>
      <c r="AO1665">
        <v>558</v>
      </c>
      <c r="AP1665">
        <v>0</v>
      </c>
    </row>
    <row r="1666" spans="1:42" x14ac:dyDescent="0.35">
      <c r="A1666">
        <v>52513</v>
      </c>
      <c r="B1666">
        <v>3</v>
      </c>
      <c r="C1666">
        <f t="shared" si="50"/>
        <v>3</v>
      </c>
      <c r="D1666">
        <v>0</v>
      </c>
      <c r="E1666">
        <v>0</v>
      </c>
      <c r="F1666">
        <v>84</v>
      </c>
      <c r="G1666">
        <v>367</v>
      </c>
      <c r="H1666">
        <v>17</v>
      </c>
      <c r="I1666">
        <v>241</v>
      </c>
      <c r="J1666">
        <v>104</v>
      </c>
      <c r="K1666">
        <v>188</v>
      </c>
      <c r="L1666">
        <v>232</v>
      </c>
      <c r="M1666">
        <v>2</v>
      </c>
      <c r="N1666">
        <v>9</v>
      </c>
      <c r="O1666">
        <v>5</v>
      </c>
      <c r="P1666">
        <v>9</v>
      </c>
      <c r="Q1666">
        <v>7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</v>
      </c>
      <c r="Y1666">
        <v>11</v>
      </c>
      <c r="Z1666">
        <v>0</v>
      </c>
      <c r="AA1666">
        <v>42</v>
      </c>
      <c r="AB1666">
        <v>2822</v>
      </c>
      <c r="AC1666">
        <v>0</v>
      </c>
      <c r="AD1666">
        <v>0</v>
      </c>
      <c r="AE1666">
        <v>0</v>
      </c>
      <c r="AF1666" t="str">
        <f t="shared" si="51"/>
        <v>Married</v>
      </c>
      <c r="AG1666">
        <v>1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917</v>
      </c>
      <c r="AO1666">
        <v>685</v>
      </c>
      <c r="AP1666">
        <v>0</v>
      </c>
    </row>
    <row r="1667" spans="1:42" x14ac:dyDescent="0.35">
      <c r="A1667">
        <v>25293</v>
      </c>
      <c r="B1667">
        <v>1</v>
      </c>
      <c r="C1667">
        <f t="shared" ref="C1667:C1730" si="52">_xlfn.IFS(A:A&lt;=32196,1,A:A&lt;=51622.09,2,A:A&lt;=68281,3,A:A&lt;=79601,4,A:A&gt;=79601,5)</f>
        <v>1</v>
      </c>
      <c r="D1667">
        <v>1</v>
      </c>
      <c r="E1667">
        <v>0</v>
      </c>
      <c r="F1667">
        <v>51</v>
      </c>
      <c r="G1667">
        <v>15</v>
      </c>
      <c r="H1667">
        <v>0</v>
      </c>
      <c r="I1667">
        <v>11</v>
      </c>
      <c r="J1667">
        <v>0</v>
      </c>
      <c r="K1667">
        <v>2</v>
      </c>
      <c r="L1667">
        <v>9</v>
      </c>
      <c r="M1667">
        <v>1</v>
      </c>
      <c r="N1667">
        <v>1</v>
      </c>
      <c r="O1667">
        <v>1</v>
      </c>
      <c r="P1667">
        <v>2</v>
      </c>
      <c r="Q1667">
        <v>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</v>
      </c>
      <c r="Y1667">
        <v>11</v>
      </c>
      <c r="Z1667">
        <v>0</v>
      </c>
      <c r="AA1667">
        <v>51</v>
      </c>
      <c r="AB1667">
        <v>2446</v>
      </c>
      <c r="AC1667">
        <v>0</v>
      </c>
      <c r="AD1667">
        <v>1</v>
      </c>
      <c r="AE1667">
        <v>0</v>
      </c>
      <c r="AF1667" t="str">
        <f t="shared" ref="AF1667:AF1730" si="53">IF(AE1667 = 1, "Single", "Married")</f>
        <v>Married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28</v>
      </c>
      <c r="AO1667">
        <v>19</v>
      </c>
      <c r="AP1667">
        <v>0</v>
      </c>
    </row>
    <row r="1668" spans="1:42" x14ac:dyDescent="0.35">
      <c r="A1668">
        <v>54111</v>
      </c>
      <c r="B1668">
        <v>3</v>
      </c>
      <c r="C1668">
        <f t="shared" si="52"/>
        <v>3</v>
      </c>
      <c r="D1668">
        <v>0</v>
      </c>
      <c r="E1668">
        <v>1</v>
      </c>
      <c r="F1668">
        <v>97</v>
      </c>
      <c r="G1668">
        <v>267</v>
      </c>
      <c r="H1668">
        <v>6</v>
      </c>
      <c r="I1668">
        <v>54</v>
      </c>
      <c r="J1668">
        <v>8</v>
      </c>
      <c r="K1668">
        <v>3</v>
      </c>
      <c r="L1668">
        <v>50</v>
      </c>
      <c r="M1668">
        <v>2</v>
      </c>
      <c r="N1668">
        <v>5</v>
      </c>
      <c r="O1668">
        <v>2</v>
      </c>
      <c r="P1668">
        <v>6</v>
      </c>
      <c r="Q1668">
        <v>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3</v>
      </c>
      <c r="Y1668">
        <v>11</v>
      </c>
      <c r="Z1668">
        <v>0</v>
      </c>
      <c r="AA1668">
        <v>55</v>
      </c>
      <c r="AB1668">
        <v>2467</v>
      </c>
      <c r="AC1668">
        <v>0</v>
      </c>
      <c r="AD1668">
        <v>0</v>
      </c>
      <c r="AE1668">
        <v>0</v>
      </c>
      <c r="AF1668" t="str">
        <f t="shared" si="53"/>
        <v>Married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338</v>
      </c>
      <c r="AO1668">
        <v>288</v>
      </c>
      <c r="AP1668">
        <v>0</v>
      </c>
    </row>
    <row r="1669" spans="1:42" x14ac:dyDescent="0.35">
      <c r="A1669">
        <v>78394</v>
      </c>
      <c r="B1669">
        <v>4</v>
      </c>
      <c r="C1669">
        <f t="shared" si="52"/>
        <v>4</v>
      </c>
      <c r="D1669">
        <v>0</v>
      </c>
      <c r="E1669">
        <v>0</v>
      </c>
      <c r="F1669">
        <v>13</v>
      </c>
      <c r="G1669">
        <v>298</v>
      </c>
      <c r="H1669">
        <v>27</v>
      </c>
      <c r="I1669">
        <v>697</v>
      </c>
      <c r="J1669">
        <v>216</v>
      </c>
      <c r="K1669">
        <v>24</v>
      </c>
      <c r="L1669">
        <v>166</v>
      </c>
      <c r="M1669">
        <v>1</v>
      </c>
      <c r="N1669">
        <v>4</v>
      </c>
      <c r="O1669">
        <v>6</v>
      </c>
      <c r="P1669">
        <v>5</v>
      </c>
      <c r="Q1669">
        <v>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</v>
      </c>
      <c r="Y1669">
        <v>11</v>
      </c>
      <c r="Z1669">
        <v>1</v>
      </c>
      <c r="AA1669">
        <v>34</v>
      </c>
      <c r="AB1669">
        <v>2658</v>
      </c>
      <c r="AC1669">
        <v>0</v>
      </c>
      <c r="AD1669">
        <v>0</v>
      </c>
      <c r="AE1669">
        <v>0</v>
      </c>
      <c r="AF1669" t="str">
        <f t="shared" si="53"/>
        <v>Married</v>
      </c>
      <c r="AG1669">
        <v>1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1262</v>
      </c>
      <c r="AO1669">
        <v>1096</v>
      </c>
      <c r="AP1669">
        <v>0</v>
      </c>
    </row>
    <row r="1670" spans="1:42" x14ac:dyDescent="0.35">
      <c r="A1670">
        <v>80739</v>
      </c>
      <c r="B1670">
        <v>5</v>
      </c>
      <c r="C1670">
        <f t="shared" si="52"/>
        <v>5</v>
      </c>
      <c r="D1670">
        <v>0</v>
      </c>
      <c r="E1670">
        <v>0</v>
      </c>
      <c r="F1670">
        <v>92</v>
      </c>
      <c r="G1670">
        <v>674</v>
      </c>
      <c r="H1670">
        <v>92</v>
      </c>
      <c r="I1670">
        <v>736</v>
      </c>
      <c r="J1670">
        <v>39</v>
      </c>
      <c r="K1670">
        <v>0</v>
      </c>
      <c r="L1670">
        <v>92</v>
      </c>
      <c r="M1670">
        <v>1</v>
      </c>
      <c r="N1670">
        <v>3</v>
      </c>
      <c r="O1670">
        <v>11</v>
      </c>
      <c r="P1670">
        <v>9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3</v>
      </c>
      <c r="Y1670">
        <v>11</v>
      </c>
      <c r="Z1670">
        <v>0</v>
      </c>
      <c r="AA1670">
        <v>62</v>
      </c>
      <c r="AB1670">
        <v>2561</v>
      </c>
      <c r="AC1670">
        <v>0</v>
      </c>
      <c r="AD1670">
        <v>1</v>
      </c>
      <c r="AE1670">
        <v>0</v>
      </c>
      <c r="AF1670" t="str">
        <f t="shared" si="53"/>
        <v>Married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1541</v>
      </c>
      <c r="AO1670">
        <v>1449</v>
      </c>
      <c r="AP1670">
        <v>0</v>
      </c>
    </row>
    <row r="1671" spans="1:42" x14ac:dyDescent="0.35">
      <c r="A1671">
        <v>22669</v>
      </c>
      <c r="B1671">
        <v>1</v>
      </c>
      <c r="C1671">
        <f t="shared" si="52"/>
        <v>1</v>
      </c>
      <c r="D1671">
        <v>1</v>
      </c>
      <c r="E1671">
        <v>0</v>
      </c>
      <c r="F1671">
        <v>30</v>
      </c>
      <c r="G1671">
        <v>16</v>
      </c>
      <c r="H1671">
        <v>14</v>
      </c>
      <c r="I1671">
        <v>36</v>
      </c>
      <c r="J1671">
        <v>37</v>
      </c>
      <c r="K1671">
        <v>22</v>
      </c>
      <c r="L1671">
        <v>48</v>
      </c>
      <c r="M1671">
        <v>3</v>
      </c>
      <c r="N1671">
        <v>4</v>
      </c>
      <c r="O1671">
        <v>1</v>
      </c>
      <c r="P1671">
        <v>2</v>
      </c>
      <c r="Q1671">
        <v>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3</v>
      </c>
      <c r="Y1671">
        <v>11</v>
      </c>
      <c r="Z1671">
        <v>1</v>
      </c>
      <c r="AA1671">
        <v>45</v>
      </c>
      <c r="AB1671">
        <v>2562</v>
      </c>
      <c r="AC1671">
        <v>0</v>
      </c>
      <c r="AD1671">
        <v>0</v>
      </c>
      <c r="AE1671">
        <v>0</v>
      </c>
      <c r="AF1671" t="str">
        <f t="shared" si="53"/>
        <v>Married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125</v>
      </c>
      <c r="AO1671">
        <v>77</v>
      </c>
      <c r="AP1671">
        <v>0</v>
      </c>
    </row>
    <row r="1672" spans="1:42" x14ac:dyDescent="0.35">
      <c r="A1672">
        <v>29236</v>
      </c>
      <c r="B1672">
        <v>1</v>
      </c>
      <c r="C1672">
        <f t="shared" si="52"/>
        <v>1</v>
      </c>
      <c r="D1672">
        <v>1</v>
      </c>
      <c r="E1672">
        <v>0</v>
      </c>
      <c r="F1672">
        <v>30</v>
      </c>
      <c r="G1672">
        <v>37</v>
      </c>
      <c r="H1672">
        <v>4</v>
      </c>
      <c r="I1672">
        <v>24</v>
      </c>
      <c r="J1672">
        <v>16</v>
      </c>
      <c r="K1672">
        <v>9</v>
      </c>
      <c r="L1672">
        <v>9</v>
      </c>
      <c r="M1672">
        <v>2</v>
      </c>
      <c r="N1672">
        <v>4</v>
      </c>
      <c r="O1672">
        <v>0</v>
      </c>
      <c r="P1672">
        <v>3</v>
      </c>
      <c r="Q1672">
        <v>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3</v>
      </c>
      <c r="Y1672">
        <v>11</v>
      </c>
      <c r="Z1672">
        <v>0</v>
      </c>
      <c r="AA1672">
        <v>33</v>
      </c>
      <c r="AB1672">
        <v>2423</v>
      </c>
      <c r="AC1672">
        <v>0</v>
      </c>
      <c r="AD1672">
        <v>0</v>
      </c>
      <c r="AE1672">
        <v>1</v>
      </c>
      <c r="AF1672" t="str">
        <f t="shared" si="53"/>
        <v>Single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90</v>
      </c>
      <c r="AO1672">
        <v>81</v>
      </c>
      <c r="AP1672">
        <v>0</v>
      </c>
    </row>
    <row r="1673" spans="1:42" x14ac:dyDescent="0.35">
      <c r="A1673">
        <v>44911</v>
      </c>
      <c r="B1673">
        <v>2</v>
      </c>
      <c r="C1673">
        <f t="shared" si="52"/>
        <v>2</v>
      </c>
      <c r="D1673">
        <v>0</v>
      </c>
      <c r="E1673">
        <v>1</v>
      </c>
      <c r="F1673">
        <v>11</v>
      </c>
      <c r="G1673">
        <v>159</v>
      </c>
      <c r="H1673">
        <v>0</v>
      </c>
      <c r="I1673">
        <v>22</v>
      </c>
      <c r="J1673">
        <v>2</v>
      </c>
      <c r="K1673">
        <v>1</v>
      </c>
      <c r="L1673">
        <v>31</v>
      </c>
      <c r="M1673">
        <v>3</v>
      </c>
      <c r="N1673">
        <v>4</v>
      </c>
      <c r="O1673">
        <v>1</v>
      </c>
      <c r="P1673">
        <v>4</v>
      </c>
      <c r="Q1673">
        <v>7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3</v>
      </c>
      <c r="Y1673">
        <v>11</v>
      </c>
      <c r="Z1673">
        <v>0</v>
      </c>
      <c r="AA1673">
        <v>61</v>
      </c>
      <c r="AB1673">
        <v>2630</v>
      </c>
      <c r="AC1673">
        <v>0</v>
      </c>
      <c r="AD1673">
        <v>0</v>
      </c>
      <c r="AE1673">
        <v>0</v>
      </c>
      <c r="AF1673" t="str">
        <f t="shared" si="53"/>
        <v>Married</v>
      </c>
      <c r="AG1673">
        <v>1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184</v>
      </c>
      <c r="AO1673">
        <v>153</v>
      </c>
      <c r="AP1673">
        <v>0</v>
      </c>
    </row>
    <row r="1674" spans="1:42" x14ac:dyDescent="0.35">
      <c r="A1674">
        <v>54693</v>
      </c>
      <c r="B1674">
        <v>3</v>
      </c>
      <c r="C1674">
        <f t="shared" si="52"/>
        <v>3</v>
      </c>
      <c r="D1674">
        <v>0</v>
      </c>
      <c r="E1674">
        <v>1</v>
      </c>
      <c r="F1674">
        <v>72</v>
      </c>
      <c r="G1674">
        <v>686</v>
      </c>
      <c r="H1674">
        <v>17</v>
      </c>
      <c r="I1674">
        <v>142</v>
      </c>
      <c r="J1674">
        <v>23</v>
      </c>
      <c r="K1674">
        <v>26</v>
      </c>
      <c r="L1674">
        <v>35</v>
      </c>
      <c r="M1674">
        <v>8</v>
      </c>
      <c r="N1674">
        <v>6</v>
      </c>
      <c r="O1674">
        <v>4</v>
      </c>
      <c r="P1674">
        <v>13</v>
      </c>
      <c r="Q1674">
        <v>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3</v>
      </c>
      <c r="Y1674">
        <v>11</v>
      </c>
      <c r="Z1674">
        <v>0</v>
      </c>
      <c r="AA1674">
        <v>58</v>
      </c>
      <c r="AB1674">
        <v>2656</v>
      </c>
      <c r="AC1674">
        <v>0</v>
      </c>
      <c r="AD1674">
        <v>1</v>
      </c>
      <c r="AE1674">
        <v>0</v>
      </c>
      <c r="AF1674" t="str">
        <f t="shared" si="53"/>
        <v>Married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894</v>
      </c>
      <c r="AO1674">
        <v>859</v>
      </c>
      <c r="AP1674">
        <v>0</v>
      </c>
    </row>
    <row r="1675" spans="1:42" x14ac:dyDescent="0.35">
      <c r="A1675">
        <v>48186</v>
      </c>
      <c r="B1675">
        <v>2</v>
      </c>
      <c r="C1675">
        <f t="shared" si="52"/>
        <v>2</v>
      </c>
      <c r="D1675">
        <v>1</v>
      </c>
      <c r="E1675">
        <v>0</v>
      </c>
      <c r="F1675">
        <v>39</v>
      </c>
      <c r="G1675">
        <v>97</v>
      </c>
      <c r="H1675">
        <v>3</v>
      </c>
      <c r="I1675">
        <v>66</v>
      </c>
      <c r="J1675">
        <v>12</v>
      </c>
      <c r="K1675">
        <v>7</v>
      </c>
      <c r="L1675">
        <v>34</v>
      </c>
      <c r="M1675">
        <v>3</v>
      </c>
      <c r="N1675">
        <v>4</v>
      </c>
      <c r="O1675">
        <v>1</v>
      </c>
      <c r="P1675">
        <v>4</v>
      </c>
      <c r="Q1675">
        <v>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3</v>
      </c>
      <c r="Y1675">
        <v>11</v>
      </c>
      <c r="Z1675">
        <v>0</v>
      </c>
      <c r="AA1675">
        <v>46</v>
      </c>
      <c r="AB1675">
        <v>2260</v>
      </c>
      <c r="AC1675">
        <v>0</v>
      </c>
      <c r="AD1675">
        <v>0</v>
      </c>
      <c r="AE1675">
        <v>0</v>
      </c>
      <c r="AF1675" t="str">
        <f t="shared" si="53"/>
        <v>Married</v>
      </c>
      <c r="AG1675">
        <v>1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185</v>
      </c>
      <c r="AO1675">
        <v>151</v>
      </c>
      <c r="AP1675">
        <v>0</v>
      </c>
    </row>
    <row r="1676" spans="1:42" x14ac:dyDescent="0.35">
      <c r="A1676">
        <v>54809</v>
      </c>
      <c r="B1676">
        <v>3</v>
      </c>
      <c r="C1676">
        <f t="shared" si="52"/>
        <v>3</v>
      </c>
      <c r="D1676">
        <v>1</v>
      </c>
      <c r="E1676">
        <v>1</v>
      </c>
      <c r="F1676">
        <v>0</v>
      </c>
      <c r="G1676">
        <v>63</v>
      </c>
      <c r="H1676">
        <v>6</v>
      </c>
      <c r="I1676">
        <v>57</v>
      </c>
      <c r="J1676">
        <v>13</v>
      </c>
      <c r="K1676">
        <v>13</v>
      </c>
      <c r="L1676">
        <v>22</v>
      </c>
      <c r="M1676">
        <v>4</v>
      </c>
      <c r="N1676">
        <v>2</v>
      </c>
      <c r="O1676">
        <v>1</v>
      </c>
      <c r="P1676">
        <v>5</v>
      </c>
      <c r="Q1676">
        <v>4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3</v>
      </c>
      <c r="Y1676">
        <v>11</v>
      </c>
      <c r="Z1676">
        <v>1</v>
      </c>
      <c r="AA1676">
        <v>43</v>
      </c>
      <c r="AB1676">
        <v>2450</v>
      </c>
      <c r="AC1676">
        <v>0</v>
      </c>
      <c r="AD1676">
        <v>1</v>
      </c>
      <c r="AE1676">
        <v>0</v>
      </c>
      <c r="AF1676" t="str">
        <f t="shared" si="53"/>
        <v>Married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152</v>
      </c>
      <c r="AO1676">
        <v>130</v>
      </c>
      <c r="AP1676">
        <v>0</v>
      </c>
    </row>
    <row r="1677" spans="1:42" x14ac:dyDescent="0.35">
      <c r="A1677">
        <v>41580</v>
      </c>
      <c r="B1677">
        <v>2</v>
      </c>
      <c r="C1677">
        <f t="shared" si="52"/>
        <v>2</v>
      </c>
      <c r="D1677">
        <v>1</v>
      </c>
      <c r="E1677">
        <v>1</v>
      </c>
      <c r="F1677">
        <v>15</v>
      </c>
      <c r="G1677">
        <v>56</v>
      </c>
      <c r="H1677">
        <v>5</v>
      </c>
      <c r="I1677">
        <v>24</v>
      </c>
      <c r="J1677">
        <v>4</v>
      </c>
      <c r="K1677">
        <v>0</v>
      </c>
      <c r="L1677">
        <v>3</v>
      </c>
      <c r="M1677">
        <v>3</v>
      </c>
      <c r="N1677">
        <v>2</v>
      </c>
      <c r="O1677">
        <v>1</v>
      </c>
      <c r="P1677">
        <v>3</v>
      </c>
      <c r="Q1677">
        <v>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3</v>
      </c>
      <c r="Y1677">
        <v>11</v>
      </c>
      <c r="Z1677">
        <v>0</v>
      </c>
      <c r="AA1677">
        <v>42</v>
      </c>
      <c r="AB1677">
        <v>2725</v>
      </c>
      <c r="AC1677">
        <v>0</v>
      </c>
      <c r="AD1677">
        <v>0</v>
      </c>
      <c r="AE1677">
        <v>0</v>
      </c>
      <c r="AF1677" t="str">
        <f t="shared" si="53"/>
        <v>Married</v>
      </c>
      <c r="AG1677">
        <v>1</v>
      </c>
      <c r="AH1677">
        <v>0</v>
      </c>
      <c r="AI1677">
        <v>0</v>
      </c>
      <c r="AJ1677">
        <v>0</v>
      </c>
      <c r="AK1677">
        <v>1</v>
      </c>
      <c r="AL1677">
        <v>0</v>
      </c>
      <c r="AM1677">
        <v>0</v>
      </c>
      <c r="AN1677">
        <v>89</v>
      </c>
      <c r="AO1677">
        <v>86</v>
      </c>
      <c r="AP1677">
        <v>0</v>
      </c>
    </row>
    <row r="1678" spans="1:42" x14ac:dyDescent="0.35">
      <c r="A1678">
        <v>80336</v>
      </c>
      <c r="B1678">
        <v>5</v>
      </c>
      <c r="C1678">
        <f t="shared" si="52"/>
        <v>5</v>
      </c>
      <c r="D1678">
        <v>0</v>
      </c>
      <c r="E1678">
        <v>0</v>
      </c>
      <c r="F1678">
        <v>12</v>
      </c>
      <c r="G1678">
        <v>209</v>
      </c>
      <c r="H1678">
        <v>19</v>
      </c>
      <c r="I1678">
        <v>456</v>
      </c>
      <c r="J1678">
        <v>160</v>
      </c>
      <c r="K1678">
        <v>142</v>
      </c>
      <c r="L1678">
        <v>66</v>
      </c>
      <c r="M1678">
        <v>1</v>
      </c>
      <c r="N1678">
        <v>2</v>
      </c>
      <c r="O1678">
        <v>9</v>
      </c>
      <c r="P1678">
        <v>13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3</v>
      </c>
      <c r="Y1678">
        <v>11</v>
      </c>
      <c r="Z1678">
        <v>0</v>
      </c>
      <c r="AA1678">
        <v>50</v>
      </c>
      <c r="AB1678">
        <v>2452</v>
      </c>
      <c r="AC1678">
        <v>0</v>
      </c>
      <c r="AD1678">
        <v>1</v>
      </c>
      <c r="AE1678">
        <v>0</v>
      </c>
      <c r="AF1678" t="str">
        <f t="shared" si="53"/>
        <v>Married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986</v>
      </c>
      <c r="AO1678">
        <v>920</v>
      </c>
      <c r="AP1678">
        <v>0</v>
      </c>
    </row>
    <row r="1679" spans="1:42" x14ac:dyDescent="0.35">
      <c r="A1679">
        <v>47743</v>
      </c>
      <c r="B1679">
        <v>2</v>
      </c>
      <c r="C1679">
        <f t="shared" si="52"/>
        <v>2</v>
      </c>
      <c r="D1679">
        <v>0</v>
      </c>
      <c r="E1679">
        <v>1</v>
      </c>
      <c r="F1679">
        <v>56</v>
      </c>
      <c r="G1679">
        <v>198</v>
      </c>
      <c r="H1679">
        <v>2</v>
      </c>
      <c r="I1679">
        <v>43</v>
      </c>
      <c r="J1679">
        <v>0</v>
      </c>
      <c r="K1679">
        <v>12</v>
      </c>
      <c r="L1679">
        <v>20</v>
      </c>
      <c r="M1679">
        <v>3</v>
      </c>
      <c r="N1679">
        <v>4</v>
      </c>
      <c r="O1679">
        <v>1</v>
      </c>
      <c r="P1679">
        <v>6</v>
      </c>
      <c r="Q1679">
        <v>6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3</v>
      </c>
      <c r="Y1679">
        <v>11</v>
      </c>
      <c r="Z1679">
        <v>0</v>
      </c>
      <c r="AA1679">
        <v>63</v>
      </c>
      <c r="AB1679">
        <v>2623</v>
      </c>
      <c r="AC1679">
        <v>0</v>
      </c>
      <c r="AD1679">
        <v>1</v>
      </c>
      <c r="AE1679">
        <v>0</v>
      </c>
      <c r="AF1679" t="str">
        <f t="shared" si="53"/>
        <v>Married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255</v>
      </c>
      <c r="AO1679">
        <v>235</v>
      </c>
      <c r="AP1679">
        <v>1</v>
      </c>
    </row>
    <row r="1680" spans="1:42" x14ac:dyDescent="0.35">
      <c r="A1680">
        <v>62972</v>
      </c>
      <c r="B1680">
        <v>3</v>
      </c>
      <c r="C1680">
        <f t="shared" si="52"/>
        <v>3</v>
      </c>
      <c r="D1680">
        <v>0</v>
      </c>
      <c r="E1680">
        <v>1</v>
      </c>
      <c r="F1680">
        <v>39</v>
      </c>
      <c r="G1680">
        <v>313</v>
      </c>
      <c r="H1680">
        <v>15</v>
      </c>
      <c r="I1680">
        <v>47</v>
      </c>
      <c r="J1680">
        <v>20</v>
      </c>
      <c r="K1680">
        <v>0</v>
      </c>
      <c r="L1680">
        <v>192</v>
      </c>
      <c r="M1680">
        <v>2</v>
      </c>
      <c r="N1680">
        <v>7</v>
      </c>
      <c r="O1680">
        <v>4</v>
      </c>
      <c r="P1680">
        <v>3</v>
      </c>
      <c r="Q1680">
        <v>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3</v>
      </c>
      <c r="Y1680">
        <v>11</v>
      </c>
      <c r="Z1680">
        <v>0</v>
      </c>
      <c r="AA1680">
        <v>65</v>
      </c>
      <c r="AB1680">
        <v>2854</v>
      </c>
      <c r="AC1680">
        <v>0</v>
      </c>
      <c r="AD1680">
        <v>1</v>
      </c>
      <c r="AE1680">
        <v>0</v>
      </c>
      <c r="AF1680" t="str">
        <f t="shared" si="53"/>
        <v>Married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395</v>
      </c>
      <c r="AO1680">
        <v>203</v>
      </c>
      <c r="AP1680">
        <v>0</v>
      </c>
    </row>
    <row r="1681" spans="1:42" x14ac:dyDescent="0.35">
      <c r="A1681">
        <v>57333</v>
      </c>
      <c r="B1681">
        <v>3</v>
      </c>
      <c r="C1681">
        <f t="shared" si="52"/>
        <v>3</v>
      </c>
      <c r="D1681">
        <v>0</v>
      </c>
      <c r="E1681">
        <v>1</v>
      </c>
      <c r="F1681">
        <v>55</v>
      </c>
      <c r="G1681">
        <v>941</v>
      </c>
      <c r="H1681">
        <v>14</v>
      </c>
      <c r="I1681">
        <v>397</v>
      </c>
      <c r="J1681">
        <v>76</v>
      </c>
      <c r="K1681">
        <v>58</v>
      </c>
      <c r="L1681">
        <v>176</v>
      </c>
      <c r="M1681">
        <v>11</v>
      </c>
      <c r="N1681">
        <v>8</v>
      </c>
      <c r="O1681">
        <v>5</v>
      </c>
      <c r="P1681">
        <v>9</v>
      </c>
      <c r="Q1681">
        <v>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3</v>
      </c>
      <c r="Y1681">
        <v>11</v>
      </c>
      <c r="Z1681">
        <v>1</v>
      </c>
      <c r="AA1681">
        <v>66</v>
      </c>
      <c r="AB1681">
        <v>2804</v>
      </c>
      <c r="AC1681">
        <v>1</v>
      </c>
      <c r="AD1681">
        <v>0</v>
      </c>
      <c r="AE1681">
        <v>0</v>
      </c>
      <c r="AF1681" t="str">
        <f t="shared" si="53"/>
        <v>Married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1486</v>
      </c>
      <c r="AO1681">
        <v>1310</v>
      </c>
      <c r="AP1681">
        <v>0</v>
      </c>
    </row>
    <row r="1682" spans="1:42" x14ac:dyDescent="0.35">
      <c r="A1682">
        <v>32313</v>
      </c>
      <c r="B1682">
        <v>1</v>
      </c>
      <c r="C1682">
        <f t="shared" si="52"/>
        <v>2</v>
      </c>
      <c r="D1682">
        <v>1</v>
      </c>
      <c r="E1682">
        <v>0</v>
      </c>
      <c r="F1682">
        <v>60</v>
      </c>
      <c r="G1682">
        <v>86</v>
      </c>
      <c r="H1682">
        <v>4</v>
      </c>
      <c r="I1682">
        <v>56</v>
      </c>
      <c r="J1682">
        <v>2</v>
      </c>
      <c r="K1682">
        <v>4</v>
      </c>
      <c r="L1682">
        <v>7</v>
      </c>
      <c r="M1682">
        <v>3</v>
      </c>
      <c r="N1682">
        <v>4</v>
      </c>
      <c r="O1682">
        <v>0</v>
      </c>
      <c r="P1682">
        <v>4</v>
      </c>
      <c r="Q1682">
        <v>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3</v>
      </c>
      <c r="Y1682">
        <v>11</v>
      </c>
      <c r="Z1682">
        <v>0</v>
      </c>
      <c r="AA1682">
        <v>38</v>
      </c>
      <c r="AB1682">
        <v>2662</v>
      </c>
      <c r="AC1682">
        <v>0</v>
      </c>
      <c r="AD1682">
        <v>0</v>
      </c>
      <c r="AE1682">
        <v>0</v>
      </c>
      <c r="AF1682" t="str">
        <f t="shared" si="53"/>
        <v>Married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152</v>
      </c>
      <c r="AO1682">
        <v>145</v>
      </c>
      <c r="AP1682">
        <v>0</v>
      </c>
    </row>
    <row r="1683" spans="1:42" x14ac:dyDescent="0.35">
      <c r="A1683">
        <v>84953</v>
      </c>
      <c r="B1683">
        <v>5</v>
      </c>
      <c r="C1683">
        <f t="shared" si="52"/>
        <v>5</v>
      </c>
      <c r="D1683">
        <v>0</v>
      </c>
      <c r="E1683">
        <v>0</v>
      </c>
      <c r="F1683">
        <v>73</v>
      </c>
      <c r="G1683">
        <v>167</v>
      </c>
      <c r="H1683">
        <v>48</v>
      </c>
      <c r="I1683">
        <v>602</v>
      </c>
      <c r="J1683">
        <v>63</v>
      </c>
      <c r="K1683">
        <v>72</v>
      </c>
      <c r="L1683">
        <v>72</v>
      </c>
      <c r="M1683">
        <v>1</v>
      </c>
      <c r="N1683">
        <v>3</v>
      </c>
      <c r="O1683">
        <v>10</v>
      </c>
      <c r="P1683">
        <v>4</v>
      </c>
      <c r="Q1683">
        <v>2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3</v>
      </c>
      <c r="Y1683">
        <v>11</v>
      </c>
      <c r="Z1683">
        <v>1</v>
      </c>
      <c r="AA1683">
        <v>67</v>
      </c>
      <c r="AB1683">
        <v>2550</v>
      </c>
      <c r="AC1683">
        <v>0</v>
      </c>
      <c r="AD1683">
        <v>0</v>
      </c>
      <c r="AE1683">
        <v>0</v>
      </c>
      <c r="AF1683" t="str">
        <f t="shared" si="53"/>
        <v>Married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952</v>
      </c>
      <c r="AO1683">
        <v>880</v>
      </c>
      <c r="AP1683">
        <v>3</v>
      </c>
    </row>
    <row r="1684" spans="1:42" x14ac:dyDescent="0.35">
      <c r="A1684">
        <v>27071</v>
      </c>
      <c r="B1684">
        <v>1</v>
      </c>
      <c r="C1684">
        <f t="shared" si="52"/>
        <v>1</v>
      </c>
      <c r="D1684">
        <v>1</v>
      </c>
      <c r="E1684">
        <v>0</v>
      </c>
      <c r="F1684">
        <v>90</v>
      </c>
      <c r="G1684">
        <v>8</v>
      </c>
      <c r="H1684">
        <v>3</v>
      </c>
      <c r="I1684">
        <v>19</v>
      </c>
      <c r="J1684">
        <v>0</v>
      </c>
      <c r="K1684">
        <v>2</v>
      </c>
      <c r="L1684">
        <v>3</v>
      </c>
      <c r="M1684">
        <v>2</v>
      </c>
      <c r="N1684">
        <v>2</v>
      </c>
      <c r="O1684">
        <v>0</v>
      </c>
      <c r="P1684">
        <v>3</v>
      </c>
      <c r="Q1684">
        <v>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3</v>
      </c>
      <c r="Y1684">
        <v>11</v>
      </c>
      <c r="Z1684">
        <v>0</v>
      </c>
      <c r="AA1684">
        <v>52</v>
      </c>
      <c r="AB1684">
        <v>2226</v>
      </c>
      <c r="AC1684">
        <v>1</v>
      </c>
      <c r="AD1684">
        <v>0</v>
      </c>
      <c r="AE1684">
        <v>0</v>
      </c>
      <c r="AF1684" t="str">
        <f t="shared" si="53"/>
        <v>Married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32</v>
      </c>
      <c r="AO1684">
        <v>29</v>
      </c>
      <c r="AP1684">
        <v>0</v>
      </c>
    </row>
    <row r="1685" spans="1:42" x14ac:dyDescent="0.35">
      <c r="A1685">
        <v>68148</v>
      </c>
      <c r="B1685">
        <v>3</v>
      </c>
      <c r="C1685">
        <f t="shared" si="52"/>
        <v>3</v>
      </c>
      <c r="D1685">
        <v>0</v>
      </c>
      <c r="E1685">
        <v>0</v>
      </c>
      <c r="F1685">
        <v>86</v>
      </c>
      <c r="G1685">
        <v>389</v>
      </c>
      <c r="H1685">
        <v>66</v>
      </c>
      <c r="I1685">
        <v>408</v>
      </c>
      <c r="J1685">
        <v>37</v>
      </c>
      <c r="K1685">
        <v>57</v>
      </c>
      <c r="L1685">
        <v>85</v>
      </c>
      <c r="M1685">
        <v>1</v>
      </c>
      <c r="N1685">
        <v>4</v>
      </c>
      <c r="O1685">
        <v>4</v>
      </c>
      <c r="P1685">
        <v>6</v>
      </c>
      <c r="Q1685">
        <v>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3</v>
      </c>
      <c r="Y1685">
        <v>11</v>
      </c>
      <c r="Z1685">
        <v>0</v>
      </c>
      <c r="AA1685">
        <v>63</v>
      </c>
      <c r="AB1685">
        <v>2461</v>
      </c>
      <c r="AC1685">
        <v>0</v>
      </c>
      <c r="AD1685">
        <v>0</v>
      </c>
      <c r="AE1685">
        <v>0</v>
      </c>
      <c r="AF1685" t="str">
        <f t="shared" si="53"/>
        <v>Married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957</v>
      </c>
      <c r="AO1685">
        <v>872</v>
      </c>
      <c r="AP1685">
        <v>0</v>
      </c>
    </row>
    <row r="1686" spans="1:42" x14ac:dyDescent="0.35">
      <c r="A1686">
        <v>65735</v>
      </c>
      <c r="B1686">
        <v>3</v>
      </c>
      <c r="C1686">
        <f t="shared" si="52"/>
        <v>3</v>
      </c>
      <c r="D1686">
        <v>1</v>
      </c>
      <c r="E1686">
        <v>1</v>
      </c>
      <c r="F1686">
        <v>37</v>
      </c>
      <c r="G1686">
        <v>239</v>
      </c>
      <c r="H1686">
        <v>7</v>
      </c>
      <c r="I1686">
        <v>119</v>
      </c>
      <c r="J1686">
        <v>4</v>
      </c>
      <c r="K1686">
        <v>15</v>
      </c>
      <c r="L1686">
        <v>11</v>
      </c>
      <c r="M1686">
        <v>5</v>
      </c>
      <c r="N1686">
        <v>6</v>
      </c>
      <c r="O1686">
        <v>2</v>
      </c>
      <c r="P1686">
        <v>6</v>
      </c>
      <c r="Q1686">
        <v>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3</v>
      </c>
      <c r="Y1686">
        <v>11</v>
      </c>
      <c r="Z1686">
        <v>0</v>
      </c>
      <c r="AA1686">
        <v>55</v>
      </c>
      <c r="AB1686">
        <v>2363</v>
      </c>
      <c r="AC1686">
        <v>0</v>
      </c>
      <c r="AD1686">
        <v>0</v>
      </c>
      <c r="AE1686">
        <v>0</v>
      </c>
      <c r="AF1686" t="str">
        <f t="shared" si="53"/>
        <v>Married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384</v>
      </c>
      <c r="AO1686">
        <v>373</v>
      </c>
      <c r="AP1686">
        <v>0</v>
      </c>
    </row>
    <row r="1687" spans="1:42" x14ac:dyDescent="0.35">
      <c r="A1687">
        <v>86836</v>
      </c>
      <c r="B1687">
        <v>5</v>
      </c>
      <c r="C1687">
        <f t="shared" si="52"/>
        <v>5</v>
      </c>
      <c r="D1687">
        <v>0</v>
      </c>
      <c r="E1687">
        <v>0</v>
      </c>
      <c r="F1687">
        <v>7</v>
      </c>
      <c r="G1687">
        <v>179</v>
      </c>
      <c r="H1687">
        <v>21</v>
      </c>
      <c r="I1687">
        <v>273</v>
      </c>
      <c r="J1687">
        <v>0</v>
      </c>
      <c r="K1687">
        <v>21</v>
      </c>
      <c r="L1687">
        <v>63</v>
      </c>
      <c r="M1687">
        <v>1</v>
      </c>
      <c r="N1687">
        <v>6</v>
      </c>
      <c r="O1687">
        <v>10</v>
      </c>
      <c r="P1687">
        <v>6</v>
      </c>
      <c r="Q1687">
        <v>5</v>
      </c>
      <c r="R1687">
        <v>1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3</v>
      </c>
      <c r="Y1687">
        <v>11</v>
      </c>
      <c r="Z1687">
        <v>1</v>
      </c>
      <c r="AA1687">
        <v>45</v>
      </c>
      <c r="AB1687">
        <v>2814</v>
      </c>
      <c r="AC1687">
        <v>0</v>
      </c>
      <c r="AD1687">
        <v>1</v>
      </c>
      <c r="AE1687">
        <v>0</v>
      </c>
      <c r="AF1687" t="str">
        <f t="shared" si="53"/>
        <v>Married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494</v>
      </c>
      <c r="AO1687">
        <v>431</v>
      </c>
      <c r="AP1687">
        <v>3</v>
      </c>
    </row>
    <row r="1688" spans="1:42" x14ac:dyDescent="0.35">
      <c r="A1688">
        <v>4023</v>
      </c>
      <c r="B1688">
        <v>1</v>
      </c>
      <c r="C1688">
        <f t="shared" si="52"/>
        <v>1</v>
      </c>
      <c r="D1688">
        <v>1</v>
      </c>
      <c r="E1688">
        <v>1</v>
      </c>
      <c r="F1688">
        <v>29</v>
      </c>
      <c r="G1688">
        <v>5</v>
      </c>
      <c r="H1688">
        <v>0</v>
      </c>
      <c r="I1688">
        <v>1</v>
      </c>
      <c r="J1688">
        <v>1</v>
      </c>
      <c r="K1688">
        <v>1</v>
      </c>
      <c r="L1688">
        <v>1</v>
      </c>
      <c r="M1688">
        <v>15</v>
      </c>
      <c r="N1688">
        <v>0</v>
      </c>
      <c r="O1688">
        <v>0</v>
      </c>
      <c r="P1688">
        <v>0</v>
      </c>
      <c r="Q1688">
        <v>19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</v>
      </c>
      <c r="Y1688">
        <v>11</v>
      </c>
      <c r="Z1688">
        <v>0</v>
      </c>
      <c r="AA1688">
        <v>57</v>
      </c>
      <c r="AB1688">
        <v>2165</v>
      </c>
      <c r="AC1688">
        <v>0</v>
      </c>
      <c r="AD1688">
        <v>1</v>
      </c>
      <c r="AE1688">
        <v>0</v>
      </c>
      <c r="AF1688" t="str">
        <f t="shared" si="53"/>
        <v>Married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8</v>
      </c>
      <c r="AO1688">
        <v>7</v>
      </c>
      <c r="AP1688">
        <v>0</v>
      </c>
    </row>
    <row r="1689" spans="1:42" x14ac:dyDescent="0.35">
      <c r="A1689">
        <v>30093</v>
      </c>
      <c r="B1689">
        <v>1</v>
      </c>
      <c r="C1689">
        <f t="shared" si="52"/>
        <v>1</v>
      </c>
      <c r="D1689">
        <v>0</v>
      </c>
      <c r="E1689">
        <v>0</v>
      </c>
      <c r="F1689">
        <v>19</v>
      </c>
      <c r="G1689">
        <v>2</v>
      </c>
      <c r="H1689">
        <v>6</v>
      </c>
      <c r="I1689">
        <v>28</v>
      </c>
      <c r="J1689">
        <v>13</v>
      </c>
      <c r="K1689">
        <v>4</v>
      </c>
      <c r="L1689">
        <v>16</v>
      </c>
      <c r="M1689">
        <v>1</v>
      </c>
      <c r="N1689">
        <v>2</v>
      </c>
      <c r="O1689">
        <v>0</v>
      </c>
      <c r="P1689">
        <v>3</v>
      </c>
      <c r="Q1689">
        <v>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3</v>
      </c>
      <c r="Y1689">
        <v>11</v>
      </c>
      <c r="Z1689">
        <v>0</v>
      </c>
      <c r="AA1689">
        <v>30</v>
      </c>
      <c r="AB1689">
        <v>2515</v>
      </c>
      <c r="AC1689">
        <v>0</v>
      </c>
      <c r="AD1689">
        <v>1</v>
      </c>
      <c r="AE1689">
        <v>0</v>
      </c>
      <c r="AF1689" t="str">
        <f t="shared" si="53"/>
        <v>Married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53</v>
      </c>
      <c r="AO1689">
        <v>37</v>
      </c>
      <c r="AP1689">
        <v>0</v>
      </c>
    </row>
    <row r="1690" spans="1:42" x14ac:dyDescent="0.35">
      <c r="A1690">
        <v>57705</v>
      </c>
      <c r="B1690">
        <v>3</v>
      </c>
      <c r="C1690">
        <f t="shared" si="52"/>
        <v>3</v>
      </c>
      <c r="D1690">
        <v>0</v>
      </c>
      <c r="E1690">
        <v>1</v>
      </c>
      <c r="F1690">
        <v>14</v>
      </c>
      <c r="G1690">
        <v>383</v>
      </c>
      <c r="H1690">
        <v>0</v>
      </c>
      <c r="I1690">
        <v>53</v>
      </c>
      <c r="J1690">
        <v>6</v>
      </c>
      <c r="K1690">
        <v>4</v>
      </c>
      <c r="L1690">
        <v>40</v>
      </c>
      <c r="M1690">
        <v>3</v>
      </c>
      <c r="N1690">
        <v>8</v>
      </c>
      <c r="O1690">
        <v>1</v>
      </c>
      <c r="P1690">
        <v>6</v>
      </c>
      <c r="Q1690">
        <v>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3</v>
      </c>
      <c r="Y1690">
        <v>11</v>
      </c>
      <c r="Z1690">
        <v>0</v>
      </c>
      <c r="AA1690">
        <v>54</v>
      </c>
      <c r="AB1690">
        <v>2328</v>
      </c>
      <c r="AC1690">
        <v>0</v>
      </c>
      <c r="AD1690">
        <v>1</v>
      </c>
      <c r="AE1690">
        <v>0</v>
      </c>
      <c r="AF1690" t="str">
        <f t="shared" si="53"/>
        <v>Married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446</v>
      </c>
      <c r="AO1690">
        <v>406</v>
      </c>
      <c r="AP1690">
        <v>0</v>
      </c>
    </row>
    <row r="1691" spans="1:42" x14ac:dyDescent="0.35">
      <c r="A1691">
        <v>25008</v>
      </c>
      <c r="B1691">
        <v>1</v>
      </c>
      <c r="C1691">
        <f t="shared" si="52"/>
        <v>1</v>
      </c>
      <c r="D1691">
        <v>1</v>
      </c>
      <c r="E1691">
        <v>0</v>
      </c>
      <c r="F1691">
        <v>72</v>
      </c>
      <c r="G1691">
        <v>2</v>
      </c>
      <c r="H1691">
        <v>8</v>
      </c>
      <c r="I1691">
        <v>8</v>
      </c>
      <c r="J1691">
        <v>6</v>
      </c>
      <c r="K1691">
        <v>1</v>
      </c>
      <c r="L1691">
        <v>9</v>
      </c>
      <c r="M1691">
        <v>2</v>
      </c>
      <c r="N1691">
        <v>1</v>
      </c>
      <c r="O1691">
        <v>0</v>
      </c>
      <c r="P1691">
        <v>3</v>
      </c>
      <c r="Q1691">
        <v>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3</v>
      </c>
      <c r="Y1691">
        <v>11</v>
      </c>
      <c r="Z1691">
        <v>0</v>
      </c>
      <c r="AA1691">
        <v>32</v>
      </c>
      <c r="AB1691">
        <v>2306</v>
      </c>
      <c r="AC1691">
        <v>0</v>
      </c>
      <c r="AD1691">
        <v>0</v>
      </c>
      <c r="AE1691">
        <v>1</v>
      </c>
      <c r="AF1691" t="str">
        <f t="shared" si="53"/>
        <v>Single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25</v>
      </c>
      <c r="AO1691">
        <v>16</v>
      </c>
      <c r="AP1691">
        <v>0</v>
      </c>
    </row>
    <row r="1692" spans="1:42" x14ac:dyDescent="0.35">
      <c r="A1692">
        <v>83257</v>
      </c>
      <c r="B1692">
        <v>5</v>
      </c>
      <c r="C1692">
        <f t="shared" si="52"/>
        <v>5</v>
      </c>
      <c r="D1692">
        <v>0</v>
      </c>
      <c r="E1692">
        <v>0</v>
      </c>
      <c r="F1692">
        <v>56</v>
      </c>
      <c r="G1692">
        <v>536</v>
      </c>
      <c r="H1692">
        <v>27</v>
      </c>
      <c r="I1692">
        <v>590</v>
      </c>
      <c r="J1692">
        <v>38</v>
      </c>
      <c r="K1692">
        <v>107</v>
      </c>
      <c r="L1692">
        <v>67</v>
      </c>
      <c r="M1692">
        <v>1</v>
      </c>
      <c r="N1692">
        <v>5</v>
      </c>
      <c r="O1692">
        <v>10</v>
      </c>
      <c r="P1692">
        <v>12</v>
      </c>
      <c r="Q1692">
        <v>6</v>
      </c>
      <c r="R1692">
        <v>1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3</v>
      </c>
      <c r="Y1692">
        <v>11</v>
      </c>
      <c r="Z1692">
        <v>1</v>
      </c>
      <c r="AA1692">
        <v>25</v>
      </c>
      <c r="AB1692">
        <v>2808</v>
      </c>
      <c r="AC1692">
        <v>0</v>
      </c>
      <c r="AD1692">
        <v>0</v>
      </c>
      <c r="AE1692">
        <v>1</v>
      </c>
      <c r="AF1692" t="str">
        <f t="shared" si="53"/>
        <v>Single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1298</v>
      </c>
      <c r="AO1692">
        <v>1231</v>
      </c>
      <c r="AP1692">
        <v>2</v>
      </c>
    </row>
    <row r="1693" spans="1:42" x14ac:dyDescent="0.35">
      <c r="A1693">
        <v>22280</v>
      </c>
      <c r="B1693">
        <v>1</v>
      </c>
      <c r="C1693">
        <f t="shared" si="52"/>
        <v>1</v>
      </c>
      <c r="D1693">
        <v>1</v>
      </c>
      <c r="E1693">
        <v>0</v>
      </c>
      <c r="F1693">
        <v>85</v>
      </c>
      <c r="G1693">
        <v>2</v>
      </c>
      <c r="H1693">
        <v>1</v>
      </c>
      <c r="I1693">
        <v>4</v>
      </c>
      <c r="J1693">
        <v>3</v>
      </c>
      <c r="K1693">
        <v>1</v>
      </c>
      <c r="L1693">
        <v>2</v>
      </c>
      <c r="M1693">
        <v>1</v>
      </c>
      <c r="N1693">
        <v>1</v>
      </c>
      <c r="O1693">
        <v>0</v>
      </c>
      <c r="P1693">
        <v>2</v>
      </c>
      <c r="Q1693">
        <v>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</v>
      </c>
      <c r="Y1693">
        <v>11</v>
      </c>
      <c r="Z1693">
        <v>0</v>
      </c>
      <c r="AA1693">
        <v>45</v>
      </c>
      <c r="AB1693">
        <v>2565</v>
      </c>
      <c r="AC1693">
        <v>0</v>
      </c>
      <c r="AD1693">
        <v>0</v>
      </c>
      <c r="AE1693">
        <v>0</v>
      </c>
      <c r="AF1693" t="str">
        <f t="shared" si="53"/>
        <v>Married</v>
      </c>
      <c r="AG1693">
        <v>1</v>
      </c>
      <c r="AH1693">
        <v>0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11</v>
      </c>
      <c r="AO1693">
        <v>9</v>
      </c>
      <c r="AP1693">
        <v>0</v>
      </c>
    </row>
    <row r="1694" spans="1:42" x14ac:dyDescent="0.35">
      <c r="A1694">
        <v>72159</v>
      </c>
      <c r="B1694">
        <v>4</v>
      </c>
      <c r="C1694">
        <f t="shared" si="52"/>
        <v>4</v>
      </c>
      <c r="D1694">
        <v>0</v>
      </c>
      <c r="E1694">
        <v>0</v>
      </c>
      <c r="F1694">
        <v>62</v>
      </c>
      <c r="G1694">
        <v>322</v>
      </c>
      <c r="H1694">
        <v>53</v>
      </c>
      <c r="I1694">
        <v>899</v>
      </c>
      <c r="J1694">
        <v>34</v>
      </c>
      <c r="K1694">
        <v>40</v>
      </c>
      <c r="L1694">
        <v>53</v>
      </c>
      <c r="M1694">
        <v>1</v>
      </c>
      <c r="N1694">
        <v>4</v>
      </c>
      <c r="O1694">
        <v>6</v>
      </c>
      <c r="P1694">
        <v>10</v>
      </c>
      <c r="Q1694">
        <v>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</v>
      </c>
      <c r="Y1694">
        <v>11</v>
      </c>
      <c r="Z1694">
        <v>0</v>
      </c>
      <c r="AA1694">
        <v>42</v>
      </c>
      <c r="AB1694">
        <v>2767</v>
      </c>
      <c r="AC1694">
        <v>0</v>
      </c>
      <c r="AD1694">
        <v>1</v>
      </c>
      <c r="AE1694">
        <v>0</v>
      </c>
      <c r="AF1694" t="str">
        <f t="shared" si="53"/>
        <v>Married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1348</v>
      </c>
      <c r="AO1694">
        <v>1295</v>
      </c>
      <c r="AP1694">
        <v>0</v>
      </c>
    </row>
    <row r="1695" spans="1:42" x14ac:dyDescent="0.35">
      <c r="A1695">
        <v>64260</v>
      </c>
      <c r="B1695">
        <v>3</v>
      </c>
      <c r="C1695">
        <f t="shared" si="52"/>
        <v>3</v>
      </c>
      <c r="D1695">
        <v>0</v>
      </c>
      <c r="E1695">
        <v>0</v>
      </c>
      <c r="F1695">
        <v>1</v>
      </c>
      <c r="G1695">
        <v>539</v>
      </c>
      <c r="H1695">
        <v>169</v>
      </c>
      <c r="I1695">
        <v>816</v>
      </c>
      <c r="J1695">
        <v>20</v>
      </c>
      <c r="K1695">
        <v>0</v>
      </c>
      <c r="L1695">
        <v>30</v>
      </c>
      <c r="M1695">
        <v>1</v>
      </c>
      <c r="N1695">
        <v>4</v>
      </c>
      <c r="O1695">
        <v>5</v>
      </c>
      <c r="P1695">
        <v>4</v>
      </c>
      <c r="Q1695">
        <v>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3</v>
      </c>
      <c r="Y1695">
        <v>11</v>
      </c>
      <c r="Z1695">
        <v>1</v>
      </c>
      <c r="AA1695">
        <v>59</v>
      </c>
      <c r="AB1695">
        <v>2693</v>
      </c>
      <c r="AC1695">
        <v>0</v>
      </c>
      <c r="AD1695">
        <v>0</v>
      </c>
      <c r="AE1695">
        <v>0</v>
      </c>
      <c r="AF1695" t="str">
        <f t="shared" si="53"/>
        <v>Married</v>
      </c>
      <c r="AG1695">
        <v>1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1544</v>
      </c>
      <c r="AO1695">
        <v>1514</v>
      </c>
      <c r="AP1695">
        <v>0</v>
      </c>
    </row>
    <row r="1696" spans="1:42" x14ac:dyDescent="0.35">
      <c r="A1696">
        <v>82733</v>
      </c>
      <c r="B1696">
        <v>5</v>
      </c>
      <c r="C1696">
        <f t="shared" si="52"/>
        <v>5</v>
      </c>
      <c r="D1696">
        <v>0</v>
      </c>
      <c r="E1696">
        <v>0</v>
      </c>
      <c r="F1696">
        <v>28</v>
      </c>
      <c r="G1696">
        <v>712</v>
      </c>
      <c r="H1696">
        <v>50</v>
      </c>
      <c r="I1696">
        <v>420</v>
      </c>
      <c r="J1696">
        <v>65</v>
      </c>
      <c r="K1696">
        <v>38</v>
      </c>
      <c r="L1696">
        <v>38</v>
      </c>
      <c r="M1696">
        <v>1</v>
      </c>
      <c r="N1696">
        <v>8</v>
      </c>
      <c r="O1696">
        <v>4</v>
      </c>
      <c r="P1696">
        <v>7</v>
      </c>
      <c r="Q1696">
        <v>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3</v>
      </c>
      <c r="Y1696">
        <v>11</v>
      </c>
      <c r="Z1696">
        <v>1</v>
      </c>
      <c r="AA1696">
        <v>36</v>
      </c>
      <c r="AB1696">
        <v>2451</v>
      </c>
      <c r="AC1696">
        <v>0</v>
      </c>
      <c r="AD1696">
        <v>0</v>
      </c>
      <c r="AE1696">
        <v>1</v>
      </c>
      <c r="AF1696" t="str">
        <f t="shared" si="53"/>
        <v>Single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1285</v>
      </c>
      <c r="AO1696">
        <v>1247</v>
      </c>
      <c r="AP1696">
        <v>0</v>
      </c>
    </row>
    <row r="1697" spans="1:42" x14ac:dyDescent="0.35">
      <c r="A1697">
        <v>74290</v>
      </c>
      <c r="B1697">
        <v>4</v>
      </c>
      <c r="C1697">
        <f t="shared" si="52"/>
        <v>4</v>
      </c>
      <c r="D1697">
        <v>0</v>
      </c>
      <c r="E1697">
        <v>1</v>
      </c>
      <c r="F1697">
        <v>70</v>
      </c>
      <c r="G1697">
        <v>1121</v>
      </c>
      <c r="H1697">
        <v>0</v>
      </c>
      <c r="I1697">
        <v>72</v>
      </c>
      <c r="J1697">
        <v>0</v>
      </c>
      <c r="K1697">
        <v>12</v>
      </c>
      <c r="L1697">
        <v>12</v>
      </c>
      <c r="M1697">
        <v>4</v>
      </c>
      <c r="N1697">
        <v>10</v>
      </c>
      <c r="O1697">
        <v>8</v>
      </c>
      <c r="P1697">
        <v>10</v>
      </c>
      <c r="Q1697">
        <v>6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3</v>
      </c>
      <c r="Y1697">
        <v>11</v>
      </c>
      <c r="Z1697">
        <v>0</v>
      </c>
      <c r="AA1697">
        <v>49</v>
      </c>
      <c r="AB1697">
        <v>2480</v>
      </c>
      <c r="AC1697">
        <v>1</v>
      </c>
      <c r="AD1697">
        <v>0</v>
      </c>
      <c r="AE1697">
        <v>0</v>
      </c>
      <c r="AF1697" t="str">
        <f t="shared" si="53"/>
        <v>Married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1205</v>
      </c>
      <c r="AO1697">
        <v>1193</v>
      </c>
      <c r="AP1697">
        <v>2</v>
      </c>
    </row>
    <row r="1698" spans="1:42" x14ac:dyDescent="0.35">
      <c r="A1698">
        <v>58217</v>
      </c>
      <c r="B1698">
        <v>3</v>
      </c>
      <c r="C1698">
        <f t="shared" si="52"/>
        <v>3</v>
      </c>
      <c r="D1698">
        <v>2</v>
      </c>
      <c r="E1698">
        <v>1</v>
      </c>
      <c r="F1698">
        <v>84</v>
      </c>
      <c r="G1698">
        <v>68</v>
      </c>
      <c r="H1698">
        <v>1</v>
      </c>
      <c r="I1698">
        <v>13</v>
      </c>
      <c r="J1698">
        <v>3</v>
      </c>
      <c r="K1698">
        <v>5</v>
      </c>
      <c r="L1698">
        <v>13</v>
      </c>
      <c r="M1698">
        <v>1</v>
      </c>
      <c r="N1698">
        <v>2</v>
      </c>
      <c r="O1698">
        <v>0</v>
      </c>
      <c r="P1698">
        <v>4</v>
      </c>
      <c r="Q1698">
        <v>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3</v>
      </c>
      <c r="Y1698">
        <v>11</v>
      </c>
      <c r="Z1698">
        <v>0</v>
      </c>
      <c r="AA1698">
        <v>69</v>
      </c>
      <c r="AB1698">
        <v>2748</v>
      </c>
      <c r="AC1698">
        <v>0</v>
      </c>
      <c r="AD1698">
        <v>0</v>
      </c>
      <c r="AE1698">
        <v>1</v>
      </c>
      <c r="AF1698" t="str">
        <f t="shared" si="53"/>
        <v>Single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90</v>
      </c>
      <c r="AO1698">
        <v>77</v>
      </c>
      <c r="AP1698">
        <v>0</v>
      </c>
    </row>
    <row r="1699" spans="1:42" x14ac:dyDescent="0.35">
      <c r="A1699">
        <v>21024</v>
      </c>
      <c r="B1699">
        <v>1</v>
      </c>
      <c r="C1699">
        <f t="shared" si="52"/>
        <v>1</v>
      </c>
      <c r="D1699">
        <v>0</v>
      </c>
      <c r="E1699">
        <v>0</v>
      </c>
      <c r="F1699">
        <v>89</v>
      </c>
      <c r="G1699">
        <v>36</v>
      </c>
      <c r="H1699">
        <v>4</v>
      </c>
      <c r="I1699">
        <v>18</v>
      </c>
      <c r="J1699">
        <v>6</v>
      </c>
      <c r="K1699">
        <v>2</v>
      </c>
      <c r="L1699">
        <v>18</v>
      </c>
      <c r="M1699">
        <v>1</v>
      </c>
      <c r="N1699">
        <v>2</v>
      </c>
      <c r="O1699">
        <v>0</v>
      </c>
      <c r="P1699">
        <v>4</v>
      </c>
      <c r="Q1699">
        <v>7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3</v>
      </c>
      <c r="Y1699">
        <v>11</v>
      </c>
      <c r="Z1699">
        <v>0</v>
      </c>
      <c r="AA1699">
        <v>44</v>
      </c>
      <c r="AB1699">
        <v>2519</v>
      </c>
      <c r="AC1699">
        <v>0</v>
      </c>
      <c r="AD1699">
        <v>0</v>
      </c>
      <c r="AE1699">
        <v>0</v>
      </c>
      <c r="AF1699" t="str">
        <f t="shared" si="53"/>
        <v>Married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66</v>
      </c>
      <c r="AO1699">
        <v>48</v>
      </c>
      <c r="AP1699">
        <v>0</v>
      </c>
    </row>
    <row r="1700" spans="1:42" x14ac:dyDescent="0.35">
      <c r="A1700">
        <v>70116</v>
      </c>
      <c r="B1700">
        <v>4</v>
      </c>
      <c r="C1700">
        <f t="shared" si="52"/>
        <v>4</v>
      </c>
      <c r="D1700">
        <v>0</v>
      </c>
      <c r="E1700">
        <v>0</v>
      </c>
      <c r="F1700">
        <v>73</v>
      </c>
      <c r="G1700">
        <v>707</v>
      </c>
      <c r="H1700">
        <v>44</v>
      </c>
      <c r="I1700">
        <v>603</v>
      </c>
      <c r="J1700">
        <v>95</v>
      </c>
      <c r="K1700">
        <v>58</v>
      </c>
      <c r="L1700">
        <v>29</v>
      </c>
      <c r="M1700">
        <v>1</v>
      </c>
      <c r="N1700">
        <v>2</v>
      </c>
      <c r="O1700">
        <v>8</v>
      </c>
      <c r="P1700">
        <v>12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3</v>
      </c>
      <c r="Y1700">
        <v>11</v>
      </c>
      <c r="Z1700">
        <v>0</v>
      </c>
      <c r="AA1700">
        <v>48</v>
      </c>
      <c r="AB1700">
        <v>2678</v>
      </c>
      <c r="AC1700">
        <v>0</v>
      </c>
      <c r="AD1700">
        <v>1</v>
      </c>
      <c r="AE1700">
        <v>0</v>
      </c>
      <c r="AF1700" t="str">
        <f t="shared" si="53"/>
        <v>Married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1507</v>
      </c>
      <c r="AO1700">
        <v>1478</v>
      </c>
      <c r="AP1700">
        <v>0</v>
      </c>
    </row>
    <row r="1701" spans="1:42" x14ac:dyDescent="0.35">
      <c r="A1701">
        <v>54006</v>
      </c>
      <c r="B1701">
        <v>3</v>
      </c>
      <c r="C1701">
        <f t="shared" si="52"/>
        <v>3</v>
      </c>
      <c r="D1701">
        <v>1</v>
      </c>
      <c r="E1701">
        <v>0</v>
      </c>
      <c r="F1701">
        <v>42</v>
      </c>
      <c r="G1701">
        <v>174</v>
      </c>
      <c r="H1701">
        <v>77</v>
      </c>
      <c r="I1701">
        <v>203</v>
      </c>
      <c r="J1701">
        <v>6</v>
      </c>
      <c r="K1701">
        <v>24</v>
      </c>
      <c r="L1701">
        <v>97</v>
      </c>
      <c r="M1701">
        <v>2</v>
      </c>
      <c r="N1701">
        <v>8</v>
      </c>
      <c r="O1701">
        <v>1</v>
      </c>
      <c r="P1701">
        <v>7</v>
      </c>
      <c r="Q1701">
        <v>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3</v>
      </c>
      <c r="Y1701">
        <v>11</v>
      </c>
      <c r="Z1701">
        <v>0</v>
      </c>
      <c r="AA1701">
        <v>35</v>
      </c>
      <c r="AB1701">
        <v>2808</v>
      </c>
      <c r="AC1701">
        <v>0</v>
      </c>
      <c r="AD1701">
        <v>0</v>
      </c>
      <c r="AE1701">
        <v>0</v>
      </c>
      <c r="AF1701" t="str">
        <f t="shared" si="53"/>
        <v>Married</v>
      </c>
      <c r="AG1701">
        <v>1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484</v>
      </c>
      <c r="AO1701">
        <v>387</v>
      </c>
      <c r="AP1701">
        <v>0</v>
      </c>
    </row>
    <row r="1702" spans="1:42" x14ac:dyDescent="0.35">
      <c r="A1702">
        <v>69063</v>
      </c>
      <c r="B1702">
        <v>4</v>
      </c>
      <c r="C1702">
        <f t="shared" si="52"/>
        <v>4</v>
      </c>
      <c r="D1702">
        <v>0</v>
      </c>
      <c r="E1702">
        <v>1</v>
      </c>
      <c r="F1702">
        <v>16</v>
      </c>
      <c r="G1702">
        <v>666</v>
      </c>
      <c r="H1702">
        <v>35</v>
      </c>
      <c r="I1702">
        <v>124</v>
      </c>
      <c r="J1702">
        <v>69</v>
      </c>
      <c r="K1702">
        <v>8</v>
      </c>
      <c r="L1702">
        <v>26</v>
      </c>
      <c r="M1702">
        <v>1</v>
      </c>
      <c r="N1702">
        <v>5</v>
      </c>
      <c r="O1702">
        <v>3</v>
      </c>
      <c r="P1702">
        <v>5</v>
      </c>
      <c r="Q1702">
        <v>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</v>
      </c>
      <c r="Y1702">
        <v>11</v>
      </c>
      <c r="Z1702">
        <v>0</v>
      </c>
      <c r="AA1702">
        <v>54</v>
      </c>
      <c r="AB1702">
        <v>2758</v>
      </c>
      <c r="AC1702">
        <v>0</v>
      </c>
      <c r="AD1702">
        <v>1</v>
      </c>
      <c r="AE1702">
        <v>0</v>
      </c>
      <c r="AF1702" t="str">
        <f t="shared" si="53"/>
        <v>Married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902</v>
      </c>
      <c r="AO1702">
        <v>876</v>
      </c>
      <c r="AP1702">
        <v>0</v>
      </c>
    </row>
    <row r="1703" spans="1:42" x14ac:dyDescent="0.35">
      <c r="A1703">
        <v>11448</v>
      </c>
      <c r="B1703">
        <v>1</v>
      </c>
      <c r="C1703">
        <f t="shared" si="52"/>
        <v>1</v>
      </c>
      <c r="D1703">
        <v>0</v>
      </c>
      <c r="E1703">
        <v>0</v>
      </c>
      <c r="F1703">
        <v>16</v>
      </c>
      <c r="G1703">
        <v>0</v>
      </c>
      <c r="H1703">
        <v>0</v>
      </c>
      <c r="I1703">
        <v>0</v>
      </c>
      <c r="J1703">
        <v>6</v>
      </c>
      <c r="K1703">
        <v>2</v>
      </c>
      <c r="L1703">
        <v>6</v>
      </c>
      <c r="M1703">
        <v>1</v>
      </c>
      <c r="N1703">
        <v>1</v>
      </c>
      <c r="O1703">
        <v>0</v>
      </c>
      <c r="P1703">
        <v>2</v>
      </c>
      <c r="Q1703">
        <v>6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</v>
      </c>
      <c r="Y1703">
        <v>11</v>
      </c>
      <c r="Z1703">
        <v>0</v>
      </c>
      <c r="AA1703">
        <v>45</v>
      </c>
      <c r="AB1703">
        <v>2355</v>
      </c>
      <c r="AC1703">
        <v>1</v>
      </c>
      <c r="AD1703">
        <v>0</v>
      </c>
      <c r="AE1703">
        <v>0</v>
      </c>
      <c r="AF1703" t="str">
        <f t="shared" si="53"/>
        <v>Married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8</v>
      </c>
      <c r="AO1703">
        <v>2</v>
      </c>
      <c r="AP1703">
        <v>0</v>
      </c>
    </row>
    <row r="1704" spans="1:42" x14ac:dyDescent="0.35">
      <c r="A1704">
        <v>70886</v>
      </c>
      <c r="B1704">
        <v>4</v>
      </c>
      <c r="C1704">
        <f t="shared" si="52"/>
        <v>4</v>
      </c>
      <c r="D1704">
        <v>1</v>
      </c>
      <c r="E1704">
        <v>0</v>
      </c>
      <c r="F1704">
        <v>65</v>
      </c>
      <c r="G1704">
        <v>407</v>
      </c>
      <c r="H1704">
        <v>70</v>
      </c>
      <c r="I1704">
        <v>239</v>
      </c>
      <c r="J1704">
        <v>103</v>
      </c>
      <c r="K1704">
        <v>88</v>
      </c>
      <c r="L1704">
        <v>53</v>
      </c>
      <c r="M1704">
        <v>1</v>
      </c>
      <c r="N1704">
        <v>5</v>
      </c>
      <c r="O1704">
        <v>4</v>
      </c>
      <c r="P1704">
        <v>4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3</v>
      </c>
      <c r="Y1704">
        <v>11</v>
      </c>
      <c r="Z1704">
        <v>0</v>
      </c>
      <c r="AA1704">
        <v>49</v>
      </c>
      <c r="AB1704">
        <v>2417</v>
      </c>
      <c r="AC1704">
        <v>0</v>
      </c>
      <c r="AD1704">
        <v>1</v>
      </c>
      <c r="AE1704">
        <v>0</v>
      </c>
      <c r="AF1704" t="str">
        <f t="shared" si="53"/>
        <v>Married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907</v>
      </c>
      <c r="AO1704">
        <v>854</v>
      </c>
      <c r="AP1704">
        <v>0</v>
      </c>
    </row>
    <row r="1705" spans="1:42" x14ac:dyDescent="0.35">
      <c r="A1705">
        <v>60208</v>
      </c>
      <c r="B1705">
        <v>3</v>
      </c>
      <c r="C1705">
        <f t="shared" si="52"/>
        <v>3</v>
      </c>
      <c r="D1705">
        <v>1</v>
      </c>
      <c r="E1705">
        <v>1</v>
      </c>
      <c r="F1705">
        <v>13</v>
      </c>
      <c r="G1705">
        <v>488</v>
      </c>
      <c r="H1705">
        <v>23</v>
      </c>
      <c r="I1705">
        <v>71</v>
      </c>
      <c r="J1705">
        <v>15</v>
      </c>
      <c r="K1705">
        <v>0</v>
      </c>
      <c r="L1705">
        <v>59</v>
      </c>
      <c r="M1705">
        <v>11</v>
      </c>
      <c r="N1705">
        <v>8</v>
      </c>
      <c r="O1705">
        <v>3</v>
      </c>
      <c r="P1705">
        <v>7</v>
      </c>
      <c r="Q1705">
        <v>7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3</v>
      </c>
      <c r="Y1705">
        <v>11</v>
      </c>
      <c r="Z1705">
        <v>1</v>
      </c>
      <c r="AA1705">
        <v>47</v>
      </c>
      <c r="AB1705">
        <v>2789</v>
      </c>
      <c r="AC1705">
        <v>0</v>
      </c>
      <c r="AD1705">
        <v>0</v>
      </c>
      <c r="AE1705">
        <v>0</v>
      </c>
      <c r="AF1705" t="str">
        <f t="shared" si="53"/>
        <v>Married</v>
      </c>
      <c r="AG1705">
        <v>0</v>
      </c>
      <c r="AH1705">
        <v>1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597</v>
      </c>
      <c r="AO1705">
        <v>538</v>
      </c>
      <c r="AP1705">
        <v>1</v>
      </c>
    </row>
    <row r="1706" spans="1:42" x14ac:dyDescent="0.35">
      <c r="A1706">
        <v>32889</v>
      </c>
      <c r="B1706">
        <v>1</v>
      </c>
      <c r="C1706">
        <f t="shared" si="52"/>
        <v>2</v>
      </c>
      <c r="D1706">
        <v>1</v>
      </c>
      <c r="E1706">
        <v>1</v>
      </c>
      <c r="F1706">
        <v>78</v>
      </c>
      <c r="G1706">
        <v>28</v>
      </c>
      <c r="H1706">
        <v>0</v>
      </c>
      <c r="I1706">
        <v>13</v>
      </c>
      <c r="J1706">
        <v>4</v>
      </c>
      <c r="K1706">
        <v>2</v>
      </c>
      <c r="L1706">
        <v>8</v>
      </c>
      <c r="M1706">
        <v>3</v>
      </c>
      <c r="N1706">
        <v>2</v>
      </c>
      <c r="O1706">
        <v>1</v>
      </c>
      <c r="P1706">
        <v>3</v>
      </c>
      <c r="Q1706">
        <v>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3</v>
      </c>
      <c r="Y1706">
        <v>11</v>
      </c>
      <c r="Z1706">
        <v>0</v>
      </c>
      <c r="AA1706">
        <v>52</v>
      </c>
      <c r="AB1706">
        <v>2455</v>
      </c>
      <c r="AC1706">
        <v>0</v>
      </c>
      <c r="AD1706">
        <v>0</v>
      </c>
      <c r="AE1706">
        <v>0</v>
      </c>
      <c r="AF1706" t="str">
        <f t="shared" si="53"/>
        <v>Married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47</v>
      </c>
      <c r="AO1706">
        <v>39</v>
      </c>
      <c r="AP1706">
        <v>0</v>
      </c>
    </row>
    <row r="1707" spans="1:42" x14ac:dyDescent="0.35">
      <c r="A1707">
        <v>34738</v>
      </c>
      <c r="B1707">
        <v>1</v>
      </c>
      <c r="C1707">
        <f t="shared" si="52"/>
        <v>2</v>
      </c>
      <c r="D1707">
        <v>1</v>
      </c>
      <c r="E1707">
        <v>0</v>
      </c>
      <c r="F1707">
        <v>51</v>
      </c>
      <c r="G1707">
        <v>3</v>
      </c>
      <c r="H1707">
        <v>2</v>
      </c>
      <c r="I1707">
        <v>10</v>
      </c>
      <c r="J1707">
        <v>3</v>
      </c>
      <c r="K1707">
        <v>0</v>
      </c>
      <c r="L1707">
        <v>2</v>
      </c>
      <c r="M1707">
        <v>1</v>
      </c>
      <c r="N1707">
        <v>1</v>
      </c>
      <c r="O1707">
        <v>0</v>
      </c>
      <c r="P1707">
        <v>3</v>
      </c>
      <c r="Q1707">
        <v>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3</v>
      </c>
      <c r="Y1707">
        <v>11</v>
      </c>
      <c r="Z1707">
        <v>0</v>
      </c>
      <c r="AA1707">
        <v>36</v>
      </c>
      <c r="AB1707">
        <v>2208</v>
      </c>
      <c r="AC1707">
        <v>0</v>
      </c>
      <c r="AD1707">
        <v>0</v>
      </c>
      <c r="AE1707">
        <v>1</v>
      </c>
      <c r="AF1707" t="str">
        <f t="shared" si="53"/>
        <v>Single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18</v>
      </c>
      <c r="AO1707">
        <v>16</v>
      </c>
      <c r="AP1707">
        <v>0</v>
      </c>
    </row>
    <row r="1708" spans="1:42" x14ac:dyDescent="0.35">
      <c r="A1708">
        <v>30538</v>
      </c>
      <c r="B1708">
        <v>1</v>
      </c>
      <c r="C1708">
        <f t="shared" si="52"/>
        <v>1</v>
      </c>
      <c r="D1708">
        <v>1</v>
      </c>
      <c r="E1708">
        <v>0</v>
      </c>
      <c r="F1708">
        <v>27</v>
      </c>
      <c r="G1708">
        <v>284</v>
      </c>
      <c r="H1708">
        <v>0</v>
      </c>
      <c r="I1708">
        <v>52</v>
      </c>
      <c r="J1708">
        <v>8</v>
      </c>
      <c r="K1708">
        <v>3</v>
      </c>
      <c r="L1708">
        <v>20</v>
      </c>
      <c r="M1708">
        <v>4</v>
      </c>
      <c r="N1708">
        <v>9</v>
      </c>
      <c r="O1708">
        <v>0</v>
      </c>
      <c r="P1708">
        <v>4</v>
      </c>
      <c r="Q1708">
        <v>10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3</v>
      </c>
      <c r="Y1708">
        <v>11</v>
      </c>
      <c r="Z1708">
        <v>0</v>
      </c>
      <c r="AA1708">
        <v>49</v>
      </c>
      <c r="AB1708">
        <v>2795</v>
      </c>
      <c r="AC1708">
        <v>0</v>
      </c>
      <c r="AD1708">
        <v>0</v>
      </c>
      <c r="AE1708">
        <v>0</v>
      </c>
      <c r="AF1708" t="str">
        <f t="shared" si="53"/>
        <v>Married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347</v>
      </c>
      <c r="AO1708">
        <v>327</v>
      </c>
      <c r="AP1708">
        <v>0</v>
      </c>
    </row>
    <row r="1709" spans="1:42" x14ac:dyDescent="0.35">
      <c r="A1709">
        <v>82326</v>
      </c>
      <c r="B1709">
        <v>5</v>
      </c>
      <c r="C1709">
        <f t="shared" si="52"/>
        <v>5</v>
      </c>
      <c r="D1709">
        <v>0</v>
      </c>
      <c r="E1709">
        <v>0</v>
      </c>
      <c r="F1709">
        <v>30</v>
      </c>
      <c r="G1709">
        <v>938</v>
      </c>
      <c r="H1709">
        <v>142</v>
      </c>
      <c r="I1709">
        <v>754</v>
      </c>
      <c r="J1709">
        <v>159</v>
      </c>
      <c r="K1709">
        <v>81</v>
      </c>
      <c r="L1709">
        <v>183</v>
      </c>
      <c r="M1709">
        <v>1</v>
      </c>
      <c r="N1709">
        <v>5</v>
      </c>
      <c r="O1709">
        <v>10</v>
      </c>
      <c r="P1709">
        <v>6</v>
      </c>
      <c r="Q1709">
        <v>2</v>
      </c>
      <c r="R1709">
        <v>0</v>
      </c>
      <c r="S1709">
        <v>1</v>
      </c>
      <c r="T1709">
        <v>1</v>
      </c>
      <c r="U1709">
        <v>1</v>
      </c>
      <c r="V1709">
        <v>0</v>
      </c>
      <c r="W1709">
        <v>0</v>
      </c>
      <c r="X1709">
        <v>3</v>
      </c>
      <c r="Y1709">
        <v>11</v>
      </c>
      <c r="Z1709">
        <v>1</v>
      </c>
      <c r="AA1709">
        <v>43</v>
      </c>
      <c r="AB1709">
        <v>2270</v>
      </c>
      <c r="AC1709">
        <v>0</v>
      </c>
      <c r="AD1709">
        <v>0</v>
      </c>
      <c r="AE1709">
        <v>0</v>
      </c>
      <c r="AF1709" t="str">
        <f t="shared" si="53"/>
        <v>Married</v>
      </c>
      <c r="AG1709">
        <v>1</v>
      </c>
      <c r="AH1709">
        <v>0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2074</v>
      </c>
      <c r="AO1709">
        <v>1891</v>
      </c>
      <c r="AP1709">
        <v>3</v>
      </c>
    </row>
    <row r="1710" spans="1:42" x14ac:dyDescent="0.35">
      <c r="A1710">
        <v>26642</v>
      </c>
      <c r="B1710">
        <v>1</v>
      </c>
      <c r="C1710">
        <f t="shared" si="52"/>
        <v>1</v>
      </c>
      <c r="D1710">
        <v>1</v>
      </c>
      <c r="E1710">
        <v>0</v>
      </c>
      <c r="F1710">
        <v>71</v>
      </c>
      <c r="G1710">
        <v>13</v>
      </c>
      <c r="H1710">
        <v>2</v>
      </c>
      <c r="I1710">
        <v>15</v>
      </c>
      <c r="J1710">
        <v>2</v>
      </c>
      <c r="K1710">
        <v>2</v>
      </c>
      <c r="L1710">
        <v>8</v>
      </c>
      <c r="M1710">
        <v>2</v>
      </c>
      <c r="N1710">
        <v>2</v>
      </c>
      <c r="O1710">
        <v>0</v>
      </c>
      <c r="P1710">
        <v>3</v>
      </c>
      <c r="Q1710">
        <v>6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3</v>
      </c>
      <c r="Y1710">
        <v>11</v>
      </c>
      <c r="Z1710">
        <v>0</v>
      </c>
      <c r="AA1710">
        <v>53</v>
      </c>
      <c r="AB1710">
        <v>2279</v>
      </c>
      <c r="AC1710">
        <v>1</v>
      </c>
      <c r="AD1710">
        <v>0</v>
      </c>
      <c r="AE1710">
        <v>0</v>
      </c>
      <c r="AF1710" t="str">
        <f t="shared" si="53"/>
        <v>Married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34</v>
      </c>
      <c r="AO1710">
        <v>26</v>
      </c>
      <c r="AP1710">
        <v>0</v>
      </c>
    </row>
    <row r="1711" spans="1:42" x14ac:dyDescent="0.35">
      <c r="A1711">
        <v>69932</v>
      </c>
      <c r="B1711">
        <v>4</v>
      </c>
      <c r="C1711">
        <f t="shared" si="52"/>
        <v>4</v>
      </c>
      <c r="D1711">
        <v>0</v>
      </c>
      <c r="E1711">
        <v>1</v>
      </c>
      <c r="F1711">
        <v>97</v>
      </c>
      <c r="G1711">
        <v>412</v>
      </c>
      <c r="H1711">
        <v>172</v>
      </c>
      <c r="I1711">
        <v>153</v>
      </c>
      <c r="J1711">
        <v>150</v>
      </c>
      <c r="K1711">
        <v>105</v>
      </c>
      <c r="L1711">
        <v>57</v>
      </c>
      <c r="M1711">
        <v>2</v>
      </c>
      <c r="N1711">
        <v>7</v>
      </c>
      <c r="O1711">
        <v>6</v>
      </c>
      <c r="P1711">
        <v>11</v>
      </c>
      <c r="Q1711">
        <v>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3</v>
      </c>
      <c r="Y1711">
        <v>11</v>
      </c>
      <c r="Z1711">
        <v>0</v>
      </c>
      <c r="AA1711">
        <v>56</v>
      </c>
      <c r="AB1711">
        <v>2541</v>
      </c>
      <c r="AC1711">
        <v>1</v>
      </c>
      <c r="AD1711">
        <v>0</v>
      </c>
      <c r="AE1711">
        <v>0</v>
      </c>
      <c r="AF1711" t="str">
        <f t="shared" si="53"/>
        <v>Married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992</v>
      </c>
      <c r="AO1711">
        <v>935</v>
      </c>
      <c r="AP1711">
        <v>0</v>
      </c>
    </row>
    <row r="1712" spans="1:42" x14ac:dyDescent="0.35">
      <c r="A1712">
        <v>44503</v>
      </c>
      <c r="B1712">
        <v>2</v>
      </c>
      <c r="C1712">
        <f t="shared" si="52"/>
        <v>2</v>
      </c>
      <c r="D1712">
        <v>1</v>
      </c>
      <c r="E1712">
        <v>1</v>
      </c>
      <c r="F1712">
        <v>83</v>
      </c>
      <c r="G1712">
        <v>31</v>
      </c>
      <c r="H1712">
        <v>1</v>
      </c>
      <c r="I1712">
        <v>8</v>
      </c>
      <c r="J1712">
        <v>0</v>
      </c>
      <c r="K1712">
        <v>0</v>
      </c>
      <c r="L1712">
        <v>8</v>
      </c>
      <c r="M1712">
        <v>2</v>
      </c>
      <c r="N1712">
        <v>2</v>
      </c>
      <c r="O1712">
        <v>0</v>
      </c>
      <c r="P1712">
        <v>3</v>
      </c>
      <c r="Q1712">
        <v>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3</v>
      </c>
      <c r="Y1712">
        <v>11</v>
      </c>
      <c r="Z1712">
        <v>0</v>
      </c>
      <c r="AA1712">
        <v>48</v>
      </c>
      <c r="AB1712">
        <v>2233</v>
      </c>
      <c r="AC1712">
        <v>0</v>
      </c>
      <c r="AD1712">
        <v>0</v>
      </c>
      <c r="AE1712">
        <v>1</v>
      </c>
      <c r="AF1712" t="str">
        <f t="shared" si="53"/>
        <v>Single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40</v>
      </c>
      <c r="AO1712">
        <v>32</v>
      </c>
      <c r="AP1712">
        <v>0</v>
      </c>
    </row>
    <row r="1713" spans="1:42" x14ac:dyDescent="0.35">
      <c r="A1713">
        <v>60200</v>
      </c>
      <c r="B1713">
        <v>3</v>
      </c>
      <c r="C1713">
        <f t="shared" si="52"/>
        <v>3</v>
      </c>
      <c r="D1713">
        <v>0</v>
      </c>
      <c r="E1713">
        <v>1</v>
      </c>
      <c r="F1713">
        <v>3</v>
      </c>
      <c r="G1713">
        <v>502</v>
      </c>
      <c r="H1713">
        <v>19</v>
      </c>
      <c r="I1713">
        <v>132</v>
      </c>
      <c r="J1713">
        <v>0</v>
      </c>
      <c r="K1713">
        <v>6</v>
      </c>
      <c r="L1713">
        <v>26</v>
      </c>
      <c r="M1713">
        <v>6</v>
      </c>
      <c r="N1713">
        <v>6</v>
      </c>
      <c r="O1713">
        <v>2</v>
      </c>
      <c r="P1713">
        <v>11</v>
      </c>
      <c r="Q1713">
        <v>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  <c r="Y1713">
        <v>11</v>
      </c>
      <c r="Z1713">
        <v>0</v>
      </c>
      <c r="AA1713">
        <v>72</v>
      </c>
      <c r="AB1713">
        <v>2702</v>
      </c>
      <c r="AC1713">
        <v>0</v>
      </c>
      <c r="AD1713">
        <v>0</v>
      </c>
      <c r="AE1713">
        <v>1</v>
      </c>
      <c r="AF1713" t="str">
        <f t="shared" si="53"/>
        <v>Single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659</v>
      </c>
      <c r="AO1713">
        <v>633</v>
      </c>
      <c r="AP1713">
        <v>0</v>
      </c>
    </row>
    <row r="1714" spans="1:42" x14ac:dyDescent="0.35">
      <c r="A1714">
        <v>49638</v>
      </c>
      <c r="B1714">
        <v>2</v>
      </c>
      <c r="C1714">
        <f t="shared" si="52"/>
        <v>2</v>
      </c>
      <c r="D1714">
        <v>0</v>
      </c>
      <c r="E1714">
        <v>1</v>
      </c>
      <c r="F1714">
        <v>71</v>
      </c>
      <c r="G1714">
        <v>18</v>
      </c>
      <c r="H1714">
        <v>10</v>
      </c>
      <c r="I1714">
        <v>3</v>
      </c>
      <c r="J1714">
        <v>3</v>
      </c>
      <c r="K1714">
        <v>5</v>
      </c>
      <c r="L1714">
        <v>0</v>
      </c>
      <c r="M1714">
        <v>1</v>
      </c>
      <c r="N1714">
        <v>1</v>
      </c>
      <c r="O1714">
        <v>0</v>
      </c>
      <c r="P1714">
        <v>3</v>
      </c>
      <c r="Q1714">
        <v>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3</v>
      </c>
      <c r="Y1714">
        <v>11</v>
      </c>
      <c r="Z1714">
        <v>0</v>
      </c>
      <c r="AA1714">
        <v>68</v>
      </c>
      <c r="AB1714">
        <v>2230</v>
      </c>
      <c r="AC1714">
        <v>1</v>
      </c>
      <c r="AD1714">
        <v>0</v>
      </c>
      <c r="AE1714">
        <v>0</v>
      </c>
      <c r="AF1714" t="str">
        <f t="shared" si="53"/>
        <v>Married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39</v>
      </c>
      <c r="AO1714">
        <v>39</v>
      </c>
      <c r="AP1714">
        <v>0</v>
      </c>
    </row>
    <row r="1715" spans="1:42" x14ac:dyDescent="0.35">
      <c r="A1715">
        <v>23830</v>
      </c>
      <c r="B1715">
        <v>1</v>
      </c>
      <c r="C1715">
        <f t="shared" si="52"/>
        <v>1</v>
      </c>
      <c r="D1715">
        <v>0</v>
      </c>
      <c r="E1715">
        <v>0</v>
      </c>
      <c r="F1715">
        <v>3</v>
      </c>
      <c r="G1715">
        <v>1</v>
      </c>
      <c r="H1715">
        <v>8</v>
      </c>
      <c r="I1715">
        <v>6</v>
      </c>
      <c r="J1715">
        <v>4</v>
      </c>
      <c r="K1715">
        <v>8</v>
      </c>
      <c r="L1715">
        <v>16</v>
      </c>
      <c r="M1715">
        <v>1</v>
      </c>
      <c r="N1715">
        <v>1</v>
      </c>
      <c r="O1715">
        <v>0</v>
      </c>
      <c r="P1715">
        <v>3</v>
      </c>
      <c r="Q1715">
        <v>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3</v>
      </c>
      <c r="Y1715">
        <v>11</v>
      </c>
      <c r="Z1715">
        <v>0</v>
      </c>
      <c r="AA1715">
        <v>33</v>
      </c>
      <c r="AB1715">
        <v>2301</v>
      </c>
      <c r="AC1715">
        <v>0</v>
      </c>
      <c r="AD1715">
        <v>0</v>
      </c>
      <c r="AE1715">
        <v>1</v>
      </c>
      <c r="AF1715" t="str">
        <f t="shared" si="53"/>
        <v>Single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27</v>
      </c>
      <c r="AO1715">
        <v>11</v>
      </c>
      <c r="AP1715">
        <v>0</v>
      </c>
    </row>
    <row r="1716" spans="1:42" x14ac:dyDescent="0.35">
      <c r="A1716">
        <v>33051</v>
      </c>
      <c r="B1716">
        <v>1</v>
      </c>
      <c r="C1716">
        <f t="shared" si="52"/>
        <v>2</v>
      </c>
      <c r="D1716">
        <v>0</v>
      </c>
      <c r="E1716">
        <v>0</v>
      </c>
      <c r="F1716">
        <v>15</v>
      </c>
      <c r="G1716">
        <v>100</v>
      </c>
      <c r="H1716">
        <v>71</v>
      </c>
      <c r="I1716">
        <v>243</v>
      </c>
      <c r="J1716">
        <v>108</v>
      </c>
      <c r="K1716">
        <v>94</v>
      </c>
      <c r="L1716">
        <v>219</v>
      </c>
      <c r="M1716">
        <v>3</v>
      </c>
      <c r="N1716">
        <v>9</v>
      </c>
      <c r="O1716">
        <v>1</v>
      </c>
      <c r="P1716">
        <v>8</v>
      </c>
      <c r="Q1716">
        <v>9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</v>
      </c>
      <c r="Y1716">
        <v>11</v>
      </c>
      <c r="Z1716">
        <v>1</v>
      </c>
      <c r="AA1716">
        <v>61</v>
      </c>
      <c r="AB1716">
        <v>2841</v>
      </c>
      <c r="AC1716">
        <v>0</v>
      </c>
      <c r="AD1716">
        <v>0</v>
      </c>
      <c r="AE1716">
        <v>0</v>
      </c>
      <c r="AF1716" t="str">
        <f t="shared" si="53"/>
        <v>Married</v>
      </c>
      <c r="AG1716">
        <v>0</v>
      </c>
      <c r="AH1716">
        <v>1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616</v>
      </c>
      <c r="AO1716">
        <v>397</v>
      </c>
      <c r="AP1716">
        <v>0</v>
      </c>
    </row>
    <row r="1717" spans="1:42" x14ac:dyDescent="0.35">
      <c r="A1717">
        <v>72905</v>
      </c>
      <c r="B1717">
        <v>4</v>
      </c>
      <c r="C1717">
        <f t="shared" si="52"/>
        <v>4</v>
      </c>
      <c r="D1717">
        <v>0</v>
      </c>
      <c r="E1717">
        <v>0</v>
      </c>
      <c r="F1717">
        <v>52</v>
      </c>
      <c r="G1717">
        <v>407</v>
      </c>
      <c r="H1717">
        <v>114</v>
      </c>
      <c r="I1717">
        <v>445</v>
      </c>
      <c r="J1717">
        <v>181</v>
      </c>
      <c r="K1717">
        <v>165</v>
      </c>
      <c r="L1717">
        <v>203</v>
      </c>
      <c r="M1717">
        <v>1</v>
      </c>
      <c r="N1717">
        <v>3</v>
      </c>
      <c r="O1717">
        <v>7</v>
      </c>
      <c r="P1717">
        <v>9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3</v>
      </c>
      <c r="Y1717">
        <v>11</v>
      </c>
      <c r="Z1717">
        <v>0</v>
      </c>
      <c r="AA1717">
        <v>62</v>
      </c>
      <c r="AB1717">
        <v>2318</v>
      </c>
      <c r="AC1717">
        <v>0</v>
      </c>
      <c r="AD1717">
        <v>1</v>
      </c>
      <c r="AE1717">
        <v>0</v>
      </c>
      <c r="AF1717" t="str">
        <f t="shared" si="53"/>
        <v>Married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1312</v>
      </c>
      <c r="AO1717">
        <v>1109</v>
      </c>
      <c r="AP1717">
        <v>1</v>
      </c>
    </row>
    <row r="1718" spans="1:42" x14ac:dyDescent="0.35">
      <c r="A1718">
        <v>69702</v>
      </c>
      <c r="B1718">
        <v>4</v>
      </c>
      <c r="C1718">
        <f t="shared" si="52"/>
        <v>4</v>
      </c>
      <c r="D1718">
        <v>0</v>
      </c>
      <c r="E1718">
        <v>1</v>
      </c>
      <c r="F1718">
        <v>8</v>
      </c>
      <c r="G1718">
        <v>664</v>
      </c>
      <c r="H1718">
        <v>9</v>
      </c>
      <c r="I1718">
        <v>240</v>
      </c>
      <c r="J1718">
        <v>50</v>
      </c>
      <c r="K1718">
        <v>19</v>
      </c>
      <c r="L1718">
        <v>57</v>
      </c>
      <c r="M1718">
        <v>2</v>
      </c>
      <c r="N1718">
        <v>7</v>
      </c>
      <c r="O1718">
        <v>7</v>
      </c>
      <c r="P1718">
        <v>10</v>
      </c>
      <c r="Q1718">
        <v>4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3</v>
      </c>
      <c r="Y1718">
        <v>11</v>
      </c>
      <c r="Z1718">
        <v>0</v>
      </c>
      <c r="AA1718">
        <v>69</v>
      </c>
      <c r="AB1718">
        <v>2654</v>
      </c>
      <c r="AC1718">
        <v>0</v>
      </c>
      <c r="AD1718">
        <v>0</v>
      </c>
      <c r="AE1718">
        <v>0</v>
      </c>
      <c r="AF1718" t="str">
        <f t="shared" si="53"/>
        <v>Married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982</v>
      </c>
      <c r="AO1718">
        <v>925</v>
      </c>
      <c r="AP1718">
        <v>0</v>
      </c>
    </row>
    <row r="1719" spans="1:42" x14ac:dyDescent="0.35">
      <c r="A1719">
        <v>70300</v>
      </c>
      <c r="B1719">
        <v>4</v>
      </c>
      <c r="C1719">
        <f t="shared" si="52"/>
        <v>4</v>
      </c>
      <c r="D1719">
        <v>1</v>
      </c>
      <c r="E1719">
        <v>0</v>
      </c>
      <c r="F1719">
        <v>89</v>
      </c>
      <c r="G1719">
        <v>1045</v>
      </c>
      <c r="H1719">
        <v>61</v>
      </c>
      <c r="I1719">
        <v>338</v>
      </c>
      <c r="J1719">
        <v>60</v>
      </c>
      <c r="K1719">
        <v>46</v>
      </c>
      <c r="L1719">
        <v>46</v>
      </c>
      <c r="M1719">
        <v>3</v>
      </c>
      <c r="N1719">
        <v>5</v>
      </c>
      <c r="O1719">
        <v>5</v>
      </c>
      <c r="P1719">
        <v>13</v>
      </c>
      <c r="Q1719">
        <v>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</v>
      </c>
      <c r="Y1719">
        <v>11</v>
      </c>
      <c r="Z1719">
        <v>0</v>
      </c>
      <c r="AA1719">
        <v>45</v>
      </c>
      <c r="AB1719">
        <v>2508</v>
      </c>
      <c r="AC1719">
        <v>1</v>
      </c>
      <c r="AD1719">
        <v>0</v>
      </c>
      <c r="AE1719">
        <v>0</v>
      </c>
      <c r="AF1719" t="str">
        <f t="shared" si="53"/>
        <v>Married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1550</v>
      </c>
      <c r="AO1719">
        <v>1504</v>
      </c>
      <c r="AP1719">
        <v>0</v>
      </c>
    </row>
    <row r="1720" spans="1:42" x14ac:dyDescent="0.35">
      <c r="A1720">
        <v>70643</v>
      </c>
      <c r="B1720">
        <v>4</v>
      </c>
      <c r="C1720">
        <f t="shared" si="52"/>
        <v>4</v>
      </c>
      <c r="D1720">
        <v>0</v>
      </c>
      <c r="E1720">
        <v>0</v>
      </c>
      <c r="F1720">
        <v>66</v>
      </c>
      <c r="G1720">
        <v>1218</v>
      </c>
      <c r="H1720">
        <v>107</v>
      </c>
      <c r="I1720">
        <v>304</v>
      </c>
      <c r="J1720">
        <v>23</v>
      </c>
      <c r="K1720">
        <v>143</v>
      </c>
      <c r="L1720">
        <v>33</v>
      </c>
      <c r="M1720">
        <v>1</v>
      </c>
      <c r="N1720">
        <v>5</v>
      </c>
      <c r="O1720">
        <v>8</v>
      </c>
      <c r="P1720">
        <v>4</v>
      </c>
      <c r="Q1720">
        <v>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3</v>
      </c>
      <c r="Y1720">
        <v>11</v>
      </c>
      <c r="Z1720">
        <v>1</v>
      </c>
      <c r="AA1720">
        <v>36</v>
      </c>
      <c r="AB1720">
        <v>2781</v>
      </c>
      <c r="AC1720">
        <v>0</v>
      </c>
      <c r="AD1720">
        <v>1</v>
      </c>
      <c r="AE1720">
        <v>0</v>
      </c>
      <c r="AF1720" t="str">
        <f t="shared" si="53"/>
        <v>Married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1795</v>
      </c>
      <c r="AO1720">
        <v>1762</v>
      </c>
      <c r="AP1720">
        <v>0</v>
      </c>
    </row>
    <row r="1721" spans="1:42" x14ac:dyDescent="0.35">
      <c r="A1721">
        <v>30396</v>
      </c>
      <c r="B1721">
        <v>1</v>
      </c>
      <c r="C1721">
        <f t="shared" si="52"/>
        <v>1</v>
      </c>
      <c r="D1721">
        <v>1</v>
      </c>
      <c r="E1721">
        <v>0</v>
      </c>
      <c r="F1721">
        <v>22</v>
      </c>
      <c r="G1721">
        <v>15</v>
      </c>
      <c r="H1721">
        <v>0</v>
      </c>
      <c r="I1721">
        <v>6</v>
      </c>
      <c r="J1721">
        <v>0</v>
      </c>
      <c r="K1721">
        <v>1</v>
      </c>
      <c r="L1721">
        <v>12</v>
      </c>
      <c r="M1721">
        <v>2</v>
      </c>
      <c r="N1721">
        <v>1</v>
      </c>
      <c r="O1721">
        <v>1</v>
      </c>
      <c r="P1721">
        <v>2</v>
      </c>
      <c r="Q1721">
        <v>7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3</v>
      </c>
      <c r="Y1721">
        <v>11</v>
      </c>
      <c r="Z1721">
        <v>1</v>
      </c>
      <c r="AA1721">
        <v>51</v>
      </c>
      <c r="AB1721">
        <v>2219</v>
      </c>
      <c r="AC1721">
        <v>0</v>
      </c>
      <c r="AD1721">
        <v>1</v>
      </c>
      <c r="AE1721">
        <v>0</v>
      </c>
      <c r="AF1721" t="str">
        <f t="shared" si="53"/>
        <v>Married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22</v>
      </c>
      <c r="AO1721">
        <v>10</v>
      </c>
      <c r="AP1721">
        <v>1</v>
      </c>
    </row>
    <row r="1722" spans="1:42" x14ac:dyDescent="0.35">
      <c r="A1722">
        <v>50616</v>
      </c>
      <c r="B1722">
        <v>2</v>
      </c>
      <c r="C1722">
        <f t="shared" si="52"/>
        <v>2</v>
      </c>
      <c r="D1722">
        <v>0</v>
      </c>
      <c r="E1722">
        <v>1</v>
      </c>
      <c r="F1722">
        <v>56</v>
      </c>
      <c r="G1722">
        <v>128</v>
      </c>
      <c r="H1722">
        <v>0</v>
      </c>
      <c r="I1722">
        <v>16</v>
      </c>
      <c r="J1722">
        <v>0</v>
      </c>
      <c r="K1722">
        <v>1</v>
      </c>
      <c r="L1722">
        <v>4</v>
      </c>
      <c r="M1722">
        <v>2</v>
      </c>
      <c r="N1722">
        <v>4</v>
      </c>
      <c r="O1722">
        <v>0</v>
      </c>
      <c r="P1722">
        <v>4</v>
      </c>
      <c r="Q1722">
        <v>7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</v>
      </c>
      <c r="Y1722">
        <v>11</v>
      </c>
      <c r="Z1722">
        <v>0</v>
      </c>
      <c r="AA1722">
        <v>52</v>
      </c>
      <c r="AB1722">
        <v>2231</v>
      </c>
      <c r="AC1722">
        <v>1</v>
      </c>
      <c r="AD1722">
        <v>0</v>
      </c>
      <c r="AE1722">
        <v>0</v>
      </c>
      <c r="AF1722" t="str">
        <f t="shared" si="53"/>
        <v>Married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145</v>
      </c>
      <c r="AO1722">
        <v>141</v>
      </c>
      <c r="AP1722">
        <v>0</v>
      </c>
    </row>
    <row r="1723" spans="1:42" x14ac:dyDescent="0.35">
      <c r="A1723">
        <v>62772</v>
      </c>
      <c r="B1723">
        <v>3</v>
      </c>
      <c r="C1723">
        <f t="shared" si="52"/>
        <v>3</v>
      </c>
      <c r="D1723">
        <v>0</v>
      </c>
      <c r="E1723">
        <v>1</v>
      </c>
      <c r="F1723">
        <v>74</v>
      </c>
      <c r="G1723">
        <v>581</v>
      </c>
      <c r="H1723">
        <v>49</v>
      </c>
      <c r="I1723">
        <v>157</v>
      </c>
      <c r="J1723">
        <v>43</v>
      </c>
      <c r="K1723">
        <v>8</v>
      </c>
      <c r="L1723">
        <v>108</v>
      </c>
      <c r="M1723">
        <v>1</v>
      </c>
      <c r="N1723">
        <v>5</v>
      </c>
      <c r="O1723">
        <v>6</v>
      </c>
      <c r="P1723">
        <v>11</v>
      </c>
      <c r="Q1723">
        <v>2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3</v>
      </c>
      <c r="Y1723">
        <v>11</v>
      </c>
      <c r="Z1723">
        <v>0</v>
      </c>
      <c r="AA1723">
        <v>51</v>
      </c>
      <c r="AB1723">
        <v>2565</v>
      </c>
      <c r="AC1723">
        <v>0</v>
      </c>
      <c r="AD1723">
        <v>0</v>
      </c>
      <c r="AE1723">
        <v>1</v>
      </c>
      <c r="AF1723" t="str">
        <f t="shared" si="53"/>
        <v>Single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838</v>
      </c>
      <c r="AO1723">
        <v>730</v>
      </c>
      <c r="AP1723">
        <v>1</v>
      </c>
    </row>
    <row r="1724" spans="1:42" x14ac:dyDescent="0.35">
      <c r="A1724">
        <v>30298</v>
      </c>
      <c r="B1724">
        <v>1</v>
      </c>
      <c r="C1724">
        <f t="shared" si="52"/>
        <v>1</v>
      </c>
      <c r="D1724">
        <v>0</v>
      </c>
      <c r="E1724">
        <v>0</v>
      </c>
      <c r="F1724">
        <v>48</v>
      </c>
      <c r="G1724">
        <v>6</v>
      </c>
      <c r="H1724">
        <v>3</v>
      </c>
      <c r="I1724">
        <v>12</v>
      </c>
      <c r="J1724">
        <v>6</v>
      </c>
      <c r="K1724">
        <v>1</v>
      </c>
      <c r="L1724">
        <v>0</v>
      </c>
      <c r="M1724">
        <v>1</v>
      </c>
      <c r="N1724">
        <v>1</v>
      </c>
      <c r="O1724">
        <v>1</v>
      </c>
      <c r="P1724">
        <v>3</v>
      </c>
      <c r="Q1724">
        <v>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3</v>
      </c>
      <c r="Y1724">
        <v>11</v>
      </c>
      <c r="Z1724">
        <v>0</v>
      </c>
      <c r="AA1724">
        <v>35</v>
      </c>
      <c r="AB1724">
        <v>2200</v>
      </c>
      <c r="AC1724">
        <v>0</v>
      </c>
      <c r="AD1724">
        <v>0</v>
      </c>
      <c r="AE1724">
        <v>1</v>
      </c>
      <c r="AF1724" t="str">
        <f t="shared" si="53"/>
        <v>Single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28</v>
      </c>
      <c r="AO1724">
        <v>28</v>
      </c>
      <c r="AP1724">
        <v>0</v>
      </c>
    </row>
    <row r="1725" spans="1:42" x14ac:dyDescent="0.35">
      <c r="A1725">
        <v>52413</v>
      </c>
      <c r="B1725">
        <v>3</v>
      </c>
      <c r="C1725">
        <f t="shared" si="52"/>
        <v>3</v>
      </c>
      <c r="D1725">
        <v>1</v>
      </c>
      <c r="E1725">
        <v>0</v>
      </c>
      <c r="F1725">
        <v>67</v>
      </c>
      <c r="G1725">
        <v>185</v>
      </c>
      <c r="H1725">
        <v>8</v>
      </c>
      <c r="I1725">
        <v>133</v>
      </c>
      <c r="J1725">
        <v>56</v>
      </c>
      <c r="K1725">
        <v>56</v>
      </c>
      <c r="L1725">
        <v>12</v>
      </c>
      <c r="M1725">
        <v>2</v>
      </c>
      <c r="N1725">
        <v>7</v>
      </c>
      <c r="O1725">
        <v>1</v>
      </c>
      <c r="P1725">
        <v>7</v>
      </c>
      <c r="Q1725">
        <v>7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</v>
      </c>
      <c r="Y1725">
        <v>11</v>
      </c>
      <c r="Z1725">
        <v>0</v>
      </c>
      <c r="AA1725">
        <v>36</v>
      </c>
      <c r="AB1725">
        <v>2762</v>
      </c>
      <c r="AC1725">
        <v>0</v>
      </c>
      <c r="AD1725">
        <v>0</v>
      </c>
      <c r="AE1725">
        <v>1</v>
      </c>
      <c r="AF1725" t="str">
        <f t="shared" si="53"/>
        <v>Single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0</v>
      </c>
      <c r="AM1725">
        <v>0</v>
      </c>
      <c r="AN1725">
        <v>438</v>
      </c>
      <c r="AO1725">
        <v>426</v>
      </c>
      <c r="AP1725">
        <v>0</v>
      </c>
    </row>
    <row r="1726" spans="1:42" x14ac:dyDescent="0.35">
      <c r="A1726">
        <v>44155</v>
      </c>
      <c r="B1726">
        <v>2</v>
      </c>
      <c r="C1726">
        <f t="shared" si="52"/>
        <v>2</v>
      </c>
      <c r="D1726">
        <v>1</v>
      </c>
      <c r="E1726">
        <v>1</v>
      </c>
      <c r="F1726">
        <v>24</v>
      </c>
      <c r="G1726">
        <v>22</v>
      </c>
      <c r="H1726">
        <v>1</v>
      </c>
      <c r="I1726">
        <v>9</v>
      </c>
      <c r="J1726">
        <v>0</v>
      </c>
      <c r="K1726">
        <v>0</v>
      </c>
      <c r="L1726">
        <v>14</v>
      </c>
      <c r="M1726">
        <v>1</v>
      </c>
      <c r="N1726">
        <v>1</v>
      </c>
      <c r="O1726">
        <v>1</v>
      </c>
      <c r="P1726">
        <v>2</v>
      </c>
      <c r="Q1726">
        <v>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3</v>
      </c>
      <c r="Y1726">
        <v>11</v>
      </c>
      <c r="Z1726">
        <v>0</v>
      </c>
      <c r="AA1726">
        <v>63</v>
      </c>
      <c r="AB1726">
        <v>2320</v>
      </c>
      <c r="AC1726">
        <v>0</v>
      </c>
      <c r="AD1726">
        <v>1</v>
      </c>
      <c r="AE1726">
        <v>0</v>
      </c>
      <c r="AF1726" t="str">
        <f t="shared" si="53"/>
        <v>Married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32</v>
      </c>
      <c r="AO1726">
        <v>18</v>
      </c>
      <c r="AP1726">
        <v>0</v>
      </c>
    </row>
    <row r="1727" spans="1:42" x14ac:dyDescent="0.35">
      <c r="A1727">
        <v>86979</v>
      </c>
      <c r="B1727">
        <v>5</v>
      </c>
      <c r="C1727">
        <f t="shared" si="52"/>
        <v>5</v>
      </c>
      <c r="D1727">
        <v>0</v>
      </c>
      <c r="E1727">
        <v>0</v>
      </c>
      <c r="F1727">
        <v>67</v>
      </c>
      <c r="G1727">
        <v>584</v>
      </c>
      <c r="H1727">
        <v>100</v>
      </c>
      <c r="I1727">
        <v>835</v>
      </c>
      <c r="J1727">
        <v>65</v>
      </c>
      <c r="K1727">
        <v>83</v>
      </c>
      <c r="L1727">
        <v>35</v>
      </c>
      <c r="M1727">
        <v>1</v>
      </c>
      <c r="N1727">
        <v>5</v>
      </c>
      <c r="O1727">
        <v>5</v>
      </c>
      <c r="P1727">
        <v>5</v>
      </c>
      <c r="Q1727">
        <v>2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3</v>
      </c>
      <c r="Y1727">
        <v>11</v>
      </c>
      <c r="Z1727">
        <v>1</v>
      </c>
      <c r="AA1727">
        <v>49</v>
      </c>
      <c r="AB1727">
        <v>2393</v>
      </c>
      <c r="AC1727">
        <v>1</v>
      </c>
      <c r="AD1727">
        <v>0</v>
      </c>
      <c r="AE1727">
        <v>0</v>
      </c>
      <c r="AF1727" t="str">
        <f t="shared" si="53"/>
        <v>Married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1667</v>
      </c>
      <c r="AO1727">
        <v>1632</v>
      </c>
      <c r="AP1727">
        <v>1</v>
      </c>
    </row>
    <row r="1728" spans="1:42" x14ac:dyDescent="0.35">
      <c r="A1728">
        <v>76532</v>
      </c>
      <c r="B1728">
        <v>4</v>
      </c>
      <c r="C1728">
        <f t="shared" si="52"/>
        <v>4</v>
      </c>
      <c r="D1728">
        <v>1</v>
      </c>
      <c r="E1728">
        <v>1</v>
      </c>
      <c r="F1728">
        <v>38</v>
      </c>
      <c r="G1728">
        <v>355</v>
      </c>
      <c r="H1728">
        <v>30</v>
      </c>
      <c r="I1728">
        <v>177</v>
      </c>
      <c r="J1728">
        <v>90</v>
      </c>
      <c r="K1728">
        <v>138</v>
      </c>
      <c r="L1728">
        <v>30</v>
      </c>
      <c r="M1728">
        <v>4</v>
      </c>
      <c r="N1728">
        <v>9</v>
      </c>
      <c r="O1728">
        <v>5</v>
      </c>
      <c r="P1728">
        <v>7</v>
      </c>
      <c r="Q1728">
        <v>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3</v>
      </c>
      <c r="Y1728">
        <v>11</v>
      </c>
      <c r="Z1728">
        <v>0</v>
      </c>
      <c r="AA1728">
        <v>45</v>
      </c>
      <c r="AB1728">
        <v>2452</v>
      </c>
      <c r="AC1728">
        <v>0</v>
      </c>
      <c r="AD1728">
        <v>0</v>
      </c>
      <c r="AE1728">
        <v>0</v>
      </c>
      <c r="AF1728" t="str">
        <f t="shared" si="53"/>
        <v>Married</v>
      </c>
      <c r="AG1728">
        <v>1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790</v>
      </c>
      <c r="AO1728">
        <v>760</v>
      </c>
      <c r="AP1728">
        <v>0</v>
      </c>
    </row>
    <row r="1729" spans="1:42" x14ac:dyDescent="0.35">
      <c r="A1729">
        <v>42081</v>
      </c>
      <c r="B1729">
        <v>2</v>
      </c>
      <c r="C1729">
        <f t="shared" si="52"/>
        <v>2</v>
      </c>
      <c r="D1729">
        <v>1</v>
      </c>
      <c r="E1729">
        <v>0</v>
      </c>
      <c r="F1729">
        <v>86</v>
      </c>
      <c r="G1729">
        <v>175</v>
      </c>
      <c r="H1729">
        <v>10</v>
      </c>
      <c r="I1729">
        <v>110</v>
      </c>
      <c r="J1729">
        <v>54</v>
      </c>
      <c r="K1729">
        <v>6</v>
      </c>
      <c r="L1729">
        <v>27</v>
      </c>
      <c r="M1729">
        <v>2</v>
      </c>
      <c r="N1729">
        <v>6</v>
      </c>
      <c r="O1729">
        <v>3</v>
      </c>
      <c r="P1729">
        <v>4</v>
      </c>
      <c r="Q1729">
        <v>6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3</v>
      </c>
      <c r="Y1729">
        <v>11</v>
      </c>
      <c r="Z1729">
        <v>0</v>
      </c>
      <c r="AA1729">
        <v>38</v>
      </c>
      <c r="AB1729">
        <v>2647</v>
      </c>
      <c r="AC1729">
        <v>0</v>
      </c>
      <c r="AD1729">
        <v>1</v>
      </c>
      <c r="AE1729">
        <v>0</v>
      </c>
      <c r="AF1729" t="str">
        <f t="shared" si="53"/>
        <v>Married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355</v>
      </c>
      <c r="AO1729">
        <v>328</v>
      </c>
      <c r="AP1729">
        <v>1</v>
      </c>
    </row>
    <row r="1730" spans="1:42" x14ac:dyDescent="0.35">
      <c r="A1730">
        <v>88420</v>
      </c>
      <c r="B1730">
        <v>5</v>
      </c>
      <c r="C1730">
        <f t="shared" si="52"/>
        <v>5</v>
      </c>
      <c r="D1730">
        <v>0</v>
      </c>
      <c r="E1730">
        <v>0</v>
      </c>
      <c r="F1730">
        <v>87</v>
      </c>
      <c r="G1730">
        <v>957</v>
      </c>
      <c r="H1730">
        <v>153</v>
      </c>
      <c r="I1730">
        <v>612</v>
      </c>
      <c r="J1730">
        <v>99</v>
      </c>
      <c r="K1730">
        <v>95</v>
      </c>
      <c r="L1730">
        <v>153</v>
      </c>
      <c r="M1730">
        <v>1</v>
      </c>
      <c r="N1730">
        <v>4</v>
      </c>
      <c r="O1730">
        <v>7</v>
      </c>
      <c r="P1730">
        <v>8</v>
      </c>
      <c r="Q1730">
        <v>1</v>
      </c>
      <c r="R1730">
        <v>1</v>
      </c>
      <c r="S1730">
        <v>0</v>
      </c>
      <c r="T1730">
        <v>1</v>
      </c>
      <c r="U1730">
        <v>1</v>
      </c>
      <c r="V1730">
        <v>0</v>
      </c>
      <c r="W1730">
        <v>0</v>
      </c>
      <c r="X1730">
        <v>3</v>
      </c>
      <c r="Y1730">
        <v>11</v>
      </c>
      <c r="Z1730">
        <v>0</v>
      </c>
      <c r="AA1730">
        <v>31</v>
      </c>
      <c r="AB1730">
        <v>2217</v>
      </c>
      <c r="AC1730">
        <v>0</v>
      </c>
      <c r="AD1730">
        <v>0</v>
      </c>
      <c r="AE1730">
        <v>0</v>
      </c>
      <c r="AF1730" t="str">
        <f t="shared" si="53"/>
        <v>Married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1916</v>
      </c>
      <c r="AO1730">
        <v>1763</v>
      </c>
      <c r="AP1730">
        <v>3</v>
      </c>
    </row>
    <row r="1731" spans="1:42" x14ac:dyDescent="0.35">
      <c r="A1731">
        <v>31158</v>
      </c>
      <c r="B1731">
        <v>1</v>
      </c>
      <c r="C1731">
        <f t="shared" ref="C1731:C1794" si="54">_xlfn.IFS(A:A&lt;=32196,1,A:A&lt;=51622.09,2,A:A&lt;=68281,3,A:A&lt;=79601,4,A:A&gt;=79601,5)</f>
        <v>1</v>
      </c>
      <c r="D1731">
        <v>1</v>
      </c>
      <c r="E1731">
        <v>0</v>
      </c>
      <c r="F1731">
        <v>62</v>
      </c>
      <c r="G1731">
        <v>25</v>
      </c>
      <c r="H1731">
        <v>6</v>
      </c>
      <c r="I1731">
        <v>16</v>
      </c>
      <c r="J1731">
        <v>20</v>
      </c>
      <c r="K1731">
        <v>0</v>
      </c>
      <c r="L1731">
        <v>5</v>
      </c>
      <c r="M1731">
        <v>2</v>
      </c>
      <c r="N1731">
        <v>2</v>
      </c>
      <c r="O1731">
        <v>0</v>
      </c>
      <c r="P1731">
        <v>3</v>
      </c>
      <c r="Q1731">
        <v>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</v>
      </c>
      <c r="Y1731">
        <v>11</v>
      </c>
      <c r="Z1731">
        <v>0</v>
      </c>
      <c r="AA1731">
        <v>35</v>
      </c>
      <c r="AB1731">
        <v>2677</v>
      </c>
      <c r="AC1731">
        <v>0</v>
      </c>
      <c r="AD1731">
        <v>1</v>
      </c>
      <c r="AE1731">
        <v>0</v>
      </c>
      <c r="AF1731" t="str">
        <f t="shared" ref="AF1731:AF1794" si="55">IF(AE1731 = 1, "Single", "Married")</f>
        <v>Married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67</v>
      </c>
      <c r="AO1731">
        <v>62</v>
      </c>
      <c r="AP1731">
        <v>0</v>
      </c>
    </row>
    <row r="1732" spans="1:42" x14ac:dyDescent="0.35">
      <c r="A1732">
        <v>61671</v>
      </c>
      <c r="B1732">
        <v>3</v>
      </c>
      <c r="C1732">
        <f t="shared" si="54"/>
        <v>3</v>
      </c>
      <c r="D1732">
        <v>0</v>
      </c>
      <c r="E1732">
        <v>1</v>
      </c>
      <c r="F1732">
        <v>23</v>
      </c>
      <c r="G1732">
        <v>641</v>
      </c>
      <c r="H1732">
        <v>7</v>
      </c>
      <c r="I1732">
        <v>56</v>
      </c>
      <c r="J1732">
        <v>0</v>
      </c>
      <c r="K1732">
        <v>0</v>
      </c>
      <c r="L1732">
        <v>28</v>
      </c>
      <c r="M1732">
        <v>8</v>
      </c>
      <c r="N1732">
        <v>10</v>
      </c>
      <c r="O1732">
        <v>4</v>
      </c>
      <c r="P1732">
        <v>6</v>
      </c>
      <c r="Q1732">
        <v>8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3</v>
      </c>
      <c r="Y1732">
        <v>11</v>
      </c>
      <c r="Z1732">
        <v>0</v>
      </c>
      <c r="AA1732">
        <v>52</v>
      </c>
      <c r="AB1732">
        <v>2185</v>
      </c>
      <c r="AC1732">
        <v>1</v>
      </c>
      <c r="AD1732">
        <v>0</v>
      </c>
      <c r="AE1732">
        <v>0</v>
      </c>
      <c r="AF1732" t="str">
        <f t="shared" si="55"/>
        <v>Married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704</v>
      </c>
      <c r="AO1732">
        <v>676</v>
      </c>
      <c r="AP1732">
        <v>2</v>
      </c>
    </row>
    <row r="1733" spans="1:42" x14ac:dyDescent="0.35">
      <c r="A1733">
        <v>69719</v>
      </c>
      <c r="B1733">
        <v>4</v>
      </c>
      <c r="C1733">
        <f t="shared" si="54"/>
        <v>4</v>
      </c>
      <c r="D1733">
        <v>0</v>
      </c>
      <c r="E1733">
        <v>0</v>
      </c>
      <c r="F1733">
        <v>99</v>
      </c>
      <c r="G1733">
        <v>273</v>
      </c>
      <c r="H1733">
        <v>86</v>
      </c>
      <c r="I1733">
        <v>208</v>
      </c>
      <c r="J1733">
        <v>177</v>
      </c>
      <c r="K1733">
        <v>14</v>
      </c>
      <c r="L1733">
        <v>43</v>
      </c>
      <c r="M1733">
        <v>1</v>
      </c>
      <c r="N1733">
        <v>2</v>
      </c>
      <c r="O1733">
        <v>3</v>
      </c>
      <c r="P1733">
        <v>5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3</v>
      </c>
      <c r="Y1733">
        <v>11</v>
      </c>
      <c r="Z1733">
        <v>0</v>
      </c>
      <c r="AA1733">
        <v>46</v>
      </c>
      <c r="AB1733">
        <v>2193</v>
      </c>
      <c r="AC1733">
        <v>0</v>
      </c>
      <c r="AD1733">
        <v>0</v>
      </c>
      <c r="AE1733">
        <v>1</v>
      </c>
      <c r="AF1733" t="str">
        <f t="shared" si="55"/>
        <v>Single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758</v>
      </c>
      <c r="AO1733">
        <v>715</v>
      </c>
      <c r="AP1733">
        <v>0</v>
      </c>
    </row>
    <row r="1734" spans="1:42" x14ac:dyDescent="0.35">
      <c r="A1734">
        <v>49160</v>
      </c>
      <c r="B1734">
        <v>2</v>
      </c>
      <c r="C1734">
        <f t="shared" si="54"/>
        <v>2</v>
      </c>
      <c r="D1734">
        <v>0</v>
      </c>
      <c r="E1734">
        <v>1</v>
      </c>
      <c r="F1734">
        <v>29</v>
      </c>
      <c r="G1734">
        <v>122</v>
      </c>
      <c r="H1734">
        <v>21</v>
      </c>
      <c r="I1734">
        <v>43</v>
      </c>
      <c r="J1734">
        <v>25</v>
      </c>
      <c r="K1734">
        <v>10</v>
      </c>
      <c r="L1734">
        <v>15</v>
      </c>
      <c r="M1734">
        <v>2</v>
      </c>
      <c r="N1734">
        <v>3</v>
      </c>
      <c r="O1734">
        <v>1</v>
      </c>
      <c r="P1734">
        <v>6</v>
      </c>
      <c r="Q1734">
        <v>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3</v>
      </c>
      <c r="Y1734">
        <v>11</v>
      </c>
      <c r="Z1734">
        <v>0</v>
      </c>
      <c r="AA1734">
        <v>71</v>
      </c>
      <c r="AB1734">
        <v>2411</v>
      </c>
      <c r="AC1734">
        <v>1</v>
      </c>
      <c r="AD1734">
        <v>0</v>
      </c>
      <c r="AE1734">
        <v>0</v>
      </c>
      <c r="AF1734" t="str">
        <f t="shared" si="55"/>
        <v>Married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221</v>
      </c>
      <c r="AO1734">
        <v>206</v>
      </c>
      <c r="AP1734">
        <v>0</v>
      </c>
    </row>
    <row r="1735" spans="1:42" x14ac:dyDescent="0.35">
      <c r="A1735">
        <v>90933</v>
      </c>
      <c r="B1735">
        <v>5</v>
      </c>
      <c r="C1735">
        <f t="shared" si="54"/>
        <v>5</v>
      </c>
      <c r="D1735">
        <v>0</v>
      </c>
      <c r="E1735">
        <v>0</v>
      </c>
      <c r="F1735">
        <v>90</v>
      </c>
      <c r="G1735">
        <v>1020</v>
      </c>
      <c r="H1735">
        <v>31</v>
      </c>
      <c r="I1735">
        <v>430</v>
      </c>
      <c r="J1735">
        <v>62</v>
      </c>
      <c r="K1735">
        <v>63</v>
      </c>
      <c r="L1735">
        <v>79</v>
      </c>
      <c r="M1735">
        <v>1</v>
      </c>
      <c r="N1735">
        <v>4</v>
      </c>
      <c r="O1735">
        <v>6</v>
      </c>
      <c r="P1735">
        <v>4</v>
      </c>
      <c r="Q1735">
        <v>1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3</v>
      </c>
      <c r="Y1735">
        <v>11</v>
      </c>
      <c r="Z1735">
        <v>0</v>
      </c>
      <c r="AA1735">
        <v>66</v>
      </c>
      <c r="AB1735">
        <v>2249</v>
      </c>
      <c r="AC1735">
        <v>0</v>
      </c>
      <c r="AD1735">
        <v>0</v>
      </c>
      <c r="AE1735">
        <v>1</v>
      </c>
      <c r="AF1735" t="str">
        <f t="shared" si="55"/>
        <v>Single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1606</v>
      </c>
      <c r="AO1735">
        <v>1527</v>
      </c>
      <c r="AP1735">
        <v>1</v>
      </c>
    </row>
    <row r="1736" spans="1:42" x14ac:dyDescent="0.35">
      <c r="A1736">
        <v>113734</v>
      </c>
      <c r="B1736">
        <v>6</v>
      </c>
      <c r="C1736">
        <f t="shared" si="54"/>
        <v>5</v>
      </c>
      <c r="D1736">
        <v>0</v>
      </c>
      <c r="E1736">
        <v>0</v>
      </c>
      <c r="F1736">
        <v>9</v>
      </c>
      <c r="G1736">
        <v>6</v>
      </c>
      <c r="H1736">
        <v>2</v>
      </c>
      <c r="I1736">
        <v>3</v>
      </c>
      <c r="J1736">
        <v>1</v>
      </c>
      <c r="K1736">
        <v>262</v>
      </c>
      <c r="L1736">
        <v>3</v>
      </c>
      <c r="M1736">
        <v>0</v>
      </c>
      <c r="N1736">
        <v>27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3</v>
      </c>
      <c r="Y1736">
        <v>11</v>
      </c>
      <c r="Z1736">
        <v>0</v>
      </c>
      <c r="AA1736">
        <v>75</v>
      </c>
      <c r="AB1736">
        <v>2191</v>
      </c>
      <c r="AC1736">
        <v>0</v>
      </c>
      <c r="AD1736">
        <v>0</v>
      </c>
      <c r="AE1736">
        <v>1</v>
      </c>
      <c r="AF1736" t="str">
        <f t="shared" si="55"/>
        <v>Single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274</v>
      </c>
      <c r="AO1736">
        <v>271</v>
      </c>
      <c r="AP1736">
        <v>0</v>
      </c>
    </row>
    <row r="1737" spans="1:42" x14ac:dyDescent="0.35">
      <c r="A1737">
        <v>22148</v>
      </c>
      <c r="B1737">
        <v>1</v>
      </c>
      <c r="C1737">
        <f t="shared" si="54"/>
        <v>1</v>
      </c>
      <c r="D1737">
        <v>0</v>
      </c>
      <c r="E1737">
        <v>0</v>
      </c>
      <c r="F1737">
        <v>16</v>
      </c>
      <c r="G1737">
        <v>15</v>
      </c>
      <c r="H1737">
        <v>5</v>
      </c>
      <c r="I1737">
        <v>14</v>
      </c>
      <c r="J1737">
        <v>0</v>
      </c>
      <c r="K1737">
        <v>4</v>
      </c>
      <c r="L1737">
        <v>11</v>
      </c>
      <c r="M1737">
        <v>1</v>
      </c>
      <c r="N1737">
        <v>1</v>
      </c>
      <c r="O1737">
        <v>0</v>
      </c>
      <c r="P1737">
        <v>3</v>
      </c>
      <c r="Q1737">
        <v>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</v>
      </c>
      <c r="Y1737">
        <v>11</v>
      </c>
      <c r="Z1737">
        <v>0</v>
      </c>
      <c r="AA1737">
        <v>37</v>
      </c>
      <c r="AB1737">
        <v>2236</v>
      </c>
      <c r="AC1737">
        <v>0</v>
      </c>
      <c r="AD1737">
        <v>0</v>
      </c>
      <c r="AE1737">
        <v>1</v>
      </c>
      <c r="AF1737" t="str">
        <f t="shared" si="55"/>
        <v>Single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38</v>
      </c>
      <c r="AO1737">
        <v>27</v>
      </c>
      <c r="AP1737">
        <v>0</v>
      </c>
    </row>
    <row r="1738" spans="1:42" x14ac:dyDescent="0.35">
      <c r="A1738">
        <v>73395</v>
      </c>
      <c r="B1738">
        <v>4</v>
      </c>
      <c r="C1738">
        <f t="shared" si="54"/>
        <v>4</v>
      </c>
      <c r="D1738">
        <v>0</v>
      </c>
      <c r="E1738">
        <v>0</v>
      </c>
      <c r="F1738">
        <v>94</v>
      </c>
      <c r="G1738">
        <v>272</v>
      </c>
      <c r="H1738">
        <v>7</v>
      </c>
      <c r="I1738">
        <v>80</v>
      </c>
      <c r="J1738">
        <v>20</v>
      </c>
      <c r="K1738">
        <v>7</v>
      </c>
      <c r="L1738">
        <v>11</v>
      </c>
      <c r="M1738">
        <v>1</v>
      </c>
      <c r="N1738">
        <v>4</v>
      </c>
      <c r="O1738">
        <v>4</v>
      </c>
      <c r="P1738">
        <v>6</v>
      </c>
      <c r="Q1738">
        <v>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3</v>
      </c>
      <c r="Y1738">
        <v>11</v>
      </c>
      <c r="Z1738">
        <v>0</v>
      </c>
      <c r="AA1738">
        <v>33</v>
      </c>
      <c r="AB1738">
        <v>2262</v>
      </c>
      <c r="AC1738">
        <v>0</v>
      </c>
      <c r="AD1738">
        <v>1</v>
      </c>
      <c r="AE1738">
        <v>0</v>
      </c>
      <c r="AF1738" t="str">
        <f t="shared" si="55"/>
        <v>Married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386</v>
      </c>
      <c r="AO1738">
        <v>375</v>
      </c>
      <c r="AP1738">
        <v>0</v>
      </c>
    </row>
    <row r="1739" spans="1:42" x14ac:dyDescent="0.35">
      <c r="A1739">
        <v>29819</v>
      </c>
      <c r="B1739">
        <v>1</v>
      </c>
      <c r="C1739">
        <f t="shared" si="54"/>
        <v>1</v>
      </c>
      <c r="D1739">
        <v>1</v>
      </c>
      <c r="E1739">
        <v>0</v>
      </c>
      <c r="F1739">
        <v>77</v>
      </c>
      <c r="G1739">
        <v>9</v>
      </c>
      <c r="H1739">
        <v>1</v>
      </c>
      <c r="I1739">
        <v>24</v>
      </c>
      <c r="J1739">
        <v>2</v>
      </c>
      <c r="K1739">
        <v>1</v>
      </c>
      <c r="L1739">
        <v>2</v>
      </c>
      <c r="M1739">
        <v>3</v>
      </c>
      <c r="N1739">
        <v>3</v>
      </c>
      <c r="O1739">
        <v>0</v>
      </c>
      <c r="P1739">
        <v>3</v>
      </c>
      <c r="Q1739">
        <v>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3</v>
      </c>
      <c r="Y1739">
        <v>11</v>
      </c>
      <c r="Z1739">
        <v>0</v>
      </c>
      <c r="AA1739">
        <v>49</v>
      </c>
      <c r="AB1739">
        <v>2407</v>
      </c>
      <c r="AC1739">
        <v>1</v>
      </c>
      <c r="AD1739">
        <v>0</v>
      </c>
      <c r="AE1739">
        <v>0</v>
      </c>
      <c r="AF1739" t="str">
        <f t="shared" si="55"/>
        <v>Married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37</v>
      </c>
      <c r="AO1739">
        <v>35</v>
      </c>
      <c r="AP1739">
        <v>0</v>
      </c>
    </row>
    <row r="1740" spans="1:42" x14ac:dyDescent="0.35">
      <c r="A1740">
        <v>45688</v>
      </c>
      <c r="B1740">
        <v>2</v>
      </c>
      <c r="C1740">
        <f t="shared" si="54"/>
        <v>2</v>
      </c>
      <c r="D1740">
        <v>0</v>
      </c>
      <c r="E1740">
        <v>1</v>
      </c>
      <c r="F1740">
        <v>20</v>
      </c>
      <c r="G1740">
        <v>279</v>
      </c>
      <c r="H1740">
        <v>0</v>
      </c>
      <c r="I1740">
        <v>18</v>
      </c>
      <c r="J1740">
        <v>0</v>
      </c>
      <c r="K1740">
        <v>0</v>
      </c>
      <c r="L1740">
        <v>9</v>
      </c>
      <c r="M1740">
        <v>2</v>
      </c>
      <c r="N1740">
        <v>3</v>
      </c>
      <c r="O1740">
        <v>1</v>
      </c>
      <c r="P1740">
        <v>8</v>
      </c>
      <c r="Q1740">
        <v>4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3</v>
      </c>
      <c r="Y1740">
        <v>11</v>
      </c>
      <c r="Z1740">
        <v>0</v>
      </c>
      <c r="AA1740">
        <v>52</v>
      </c>
      <c r="AB1740">
        <v>2314</v>
      </c>
      <c r="AC1740">
        <v>0</v>
      </c>
      <c r="AD1740">
        <v>1</v>
      </c>
      <c r="AE1740">
        <v>0</v>
      </c>
      <c r="AF1740" t="str">
        <f t="shared" si="55"/>
        <v>Married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297</v>
      </c>
      <c r="AO1740">
        <v>288</v>
      </c>
      <c r="AP1740">
        <v>1</v>
      </c>
    </row>
    <row r="1741" spans="1:42" x14ac:dyDescent="0.35">
      <c r="A1741">
        <v>60491</v>
      </c>
      <c r="B1741">
        <v>3</v>
      </c>
      <c r="C1741">
        <f t="shared" si="54"/>
        <v>3</v>
      </c>
      <c r="D1741">
        <v>0</v>
      </c>
      <c r="E1741">
        <v>1</v>
      </c>
      <c r="F1741">
        <v>81</v>
      </c>
      <c r="G1741">
        <v>637</v>
      </c>
      <c r="H1741">
        <v>47</v>
      </c>
      <c r="I1741">
        <v>237</v>
      </c>
      <c r="J1741">
        <v>12</v>
      </c>
      <c r="K1741">
        <v>19</v>
      </c>
      <c r="L1741">
        <v>76</v>
      </c>
      <c r="M1741">
        <v>4</v>
      </c>
      <c r="N1741">
        <v>6</v>
      </c>
      <c r="O1741">
        <v>11</v>
      </c>
      <c r="P1741">
        <v>7</v>
      </c>
      <c r="Q1741">
        <v>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3</v>
      </c>
      <c r="Y1741">
        <v>11</v>
      </c>
      <c r="Z1741">
        <v>0</v>
      </c>
      <c r="AA1741">
        <v>49</v>
      </c>
      <c r="AB1741">
        <v>2455</v>
      </c>
      <c r="AC1741">
        <v>0</v>
      </c>
      <c r="AD1741">
        <v>1</v>
      </c>
      <c r="AE1741">
        <v>0</v>
      </c>
      <c r="AF1741" t="str">
        <f t="shared" si="55"/>
        <v>Married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952</v>
      </c>
      <c r="AO1741">
        <v>876</v>
      </c>
      <c r="AP1741">
        <v>0</v>
      </c>
    </row>
    <row r="1742" spans="1:42" x14ac:dyDescent="0.35">
      <c r="A1742">
        <v>33235</v>
      </c>
      <c r="B1742">
        <v>1</v>
      </c>
      <c r="C1742">
        <f t="shared" si="54"/>
        <v>2</v>
      </c>
      <c r="D1742">
        <v>1</v>
      </c>
      <c r="E1742">
        <v>0</v>
      </c>
      <c r="F1742">
        <v>71</v>
      </c>
      <c r="G1742">
        <v>45</v>
      </c>
      <c r="H1742">
        <v>0</v>
      </c>
      <c r="I1742">
        <v>16</v>
      </c>
      <c r="J1742">
        <v>2</v>
      </c>
      <c r="K1742">
        <v>1</v>
      </c>
      <c r="L1742">
        <v>6</v>
      </c>
      <c r="M1742">
        <v>1</v>
      </c>
      <c r="N1742">
        <v>3</v>
      </c>
      <c r="O1742">
        <v>0</v>
      </c>
      <c r="P1742">
        <v>3</v>
      </c>
      <c r="Q1742">
        <v>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3</v>
      </c>
      <c r="Y1742">
        <v>11</v>
      </c>
      <c r="Z1742">
        <v>0</v>
      </c>
      <c r="AA1742">
        <v>34</v>
      </c>
      <c r="AB1742">
        <v>2303</v>
      </c>
      <c r="AC1742">
        <v>0</v>
      </c>
      <c r="AD1742">
        <v>0</v>
      </c>
      <c r="AE1742">
        <v>0</v>
      </c>
      <c r="AF1742" t="str">
        <f t="shared" si="55"/>
        <v>Married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64</v>
      </c>
      <c r="AO1742">
        <v>58</v>
      </c>
      <c r="AP1742">
        <v>0</v>
      </c>
    </row>
    <row r="1743" spans="1:42" x14ac:dyDescent="0.35">
      <c r="A1743">
        <v>35701</v>
      </c>
      <c r="B1743">
        <v>2</v>
      </c>
      <c r="C1743">
        <f t="shared" si="54"/>
        <v>2</v>
      </c>
      <c r="D1743">
        <v>0</v>
      </c>
      <c r="E1743">
        <v>0</v>
      </c>
      <c r="F1743">
        <v>36</v>
      </c>
      <c r="G1743">
        <v>21</v>
      </c>
      <c r="H1743">
        <v>1</v>
      </c>
      <c r="I1743">
        <v>9</v>
      </c>
      <c r="J1743">
        <v>7</v>
      </c>
      <c r="K1743">
        <v>3</v>
      </c>
      <c r="L1743">
        <v>5</v>
      </c>
      <c r="M1743">
        <v>1</v>
      </c>
      <c r="N1743">
        <v>1</v>
      </c>
      <c r="O1743">
        <v>0</v>
      </c>
      <c r="P1743">
        <v>3</v>
      </c>
      <c r="Q1743">
        <v>6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3</v>
      </c>
      <c r="Y1743">
        <v>11</v>
      </c>
      <c r="Z1743">
        <v>0</v>
      </c>
      <c r="AA1743">
        <v>61</v>
      </c>
      <c r="AB1743">
        <v>2626</v>
      </c>
      <c r="AC1743">
        <v>0</v>
      </c>
      <c r="AD1743">
        <v>1</v>
      </c>
      <c r="AE1743">
        <v>0</v>
      </c>
      <c r="AF1743" t="str">
        <f t="shared" si="55"/>
        <v>Married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41</v>
      </c>
      <c r="AO1743">
        <v>36</v>
      </c>
      <c r="AP1743">
        <v>0</v>
      </c>
    </row>
    <row r="1744" spans="1:42" x14ac:dyDescent="0.35">
      <c r="A1744">
        <v>31535</v>
      </c>
      <c r="B1744">
        <v>1</v>
      </c>
      <c r="C1744">
        <f t="shared" si="54"/>
        <v>1</v>
      </c>
      <c r="D1744">
        <v>1</v>
      </c>
      <c r="E1744">
        <v>0</v>
      </c>
      <c r="F1744">
        <v>95</v>
      </c>
      <c r="G1744">
        <v>15</v>
      </c>
      <c r="H1744">
        <v>4</v>
      </c>
      <c r="I1744">
        <v>13</v>
      </c>
      <c r="J1744">
        <v>0</v>
      </c>
      <c r="K1744">
        <v>0</v>
      </c>
      <c r="L1744">
        <v>19</v>
      </c>
      <c r="M1744">
        <v>1</v>
      </c>
      <c r="N1744">
        <v>1</v>
      </c>
      <c r="O1744">
        <v>1</v>
      </c>
      <c r="P1744">
        <v>2</v>
      </c>
      <c r="Q1744">
        <v>7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3</v>
      </c>
      <c r="Y1744">
        <v>11</v>
      </c>
      <c r="Z1744">
        <v>0</v>
      </c>
      <c r="AA1744">
        <v>40</v>
      </c>
      <c r="AB1744">
        <v>2435</v>
      </c>
      <c r="AC1744">
        <v>0</v>
      </c>
      <c r="AD1744">
        <v>1</v>
      </c>
      <c r="AE1744">
        <v>0</v>
      </c>
      <c r="AF1744" t="str">
        <f t="shared" si="55"/>
        <v>Married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  <c r="AN1744">
        <v>32</v>
      </c>
      <c r="AO1744">
        <v>13</v>
      </c>
      <c r="AP1744">
        <v>1</v>
      </c>
    </row>
    <row r="1745" spans="1:42" x14ac:dyDescent="0.35">
      <c r="A1745">
        <v>92556</v>
      </c>
      <c r="B1745">
        <v>5</v>
      </c>
      <c r="C1745">
        <f t="shared" si="54"/>
        <v>5</v>
      </c>
      <c r="D1745">
        <v>0</v>
      </c>
      <c r="E1745">
        <v>0</v>
      </c>
      <c r="F1745">
        <v>32</v>
      </c>
      <c r="G1745">
        <v>493</v>
      </c>
      <c r="H1745">
        <v>183</v>
      </c>
      <c r="I1745">
        <v>352</v>
      </c>
      <c r="J1745">
        <v>184</v>
      </c>
      <c r="K1745">
        <v>23</v>
      </c>
      <c r="L1745">
        <v>28</v>
      </c>
      <c r="M1745">
        <v>0</v>
      </c>
      <c r="N1745">
        <v>3</v>
      </c>
      <c r="O1745">
        <v>5</v>
      </c>
      <c r="P1745">
        <v>13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11</v>
      </c>
      <c r="Z1745">
        <v>0</v>
      </c>
      <c r="AA1745">
        <v>60</v>
      </c>
      <c r="AB1745">
        <v>2229</v>
      </c>
      <c r="AC1745">
        <v>0</v>
      </c>
      <c r="AD1745">
        <v>0</v>
      </c>
      <c r="AE1745">
        <v>0</v>
      </c>
      <c r="AF1745" t="str">
        <f t="shared" si="55"/>
        <v>Married</v>
      </c>
      <c r="AG1745">
        <v>1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1235</v>
      </c>
      <c r="AO1745">
        <v>1207</v>
      </c>
      <c r="AP1745">
        <v>0</v>
      </c>
    </row>
    <row r="1746" spans="1:42" x14ac:dyDescent="0.35">
      <c r="A1746">
        <v>67384</v>
      </c>
      <c r="B1746">
        <v>3</v>
      </c>
      <c r="C1746">
        <f t="shared" si="54"/>
        <v>3</v>
      </c>
      <c r="D1746">
        <v>0</v>
      </c>
      <c r="E1746">
        <v>1</v>
      </c>
      <c r="F1746">
        <v>32</v>
      </c>
      <c r="G1746">
        <v>957</v>
      </c>
      <c r="H1746">
        <v>40</v>
      </c>
      <c r="I1746">
        <v>175</v>
      </c>
      <c r="J1746">
        <v>158</v>
      </c>
      <c r="K1746">
        <v>53</v>
      </c>
      <c r="L1746">
        <v>107</v>
      </c>
      <c r="M1746">
        <v>2</v>
      </c>
      <c r="N1746">
        <v>7</v>
      </c>
      <c r="O1746">
        <v>8</v>
      </c>
      <c r="P1746">
        <v>5</v>
      </c>
      <c r="Q1746">
        <v>5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3</v>
      </c>
      <c r="Y1746">
        <v>11</v>
      </c>
      <c r="Z1746">
        <v>0</v>
      </c>
      <c r="AA1746">
        <v>50</v>
      </c>
      <c r="AB1746">
        <v>2755</v>
      </c>
      <c r="AC1746">
        <v>0</v>
      </c>
      <c r="AD1746">
        <v>0</v>
      </c>
      <c r="AE1746">
        <v>1</v>
      </c>
      <c r="AF1746" t="str">
        <f t="shared" si="55"/>
        <v>Single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1383</v>
      </c>
      <c r="AO1746">
        <v>1276</v>
      </c>
      <c r="AP1746">
        <v>1</v>
      </c>
    </row>
    <row r="1747" spans="1:42" x14ac:dyDescent="0.35">
      <c r="A1747">
        <v>77870</v>
      </c>
      <c r="B1747">
        <v>4</v>
      </c>
      <c r="C1747">
        <f t="shared" si="54"/>
        <v>4</v>
      </c>
      <c r="D1747">
        <v>0</v>
      </c>
      <c r="E1747">
        <v>1</v>
      </c>
      <c r="F1747">
        <v>93</v>
      </c>
      <c r="G1747">
        <v>1017</v>
      </c>
      <c r="H1747">
        <v>50</v>
      </c>
      <c r="I1747">
        <v>500</v>
      </c>
      <c r="J1747">
        <v>65</v>
      </c>
      <c r="K1747">
        <v>50</v>
      </c>
      <c r="L1747">
        <v>133</v>
      </c>
      <c r="M1747">
        <v>3</v>
      </c>
      <c r="N1747">
        <v>5</v>
      </c>
      <c r="O1747">
        <v>5</v>
      </c>
      <c r="P1747">
        <v>5</v>
      </c>
      <c r="Q1747">
        <v>8</v>
      </c>
      <c r="R1747">
        <v>0</v>
      </c>
      <c r="S1747">
        <v>1</v>
      </c>
      <c r="T1747">
        <v>0</v>
      </c>
      <c r="U1747">
        <v>1</v>
      </c>
      <c r="V1747">
        <v>0</v>
      </c>
      <c r="W1747">
        <v>0</v>
      </c>
      <c r="X1747">
        <v>3</v>
      </c>
      <c r="Y1747">
        <v>11</v>
      </c>
      <c r="Z1747">
        <v>1</v>
      </c>
      <c r="AA1747">
        <v>53</v>
      </c>
      <c r="AB1747">
        <v>2835</v>
      </c>
      <c r="AC1747">
        <v>0</v>
      </c>
      <c r="AD1747">
        <v>1</v>
      </c>
      <c r="AE1747">
        <v>0</v>
      </c>
      <c r="AF1747" t="str">
        <f t="shared" si="55"/>
        <v>Married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1682</v>
      </c>
      <c r="AO1747">
        <v>1549</v>
      </c>
      <c r="AP1747">
        <v>2</v>
      </c>
    </row>
    <row r="1748" spans="1:42" x14ac:dyDescent="0.35">
      <c r="A1748">
        <v>52278</v>
      </c>
      <c r="B1748">
        <v>3</v>
      </c>
      <c r="C1748">
        <f t="shared" si="54"/>
        <v>3</v>
      </c>
      <c r="D1748">
        <v>0</v>
      </c>
      <c r="E1748">
        <v>1</v>
      </c>
      <c r="F1748">
        <v>24</v>
      </c>
      <c r="G1748">
        <v>953</v>
      </c>
      <c r="H1748">
        <v>0</v>
      </c>
      <c r="I1748">
        <v>71</v>
      </c>
      <c r="J1748">
        <v>0</v>
      </c>
      <c r="K1748">
        <v>0</v>
      </c>
      <c r="L1748">
        <v>174</v>
      </c>
      <c r="M1748">
        <v>6</v>
      </c>
      <c r="N1748">
        <v>10</v>
      </c>
      <c r="O1748">
        <v>5</v>
      </c>
      <c r="P1748">
        <v>10</v>
      </c>
      <c r="Q1748">
        <v>8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</v>
      </c>
      <c r="Y1748">
        <v>11</v>
      </c>
      <c r="Z1748">
        <v>0</v>
      </c>
      <c r="AA1748">
        <v>57</v>
      </c>
      <c r="AB1748">
        <v>2679</v>
      </c>
      <c r="AC1748">
        <v>0</v>
      </c>
      <c r="AD1748">
        <v>0</v>
      </c>
      <c r="AE1748">
        <v>0</v>
      </c>
      <c r="AF1748" t="str">
        <f t="shared" si="55"/>
        <v>Married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1024</v>
      </c>
      <c r="AO1748">
        <v>850</v>
      </c>
      <c r="AP1748">
        <v>0</v>
      </c>
    </row>
    <row r="1749" spans="1:42" x14ac:dyDescent="0.35">
      <c r="A1749">
        <v>57107</v>
      </c>
      <c r="B1749">
        <v>3</v>
      </c>
      <c r="C1749">
        <f t="shared" si="54"/>
        <v>3</v>
      </c>
      <c r="D1749">
        <v>0</v>
      </c>
      <c r="E1749">
        <v>1</v>
      </c>
      <c r="F1749">
        <v>44</v>
      </c>
      <c r="G1749">
        <v>159</v>
      </c>
      <c r="H1749">
        <v>0</v>
      </c>
      <c r="I1749">
        <v>120</v>
      </c>
      <c r="J1749">
        <v>0</v>
      </c>
      <c r="K1749">
        <v>0</v>
      </c>
      <c r="L1749">
        <v>137</v>
      </c>
      <c r="M1749">
        <v>7</v>
      </c>
      <c r="N1749">
        <v>4</v>
      </c>
      <c r="O1749">
        <v>4</v>
      </c>
      <c r="P1749">
        <v>8</v>
      </c>
      <c r="Q1749">
        <v>8</v>
      </c>
      <c r="R1749">
        <v>0</v>
      </c>
      <c r="S1749">
        <v>1</v>
      </c>
      <c r="T1749">
        <v>0</v>
      </c>
      <c r="U1749">
        <v>0</v>
      </c>
      <c r="V1749">
        <v>1</v>
      </c>
      <c r="W1749">
        <v>0</v>
      </c>
      <c r="X1749">
        <v>3</v>
      </c>
      <c r="Y1749">
        <v>11</v>
      </c>
      <c r="Z1749">
        <v>1</v>
      </c>
      <c r="AA1749">
        <v>52</v>
      </c>
      <c r="AB1749">
        <v>2833</v>
      </c>
      <c r="AC1749">
        <v>0</v>
      </c>
      <c r="AD1749">
        <v>0</v>
      </c>
      <c r="AE1749">
        <v>1</v>
      </c>
      <c r="AF1749" t="str">
        <f t="shared" si="55"/>
        <v>Single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0</v>
      </c>
      <c r="AN1749">
        <v>279</v>
      </c>
      <c r="AO1749">
        <v>142</v>
      </c>
      <c r="AP1749">
        <v>2</v>
      </c>
    </row>
    <row r="1750" spans="1:42" x14ac:dyDescent="0.35">
      <c r="A1750">
        <v>36038</v>
      </c>
      <c r="B1750">
        <v>2</v>
      </c>
      <c r="C1750">
        <f t="shared" si="54"/>
        <v>2</v>
      </c>
      <c r="D1750">
        <v>1</v>
      </c>
      <c r="E1750">
        <v>0</v>
      </c>
      <c r="F1750">
        <v>82</v>
      </c>
      <c r="G1750">
        <v>23</v>
      </c>
      <c r="H1750">
        <v>0</v>
      </c>
      <c r="I1750">
        <v>15</v>
      </c>
      <c r="J1750">
        <v>0</v>
      </c>
      <c r="K1750">
        <v>2</v>
      </c>
      <c r="L1750">
        <v>7</v>
      </c>
      <c r="M1750">
        <v>2</v>
      </c>
      <c r="N1750">
        <v>3</v>
      </c>
      <c r="O1750">
        <v>0</v>
      </c>
      <c r="P1750">
        <v>3</v>
      </c>
      <c r="Q1750">
        <v>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</v>
      </c>
      <c r="Y1750">
        <v>11</v>
      </c>
      <c r="Z1750">
        <v>0</v>
      </c>
      <c r="AA1750">
        <v>39</v>
      </c>
      <c r="AB1750">
        <v>2553</v>
      </c>
      <c r="AC1750">
        <v>0</v>
      </c>
      <c r="AD1750">
        <v>0</v>
      </c>
      <c r="AE1750">
        <v>1</v>
      </c>
      <c r="AF1750" t="str">
        <f t="shared" si="55"/>
        <v>Single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40</v>
      </c>
      <c r="AO1750">
        <v>33</v>
      </c>
      <c r="AP1750">
        <v>0</v>
      </c>
    </row>
    <row r="1751" spans="1:42" x14ac:dyDescent="0.35">
      <c r="A1751">
        <v>34230</v>
      </c>
      <c r="B1751">
        <v>1</v>
      </c>
      <c r="C1751">
        <f t="shared" si="54"/>
        <v>2</v>
      </c>
      <c r="D1751">
        <v>1</v>
      </c>
      <c r="E1751">
        <v>1</v>
      </c>
      <c r="F1751">
        <v>72</v>
      </c>
      <c r="G1751">
        <v>15</v>
      </c>
      <c r="H1751">
        <v>0</v>
      </c>
      <c r="I1751">
        <v>4</v>
      </c>
      <c r="J1751">
        <v>0</v>
      </c>
      <c r="K1751">
        <v>0</v>
      </c>
      <c r="L1751">
        <v>2</v>
      </c>
      <c r="M1751">
        <v>1</v>
      </c>
      <c r="N1751">
        <v>1</v>
      </c>
      <c r="O1751">
        <v>0</v>
      </c>
      <c r="P1751">
        <v>2</v>
      </c>
      <c r="Q1751">
        <v>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</v>
      </c>
      <c r="Y1751">
        <v>11</v>
      </c>
      <c r="Z1751">
        <v>0</v>
      </c>
      <c r="AA1751">
        <v>55</v>
      </c>
      <c r="AB1751">
        <v>2709</v>
      </c>
      <c r="AC1751">
        <v>0</v>
      </c>
      <c r="AD1751">
        <v>0</v>
      </c>
      <c r="AE1751">
        <v>0</v>
      </c>
      <c r="AF1751" t="str">
        <f t="shared" si="55"/>
        <v>Married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19</v>
      </c>
      <c r="AO1751">
        <v>17</v>
      </c>
      <c r="AP1751">
        <v>0</v>
      </c>
    </row>
    <row r="1752" spans="1:42" x14ac:dyDescent="0.35">
      <c r="A1752">
        <v>31878</v>
      </c>
      <c r="B1752">
        <v>1</v>
      </c>
      <c r="C1752">
        <f t="shared" si="54"/>
        <v>1</v>
      </c>
      <c r="D1752">
        <v>0</v>
      </c>
      <c r="E1752">
        <v>1</v>
      </c>
      <c r="F1752">
        <v>7</v>
      </c>
      <c r="G1752">
        <v>23</v>
      </c>
      <c r="H1752">
        <v>4</v>
      </c>
      <c r="I1752">
        <v>5</v>
      </c>
      <c r="J1752">
        <v>10</v>
      </c>
      <c r="K1752">
        <v>5</v>
      </c>
      <c r="L1752">
        <v>23</v>
      </c>
      <c r="M1752">
        <v>1</v>
      </c>
      <c r="N1752">
        <v>1</v>
      </c>
      <c r="O1752">
        <v>0</v>
      </c>
      <c r="P1752">
        <v>4</v>
      </c>
      <c r="Q1752">
        <v>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3</v>
      </c>
      <c r="Y1752">
        <v>11</v>
      </c>
      <c r="Z1752">
        <v>0</v>
      </c>
      <c r="AA1752">
        <v>43</v>
      </c>
      <c r="AB1752">
        <v>2166</v>
      </c>
      <c r="AC1752">
        <v>0</v>
      </c>
      <c r="AD1752">
        <v>0</v>
      </c>
      <c r="AE1752">
        <v>1</v>
      </c>
      <c r="AF1752" t="str">
        <f t="shared" si="55"/>
        <v>Single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47</v>
      </c>
      <c r="AO1752">
        <v>24</v>
      </c>
      <c r="AP1752">
        <v>0</v>
      </c>
    </row>
    <row r="1753" spans="1:42" x14ac:dyDescent="0.35">
      <c r="A1753">
        <v>70932</v>
      </c>
      <c r="B1753">
        <v>4</v>
      </c>
      <c r="C1753">
        <f t="shared" si="54"/>
        <v>4</v>
      </c>
      <c r="D1753">
        <v>0</v>
      </c>
      <c r="E1753">
        <v>1</v>
      </c>
      <c r="F1753">
        <v>57</v>
      </c>
      <c r="G1753">
        <v>200</v>
      </c>
      <c r="H1753">
        <v>193</v>
      </c>
      <c r="I1753">
        <v>100</v>
      </c>
      <c r="J1753">
        <v>46</v>
      </c>
      <c r="K1753">
        <v>185</v>
      </c>
      <c r="L1753">
        <v>185</v>
      </c>
      <c r="M1753">
        <v>2</v>
      </c>
      <c r="N1753">
        <v>6</v>
      </c>
      <c r="O1753">
        <v>2</v>
      </c>
      <c r="P1753">
        <v>12</v>
      </c>
      <c r="Q1753">
        <v>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3</v>
      </c>
      <c r="Y1753">
        <v>11</v>
      </c>
      <c r="Z1753">
        <v>0</v>
      </c>
      <c r="AA1753">
        <v>48</v>
      </c>
      <c r="AB1753">
        <v>2320</v>
      </c>
      <c r="AC1753">
        <v>0</v>
      </c>
      <c r="AD1753">
        <v>1</v>
      </c>
      <c r="AE1753">
        <v>0</v>
      </c>
      <c r="AF1753" t="str">
        <f t="shared" si="55"/>
        <v>Married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724</v>
      </c>
      <c r="AO1753">
        <v>539</v>
      </c>
      <c r="AP1753">
        <v>0</v>
      </c>
    </row>
    <row r="1754" spans="1:42" x14ac:dyDescent="0.35">
      <c r="A1754">
        <v>91249</v>
      </c>
      <c r="B1754">
        <v>5</v>
      </c>
      <c r="C1754">
        <f t="shared" si="54"/>
        <v>5</v>
      </c>
      <c r="D1754">
        <v>0</v>
      </c>
      <c r="E1754">
        <v>0</v>
      </c>
      <c r="F1754">
        <v>84</v>
      </c>
      <c r="G1754">
        <v>1324</v>
      </c>
      <c r="H1754">
        <v>27</v>
      </c>
      <c r="I1754">
        <v>119</v>
      </c>
      <c r="J1754">
        <v>71</v>
      </c>
      <c r="K1754">
        <v>108</v>
      </c>
      <c r="L1754">
        <v>27</v>
      </c>
      <c r="M1754">
        <v>0</v>
      </c>
      <c r="N1754">
        <v>7</v>
      </c>
      <c r="O1754">
        <v>9</v>
      </c>
      <c r="P1754">
        <v>6</v>
      </c>
      <c r="Q1754">
        <v>4</v>
      </c>
      <c r="R1754">
        <v>0</v>
      </c>
      <c r="S1754">
        <v>1</v>
      </c>
      <c r="T1754">
        <v>1</v>
      </c>
      <c r="U1754">
        <v>1</v>
      </c>
      <c r="V1754">
        <v>1</v>
      </c>
      <c r="W1754">
        <v>0</v>
      </c>
      <c r="X1754">
        <v>3</v>
      </c>
      <c r="Y1754">
        <v>11</v>
      </c>
      <c r="Z1754">
        <v>1</v>
      </c>
      <c r="AA1754">
        <v>64</v>
      </c>
      <c r="AB1754">
        <v>2776</v>
      </c>
      <c r="AC1754">
        <v>0</v>
      </c>
      <c r="AD1754">
        <v>0</v>
      </c>
      <c r="AE1754">
        <v>1</v>
      </c>
      <c r="AF1754" t="str">
        <f t="shared" si="55"/>
        <v>Single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1649</v>
      </c>
      <c r="AO1754">
        <v>1622</v>
      </c>
      <c r="AP1754">
        <v>4</v>
      </c>
    </row>
    <row r="1755" spans="1:42" x14ac:dyDescent="0.35">
      <c r="A1755">
        <v>77598</v>
      </c>
      <c r="B1755">
        <v>4</v>
      </c>
      <c r="C1755">
        <f t="shared" si="54"/>
        <v>4</v>
      </c>
      <c r="D1755">
        <v>0</v>
      </c>
      <c r="E1755">
        <v>0</v>
      </c>
      <c r="F1755">
        <v>53</v>
      </c>
      <c r="G1755">
        <v>1193</v>
      </c>
      <c r="H1755">
        <v>33</v>
      </c>
      <c r="I1755">
        <v>281</v>
      </c>
      <c r="J1755">
        <v>129</v>
      </c>
      <c r="K1755">
        <v>66</v>
      </c>
      <c r="L1755">
        <v>33</v>
      </c>
      <c r="M1755">
        <v>1</v>
      </c>
      <c r="N1755">
        <v>7</v>
      </c>
      <c r="O1755">
        <v>5</v>
      </c>
      <c r="P1755">
        <v>13</v>
      </c>
      <c r="Q1755">
        <v>3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3</v>
      </c>
      <c r="Y1755">
        <v>11</v>
      </c>
      <c r="Z1755">
        <v>0</v>
      </c>
      <c r="AA1755">
        <v>77</v>
      </c>
      <c r="AB1755">
        <v>2430</v>
      </c>
      <c r="AC1755">
        <v>0</v>
      </c>
      <c r="AD1755">
        <v>0</v>
      </c>
      <c r="AE1755">
        <v>1</v>
      </c>
      <c r="AF1755" t="str">
        <f t="shared" si="55"/>
        <v>Single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1702</v>
      </c>
      <c r="AO1755">
        <v>1669</v>
      </c>
      <c r="AP1755">
        <v>1</v>
      </c>
    </row>
    <row r="1756" spans="1:42" x14ac:dyDescent="0.35">
      <c r="A1756">
        <v>80982</v>
      </c>
      <c r="B1756">
        <v>5</v>
      </c>
      <c r="C1756">
        <f t="shared" si="54"/>
        <v>5</v>
      </c>
      <c r="D1756">
        <v>1</v>
      </c>
      <c r="E1756">
        <v>1</v>
      </c>
      <c r="F1756">
        <v>48</v>
      </c>
      <c r="G1756">
        <v>505</v>
      </c>
      <c r="H1756">
        <v>137</v>
      </c>
      <c r="I1756">
        <v>401</v>
      </c>
      <c r="J1756">
        <v>104</v>
      </c>
      <c r="K1756">
        <v>22</v>
      </c>
      <c r="L1756">
        <v>22</v>
      </c>
      <c r="M1756">
        <v>3</v>
      </c>
      <c r="N1756">
        <v>11</v>
      </c>
      <c r="O1756">
        <v>5</v>
      </c>
      <c r="P1756">
        <v>11</v>
      </c>
      <c r="Q1756">
        <v>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3</v>
      </c>
      <c r="Y1756">
        <v>11</v>
      </c>
      <c r="Z1756">
        <v>0</v>
      </c>
      <c r="AA1756">
        <v>61</v>
      </c>
      <c r="AB1756">
        <v>2696</v>
      </c>
      <c r="AC1756">
        <v>0</v>
      </c>
      <c r="AD1756">
        <v>0</v>
      </c>
      <c r="AE1756">
        <v>1</v>
      </c>
      <c r="AF1756" t="str">
        <f t="shared" si="55"/>
        <v>Single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1169</v>
      </c>
      <c r="AO1756">
        <v>1147</v>
      </c>
      <c r="AP1756">
        <v>0</v>
      </c>
    </row>
    <row r="1757" spans="1:42" x14ac:dyDescent="0.35">
      <c r="A1757">
        <v>22701</v>
      </c>
      <c r="B1757">
        <v>1</v>
      </c>
      <c r="C1757">
        <f t="shared" si="54"/>
        <v>1</v>
      </c>
      <c r="D1757">
        <v>1</v>
      </c>
      <c r="E1757">
        <v>0</v>
      </c>
      <c r="F1757">
        <v>2</v>
      </c>
      <c r="G1757">
        <v>2</v>
      </c>
      <c r="H1757">
        <v>4</v>
      </c>
      <c r="I1757">
        <v>9</v>
      </c>
      <c r="J1757">
        <v>0</v>
      </c>
      <c r="K1757">
        <v>4</v>
      </c>
      <c r="L1757">
        <v>5</v>
      </c>
      <c r="M1757">
        <v>1</v>
      </c>
      <c r="N1757">
        <v>1</v>
      </c>
      <c r="O1757">
        <v>0</v>
      </c>
      <c r="P1757">
        <v>3</v>
      </c>
      <c r="Q1757">
        <v>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3</v>
      </c>
      <c r="Y1757">
        <v>11</v>
      </c>
      <c r="Z1757">
        <v>0</v>
      </c>
      <c r="AA1757">
        <v>43</v>
      </c>
      <c r="AB1757">
        <v>2456</v>
      </c>
      <c r="AC1757">
        <v>0</v>
      </c>
      <c r="AD1757">
        <v>1</v>
      </c>
      <c r="AE1757">
        <v>0</v>
      </c>
      <c r="AF1757" t="str">
        <f t="shared" si="55"/>
        <v>Married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19</v>
      </c>
      <c r="AO1757">
        <v>14</v>
      </c>
      <c r="AP1757">
        <v>0</v>
      </c>
    </row>
    <row r="1758" spans="1:42" x14ac:dyDescent="0.35">
      <c r="A1758">
        <v>70617</v>
      </c>
      <c r="B1758">
        <v>4</v>
      </c>
      <c r="C1758">
        <f t="shared" si="54"/>
        <v>4</v>
      </c>
      <c r="D1758">
        <v>0</v>
      </c>
      <c r="E1758">
        <v>0</v>
      </c>
      <c r="F1758">
        <v>45</v>
      </c>
      <c r="G1758">
        <v>353</v>
      </c>
      <c r="H1758">
        <v>61</v>
      </c>
      <c r="I1758">
        <v>753</v>
      </c>
      <c r="J1758">
        <v>40</v>
      </c>
      <c r="K1758">
        <v>46</v>
      </c>
      <c r="L1758">
        <v>27</v>
      </c>
      <c r="M1758">
        <v>1</v>
      </c>
      <c r="N1758">
        <v>3</v>
      </c>
      <c r="O1758">
        <v>3</v>
      </c>
      <c r="P1758">
        <v>7</v>
      </c>
      <c r="Q1758">
        <v>2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3</v>
      </c>
      <c r="Y1758">
        <v>11</v>
      </c>
      <c r="Z1758">
        <v>0</v>
      </c>
      <c r="AA1758">
        <v>50</v>
      </c>
      <c r="AB1758">
        <v>2530</v>
      </c>
      <c r="AC1758">
        <v>0</v>
      </c>
      <c r="AD1758">
        <v>1</v>
      </c>
      <c r="AE1758">
        <v>0</v>
      </c>
      <c r="AF1758" t="str">
        <f t="shared" si="55"/>
        <v>Married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1253</v>
      </c>
      <c r="AO1758">
        <v>1226</v>
      </c>
      <c r="AP1758">
        <v>0</v>
      </c>
    </row>
    <row r="1759" spans="1:42" x14ac:dyDescent="0.35">
      <c r="A1759">
        <v>64849</v>
      </c>
      <c r="B1759">
        <v>3</v>
      </c>
      <c r="C1759">
        <f t="shared" si="54"/>
        <v>3</v>
      </c>
      <c r="D1759">
        <v>0</v>
      </c>
      <c r="E1759">
        <v>0</v>
      </c>
      <c r="F1759">
        <v>42</v>
      </c>
      <c r="G1759">
        <v>652</v>
      </c>
      <c r="H1759">
        <v>48</v>
      </c>
      <c r="I1759">
        <v>350</v>
      </c>
      <c r="J1759">
        <v>94</v>
      </c>
      <c r="K1759">
        <v>84</v>
      </c>
      <c r="L1759">
        <v>108</v>
      </c>
      <c r="M1759">
        <v>1</v>
      </c>
      <c r="N1759">
        <v>9</v>
      </c>
      <c r="O1759">
        <v>3</v>
      </c>
      <c r="P1759">
        <v>6</v>
      </c>
      <c r="Q1759">
        <v>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3</v>
      </c>
      <c r="Y1759">
        <v>11</v>
      </c>
      <c r="Z1759">
        <v>1</v>
      </c>
      <c r="AA1759">
        <v>63</v>
      </c>
      <c r="AB1759">
        <v>2752</v>
      </c>
      <c r="AC1759">
        <v>0</v>
      </c>
      <c r="AD1759">
        <v>0</v>
      </c>
      <c r="AE1759">
        <v>1</v>
      </c>
      <c r="AF1759" t="str">
        <f t="shared" si="55"/>
        <v>Single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1228</v>
      </c>
      <c r="AO1759">
        <v>1120</v>
      </c>
      <c r="AP1759">
        <v>0</v>
      </c>
    </row>
    <row r="1760" spans="1:42" x14ac:dyDescent="0.35">
      <c r="A1760">
        <v>62694</v>
      </c>
      <c r="B1760">
        <v>3</v>
      </c>
      <c r="C1760">
        <f t="shared" si="54"/>
        <v>3</v>
      </c>
      <c r="D1760">
        <v>1</v>
      </c>
      <c r="E1760">
        <v>1</v>
      </c>
      <c r="F1760">
        <v>29</v>
      </c>
      <c r="G1760">
        <v>379</v>
      </c>
      <c r="H1760">
        <v>6</v>
      </c>
      <c r="I1760">
        <v>157</v>
      </c>
      <c r="J1760">
        <v>25</v>
      </c>
      <c r="K1760">
        <v>91</v>
      </c>
      <c r="L1760">
        <v>91</v>
      </c>
      <c r="M1760">
        <v>5</v>
      </c>
      <c r="N1760">
        <v>9</v>
      </c>
      <c r="O1760">
        <v>3</v>
      </c>
      <c r="P1760">
        <v>7</v>
      </c>
      <c r="Q1760">
        <v>7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</v>
      </c>
      <c r="Y1760">
        <v>11</v>
      </c>
      <c r="Z1760">
        <v>0</v>
      </c>
      <c r="AA1760">
        <v>55</v>
      </c>
      <c r="AB1760">
        <v>2536</v>
      </c>
      <c r="AC1760">
        <v>0</v>
      </c>
      <c r="AD1760">
        <v>1</v>
      </c>
      <c r="AE1760">
        <v>0</v>
      </c>
      <c r="AF1760" t="str">
        <f t="shared" si="55"/>
        <v>Married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658</v>
      </c>
      <c r="AO1760">
        <v>567</v>
      </c>
      <c r="AP1760">
        <v>0</v>
      </c>
    </row>
    <row r="1761" spans="1:42" x14ac:dyDescent="0.35">
      <c r="A1761">
        <v>61917</v>
      </c>
      <c r="B1761">
        <v>3</v>
      </c>
      <c r="C1761">
        <f t="shared" si="54"/>
        <v>3</v>
      </c>
      <c r="D1761">
        <v>1</v>
      </c>
      <c r="E1761">
        <v>1</v>
      </c>
      <c r="F1761">
        <v>83</v>
      </c>
      <c r="G1761">
        <v>46</v>
      </c>
      <c r="H1761">
        <v>4</v>
      </c>
      <c r="I1761">
        <v>36</v>
      </c>
      <c r="J1761">
        <v>2</v>
      </c>
      <c r="K1761">
        <v>2</v>
      </c>
      <c r="L1761">
        <v>1</v>
      </c>
      <c r="M1761">
        <v>1</v>
      </c>
      <c r="N1761">
        <v>2</v>
      </c>
      <c r="O1761">
        <v>0</v>
      </c>
      <c r="P1761">
        <v>4</v>
      </c>
      <c r="Q1761">
        <v>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3</v>
      </c>
      <c r="Y1761">
        <v>11</v>
      </c>
      <c r="Z1761">
        <v>0</v>
      </c>
      <c r="AA1761">
        <v>46</v>
      </c>
      <c r="AB1761">
        <v>2380</v>
      </c>
      <c r="AC1761">
        <v>0</v>
      </c>
      <c r="AD1761">
        <v>1</v>
      </c>
      <c r="AE1761">
        <v>0</v>
      </c>
      <c r="AF1761" t="str">
        <f t="shared" si="55"/>
        <v>Married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90</v>
      </c>
      <c r="AO1761">
        <v>89</v>
      </c>
      <c r="AP1761">
        <v>0</v>
      </c>
    </row>
    <row r="1762" spans="1:42" x14ac:dyDescent="0.35">
      <c r="A1762">
        <v>67472</v>
      </c>
      <c r="B1762">
        <v>3</v>
      </c>
      <c r="C1762">
        <f t="shared" si="54"/>
        <v>3</v>
      </c>
      <c r="D1762">
        <v>0</v>
      </c>
      <c r="E1762">
        <v>1</v>
      </c>
      <c r="F1762">
        <v>93</v>
      </c>
      <c r="G1762">
        <v>162</v>
      </c>
      <c r="H1762">
        <v>31</v>
      </c>
      <c r="I1762">
        <v>127</v>
      </c>
      <c r="J1762">
        <v>8</v>
      </c>
      <c r="K1762">
        <v>17</v>
      </c>
      <c r="L1762">
        <v>69</v>
      </c>
      <c r="M1762">
        <v>2</v>
      </c>
      <c r="N1762">
        <v>4</v>
      </c>
      <c r="O1762">
        <v>2</v>
      </c>
      <c r="P1762">
        <v>7</v>
      </c>
      <c r="Q1762">
        <v>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</v>
      </c>
      <c r="Y1762">
        <v>11</v>
      </c>
      <c r="Z1762">
        <v>0</v>
      </c>
      <c r="AA1762">
        <v>73</v>
      </c>
      <c r="AB1762">
        <v>2433</v>
      </c>
      <c r="AC1762">
        <v>0</v>
      </c>
      <c r="AD1762">
        <v>1</v>
      </c>
      <c r="AE1762">
        <v>0</v>
      </c>
      <c r="AF1762" t="str">
        <f t="shared" si="55"/>
        <v>Married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345</v>
      </c>
      <c r="AO1762">
        <v>276</v>
      </c>
      <c r="AP1762">
        <v>0</v>
      </c>
    </row>
    <row r="1763" spans="1:42" x14ac:dyDescent="0.35">
      <c r="A1763">
        <v>21059</v>
      </c>
      <c r="B1763">
        <v>1</v>
      </c>
      <c r="C1763">
        <f t="shared" si="54"/>
        <v>1</v>
      </c>
      <c r="D1763">
        <v>1</v>
      </c>
      <c r="E1763">
        <v>0</v>
      </c>
      <c r="F1763">
        <v>40</v>
      </c>
      <c r="G1763">
        <v>8</v>
      </c>
      <c r="H1763">
        <v>3</v>
      </c>
      <c r="I1763">
        <v>19</v>
      </c>
      <c r="J1763">
        <v>3</v>
      </c>
      <c r="K1763">
        <v>3</v>
      </c>
      <c r="L1763">
        <v>8</v>
      </c>
      <c r="M1763">
        <v>3</v>
      </c>
      <c r="N1763">
        <v>3</v>
      </c>
      <c r="O1763">
        <v>0</v>
      </c>
      <c r="P1763">
        <v>3</v>
      </c>
      <c r="Q1763">
        <v>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</v>
      </c>
      <c r="Y1763">
        <v>11</v>
      </c>
      <c r="Z1763">
        <v>0</v>
      </c>
      <c r="AA1763">
        <v>38</v>
      </c>
      <c r="AB1763">
        <v>2332</v>
      </c>
      <c r="AC1763">
        <v>0</v>
      </c>
      <c r="AD1763">
        <v>1</v>
      </c>
      <c r="AE1763">
        <v>0</v>
      </c>
      <c r="AF1763" t="str">
        <f t="shared" si="55"/>
        <v>Married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36</v>
      </c>
      <c r="AO1763">
        <v>28</v>
      </c>
      <c r="AP1763">
        <v>0</v>
      </c>
    </row>
    <row r="1764" spans="1:42" x14ac:dyDescent="0.35">
      <c r="A1764">
        <v>29543</v>
      </c>
      <c r="B1764">
        <v>1</v>
      </c>
      <c r="C1764">
        <f t="shared" si="54"/>
        <v>1</v>
      </c>
      <c r="D1764">
        <v>2</v>
      </c>
      <c r="E1764">
        <v>0</v>
      </c>
      <c r="F1764">
        <v>47</v>
      </c>
      <c r="G1764">
        <v>17</v>
      </c>
      <c r="H1764">
        <v>3</v>
      </c>
      <c r="I1764">
        <v>18</v>
      </c>
      <c r="J1764">
        <v>3</v>
      </c>
      <c r="K1764">
        <v>4</v>
      </c>
      <c r="L1764">
        <v>18</v>
      </c>
      <c r="M1764">
        <v>2</v>
      </c>
      <c r="N1764">
        <v>3</v>
      </c>
      <c r="O1764">
        <v>1</v>
      </c>
      <c r="P1764">
        <v>2</v>
      </c>
      <c r="Q1764">
        <v>7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3</v>
      </c>
      <c r="Y1764">
        <v>11</v>
      </c>
      <c r="Z1764">
        <v>0</v>
      </c>
      <c r="AA1764">
        <v>52</v>
      </c>
      <c r="AB1764">
        <v>2248</v>
      </c>
      <c r="AC1764">
        <v>0</v>
      </c>
      <c r="AD1764">
        <v>1</v>
      </c>
      <c r="AE1764">
        <v>0</v>
      </c>
      <c r="AF1764" t="str">
        <f t="shared" si="55"/>
        <v>Married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  <c r="AN1764">
        <v>45</v>
      </c>
      <c r="AO1764">
        <v>27</v>
      </c>
      <c r="AP1764">
        <v>0</v>
      </c>
    </row>
    <row r="1765" spans="1:42" x14ac:dyDescent="0.35">
      <c r="A1765">
        <v>75903</v>
      </c>
      <c r="B1765">
        <v>4</v>
      </c>
      <c r="C1765">
        <f t="shared" si="54"/>
        <v>4</v>
      </c>
      <c r="D1765">
        <v>0</v>
      </c>
      <c r="E1765">
        <v>1</v>
      </c>
      <c r="F1765">
        <v>50</v>
      </c>
      <c r="G1765">
        <v>340</v>
      </c>
      <c r="H1765">
        <v>108</v>
      </c>
      <c r="I1765">
        <v>185</v>
      </c>
      <c r="J1765">
        <v>130</v>
      </c>
      <c r="K1765">
        <v>38</v>
      </c>
      <c r="L1765">
        <v>100</v>
      </c>
      <c r="M1765">
        <v>2</v>
      </c>
      <c r="N1765">
        <v>6</v>
      </c>
      <c r="O1765">
        <v>6</v>
      </c>
      <c r="P1765">
        <v>9</v>
      </c>
      <c r="Q1765">
        <v>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</v>
      </c>
      <c r="Y1765">
        <v>11</v>
      </c>
      <c r="Z1765">
        <v>0</v>
      </c>
      <c r="AA1765">
        <v>69</v>
      </c>
      <c r="AB1765">
        <v>2606</v>
      </c>
      <c r="AC1765">
        <v>0</v>
      </c>
      <c r="AD1765">
        <v>1</v>
      </c>
      <c r="AE1765">
        <v>0</v>
      </c>
      <c r="AF1765" t="str">
        <f t="shared" si="55"/>
        <v>Married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801</v>
      </c>
      <c r="AO1765">
        <v>701</v>
      </c>
      <c r="AP1765">
        <v>0</v>
      </c>
    </row>
    <row r="1766" spans="1:42" x14ac:dyDescent="0.35">
      <c r="A1766">
        <v>34984</v>
      </c>
      <c r="B1766">
        <v>1</v>
      </c>
      <c r="C1766">
        <f t="shared" si="54"/>
        <v>2</v>
      </c>
      <c r="D1766">
        <v>1</v>
      </c>
      <c r="E1766">
        <v>1</v>
      </c>
      <c r="F1766">
        <v>40</v>
      </c>
      <c r="G1766">
        <v>8</v>
      </c>
      <c r="H1766">
        <v>4</v>
      </c>
      <c r="I1766">
        <v>15</v>
      </c>
      <c r="J1766">
        <v>3</v>
      </c>
      <c r="K1766">
        <v>5</v>
      </c>
      <c r="L1766">
        <v>3</v>
      </c>
      <c r="M1766">
        <v>2</v>
      </c>
      <c r="N1766">
        <v>1</v>
      </c>
      <c r="O1766">
        <v>0</v>
      </c>
      <c r="P1766">
        <v>3</v>
      </c>
      <c r="Q1766">
        <v>7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</v>
      </c>
      <c r="Y1766">
        <v>11</v>
      </c>
      <c r="Z1766">
        <v>0</v>
      </c>
      <c r="AA1766">
        <v>45</v>
      </c>
      <c r="AB1766">
        <v>2820</v>
      </c>
      <c r="AC1766">
        <v>0</v>
      </c>
      <c r="AD1766">
        <v>0</v>
      </c>
      <c r="AE1766">
        <v>0</v>
      </c>
      <c r="AF1766" t="str">
        <f t="shared" si="55"/>
        <v>Married</v>
      </c>
      <c r="AG1766">
        <v>1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35</v>
      </c>
      <c r="AO1766">
        <v>32</v>
      </c>
      <c r="AP1766">
        <v>0</v>
      </c>
    </row>
    <row r="1767" spans="1:42" x14ac:dyDescent="0.35">
      <c r="A1767">
        <v>54998</v>
      </c>
      <c r="B1767">
        <v>3</v>
      </c>
      <c r="C1767">
        <f t="shared" si="54"/>
        <v>3</v>
      </c>
      <c r="D1767">
        <v>0</v>
      </c>
      <c r="E1767">
        <v>1</v>
      </c>
      <c r="F1767">
        <v>3</v>
      </c>
      <c r="G1767">
        <v>154</v>
      </c>
      <c r="H1767">
        <v>22</v>
      </c>
      <c r="I1767">
        <v>202</v>
      </c>
      <c r="J1767">
        <v>39</v>
      </c>
      <c r="K1767">
        <v>30</v>
      </c>
      <c r="L1767">
        <v>8</v>
      </c>
      <c r="M1767">
        <v>5</v>
      </c>
      <c r="N1767">
        <v>4</v>
      </c>
      <c r="O1767">
        <v>2</v>
      </c>
      <c r="P1767">
        <v>9</v>
      </c>
      <c r="Q1767">
        <v>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</v>
      </c>
      <c r="Y1767">
        <v>11</v>
      </c>
      <c r="Z1767">
        <v>1</v>
      </c>
      <c r="AA1767">
        <v>64</v>
      </c>
      <c r="AB1767">
        <v>2635</v>
      </c>
      <c r="AC1767">
        <v>0</v>
      </c>
      <c r="AD1767">
        <v>0</v>
      </c>
      <c r="AE1767">
        <v>1</v>
      </c>
      <c r="AF1767" t="str">
        <f t="shared" si="55"/>
        <v>Single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447</v>
      </c>
      <c r="AO1767">
        <v>439</v>
      </c>
      <c r="AP1767">
        <v>0</v>
      </c>
    </row>
    <row r="1768" spans="1:42" x14ac:dyDescent="0.35">
      <c r="A1768">
        <v>54356</v>
      </c>
      <c r="B1768">
        <v>3</v>
      </c>
      <c r="C1768">
        <f t="shared" si="54"/>
        <v>3</v>
      </c>
      <c r="D1768">
        <v>0</v>
      </c>
      <c r="E1768">
        <v>1</v>
      </c>
      <c r="F1768">
        <v>62</v>
      </c>
      <c r="G1768">
        <v>710</v>
      </c>
      <c r="H1768">
        <v>15</v>
      </c>
      <c r="I1768">
        <v>30</v>
      </c>
      <c r="J1768">
        <v>20</v>
      </c>
      <c r="K1768">
        <v>0</v>
      </c>
      <c r="L1768">
        <v>0</v>
      </c>
      <c r="M1768">
        <v>3</v>
      </c>
      <c r="N1768">
        <v>11</v>
      </c>
      <c r="O1768">
        <v>2</v>
      </c>
      <c r="P1768">
        <v>8</v>
      </c>
      <c r="Q1768">
        <v>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</v>
      </c>
      <c r="Y1768">
        <v>11</v>
      </c>
      <c r="Z1768">
        <v>1</v>
      </c>
      <c r="AA1768">
        <v>71</v>
      </c>
      <c r="AB1768">
        <v>2746</v>
      </c>
      <c r="AC1768">
        <v>0</v>
      </c>
      <c r="AD1768">
        <v>0</v>
      </c>
      <c r="AE1768">
        <v>0</v>
      </c>
      <c r="AF1768" t="str">
        <f t="shared" si="55"/>
        <v>Married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775</v>
      </c>
      <c r="AO1768">
        <v>775</v>
      </c>
      <c r="AP1768">
        <v>0</v>
      </c>
    </row>
    <row r="1769" spans="1:42" x14ac:dyDescent="0.35">
      <c r="A1769">
        <v>34242</v>
      </c>
      <c r="B1769">
        <v>1</v>
      </c>
      <c r="C1769">
        <f t="shared" si="54"/>
        <v>2</v>
      </c>
      <c r="D1769">
        <v>0</v>
      </c>
      <c r="E1769">
        <v>1</v>
      </c>
      <c r="F1769">
        <v>25</v>
      </c>
      <c r="G1769">
        <v>8</v>
      </c>
      <c r="H1769">
        <v>2</v>
      </c>
      <c r="I1769">
        <v>4</v>
      </c>
      <c r="J1769">
        <v>0</v>
      </c>
      <c r="K1769">
        <v>0</v>
      </c>
      <c r="L1769">
        <v>1</v>
      </c>
      <c r="M1769">
        <v>1</v>
      </c>
      <c r="N1769">
        <v>0</v>
      </c>
      <c r="O1769">
        <v>0</v>
      </c>
      <c r="P1769">
        <v>3</v>
      </c>
      <c r="Q1769">
        <v>5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</v>
      </c>
      <c r="Y1769">
        <v>11</v>
      </c>
      <c r="Z1769">
        <v>0</v>
      </c>
      <c r="AA1769">
        <v>61</v>
      </c>
      <c r="AB1769">
        <v>2257</v>
      </c>
      <c r="AC1769">
        <v>0</v>
      </c>
      <c r="AD1769">
        <v>1</v>
      </c>
      <c r="AE1769">
        <v>0</v>
      </c>
      <c r="AF1769" t="str">
        <f t="shared" si="55"/>
        <v>Married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14</v>
      </c>
      <c r="AO1769">
        <v>13</v>
      </c>
      <c r="AP1769">
        <v>0</v>
      </c>
    </row>
    <row r="1770" spans="1:42" x14ac:dyDescent="0.35">
      <c r="A1770">
        <v>25410</v>
      </c>
      <c r="B1770">
        <v>1</v>
      </c>
      <c r="C1770">
        <f t="shared" si="54"/>
        <v>1</v>
      </c>
      <c r="D1770">
        <v>1</v>
      </c>
      <c r="E1770">
        <v>0</v>
      </c>
      <c r="F1770">
        <v>48</v>
      </c>
      <c r="G1770">
        <v>2</v>
      </c>
      <c r="H1770">
        <v>2</v>
      </c>
      <c r="I1770">
        <v>4</v>
      </c>
      <c r="J1770">
        <v>13</v>
      </c>
      <c r="K1770">
        <v>13</v>
      </c>
      <c r="L1770">
        <v>4</v>
      </c>
      <c r="M1770">
        <v>1</v>
      </c>
      <c r="N1770">
        <v>1</v>
      </c>
      <c r="O1770">
        <v>0</v>
      </c>
      <c r="P1770">
        <v>4</v>
      </c>
      <c r="Q1770">
        <v>4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3</v>
      </c>
      <c r="Y1770">
        <v>11</v>
      </c>
      <c r="Z1770">
        <v>0</v>
      </c>
      <c r="AA1770">
        <v>47</v>
      </c>
      <c r="AB1770">
        <v>2461</v>
      </c>
      <c r="AC1770">
        <v>0</v>
      </c>
      <c r="AD1770">
        <v>1</v>
      </c>
      <c r="AE1770">
        <v>0</v>
      </c>
      <c r="AF1770" t="str">
        <f t="shared" si="55"/>
        <v>Married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0</v>
      </c>
      <c r="AN1770">
        <v>34</v>
      </c>
      <c r="AO1770">
        <v>30</v>
      </c>
      <c r="AP1770">
        <v>0</v>
      </c>
    </row>
    <row r="1771" spans="1:42" x14ac:dyDescent="0.35">
      <c r="A1771">
        <v>73356</v>
      </c>
      <c r="B1771">
        <v>4</v>
      </c>
      <c r="C1771">
        <f t="shared" si="54"/>
        <v>4</v>
      </c>
      <c r="D1771">
        <v>0</v>
      </c>
      <c r="E1771">
        <v>0</v>
      </c>
      <c r="F1771">
        <v>56</v>
      </c>
      <c r="G1771">
        <v>1050</v>
      </c>
      <c r="H1771">
        <v>14</v>
      </c>
      <c r="I1771">
        <v>322</v>
      </c>
      <c r="J1771">
        <v>0</v>
      </c>
      <c r="K1771">
        <v>14</v>
      </c>
      <c r="L1771">
        <v>112</v>
      </c>
      <c r="M1771">
        <v>1</v>
      </c>
      <c r="N1771">
        <v>5</v>
      </c>
      <c r="O1771">
        <v>11</v>
      </c>
      <c r="P1771">
        <v>5</v>
      </c>
      <c r="Q1771">
        <v>2</v>
      </c>
      <c r="R1771">
        <v>1</v>
      </c>
      <c r="S1771">
        <v>0</v>
      </c>
      <c r="T1771">
        <v>1</v>
      </c>
      <c r="U1771">
        <v>1</v>
      </c>
      <c r="V1771">
        <v>0</v>
      </c>
      <c r="W1771">
        <v>0</v>
      </c>
      <c r="X1771">
        <v>3</v>
      </c>
      <c r="Y1771">
        <v>11</v>
      </c>
      <c r="Z1771">
        <v>1</v>
      </c>
      <c r="AA1771">
        <v>36</v>
      </c>
      <c r="AB1771">
        <v>2302</v>
      </c>
      <c r="AC1771">
        <v>0</v>
      </c>
      <c r="AD1771">
        <v>1</v>
      </c>
      <c r="AE1771">
        <v>0</v>
      </c>
      <c r="AF1771" t="str">
        <f t="shared" si="55"/>
        <v>Married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1400</v>
      </c>
      <c r="AO1771">
        <v>1288</v>
      </c>
      <c r="AP1771">
        <v>3</v>
      </c>
    </row>
    <row r="1772" spans="1:42" x14ac:dyDescent="0.35">
      <c r="A1772">
        <v>28320</v>
      </c>
      <c r="B1772">
        <v>1</v>
      </c>
      <c r="C1772">
        <f t="shared" si="54"/>
        <v>1</v>
      </c>
      <c r="D1772">
        <v>0</v>
      </c>
      <c r="E1772">
        <v>1</v>
      </c>
      <c r="F1772">
        <v>68</v>
      </c>
      <c r="G1772">
        <v>19</v>
      </c>
      <c r="H1772">
        <v>1</v>
      </c>
      <c r="I1772">
        <v>14</v>
      </c>
      <c r="J1772">
        <v>3</v>
      </c>
      <c r="K1772">
        <v>2</v>
      </c>
      <c r="L1772">
        <v>4</v>
      </c>
      <c r="M1772">
        <v>1</v>
      </c>
      <c r="N1772">
        <v>1</v>
      </c>
      <c r="O1772">
        <v>0</v>
      </c>
      <c r="P1772">
        <v>3</v>
      </c>
      <c r="Q1772">
        <v>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</v>
      </c>
      <c r="Y1772">
        <v>11</v>
      </c>
      <c r="Z1772">
        <v>0</v>
      </c>
      <c r="AA1772">
        <v>70</v>
      </c>
      <c r="AB1772">
        <v>2690</v>
      </c>
      <c r="AC1772">
        <v>0</v>
      </c>
      <c r="AD1772">
        <v>0</v>
      </c>
      <c r="AE1772">
        <v>0</v>
      </c>
      <c r="AF1772" t="str">
        <f t="shared" si="55"/>
        <v>Married</v>
      </c>
      <c r="AG1772">
        <v>1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39</v>
      </c>
      <c r="AO1772">
        <v>35</v>
      </c>
      <c r="AP1772">
        <v>0</v>
      </c>
    </row>
    <row r="1773" spans="1:42" x14ac:dyDescent="0.35">
      <c r="A1773">
        <v>23763</v>
      </c>
      <c r="B1773">
        <v>1</v>
      </c>
      <c r="C1773">
        <f t="shared" si="54"/>
        <v>1</v>
      </c>
      <c r="D1773">
        <v>1</v>
      </c>
      <c r="E1773">
        <v>0</v>
      </c>
      <c r="F1773">
        <v>64</v>
      </c>
      <c r="G1773">
        <v>22</v>
      </c>
      <c r="H1773">
        <v>0</v>
      </c>
      <c r="I1773">
        <v>6</v>
      </c>
      <c r="J1773">
        <v>6</v>
      </c>
      <c r="K1773">
        <v>2</v>
      </c>
      <c r="L1773">
        <v>6</v>
      </c>
      <c r="M1773">
        <v>1</v>
      </c>
      <c r="N1773">
        <v>1</v>
      </c>
      <c r="O1773">
        <v>0</v>
      </c>
      <c r="P1773">
        <v>3</v>
      </c>
      <c r="Q1773">
        <v>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</v>
      </c>
      <c r="Y1773">
        <v>11</v>
      </c>
      <c r="Z1773">
        <v>0</v>
      </c>
      <c r="AA1773">
        <v>43</v>
      </c>
      <c r="AB1773">
        <v>2850</v>
      </c>
      <c r="AC1773">
        <v>0</v>
      </c>
      <c r="AD1773">
        <v>0</v>
      </c>
      <c r="AE1773">
        <v>1</v>
      </c>
      <c r="AF1773" t="str">
        <f t="shared" si="55"/>
        <v>Single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36</v>
      </c>
      <c r="AO1773">
        <v>30</v>
      </c>
      <c r="AP1773">
        <v>0</v>
      </c>
    </row>
    <row r="1774" spans="1:42" x14ac:dyDescent="0.35">
      <c r="A1774">
        <v>72570</v>
      </c>
      <c r="B1774">
        <v>4</v>
      </c>
      <c r="C1774">
        <f t="shared" si="54"/>
        <v>4</v>
      </c>
      <c r="D1774">
        <v>0</v>
      </c>
      <c r="E1774">
        <v>0</v>
      </c>
      <c r="F1774">
        <v>67</v>
      </c>
      <c r="G1774">
        <v>274</v>
      </c>
      <c r="H1774">
        <v>83</v>
      </c>
      <c r="I1774">
        <v>216</v>
      </c>
      <c r="J1774">
        <v>151</v>
      </c>
      <c r="K1774">
        <v>141</v>
      </c>
      <c r="L1774">
        <v>224</v>
      </c>
      <c r="M1774">
        <v>1</v>
      </c>
      <c r="N1774">
        <v>4</v>
      </c>
      <c r="O1774">
        <v>6</v>
      </c>
      <c r="P1774">
        <v>12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</v>
      </c>
      <c r="Y1774">
        <v>11</v>
      </c>
      <c r="Z1774">
        <v>0</v>
      </c>
      <c r="AA1774">
        <v>36</v>
      </c>
      <c r="AB1774">
        <v>2224</v>
      </c>
      <c r="AC1774">
        <v>0</v>
      </c>
      <c r="AD1774">
        <v>1</v>
      </c>
      <c r="AE1774">
        <v>0</v>
      </c>
      <c r="AF1774" t="str">
        <f t="shared" si="55"/>
        <v>Married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865</v>
      </c>
      <c r="AO1774">
        <v>641</v>
      </c>
      <c r="AP1774">
        <v>0</v>
      </c>
    </row>
    <row r="1775" spans="1:42" x14ac:dyDescent="0.35">
      <c r="A1775">
        <v>34529</v>
      </c>
      <c r="B1775">
        <v>1</v>
      </c>
      <c r="C1775">
        <f t="shared" si="54"/>
        <v>2</v>
      </c>
      <c r="D1775">
        <v>1</v>
      </c>
      <c r="E1775">
        <v>0</v>
      </c>
      <c r="F1775">
        <v>94</v>
      </c>
      <c r="G1775">
        <v>68</v>
      </c>
      <c r="H1775">
        <v>6</v>
      </c>
      <c r="I1775">
        <v>38</v>
      </c>
      <c r="J1775">
        <v>3</v>
      </c>
      <c r="K1775">
        <v>6</v>
      </c>
      <c r="L1775">
        <v>41</v>
      </c>
      <c r="M1775">
        <v>2</v>
      </c>
      <c r="N1775">
        <v>2</v>
      </c>
      <c r="O1775">
        <v>2</v>
      </c>
      <c r="P1775">
        <v>3</v>
      </c>
      <c r="Q1775">
        <v>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</v>
      </c>
      <c r="Y1775">
        <v>11</v>
      </c>
      <c r="Z1775">
        <v>0</v>
      </c>
      <c r="AA1775">
        <v>44</v>
      </c>
      <c r="AB1775">
        <v>2812</v>
      </c>
      <c r="AC1775">
        <v>0</v>
      </c>
      <c r="AD1775">
        <v>1</v>
      </c>
      <c r="AE1775">
        <v>0</v>
      </c>
      <c r="AF1775" t="str">
        <f t="shared" si="55"/>
        <v>Married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121</v>
      </c>
      <c r="AO1775">
        <v>80</v>
      </c>
      <c r="AP1775">
        <v>0</v>
      </c>
    </row>
    <row r="1776" spans="1:42" x14ac:dyDescent="0.35">
      <c r="A1776">
        <v>70792</v>
      </c>
      <c r="B1776">
        <v>4</v>
      </c>
      <c r="C1776">
        <f t="shared" si="54"/>
        <v>4</v>
      </c>
      <c r="D1776">
        <v>0</v>
      </c>
      <c r="E1776">
        <v>0</v>
      </c>
      <c r="F1776">
        <v>82</v>
      </c>
      <c r="G1776">
        <v>344</v>
      </c>
      <c r="H1776">
        <v>45</v>
      </c>
      <c r="I1776">
        <v>654</v>
      </c>
      <c r="J1776">
        <v>104</v>
      </c>
      <c r="K1776">
        <v>11</v>
      </c>
      <c r="L1776">
        <v>114</v>
      </c>
      <c r="M1776">
        <v>2</v>
      </c>
      <c r="N1776">
        <v>3</v>
      </c>
      <c r="O1776">
        <v>4</v>
      </c>
      <c r="P1776">
        <v>10</v>
      </c>
      <c r="Q1776">
        <v>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3</v>
      </c>
      <c r="Y1776">
        <v>11</v>
      </c>
      <c r="Z1776">
        <v>0</v>
      </c>
      <c r="AA1776">
        <v>69</v>
      </c>
      <c r="AB1776">
        <v>2667</v>
      </c>
      <c r="AC1776">
        <v>0</v>
      </c>
      <c r="AD1776">
        <v>0</v>
      </c>
      <c r="AE1776">
        <v>0</v>
      </c>
      <c r="AF1776" t="str">
        <f t="shared" si="55"/>
        <v>Married</v>
      </c>
      <c r="AG1776">
        <v>0</v>
      </c>
      <c r="AH1776">
        <v>1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1158</v>
      </c>
      <c r="AO1776">
        <v>1044</v>
      </c>
      <c r="AP1776">
        <v>0</v>
      </c>
    </row>
    <row r="1777" spans="1:42" x14ac:dyDescent="0.35">
      <c r="A1777">
        <v>63211</v>
      </c>
      <c r="B1777">
        <v>3</v>
      </c>
      <c r="C1777">
        <f t="shared" si="54"/>
        <v>3</v>
      </c>
      <c r="D1777">
        <v>0</v>
      </c>
      <c r="E1777">
        <v>0</v>
      </c>
      <c r="F1777">
        <v>3</v>
      </c>
      <c r="G1777">
        <v>145</v>
      </c>
      <c r="H1777">
        <v>193</v>
      </c>
      <c r="I1777">
        <v>459</v>
      </c>
      <c r="J1777">
        <v>205</v>
      </c>
      <c r="K1777">
        <v>26</v>
      </c>
      <c r="L1777">
        <v>145</v>
      </c>
      <c r="M1777">
        <v>2</v>
      </c>
      <c r="N1777">
        <v>3</v>
      </c>
      <c r="O1777">
        <v>8</v>
      </c>
      <c r="P1777">
        <v>7</v>
      </c>
      <c r="Q1777">
        <v>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3</v>
      </c>
      <c r="Y1777">
        <v>11</v>
      </c>
      <c r="Z1777">
        <v>1</v>
      </c>
      <c r="AA1777">
        <v>38</v>
      </c>
      <c r="AB1777">
        <v>2763</v>
      </c>
      <c r="AC1777">
        <v>0</v>
      </c>
      <c r="AD1777">
        <v>1</v>
      </c>
      <c r="AE1777">
        <v>0</v>
      </c>
      <c r="AF1777" t="str">
        <f t="shared" si="55"/>
        <v>Married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1028</v>
      </c>
      <c r="AO1777">
        <v>883</v>
      </c>
      <c r="AP1777">
        <v>0</v>
      </c>
    </row>
    <row r="1778" spans="1:42" x14ac:dyDescent="0.35">
      <c r="A1778">
        <v>83891</v>
      </c>
      <c r="B1778">
        <v>5</v>
      </c>
      <c r="C1778">
        <f t="shared" si="54"/>
        <v>5</v>
      </c>
      <c r="D1778">
        <v>0</v>
      </c>
      <c r="E1778">
        <v>1</v>
      </c>
      <c r="F1778">
        <v>24</v>
      </c>
      <c r="G1778">
        <v>217</v>
      </c>
      <c r="H1778">
        <v>38</v>
      </c>
      <c r="I1778">
        <v>350</v>
      </c>
      <c r="J1778">
        <v>111</v>
      </c>
      <c r="K1778">
        <v>85</v>
      </c>
      <c r="L1778">
        <v>15</v>
      </c>
      <c r="M1778">
        <v>1</v>
      </c>
      <c r="N1778">
        <v>4</v>
      </c>
      <c r="O1778">
        <v>7</v>
      </c>
      <c r="P1778">
        <v>10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</v>
      </c>
      <c r="Y1778">
        <v>11</v>
      </c>
      <c r="Z1778">
        <v>0</v>
      </c>
      <c r="AA1778">
        <v>46</v>
      </c>
      <c r="AB1778">
        <v>2168</v>
      </c>
      <c r="AC1778">
        <v>0</v>
      </c>
      <c r="AD1778">
        <v>1</v>
      </c>
      <c r="AE1778">
        <v>0</v>
      </c>
      <c r="AF1778" t="str">
        <f t="shared" si="55"/>
        <v>Married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801</v>
      </c>
      <c r="AO1778">
        <v>786</v>
      </c>
      <c r="AP1778">
        <v>0</v>
      </c>
    </row>
    <row r="1779" spans="1:42" x14ac:dyDescent="0.35">
      <c r="A1779">
        <v>36065</v>
      </c>
      <c r="B1779">
        <v>2</v>
      </c>
      <c r="C1779">
        <f t="shared" si="54"/>
        <v>2</v>
      </c>
      <c r="D1779">
        <v>1</v>
      </c>
      <c r="E1779">
        <v>1</v>
      </c>
      <c r="F1779">
        <v>54</v>
      </c>
      <c r="G1779">
        <v>18</v>
      </c>
      <c r="H1779">
        <v>7</v>
      </c>
      <c r="I1779">
        <v>34</v>
      </c>
      <c r="J1779">
        <v>10</v>
      </c>
      <c r="K1779">
        <v>2</v>
      </c>
      <c r="L1779">
        <v>3</v>
      </c>
      <c r="M1779">
        <v>3</v>
      </c>
      <c r="N1779">
        <v>3</v>
      </c>
      <c r="O1779">
        <v>0</v>
      </c>
      <c r="P1779">
        <v>3</v>
      </c>
      <c r="Q1779">
        <v>8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</v>
      </c>
      <c r="Y1779">
        <v>11</v>
      </c>
      <c r="Z1779">
        <v>0</v>
      </c>
      <c r="AA1779">
        <v>52</v>
      </c>
      <c r="AB1779">
        <v>2614</v>
      </c>
      <c r="AC1779">
        <v>0</v>
      </c>
      <c r="AD1779">
        <v>0</v>
      </c>
      <c r="AE1779">
        <v>1</v>
      </c>
      <c r="AF1779" t="str">
        <f t="shared" si="55"/>
        <v>Single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71</v>
      </c>
      <c r="AO1779">
        <v>68</v>
      </c>
      <c r="AP1779">
        <v>0</v>
      </c>
    </row>
    <row r="1780" spans="1:42" x14ac:dyDescent="0.35">
      <c r="A1780">
        <v>51141</v>
      </c>
      <c r="B1780">
        <v>2</v>
      </c>
      <c r="C1780">
        <f t="shared" si="54"/>
        <v>2</v>
      </c>
      <c r="D1780">
        <v>0</v>
      </c>
      <c r="E1780">
        <v>0</v>
      </c>
      <c r="F1780">
        <v>96</v>
      </c>
      <c r="G1780">
        <v>144</v>
      </c>
      <c r="H1780">
        <v>0</v>
      </c>
      <c r="I1780">
        <v>7</v>
      </c>
      <c r="J1780">
        <v>0</v>
      </c>
      <c r="K1780">
        <v>0</v>
      </c>
      <c r="L1780">
        <v>6</v>
      </c>
      <c r="M1780">
        <v>1</v>
      </c>
      <c r="N1780">
        <v>3</v>
      </c>
      <c r="O1780">
        <v>1</v>
      </c>
      <c r="P1780">
        <v>4</v>
      </c>
      <c r="Q1780">
        <v>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3</v>
      </c>
      <c r="Y1780">
        <v>11</v>
      </c>
      <c r="Z1780">
        <v>0</v>
      </c>
      <c r="AA1780">
        <v>80</v>
      </c>
      <c r="AB1780">
        <v>2515</v>
      </c>
      <c r="AC1780">
        <v>0</v>
      </c>
      <c r="AD1780">
        <v>0</v>
      </c>
      <c r="AE1780">
        <v>1</v>
      </c>
      <c r="AF1780" t="str">
        <f t="shared" si="55"/>
        <v>Single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151</v>
      </c>
      <c r="AO1780">
        <v>145</v>
      </c>
      <c r="AP1780">
        <v>0</v>
      </c>
    </row>
    <row r="1781" spans="1:42" x14ac:dyDescent="0.35">
      <c r="A1781">
        <v>56939</v>
      </c>
      <c r="B1781">
        <v>3</v>
      </c>
      <c r="C1781">
        <f t="shared" si="54"/>
        <v>3</v>
      </c>
      <c r="D1781">
        <v>0</v>
      </c>
      <c r="E1781">
        <v>1</v>
      </c>
      <c r="F1781">
        <v>19</v>
      </c>
      <c r="G1781">
        <v>256</v>
      </c>
      <c r="H1781">
        <v>34</v>
      </c>
      <c r="I1781">
        <v>103</v>
      </c>
      <c r="J1781">
        <v>90</v>
      </c>
      <c r="K1781">
        <v>29</v>
      </c>
      <c r="L1781">
        <v>49</v>
      </c>
      <c r="M1781">
        <v>2</v>
      </c>
      <c r="N1781">
        <v>3</v>
      </c>
      <c r="O1781">
        <v>3</v>
      </c>
      <c r="P1781">
        <v>10</v>
      </c>
      <c r="Q1781">
        <v>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</v>
      </c>
      <c r="Y1781">
        <v>11</v>
      </c>
      <c r="Z1781">
        <v>0</v>
      </c>
      <c r="AA1781">
        <v>44</v>
      </c>
      <c r="AB1781">
        <v>2443</v>
      </c>
      <c r="AC1781">
        <v>0</v>
      </c>
      <c r="AD1781">
        <v>1</v>
      </c>
      <c r="AE1781">
        <v>0</v>
      </c>
      <c r="AF1781" t="str">
        <f t="shared" si="55"/>
        <v>Married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512</v>
      </c>
      <c r="AO1781">
        <v>463</v>
      </c>
      <c r="AP1781">
        <v>0</v>
      </c>
    </row>
    <row r="1782" spans="1:42" x14ac:dyDescent="0.35">
      <c r="A1782">
        <v>80872</v>
      </c>
      <c r="B1782">
        <v>5</v>
      </c>
      <c r="C1782">
        <f t="shared" si="54"/>
        <v>5</v>
      </c>
      <c r="D1782">
        <v>0</v>
      </c>
      <c r="E1782">
        <v>0</v>
      </c>
      <c r="F1782">
        <v>60</v>
      </c>
      <c r="G1782">
        <v>483</v>
      </c>
      <c r="H1782">
        <v>72</v>
      </c>
      <c r="I1782">
        <v>567</v>
      </c>
      <c r="J1782">
        <v>94</v>
      </c>
      <c r="K1782">
        <v>12</v>
      </c>
      <c r="L1782">
        <v>108</v>
      </c>
      <c r="M1782">
        <v>1</v>
      </c>
      <c r="N1782">
        <v>4</v>
      </c>
      <c r="O1782">
        <v>4</v>
      </c>
      <c r="P1782">
        <v>10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</v>
      </c>
      <c r="Y1782">
        <v>11</v>
      </c>
      <c r="Z1782">
        <v>0</v>
      </c>
      <c r="AA1782">
        <v>69</v>
      </c>
      <c r="AB1782">
        <v>2207</v>
      </c>
      <c r="AC1782">
        <v>0</v>
      </c>
      <c r="AD1782">
        <v>0</v>
      </c>
      <c r="AE1782">
        <v>1</v>
      </c>
      <c r="AF1782" t="str">
        <f t="shared" si="55"/>
        <v>Single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1228</v>
      </c>
      <c r="AO1782">
        <v>1120</v>
      </c>
      <c r="AP1782">
        <v>0</v>
      </c>
    </row>
    <row r="1783" spans="1:42" x14ac:dyDescent="0.35">
      <c r="A1783">
        <v>72335</v>
      </c>
      <c r="B1783">
        <v>4</v>
      </c>
      <c r="C1783">
        <f t="shared" si="54"/>
        <v>4</v>
      </c>
      <c r="D1783">
        <v>0</v>
      </c>
      <c r="E1783">
        <v>0</v>
      </c>
      <c r="F1783">
        <v>2</v>
      </c>
      <c r="G1783">
        <v>1285</v>
      </c>
      <c r="H1783">
        <v>105</v>
      </c>
      <c r="I1783">
        <v>653</v>
      </c>
      <c r="J1783">
        <v>28</v>
      </c>
      <c r="K1783">
        <v>21</v>
      </c>
      <c r="L1783">
        <v>0</v>
      </c>
      <c r="M1783">
        <v>1</v>
      </c>
      <c r="N1783">
        <v>10</v>
      </c>
      <c r="O1783">
        <v>4</v>
      </c>
      <c r="P1783">
        <v>8</v>
      </c>
      <c r="Q1783">
        <v>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11</v>
      </c>
      <c r="Z1783">
        <v>1</v>
      </c>
      <c r="AA1783">
        <v>44</v>
      </c>
      <c r="AB1783">
        <v>2844</v>
      </c>
      <c r="AC1783">
        <v>0</v>
      </c>
      <c r="AD1783">
        <v>0</v>
      </c>
      <c r="AE1783">
        <v>0</v>
      </c>
      <c r="AF1783" t="str">
        <f t="shared" si="55"/>
        <v>Married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2092</v>
      </c>
      <c r="AO1783">
        <v>2092</v>
      </c>
      <c r="AP1783">
        <v>0</v>
      </c>
    </row>
    <row r="1784" spans="1:42" x14ac:dyDescent="0.35">
      <c r="A1784">
        <v>61798</v>
      </c>
      <c r="B1784">
        <v>3</v>
      </c>
      <c r="C1784">
        <f t="shared" si="54"/>
        <v>3</v>
      </c>
      <c r="D1784">
        <v>0</v>
      </c>
      <c r="E1784">
        <v>0</v>
      </c>
      <c r="F1784">
        <v>13</v>
      </c>
      <c r="G1784">
        <v>338</v>
      </c>
      <c r="H1784">
        <v>4</v>
      </c>
      <c r="I1784">
        <v>89</v>
      </c>
      <c r="J1784">
        <v>11</v>
      </c>
      <c r="K1784">
        <v>8</v>
      </c>
      <c r="L1784">
        <v>13</v>
      </c>
      <c r="M1784">
        <v>1</v>
      </c>
      <c r="N1784">
        <v>4</v>
      </c>
      <c r="O1784">
        <v>2</v>
      </c>
      <c r="P1784">
        <v>9</v>
      </c>
      <c r="Q1784">
        <v>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11</v>
      </c>
      <c r="Z1784">
        <v>0</v>
      </c>
      <c r="AA1784">
        <v>56</v>
      </c>
      <c r="AB1784">
        <v>2377</v>
      </c>
      <c r="AC1784">
        <v>0</v>
      </c>
      <c r="AD1784">
        <v>0</v>
      </c>
      <c r="AE1784">
        <v>1</v>
      </c>
      <c r="AF1784" t="str">
        <f t="shared" si="55"/>
        <v>Single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450</v>
      </c>
      <c r="AO1784">
        <v>437</v>
      </c>
      <c r="AP1784">
        <v>0</v>
      </c>
    </row>
    <row r="1785" spans="1:42" x14ac:dyDescent="0.35">
      <c r="A1785">
        <v>76842</v>
      </c>
      <c r="B1785">
        <v>4</v>
      </c>
      <c r="C1785">
        <f t="shared" si="54"/>
        <v>4</v>
      </c>
      <c r="D1785">
        <v>0</v>
      </c>
      <c r="E1785">
        <v>0</v>
      </c>
      <c r="F1785">
        <v>37</v>
      </c>
      <c r="G1785">
        <v>605</v>
      </c>
      <c r="H1785">
        <v>10</v>
      </c>
      <c r="I1785">
        <v>345</v>
      </c>
      <c r="J1785">
        <v>84</v>
      </c>
      <c r="K1785">
        <v>54</v>
      </c>
      <c r="L1785">
        <v>32</v>
      </c>
      <c r="M1785">
        <v>1</v>
      </c>
      <c r="N1785">
        <v>1</v>
      </c>
      <c r="O1785">
        <v>8</v>
      </c>
      <c r="P1785">
        <v>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</v>
      </c>
      <c r="Y1785">
        <v>11</v>
      </c>
      <c r="Z1785">
        <v>0</v>
      </c>
      <c r="AA1785">
        <v>70</v>
      </c>
      <c r="AB1785">
        <v>2216</v>
      </c>
      <c r="AC1785">
        <v>0</v>
      </c>
      <c r="AD1785">
        <v>0</v>
      </c>
      <c r="AE1785">
        <v>0</v>
      </c>
      <c r="AF1785" t="str">
        <f t="shared" si="55"/>
        <v>Married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1098</v>
      </c>
      <c r="AO1785">
        <v>1066</v>
      </c>
      <c r="AP1785">
        <v>0</v>
      </c>
    </row>
    <row r="1786" spans="1:42" x14ac:dyDescent="0.35">
      <c r="A1786">
        <v>29478</v>
      </c>
      <c r="B1786">
        <v>1</v>
      </c>
      <c r="C1786">
        <f t="shared" si="54"/>
        <v>1</v>
      </c>
      <c r="D1786">
        <v>1</v>
      </c>
      <c r="E1786">
        <v>0</v>
      </c>
      <c r="F1786">
        <v>59</v>
      </c>
      <c r="G1786">
        <v>8</v>
      </c>
      <c r="H1786">
        <v>0</v>
      </c>
      <c r="I1786">
        <v>7</v>
      </c>
      <c r="J1786">
        <v>3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3</v>
      </c>
      <c r="Q1786">
        <v>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</v>
      </c>
      <c r="Y1786">
        <v>11</v>
      </c>
      <c r="Z1786">
        <v>0</v>
      </c>
      <c r="AA1786">
        <v>44</v>
      </c>
      <c r="AB1786">
        <v>2322</v>
      </c>
      <c r="AC1786">
        <v>0</v>
      </c>
      <c r="AD1786">
        <v>0</v>
      </c>
      <c r="AE1786">
        <v>0</v>
      </c>
      <c r="AF1786" t="str">
        <f t="shared" si="55"/>
        <v>Married</v>
      </c>
      <c r="AG1786">
        <v>1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19</v>
      </c>
      <c r="AO1786">
        <v>18</v>
      </c>
      <c r="AP1786">
        <v>0</v>
      </c>
    </row>
    <row r="1787" spans="1:42" x14ac:dyDescent="0.35">
      <c r="A1787">
        <v>46998</v>
      </c>
      <c r="B1787">
        <v>2</v>
      </c>
      <c r="C1787">
        <f t="shared" si="54"/>
        <v>2</v>
      </c>
      <c r="D1787">
        <v>0</v>
      </c>
      <c r="E1787">
        <v>1</v>
      </c>
      <c r="F1787">
        <v>55</v>
      </c>
      <c r="G1787">
        <v>172</v>
      </c>
      <c r="H1787">
        <v>41</v>
      </c>
      <c r="I1787">
        <v>86</v>
      </c>
      <c r="J1787">
        <v>45</v>
      </c>
      <c r="K1787">
        <v>6</v>
      </c>
      <c r="L1787">
        <v>27</v>
      </c>
      <c r="M1787">
        <v>5</v>
      </c>
      <c r="N1787">
        <v>5</v>
      </c>
      <c r="O1787">
        <v>3</v>
      </c>
      <c r="P1787">
        <v>5</v>
      </c>
      <c r="Q1787">
        <v>7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</v>
      </c>
      <c r="Y1787">
        <v>11</v>
      </c>
      <c r="Z1787">
        <v>0</v>
      </c>
      <c r="AA1787">
        <v>64</v>
      </c>
      <c r="AB1787">
        <v>2774</v>
      </c>
      <c r="AC1787">
        <v>0</v>
      </c>
      <c r="AD1787">
        <v>0</v>
      </c>
      <c r="AE1787">
        <v>1</v>
      </c>
      <c r="AF1787" t="str">
        <f t="shared" si="55"/>
        <v>Single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350</v>
      </c>
      <c r="AO1787">
        <v>323</v>
      </c>
      <c r="AP1787">
        <v>1</v>
      </c>
    </row>
    <row r="1788" spans="1:42" x14ac:dyDescent="0.35">
      <c r="A1788">
        <v>96843</v>
      </c>
      <c r="B1788">
        <v>6</v>
      </c>
      <c r="C1788">
        <f t="shared" si="54"/>
        <v>5</v>
      </c>
      <c r="D1788">
        <v>0</v>
      </c>
      <c r="E1788">
        <v>0</v>
      </c>
      <c r="F1788">
        <v>60</v>
      </c>
      <c r="G1788">
        <v>448</v>
      </c>
      <c r="H1788">
        <v>71</v>
      </c>
      <c r="I1788">
        <v>951</v>
      </c>
      <c r="J1788">
        <v>40</v>
      </c>
      <c r="K1788">
        <v>17</v>
      </c>
      <c r="L1788">
        <v>17</v>
      </c>
      <c r="M1788">
        <v>1</v>
      </c>
      <c r="N1788">
        <v>6</v>
      </c>
      <c r="O1788">
        <v>11</v>
      </c>
      <c r="P1788">
        <v>10</v>
      </c>
      <c r="Q1788">
        <v>2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3</v>
      </c>
      <c r="Y1788">
        <v>11</v>
      </c>
      <c r="Z1788">
        <v>1</v>
      </c>
      <c r="AA1788">
        <v>30</v>
      </c>
      <c r="AB1788">
        <v>2591</v>
      </c>
      <c r="AC1788">
        <v>0</v>
      </c>
      <c r="AD1788">
        <v>0</v>
      </c>
      <c r="AE1788">
        <v>1</v>
      </c>
      <c r="AF1788" t="str">
        <f t="shared" si="55"/>
        <v>Single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1527</v>
      </c>
      <c r="AO1788">
        <v>1510</v>
      </c>
      <c r="AP1788">
        <v>1</v>
      </c>
    </row>
    <row r="1789" spans="1:42" x14ac:dyDescent="0.35">
      <c r="A1789">
        <v>70053</v>
      </c>
      <c r="B1789">
        <v>4</v>
      </c>
      <c r="C1789">
        <f t="shared" si="54"/>
        <v>4</v>
      </c>
      <c r="D1789">
        <v>0</v>
      </c>
      <c r="E1789">
        <v>1</v>
      </c>
      <c r="F1789">
        <v>38</v>
      </c>
      <c r="G1789">
        <v>512</v>
      </c>
      <c r="H1789">
        <v>53</v>
      </c>
      <c r="I1789">
        <v>98</v>
      </c>
      <c r="J1789">
        <v>81</v>
      </c>
      <c r="K1789">
        <v>179</v>
      </c>
      <c r="L1789">
        <v>89</v>
      </c>
      <c r="M1789">
        <v>3</v>
      </c>
      <c r="N1789">
        <v>8</v>
      </c>
      <c r="O1789">
        <v>5</v>
      </c>
      <c r="P1789">
        <v>10</v>
      </c>
      <c r="Q1789">
        <v>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</v>
      </c>
      <c r="Y1789">
        <v>11</v>
      </c>
      <c r="Z1789">
        <v>0</v>
      </c>
      <c r="AA1789">
        <v>55</v>
      </c>
      <c r="AB1789">
        <v>2520</v>
      </c>
      <c r="AC1789">
        <v>0</v>
      </c>
      <c r="AD1789">
        <v>1</v>
      </c>
      <c r="AE1789">
        <v>0</v>
      </c>
      <c r="AF1789" t="str">
        <f t="shared" si="55"/>
        <v>Married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>
        <v>923</v>
      </c>
      <c r="AO1789">
        <v>834</v>
      </c>
      <c r="AP1789">
        <v>0</v>
      </c>
    </row>
    <row r="1790" spans="1:42" x14ac:dyDescent="0.35">
      <c r="A1790">
        <v>71670</v>
      </c>
      <c r="B1790">
        <v>4</v>
      </c>
      <c r="C1790">
        <f t="shared" si="54"/>
        <v>4</v>
      </c>
      <c r="D1790">
        <v>0</v>
      </c>
      <c r="E1790">
        <v>0</v>
      </c>
      <c r="F1790">
        <v>8</v>
      </c>
      <c r="G1790">
        <v>1462</v>
      </c>
      <c r="H1790">
        <v>16</v>
      </c>
      <c r="I1790">
        <v>128</v>
      </c>
      <c r="J1790">
        <v>0</v>
      </c>
      <c r="K1790">
        <v>0</v>
      </c>
      <c r="L1790">
        <v>160</v>
      </c>
      <c r="M1790">
        <v>1</v>
      </c>
      <c r="N1790">
        <v>5</v>
      </c>
      <c r="O1790">
        <v>3</v>
      </c>
      <c r="P1790">
        <v>6</v>
      </c>
      <c r="Q1790">
        <v>6</v>
      </c>
      <c r="R1790">
        <v>0</v>
      </c>
      <c r="S1790">
        <v>1</v>
      </c>
      <c r="T1790">
        <v>1</v>
      </c>
      <c r="U1790">
        <v>0</v>
      </c>
      <c r="V1790">
        <v>1</v>
      </c>
      <c r="W1790">
        <v>0</v>
      </c>
      <c r="X1790">
        <v>3</v>
      </c>
      <c r="Y1790">
        <v>11</v>
      </c>
      <c r="Z1790">
        <v>1</v>
      </c>
      <c r="AA1790">
        <v>58</v>
      </c>
      <c r="AB1790">
        <v>2514</v>
      </c>
      <c r="AC1790">
        <v>0</v>
      </c>
      <c r="AD1790">
        <v>0</v>
      </c>
      <c r="AE1790">
        <v>0</v>
      </c>
      <c r="AF1790" t="str">
        <f t="shared" si="55"/>
        <v>Married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1606</v>
      </c>
      <c r="AO1790">
        <v>1446</v>
      </c>
      <c r="AP1790">
        <v>3</v>
      </c>
    </row>
    <row r="1791" spans="1:42" x14ac:dyDescent="0.35">
      <c r="A1791">
        <v>44359</v>
      </c>
      <c r="B1791">
        <v>2</v>
      </c>
      <c r="C1791">
        <f t="shared" si="54"/>
        <v>2</v>
      </c>
      <c r="D1791">
        <v>1</v>
      </c>
      <c r="E1791">
        <v>1</v>
      </c>
      <c r="F1791">
        <v>19</v>
      </c>
      <c r="G1791">
        <v>20</v>
      </c>
      <c r="H1791">
        <v>0</v>
      </c>
      <c r="I1791">
        <v>14</v>
      </c>
      <c r="J1791">
        <v>7</v>
      </c>
      <c r="K1791">
        <v>3</v>
      </c>
      <c r="L1791">
        <v>1</v>
      </c>
      <c r="M1791">
        <v>3</v>
      </c>
      <c r="N1791">
        <v>2</v>
      </c>
      <c r="O1791">
        <v>0</v>
      </c>
      <c r="P1791">
        <v>4</v>
      </c>
      <c r="Q1791">
        <v>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</v>
      </c>
      <c r="Y1791">
        <v>11</v>
      </c>
      <c r="Z1791">
        <v>0</v>
      </c>
      <c r="AA1791">
        <v>42</v>
      </c>
      <c r="AB1791">
        <v>2171</v>
      </c>
      <c r="AC1791">
        <v>0</v>
      </c>
      <c r="AD1791">
        <v>1</v>
      </c>
      <c r="AE1791">
        <v>0</v>
      </c>
      <c r="AF1791" t="str">
        <f t="shared" si="55"/>
        <v>Married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44</v>
      </c>
      <c r="AO1791">
        <v>43</v>
      </c>
      <c r="AP1791">
        <v>0</v>
      </c>
    </row>
    <row r="1792" spans="1:42" x14ac:dyDescent="0.35">
      <c r="A1792">
        <v>40887</v>
      </c>
      <c r="B1792">
        <v>2</v>
      </c>
      <c r="C1792">
        <f t="shared" si="54"/>
        <v>2</v>
      </c>
      <c r="D1792">
        <v>1</v>
      </c>
      <c r="E1792">
        <v>1</v>
      </c>
      <c r="F1792">
        <v>32</v>
      </c>
      <c r="G1792">
        <v>50</v>
      </c>
      <c r="H1792">
        <v>4</v>
      </c>
      <c r="I1792">
        <v>44</v>
      </c>
      <c r="J1792">
        <v>10</v>
      </c>
      <c r="K1792">
        <v>10</v>
      </c>
      <c r="L1792">
        <v>43</v>
      </c>
      <c r="M1792">
        <v>3</v>
      </c>
      <c r="N1792">
        <v>3</v>
      </c>
      <c r="O1792">
        <v>1</v>
      </c>
      <c r="P1792">
        <v>3</v>
      </c>
      <c r="Q1792">
        <v>9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3</v>
      </c>
      <c r="Y1792">
        <v>11</v>
      </c>
      <c r="Z1792">
        <v>1</v>
      </c>
      <c r="AA1792">
        <v>68</v>
      </c>
      <c r="AB1792">
        <v>2578</v>
      </c>
      <c r="AC1792">
        <v>0</v>
      </c>
      <c r="AD1792">
        <v>0</v>
      </c>
      <c r="AE1792">
        <v>1</v>
      </c>
      <c r="AF1792" t="str">
        <f t="shared" si="55"/>
        <v>Single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118</v>
      </c>
      <c r="AO1792">
        <v>75</v>
      </c>
      <c r="AP1792">
        <v>0</v>
      </c>
    </row>
    <row r="1793" spans="1:42" x14ac:dyDescent="0.35">
      <c r="A1793">
        <v>48877</v>
      </c>
      <c r="B1793">
        <v>2</v>
      </c>
      <c r="C1793">
        <f t="shared" si="54"/>
        <v>2</v>
      </c>
      <c r="D1793">
        <v>0</v>
      </c>
      <c r="E1793">
        <v>1</v>
      </c>
      <c r="F1793">
        <v>27</v>
      </c>
      <c r="G1793">
        <v>102</v>
      </c>
      <c r="H1793">
        <v>1</v>
      </c>
      <c r="I1793">
        <v>15</v>
      </c>
      <c r="J1793">
        <v>2</v>
      </c>
      <c r="K1793">
        <v>0</v>
      </c>
      <c r="L1793">
        <v>24</v>
      </c>
      <c r="M1793">
        <v>1</v>
      </c>
      <c r="N1793">
        <v>3</v>
      </c>
      <c r="O1793">
        <v>0</v>
      </c>
      <c r="P1793">
        <v>4</v>
      </c>
      <c r="Q1793">
        <v>7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3</v>
      </c>
      <c r="Y1793">
        <v>11</v>
      </c>
      <c r="Z1793">
        <v>0</v>
      </c>
      <c r="AA1793">
        <v>54</v>
      </c>
      <c r="AB1793">
        <v>2334</v>
      </c>
      <c r="AC1793">
        <v>1</v>
      </c>
      <c r="AD1793">
        <v>0</v>
      </c>
      <c r="AE1793">
        <v>0</v>
      </c>
      <c r="AF1793" t="str">
        <f t="shared" si="55"/>
        <v>Married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120</v>
      </c>
      <c r="AO1793">
        <v>96</v>
      </c>
      <c r="AP1793">
        <v>0</v>
      </c>
    </row>
    <row r="1794" spans="1:42" x14ac:dyDescent="0.35">
      <c r="A1794">
        <v>74485</v>
      </c>
      <c r="B1794">
        <v>4</v>
      </c>
      <c r="C1794">
        <f t="shared" si="54"/>
        <v>4</v>
      </c>
      <c r="D1794">
        <v>0</v>
      </c>
      <c r="E1794">
        <v>0</v>
      </c>
      <c r="F1794">
        <v>58</v>
      </c>
      <c r="G1794">
        <v>499</v>
      </c>
      <c r="H1794">
        <v>149</v>
      </c>
      <c r="I1794">
        <v>815</v>
      </c>
      <c r="J1794">
        <v>173</v>
      </c>
      <c r="K1794">
        <v>49</v>
      </c>
      <c r="L1794">
        <v>49</v>
      </c>
      <c r="M1794">
        <v>1</v>
      </c>
      <c r="N1794">
        <v>6</v>
      </c>
      <c r="O1794">
        <v>7</v>
      </c>
      <c r="P1794">
        <v>12</v>
      </c>
      <c r="Q1794">
        <v>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3</v>
      </c>
      <c r="Y1794">
        <v>11</v>
      </c>
      <c r="Z1794">
        <v>0</v>
      </c>
      <c r="AA1794">
        <v>73</v>
      </c>
      <c r="AB1794">
        <v>2468</v>
      </c>
      <c r="AC1794">
        <v>0</v>
      </c>
      <c r="AD1794">
        <v>0</v>
      </c>
      <c r="AE1794">
        <v>0</v>
      </c>
      <c r="AF1794" t="str">
        <f t="shared" si="55"/>
        <v>Married</v>
      </c>
      <c r="AG1794">
        <v>1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1685</v>
      </c>
      <c r="AO1794">
        <v>1636</v>
      </c>
      <c r="AP1794">
        <v>0</v>
      </c>
    </row>
    <row r="1795" spans="1:42" x14ac:dyDescent="0.35">
      <c r="A1795">
        <v>64474</v>
      </c>
      <c r="B1795">
        <v>3</v>
      </c>
      <c r="C1795">
        <f t="shared" ref="C1795:C1858" si="56">_xlfn.IFS(A:A&lt;=32196,1,A:A&lt;=51622.09,2,A:A&lt;=68281,3,A:A&lt;=79601,4,A:A&gt;=79601,5)</f>
        <v>3</v>
      </c>
      <c r="D1795">
        <v>0</v>
      </c>
      <c r="E1795">
        <v>1</v>
      </c>
      <c r="F1795">
        <v>59</v>
      </c>
      <c r="G1795">
        <v>381</v>
      </c>
      <c r="H1795">
        <v>35</v>
      </c>
      <c r="I1795">
        <v>172</v>
      </c>
      <c r="J1795">
        <v>56</v>
      </c>
      <c r="K1795">
        <v>86</v>
      </c>
      <c r="L1795">
        <v>93</v>
      </c>
      <c r="M1795">
        <v>2</v>
      </c>
      <c r="N1795">
        <v>8</v>
      </c>
      <c r="O1795">
        <v>2</v>
      </c>
      <c r="P1795">
        <v>10</v>
      </c>
      <c r="Q1795">
        <v>5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3</v>
      </c>
      <c r="Y1795">
        <v>11</v>
      </c>
      <c r="Z1795">
        <v>0</v>
      </c>
      <c r="AA1795">
        <v>48</v>
      </c>
      <c r="AB1795">
        <v>2409</v>
      </c>
      <c r="AC1795">
        <v>0</v>
      </c>
      <c r="AD1795">
        <v>0</v>
      </c>
      <c r="AE1795">
        <v>0</v>
      </c>
      <c r="AF1795" t="str">
        <f t="shared" ref="AF1795:AF1858" si="57">IF(AE1795 = 1, "Single", "Married")</f>
        <v>Married</v>
      </c>
      <c r="AG1795">
        <v>1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730</v>
      </c>
      <c r="AO1795">
        <v>637</v>
      </c>
      <c r="AP1795">
        <v>0</v>
      </c>
    </row>
    <row r="1796" spans="1:42" x14ac:dyDescent="0.35">
      <c r="A1796">
        <v>77226</v>
      </c>
      <c r="B1796">
        <v>4</v>
      </c>
      <c r="C1796">
        <f t="shared" si="56"/>
        <v>4</v>
      </c>
      <c r="D1796">
        <v>0</v>
      </c>
      <c r="E1796">
        <v>1</v>
      </c>
      <c r="F1796">
        <v>29</v>
      </c>
      <c r="G1796">
        <v>631</v>
      </c>
      <c r="H1796">
        <v>43</v>
      </c>
      <c r="I1796">
        <v>239</v>
      </c>
      <c r="J1796">
        <v>128</v>
      </c>
      <c r="K1796">
        <v>76</v>
      </c>
      <c r="L1796">
        <v>21</v>
      </c>
      <c r="M1796">
        <v>2</v>
      </c>
      <c r="N1796">
        <v>6</v>
      </c>
      <c r="O1796">
        <v>8</v>
      </c>
      <c r="P1796">
        <v>12</v>
      </c>
      <c r="Q1796">
        <v>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11</v>
      </c>
      <c r="Z1796">
        <v>0</v>
      </c>
      <c r="AA1796">
        <v>57</v>
      </c>
      <c r="AB1796">
        <v>2280</v>
      </c>
      <c r="AC1796">
        <v>0</v>
      </c>
      <c r="AD1796">
        <v>0</v>
      </c>
      <c r="AE1796">
        <v>0</v>
      </c>
      <c r="AF1796" t="str">
        <f t="shared" si="57"/>
        <v>Married</v>
      </c>
      <c r="AG1796">
        <v>1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1117</v>
      </c>
      <c r="AO1796">
        <v>1096</v>
      </c>
      <c r="AP1796">
        <v>0</v>
      </c>
    </row>
    <row r="1797" spans="1:42" x14ac:dyDescent="0.35">
      <c r="A1797">
        <v>72643</v>
      </c>
      <c r="B1797">
        <v>4</v>
      </c>
      <c r="C1797">
        <f t="shared" si="56"/>
        <v>4</v>
      </c>
      <c r="D1797">
        <v>0</v>
      </c>
      <c r="E1797">
        <v>0</v>
      </c>
      <c r="F1797">
        <v>60</v>
      </c>
      <c r="G1797">
        <v>526</v>
      </c>
      <c r="H1797">
        <v>80</v>
      </c>
      <c r="I1797">
        <v>553</v>
      </c>
      <c r="J1797">
        <v>123</v>
      </c>
      <c r="K1797">
        <v>94</v>
      </c>
      <c r="L1797">
        <v>53</v>
      </c>
      <c r="M1797">
        <v>1</v>
      </c>
      <c r="N1797">
        <v>3</v>
      </c>
      <c r="O1797">
        <v>10</v>
      </c>
      <c r="P1797">
        <v>7</v>
      </c>
      <c r="Q1797">
        <v>2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3</v>
      </c>
      <c r="Y1797">
        <v>11</v>
      </c>
      <c r="Z1797">
        <v>1</v>
      </c>
      <c r="AA1797">
        <v>71</v>
      </c>
      <c r="AB1797">
        <v>2646</v>
      </c>
      <c r="AC1797">
        <v>0</v>
      </c>
      <c r="AD1797">
        <v>0</v>
      </c>
      <c r="AE1797">
        <v>0</v>
      </c>
      <c r="AF1797" t="str">
        <f t="shared" si="57"/>
        <v>Married</v>
      </c>
      <c r="AG1797">
        <v>0</v>
      </c>
      <c r="AH1797">
        <v>1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1376</v>
      </c>
      <c r="AO1797">
        <v>1323</v>
      </c>
      <c r="AP1797">
        <v>1</v>
      </c>
    </row>
    <row r="1798" spans="1:42" x14ac:dyDescent="0.35">
      <c r="A1798">
        <v>85738</v>
      </c>
      <c r="B1798">
        <v>5</v>
      </c>
      <c r="C1798">
        <f t="shared" si="56"/>
        <v>5</v>
      </c>
      <c r="D1798">
        <v>0</v>
      </c>
      <c r="E1798">
        <v>0</v>
      </c>
      <c r="F1798">
        <v>41</v>
      </c>
      <c r="G1798">
        <v>913</v>
      </c>
      <c r="H1798">
        <v>26</v>
      </c>
      <c r="I1798">
        <v>376</v>
      </c>
      <c r="J1798">
        <v>17</v>
      </c>
      <c r="K1798">
        <v>26</v>
      </c>
      <c r="L1798">
        <v>13</v>
      </c>
      <c r="M1798">
        <v>1</v>
      </c>
      <c r="N1798">
        <v>3</v>
      </c>
      <c r="O1798">
        <v>6</v>
      </c>
      <c r="P1798">
        <v>11</v>
      </c>
      <c r="Q1798">
        <v>1</v>
      </c>
      <c r="R1798">
        <v>0</v>
      </c>
      <c r="S1798">
        <v>1</v>
      </c>
      <c r="T1798">
        <v>1</v>
      </c>
      <c r="U1798">
        <v>0</v>
      </c>
      <c r="V1798">
        <v>0</v>
      </c>
      <c r="W1798">
        <v>0</v>
      </c>
      <c r="X1798">
        <v>3</v>
      </c>
      <c r="Y1798">
        <v>11</v>
      </c>
      <c r="Z1798">
        <v>0</v>
      </c>
      <c r="AA1798">
        <v>42</v>
      </c>
      <c r="AB1798">
        <v>2316</v>
      </c>
      <c r="AC1798">
        <v>0</v>
      </c>
      <c r="AD1798">
        <v>0</v>
      </c>
      <c r="AE1798">
        <v>0</v>
      </c>
      <c r="AF1798" t="str">
        <f t="shared" si="57"/>
        <v>Married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>
        <v>1358</v>
      </c>
      <c r="AO1798">
        <v>1345</v>
      </c>
      <c r="AP1798">
        <v>2</v>
      </c>
    </row>
    <row r="1799" spans="1:42" x14ac:dyDescent="0.35">
      <c r="A1799">
        <v>55686</v>
      </c>
      <c r="B1799">
        <v>3</v>
      </c>
      <c r="C1799">
        <f t="shared" si="56"/>
        <v>3</v>
      </c>
      <c r="D1799">
        <v>0</v>
      </c>
      <c r="E1799">
        <v>1</v>
      </c>
      <c r="F1799">
        <v>27</v>
      </c>
      <c r="G1799">
        <v>673</v>
      </c>
      <c r="H1799">
        <v>0</v>
      </c>
      <c r="I1799">
        <v>199</v>
      </c>
      <c r="J1799">
        <v>37</v>
      </c>
      <c r="K1799">
        <v>47</v>
      </c>
      <c r="L1799">
        <v>26</v>
      </c>
      <c r="M1799">
        <v>2</v>
      </c>
      <c r="N1799">
        <v>6</v>
      </c>
      <c r="O1799">
        <v>3</v>
      </c>
      <c r="P1799">
        <v>5</v>
      </c>
      <c r="Q1799">
        <v>4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</v>
      </c>
      <c r="Y1799">
        <v>11</v>
      </c>
      <c r="Z1799">
        <v>0</v>
      </c>
      <c r="AA1799">
        <v>54</v>
      </c>
      <c r="AB1799">
        <v>2659</v>
      </c>
      <c r="AC1799">
        <v>1</v>
      </c>
      <c r="AD1799">
        <v>0</v>
      </c>
      <c r="AE1799">
        <v>0</v>
      </c>
      <c r="AF1799" t="str">
        <f t="shared" si="57"/>
        <v>Married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956</v>
      </c>
      <c r="AO1799">
        <v>930</v>
      </c>
      <c r="AP1799">
        <v>1</v>
      </c>
    </row>
    <row r="1800" spans="1:42" x14ac:dyDescent="0.35">
      <c r="A1800">
        <v>39062</v>
      </c>
      <c r="B1800">
        <v>2</v>
      </c>
      <c r="C1800">
        <f t="shared" si="56"/>
        <v>2</v>
      </c>
      <c r="D1800">
        <v>1</v>
      </c>
      <c r="E1800">
        <v>0</v>
      </c>
      <c r="F1800">
        <v>28</v>
      </c>
      <c r="G1800">
        <v>23</v>
      </c>
      <c r="H1800">
        <v>0</v>
      </c>
      <c r="I1800">
        <v>9</v>
      </c>
      <c r="J1800">
        <v>0</v>
      </c>
      <c r="K1800">
        <v>0</v>
      </c>
      <c r="L1800">
        <v>12</v>
      </c>
      <c r="M1800">
        <v>1</v>
      </c>
      <c r="N1800">
        <v>1</v>
      </c>
      <c r="O1800">
        <v>0</v>
      </c>
      <c r="P1800">
        <v>3</v>
      </c>
      <c r="Q1800">
        <v>4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</v>
      </c>
      <c r="Y1800">
        <v>11</v>
      </c>
      <c r="Z1800">
        <v>0</v>
      </c>
      <c r="AA1800">
        <v>37</v>
      </c>
      <c r="AB1800">
        <v>2255</v>
      </c>
      <c r="AC1800">
        <v>0</v>
      </c>
      <c r="AD1800">
        <v>0</v>
      </c>
      <c r="AE1800">
        <v>1</v>
      </c>
      <c r="AF1800" t="str">
        <f t="shared" si="57"/>
        <v>Single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32</v>
      </c>
      <c r="AO1800">
        <v>20</v>
      </c>
      <c r="AP1800">
        <v>1</v>
      </c>
    </row>
    <row r="1801" spans="1:42" x14ac:dyDescent="0.35">
      <c r="A1801">
        <v>40794</v>
      </c>
      <c r="B1801">
        <v>2</v>
      </c>
      <c r="C1801">
        <f t="shared" si="56"/>
        <v>2</v>
      </c>
      <c r="D1801">
        <v>0</v>
      </c>
      <c r="E1801">
        <v>1</v>
      </c>
      <c r="F1801">
        <v>18</v>
      </c>
      <c r="G1801">
        <v>261</v>
      </c>
      <c r="H1801">
        <v>23</v>
      </c>
      <c r="I1801">
        <v>73</v>
      </c>
      <c r="J1801">
        <v>4</v>
      </c>
      <c r="K1801">
        <v>23</v>
      </c>
      <c r="L1801">
        <v>50</v>
      </c>
      <c r="M1801">
        <v>2</v>
      </c>
      <c r="N1801">
        <v>6</v>
      </c>
      <c r="O1801">
        <v>3</v>
      </c>
      <c r="P1801">
        <v>5</v>
      </c>
      <c r="Q1801">
        <v>7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3</v>
      </c>
      <c r="Y1801">
        <v>11</v>
      </c>
      <c r="Z1801">
        <v>0</v>
      </c>
      <c r="AA1801">
        <v>45</v>
      </c>
      <c r="AB1801">
        <v>2607</v>
      </c>
      <c r="AC1801">
        <v>0</v>
      </c>
      <c r="AD1801">
        <v>1</v>
      </c>
      <c r="AE1801">
        <v>0</v>
      </c>
      <c r="AF1801" t="str">
        <f t="shared" si="57"/>
        <v>Married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384</v>
      </c>
      <c r="AO1801">
        <v>334</v>
      </c>
      <c r="AP1801">
        <v>0</v>
      </c>
    </row>
    <row r="1802" spans="1:42" x14ac:dyDescent="0.35">
      <c r="A1802">
        <v>4428</v>
      </c>
      <c r="B1802">
        <v>1</v>
      </c>
      <c r="C1802">
        <f t="shared" si="56"/>
        <v>1</v>
      </c>
      <c r="D1802">
        <v>0</v>
      </c>
      <c r="E1802">
        <v>1</v>
      </c>
      <c r="F1802">
        <v>0</v>
      </c>
      <c r="G1802">
        <v>16</v>
      </c>
      <c r="H1802">
        <v>4</v>
      </c>
      <c r="I1802">
        <v>12</v>
      </c>
      <c r="J1802">
        <v>2</v>
      </c>
      <c r="K1802">
        <v>4</v>
      </c>
      <c r="L1802">
        <v>321</v>
      </c>
      <c r="M1802">
        <v>0</v>
      </c>
      <c r="N1802">
        <v>25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3</v>
      </c>
      <c r="Y1802">
        <v>11</v>
      </c>
      <c r="Z1802">
        <v>0</v>
      </c>
      <c r="AA1802">
        <v>51</v>
      </c>
      <c r="AB1802">
        <v>2426</v>
      </c>
      <c r="AC1802">
        <v>0</v>
      </c>
      <c r="AD1802">
        <v>1</v>
      </c>
      <c r="AE1802">
        <v>0</v>
      </c>
      <c r="AF1802" t="str">
        <f t="shared" si="57"/>
        <v>Married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38</v>
      </c>
      <c r="AO1802">
        <v>-283</v>
      </c>
      <c r="AP1802">
        <v>0</v>
      </c>
    </row>
    <row r="1803" spans="1:42" x14ac:dyDescent="0.35">
      <c r="A1803">
        <v>32632</v>
      </c>
      <c r="B1803">
        <v>1</v>
      </c>
      <c r="C1803">
        <f t="shared" si="56"/>
        <v>2</v>
      </c>
      <c r="D1803">
        <v>0</v>
      </c>
      <c r="E1803">
        <v>0</v>
      </c>
      <c r="F1803">
        <v>32</v>
      </c>
      <c r="G1803">
        <v>63</v>
      </c>
      <c r="H1803">
        <v>151</v>
      </c>
      <c r="I1803">
        <v>137</v>
      </c>
      <c r="J1803">
        <v>153</v>
      </c>
      <c r="K1803">
        <v>19</v>
      </c>
      <c r="L1803">
        <v>53</v>
      </c>
      <c r="M1803">
        <v>2</v>
      </c>
      <c r="N1803">
        <v>4</v>
      </c>
      <c r="O1803">
        <v>4</v>
      </c>
      <c r="P1803">
        <v>8</v>
      </c>
      <c r="Q1803">
        <v>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11</v>
      </c>
      <c r="Z1803">
        <v>0</v>
      </c>
      <c r="AA1803">
        <v>57</v>
      </c>
      <c r="AB1803">
        <v>2855</v>
      </c>
      <c r="AC1803">
        <v>0</v>
      </c>
      <c r="AD1803">
        <v>1</v>
      </c>
      <c r="AE1803">
        <v>0</v>
      </c>
      <c r="AF1803" t="str">
        <f t="shared" si="57"/>
        <v>Married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523</v>
      </c>
      <c r="AO1803">
        <v>470</v>
      </c>
      <c r="AP1803">
        <v>0</v>
      </c>
    </row>
    <row r="1804" spans="1:42" x14ac:dyDescent="0.35">
      <c r="A1804">
        <v>38236</v>
      </c>
      <c r="B1804">
        <v>2</v>
      </c>
      <c r="C1804">
        <f t="shared" si="56"/>
        <v>2</v>
      </c>
      <c r="D1804">
        <v>1</v>
      </c>
      <c r="E1804">
        <v>1</v>
      </c>
      <c r="F1804">
        <v>2</v>
      </c>
      <c r="G1804">
        <v>58</v>
      </c>
      <c r="H1804">
        <v>0</v>
      </c>
      <c r="I1804">
        <v>18</v>
      </c>
      <c r="J1804">
        <v>2</v>
      </c>
      <c r="K1804">
        <v>0</v>
      </c>
      <c r="L1804">
        <v>10</v>
      </c>
      <c r="M1804">
        <v>4</v>
      </c>
      <c r="N1804">
        <v>3</v>
      </c>
      <c r="O1804">
        <v>0</v>
      </c>
      <c r="P1804">
        <v>4</v>
      </c>
      <c r="Q1804">
        <v>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3</v>
      </c>
      <c r="Y1804">
        <v>11</v>
      </c>
      <c r="Z1804">
        <v>0</v>
      </c>
      <c r="AA1804">
        <v>52</v>
      </c>
      <c r="AB1804">
        <v>2441</v>
      </c>
      <c r="AC1804">
        <v>0</v>
      </c>
      <c r="AD1804">
        <v>0</v>
      </c>
      <c r="AE1804">
        <v>1</v>
      </c>
      <c r="AF1804" t="str">
        <f t="shared" si="57"/>
        <v>Single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78</v>
      </c>
      <c r="AO1804">
        <v>68</v>
      </c>
      <c r="AP1804">
        <v>0</v>
      </c>
    </row>
    <row r="1805" spans="1:42" x14ac:dyDescent="0.35">
      <c r="A1805">
        <v>36781</v>
      </c>
      <c r="B1805">
        <v>2</v>
      </c>
      <c r="C1805">
        <f t="shared" si="56"/>
        <v>2</v>
      </c>
      <c r="D1805">
        <v>1</v>
      </c>
      <c r="E1805">
        <v>0</v>
      </c>
      <c r="F1805">
        <v>16</v>
      </c>
      <c r="G1805">
        <v>29</v>
      </c>
      <c r="H1805">
        <v>1</v>
      </c>
      <c r="I1805">
        <v>17</v>
      </c>
      <c r="J1805">
        <v>0</v>
      </c>
      <c r="K1805">
        <v>3</v>
      </c>
      <c r="L1805">
        <v>13</v>
      </c>
      <c r="M1805">
        <v>1</v>
      </c>
      <c r="N1805">
        <v>2</v>
      </c>
      <c r="O1805">
        <v>1</v>
      </c>
      <c r="P1805">
        <v>2</v>
      </c>
      <c r="Q1805">
        <v>8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3</v>
      </c>
      <c r="Y1805">
        <v>11</v>
      </c>
      <c r="Z1805">
        <v>1</v>
      </c>
      <c r="AA1805">
        <v>41</v>
      </c>
      <c r="AB1805">
        <v>2239</v>
      </c>
      <c r="AC1805">
        <v>0</v>
      </c>
      <c r="AD1805">
        <v>1</v>
      </c>
      <c r="AE1805">
        <v>0</v>
      </c>
      <c r="AF1805" t="str">
        <f t="shared" si="57"/>
        <v>Married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50</v>
      </c>
      <c r="AO1805">
        <v>37</v>
      </c>
      <c r="AP1805">
        <v>0</v>
      </c>
    </row>
    <row r="1806" spans="1:42" x14ac:dyDescent="0.35">
      <c r="A1806">
        <v>31385</v>
      </c>
      <c r="B1806">
        <v>1</v>
      </c>
      <c r="C1806">
        <f t="shared" si="56"/>
        <v>1</v>
      </c>
      <c r="D1806">
        <v>1</v>
      </c>
      <c r="E1806">
        <v>0</v>
      </c>
      <c r="F1806">
        <v>56</v>
      </c>
      <c r="G1806">
        <v>3</v>
      </c>
      <c r="H1806">
        <v>2</v>
      </c>
      <c r="I1806">
        <v>12</v>
      </c>
      <c r="J1806">
        <v>0</v>
      </c>
      <c r="K1806">
        <v>1</v>
      </c>
      <c r="L1806">
        <v>9</v>
      </c>
      <c r="M1806">
        <v>1</v>
      </c>
      <c r="N1806">
        <v>1</v>
      </c>
      <c r="O1806">
        <v>0</v>
      </c>
      <c r="P1806">
        <v>2</v>
      </c>
      <c r="Q1806">
        <v>8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3</v>
      </c>
      <c r="Y1806">
        <v>11</v>
      </c>
      <c r="Z1806">
        <v>1</v>
      </c>
      <c r="AA1806">
        <v>36</v>
      </c>
      <c r="AB1806">
        <v>2730</v>
      </c>
      <c r="AC1806">
        <v>0</v>
      </c>
      <c r="AD1806">
        <v>0</v>
      </c>
      <c r="AE1806">
        <v>1</v>
      </c>
      <c r="AF1806" t="str">
        <f t="shared" si="57"/>
        <v>Single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18</v>
      </c>
      <c r="AO1806">
        <v>9</v>
      </c>
      <c r="AP1806">
        <v>1</v>
      </c>
    </row>
    <row r="1807" spans="1:42" x14ac:dyDescent="0.35">
      <c r="A1807">
        <v>24570</v>
      </c>
      <c r="B1807">
        <v>1</v>
      </c>
      <c r="C1807">
        <f t="shared" si="56"/>
        <v>1</v>
      </c>
      <c r="D1807">
        <v>1</v>
      </c>
      <c r="E1807">
        <v>0</v>
      </c>
      <c r="F1807">
        <v>97</v>
      </c>
      <c r="G1807">
        <v>28</v>
      </c>
      <c r="H1807">
        <v>34</v>
      </c>
      <c r="I1807">
        <v>62</v>
      </c>
      <c r="J1807">
        <v>11</v>
      </c>
      <c r="K1807">
        <v>14</v>
      </c>
      <c r="L1807">
        <v>44</v>
      </c>
      <c r="M1807">
        <v>3</v>
      </c>
      <c r="N1807">
        <v>4</v>
      </c>
      <c r="O1807">
        <v>0</v>
      </c>
      <c r="P1807">
        <v>4</v>
      </c>
      <c r="Q1807">
        <v>9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3</v>
      </c>
      <c r="Y1807">
        <v>11</v>
      </c>
      <c r="Z1807">
        <v>0</v>
      </c>
      <c r="AA1807">
        <v>36</v>
      </c>
      <c r="AB1807">
        <v>2646</v>
      </c>
      <c r="AC1807">
        <v>0</v>
      </c>
      <c r="AD1807">
        <v>1</v>
      </c>
      <c r="AE1807">
        <v>0</v>
      </c>
      <c r="AF1807" t="str">
        <f t="shared" si="57"/>
        <v>Married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149</v>
      </c>
      <c r="AO1807">
        <v>105</v>
      </c>
      <c r="AP1807">
        <v>0</v>
      </c>
    </row>
    <row r="1808" spans="1:42" x14ac:dyDescent="0.35">
      <c r="A1808">
        <v>94642</v>
      </c>
      <c r="B1808">
        <v>6</v>
      </c>
      <c r="C1808">
        <f t="shared" si="56"/>
        <v>5</v>
      </c>
      <c r="D1808">
        <v>0</v>
      </c>
      <c r="E1808">
        <v>0</v>
      </c>
      <c r="F1808">
        <v>35</v>
      </c>
      <c r="G1808">
        <v>879</v>
      </c>
      <c r="H1808">
        <v>143</v>
      </c>
      <c r="I1808">
        <v>797</v>
      </c>
      <c r="J1808">
        <v>106</v>
      </c>
      <c r="K1808">
        <v>143</v>
      </c>
      <c r="L1808">
        <v>143</v>
      </c>
      <c r="M1808">
        <v>0</v>
      </c>
      <c r="N1808">
        <v>5</v>
      </c>
      <c r="O1808">
        <v>7</v>
      </c>
      <c r="P1808">
        <v>9</v>
      </c>
      <c r="Q1808">
        <v>1</v>
      </c>
      <c r="R1808">
        <v>0</v>
      </c>
      <c r="S1808">
        <v>0</v>
      </c>
      <c r="T1808">
        <v>1</v>
      </c>
      <c r="U1808">
        <v>1</v>
      </c>
      <c r="V1808">
        <v>0</v>
      </c>
      <c r="W1808">
        <v>0</v>
      </c>
      <c r="X1808">
        <v>3</v>
      </c>
      <c r="Y1808">
        <v>11</v>
      </c>
      <c r="Z1808">
        <v>0</v>
      </c>
      <c r="AA1808">
        <v>69</v>
      </c>
      <c r="AB1808">
        <v>2296</v>
      </c>
      <c r="AC1808">
        <v>0</v>
      </c>
      <c r="AD1808">
        <v>1</v>
      </c>
      <c r="AE1808">
        <v>0</v>
      </c>
      <c r="AF1808" t="str">
        <f t="shared" si="57"/>
        <v>Married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2068</v>
      </c>
      <c r="AO1808">
        <v>1925</v>
      </c>
      <c r="AP1808">
        <v>2</v>
      </c>
    </row>
    <row r="1809" spans="1:42" x14ac:dyDescent="0.35">
      <c r="A1809">
        <v>58646</v>
      </c>
      <c r="B1809">
        <v>3</v>
      </c>
      <c r="C1809">
        <f t="shared" si="56"/>
        <v>3</v>
      </c>
      <c r="D1809">
        <v>0</v>
      </c>
      <c r="E1809">
        <v>1</v>
      </c>
      <c r="F1809">
        <v>3</v>
      </c>
      <c r="G1809">
        <v>62</v>
      </c>
      <c r="H1809">
        <v>1</v>
      </c>
      <c r="I1809">
        <v>44</v>
      </c>
      <c r="J1809">
        <v>6</v>
      </c>
      <c r="K1809">
        <v>5</v>
      </c>
      <c r="L1809">
        <v>22</v>
      </c>
      <c r="M1809">
        <v>1</v>
      </c>
      <c r="N1809">
        <v>2</v>
      </c>
      <c r="O1809">
        <v>1</v>
      </c>
      <c r="P1809">
        <v>4</v>
      </c>
      <c r="Q1809">
        <v>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3</v>
      </c>
      <c r="Y1809">
        <v>11</v>
      </c>
      <c r="Z1809">
        <v>0</v>
      </c>
      <c r="AA1809">
        <v>58</v>
      </c>
      <c r="AB1809">
        <v>2543</v>
      </c>
      <c r="AC1809">
        <v>0</v>
      </c>
      <c r="AD1809">
        <v>1</v>
      </c>
      <c r="AE1809">
        <v>0</v>
      </c>
      <c r="AF1809" t="str">
        <f t="shared" si="57"/>
        <v>Married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118</v>
      </c>
      <c r="AO1809">
        <v>96</v>
      </c>
      <c r="AP1809">
        <v>0</v>
      </c>
    </row>
    <row r="1810" spans="1:42" x14ac:dyDescent="0.35">
      <c r="A1810">
        <v>53201</v>
      </c>
      <c r="B1810">
        <v>3</v>
      </c>
      <c r="C1810">
        <f t="shared" si="56"/>
        <v>3</v>
      </c>
      <c r="D1810">
        <v>1</v>
      </c>
      <c r="E1810">
        <v>1</v>
      </c>
      <c r="F1810">
        <v>49</v>
      </c>
      <c r="G1810">
        <v>280</v>
      </c>
      <c r="H1810">
        <v>7</v>
      </c>
      <c r="I1810">
        <v>81</v>
      </c>
      <c r="J1810">
        <v>20</v>
      </c>
      <c r="K1810">
        <v>0</v>
      </c>
      <c r="L1810">
        <v>27</v>
      </c>
      <c r="M1810">
        <v>8</v>
      </c>
      <c r="N1810">
        <v>6</v>
      </c>
      <c r="O1810">
        <v>3</v>
      </c>
      <c r="P1810">
        <v>5</v>
      </c>
      <c r="Q1810">
        <v>7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3</v>
      </c>
      <c r="Y1810">
        <v>11</v>
      </c>
      <c r="Z1810">
        <v>0</v>
      </c>
      <c r="AA1810">
        <v>45</v>
      </c>
      <c r="AB1810">
        <v>2661</v>
      </c>
      <c r="AC1810">
        <v>0</v>
      </c>
      <c r="AD1810">
        <v>0</v>
      </c>
      <c r="AE1810">
        <v>1</v>
      </c>
      <c r="AF1810" t="str">
        <f t="shared" si="57"/>
        <v>Single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388</v>
      </c>
      <c r="AO1810">
        <v>361</v>
      </c>
      <c r="AP1810">
        <v>0</v>
      </c>
    </row>
    <row r="1811" spans="1:42" x14ac:dyDescent="0.35">
      <c r="A1811">
        <v>57113</v>
      </c>
      <c r="B1811">
        <v>3</v>
      </c>
      <c r="C1811">
        <f t="shared" si="56"/>
        <v>3</v>
      </c>
      <c r="D1811">
        <v>1</v>
      </c>
      <c r="E1811">
        <v>1</v>
      </c>
      <c r="F1811">
        <v>45</v>
      </c>
      <c r="G1811">
        <v>182</v>
      </c>
      <c r="H1811">
        <v>4</v>
      </c>
      <c r="I1811">
        <v>33</v>
      </c>
      <c r="J1811">
        <v>0</v>
      </c>
      <c r="K1811">
        <v>2</v>
      </c>
      <c r="L1811">
        <v>42</v>
      </c>
      <c r="M1811">
        <v>6</v>
      </c>
      <c r="N1811">
        <v>4</v>
      </c>
      <c r="O1811">
        <v>1</v>
      </c>
      <c r="P1811">
        <v>5</v>
      </c>
      <c r="Q1811">
        <v>7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3</v>
      </c>
      <c r="Y1811">
        <v>11</v>
      </c>
      <c r="Z1811">
        <v>0</v>
      </c>
      <c r="AA1811">
        <v>42</v>
      </c>
      <c r="AB1811">
        <v>2667</v>
      </c>
      <c r="AC1811">
        <v>0</v>
      </c>
      <c r="AD1811">
        <v>1</v>
      </c>
      <c r="AE1811">
        <v>0</v>
      </c>
      <c r="AF1811" t="str">
        <f t="shared" si="57"/>
        <v>Married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221</v>
      </c>
      <c r="AO1811">
        <v>179</v>
      </c>
      <c r="AP1811">
        <v>0</v>
      </c>
    </row>
    <row r="1812" spans="1:42" x14ac:dyDescent="0.35">
      <c r="A1812">
        <v>51373</v>
      </c>
      <c r="B1812">
        <v>2</v>
      </c>
      <c r="C1812">
        <f t="shared" si="56"/>
        <v>2</v>
      </c>
      <c r="D1812">
        <v>0</v>
      </c>
      <c r="E1812">
        <v>0</v>
      </c>
      <c r="F1812">
        <v>37</v>
      </c>
      <c r="G1812">
        <v>83</v>
      </c>
      <c r="H1812">
        <v>2</v>
      </c>
      <c r="I1812">
        <v>101</v>
      </c>
      <c r="J1812">
        <v>64</v>
      </c>
      <c r="K1812">
        <v>26</v>
      </c>
      <c r="L1812">
        <v>117</v>
      </c>
      <c r="M1812">
        <v>1</v>
      </c>
      <c r="N1812">
        <v>3</v>
      </c>
      <c r="O1812">
        <v>5</v>
      </c>
      <c r="P1812">
        <v>3</v>
      </c>
      <c r="Q1812">
        <v>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3</v>
      </c>
      <c r="Y1812">
        <v>11</v>
      </c>
      <c r="Z1812">
        <v>0</v>
      </c>
      <c r="AA1812">
        <v>29</v>
      </c>
      <c r="AB1812">
        <v>2531</v>
      </c>
      <c r="AC1812">
        <v>0</v>
      </c>
      <c r="AD1812">
        <v>1</v>
      </c>
      <c r="AE1812">
        <v>0</v>
      </c>
      <c r="AF1812" t="str">
        <f t="shared" si="57"/>
        <v>Married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276</v>
      </c>
      <c r="AO1812">
        <v>159</v>
      </c>
      <c r="AP1812">
        <v>0</v>
      </c>
    </row>
    <row r="1813" spans="1:42" x14ac:dyDescent="0.35">
      <c r="A1813">
        <v>23477</v>
      </c>
      <c r="B1813">
        <v>1</v>
      </c>
      <c r="C1813">
        <f t="shared" si="56"/>
        <v>1</v>
      </c>
      <c r="D1813">
        <v>1</v>
      </c>
      <c r="E1813">
        <v>0</v>
      </c>
      <c r="F1813">
        <v>39</v>
      </c>
      <c r="G1813">
        <v>38</v>
      </c>
      <c r="H1813">
        <v>15</v>
      </c>
      <c r="I1813">
        <v>54</v>
      </c>
      <c r="J1813">
        <v>3</v>
      </c>
      <c r="K1813">
        <v>8</v>
      </c>
      <c r="L1813">
        <v>29</v>
      </c>
      <c r="M1813">
        <v>3</v>
      </c>
      <c r="N1813">
        <v>3</v>
      </c>
      <c r="O1813">
        <v>0</v>
      </c>
      <c r="P1813">
        <v>4</v>
      </c>
      <c r="Q1813">
        <v>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3</v>
      </c>
      <c r="Y1813">
        <v>11</v>
      </c>
      <c r="Z1813">
        <v>0</v>
      </c>
      <c r="AA1813">
        <v>34</v>
      </c>
      <c r="AB1813">
        <v>2410</v>
      </c>
      <c r="AC1813">
        <v>0</v>
      </c>
      <c r="AD1813">
        <v>1</v>
      </c>
      <c r="AE1813">
        <v>0</v>
      </c>
      <c r="AF1813" t="str">
        <f t="shared" si="57"/>
        <v>Married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118</v>
      </c>
      <c r="AO1813">
        <v>89</v>
      </c>
      <c r="AP1813">
        <v>0</v>
      </c>
    </row>
    <row r="1814" spans="1:42" x14ac:dyDescent="0.35">
      <c r="A1814">
        <v>58116</v>
      </c>
      <c r="B1814">
        <v>3</v>
      </c>
      <c r="C1814">
        <f t="shared" si="56"/>
        <v>3</v>
      </c>
      <c r="D1814">
        <v>0</v>
      </c>
      <c r="E1814">
        <v>1</v>
      </c>
      <c r="F1814">
        <v>38</v>
      </c>
      <c r="G1814">
        <v>228</v>
      </c>
      <c r="H1814">
        <v>19</v>
      </c>
      <c r="I1814">
        <v>130</v>
      </c>
      <c r="J1814">
        <v>4</v>
      </c>
      <c r="K1814">
        <v>11</v>
      </c>
      <c r="L1814">
        <v>51</v>
      </c>
      <c r="M1814">
        <v>2</v>
      </c>
      <c r="N1814">
        <v>3</v>
      </c>
      <c r="O1814">
        <v>3</v>
      </c>
      <c r="P1814">
        <v>8</v>
      </c>
      <c r="Q1814">
        <v>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3</v>
      </c>
      <c r="Y1814">
        <v>11</v>
      </c>
      <c r="Z1814">
        <v>0</v>
      </c>
      <c r="AA1814">
        <v>64</v>
      </c>
      <c r="AB1814">
        <v>2236</v>
      </c>
      <c r="AC1814">
        <v>0</v>
      </c>
      <c r="AD1814">
        <v>1</v>
      </c>
      <c r="AE1814">
        <v>0</v>
      </c>
      <c r="AF1814" t="str">
        <f t="shared" si="57"/>
        <v>Married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392</v>
      </c>
      <c r="AO1814">
        <v>341</v>
      </c>
      <c r="AP1814">
        <v>0</v>
      </c>
    </row>
    <row r="1815" spans="1:42" x14ac:dyDescent="0.35">
      <c r="A1815">
        <v>72968</v>
      </c>
      <c r="B1815">
        <v>4</v>
      </c>
      <c r="C1815">
        <f t="shared" si="56"/>
        <v>4</v>
      </c>
      <c r="D1815">
        <v>0</v>
      </c>
      <c r="E1815">
        <v>0</v>
      </c>
      <c r="F1815">
        <v>8</v>
      </c>
      <c r="G1815">
        <v>1092</v>
      </c>
      <c r="H1815">
        <v>37</v>
      </c>
      <c r="I1815">
        <v>592</v>
      </c>
      <c r="J1815">
        <v>145</v>
      </c>
      <c r="K1815">
        <v>37</v>
      </c>
      <c r="L1815">
        <v>55</v>
      </c>
      <c r="M1815">
        <v>1</v>
      </c>
      <c r="N1815">
        <v>5</v>
      </c>
      <c r="O1815">
        <v>5</v>
      </c>
      <c r="P1815">
        <v>8</v>
      </c>
      <c r="Q1815">
        <v>3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3</v>
      </c>
      <c r="Y1815">
        <v>11</v>
      </c>
      <c r="Z1815">
        <v>1</v>
      </c>
      <c r="AA1815">
        <v>57</v>
      </c>
      <c r="AB1815">
        <v>2354</v>
      </c>
      <c r="AC1815">
        <v>1</v>
      </c>
      <c r="AD1815">
        <v>0</v>
      </c>
      <c r="AE1815">
        <v>0</v>
      </c>
      <c r="AF1815" t="str">
        <f t="shared" si="57"/>
        <v>Married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1903</v>
      </c>
      <c r="AO1815">
        <v>1848</v>
      </c>
      <c r="AP1815">
        <v>1</v>
      </c>
    </row>
    <row r="1816" spans="1:42" x14ac:dyDescent="0.35">
      <c r="A1816">
        <v>39791</v>
      </c>
      <c r="B1816">
        <v>2</v>
      </c>
      <c r="C1816">
        <f t="shared" si="56"/>
        <v>2</v>
      </c>
      <c r="D1816">
        <v>0</v>
      </c>
      <c r="E1816">
        <v>1</v>
      </c>
      <c r="F1816">
        <v>89</v>
      </c>
      <c r="G1816">
        <v>85</v>
      </c>
      <c r="H1816">
        <v>15</v>
      </c>
      <c r="I1816">
        <v>27</v>
      </c>
      <c r="J1816">
        <v>13</v>
      </c>
      <c r="K1816">
        <v>13</v>
      </c>
      <c r="L1816">
        <v>21</v>
      </c>
      <c r="M1816">
        <v>2</v>
      </c>
      <c r="N1816">
        <v>3</v>
      </c>
      <c r="O1816">
        <v>1</v>
      </c>
      <c r="P1816">
        <v>4</v>
      </c>
      <c r="Q1816">
        <v>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3</v>
      </c>
      <c r="Y1816">
        <v>11</v>
      </c>
      <c r="Z1816">
        <v>0</v>
      </c>
      <c r="AA1816">
        <v>49</v>
      </c>
      <c r="AB1816">
        <v>2617</v>
      </c>
      <c r="AC1816">
        <v>0</v>
      </c>
      <c r="AD1816">
        <v>1</v>
      </c>
      <c r="AE1816">
        <v>0</v>
      </c>
      <c r="AF1816" t="str">
        <f t="shared" si="57"/>
        <v>Married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153</v>
      </c>
      <c r="AO1816">
        <v>132</v>
      </c>
      <c r="AP1816">
        <v>0</v>
      </c>
    </row>
    <row r="1817" spans="1:42" x14ac:dyDescent="0.35">
      <c r="A1817">
        <v>91712</v>
      </c>
      <c r="B1817">
        <v>5</v>
      </c>
      <c r="C1817">
        <f t="shared" si="56"/>
        <v>5</v>
      </c>
      <c r="D1817">
        <v>0</v>
      </c>
      <c r="E1817">
        <v>0</v>
      </c>
      <c r="F1817">
        <v>47</v>
      </c>
      <c r="G1817">
        <v>1276</v>
      </c>
      <c r="H1817">
        <v>24</v>
      </c>
      <c r="I1817">
        <v>746</v>
      </c>
      <c r="J1817">
        <v>94</v>
      </c>
      <c r="K1817">
        <v>29</v>
      </c>
      <c r="L1817">
        <v>48</v>
      </c>
      <c r="M1817">
        <v>0</v>
      </c>
      <c r="N1817">
        <v>9</v>
      </c>
      <c r="O1817">
        <v>7</v>
      </c>
      <c r="P1817">
        <v>11</v>
      </c>
      <c r="Q1817">
        <v>3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3</v>
      </c>
      <c r="Y1817">
        <v>11</v>
      </c>
      <c r="Z1817">
        <v>1</v>
      </c>
      <c r="AA1817">
        <v>73</v>
      </c>
      <c r="AB1817">
        <v>2414</v>
      </c>
      <c r="AC1817">
        <v>0</v>
      </c>
      <c r="AD1817">
        <v>0</v>
      </c>
      <c r="AE1817">
        <v>1</v>
      </c>
      <c r="AF1817" t="str">
        <f t="shared" si="57"/>
        <v>Single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2169</v>
      </c>
      <c r="AO1817">
        <v>2121</v>
      </c>
      <c r="AP1817">
        <v>1</v>
      </c>
    </row>
    <row r="1818" spans="1:42" x14ac:dyDescent="0.35">
      <c r="A1818">
        <v>94472</v>
      </c>
      <c r="B1818">
        <v>6</v>
      </c>
      <c r="C1818">
        <f t="shared" si="56"/>
        <v>5</v>
      </c>
      <c r="D1818">
        <v>0</v>
      </c>
      <c r="E1818">
        <v>1</v>
      </c>
      <c r="F1818">
        <v>75</v>
      </c>
      <c r="G1818">
        <v>1017</v>
      </c>
      <c r="H1818">
        <v>33</v>
      </c>
      <c r="I1818">
        <v>417</v>
      </c>
      <c r="J1818">
        <v>108</v>
      </c>
      <c r="K1818">
        <v>100</v>
      </c>
      <c r="L1818">
        <v>16</v>
      </c>
      <c r="M1818">
        <v>1</v>
      </c>
      <c r="N1818">
        <v>5</v>
      </c>
      <c r="O1818">
        <v>5</v>
      </c>
      <c r="P1818">
        <v>5</v>
      </c>
      <c r="Q1818">
        <v>5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0</v>
      </c>
      <c r="X1818">
        <v>3</v>
      </c>
      <c r="Y1818">
        <v>11</v>
      </c>
      <c r="Z1818">
        <v>0</v>
      </c>
      <c r="AA1818">
        <v>62</v>
      </c>
      <c r="AB1818">
        <v>2246</v>
      </c>
      <c r="AC1818">
        <v>0</v>
      </c>
      <c r="AD1818">
        <v>0</v>
      </c>
      <c r="AE1818">
        <v>1</v>
      </c>
      <c r="AF1818" t="str">
        <f t="shared" si="57"/>
        <v>Single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1675</v>
      </c>
      <c r="AO1818">
        <v>1659</v>
      </c>
      <c r="AP1818">
        <v>2</v>
      </c>
    </row>
    <row r="1819" spans="1:42" x14ac:dyDescent="0.35">
      <c r="A1819">
        <v>13672</v>
      </c>
      <c r="B1819">
        <v>1</v>
      </c>
      <c r="C1819">
        <f t="shared" si="56"/>
        <v>1</v>
      </c>
      <c r="D1819">
        <v>1</v>
      </c>
      <c r="E1819">
        <v>1</v>
      </c>
      <c r="F1819">
        <v>86</v>
      </c>
      <c r="G1819">
        <v>6</v>
      </c>
      <c r="H1819">
        <v>2</v>
      </c>
      <c r="I1819">
        <v>9</v>
      </c>
      <c r="J1819">
        <v>2</v>
      </c>
      <c r="K1819">
        <v>1</v>
      </c>
      <c r="L1819">
        <v>5</v>
      </c>
      <c r="M1819">
        <v>2</v>
      </c>
      <c r="N1819">
        <v>1</v>
      </c>
      <c r="O1819">
        <v>0</v>
      </c>
      <c r="P1819">
        <v>3</v>
      </c>
      <c r="Q1819">
        <v>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3</v>
      </c>
      <c r="Y1819">
        <v>11</v>
      </c>
      <c r="Z1819">
        <v>0</v>
      </c>
      <c r="AA1819">
        <v>60</v>
      </c>
      <c r="AB1819">
        <v>2597</v>
      </c>
      <c r="AC1819">
        <v>0</v>
      </c>
      <c r="AD1819">
        <v>0</v>
      </c>
      <c r="AE1819">
        <v>0</v>
      </c>
      <c r="AF1819" t="str">
        <f t="shared" si="57"/>
        <v>Married</v>
      </c>
      <c r="AG1819">
        <v>1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20</v>
      </c>
      <c r="AO1819">
        <v>15</v>
      </c>
      <c r="AP1819">
        <v>0</v>
      </c>
    </row>
    <row r="1820" spans="1:42" x14ac:dyDescent="0.35">
      <c r="A1820">
        <v>96547</v>
      </c>
      <c r="B1820">
        <v>6</v>
      </c>
      <c r="C1820">
        <f t="shared" si="56"/>
        <v>5</v>
      </c>
      <c r="D1820">
        <v>0</v>
      </c>
      <c r="E1820">
        <v>0</v>
      </c>
      <c r="F1820">
        <v>4</v>
      </c>
      <c r="G1820">
        <v>448</v>
      </c>
      <c r="H1820">
        <v>21</v>
      </c>
      <c r="I1820">
        <v>125</v>
      </c>
      <c r="J1820">
        <v>52</v>
      </c>
      <c r="K1820">
        <v>101</v>
      </c>
      <c r="L1820">
        <v>62</v>
      </c>
      <c r="M1820">
        <v>0</v>
      </c>
      <c r="N1820">
        <v>7</v>
      </c>
      <c r="O1820">
        <v>6</v>
      </c>
      <c r="P1820">
        <v>8</v>
      </c>
      <c r="Q1820">
        <v>2</v>
      </c>
      <c r="R1820">
        <v>1</v>
      </c>
      <c r="S1820">
        <v>0</v>
      </c>
      <c r="T1820">
        <v>1</v>
      </c>
      <c r="U1820">
        <v>1</v>
      </c>
      <c r="V1820">
        <v>0</v>
      </c>
      <c r="W1820">
        <v>0</v>
      </c>
      <c r="X1820">
        <v>3</v>
      </c>
      <c r="Y1820">
        <v>11</v>
      </c>
      <c r="Z1820">
        <v>1</v>
      </c>
      <c r="AA1820">
        <v>40</v>
      </c>
      <c r="AB1820">
        <v>2196</v>
      </c>
      <c r="AC1820">
        <v>0</v>
      </c>
      <c r="AD1820">
        <v>1</v>
      </c>
      <c r="AE1820">
        <v>0</v>
      </c>
      <c r="AF1820" t="str">
        <f t="shared" si="57"/>
        <v>Married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747</v>
      </c>
      <c r="AO1820">
        <v>685</v>
      </c>
      <c r="AP1820">
        <v>3</v>
      </c>
    </row>
    <row r="1821" spans="1:42" x14ac:dyDescent="0.35">
      <c r="A1821">
        <v>79205</v>
      </c>
      <c r="B1821">
        <v>4</v>
      </c>
      <c r="C1821">
        <f t="shared" si="56"/>
        <v>4</v>
      </c>
      <c r="D1821">
        <v>0</v>
      </c>
      <c r="E1821">
        <v>0</v>
      </c>
      <c r="F1821">
        <v>73</v>
      </c>
      <c r="G1821">
        <v>504</v>
      </c>
      <c r="H1821">
        <v>23</v>
      </c>
      <c r="I1821">
        <v>117</v>
      </c>
      <c r="J1821">
        <v>179</v>
      </c>
      <c r="K1821">
        <v>28</v>
      </c>
      <c r="L1821">
        <v>44</v>
      </c>
      <c r="M1821">
        <v>1</v>
      </c>
      <c r="N1821">
        <v>6</v>
      </c>
      <c r="O1821">
        <v>5</v>
      </c>
      <c r="P1821">
        <v>4</v>
      </c>
      <c r="Q1821">
        <v>4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3</v>
      </c>
      <c r="Y1821">
        <v>11</v>
      </c>
      <c r="Z1821">
        <v>1</v>
      </c>
      <c r="AA1821">
        <v>45</v>
      </c>
      <c r="AB1821">
        <v>2828</v>
      </c>
      <c r="AC1821">
        <v>0</v>
      </c>
      <c r="AD1821">
        <v>1</v>
      </c>
      <c r="AE1821">
        <v>0</v>
      </c>
      <c r="AF1821" t="str">
        <f t="shared" si="57"/>
        <v>Married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851</v>
      </c>
      <c r="AO1821">
        <v>807</v>
      </c>
      <c r="AP1821">
        <v>1</v>
      </c>
    </row>
    <row r="1822" spans="1:42" x14ac:dyDescent="0.35">
      <c r="A1822">
        <v>56559</v>
      </c>
      <c r="B1822">
        <v>3</v>
      </c>
      <c r="C1822">
        <f t="shared" si="56"/>
        <v>3</v>
      </c>
      <c r="D1822">
        <v>0</v>
      </c>
      <c r="E1822">
        <v>1</v>
      </c>
      <c r="F1822">
        <v>46</v>
      </c>
      <c r="G1822">
        <v>226</v>
      </c>
      <c r="H1822">
        <v>22</v>
      </c>
      <c r="I1822">
        <v>133</v>
      </c>
      <c r="J1822">
        <v>41</v>
      </c>
      <c r="K1822">
        <v>31</v>
      </c>
      <c r="L1822">
        <v>31</v>
      </c>
      <c r="M1822">
        <v>3</v>
      </c>
      <c r="N1822">
        <v>4</v>
      </c>
      <c r="O1822">
        <v>3</v>
      </c>
      <c r="P1822">
        <v>8</v>
      </c>
      <c r="Q1822">
        <v>4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3</v>
      </c>
      <c r="Y1822">
        <v>11</v>
      </c>
      <c r="Z1822">
        <v>0</v>
      </c>
      <c r="AA1822">
        <v>45</v>
      </c>
      <c r="AB1822">
        <v>2710</v>
      </c>
      <c r="AC1822">
        <v>0</v>
      </c>
      <c r="AD1822">
        <v>0</v>
      </c>
      <c r="AE1822">
        <v>0</v>
      </c>
      <c r="AF1822" t="str">
        <f t="shared" si="57"/>
        <v>Married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453</v>
      </c>
      <c r="AO1822">
        <v>422</v>
      </c>
      <c r="AP1822">
        <v>0</v>
      </c>
    </row>
    <row r="1823" spans="1:42" x14ac:dyDescent="0.35">
      <c r="A1823">
        <v>32644</v>
      </c>
      <c r="B1823">
        <v>1</v>
      </c>
      <c r="C1823">
        <f t="shared" si="56"/>
        <v>2</v>
      </c>
      <c r="D1823">
        <v>1</v>
      </c>
      <c r="E1823">
        <v>0</v>
      </c>
      <c r="F1823">
        <v>38</v>
      </c>
      <c r="G1823">
        <v>239</v>
      </c>
      <c r="H1823">
        <v>3</v>
      </c>
      <c r="I1823">
        <v>141</v>
      </c>
      <c r="J1823">
        <v>0</v>
      </c>
      <c r="K1823">
        <v>7</v>
      </c>
      <c r="L1823">
        <v>23</v>
      </c>
      <c r="M1823">
        <v>4</v>
      </c>
      <c r="N1823">
        <v>7</v>
      </c>
      <c r="O1823">
        <v>1</v>
      </c>
      <c r="P1823">
        <v>6</v>
      </c>
      <c r="Q1823">
        <v>8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</v>
      </c>
      <c r="Y1823">
        <v>11</v>
      </c>
      <c r="Z1823">
        <v>0</v>
      </c>
      <c r="AA1823">
        <v>47</v>
      </c>
      <c r="AB1823">
        <v>2688</v>
      </c>
      <c r="AC1823">
        <v>0</v>
      </c>
      <c r="AD1823">
        <v>1</v>
      </c>
      <c r="AE1823">
        <v>0</v>
      </c>
      <c r="AF1823" t="str">
        <f t="shared" si="57"/>
        <v>Married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390</v>
      </c>
      <c r="AO1823">
        <v>367</v>
      </c>
      <c r="AP1823">
        <v>1</v>
      </c>
    </row>
    <row r="1824" spans="1:42" x14ac:dyDescent="0.35">
      <c r="A1824">
        <v>67506</v>
      </c>
      <c r="B1824">
        <v>3</v>
      </c>
      <c r="C1824">
        <f t="shared" si="56"/>
        <v>3</v>
      </c>
      <c r="D1824">
        <v>0</v>
      </c>
      <c r="E1824">
        <v>1</v>
      </c>
      <c r="F1824">
        <v>73</v>
      </c>
      <c r="G1824">
        <v>90</v>
      </c>
      <c r="H1824">
        <v>38</v>
      </c>
      <c r="I1824">
        <v>67</v>
      </c>
      <c r="J1824">
        <v>33</v>
      </c>
      <c r="K1824">
        <v>36</v>
      </c>
      <c r="L1824">
        <v>67</v>
      </c>
      <c r="M1824">
        <v>1</v>
      </c>
      <c r="N1824">
        <v>4</v>
      </c>
      <c r="O1824">
        <v>1</v>
      </c>
      <c r="P1824">
        <v>6</v>
      </c>
      <c r="Q1824">
        <v>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3</v>
      </c>
      <c r="Y1824">
        <v>11</v>
      </c>
      <c r="Z1824">
        <v>0</v>
      </c>
      <c r="AA1824">
        <v>40</v>
      </c>
      <c r="AB1824">
        <v>2337</v>
      </c>
      <c r="AC1824">
        <v>0</v>
      </c>
      <c r="AD1824">
        <v>0</v>
      </c>
      <c r="AE1824">
        <v>1</v>
      </c>
      <c r="AF1824" t="str">
        <f t="shared" si="57"/>
        <v>Single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0</v>
      </c>
      <c r="AM1824">
        <v>0</v>
      </c>
      <c r="AN1824">
        <v>264</v>
      </c>
      <c r="AO1824">
        <v>197</v>
      </c>
      <c r="AP1824">
        <v>0</v>
      </c>
    </row>
    <row r="1825" spans="1:42" x14ac:dyDescent="0.35">
      <c r="A1825">
        <v>24206</v>
      </c>
      <c r="B1825">
        <v>1</v>
      </c>
      <c r="C1825">
        <f t="shared" si="56"/>
        <v>1</v>
      </c>
      <c r="D1825">
        <v>1</v>
      </c>
      <c r="E1825">
        <v>0</v>
      </c>
      <c r="F1825">
        <v>66</v>
      </c>
      <c r="G1825">
        <v>7</v>
      </c>
      <c r="H1825">
        <v>2</v>
      </c>
      <c r="I1825">
        <v>8</v>
      </c>
      <c r="J1825">
        <v>3</v>
      </c>
      <c r="K1825">
        <v>2</v>
      </c>
      <c r="L1825">
        <v>3</v>
      </c>
      <c r="M1825">
        <v>1</v>
      </c>
      <c r="N1825">
        <v>1</v>
      </c>
      <c r="O1825">
        <v>0</v>
      </c>
      <c r="P1825">
        <v>3</v>
      </c>
      <c r="Q1825">
        <v>6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</v>
      </c>
      <c r="Y1825">
        <v>11</v>
      </c>
      <c r="Z1825">
        <v>0</v>
      </c>
      <c r="AA1825">
        <v>50</v>
      </c>
      <c r="AB1825">
        <v>2637</v>
      </c>
      <c r="AC1825">
        <v>0</v>
      </c>
      <c r="AD1825">
        <v>0</v>
      </c>
      <c r="AE1825">
        <v>1</v>
      </c>
      <c r="AF1825" t="str">
        <f t="shared" si="57"/>
        <v>Single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0</v>
      </c>
      <c r="AN1825">
        <v>22</v>
      </c>
      <c r="AO1825">
        <v>19</v>
      </c>
      <c r="AP1825">
        <v>0</v>
      </c>
    </row>
    <row r="1826" spans="1:42" x14ac:dyDescent="0.35">
      <c r="A1826">
        <v>28420</v>
      </c>
      <c r="B1826">
        <v>1</v>
      </c>
      <c r="C1826">
        <f t="shared" si="56"/>
        <v>1</v>
      </c>
      <c r="D1826">
        <v>1</v>
      </c>
      <c r="E1826">
        <v>0</v>
      </c>
      <c r="F1826">
        <v>36</v>
      </c>
      <c r="G1826">
        <v>4</v>
      </c>
      <c r="H1826">
        <v>2</v>
      </c>
      <c r="I1826">
        <v>5</v>
      </c>
      <c r="J1826">
        <v>2</v>
      </c>
      <c r="K1826">
        <v>0</v>
      </c>
      <c r="L1826">
        <v>0</v>
      </c>
      <c r="M1826">
        <v>1</v>
      </c>
      <c r="N1826">
        <v>1</v>
      </c>
      <c r="O1826">
        <v>0</v>
      </c>
      <c r="P1826">
        <v>2</v>
      </c>
      <c r="Q1826">
        <v>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3</v>
      </c>
      <c r="Y1826">
        <v>11</v>
      </c>
      <c r="Z1826">
        <v>0</v>
      </c>
      <c r="AA1826">
        <v>53</v>
      </c>
      <c r="AB1826">
        <v>2346</v>
      </c>
      <c r="AC1826">
        <v>1</v>
      </c>
      <c r="AD1826">
        <v>0</v>
      </c>
      <c r="AE1826">
        <v>0</v>
      </c>
      <c r="AF1826" t="str">
        <f t="shared" si="57"/>
        <v>Married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13</v>
      </c>
      <c r="AO1826">
        <v>13</v>
      </c>
      <c r="AP1826">
        <v>0</v>
      </c>
    </row>
    <row r="1827" spans="1:42" x14ac:dyDescent="0.35">
      <c r="A1827">
        <v>22979</v>
      </c>
      <c r="B1827">
        <v>1</v>
      </c>
      <c r="C1827">
        <f t="shared" si="56"/>
        <v>1</v>
      </c>
      <c r="D1827">
        <v>1</v>
      </c>
      <c r="E1827">
        <v>0</v>
      </c>
      <c r="F1827">
        <v>29</v>
      </c>
      <c r="G1827">
        <v>16</v>
      </c>
      <c r="H1827">
        <v>17</v>
      </c>
      <c r="I1827">
        <v>19</v>
      </c>
      <c r="J1827">
        <v>20</v>
      </c>
      <c r="K1827">
        <v>21</v>
      </c>
      <c r="L1827">
        <v>22</v>
      </c>
      <c r="M1827">
        <v>3</v>
      </c>
      <c r="N1827">
        <v>3</v>
      </c>
      <c r="O1827">
        <v>2</v>
      </c>
      <c r="P1827">
        <v>2</v>
      </c>
      <c r="Q1827">
        <v>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</v>
      </c>
      <c r="Y1827">
        <v>11</v>
      </c>
      <c r="Z1827">
        <v>1</v>
      </c>
      <c r="AA1827">
        <v>50</v>
      </c>
      <c r="AB1827">
        <v>2820</v>
      </c>
      <c r="AC1827">
        <v>0</v>
      </c>
      <c r="AD1827">
        <v>1</v>
      </c>
      <c r="AE1827">
        <v>0</v>
      </c>
      <c r="AF1827" t="str">
        <f t="shared" si="57"/>
        <v>Married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93</v>
      </c>
      <c r="AO1827">
        <v>71</v>
      </c>
      <c r="AP1827">
        <v>0</v>
      </c>
    </row>
    <row r="1828" spans="1:42" x14ac:dyDescent="0.35">
      <c r="A1828">
        <v>33279</v>
      </c>
      <c r="B1828">
        <v>1</v>
      </c>
      <c r="C1828">
        <f t="shared" si="56"/>
        <v>2</v>
      </c>
      <c r="D1828">
        <v>0</v>
      </c>
      <c r="E1828">
        <v>0</v>
      </c>
      <c r="F1828">
        <v>29</v>
      </c>
      <c r="G1828">
        <v>10</v>
      </c>
      <c r="H1828">
        <v>3</v>
      </c>
      <c r="I1828">
        <v>3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3</v>
      </c>
      <c r="Q1828">
        <v>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</v>
      </c>
      <c r="Y1828">
        <v>11</v>
      </c>
      <c r="Z1828">
        <v>0</v>
      </c>
      <c r="AA1828">
        <v>54</v>
      </c>
      <c r="AB1828">
        <v>2176</v>
      </c>
      <c r="AC1828">
        <v>0</v>
      </c>
      <c r="AD1828">
        <v>0</v>
      </c>
      <c r="AE1828">
        <v>1</v>
      </c>
      <c r="AF1828" t="str">
        <f t="shared" si="57"/>
        <v>Single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16</v>
      </c>
      <c r="AO1828">
        <v>16</v>
      </c>
      <c r="AP1828">
        <v>0</v>
      </c>
    </row>
    <row r="1829" spans="1:42" x14ac:dyDescent="0.35">
      <c r="A1829">
        <v>30368</v>
      </c>
      <c r="B1829">
        <v>1</v>
      </c>
      <c r="C1829">
        <f t="shared" si="56"/>
        <v>1</v>
      </c>
      <c r="D1829">
        <v>0</v>
      </c>
      <c r="E1829">
        <v>1</v>
      </c>
      <c r="F1829">
        <v>97</v>
      </c>
      <c r="G1829">
        <v>35</v>
      </c>
      <c r="H1829">
        <v>0</v>
      </c>
      <c r="I1829">
        <v>13</v>
      </c>
      <c r="J1829">
        <v>2</v>
      </c>
      <c r="K1829">
        <v>0</v>
      </c>
      <c r="L1829">
        <v>2</v>
      </c>
      <c r="M1829">
        <v>2</v>
      </c>
      <c r="N1829">
        <v>2</v>
      </c>
      <c r="O1829">
        <v>0</v>
      </c>
      <c r="P1829">
        <v>3</v>
      </c>
      <c r="Q1829">
        <v>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3</v>
      </c>
      <c r="Y1829">
        <v>11</v>
      </c>
      <c r="Z1829">
        <v>0</v>
      </c>
      <c r="AA1829">
        <v>43</v>
      </c>
      <c r="AB1829">
        <v>2393</v>
      </c>
      <c r="AC1829">
        <v>0</v>
      </c>
      <c r="AD1829">
        <v>1</v>
      </c>
      <c r="AE1829">
        <v>0</v>
      </c>
      <c r="AF1829" t="str">
        <f t="shared" si="57"/>
        <v>Married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50</v>
      </c>
      <c r="AO1829">
        <v>48</v>
      </c>
      <c r="AP1829">
        <v>0</v>
      </c>
    </row>
    <row r="1830" spans="1:42" x14ac:dyDescent="0.35">
      <c r="A1830">
        <v>63684</v>
      </c>
      <c r="B1830">
        <v>3</v>
      </c>
      <c r="C1830">
        <f t="shared" si="56"/>
        <v>3</v>
      </c>
      <c r="D1830">
        <v>0</v>
      </c>
      <c r="E1830">
        <v>1</v>
      </c>
      <c r="F1830">
        <v>61</v>
      </c>
      <c r="G1830">
        <v>575</v>
      </c>
      <c r="H1830">
        <v>80</v>
      </c>
      <c r="I1830">
        <v>428</v>
      </c>
      <c r="J1830">
        <v>208</v>
      </c>
      <c r="K1830">
        <v>93</v>
      </c>
      <c r="L1830">
        <v>80</v>
      </c>
      <c r="M1830">
        <v>3</v>
      </c>
      <c r="N1830">
        <v>8</v>
      </c>
      <c r="O1830">
        <v>4</v>
      </c>
      <c r="P1830">
        <v>8</v>
      </c>
      <c r="Q1830">
        <v>5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3</v>
      </c>
      <c r="Y1830">
        <v>11</v>
      </c>
      <c r="Z1830">
        <v>0</v>
      </c>
      <c r="AA1830">
        <v>50</v>
      </c>
      <c r="AB1830">
        <v>2739</v>
      </c>
      <c r="AC1830">
        <v>0</v>
      </c>
      <c r="AD1830">
        <v>1</v>
      </c>
      <c r="AE1830">
        <v>0</v>
      </c>
      <c r="AF1830" t="str">
        <f t="shared" si="57"/>
        <v>Married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1384</v>
      </c>
      <c r="AO1830">
        <v>1304</v>
      </c>
      <c r="AP1830">
        <v>0</v>
      </c>
    </row>
    <row r="1831" spans="1:42" x14ac:dyDescent="0.35">
      <c r="A1831">
        <v>41638</v>
      </c>
      <c r="B1831">
        <v>2</v>
      </c>
      <c r="C1831">
        <f t="shared" si="56"/>
        <v>2</v>
      </c>
      <c r="D1831">
        <v>0</v>
      </c>
      <c r="E1831">
        <v>1</v>
      </c>
      <c r="F1831">
        <v>68</v>
      </c>
      <c r="G1831">
        <v>315</v>
      </c>
      <c r="H1831">
        <v>0</v>
      </c>
      <c r="I1831">
        <v>31</v>
      </c>
      <c r="J1831">
        <v>4</v>
      </c>
      <c r="K1831">
        <v>0</v>
      </c>
      <c r="L1831">
        <v>91</v>
      </c>
      <c r="M1831">
        <v>4</v>
      </c>
      <c r="N1831">
        <v>5</v>
      </c>
      <c r="O1831">
        <v>5</v>
      </c>
      <c r="P1831">
        <v>3</v>
      </c>
      <c r="Q1831">
        <v>8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</v>
      </c>
      <c r="Y1831">
        <v>11</v>
      </c>
      <c r="Z1831">
        <v>0</v>
      </c>
      <c r="AA1831">
        <v>56</v>
      </c>
      <c r="AB1831">
        <v>2660</v>
      </c>
      <c r="AC1831">
        <v>1</v>
      </c>
      <c r="AD1831">
        <v>0</v>
      </c>
      <c r="AE1831">
        <v>0</v>
      </c>
      <c r="AF1831" t="str">
        <f t="shared" si="57"/>
        <v>Married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350</v>
      </c>
      <c r="AO1831">
        <v>259</v>
      </c>
      <c r="AP1831">
        <v>1</v>
      </c>
    </row>
    <row r="1832" spans="1:42" x14ac:dyDescent="0.35">
      <c r="A1832">
        <v>68805</v>
      </c>
      <c r="B1832">
        <v>4</v>
      </c>
      <c r="C1832">
        <f t="shared" si="56"/>
        <v>4</v>
      </c>
      <c r="D1832">
        <v>0</v>
      </c>
      <c r="E1832">
        <v>1</v>
      </c>
      <c r="F1832">
        <v>73</v>
      </c>
      <c r="G1832">
        <v>182</v>
      </c>
      <c r="H1832">
        <v>2</v>
      </c>
      <c r="I1832">
        <v>49</v>
      </c>
      <c r="J1832">
        <v>17</v>
      </c>
      <c r="K1832">
        <v>13</v>
      </c>
      <c r="L1832">
        <v>20</v>
      </c>
      <c r="M1832">
        <v>1</v>
      </c>
      <c r="N1832">
        <v>3</v>
      </c>
      <c r="O1832">
        <v>1</v>
      </c>
      <c r="P1832">
        <v>7</v>
      </c>
      <c r="Q1832">
        <v>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3</v>
      </c>
      <c r="Y1832">
        <v>11</v>
      </c>
      <c r="Z1832">
        <v>0</v>
      </c>
      <c r="AA1832">
        <v>61</v>
      </c>
      <c r="AB1832">
        <v>2444</v>
      </c>
      <c r="AC1832">
        <v>1</v>
      </c>
      <c r="AD1832">
        <v>0</v>
      </c>
      <c r="AE1832">
        <v>0</v>
      </c>
      <c r="AF1832" t="str">
        <f t="shared" si="57"/>
        <v>Married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263</v>
      </c>
      <c r="AO1832">
        <v>243</v>
      </c>
      <c r="AP1832">
        <v>0</v>
      </c>
    </row>
    <row r="1833" spans="1:42" x14ac:dyDescent="0.35">
      <c r="A1833">
        <v>65814</v>
      </c>
      <c r="B1833">
        <v>3</v>
      </c>
      <c r="C1833">
        <f t="shared" si="56"/>
        <v>3</v>
      </c>
      <c r="D1833">
        <v>0</v>
      </c>
      <c r="E1833">
        <v>1</v>
      </c>
      <c r="F1833">
        <v>90</v>
      </c>
      <c r="G1833">
        <v>561</v>
      </c>
      <c r="H1833">
        <v>14</v>
      </c>
      <c r="I1833">
        <v>113</v>
      </c>
      <c r="J1833">
        <v>10</v>
      </c>
      <c r="K1833">
        <v>14</v>
      </c>
      <c r="L1833">
        <v>35</v>
      </c>
      <c r="M1833">
        <v>3</v>
      </c>
      <c r="N1833">
        <v>8</v>
      </c>
      <c r="O1833">
        <v>2</v>
      </c>
      <c r="P1833">
        <v>10</v>
      </c>
      <c r="Q1833">
        <v>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3</v>
      </c>
      <c r="Y1833">
        <v>11</v>
      </c>
      <c r="Z1833">
        <v>0</v>
      </c>
      <c r="AA1833">
        <v>54</v>
      </c>
      <c r="AB1833">
        <v>2278</v>
      </c>
      <c r="AC1833">
        <v>0</v>
      </c>
      <c r="AD1833">
        <v>0</v>
      </c>
      <c r="AE1833">
        <v>0</v>
      </c>
      <c r="AF1833" t="str">
        <f t="shared" si="57"/>
        <v>Married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712</v>
      </c>
      <c r="AO1833">
        <v>677</v>
      </c>
      <c r="AP1833">
        <v>0</v>
      </c>
    </row>
    <row r="1834" spans="1:42" x14ac:dyDescent="0.35">
      <c r="A1834">
        <v>71964</v>
      </c>
      <c r="B1834">
        <v>4</v>
      </c>
      <c r="C1834">
        <f t="shared" si="56"/>
        <v>4</v>
      </c>
      <c r="D1834">
        <v>0</v>
      </c>
      <c r="E1834">
        <v>0</v>
      </c>
      <c r="F1834">
        <v>81</v>
      </c>
      <c r="G1834">
        <v>587</v>
      </c>
      <c r="H1834">
        <v>51</v>
      </c>
      <c r="I1834">
        <v>932</v>
      </c>
      <c r="J1834">
        <v>180</v>
      </c>
      <c r="K1834">
        <v>34</v>
      </c>
      <c r="L1834">
        <v>86</v>
      </c>
      <c r="M1834">
        <v>1</v>
      </c>
      <c r="N1834">
        <v>5</v>
      </c>
      <c r="O1834">
        <v>6</v>
      </c>
      <c r="P1834">
        <v>5</v>
      </c>
      <c r="Q1834">
        <v>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3</v>
      </c>
      <c r="Y1834">
        <v>11</v>
      </c>
      <c r="Z1834">
        <v>0</v>
      </c>
      <c r="AA1834">
        <v>62</v>
      </c>
      <c r="AB1834">
        <v>2564</v>
      </c>
      <c r="AC1834">
        <v>1</v>
      </c>
      <c r="AD1834">
        <v>0</v>
      </c>
      <c r="AE1834">
        <v>0</v>
      </c>
      <c r="AF1834" t="str">
        <f t="shared" si="57"/>
        <v>Married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1784</v>
      </c>
      <c r="AO1834">
        <v>1698</v>
      </c>
      <c r="AP1834">
        <v>0</v>
      </c>
    </row>
    <row r="1835" spans="1:42" x14ac:dyDescent="0.35">
      <c r="A1835">
        <v>39146</v>
      </c>
      <c r="B1835">
        <v>2</v>
      </c>
      <c r="C1835">
        <f t="shared" si="56"/>
        <v>2</v>
      </c>
      <c r="D1835">
        <v>1</v>
      </c>
      <c r="E1835">
        <v>0</v>
      </c>
      <c r="F1835">
        <v>1</v>
      </c>
      <c r="G1835">
        <v>94</v>
      </c>
      <c r="H1835">
        <v>1</v>
      </c>
      <c r="I1835">
        <v>33</v>
      </c>
      <c r="J1835">
        <v>13</v>
      </c>
      <c r="K1835">
        <v>12</v>
      </c>
      <c r="L1835">
        <v>12</v>
      </c>
      <c r="M1835">
        <v>3</v>
      </c>
      <c r="N1835">
        <v>4</v>
      </c>
      <c r="O1835">
        <v>0</v>
      </c>
      <c r="P1835">
        <v>4</v>
      </c>
      <c r="Q1835">
        <v>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3</v>
      </c>
      <c r="Y1835">
        <v>11</v>
      </c>
      <c r="Z1835">
        <v>0</v>
      </c>
      <c r="AA1835">
        <v>34</v>
      </c>
      <c r="AB1835">
        <v>2659</v>
      </c>
      <c r="AC1835">
        <v>0</v>
      </c>
      <c r="AD1835">
        <v>0</v>
      </c>
      <c r="AE1835">
        <v>1</v>
      </c>
      <c r="AF1835" t="str">
        <f t="shared" si="57"/>
        <v>Single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153</v>
      </c>
      <c r="AO1835">
        <v>141</v>
      </c>
      <c r="AP1835">
        <v>0</v>
      </c>
    </row>
    <row r="1836" spans="1:42" x14ac:dyDescent="0.35">
      <c r="A1836">
        <v>96876</v>
      </c>
      <c r="B1836">
        <v>6</v>
      </c>
      <c r="C1836">
        <f t="shared" si="56"/>
        <v>5</v>
      </c>
      <c r="D1836">
        <v>0</v>
      </c>
      <c r="E1836">
        <v>0</v>
      </c>
      <c r="F1836">
        <v>79</v>
      </c>
      <c r="G1836">
        <v>908</v>
      </c>
      <c r="H1836">
        <v>43</v>
      </c>
      <c r="I1836">
        <v>735</v>
      </c>
      <c r="J1836">
        <v>40</v>
      </c>
      <c r="K1836">
        <v>194</v>
      </c>
      <c r="L1836">
        <v>21</v>
      </c>
      <c r="M1836">
        <v>1</v>
      </c>
      <c r="N1836">
        <v>7</v>
      </c>
      <c r="O1836">
        <v>7</v>
      </c>
      <c r="P1836">
        <v>9</v>
      </c>
      <c r="Q1836">
        <v>2</v>
      </c>
      <c r="R1836">
        <v>0</v>
      </c>
      <c r="S1836">
        <v>1</v>
      </c>
      <c r="T1836">
        <v>1</v>
      </c>
      <c r="U1836">
        <v>1</v>
      </c>
      <c r="V1836">
        <v>0</v>
      </c>
      <c r="W1836">
        <v>0</v>
      </c>
      <c r="X1836">
        <v>3</v>
      </c>
      <c r="Y1836">
        <v>11</v>
      </c>
      <c r="Z1836">
        <v>1</v>
      </c>
      <c r="AA1836">
        <v>43</v>
      </c>
      <c r="AB1836">
        <v>2486</v>
      </c>
      <c r="AC1836">
        <v>0</v>
      </c>
      <c r="AD1836">
        <v>0</v>
      </c>
      <c r="AE1836">
        <v>0</v>
      </c>
      <c r="AF1836" t="str">
        <f t="shared" si="57"/>
        <v>Married</v>
      </c>
      <c r="AG1836">
        <v>1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1920</v>
      </c>
      <c r="AO1836">
        <v>1899</v>
      </c>
      <c r="AP1836">
        <v>3</v>
      </c>
    </row>
    <row r="1837" spans="1:42" x14ac:dyDescent="0.35">
      <c r="A1837">
        <v>34445</v>
      </c>
      <c r="B1837">
        <v>1</v>
      </c>
      <c r="C1837">
        <f t="shared" si="56"/>
        <v>2</v>
      </c>
      <c r="D1837">
        <v>0</v>
      </c>
      <c r="E1837">
        <v>0</v>
      </c>
      <c r="F1837">
        <v>92</v>
      </c>
      <c r="G1837">
        <v>228</v>
      </c>
      <c r="H1837">
        <v>122</v>
      </c>
      <c r="I1837">
        <v>122</v>
      </c>
      <c r="J1837">
        <v>208</v>
      </c>
      <c r="K1837">
        <v>129</v>
      </c>
      <c r="L1837">
        <v>30</v>
      </c>
      <c r="M1837">
        <v>6</v>
      </c>
      <c r="N1837">
        <v>11</v>
      </c>
      <c r="O1837">
        <v>2</v>
      </c>
      <c r="P1837">
        <v>8</v>
      </c>
      <c r="Q1837">
        <v>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3</v>
      </c>
      <c r="Y1837">
        <v>11</v>
      </c>
      <c r="Z1837">
        <v>0</v>
      </c>
      <c r="AA1837">
        <v>39</v>
      </c>
      <c r="AB1837">
        <v>2677</v>
      </c>
      <c r="AC1837">
        <v>0</v>
      </c>
      <c r="AD1837">
        <v>1</v>
      </c>
      <c r="AE1837">
        <v>0</v>
      </c>
      <c r="AF1837" t="str">
        <f t="shared" si="57"/>
        <v>Married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0</v>
      </c>
      <c r="AM1837">
        <v>0</v>
      </c>
      <c r="AN1837">
        <v>809</v>
      </c>
      <c r="AO1837">
        <v>779</v>
      </c>
      <c r="AP1837">
        <v>0</v>
      </c>
    </row>
    <row r="1838" spans="1:42" x14ac:dyDescent="0.35">
      <c r="A1838">
        <v>68281</v>
      </c>
      <c r="B1838">
        <v>3</v>
      </c>
      <c r="C1838">
        <f t="shared" si="56"/>
        <v>3</v>
      </c>
      <c r="D1838">
        <v>0</v>
      </c>
      <c r="E1838">
        <v>0</v>
      </c>
      <c r="F1838">
        <v>31</v>
      </c>
      <c r="G1838">
        <v>995</v>
      </c>
      <c r="H1838">
        <v>112</v>
      </c>
      <c r="I1838">
        <v>417</v>
      </c>
      <c r="J1838">
        <v>42</v>
      </c>
      <c r="K1838">
        <v>48</v>
      </c>
      <c r="L1838">
        <v>41</v>
      </c>
      <c r="M1838">
        <v>1</v>
      </c>
      <c r="N1838">
        <v>2</v>
      </c>
      <c r="O1838">
        <v>9</v>
      </c>
      <c r="P1838">
        <v>13</v>
      </c>
      <c r="Q1838">
        <v>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3</v>
      </c>
      <c r="Y1838">
        <v>11</v>
      </c>
      <c r="Z1838">
        <v>1</v>
      </c>
      <c r="AA1838">
        <v>62</v>
      </c>
      <c r="AB1838">
        <v>2850</v>
      </c>
      <c r="AC1838">
        <v>0</v>
      </c>
      <c r="AD1838">
        <v>0</v>
      </c>
      <c r="AE1838">
        <v>1</v>
      </c>
      <c r="AF1838" t="str">
        <f t="shared" si="57"/>
        <v>Single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1614</v>
      </c>
      <c r="AO1838">
        <v>1573</v>
      </c>
      <c r="AP1838">
        <v>0</v>
      </c>
    </row>
    <row r="1839" spans="1:42" x14ac:dyDescent="0.35">
      <c r="A1839">
        <v>36790</v>
      </c>
      <c r="B1839">
        <v>2</v>
      </c>
      <c r="C1839">
        <f t="shared" si="56"/>
        <v>2</v>
      </c>
      <c r="D1839">
        <v>0</v>
      </c>
      <c r="E1839">
        <v>0</v>
      </c>
      <c r="F1839">
        <v>14</v>
      </c>
      <c r="G1839">
        <v>3</v>
      </c>
      <c r="H1839">
        <v>3</v>
      </c>
      <c r="I1839">
        <v>14</v>
      </c>
      <c r="J1839">
        <v>15</v>
      </c>
      <c r="K1839">
        <v>21</v>
      </c>
      <c r="L1839">
        <v>10</v>
      </c>
      <c r="M1839">
        <v>1</v>
      </c>
      <c r="N1839">
        <v>2</v>
      </c>
      <c r="O1839">
        <v>1</v>
      </c>
      <c r="P1839">
        <v>2</v>
      </c>
      <c r="Q1839">
        <v>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</v>
      </c>
      <c r="Y1839">
        <v>11</v>
      </c>
      <c r="Z1839">
        <v>1</v>
      </c>
      <c r="AA1839">
        <v>37</v>
      </c>
      <c r="AB1839">
        <v>2644</v>
      </c>
      <c r="AC1839">
        <v>0</v>
      </c>
      <c r="AD1839">
        <v>1</v>
      </c>
      <c r="AE1839">
        <v>0</v>
      </c>
      <c r="AF1839" t="str">
        <f t="shared" si="57"/>
        <v>Married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56</v>
      </c>
      <c r="AO1839">
        <v>46</v>
      </c>
      <c r="AP1839">
        <v>0</v>
      </c>
    </row>
    <row r="1840" spans="1:42" x14ac:dyDescent="0.35">
      <c r="A1840">
        <v>27943</v>
      </c>
      <c r="B1840">
        <v>1</v>
      </c>
      <c r="C1840">
        <f t="shared" si="56"/>
        <v>1</v>
      </c>
      <c r="D1840">
        <v>1</v>
      </c>
      <c r="E1840">
        <v>1</v>
      </c>
      <c r="F1840">
        <v>89</v>
      </c>
      <c r="G1840">
        <v>12</v>
      </c>
      <c r="H1840">
        <v>1</v>
      </c>
      <c r="I1840">
        <v>16</v>
      </c>
      <c r="J1840">
        <v>4</v>
      </c>
      <c r="K1840">
        <v>1</v>
      </c>
      <c r="L1840">
        <v>3</v>
      </c>
      <c r="M1840">
        <v>3</v>
      </c>
      <c r="N1840">
        <v>2</v>
      </c>
      <c r="O1840">
        <v>0</v>
      </c>
      <c r="P1840">
        <v>3</v>
      </c>
      <c r="Q1840">
        <v>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3</v>
      </c>
      <c r="Y1840">
        <v>11</v>
      </c>
      <c r="Z1840">
        <v>0</v>
      </c>
      <c r="AA1840">
        <v>53</v>
      </c>
      <c r="AB1840">
        <v>2599</v>
      </c>
      <c r="AC1840">
        <v>0</v>
      </c>
      <c r="AD1840">
        <v>0</v>
      </c>
      <c r="AE1840">
        <v>0</v>
      </c>
      <c r="AF1840" t="str">
        <f t="shared" si="57"/>
        <v>Married</v>
      </c>
      <c r="AG1840">
        <v>1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34</v>
      </c>
      <c r="AO1840">
        <v>31</v>
      </c>
      <c r="AP1840">
        <v>0</v>
      </c>
    </row>
    <row r="1841" spans="1:42" x14ac:dyDescent="0.35">
      <c r="A1841">
        <v>22263</v>
      </c>
      <c r="B1841">
        <v>1</v>
      </c>
      <c r="C1841">
        <f t="shared" si="56"/>
        <v>1</v>
      </c>
      <c r="D1841">
        <v>1</v>
      </c>
      <c r="E1841">
        <v>1</v>
      </c>
      <c r="F1841">
        <v>31</v>
      </c>
      <c r="G1841">
        <v>17</v>
      </c>
      <c r="H1841">
        <v>0</v>
      </c>
      <c r="I1841">
        <v>2</v>
      </c>
      <c r="J1841">
        <v>0</v>
      </c>
      <c r="K1841">
        <v>0</v>
      </c>
      <c r="L1841">
        <v>2</v>
      </c>
      <c r="M1841">
        <v>2</v>
      </c>
      <c r="N1841">
        <v>1</v>
      </c>
      <c r="O1841">
        <v>0</v>
      </c>
      <c r="P1841">
        <v>3</v>
      </c>
      <c r="Q1841">
        <v>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3</v>
      </c>
      <c r="Y1841">
        <v>11</v>
      </c>
      <c r="Z1841">
        <v>0</v>
      </c>
      <c r="AA1841">
        <v>69</v>
      </c>
      <c r="AB1841">
        <v>2250</v>
      </c>
      <c r="AC1841">
        <v>1</v>
      </c>
      <c r="AD1841">
        <v>0</v>
      </c>
      <c r="AE1841">
        <v>0</v>
      </c>
      <c r="AF1841" t="str">
        <f t="shared" si="57"/>
        <v>Married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19</v>
      </c>
      <c r="AO1841">
        <v>17</v>
      </c>
      <c r="AP1841">
        <v>0</v>
      </c>
    </row>
    <row r="1842" spans="1:42" x14ac:dyDescent="0.35">
      <c r="A1842">
        <v>30261</v>
      </c>
      <c r="B1842">
        <v>1</v>
      </c>
      <c r="C1842">
        <f t="shared" si="56"/>
        <v>1</v>
      </c>
      <c r="D1842">
        <v>1</v>
      </c>
      <c r="E1842">
        <v>2</v>
      </c>
      <c r="F1842">
        <v>75</v>
      </c>
      <c r="G1842">
        <v>8</v>
      </c>
      <c r="H1842">
        <v>0</v>
      </c>
      <c r="I1842">
        <v>5</v>
      </c>
      <c r="J1842">
        <v>0</v>
      </c>
      <c r="K1842">
        <v>3</v>
      </c>
      <c r="L1842">
        <v>6</v>
      </c>
      <c r="M1842">
        <v>1</v>
      </c>
      <c r="N1842">
        <v>0</v>
      </c>
      <c r="O1842">
        <v>0</v>
      </c>
      <c r="P1842">
        <v>3</v>
      </c>
      <c r="Q1842">
        <v>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</v>
      </c>
      <c r="Y1842">
        <v>11</v>
      </c>
      <c r="Z1842">
        <v>0</v>
      </c>
      <c r="AA1842">
        <v>48</v>
      </c>
      <c r="AB1842">
        <v>2801</v>
      </c>
      <c r="AC1842">
        <v>0</v>
      </c>
      <c r="AD1842">
        <v>0</v>
      </c>
      <c r="AE1842">
        <v>0</v>
      </c>
      <c r="AF1842" t="str">
        <f t="shared" si="57"/>
        <v>Married</v>
      </c>
      <c r="AG1842">
        <v>1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16</v>
      </c>
      <c r="AO1842">
        <v>10</v>
      </c>
      <c r="AP1842">
        <v>0</v>
      </c>
    </row>
    <row r="1843" spans="1:42" x14ac:dyDescent="0.35">
      <c r="A1843">
        <v>28587</v>
      </c>
      <c r="B1843">
        <v>1</v>
      </c>
      <c r="C1843">
        <f t="shared" si="56"/>
        <v>1</v>
      </c>
      <c r="D1843">
        <v>1</v>
      </c>
      <c r="E1843">
        <v>0</v>
      </c>
      <c r="F1843">
        <v>42</v>
      </c>
      <c r="G1843">
        <v>22</v>
      </c>
      <c r="H1843">
        <v>4</v>
      </c>
      <c r="I1843">
        <v>17</v>
      </c>
      <c r="J1843">
        <v>12</v>
      </c>
      <c r="K1843">
        <v>10</v>
      </c>
      <c r="L1843">
        <v>13</v>
      </c>
      <c r="M1843">
        <v>3</v>
      </c>
      <c r="N1843">
        <v>2</v>
      </c>
      <c r="O1843">
        <v>0</v>
      </c>
      <c r="P1843">
        <v>4</v>
      </c>
      <c r="Q1843">
        <v>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3</v>
      </c>
      <c r="Y1843">
        <v>11</v>
      </c>
      <c r="Z1843">
        <v>0</v>
      </c>
      <c r="AA1843">
        <v>42</v>
      </c>
      <c r="AB1843">
        <v>2296</v>
      </c>
      <c r="AC1843">
        <v>0</v>
      </c>
      <c r="AD1843">
        <v>0</v>
      </c>
      <c r="AE1843">
        <v>0</v>
      </c>
      <c r="AF1843" t="str">
        <f t="shared" si="57"/>
        <v>Married</v>
      </c>
      <c r="AG1843">
        <v>1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65</v>
      </c>
      <c r="AO1843">
        <v>52</v>
      </c>
      <c r="AP1843">
        <v>0</v>
      </c>
    </row>
    <row r="1844" spans="1:42" x14ac:dyDescent="0.35">
      <c r="A1844">
        <v>43815</v>
      </c>
      <c r="B1844">
        <v>2</v>
      </c>
      <c r="C1844">
        <f t="shared" si="56"/>
        <v>2</v>
      </c>
      <c r="D1844">
        <v>1</v>
      </c>
      <c r="E1844">
        <v>0</v>
      </c>
      <c r="F1844">
        <v>53</v>
      </c>
      <c r="G1844">
        <v>14</v>
      </c>
      <c r="H1844">
        <v>10</v>
      </c>
      <c r="I1844">
        <v>29</v>
      </c>
      <c r="J1844">
        <v>4</v>
      </c>
      <c r="K1844">
        <v>7</v>
      </c>
      <c r="L1844">
        <v>15</v>
      </c>
      <c r="M1844">
        <v>1</v>
      </c>
      <c r="N1844">
        <v>2</v>
      </c>
      <c r="O1844">
        <v>0</v>
      </c>
      <c r="P1844">
        <v>3</v>
      </c>
      <c r="Q1844">
        <v>6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</v>
      </c>
      <c r="Y1844">
        <v>11</v>
      </c>
      <c r="Z1844">
        <v>0</v>
      </c>
      <c r="AA1844">
        <v>38</v>
      </c>
      <c r="AB1844">
        <v>2609</v>
      </c>
      <c r="AC1844">
        <v>0</v>
      </c>
      <c r="AD1844">
        <v>1</v>
      </c>
      <c r="AE1844">
        <v>0</v>
      </c>
      <c r="AF1844" t="str">
        <f t="shared" si="57"/>
        <v>Married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64</v>
      </c>
      <c r="AO1844">
        <v>49</v>
      </c>
      <c r="AP1844">
        <v>0</v>
      </c>
    </row>
    <row r="1845" spans="1:42" x14ac:dyDescent="0.35">
      <c r="A1845">
        <v>48195</v>
      </c>
      <c r="B1845">
        <v>2</v>
      </c>
      <c r="C1845">
        <f t="shared" si="56"/>
        <v>2</v>
      </c>
      <c r="D1845">
        <v>1</v>
      </c>
      <c r="E1845">
        <v>1</v>
      </c>
      <c r="F1845">
        <v>53</v>
      </c>
      <c r="G1845">
        <v>106</v>
      </c>
      <c r="H1845">
        <v>27</v>
      </c>
      <c r="I1845">
        <v>68</v>
      </c>
      <c r="J1845">
        <v>52</v>
      </c>
      <c r="K1845">
        <v>7</v>
      </c>
      <c r="L1845">
        <v>5</v>
      </c>
      <c r="M1845">
        <v>6</v>
      </c>
      <c r="N1845">
        <v>4</v>
      </c>
      <c r="O1845">
        <v>2</v>
      </c>
      <c r="P1845">
        <v>5</v>
      </c>
      <c r="Q1845">
        <v>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3</v>
      </c>
      <c r="Y1845">
        <v>11</v>
      </c>
      <c r="Z1845">
        <v>0</v>
      </c>
      <c r="AA1845">
        <v>64</v>
      </c>
      <c r="AB1845">
        <v>2318</v>
      </c>
      <c r="AC1845">
        <v>0</v>
      </c>
      <c r="AD1845">
        <v>1</v>
      </c>
      <c r="AE1845">
        <v>0</v>
      </c>
      <c r="AF1845" t="str">
        <f t="shared" si="57"/>
        <v>Married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260</v>
      </c>
      <c r="AO1845">
        <v>255</v>
      </c>
      <c r="AP1845">
        <v>0</v>
      </c>
    </row>
    <row r="1846" spans="1:42" x14ac:dyDescent="0.35">
      <c r="A1846">
        <v>77027</v>
      </c>
      <c r="B1846">
        <v>4</v>
      </c>
      <c r="C1846">
        <f t="shared" si="56"/>
        <v>4</v>
      </c>
      <c r="D1846">
        <v>0</v>
      </c>
      <c r="E1846">
        <v>1</v>
      </c>
      <c r="F1846">
        <v>23</v>
      </c>
      <c r="G1846">
        <v>820</v>
      </c>
      <c r="H1846">
        <v>57</v>
      </c>
      <c r="I1846">
        <v>242</v>
      </c>
      <c r="J1846">
        <v>45</v>
      </c>
      <c r="K1846">
        <v>0</v>
      </c>
      <c r="L1846">
        <v>11</v>
      </c>
      <c r="M1846">
        <v>2</v>
      </c>
      <c r="N1846">
        <v>8</v>
      </c>
      <c r="O1846">
        <v>3</v>
      </c>
      <c r="P1846">
        <v>6</v>
      </c>
      <c r="Q1846">
        <v>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</v>
      </c>
      <c r="Y1846">
        <v>11</v>
      </c>
      <c r="Z1846">
        <v>0</v>
      </c>
      <c r="AA1846">
        <v>68</v>
      </c>
      <c r="AB1846">
        <v>2303</v>
      </c>
      <c r="AC1846">
        <v>0</v>
      </c>
      <c r="AD1846">
        <v>1</v>
      </c>
      <c r="AE1846">
        <v>0</v>
      </c>
      <c r="AF1846" t="str">
        <f t="shared" si="57"/>
        <v>Married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1164</v>
      </c>
      <c r="AO1846">
        <v>1153</v>
      </c>
      <c r="AP1846">
        <v>0</v>
      </c>
    </row>
    <row r="1847" spans="1:42" x14ac:dyDescent="0.35">
      <c r="A1847">
        <v>71322</v>
      </c>
      <c r="B1847">
        <v>4</v>
      </c>
      <c r="C1847">
        <f t="shared" si="56"/>
        <v>4</v>
      </c>
      <c r="D1847">
        <v>0</v>
      </c>
      <c r="E1847">
        <v>1</v>
      </c>
      <c r="F1847">
        <v>57</v>
      </c>
      <c r="G1847">
        <v>753</v>
      </c>
      <c r="H1847">
        <v>43</v>
      </c>
      <c r="I1847">
        <v>226</v>
      </c>
      <c r="J1847">
        <v>69</v>
      </c>
      <c r="K1847">
        <v>10</v>
      </c>
      <c r="L1847">
        <v>204</v>
      </c>
      <c r="M1847">
        <v>2</v>
      </c>
      <c r="N1847">
        <v>8</v>
      </c>
      <c r="O1847">
        <v>5</v>
      </c>
      <c r="P1847">
        <v>13</v>
      </c>
      <c r="Q1847">
        <v>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</v>
      </c>
      <c r="Y1847">
        <v>11</v>
      </c>
      <c r="Z1847">
        <v>0</v>
      </c>
      <c r="AA1847">
        <v>55</v>
      </c>
      <c r="AB1847">
        <v>2657</v>
      </c>
      <c r="AC1847">
        <v>0</v>
      </c>
      <c r="AD1847">
        <v>1</v>
      </c>
      <c r="AE1847">
        <v>0</v>
      </c>
      <c r="AF1847" t="str">
        <f t="shared" si="57"/>
        <v>Married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1101</v>
      </c>
      <c r="AO1847">
        <v>897</v>
      </c>
      <c r="AP1847">
        <v>0</v>
      </c>
    </row>
    <row r="1848" spans="1:42" x14ac:dyDescent="0.35">
      <c r="A1848">
        <v>32765</v>
      </c>
      <c r="B1848">
        <v>1</v>
      </c>
      <c r="C1848">
        <f t="shared" si="56"/>
        <v>2</v>
      </c>
      <c r="D1848">
        <v>1</v>
      </c>
      <c r="E1848">
        <v>0</v>
      </c>
      <c r="F1848">
        <v>49</v>
      </c>
      <c r="G1848">
        <v>13</v>
      </c>
      <c r="H1848">
        <v>3</v>
      </c>
      <c r="I1848">
        <v>17</v>
      </c>
      <c r="J1848">
        <v>7</v>
      </c>
      <c r="K1848">
        <v>3</v>
      </c>
      <c r="L1848">
        <v>3</v>
      </c>
      <c r="M1848">
        <v>2</v>
      </c>
      <c r="N1848">
        <v>2</v>
      </c>
      <c r="O1848">
        <v>0</v>
      </c>
      <c r="P1848">
        <v>4</v>
      </c>
      <c r="Q1848">
        <v>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11</v>
      </c>
      <c r="Z1848">
        <v>0</v>
      </c>
      <c r="AA1848">
        <v>41</v>
      </c>
      <c r="AB1848">
        <v>2285</v>
      </c>
      <c r="AC1848">
        <v>0</v>
      </c>
      <c r="AD1848">
        <v>1</v>
      </c>
      <c r="AE1848">
        <v>0</v>
      </c>
      <c r="AF1848" t="str">
        <f t="shared" si="57"/>
        <v>Married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43</v>
      </c>
      <c r="AO1848">
        <v>40</v>
      </c>
      <c r="AP1848">
        <v>0</v>
      </c>
    </row>
    <row r="1849" spans="1:42" x14ac:dyDescent="0.35">
      <c r="A1849">
        <v>23272</v>
      </c>
      <c r="B1849">
        <v>1</v>
      </c>
      <c r="C1849">
        <f t="shared" si="56"/>
        <v>1</v>
      </c>
      <c r="D1849">
        <v>0</v>
      </c>
      <c r="E1849">
        <v>0</v>
      </c>
      <c r="F1849">
        <v>29</v>
      </c>
      <c r="G1849">
        <v>19</v>
      </c>
      <c r="H1849">
        <v>3</v>
      </c>
      <c r="I1849">
        <v>6</v>
      </c>
      <c r="J1849">
        <v>4</v>
      </c>
      <c r="K1849">
        <v>2</v>
      </c>
      <c r="L1849">
        <v>12</v>
      </c>
      <c r="M1849">
        <v>1</v>
      </c>
      <c r="N1849">
        <v>1</v>
      </c>
      <c r="O1849">
        <v>0</v>
      </c>
      <c r="P1849">
        <v>3</v>
      </c>
      <c r="Q1849">
        <v>4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</v>
      </c>
      <c r="Y1849">
        <v>11</v>
      </c>
      <c r="Z1849">
        <v>0</v>
      </c>
      <c r="AA1849">
        <v>67</v>
      </c>
      <c r="AB1849">
        <v>2414</v>
      </c>
      <c r="AC1849">
        <v>1</v>
      </c>
      <c r="AD1849">
        <v>0</v>
      </c>
      <c r="AE1849">
        <v>0</v>
      </c>
      <c r="AF1849" t="str">
        <f t="shared" si="57"/>
        <v>Married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34</v>
      </c>
      <c r="AO1849">
        <v>22</v>
      </c>
      <c r="AP1849">
        <v>0</v>
      </c>
    </row>
    <row r="1850" spans="1:42" x14ac:dyDescent="0.35">
      <c r="A1850">
        <v>49912</v>
      </c>
      <c r="B1850">
        <v>2</v>
      </c>
      <c r="C1850">
        <f t="shared" si="56"/>
        <v>2</v>
      </c>
      <c r="D1850">
        <v>0</v>
      </c>
      <c r="E1850">
        <v>1</v>
      </c>
      <c r="F1850">
        <v>5</v>
      </c>
      <c r="G1850">
        <v>520</v>
      </c>
      <c r="H1850">
        <v>8</v>
      </c>
      <c r="I1850">
        <v>223</v>
      </c>
      <c r="J1850">
        <v>32</v>
      </c>
      <c r="K1850">
        <v>49</v>
      </c>
      <c r="L1850">
        <v>42</v>
      </c>
      <c r="M1850">
        <v>4</v>
      </c>
      <c r="N1850">
        <v>10</v>
      </c>
      <c r="O1850">
        <v>5</v>
      </c>
      <c r="P1850">
        <v>7</v>
      </c>
      <c r="Q1850">
        <v>8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3</v>
      </c>
      <c r="Y1850">
        <v>11</v>
      </c>
      <c r="Z1850">
        <v>1</v>
      </c>
      <c r="AA1850">
        <v>71</v>
      </c>
      <c r="AB1850">
        <v>2819</v>
      </c>
      <c r="AC1850">
        <v>0</v>
      </c>
      <c r="AD1850">
        <v>0</v>
      </c>
      <c r="AE1850">
        <v>0</v>
      </c>
      <c r="AF1850" t="str">
        <f t="shared" si="57"/>
        <v>Married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832</v>
      </c>
      <c r="AO1850">
        <v>790</v>
      </c>
      <c r="AP1850">
        <v>1</v>
      </c>
    </row>
    <row r="1851" spans="1:42" x14ac:dyDescent="0.35">
      <c r="A1851">
        <v>7500</v>
      </c>
      <c r="B1851">
        <v>1</v>
      </c>
      <c r="C1851">
        <f t="shared" si="56"/>
        <v>1</v>
      </c>
      <c r="D1851">
        <v>1</v>
      </c>
      <c r="E1851">
        <v>0</v>
      </c>
      <c r="F1851">
        <v>98</v>
      </c>
      <c r="G1851">
        <v>5</v>
      </c>
      <c r="H1851">
        <v>17</v>
      </c>
      <c r="I1851">
        <v>17</v>
      </c>
      <c r="J1851">
        <v>13</v>
      </c>
      <c r="K1851">
        <v>14</v>
      </c>
      <c r="L1851">
        <v>34</v>
      </c>
      <c r="M1851">
        <v>4</v>
      </c>
      <c r="N1851">
        <v>2</v>
      </c>
      <c r="O1851">
        <v>1</v>
      </c>
      <c r="P1851">
        <v>3</v>
      </c>
      <c r="Q1851">
        <v>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</v>
      </c>
      <c r="Y1851">
        <v>11</v>
      </c>
      <c r="Z1851">
        <v>0</v>
      </c>
      <c r="AA1851">
        <v>35</v>
      </c>
      <c r="AB1851">
        <v>2856</v>
      </c>
      <c r="AC1851">
        <v>0</v>
      </c>
      <c r="AD1851">
        <v>0</v>
      </c>
      <c r="AE1851">
        <v>0</v>
      </c>
      <c r="AF1851" t="str">
        <f t="shared" si="57"/>
        <v>Married</v>
      </c>
      <c r="AG1851">
        <v>1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66</v>
      </c>
      <c r="AO1851">
        <v>32</v>
      </c>
      <c r="AP1851">
        <v>0</v>
      </c>
    </row>
    <row r="1852" spans="1:42" x14ac:dyDescent="0.35">
      <c r="A1852">
        <v>68117</v>
      </c>
      <c r="B1852">
        <v>3</v>
      </c>
      <c r="C1852">
        <f t="shared" si="56"/>
        <v>3</v>
      </c>
      <c r="D1852">
        <v>0</v>
      </c>
      <c r="E1852">
        <v>1</v>
      </c>
      <c r="F1852">
        <v>80</v>
      </c>
      <c r="G1852">
        <v>618</v>
      </c>
      <c r="H1852">
        <v>44</v>
      </c>
      <c r="I1852">
        <v>215</v>
      </c>
      <c r="J1852">
        <v>0</v>
      </c>
      <c r="K1852">
        <v>17</v>
      </c>
      <c r="L1852">
        <v>36</v>
      </c>
      <c r="M1852">
        <v>2</v>
      </c>
      <c r="N1852">
        <v>11</v>
      </c>
      <c r="O1852">
        <v>8</v>
      </c>
      <c r="P1852">
        <v>4</v>
      </c>
      <c r="Q1852">
        <v>6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3</v>
      </c>
      <c r="Y1852">
        <v>11</v>
      </c>
      <c r="Z1852">
        <v>1</v>
      </c>
      <c r="AA1852">
        <v>73</v>
      </c>
      <c r="AB1852">
        <v>2635</v>
      </c>
      <c r="AC1852">
        <v>0</v>
      </c>
      <c r="AD1852">
        <v>0</v>
      </c>
      <c r="AE1852">
        <v>0</v>
      </c>
      <c r="AF1852" t="str">
        <f t="shared" si="57"/>
        <v>Married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894</v>
      </c>
      <c r="AO1852">
        <v>858</v>
      </c>
      <c r="AP1852">
        <v>1</v>
      </c>
    </row>
    <row r="1853" spans="1:42" x14ac:dyDescent="0.35">
      <c r="A1853">
        <v>67225</v>
      </c>
      <c r="B1853">
        <v>3</v>
      </c>
      <c r="C1853">
        <f t="shared" si="56"/>
        <v>3</v>
      </c>
      <c r="D1853">
        <v>0</v>
      </c>
      <c r="E1853">
        <v>1</v>
      </c>
      <c r="F1853">
        <v>4</v>
      </c>
      <c r="G1853">
        <v>315</v>
      </c>
      <c r="H1853">
        <v>35</v>
      </c>
      <c r="I1853">
        <v>322</v>
      </c>
      <c r="J1853">
        <v>46</v>
      </c>
      <c r="K1853">
        <v>7</v>
      </c>
      <c r="L1853">
        <v>143</v>
      </c>
      <c r="M1853">
        <v>3</v>
      </c>
      <c r="N1853">
        <v>7</v>
      </c>
      <c r="O1853">
        <v>2</v>
      </c>
      <c r="P1853">
        <v>11</v>
      </c>
      <c r="Q1853">
        <v>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3</v>
      </c>
      <c r="Y1853">
        <v>11</v>
      </c>
      <c r="Z1853">
        <v>0</v>
      </c>
      <c r="AA1853">
        <v>65</v>
      </c>
      <c r="AB1853">
        <v>2374</v>
      </c>
      <c r="AC1853">
        <v>0</v>
      </c>
      <c r="AD1853">
        <v>1</v>
      </c>
      <c r="AE1853">
        <v>0</v>
      </c>
      <c r="AF1853" t="str">
        <f t="shared" si="57"/>
        <v>Married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725</v>
      </c>
      <c r="AO1853">
        <v>582</v>
      </c>
      <c r="AP1853">
        <v>0</v>
      </c>
    </row>
    <row r="1854" spans="1:42" x14ac:dyDescent="0.35">
      <c r="A1854">
        <v>17649</v>
      </c>
      <c r="B1854">
        <v>1</v>
      </c>
      <c r="C1854">
        <f t="shared" si="56"/>
        <v>1</v>
      </c>
      <c r="D1854">
        <v>1</v>
      </c>
      <c r="E1854">
        <v>0</v>
      </c>
      <c r="F1854">
        <v>70</v>
      </c>
      <c r="G1854">
        <v>15</v>
      </c>
      <c r="H1854">
        <v>1</v>
      </c>
      <c r="I1854">
        <v>23</v>
      </c>
      <c r="J1854">
        <v>0</v>
      </c>
      <c r="K1854">
        <v>5</v>
      </c>
      <c r="L1854">
        <v>1</v>
      </c>
      <c r="M1854">
        <v>3</v>
      </c>
      <c r="N1854">
        <v>3</v>
      </c>
      <c r="O1854">
        <v>0</v>
      </c>
      <c r="P1854">
        <v>3</v>
      </c>
      <c r="Q1854">
        <v>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3</v>
      </c>
      <c r="Y1854">
        <v>11</v>
      </c>
      <c r="Z1854">
        <v>0</v>
      </c>
      <c r="AA1854">
        <v>44</v>
      </c>
      <c r="AB1854">
        <v>2388</v>
      </c>
      <c r="AC1854">
        <v>0</v>
      </c>
      <c r="AD1854">
        <v>1</v>
      </c>
      <c r="AE1854">
        <v>0</v>
      </c>
      <c r="AF1854" t="str">
        <f t="shared" si="57"/>
        <v>Married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44</v>
      </c>
      <c r="AO1854">
        <v>43</v>
      </c>
      <c r="AP1854">
        <v>0</v>
      </c>
    </row>
    <row r="1855" spans="1:42" x14ac:dyDescent="0.35">
      <c r="A1855">
        <v>55914</v>
      </c>
      <c r="B1855">
        <v>3</v>
      </c>
      <c r="C1855">
        <f t="shared" si="56"/>
        <v>3</v>
      </c>
      <c r="D1855">
        <v>0</v>
      </c>
      <c r="E1855">
        <v>1</v>
      </c>
      <c r="F1855">
        <v>32</v>
      </c>
      <c r="G1855">
        <v>384</v>
      </c>
      <c r="H1855">
        <v>60</v>
      </c>
      <c r="I1855">
        <v>364</v>
      </c>
      <c r="J1855">
        <v>119</v>
      </c>
      <c r="K1855">
        <v>101</v>
      </c>
      <c r="L1855">
        <v>232</v>
      </c>
      <c r="M1855">
        <v>4</v>
      </c>
      <c r="N1855">
        <v>11</v>
      </c>
      <c r="O1855">
        <v>6</v>
      </c>
      <c r="P1855">
        <v>8</v>
      </c>
      <c r="Q1855">
        <v>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3</v>
      </c>
      <c r="Y1855">
        <v>11</v>
      </c>
      <c r="Z1855">
        <v>0</v>
      </c>
      <c r="AA1855">
        <v>45</v>
      </c>
      <c r="AB1855">
        <v>2585</v>
      </c>
      <c r="AC1855">
        <v>0</v>
      </c>
      <c r="AD1855">
        <v>0</v>
      </c>
      <c r="AE1855">
        <v>0</v>
      </c>
      <c r="AF1855" t="str">
        <f t="shared" si="57"/>
        <v>Married</v>
      </c>
      <c r="AG1855">
        <v>1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1028</v>
      </c>
      <c r="AO1855">
        <v>796</v>
      </c>
      <c r="AP1855">
        <v>0</v>
      </c>
    </row>
    <row r="1856" spans="1:42" x14ac:dyDescent="0.35">
      <c r="A1856">
        <v>40059</v>
      </c>
      <c r="B1856">
        <v>2</v>
      </c>
      <c r="C1856">
        <f t="shared" si="56"/>
        <v>2</v>
      </c>
      <c r="D1856">
        <v>1</v>
      </c>
      <c r="E1856">
        <v>0</v>
      </c>
      <c r="F1856">
        <v>82</v>
      </c>
      <c r="G1856">
        <v>110</v>
      </c>
      <c r="H1856">
        <v>29</v>
      </c>
      <c r="I1856">
        <v>92</v>
      </c>
      <c r="J1856">
        <v>28</v>
      </c>
      <c r="K1856">
        <v>10</v>
      </c>
      <c r="L1856">
        <v>145</v>
      </c>
      <c r="M1856">
        <v>1</v>
      </c>
      <c r="N1856">
        <v>6</v>
      </c>
      <c r="O1856">
        <v>2</v>
      </c>
      <c r="P1856">
        <v>3</v>
      </c>
      <c r="Q1856">
        <v>8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3</v>
      </c>
      <c r="Y1856">
        <v>11</v>
      </c>
      <c r="Z1856">
        <v>0</v>
      </c>
      <c r="AA1856">
        <v>36</v>
      </c>
      <c r="AB1856">
        <v>2433</v>
      </c>
      <c r="AC1856">
        <v>0</v>
      </c>
      <c r="AD1856">
        <v>1</v>
      </c>
      <c r="AE1856">
        <v>0</v>
      </c>
      <c r="AF1856" t="str">
        <f t="shared" si="57"/>
        <v>Married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269</v>
      </c>
      <c r="AO1856">
        <v>124</v>
      </c>
      <c r="AP1856">
        <v>1</v>
      </c>
    </row>
    <row r="1857" spans="1:42" x14ac:dyDescent="0.35">
      <c r="A1857">
        <v>60905</v>
      </c>
      <c r="B1857">
        <v>3</v>
      </c>
      <c r="C1857">
        <f t="shared" si="56"/>
        <v>3</v>
      </c>
      <c r="D1857">
        <v>0</v>
      </c>
      <c r="E1857">
        <v>1</v>
      </c>
      <c r="F1857">
        <v>27</v>
      </c>
      <c r="G1857">
        <v>208</v>
      </c>
      <c r="H1857">
        <v>17</v>
      </c>
      <c r="I1857">
        <v>76</v>
      </c>
      <c r="J1857">
        <v>36</v>
      </c>
      <c r="K1857">
        <v>17</v>
      </c>
      <c r="L1857">
        <v>38</v>
      </c>
      <c r="M1857">
        <v>2</v>
      </c>
      <c r="N1857">
        <v>3</v>
      </c>
      <c r="O1857">
        <v>3</v>
      </c>
      <c r="P1857">
        <v>7</v>
      </c>
      <c r="Q1857">
        <v>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3</v>
      </c>
      <c r="Y1857">
        <v>11</v>
      </c>
      <c r="Z1857">
        <v>0</v>
      </c>
      <c r="AA1857">
        <v>70</v>
      </c>
      <c r="AB1857">
        <v>2365</v>
      </c>
      <c r="AC1857">
        <v>0</v>
      </c>
      <c r="AD1857">
        <v>0</v>
      </c>
      <c r="AE1857">
        <v>0</v>
      </c>
      <c r="AF1857" t="str">
        <f t="shared" si="57"/>
        <v>Married</v>
      </c>
      <c r="AG1857">
        <v>1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354</v>
      </c>
      <c r="AO1857">
        <v>316</v>
      </c>
      <c r="AP1857">
        <v>0</v>
      </c>
    </row>
    <row r="1858" spans="1:42" x14ac:dyDescent="0.35">
      <c r="A1858">
        <v>75330</v>
      </c>
      <c r="B1858">
        <v>4</v>
      </c>
      <c r="C1858">
        <f t="shared" si="56"/>
        <v>4</v>
      </c>
      <c r="D1858">
        <v>1</v>
      </c>
      <c r="E1858">
        <v>1</v>
      </c>
      <c r="F1858">
        <v>94</v>
      </c>
      <c r="G1858">
        <v>555</v>
      </c>
      <c r="H1858">
        <v>82</v>
      </c>
      <c r="I1858">
        <v>257</v>
      </c>
      <c r="J1858">
        <v>93</v>
      </c>
      <c r="K1858">
        <v>61</v>
      </c>
      <c r="L1858">
        <v>61</v>
      </c>
      <c r="M1858">
        <v>4</v>
      </c>
      <c r="N1858">
        <v>10</v>
      </c>
      <c r="O1858">
        <v>3</v>
      </c>
      <c r="P1858">
        <v>12</v>
      </c>
      <c r="Q1858">
        <v>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3</v>
      </c>
      <c r="Y1858">
        <v>11</v>
      </c>
      <c r="Z1858">
        <v>0</v>
      </c>
      <c r="AA1858">
        <v>43</v>
      </c>
      <c r="AB1858">
        <v>2792</v>
      </c>
      <c r="AC1858">
        <v>0</v>
      </c>
      <c r="AD1858">
        <v>1</v>
      </c>
      <c r="AE1858">
        <v>0</v>
      </c>
      <c r="AF1858" t="str">
        <f t="shared" si="57"/>
        <v>Married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1048</v>
      </c>
      <c r="AO1858">
        <v>987</v>
      </c>
      <c r="AP1858">
        <v>0</v>
      </c>
    </row>
    <row r="1859" spans="1:42" x14ac:dyDescent="0.35">
      <c r="A1859">
        <v>60689</v>
      </c>
      <c r="B1859">
        <v>3</v>
      </c>
      <c r="C1859">
        <f t="shared" ref="C1859:C1922" si="58">_xlfn.IFS(A:A&lt;=32196,1,A:A&lt;=51622.09,2,A:A&lt;=68281,3,A:A&lt;=79601,4,A:A&gt;=79601,5)</f>
        <v>3</v>
      </c>
      <c r="D1859">
        <v>0</v>
      </c>
      <c r="E1859">
        <v>1</v>
      </c>
      <c r="F1859">
        <v>23</v>
      </c>
      <c r="G1859">
        <v>240</v>
      </c>
      <c r="H1859">
        <v>90</v>
      </c>
      <c r="I1859">
        <v>216</v>
      </c>
      <c r="J1859">
        <v>63</v>
      </c>
      <c r="K1859">
        <v>6</v>
      </c>
      <c r="L1859">
        <v>24</v>
      </c>
      <c r="M1859">
        <v>4</v>
      </c>
      <c r="N1859">
        <v>4</v>
      </c>
      <c r="O1859">
        <v>4</v>
      </c>
      <c r="P1859">
        <v>10</v>
      </c>
      <c r="Q1859">
        <v>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3</v>
      </c>
      <c r="Y1859">
        <v>11</v>
      </c>
      <c r="Z1859">
        <v>0</v>
      </c>
      <c r="AA1859">
        <v>69</v>
      </c>
      <c r="AB1859">
        <v>2552</v>
      </c>
      <c r="AC1859">
        <v>0</v>
      </c>
      <c r="AD1859">
        <v>0</v>
      </c>
      <c r="AE1859">
        <v>1</v>
      </c>
      <c r="AF1859" t="str">
        <f t="shared" ref="AF1859:AF1922" si="59">IF(AE1859 = 1, "Single", "Married")</f>
        <v>Single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615</v>
      </c>
      <c r="AO1859">
        <v>591</v>
      </c>
      <c r="AP1859">
        <v>0</v>
      </c>
    </row>
    <row r="1860" spans="1:42" x14ac:dyDescent="0.35">
      <c r="A1860">
        <v>38680</v>
      </c>
      <c r="B1860">
        <v>2</v>
      </c>
      <c r="C1860">
        <f t="shared" si="58"/>
        <v>2</v>
      </c>
      <c r="D1860">
        <v>1</v>
      </c>
      <c r="E1860">
        <v>0</v>
      </c>
      <c r="F1860">
        <v>97</v>
      </c>
      <c r="G1860">
        <v>11</v>
      </c>
      <c r="H1860">
        <v>0</v>
      </c>
      <c r="I1860">
        <v>36</v>
      </c>
      <c r="J1860">
        <v>15</v>
      </c>
      <c r="K1860">
        <v>5</v>
      </c>
      <c r="L1860">
        <v>12</v>
      </c>
      <c r="M1860">
        <v>1</v>
      </c>
      <c r="N1860">
        <v>2</v>
      </c>
      <c r="O1860">
        <v>0</v>
      </c>
      <c r="P1860">
        <v>3</v>
      </c>
      <c r="Q1860">
        <v>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3</v>
      </c>
      <c r="Y1860">
        <v>11</v>
      </c>
      <c r="Z1860">
        <v>0</v>
      </c>
      <c r="AA1860">
        <v>36</v>
      </c>
      <c r="AB1860">
        <v>2617</v>
      </c>
      <c r="AC1860">
        <v>0</v>
      </c>
      <c r="AD1860">
        <v>1</v>
      </c>
      <c r="AE1860">
        <v>0</v>
      </c>
      <c r="AF1860" t="str">
        <f t="shared" si="59"/>
        <v>Married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67</v>
      </c>
      <c r="AO1860">
        <v>55</v>
      </c>
      <c r="AP1860">
        <v>0</v>
      </c>
    </row>
    <row r="1861" spans="1:42" x14ac:dyDescent="0.35">
      <c r="A1861">
        <v>61416</v>
      </c>
      <c r="B1861">
        <v>3</v>
      </c>
      <c r="C1861">
        <f t="shared" si="58"/>
        <v>3</v>
      </c>
      <c r="D1861">
        <v>0</v>
      </c>
      <c r="E1861">
        <v>0</v>
      </c>
      <c r="F1861">
        <v>25</v>
      </c>
      <c r="G1861">
        <v>848</v>
      </c>
      <c r="H1861">
        <v>154</v>
      </c>
      <c r="I1861">
        <v>323</v>
      </c>
      <c r="J1861">
        <v>201</v>
      </c>
      <c r="K1861">
        <v>61</v>
      </c>
      <c r="L1861">
        <v>78</v>
      </c>
      <c r="M1861">
        <v>1</v>
      </c>
      <c r="N1861">
        <v>10</v>
      </c>
      <c r="O1861">
        <v>3</v>
      </c>
      <c r="P1861">
        <v>10</v>
      </c>
      <c r="Q1861">
        <v>6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3</v>
      </c>
      <c r="Y1861">
        <v>11</v>
      </c>
      <c r="Z1861">
        <v>0</v>
      </c>
      <c r="AA1861">
        <v>38</v>
      </c>
      <c r="AB1861">
        <v>2665</v>
      </c>
      <c r="AC1861">
        <v>0</v>
      </c>
      <c r="AD1861">
        <v>0</v>
      </c>
      <c r="AE1861">
        <v>0</v>
      </c>
      <c r="AF1861" t="str">
        <f t="shared" si="59"/>
        <v>Married</v>
      </c>
      <c r="AG1861">
        <v>1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1587</v>
      </c>
      <c r="AO1861">
        <v>1509</v>
      </c>
      <c r="AP1861">
        <v>1</v>
      </c>
    </row>
    <row r="1862" spans="1:42" x14ac:dyDescent="0.35">
      <c r="A1862">
        <v>49767</v>
      </c>
      <c r="B1862">
        <v>2</v>
      </c>
      <c r="C1862">
        <f t="shared" si="58"/>
        <v>2</v>
      </c>
      <c r="D1862">
        <v>0</v>
      </c>
      <c r="E1862">
        <v>0</v>
      </c>
      <c r="F1862">
        <v>92</v>
      </c>
      <c r="G1862">
        <v>202</v>
      </c>
      <c r="H1862">
        <v>47</v>
      </c>
      <c r="I1862">
        <v>197</v>
      </c>
      <c r="J1862">
        <v>55</v>
      </c>
      <c r="K1862">
        <v>42</v>
      </c>
      <c r="L1862">
        <v>149</v>
      </c>
      <c r="M1862">
        <v>1</v>
      </c>
      <c r="N1862">
        <v>5</v>
      </c>
      <c r="O1862">
        <v>4</v>
      </c>
      <c r="P1862">
        <v>8</v>
      </c>
      <c r="Q1862">
        <v>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3</v>
      </c>
      <c r="Y1862">
        <v>11</v>
      </c>
      <c r="Z1862">
        <v>0</v>
      </c>
      <c r="AA1862">
        <v>29</v>
      </c>
      <c r="AB1862">
        <v>2582</v>
      </c>
      <c r="AC1862">
        <v>0</v>
      </c>
      <c r="AD1862">
        <v>0</v>
      </c>
      <c r="AE1862">
        <v>1</v>
      </c>
      <c r="AF1862" t="str">
        <f t="shared" si="59"/>
        <v>Single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543</v>
      </c>
      <c r="AO1862">
        <v>394</v>
      </c>
      <c r="AP1862">
        <v>0</v>
      </c>
    </row>
    <row r="1863" spans="1:42" x14ac:dyDescent="0.35">
      <c r="A1863">
        <v>83273</v>
      </c>
      <c r="B1863">
        <v>5</v>
      </c>
      <c r="C1863">
        <f t="shared" si="58"/>
        <v>5</v>
      </c>
      <c r="D1863">
        <v>1</v>
      </c>
      <c r="E1863">
        <v>2</v>
      </c>
      <c r="F1863">
        <v>98</v>
      </c>
      <c r="G1863">
        <v>433</v>
      </c>
      <c r="H1863">
        <v>89</v>
      </c>
      <c r="I1863">
        <v>650</v>
      </c>
      <c r="J1863">
        <v>16</v>
      </c>
      <c r="K1863">
        <v>102</v>
      </c>
      <c r="L1863">
        <v>102</v>
      </c>
      <c r="M1863">
        <v>10</v>
      </c>
      <c r="N1863">
        <v>4</v>
      </c>
      <c r="O1863">
        <v>6</v>
      </c>
      <c r="P1863">
        <v>9</v>
      </c>
      <c r="Q1863">
        <v>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3</v>
      </c>
      <c r="Y1863">
        <v>11</v>
      </c>
      <c r="Z1863">
        <v>0</v>
      </c>
      <c r="AA1863">
        <v>50</v>
      </c>
      <c r="AB1863">
        <v>2801</v>
      </c>
      <c r="AC1863">
        <v>0</v>
      </c>
      <c r="AD1863">
        <v>0</v>
      </c>
      <c r="AE1863">
        <v>1</v>
      </c>
      <c r="AF1863" t="str">
        <f t="shared" si="59"/>
        <v>Single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1290</v>
      </c>
      <c r="AO1863">
        <v>1188</v>
      </c>
      <c r="AP1863">
        <v>0</v>
      </c>
    </row>
    <row r="1864" spans="1:42" x14ac:dyDescent="0.35">
      <c r="A1864">
        <v>29009</v>
      </c>
      <c r="B1864">
        <v>1</v>
      </c>
      <c r="C1864">
        <f t="shared" si="58"/>
        <v>1</v>
      </c>
      <c r="D1864">
        <v>1</v>
      </c>
      <c r="E1864">
        <v>0</v>
      </c>
      <c r="F1864">
        <v>19</v>
      </c>
      <c r="G1864">
        <v>6</v>
      </c>
      <c r="H1864">
        <v>6</v>
      </c>
      <c r="I1864">
        <v>15</v>
      </c>
      <c r="J1864">
        <v>10</v>
      </c>
      <c r="K1864">
        <v>5</v>
      </c>
      <c r="L1864">
        <v>2</v>
      </c>
      <c r="M1864">
        <v>2</v>
      </c>
      <c r="N1864">
        <v>2</v>
      </c>
      <c r="O1864">
        <v>0</v>
      </c>
      <c r="P1864">
        <v>3</v>
      </c>
      <c r="Q1864">
        <v>6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3</v>
      </c>
      <c r="Y1864">
        <v>11</v>
      </c>
      <c r="Z1864">
        <v>0</v>
      </c>
      <c r="AA1864">
        <v>39</v>
      </c>
      <c r="AB1864">
        <v>2371</v>
      </c>
      <c r="AC1864">
        <v>0</v>
      </c>
      <c r="AD1864">
        <v>1</v>
      </c>
      <c r="AE1864">
        <v>0</v>
      </c>
      <c r="AF1864" t="str">
        <f t="shared" si="59"/>
        <v>Married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42</v>
      </c>
      <c r="AO1864">
        <v>40</v>
      </c>
      <c r="AP1864">
        <v>0</v>
      </c>
    </row>
    <row r="1865" spans="1:42" x14ac:dyDescent="0.35">
      <c r="A1865">
        <v>45057</v>
      </c>
      <c r="B1865">
        <v>2</v>
      </c>
      <c r="C1865">
        <f t="shared" si="58"/>
        <v>2</v>
      </c>
      <c r="D1865">
        <v>1</v>
      </c>
      <c r="E1865">
        <v>0</v>
      </c>
      <c r="F1865">
        <v>80</v>
      </c>
      <c r="G1865">
        <v>37</v>
      </c>
      <c r="H1865">
        <v>0</v>
      </c>
      <c r="I1865">
        <v>7</v>
      </c>
      <c r="J1865">
        <v>3</v>
      </c>
      <c r="K1865">
        <v>0</v>
      </c>
      <c r="L1865">
        <v>3</v>
      </c>
      <c r="M1865">
        <v>1</v>
      </c>
      <c r="N1865">
        <v>2</v>
      </c>
      <c r="O1865">
        <v>0</v>
      </c>
      <c r="P1865">
        <v>3</v>
      </c>
      <c r="Q1865">
        <v>5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3</v>
      </c>
      <c r="Y1865">
        <v>11</v>
      </c>
      <c r="Z1865">
        <v>0</v>
      </c>
      <c r="AA1865">
        <v>41</v>
      </c>
      <c r="AB1865">
        <v>2369</v>
      </c>
      <c r="AC1865">
        <v>0</v>
      </c>
      <c r="AD1865">
        <v>1</v>
      </c>
      <c r="AE1865">
        <v>0</v>
      </c>
      <c r="AF1865" t="str">
        <f t="shared" si="59"/>
        <v>Married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47</v>
      </c>
      <c r="AO1865">
        <v>44</v>
      </c>
      <c r="AP1865">
        <v>0</v>
      </c>
    </row>
    <row r="1866" spans="1:42" x14ac:dyDescent="0.35">
      <c r="A1866">
        <v>37150</v>
      </c>
      <c r="B1866">
        <v>2</v>
      </c>
      <c r="C1866">
        <f t="shared" si="58"/>
        <v>2</v>
      </c>
      <c r="D1866">
        <v>1</v>
      </c>
      <c r="E1866">
        <v>0</v>
      </c>
      <c r="F1866">
        <v>80</v>
      </c>
      <c r="G1866">
        <v>167</v>
      </c>
      <c r="H1866">
        <v>37</v>
      </c>
      <c r="I1866">
        <v>64</v>
      </c>
      <c r="J1866">
        <v>49</v>
      </c>
      <c r="K1866">
        <v>34</v>
      </c>
      <c r="L1866">
        <v>116</v>
      </c>
      <c r="M1866">
        <v>8</v>
      </c>
      <c r="N1866">
        <v>4</v>
      </c>
      <c r="O1866">
        <v>3</v>
      </c>
      <c r="P1866">
        <v>6</v>
      </c>
      <c r="Q1866">
        <v>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3</v>
      </c>
      <c r="Y1866">
        <v>11</v>
      </c>
      <c r="Z1866">
        <v>0</v>
      </c>
      <c r="AA1866">
        <v>49</v>
      </c>
      <c r="AB1866">
        <v>2815</v>
      </c>
      <c r="AC1866">
        <v>0</v>
      </c>
      <c r="AD1866">
        <v>1</v>
      </c>
      <c r="AE1866">
        <v>0</v>
      </c>
      <c r="AF1866" t="str">
        <f t="shared" si="59"/>
        <v>Married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351</v>
      </c>
      <c r="AO1866">
        <v>235</v>
      </c>
      <c r="AP1866">
        <v>0</v>
      </c>
    </row>
    <row r="1867" spans="1:42" x14ac:dyDescent="0.35">
      <c r="A1867">
        <v>43020</v>
      </c>
      <c r="B1867">
        <v>2</v>
      </c>
      <c r="C1867">
        <f t="shared" si="58"/>
        <v>2</v>
      </c>
      <c r="D1867">
        <v>1</v>
      </c>
      <c r="E1867">
        <v>0</v>
      </c>
      <c r="F1867">
        <v>79</v>
      </c>
      <c r="G1867">
        <v>45</v>
      </c>
      <c r="H1867">
        <v>7</v>
      </c>
      <c r="I1867">
        <v>99</v>
      </c>
      <c r="J1867">
        <v>4</v>
      </c>
      <c r="K1867">
        <v>25</v>
      </c>
      <c r="L1867">
        <v>43</v>
      </c>
      <c r="M1867">
        <v>3</v>
      </c>
      <c r="N1867">
        <v>4</v>
      </c>
      <c r="O1867">
        <v>1</v>
      </c>
      <c r="P1867">
        <v>4</v>
      </c>
      <c r="Q1867">
        <v>6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11</v>
      </c>
      <c r="Z1867">
        <v>0</v>
      </c>
      <c r="AA1867">
        <v>50</v>
      </c>
      <c r="AB1867">
        <v>2370</v>
      </c>
      <c r="AC1867">
        <v>0</v>
      </c>
      <c r="AD1867">
        <v>0</v>
      </c>
      <c r="AE1867">
        <v>1</v>
      </c>
      <c r="AF1867" t="str">
        <f t="shared" si="59"/>
        <v>Single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180</v>
      </c>
      <c r="AO1867">
        <v>137</v>
      </c>
      <c r="AP1867">
        <v>0</v>
      </c>
    </row>
    <row r="1868" spans="1:42" x14ac:dyDescent="0.35">
      <c r="A1868">
        <v>53154</v>
      </c>
      <c r="B1868">
        <v>3</v>
      </c>
      <c r="C1868">
        <f t="shared" si="58"/>
        <v>3</v>
      </c>
      <c r="D1868">
        <v>0</v>
      </c>
      <c r="E1868">
        <v>1</v>
      </c>
      <c r="F1868">
        <v>50</v>
      </c>
      <c r="G1868">
        <v>129</v>
      </c>
      <c r="H1868">
        <v>0</v>
      </c>
      <c r="I1868">
        <v>21</v>
      </c>
      <c r="J1868">
        <v>0</v>
      </c>
      <c r="K1868">
        <v>1</v>
      </c>
      <c r="L1868">
        <v>7</v>
      </c>
      <c r="M1868">
        <v>1</v>
      </c>
      <c r="N1868">
        <v>3</v>
      </c>
      <c r="O1868">
        <v>1</v>
      </c>
      <c r="P1868">
        <v>4</v>
      </c>
      <c r="Q1868">
        <v>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3</v>
      </c>
      <c r="Y1868">
        <v>11</v>
      </c>
      <c r="Z1868">
        <v>0</v>
      </c>
      <c r="AA1868">
        <v>61</v>
      </c>
      <c r="AB1868">
        <v>2179</v>
      </c>
      <c r="AC1868">
        <v>0</v>
      </c>
      <c r="AD1868">
        <v>1</v>
      </c>
      <c r="AE1868">
        <v>0</v>
      </c>
      <c r="AF1868" t="str">
        <f t="shared" si="59"/>
        <v>Married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151</v>
      </c>
      <c r="AO1868">
        <v>144</v>
      </c>
      <c r="AP1868">
        <v>0</v>
      </c>
    </row>
    <row r="1869" spans="1:42" x14ac:dyDescent="0.35">
      <c r="A1869">
        <v>65308</v>
      </c>
      <c r="B1869">
        <v>3</v>
      </c>
      <c r="C1869">
        <f t="shared" si="58"/>
        <v>3</v>
      </c>
      <c r="D1869">
        <v>0</v>
      </c>
      <c r="E1869">
        <v>0</v>
      </c>
      <c r="F1869">
        <v>60</v>
      </c>
      <c r="G1869">
        <v>713</v>
      </c>
      <c r="H1869">
        <v>0</v>
      </c>
      <c r="I1869">
        <v>264</v>
      </c>
      <c r="J1869">
        <v>120</v>
      </c>
      <c r="K1869">
        <v>80</v>
      </c>
      <c r="L1869">
        <v>34</v>
      </c>
      <c r="M1869">
        <v>1</v>
      </c>
      <c r="N1869">
        <v>7</v>
      </c>
      <c r="O1869">
        <v>8</v>
      </c>
      <c r="P1869">
        <v>12</v>
      </c>
      <c r="Q1869">
        <v>4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3</v>
      </c>
      <c r="Y1869">
        <v>11</v>
      </c>
      <c r="Z1869">
        <v>0</v>
      </c>
      <c r="AA1869">
        <v>47</v>
      </c>
      <c r="AB1869">
        <v>2450</v>
      </c>
      <c r="AC1869">
        <v>0</v>
      </c>
      <c r="AD1869">
        <v>1</v>
      </c>
      <c r="AE1869">
        <v>0</v>
      </c>
      <c r="AF1869" t="str">
        <f t="shared" si="59"/>
        <v>Married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1177</v>
      </c>
      <c r="AO1869">
        <v>1143</v>
      </c>
      <c r="AP1869">
        <v>2</v>
      </c>
    </row>
    <row r="1870" spans="1:42" x14ac:dyDescent="0.35">
      <c r="A1870">
        <v>76467</v>
      </c>
      <c r="B1870">
        <v>4</v>
      </c>
      <c r="C1870">
        <f t="shared" si="58"/>
        <v>4</v>
      </c>
      <c r="D1870">
        <v>1</v>
      </c>
      <c r="E1870">
        <v>0</v>
      </c>
      <c r="F1870">
        <v>44</v>
      </c>
      <c r="G1870">
        <v>676</v>
      </c>
      <c r="H1870">
        <v>161</v>
      </c>
      <c r="I1870">
        <v>426</v>
      </c>
      <c r="J1870">
        <v>210</v>
      </c>
      <c r="K1870">
        <v>44</v>
      </c>
      <c r="L1870">
        <v>58</v>
      </c>
      <c r="M1870">
        <v>2</v>
      </c>
      <c r="N1870">
        <v>2</v>
      </c>
      <c r="O1870">
        <v>5</v>
      </c>
      <c r="P1870">
        <v>5</v>
      </c>
      <c r="Q1870">
        <v>6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3</v>
      </c>
      <c r="Y1870">
        <v>11</v>
      </c>
      <c r="Z1870">
        <v>1</v>
      </c>
      <c r="AA1870">
        <v>50</v>
      </c>
      <c r="AB1870">
        <v>2840</v>
      </c>
      <c r="AC1870">
        <v>0</v>
      </c>
      <c r="AD1870">
        <v>0</v>
      </c>
      <c r="AE1870">
        <v>1</v>
      </c>
      <c r="AF1870" t="str">
        <f t="shared" si="59"/>
        <v>Single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1517</v>
      </c>
      <c r="AO1870">
        <v>1459</v>
      </c>
      <c r="AP1870">
        <v>0</v>
      </c>
    </row>
    <row r="1871" spans="1:42" x14ac:dyDescent="0.35">
      <c r="A1871">
        <v>81044</v>
      </c>
      <c r="B1871">
        <v>5</v>
      </c>
      <c r="C1871">
        <f t="shared" si="58"/>
        <v>5</v>
      </c>
      <c r="D1871">
        <v>0</v>
      </c>
      <c r="E1871">
        <v>0</v>
      </c>
      <c r="F1871">
        <v>0</v>
      </c>
      <c r="G1871">
        <v>450</v>
      </c>
      <c r="H1871">
        <v>26</v>
      </c>
      <c r="I1871">
        <v>535</v>
      </c>
      <c r="J1871">
        <v>73</v>
      </c>
      <c r="K1871">
        <v>98</v>
      </c>
      <c r="L1871">
        <v>26</v>
      </c>
      <c r="M1871">
        <v>1</v>
      </c>
      <c r="N1871">
        <v>5</v>
      </c>
      <c r="O1871">
        <v>6</v>
      </c>
      <c r="P1871">
        <v>10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3</v>
      </c>
      <c r="Y1871">
        <v>11</v>
      </c>
      <c r="Z1871">
        <v>0</v>
      </c>
      <c r="AA1871">
        <v>73</v>
      </c>
      <c r="AB1871">
        <v>2343</v>
      </c>
      <c r="AC1871">
        <v>0</v>
      </c>
      <c r="AD1871">
        <v>1</v>
      </c>
      <c r="AE1871">
        <v>0</v>
      </c>
      <c r="AF1871" t="str">
        <f t="shared" si="59"/>
        <v>Married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1182</v>
      </c>
      <c r="AO1871">
        <v>1156</v>
      </c>
      <c r="AP1871">
        <v>0</v>
      </c>
    </row>
    <row r="1872" spans="1:42" x14ac:dyDescent="0.35">
      <c r="A1872">
        <v>32871</v>
      </c>
      <c r="B1872">
        <v>1</v>
      </c>
      <c r="C1872">
        <f t="shared" si="58"/>
        <v>2</v>
      </c>
      <c r="D1872">
        <v>1</v>
      </c>
      <c r="E1872">
        <v>1</v>
      </c>
      <c r="F1872">
        <v>28</v>
      </c>
      <c r="G1872">
        <v>22</v>
      </c>
      <c r="H1872">
        <v>2</v>
      </c>
      <c r="I1872">
        <v>12</v>
      </c>
      <c r="J1872">
        <v>0</v>
      </c>
      <c r="K1872">
        <v>2</v>
      </c>
      <c r="L1872">
        <v>5</v>
      </c>
      <c r="M1872">
        <v>1</v>
      </c>
      <c r="N1872">
        <v>1</v>
      </c>
      <c r="O1872">
        <v>0</v>
      </c>
      <c r="P1872">
        <v>3</v>
      </c>
      <c r="Q1872">
        <v>4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  <c r="Y1872">
        <v>11</v>
      </c>
      <c r="Z1872">
        <v>0</v>
      </c>
      <c r="AA1872">
        <v>69</v>
      </c>
      <c r="AB1872">
        <v>2636</v>
      </c>
      <c r="AC1872">
        <v>0</v>
      </c>
      <c r="AD1872">
        <v>1</v>
      </c>
      <c r="AE1872">
        <v>0</v>
      </c>
      <c r="AF1872" t="str">
        <f t="shared" si="59"/>
        <v>Married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38</v>
      </c>
      <c r="AO1872">
        <v>33</v>
      </c>
      <c r="AP1872">
        <v>0</v>
      </c>
    </row>
    <row r="1873" spans="1:42" x14ac:dyDescent="0.35">
      <c r="A1873">
        <v>55801</v>
      </c>
      <c r="B1873">
        <v>3</v>
      </c>
      <c r="C1873">
        <f t="shared" si="58"/>
        <v>3</v>
      </c>
      <c r="D1873">
        <v>1</v>
      </c>
      <c r="E1873">
        <v>1</v>
      </c>
      <c r="F1873">
        <v>35</v>
      </c>
      <c r="G1873">
        <v>367</v>
      </c>
      <c r="H1873">
        <v>4</v>
      </c>
      <c r="I1873">
        <v>51</v>
      </c>
      <c r="J1873">
        <v>6</v>
      </c>
      <c r="K1873">
        <v>4</v>
      </c>
      <c r="L1873">
        <v>95</v>
      </c>
      <c r="M1873">
        <v>6</v>
      </c>
      <c r="N1873">
        <v>7</v>
      </c>
      <c r="O1873">
        <v>2</v>
      </c>
      <c r="P1873">
        <v>6</v>
      </c>
      <c r="Q1873">
        <v>7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3</v>
      </c>
      <c r="Y1873">
        <v>11</v>
      </c>
      <c r="Z1873">
        <v>0</v>
      </c>
      <c r="AA1873">
        <v>45</v>
      </c>
      <c r="AB1873">
        <v>2439</v>
      </c>
      <c r="AC1873">
        <v>0</v>
      </c>
      <c r="AD1873">
        <v>0</v>
      </c>
      <c r="AE1873">
        <v>1</v>
      </c>
      <c r="AF1873" t="str">
        <f t="shared" si="59"/>
        <v>Single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432</v>
      </c>
      <c r="AO1873">
        <v>337</v>
      </c>
      <c r="AP1873">
        <v>1</v>
      </c>
    </row>
    <row r="1874" spans="1:42" x14ac:dyDescent="0.35">
      <c r="A1874">
        <v>76320</v>
      </c>
      <c r="B1874">
        <v>4</v>
      </c>
      <c r="C1874">
        <f t="shared" si="58"/>
        <v>4</v>
      </c>
      <c r="D1874">
        <v>0</v>
      </c>
      <c r="E1874">
        <v>1</v>
      </c>
      <c r="F1874">
        <v>49</v>
      </c>
      <c r="G1874">
        <v>526</v>
      </c>
      <c r="H1874">
        <v>35</v>
      </c>
      <c r="I1874">
        <v>214</v>
      </c>
      <c r="J1874">
        <v>69</v>
      </c>
      <c r="K1874">
        <v>53</v>
      </c>
      <c r="L1874">
        <v>35</v>
      </c>
      <c r="M1874">
        <v>2</v>
      </c>
      <c r="N1874">
        <v>6</v>
      </c>
      <c r="O1874">
        <v>3</v>
      </c>
      <c r="P1874">
        <v>4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3</v>
      </c>
      <c r="Y1874">
        <v>11</v>
      </c>
      <c r="Z1874">
        <v>0</v>
      </c>
      <c r="AA1874">
        <v>61</v>
      </c>
      <c r="AB1874">
        <v>2166</v>
      </c>
      <c r="AC1874">
        <v>0</v>
      </c>
      <c r="AD1874">
        <v>0</v>
      </c>
      <c r="AE1874">
        <v>0</v>
      </c>
      <c r="AF1874" t="str">
        <f t="shared" si="59"/>
        <v>Married</v>
      </c>
      <c r="AG1874">
        <v>0</v>
      </c>
      <c r="AH1874">
        <v>1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897</v>
      </c>
      <c r="AO1874">
        <v>862</v>
      </c>
      <c r="AP1874">
        <v>0</v>
      </c>
    </row>
    <row r="1875" spans="1:42" x14ac:dyDescent="0.35">
      <c r="A1875">
        <v>36927</v>
      </c>
      <c r="B1875">
        <v>2</v>
      </c>
      <c r="C1875">
        <f t="shared" si="58"/>
        <v>2</v>
      </c>
      <c r="D1875">
        <v>1</v>
      </c>
      <c r="E1875">
        <v>1</v>
      </c>
      <c r="F1875">
        <v>46</v>
      </c>
      <c r="G1875">
        <v>51</v>
      </c>
      <c r="H1875">
        <v>0</v>
      </c>
      <c r="I1875">
        <v>16</v>
      </c>
      <c r="J1875">
        <v>0</v>
      </c>
      <c r="K1875">
        <v>0</v>
      </c>
      <c r="L1875">
        <v>4</v>
      </c>
      <c r="M1875">
        <v>2</v>
      </c>
      <c r="N1875">
        <v>3</v>
      </c>
      <c r="O1875">
        <v>0</v>
      </c>
      <c r="P1875">
        <v>3</v>
      </c>
      <c r="Q1875">
        <v>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>
        <v>11</v>
      </c>
      <c r="Z1875">
        <v>0</v>
      </c>
      <c r="AA1875">
        <v>65</v>
      </c>
      <c r="AB1875">
        <v>2186</v>
      </c>
      <c r="AC1875">
        <v>0</v>
      </c>
      <c r="AD1875">
        <v>0</v>
      </c>
      <c r="AE1875">
        <v>1</v>
      </c>
      <c r="AF1875" t="str">
        <f t="shared" si="59"/>
        <v>Single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67</v>
      </c>
      <c r="AO1875">
        <v>63</v>
      </c>
      <c r="AP1875">
        <v>0</v>
      </c>
    </row>
    <row r="1876" spans="1:42" x14ac:dyDescent="0.35">
      <c r="A1876">
        <v>48794</v>
      </c>
      <c r="B1876">
        <v>2</v>
      </c>
      <c r="C1876">
        <f t="shared" si="58"/>
        <v>2</v>
      </c>
      <c r="D1876">
        <v>1</v>
      </c>
      <c r="E1876">
        <v>1</v>
      </c>
      <c r="F1876">
        <v>97</v>
      </c>
      <c r="G1876">
        <v>25</v>
      </c>
      <c r="H1876">
        <v>0</v>
      </c>
      <c r="I1876">
        <v>11</v>
      </c>
      <c r="J1876">
        <v>3</v>
      </c>
      <c r="K1876">
        <v>0</v>
      </c>
      <c r="L1876">
        <v>15</v>
      </c>
      <c r="M1876">
        <v>1</v>
      </c>
      <c r="N1876">
        <v>1</v>
      </c>
      <c r="O1876">
        <v>0</v>
      </c>
      <c r="P1876">
        <v>3</v>
      </c>
      <c r="Q1876">
        <v>4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3</v>
      </c>
      <c r="Y1876">
        <v>11</v>
      </c>
      <c r="Z1876">
        <v>0</v>
      </c>
      <c r="AA1876">
        <v>67</v>
      </c>
      <c r="AB1876">
        <v>2162</v>
      </c>
      <c r="AC1876">
        <v>0</v>
      </c>
      <c r="AD1876">
        <v>0</v>
      </c>
      <c r="AE1876">
        <v>0</v>
      </c>
      <c r="AF1876" t="str">
        <f t="shared" si="59"/>
        <v>Married</v>
      </c>
      <c r="AG1876">
        <v>1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39</v>
      </c>
      <c r="AO1876">
        <v>24</v>
      </c>
      <c r="AP1876">
        <v>0</v>
      </c>
    </row>
    <row r="1877" spans="1:42" x14ac:dyDescent="0.35">
      <c r="A1877">
        <v>23478</v>
      </c>
      <c r="B1877">
        <v>1</v>
      </c>
      <c r="C1877">
        <f t="shared" si="58"/>
        <v>1</v>
      </c>
      <c r="D1877">
        <v>0</v>
      </c>
      <c r="E1877">
        <v>0</v>
      </c>
      <c r="F1877">
        <v>51</v>
      </c>
      <c r="G1877">
        <v>28</v>
      </c>
      <c r="H1877">
        <v>6</v>
      </c>
      <c r="I1877">
        <v>27</v>
      </c>
      <c r="J1877">
        <v>12</v>
      </c>
      <c r="K1877">
        <v>17</v>
      </c>
      <c r="L1877">
        <v>39</v>
      </c>
      <c r="M1877">
        <v>1</v>
      </c>
      <c r="N1877">
        <v>3</v>
      </c>
      <c r="O1877">
        <v>0</v>
      </c>
      <c r="P1877">
        <v>3</v>
      </c>
      <c r="Q1877">
        <v>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3</v>
      </c>
      <c r="Y1877">
        <v>11</v>
      </c>
      <c r="Z1877">
        <v>0</v>
      </c>
      <c r="AA1877">
        <v>55</v>
      </c>
      <c r="AB1877">
        <v>2626</v>
      </c>
      <c r="AC1877">
        <v>0</v>
      </c>
      <c r="AD1877">
        <v>0</v>
      </c>
      <c r="AE1877">
        <v>1</v>
      </c>
      <c r="AF1877" t="str">
        <f t="shared" si="59"/>
        <v>Single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90</v>
      </c>
      <c r="AO1877">
        <v>51</v>
      </c>
      <c r="AP1877">
        <v>0</v>
      </c>
    </row>
    <row r="1878" spans="1:42" x14ac:dyDescent="0.35">
      <c r="A1878">
        <v>71128</v>
      </c>
      <c r="B1878">
        <v>4</v>
      </c>
      <c r="C1878">
        <f t="shared" si="58"/>
        <v>4</v>
      </c>
      <c r="D1878">
        <v>1</v>
      </c>
      <c r="E1878">
        <v>0</v>
      </c>
      <c r="F1878">
        <v>80</v>
      </c>
      <c r="G1878">
        <v>958</v>
      </c>
      <c r="H1878">
        <v>159</v>
      </c>
      <c r="I1878">
        <v>447</v>
      </c>
      <c r="J1878">
        <v>20</v>
      </c>
      <c r="K1878">
        <v>0</v>
      </c>
      <c r="L1878">
        <v>31</v>
      </c>
      <c r="M1878">
        <v>3</v>
      </c>
      <c r="N1878">
        <v>2</v>
      </c>
      <c r="O1878">
        <v>10</v>
      </c>
      <c r="P1878">
        <v>12</v>
      </c>
      <c r="Q1878">
        <v>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</v>
      </c>
      <c r="Y1878">
        <v>11</v>
      </c>
      <c r="Z1878">
        <v>0</v>
      </c>
      <c r="AA1878">
        <v>47</v>
      </c>
      <c r="AB1878">
        <v>2790</v>
      </c>
      <c r="AC1878">
        <v>1</v>
      </c>
      <c r="AD1878">
        <v>0</v>
      </c>
      <c r="AE1878">
        <v>0</v>
      </c>
      <c r="AF1878" t="str">
        <f t="shared" si="59"/>
        <v>Married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1584</v>
      </c>
      <c r="AO1878">
        <v>1553</v>
      </c>
      <c r="AP1878">
        <v>0</v>
      </c>
    </row>
    <row r="1879" spans="1:42" x14ac:dyDescent="0.35">
      <c r="A1879">
        <v>59462</v>
      </c>
      <c r="B1879">
        <v>3</v>
      </c>
      <c r="C1879">
        <f t="shared" si="58"/>
        <v>3</v>
      </c>
      <c r="D1879">
        <v>0</v>
      </c>
      <c r="E1879">
        <v>1</v>
      </c>
      <c r="F1879">
        <v>29</v>
      </c>
      <c r="G1879">
        <v>724</v>
      </c>
      <c r="H1879">
        <v>17</v>
      </c>
      <c r="I1879">
        <v>143</v>
      </c>
      <c r="J1879">
        <v>0</v>
      </c>
      <c r="K1879">
        <v>8</v>
      </c>
      <c r="L1879">
        <v>196</v>
      </c>
      <c r="M1879">
        <v>2</v>
      </c>
      <c r="N1879">
        <v>9</v>
      </c>
      <c r="O1879">
        <v>2</v>
      </c>
      <c r="P1879">
        <v>12</v>
      </c>
      <c r="Q1879">
        <v>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3</v>
      </c>
      <c r="Y1879">
        <v>11</v>
      </c>
      <c r="Z1879">
        <v>0</v>
      </c>
      <c r="AA1879">
        <v>70</v>
      </c>
      <c r="AB1879">
        <v>2699</v>
      </c>
      <c r="AC1879">
        <v>0</v>
      </c>
      <c r="AD1879">
        <v>1</v>
      </c>
      <c r="AE1879">
        <v>0</v>
      </c>
      <c r="AF1879" t="str">
        <f t="shared" si="59"/>
        <v>Married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0</v>
      </c>
      <c r="AN1879">
        <v>892</v>
      </c>
      <c r="AO1879">
        <v>696</v>
      </c>
      <c r="AP1879">
        <v>0</v>
      </c>
    </row>
    <row r="1880" spans="1:42" x14ac:dyDescent="0.35">
      <c r="A1880">
        <v>42554</v>
      </c>
      <c r="B1880">
        <v>2</v>
      </c>
      <c r="C1880">
        <f t="shared" si="58"/>
        <v>2</v>
      </c>
      <c r="D1880">
        <v>1</v>
      </c>
      <c r="E1880">
        <v>1</v>
      </c>
      <c r="F1880">
        <v>93</v>
      </c>
      <c r="G1880">
        <v>29</v>
      </c>
      <c r="H1880">
        <v>1</v>
      </c>
      <c r="I1880">
        <v>11</v>
      </c>
      <c r="J1880">
        <v>0</v>
      </c>
      <c r="K1880">
        <v>0</v>
      </c>
      <c r="L1880">
        <v>0</v>
      </c>
      <c r="M1880">
        <v>2</v>
      </c>
      <c r="N1880">
        <v>2</v>
      </c>
      <c r="O1880">
        <v>0</v>
      </c>
      <c r="P1880">
        <v>3</v>
      </c>
      <c r="Q1880">
        <v>4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</v>
      </c>
      <c r="Y1880">
        <v>11</v>
      </c>
      <c r="Z1880">
        <v>0</v>
      </c>
      <c r="AA1880">
        <v>42</v>
      </c>
      <c r="AB1880">
        <v>2692</v>
      </c>
      <c r="AC1880">
        <v>0</v>
      </c>
      <c r="AD1880">
        <v>0</v>
      </c>
      <c r="AE1880">
        <v>0</v>
      </c>
      <c r="AF1880" t="str">
        <f t="shared" si="59"/>
        <v>Married</v>
      </c>
      <c r="AG1880">
        <v>1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41</v>
      </c>
      <c r="AO1880">
        <v>41</v>
      </c>
      <c r="AP1880">
        <v>0</v>
      </c>
    </row>
    <row r="1881" spans="1:42" x14ac:dyDescent="0.35">
      <c r="A1881">
        <v>67046</v>
      </c>
      <c r="B1881">
        <v>3</v>
      </c>
      <c r="C1881">
        <f t="shared" si="58"/>
        <v>3</v>
      </c>
      <c r="D1881">
        <v>0</v>
      </c>
      <c r="E1881">
        <v>1</v>
      </c>
      <c r="F1881">
        <v>92</v>
      </c>
      <c r="G1881">
        <v>544</v>
      </c>
      <c r="H1881">
        <v>35</v>
      </c>
      <c r="I1881">
        <v>133</v>
      </c>
      <c r="J1881">
        <v>23</v>
      </c>
      <c r="K1881">
        <v>151</v>
      </c>
      <c r="L1881">
        <v>107</v>
      </c>
      <c r="M1881">
        <v>2</v>
      </c>
      <c r="N1881">
        <v>4</v>
      </c>
      <c r="O1881">
        <v>5</v>
      </c>
      <c r="P1881">
        <v>4</v>
      </c>
      <c r="Q1881">
        <v>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3</v>
      </c>
      <c r="Y1881">
        <v>11</v>
      </c>
      <c r="Z1881">
        <v>0</v>
      </c>
      <c r="AA1881">
        <v>69</v>
      </c>
      <c r="AB1881">
        <v>2698</v>
      </c>
      <c r="AC1881">
        <v>0</v>
      </c>
      <c r="AD1881">
        <v>0</v>
      </c>
      <c r="AE1881">
        <v>0</v>
      </c>
      <c r="AF1881" t="str">
        <f t="shared" si="59"/>
        <v>Married</v>
      </c>
      <c r="AG1881">
        <v>0</v>
      </c>
      <c r="AH1881">
        <v>1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886</v>
      </c>
      <c r="AO1881">
        <v>779</v>
      </c>
      <c r="AP1881">
        <v>0</v>
      </c>
    </row>
    <row r="1882" spans="1:42" x14ac:dyDescent="0.35">
      <c r="A1882">
        <v>42192</v>
      </c>
      <c r="B1882">
        <v>2</v>
      </c>
      <c r="C1882">
        <f t="shared" si="58"/>
        <v>2</v>
      </c>
      <c r="D1882">
        <v>0</v>
      </c>
      <c r="E1882">
        <v>0</v>
      </c>
      <c r="F1882">
        <v>40</v>
      </c>
      <c r="G1882">
        <v>40</v>
      </c>
      <c r="H1882">
        <v>15</v>
      </c>
      <c r="I1882">
        <v>15</v>
      </c>
      <c r="J1882">
        <v>17</v>
      </c>
      <c r="K1882">
        <v>6</v>
      </c>
      <c r="L1882">
        <v>7</v>
      </c>
      <c r="M1882">
        <v>1</v>
      </c>
      <c r="N1882">
        <v>2</v>
      </c>
      <c r="O1882">
        <v>1</v>
      </c>
      <c r="P1882">
        <v>3</v>
      </c>
      <c r="Q1882">
        <v>4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3</v>
      </c>
      <c r="Y1882">
        <v>11</v>
      </c>
      <c r="Z1882">
        <v>0</v>
      </c>
      <c r="AA1882">
        <v>72</v>
      </c>
      <c r="AB1882">
        <v>2455</v>
      </c>
      <c r="AC1882">
        <v>0</v>
      </c>
      <c r="AD1882">
        <v>1</v>
      </c>
      <c r="AE1882">
        <v>0</v>
      </c>
      <c r="AF1882" t="str">
        <f t="shared" si="59"/>
        <v>Married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93</v>
      </c>
      <c r="AO1882">
        <v>86</v>
      </c>
      <c r="AP1882">
        <v>0</v>
      </c>
    </row>
    <row r="1883" spans="1:42" x14ac:dyDescent="0.35">
      <c r="A1883">
        <v>77610</v>
      </c>
      <c r="B1883">
        <v>4</v>
      </c>
      <c r="C1883">
        <f t="shared" si="58"/>
        <v>4</v>
      </c>
      <c r="D1883">
        <v>0</v>
      </c>
      <c r="E1883">
        <v>1</v>
      </c>
      <c r="F1883">
        <v>70</v>
      </c>
      <c r="G1883">
        <v>1245</v>
      </c>
      <c r="H1883">
        <v>33</v>
      </c>
      <c r="I1883">
        <v>332</v>
      </c>
      <c r="J1883">
        <v>21</v>
      </c>
      <c r="K1883">
        <v>33</v>
      </c>
      <c r="L1883">
        <v>16</v>
      </c>
      <c r="M1883">
        <v>2</v>
      </c>
      <c r="N1883">
        <v>4</v>
      </c>
      <c r="O1883">
        <v>7</v>
      </c>
      <c r="P1883">
        <v>4</v>
      </c>
      <c r="Q1883">
        <v>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3</v>
      </c>
      <c r="Y1883">
        <v>11</v>
      </c>
      <c r="Z1883">
        <v>0</v>
      </c>
      <c r="AA1883">
        <v>68</v>
      </c>
      <c r="AB1883">
        <v>2767</v>
      </c>
      <c r="AC1883">
        <v>0</v>
      </c>
      <c r="AD1883">
        <v>1</v>
      </c>
      <c r="AE1883">
        <v>0</v>
      </c>
      <c r="AF1883" t="str">
        <f t="shared" si="59"/>
        <v>Married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1664</v>
      </c>
      <c r="AO1883">
        <v>1648</v>
      </c>
      <c r="AP1883">
        <v>0</v>
      </c>
    </row>
    <row r="1884" spans="1:42" x14ac:dyDescent="0.35">
      <c r="A1884">
        <v>31761</v>
      </c>
      <c r="B1884">
        <v>1</v>
      </c>
      <c r="C1884">
        <f t="shared" si="58"/>
        <v>1</v>
      </c>
      <c r="D1884">
        <v>1</v>
      </c>
      <c r="E1884">
        <v>0</v>
      </c>
      <c r="F1884">
        <v>96</v>
      </c>
      <c r="G1884">
        <v>19</v>
      </c>
      <c r="H1884">
        <v>1</v>
      </c>
      <c r="I1884">
        <v>20</v>
      </c>
      <c r="J1884">
        <v>16</v>
      </c>
      <c r="K1884">
        <v>14</v>
      </c>
      <c r="L1884">
        <v>28</v>
      </c>
      <c r="M1884">
        <v>2</v>
      </c>
      <c r="N1884">
        <v>3</v>
      </c>
      <c r="O1884">
        <v>0</v>
      </c>
      <c r="P1884">
        <v>4</v>
      </c>
      <c r="Q1884">
        <v>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3</v>
      </c>
      <c r="Y1884">
        <v>11</v>
      </c>
      <c r="Z1884">
        <v>0</v>
      </c>
      <c r="AA1884">
        <v>36</v>
      </c>
      <c r="AB1884">
        <v>2244</v>
      </c>
      <c r="AC1884">
        <v>0</v>
      </c>
      <c r="AD1884">
        <v>1</v>
      </c>
      <c r="AE1884">
        <v>0</v>
      </c>
      <c r="AF1884" t="str">
        <f t="shared" si="59"/>
        <v>Married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70</v>
      </c>
      <c r="AO1884">
        <v>42</v>
      </c>
      <c r="AP1884">
        <v>0</v>
      </c>
    </row>
    <row r="1885" spans="1:42" x14ac:dyDescent="0.35">
      <c r="A1885">
        <v>34350</v>
      </c>
      <c r="B1885">
        <v>1</v>
      </c>
      <c r="C1885">
        <f t="shared" si="58"/>
        <v>2</v>
      </c>
      <c r="D1885">
        <v>1</v>
      </c>
      <c r="E1885">
        <v>0</v>
      </c>
      <c r="F1885">
        <v>81</v>
      </c>
      <c r="G1885">
        <v>16</v>
      </c>
      <c r="H1885">
        <v>3</v>
      </c>
      <c r="I1885">
        <v>15</v>
      </c>
      <c r="J1885">
        <v>2</v>
      </c>
      <c r="K1885">
        <v>1</v>
      </c>
      <c r="L1885">
        <v>11</v>
      </c>
      <c r="M1885">
        <v>1</v>
      </c>
      <c r="N1885">
        <v>1</v>
      </c>
      <c r="O1885">
        <v>0</v>
      </c>
      <c r="P1885">
        <v>3</v>
      </c>
      <c r="Q1885">
        <v>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3</v>
      </c>
      <c r="Y1885">
        <v>11</v>
      </c>
      <c r="Z1885">
        <v>0</v>
      </c>
      <c r="AA1885">
        <v>41</v>
      </c>
      <c r="AB1885">
        <v>2412</v>
      </c>
      <c r="AC1885">
        <v>0</v>
      </c>
      <c r="AD1885">
        <v>0</v>
      </c>
      <c r="AE1885">
        <v>0</v>
      </c>
      <c r="AF1885" t="str">
        <f t="shared" si="59"/>
        <v>Married</v>
      </c>
      <c r="AG1885">
        <v>1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37</v>
      </c>
      <c r="AO1885">
        <v>26</v>
      </c>
      <c r="AP1885">
        <v>0</v>
      </c>
    </row>
    <row r="1886" spans="1:42" x14ac:dyDescent="0.35">
      <c r="A1886">
        <v>54591</v>
      </c>
      <c r="B1886">
        <v>3</v>
      </c>
      <c r="C1886">
        <f t="shared" si="58"/>
        <v>3</v>
      </c>
      <c r="D1886">
        <v>0</v>
      </c>
      <c r="E1886">
        <v>1</v>
      </c>
      <c r="F1886">
        <v>63</v>
      </c>
      <c r="G1886">
        <v>376</v>
      </c>
      <c r="H1886">
        <v>4</v>
      </c>
      <c r="I1886">
        <v>94</v>
      </c>
      <c r="J1886">
        <v>12</v>
      </c>
      <c r="K1886">
        <v>9</v>
      </c>
      <c r="L1886">
        <v>24</v>
      </c>
      <c r="M1886">
        <v>3</v>
      </c>
      <c r="N1886">
        <v>6</v>
      </c>
      <c r="O1886">
        <v>2</v>
      </c>
      <c r="P1886">
        <v>8</v>
      </c>
      <c r="Q1886">
        <v>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3</v>
      </c>
      <c r="Y1886">
        <v>11</v>
      </c>
      <c r="Z1886">
        <v>0</v>
      </c>
      <c r="AA1886">
        <v>71</v>
      </c>
      <c r="AB1886">
        <v>2487</v>
      </c>
      <c r="AC1886">
        <v>0</v>
      </c>
      <c r="AD1886">
        <v>0</v>
      </c>
      <c r="AE1886">
        <v>0</v>
      </c>
      <c r="AF1886" t="str">
        <f t="shared" si="59"/>
        <v>Married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495</v>
      </c>
      <c r="AO1886">
        <v>471</v>
      </c>
      <c r="AP1886">
        <v>0</v>
      </c>
    </row>
    <row r="1887" spans="1:42" x14ac:dyDescent="0.35">
      <c r="A1887">
        <v>71866</v>
      </c>
      <c r="B1887">
        <v>4</v>
      </c>
      <c r="C1887">
        <f t="shared" si="58"/>
        <v>4</v>
      </c>
      <c r="D1887">
        <v>0</v>
      </c>
      <c r="E1887">
        <v>1</v>
      </c>
      <c r="F1887">
        <v>85</v>
      </c>
      <c r="G1887">
        <v>184</v>
      </c>
      <c r="H1887">
        <v>178</v>
      </c>
      <c r="I1887">
        <v>178</v>
      </c>
      <c r="J1887">
        <v>103</v>
      </c>
      <c r="K1887">
        <v>39</v>
      </c>
      <c r="L1887">
        <v>33</v>
      </c>
      <c r="M1887">
        <v>1</v>
      </c>
      <c r="N1887">
        <v>6</v>
      </c>
      <c r="O1887">
        <v>3</v>
      </c>
      <c r="P1887">
        <v>10</v>
      </c>
      <c r="Q1887">
        <v>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</v>
      </c>
      <c r="Y1887">
        <v>11</v>
      </c>
      <c r="Z1887">
        <v>0</v>
      </c>
      <c r="AA1887">
        <v>64</v>
      </c>
      <c r="AB1887">
        <v>2345</v>
      </c>
      <c r="AC1887">
        <v>0</v>
      </c>
      <c r="AD1887">
        <v>1</v>
      </c>
      <c r="AE1887">
        <v>0</v>
      </c>
      <c r="AF1887" t="str">
        <f t="shared" si="59"/>
        <v>Married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682</v>
      </c>
      <c r="AO1887">
        <v>649</v>
      </c>
      <c r="AP1887">
        <v>0</v>
      </c>
    </row>
    <row r="1888" spans="1:42" x14ac:dyDescent="0.35">
      <c r="A1888">
        <v>69520</v>
      </c>
      <c r="B1888">
        <v>4</v>
      </c>
      <c r="C1888">
        <f t="shared" si="58"/>
        <v>4</v>
      </c>
      <c r="D1888">
        <v>0</v>
      </c>
      <c r="E1888">
        <v>0</v>
      </c>
      <c r="F1888">
        <v>95</v>
      </c>
      <c r="G1888">
        <v>627</v>
      </c>
      <c r="H1888">
        <v>120</v>
      </c>
      <c r="I1888">
        <v>414</v>
      </c>
      <c r="J1888">
        <v>121</v>
      </c>
      <c r="K1888">
        <v>80</v>
      </c>
      <c r="L1888">
        <v>93</v>
      </c>
      <c r="M1888">
        <v>1</v>
      </c>
      <c r="N1888">
        <v>9</v>
      </c>
      <c r="O1888">
        <v>6</v>
      </c>
      <c r="P1888">
        <v>5</v>
      </c>
      <c r="Q1888">
        <v>5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3</v>
      </c>
      <c r="Y1888">
        <v>11</v>
      </c>
      <c r="Z1888">
        <v>0</v>
      </c>
      <c r="AA1888">
        <v>37</v>
      </c>
      <c r="AB1888">
        <v>2516</v>
      </c>
      <c r="AC1888">
        <v>0</v>
      </c>
      <c r="AD1888">
        <v>1</v>
      </c>
      <c r="AE1888">
        <v>0</v>
      </c>
      <c r="AF1888" t="str">
        <f t="shared" si="59"/>
        <v>Married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1362</v>
      </c>
      <c r="AO1888">
        <v>1269</v>
      </c>
      <c r="AP1888">
        <v>0</v>
      </c>
    </row>
    <row r="1889" spans="1:42" x14ac:dyDescent="0.35">
      <c r="A1889">
        <v>64713</v>
      </c>
      <c r="B1889">
        <v>3</v>
      </c>
      <c r="C1889">
        <f t="shared" si="58"/>
        <v>3</v>
      </c>
      <c r="D1889">
        <v>1</v>
      </c>
      <c r="E1889">
        <v>0</v>
      </c>
      <c r="F1889">
        <v>11</v>
      </c>
      <c r="G1889">
        <v>180</v>
      </c>
      <c r="H1889">
        <v>60</v>
      </c>
      <c r="I1889">
        <v>241</v>
      </c>
      <c r="J1889">
        <v>13</v>
      </c>
      <c r="K1889">
        <v>54</v>
      </c>
      <c r="L1889">
        <v>54</v>
      </c>
      <c r="M1889">
        <v>2</v>
      </c>
      <c r="N1889">
        <v>5</v>
      </c>
      <c r="O1889">
        <v>5</v>
      </c>
      <c r="P1889">
        <v>7</v>
      </c>
      <c r="Q1889">
        <v>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3</v>
      </c>
      <c r="Y1889">
        <v>11</v>
      </c>
      <c r="Z1889">
        <v>1</v>
      </c>
      <c r="AA1889">
        <v>50</v>
      </c>
      <c r="AB1889">
        <v>2301</v>
      </c>
      <c r="AC1889">
        <v>1</v>
      </c>
      <c r="AD1889">
        <v>0</v>
      </c>
      <c r="AE1889">
        <v>0</v>
      </c>
      <c r="AF1889" t="str">
        <f t="shared" si="59"/>
        <v>Married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548</v>
      </c>
      <c r="AO1889">
        <v>494</v>
      </c>
      <c r="AP1889">
        <v>0</v>
      </c>
    </row>
    <row r="1890" spans="1:42" x14ac:dyDescent="0.35">
      <c r="A1890">
        <v>27889</v>
      </c>
      <c r="B1890">
        <v>1</v>
      </c>
      <c r="C1890">
        <f t="shared" si="58"/>
        <v>1</v>
      </c>
      <c r="D1890">
        <v>1</v>
      </c>
      <c r="E1890">
        <v>0</v>
      </c>
      <c r="F1890">
        <v>42</v>
      </c>
      <c r="G1890">
        <v>14</v>
      </c>
      <c r="H1890">
        <v>0</v>
      </c>
      <c r="I1890">
        <v>4</v>
      </c>
      <c r="J1890">
        <v>0</v>
      </c>
      <c r="K1890">
        <v>0</v>
      </c>
      <c r="L1890">
        <v>8</v>
      </c>
      <c r="M1890">
        <v>1</v>
      </c>
      <c r="N1890">
        <v>1</v>
      </c>
      <c r="O1890">
        <v>1</v>
      </c>
      <c r="P1890">
        <v>2</v>
      </c>
      <c r="Q1890">
        <v>6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3</v>
      </c>
      <c r="Y1890">
        <v>11</v>
      </c>
      <c r="Z1890">
        <v>0</v>
      </c>
      <c r="AA1890">
        <v>43</v>
      </c>
      <c r="AB1890">
        <v>2518</v>
      </c>
      <c r="AC1890">
        <v>0</v>
      </c>
      <c r="AD1890">
        <v>1</v>
      </c>
      <c r="AE1890">
        <v>0</v>
      </c>
      <c r="AF1890" t="str">
        <f t="shared" si="59"/>
        <v>Married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</v>
      </c>
      <c r="AM1890">
        <v>0</v>
      </c>
      <c r="AN1890">
        <v>18</v>
      </c>
      <c r="AO1890">
        <v>10</v>
      </c>
      <c r="AP1890">
        <v>0</v>
      </c>
    </row>
    <row r="1891" spans="1:42" x14ac:dyDescent="0.35">
      <c r="A1891">
        <v>22123</v>
      </c>
      <c r="B1891">
        <v>1</v>
      </c>
      <c r="C1891">
        <f t="shared" si="58"/>
        <v>1</v>
      </c>
      <c r="D1891">
        <v>0</v>
      </c>
      <c r="E1891">
        <v>0</v>
      </c>
      <c r="F1891">
        <v>77</v>
      </c>
      <c r="G1891">
        <v>3</v>
      </c>
      <c r="H1891">
        <v>3</v>
      </c>
      <c r="I1891">
        <v>24</v>
      </c>
      <c r="J1891">
        <v>34</v>
      </c>
      <c r="K1891">
        <v>7</v>
      </c>
      <c r="L1891">
        <v>31</v>
      </c>
      <c r="M1891">
        <v>1</v>
      </c>
      <c r="N1891">
        <v>2</v>
      </c>
      <c r="O1891">
        <v>1</v>
      </c>
      <c r="P1891">
        <v>3</v>
      </c>
      <c r="Q1891">
        <v>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3</v>
      </c>
      <c r="Y1891">
        <v>11</v>
      </c>
      <c r="Z1891">
        <v>0</v>
      </c>
      <c r="AA1891">
        <v>60</v>
      </c>
      <c r="AB1891">
        <v>2253</v>
      </c>
      <c r="AC1891">
        <v>0</v>
      </c>
      <c r="AD1891">
        <v>0</v>
      </c>
      <c r="AE1891">
        <v>0</v>
      </c>
      <c r="AF1891" t="str">
        <f t="shared" si="59"/>
        <v>Married</v>
      </c>
      <c r="AG1891">
        <v>0</v>
      </c>
      <c r="AH1891">
        <v>1</v>
      </c>
      <c r="AI1891">
        <v>0</v>
      </c>
      <c r="AJ1891">
        <v>1</v>
      </c>
      <c r="AK1891">
        <v>0</v>
      </c>
      <c r="AL1891">
        <v>0</v>
      </c>
      <c r="AM1891">
        <v>0</v>
      </c>
      <c r="AN1891">
        <v>71</v>
      </c>
      <c r="AO1891">
        <v>40</v>
      </c>
      <c r="AP1891">
        <v>0</v>
      </c>
    </row>
    <row r="1892" spans="1:42" x14ac:dyDescent="0.35">
      <c r="A1892">
        <v>27803</v>
      </c>
      <c r="B1892">
        <v>1</v>
      </c>
      <c r="C1892">
        <f t="shared" si="58"/>
        <v>1</v>
      </c>
      <c r="D1892">
        <v>1</v>
      </c>
      <c r="E1892">
        <v>0</v>
      </c>
      <c r="F1892">
        <v>40</v>
      </c>
      <c r="G1892">
        <v>8</v>
      </c>
      <c r="H1892">
        <v>26</v>
      </c>
      <c r="I1892">
        <v>46</v>
      </c>
      <c r="J1892">
        <v>38</v>
      </c>
      <c r="K1892">
        <v>9</v>
      </c>
      <c r="L1892">
        <v>49</v>
      </c>
      <c r="M1892">
        <v>2</v>
      </c>
      <c r="N1892">
        <v>3</v>
      </c>
      <c r="O1892">
        <v>0</v>
      </c>
      <c r="P1892">
        <v>4</v>
      </c>
      <c r="Q1892">
        <v>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3</v>
      </c>
      <c r="Y1892">
        <v>11</v>
      </c>
      <c r="Z1892">
        <v>0</v>
      </c>
      <c r="AA1892">
        <v>47</v>
      </c>
      <c r="AB1892">
        <v>2831</v>
      </c>
      <c r="AC1892">
        <v>0</v>
      </c>
      <c r="AD1892">
        <v>1</v>
      </c>
      <c r="AE1892">
        <v>0</v>
      </c>
      <c r="AF1892" t="str">
        <f t="shared" si="59"/>
        <v>Married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127</v>
      </c>
      <c r="AO1892">
        <v>78</v>
      </c>
      <c r="AP1892">
        <v>0</v>
      </c>
    </row>
    <row r="1893" spans="1:42" x14ac:dyDescent="0.35">
      <c r="A1893">
        <v>51651</v>
      </c>
      <c r="B1893">
        <v>3</v>
      </c>
      <c r="C1893">
        <f t="shared" si="58"/>
        <v>3</v>
      </c>
      <c r="D1893">
        <v>0</v>
      </c>
      <c r="E1893">
        <v>1</v>
      </c>
      <c r="F1893">
        <v>32</v>
      </c>
      <c r="G1893">
        <v>293</v>
      </c>
      <c r="H1893">
        <v>6</v>
      </c>
      <c r="I1893">
        <v>23</v>
      </c>
      <c r="J1893">
        <v>13</v>
      </c>
      <c r="K1893">
        <v>6</v>
      </c>
      <c r="L1893">
        <v>92</v>
      </c>
      <c r="M1893">
        <v>4</v>
      </c>
      <c r="N1893">
        <v>6</v>
      </c>
      <c r="O1893">
        <v>2</v>
      </c>
      <c r="P1893">
        <v>5</v>
      </c>
      <c r="Q1893">
        <v>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3</v>
      </c>
      <c r="Y1893">
        <v>11</v>
      </c>
      <c r="Z1893">
        <v>0</v>
      </c>
      <c r="AA1893">
        <v>60</v>
      </c>
      <c r="AB1893">
        <v>2758</v>
      </c>
      <c r="AC1893">
        <v>0</v>
      </c>
      <c r="AD1893">
        <v>1</v>
      </c>
      <c r="AE1893">
        <v>0</v>
      </c>
      <c r="AF1893" t="str">
        <f t="shared" si="59"/>
        <v>Married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0</v>
      </c>
      <c r="AN1893">
        <v>341</v>
      </c>
      <c r="AO1893">
        <v>249</v>
      </c>
      <c r="AP1893">
        <v>0</v>
      </c>
    </row>
    <row r="1894" spans="1:42" x14ac:dyDescent="0.35">
      <c r="A1894">
        <v>87000</v>
      </c>
      <c r="B1894">
        <v>5</v>
      </c>
      <c r="C1894">
        <f t="shared" si="58"/>
        <v>5</v>
      </c>
      <c r="D1894">
        <v>0</v>
      </c>
      <c r="E1894">
        <v>0</v>
      </c>
      <c r="F1894">
        <v>61</v>
      </c>
      <c r="G1894">
        <v>196</v>
      </c>
      <c r="H1894">
        <v>25</v>
      </c>
      <c r="I1894">
        <v>607</v>
      </c>
      <c r="J1894">
        <v>67</v>
      </c>
      <c r="K1894">
        <v>17</v>
      </c>
      <c r="L1894">
        <v>49</v>
      </c>
      <c r="M1894">
        <v>1</v>
      </c>
      <c r="N1894">
        <v>4</v>
      </c>
      <c r="O1894">
        <v>6</v>
      </c>
      <c r="P1894">
        <v>7</v>
      </c>
      <c r="Q1894">
        <v>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</v>
      </c>
      <c r="Y1894">
        <v>11</v>
      </c>
      <c r="Z1894">
        <v>0</v>
      </c>
      <c r="AA1894">
        <v>28</v>
      </c>
      <c r="AB1894">
        <v>2720</v>
      </c>
      <c r="AC1894">
        <v>0</v>
      </c>
      <c r="AD1894">
        <v>1</v>
      </c>
      <c r="AE1894">
        <v>0</v>
      </c>
      <c r="AF1894" t="str">
        <f t="shared" si="59"/>
        <v>Married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912</v>
      </c>
      <c r="AO1894">
        <v>863</v>
      </c>
      <c r="AP1894">
        <v>0</v>
      </c>
    </row>
    <row r="1895" spans="1:42" x14ac:dyDescent="0.35">
      <c r="A1895">
        <v>79823</v>
      </c>
      <c r="B1895">
        <v>5</v>
      </c>
      <c r="C1895">
        <f t="shared" si="58"/>
        <v>5</v>
      </c>
      <c r="D1895">
        <v>0</v>
      </c>
      <c r="E1895">
        <v>1</v>
      </c>
      <c r="F1895">
        <v>6</v>
      </c>
      <c r="G1895">
        <v>835</v>
      </c>
      <c r="H1895">
        <v>73</v>
      </c>
      <c r="I1895">
        <v>380</v>
      </c>
      <c r="J1895">
        <v>114</v>
      </c>
      <c r="K1895">
        <v>73</v>
      </c>
      <c r="L1895">
        <v>43</v>
      </c>
      <c r="M1895">
        <v>1</v>
      </c>
      <c r="N1895">
        <v>6</v>
      </c>
      <c r="O1895">
        <v>9</v>
      </c>
      <c r="P1895">
        <v>7</v>
      </c>
      <c r="Q1895">
        <v>2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3</v>
      </c>
      <c r="Y1895">
        <v>11</v>
      </c>
      <c r="Z1895">
        <v>0</v>
      </c>
      <c r="AA1895">
        <v>61</v>
      </c>
      <c r="AB1895">
        <v>2249</v>
      </c>
      <c r="AC1895">
        <v>0</v>
      </c>
      <c r="AD1895">
        <v>1</v>
      </c>
      <c r="AE1895">
        <v>0</v>
      </c>
      <c r="AF1895" t="str">
        <f t="shared" si="59"/>
        <v>Married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1475</v>
      </c>
      <c r="AO1895">
        <v>1432</v>
      </c>
      <c r="AP1895">
        <v>1</v>
      </c>
    </row>
    <row r="1896" spans="1:42" x14ac:dyDescent="0.35">
      <c r="A1896">
        <v>30828</v>
      </c>
      <c r="B1896">
        <v>1</v>
      </c>
      <c r="C1896">
        <f t="shared" si="58"/>
        <v>1</v>
      </c>
      <c r="D1896">
        <v>1</v>
      </c>
      <c r="E1896">
        <v>0</v>
      </c>
      <c r="F1896">
        <v>16</v>
      </c>
      <c r="G1896">
        <v>16</v>
      </c>
      <c r="H1896">
        <v>11</v>
      </c>
      <c r="I1896">
        <v>15</v>
      </c>
      <c r="J1896">
        <v>2</v>
      </c>
      <c r="K1896">
        <v>0</v>
      </c>
      <c r="L1896">
        <v>12</v>
      </c>
      <c r="M1896">
        <v>2</v>
      </c>
      <c r="N1896">
        <v>1</v>
      </c>
      <c r="O1896">
        <v>1</v>
      </c>
      <c r="P1896">
        <v>4</v>
      </c>
      <c r="Q1896">
        <v>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3</v>
      </c>
      <c r="Y1896">
        <v>11</v>
      </c>
      <c r="Z1896">
        <v>0</v>
      </c>
      <c r="AA1896">
        <v>40</v>
      </c>
      <c r="AB1896">
        <v>2427</v>
      </c>
      <c r="AC1896">
        <v>0</v>
      </c>
      <c r="AD1896">
        <v>0</v>
      </c>
      <c r="AE1896">
        <v>1</v>
      </c>
      <c r="AF1896" t="str">
        <f t="shared" si="59"/>
        <v>Single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44</v>
      </c>
      <c r="AO1896">
        <v>32</v>
      </c>
      <c r="AP1896">
        <v>0</v>
      </c>
    </row>
    <row r="1897" spans="1:42" x14ac:dyDescent="0.35">
      <c r="A1897">
        <v>34109</v>
      </c>
      <c r="B1897">
        <v>1</v>
      </c>
      <c r="C1897">
        <f t="shared" si="58"/>
        <v>2</v>
      </c>
      <c r="D1897">
        <v>0</v>
      </c>
      <c r="E1897">
        <v>1</v>
      </c>
      <c r="F1897">
        <v>39</v>
      </c>
      <c r="G1897">
        <v>9</v>
      </c>
      <c r="H1897">
        <v>1</v>
      </c>
      <c r="I1897">
        <v>5</v>
      </c>
      <c r="J1897">
        <v>2</v>
      </c>
      <c r="K1897">
        <v>1</v>
      </c>
      <c r="L1897">
        <v>4</v>
      </c>
      <c r="M1897">
        <v>1</v>
      </c>
      <c r="N1897">
        <v>0</v>
      </c>
      <c r="O1897">
        <v>0</v>
      </c>
      <c r="P1897">
        <v>3</v>
      </c>
      <c r="Q1897">
        <v>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3</v>
      </c>
      <c r="Y1897">
        <v>11</v>
      </c>
      <c r="Z1897">
        <v>0</v>
      </c>
      <c r="AA1897">
        <v>49</v>
      </c>
      <c r="AB1897">
        <v>2394</v>
      </c>
      <c r="AC1897">
        <v>0</v>
      </c>
      <c r="AD1897">
        <v>1</v>
      </c>
      <c r="AE1897">
        <v>0</v>
      </c>
      <c r="AF1897" t="str">
        <f t="shared" si="59"/>
        <v>Married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18</v>
      </c>
      <c r="AO1897">
        <v>14</v>
      </c>
      <c r="AP1897">
        <v>0</v>
      </c>
    </row>
    <row r="1898" spans="1:42" x14ac:dyDescent="0.35">
      <c r="A1898">
        <v>53367</v>
      </c>
      <c r="B1898">
        <v>3</v>
      </c>
      <c r="C1898">
        <f t="shared" si="58"/>
        <v>3</v>
      </c>
      <c r="D1898">
        <v>1</v>
      </c>
      <c r="E1898">
        <v>1</v>
      </c>
      <c r="F1898">
        <v>2</v>
      </c>
      <c r="G1898">
        <v>229</v>
      </c>
      <c r="H1898">
        <v>7</v>
      </c>
      <c r="I1898">
        <v>140</v>
      </c>
      <c r="J1898">
        <v>10</v>
      </c>
      <c r="K1898">
        <v>3</v>
      </c>
      <c r="L1898">
        <v>11</v>
      </c>
      <c r="M1898">
        <v>7</v>
      </c>
      <c r="N1898">
        <v>5</v>
      </c>
      <c r="O1898">
        <v>1</v>
      </c>
      <c r="P1898">
        <v>8</v>
      </c>
      <c r="Q1898">
        <v>7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3</v>
      </c>
      <c r="Y1898">
        <v>11</v>
      </c>
      <c r="Z1898">
        <v>1</v>
      </c>
      <c r="AA1898">
        <v>46</v>
      </c>
      <c r="AB1898">
        <v>2461</v>
      </c>
      <c r="AC1898">
        <v>1</v>
      </c>
      <c r="AD1898">
        <v>0</v>
      </c>
      <c r="AE1898">
        <v>0</v>
      </c>
      <c r="AF1898" t="str">
        <f t="shared" si="59"/>
        <v>Married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389</v>
      </c>
      <c r="AO1898">
        <v>378</v>
      </c>
      <c r="AP1898">
        <v>0</v>
      </c>
    </row>
    <row r="1899" spans="1:42" x14ac:dyDescent="0.35">
      <c r="A1899">
        <v>22390</v>
      </c>
      <c r="B1899">
        <v>1</v>
      </c>
      <c r="C1899">
        <f t="shared" si="58"/>
        <v>1</v>
      </c>
      <c r="D1899">
        <v>0</v>
      </c>
      <c r="E1899">
        <v>0</v>
      </c>
      <c r="F1899">
        <v>49</v>
      </c>
      <c r="G1899">
        <v>0</v>
      </c>
      <c r="H1899">
        <v>1</v>
      </c>
      <c r="I1899">
        <v>4</v>
      </c>
      <c r="J1899">
        <v>15</v>
      </c>
      <c r="K1899">
        <v>1</v>
      </c>
      <c r="L1899">
        <v>5</v>
      </c>
      <c r="M1899">
        <v>1</v>
      </c>
      <c r="N1899">
        <v>1</v>
      </c>
      <c r="O1899">
        <v>0</v>
      </c>
      <c r="P1899">
        <v>2</v>
      </c>
      <c r="Q1899">
        <v>7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3</v>
      </c>
      <c r="Y1899">
        <v>11</v>
      </c>
      <c r="Z1899">
        <v>0</v>
      </c>
      <c r="AA1899">
        <v>51</v>
      </c>
      <c r="AB1899">
        <v>2410</v>
      </c>
      <c r="AC1899">
        <v>0</v>
      </c>
      <c r="AD1899">
        <v>0</v>
      </c>
      <c r="AE1899">
        <v>0</v>
      </c>
      <c r="AF1899" t="str">
        <f t="shared" si="59"/>
        <v>Married</v>
      </c>
      <c r="AG1899">
        <v>1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21</v>
      </c>
      <c r="AO1899">
        <v>16</v>
      </c>
      <c r="AP1899">
        <v>0</v>
      </c>
    </row>
    <row r="1900" spans="1:42" x14ac:dyDescent="0.35">
      <c r="A1900">
        <v>71322</v>
      </c>
      <c r="B1900">
        <v>4</v>
      </c>
      <c r="C1900">
        <f t="shared" si="58"/>
        <v>4</v>
      </c>
      <c r="D1900">
        <v>0</v>
      </c>
      <c r="E1900">
        <v>1</v>
      </c>
      <c r="F1900">
        <v>31</v>
      </c>
      <c r="G1900">
        <v>121</v>
      </c>
      <c r="H1900">
        <v>24</v>
      </c>
      <c r="I1900">
        <v>124</v>
      </c>
      <c r="J1900">
        <v>24</v>
      </c>
      <c r="K1900">
        <v>15</v>
      </c>
      <c r="L1900">
        <v>42</v>
      </c>
      <c r="M1900">
        <v>1</v>
      </c>
      <c r="N1900">
        <v>4</v>
      </c>
      <c r="O1900">
        <v>1</v>
      </c>
      <c r="P1900">
        <v>7</v>
      </c>
      <c r="Q1900">
        <v>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3</v>
      </c>
      <c r="Y1900">
        <v>11</v>
      </c>
      <c r="Z1900">
        <v>0</v>
      </c>
      <c r="AA1900">
        <v>44</v>
      </c>
      <c r="AB1900">
        <v>2217</v>
      </c>
      <c r="AC1900">
        <v>0</v>
      </c>
      <c r="AD1900">
        <v>0</v>
      </c>
      <c r="AE1900">
        <v>0</v>
      </c>
      <c r="AF1900" t="str">
        <f t="shared" si="59"/>
        <v>Married</v>
      </c>
      <c r="AG1900">
        <v>1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308</v>
      </c>
      <c r="AO1900">
        <v>266</v>
      </c>
      <c r="AP1900">
        <v>0</v>
      </c>
    </row>
    <row r="1901" spans="1:42" x14ac:dyDescent="0.35">
      <c r="A1901">
        <v>79244</v>
      </c>
      <c r="B1901">
        <v>4</v>
      </c>
      <c r="C1901">
        <f t="shared" si="58"/>
        <v>4</v>
      </c>
      <c r="D1901">
        <v>0</v>
      </c>
      <c r="E1901">
        <v>0</v>
      </c>
      <c r="F1901">
        <v>58</v>
      </c>
      <c r="G1901">
        <v>471</v>
      </c>
      <c r="H1901">
        <v>102</v>
      </c>
      <c r="I1901">
        <v>125</v>
      </c>
      <c r="J1901">
        <v>212</v>
      </c>
      <c r="K1901">
        <v>61</v>
      </c>
      <c r="L1901">
        <v>245</v>
      </c>
      <c r="M1901">
        <v>1</v>
      </c>
      <c r="N1901">
        <v>4</v>
      </c>
      <c r="O1901">
        <v>10</v>
      </c>
      <c r="P1901">
        <v>7</v>
      </c>
      <c r="Q1901">
        <v>1</v>
      </c>
      <c r="R1901">
        <v>0</v>
      </c>
      <c r="S1901">
        <v>0</v>
      </c>
      <c r="T1901">
        <v>1</v>
      </c>
      <c r="U1901">
        <v>1</v>
      </c>
      <c r="V1901">
        <v>0</v>
      </c>
      <c r="W1901">
        <v>0</v>
      </c>
      <c r="X1901">
        <v>3</v>
      </c>
      <c r="Y1901">
        <v>11</v>
      </c>
      <c r="Z1901">
        <v>1</v>
      </c>
      <c r="AA1901">
        <v>27</v>
      </c>
      <c r="AB1901">
        <v>2716</v>
      </c>
      <c r="AC1901">
        <v>0</v>
      </c>
      <c r="AD1901">
        <v>0</v>
      </c>
      <c r="AE1901">
        <v>1</v>
      </c>
      <c r="AF1901" t="str">
        <f t="shared" si="59"/>
        <v>Single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>
        <v>0</v>
      </c>
      <c r="AN1901">
        <v>971</v>
      </c>
      <c r="AO1901">
        <v>726</v>
      </c>
      <c r="AP1901">
        <v>2</v>
      </c>
    </row>
    <row r="1902" spans="1:42" x14ac:dyDescent="0.35">
      <c r="A1902">
        <v>48699</v>
      </c>
      <c r="B1902">
        <v>2</v>
      </c>
      <c r="C1902">
        <f t="shared" si="58"/>
        <v>2</v>
      </c>
      <c r="D1902">
        <v>1</v>
      </c>
      <c r="E1902">
        <v>1</v>
      </c>
      <c r="F1902">
        <v>90</v>
      </c>
      <c r="G1902">
        <v>26</v>
      </c>
      <c r="H1902">
        <v>1</v>
      </c>
      <c r="I1902">
        <v>10</v>
      </c>
      <c r="J1902">
        <v>2</v>
      </c>
      <c r="K1902">
        <v>0</v>
      </c>
      <c r="L1902">
        <v>1</v>
      </c>
      <c r="M1902">
        <v>1</v>
      </c>
      <c r="N1902">
        <v>1</v>
      </c>
      <c r="O1902">
        <v>0</v>
      </c>
      <c r="P1902">
        <v>3</v>
      </c>
      <c r="Q1902">
        <v>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3</v>
      </c>
      <c r="Y1902">
        <v>11</v>
      </c>
      <c r="Z1902">
        <v>0</v>
      </c>
      <c r="AA1902">
        <v>70</v>
      </c>
      <c r="AB1902">
        <v>2563</v>
      </c>
      <c r="AC1902">
        <v>0</v>
      </c>
      <c r="AD1902">
        <v>1</v>
      </c>
      <c r="AE1902">
        <v>0</v>
      </c>
      <c r="AF1902" t="str">
        <f t="shared" si="59"/>
        <v>Married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39</v>
      </c>
      <c r="AO1902">
        <v>38</v>
      </c>
      <c r="AP1902">
        <v>0</v>
      </c>
    </row>
    <row r="1903" spans="1:42" x14ac:dyDescent="0.35">
      <c r="A1903">
        <v>80144</v>
      </c>
      <c r="B1903">
        <v>5</v>
      </c>
      <c r="C1903">
        <f t="shared" si="58"/>
        <v>5</v>
      </c>
      <c r="D1903">
        <v>0</v>
      </c>
      <c r="E1903">
        <v>0</v>
      </c>
      <c r="F1903">
        <v>47</v>
      </c>
      <c r="G1903">
        <v>240</v>
      </c>
      <c r="H1903">
        <v>132</v>
      </c>
      <c r="I1903">
        <v>445</v>
      </c>
      <c r="J1903">
        <v>250</v>
      </c>
      <c r="K1903">
        <v>192</v>
      </c>
      <c r="L1903">
        <v>108</v>
      </c>
      <c r="M1903">
        <v>1</v>
      </c>
      <c r="N1903">
        <v>3</v>
      </c>
      <c r="O1903">
        <v>7</v>
      </c>
      <c r="P1903">
        <v>8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</v>
      </c>
      <c r="Y1903">
        <v>11</v>
      </c>
      <c r="Z1903">
        <v>0</v>
      </c>
      <c r="AA1903">
        <v>45</v>
      </c>
      <c r="AB1903">
        <v>2431</v>
      </c>
      <c r="AC1903">
        <v>0</v>
      </c>
      <c r="AD1903">
        <v>0</v>
      </c>
      <c r="AE1903">
        <v>0</v>
      </c>
      <c r="AF1903" t="str">
        <f t="shared" si="59"/>
        <v>Married</v>
      </c>
      <c r="AG1903">
        <v>1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1259</v>
      </c>
      <c r="AO1903">
        <v>1151</v>
      </c>
      <c r="AP1903">
        <v>0</v>
      </c>
    </row>
    <row r="1904" spans="1:42" x14ac:dyDescent="0.35">
      <c r="A1904">
        <v>54252</v>
      </c>
      <c r="B1904">
        <v>3</v>
      </c>
      <c r="C1904">
        <f t="shared" si="58"/>
        <v>3</v>
      </c>
      <c r="D1904">
        <v>1</v>
      </c>
      <c r="E1904">
        <v>1</v>
      </c>
      <c r="F1904">
        <v>25</v>
      </c>
      <c r="G1904">
        <v>178</v>
      </c>
      <c r="H1904">
        <v>4</v>
      </c>
      <c r="I1904">
        <v>26</v>
      </c>
      <c r="J1904">
        <v>8</v>
      </c>
      <c r="K1904">
        <v>4</v>
      </c>
      <c r="L1904">
        <v>44</v>
      </c>
      <c r="M1904">
        <v>5</v>
      </c>
      <c r="N1904">
        <v>4</v>
      </c>
      <c r="O1904">
        <v>1</v>
      </c>
      <c r="P1904">
        <v>5</v>
      </c>
      <c r="Q1904">
        <v>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</v>
      </c>
      <c r="Y1904">
        <v>11</v>
      </c>
      <c r="Z1904">
        <v>0</v>
      </c>
      <c r="AA1904">
        <v>64</v>
      </c>
      <c r="AB1904">
        <v>2556</v>
      </c>
      <c r="AC1904">
        <v>0</v>
      </c>
      <c r="AD1904">
        <v>0</v>
      </c>
      <c r="AE1904">
        <v>1</v>
      </c>
      <c r="AF1904" t="str">
        <f t="shared" si="59"/>
        <v>Single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220</v>
      </c>
      <c r="AO1904">
        <v>176</v>
      </c>
      <c r="AP1904">
        <v>0</v>
      </c>
    </row>
    <row r="1905" spans="1:42" x14ac:dyDescent="0.35">
      <c r="A1905">
        <v>81929</v>
      </c>
      <c r="B1905">
        <v>5</v>
      </c>
      <c r="C1905">
        <f t="shared" si="58"/>
        <v>5</v>
      </c>
      <c r="D1905">
        <v>1</v>
      </c>
      <c r="E1905">
        <v>0</v>
      </c>
      <c r="F1905">
        <v>60</v>
      </c>
      <c r="G1905">
        <v>1486</v>
      </c>
      <c r="H1905">
        <v>55</v>
      </c>
      <c r="I1905">
        <v>278</v>
      </c>
      <c r="J1905">
        <v>49</v>
      </c>
      <c r="K1905">
        <v>0</v>
      </c>
      <c r="L1905">
        <v>185</v>
      </c>
      <c r="M1905">
        <v>2</v>
      </c>
      <c r="N1905">
        <v>4</v>
      </c>
      <c r="O1905">
        <v>4</v>
      </c>
      <c r="P1905">
        <v>10</v>
      </c>
      <c r="Q1905">
        <v>6</v>
      </c>
      <c r="R1905">
        <v>1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3</v>
      </c>
      <c r="Y1905">
        <v>11</v>
      </c>
      <c r="Z1905">
        <v>1</v>
      </c>
      <c r="AA1905">
        <v>44</v>
      </c>
      <c r="AB1905">
        <v>2797</v>
      </c>
      <c r="AC1905">
        <v>0</v>
      </c>
      <c r="AD1905">
        <v>1</v>
      </c>
      <c r="AE1905">
        <v>0</v>
      </c>
      <c r="AF1905" t="str">
        <f t="shared" si="59"/>
        <v>Married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1868</v>
      </c>
      <c r="AO1905">
        <v>1683</v>
      </c>
      <c r="AP1905">
        <v>2</v>
      </c>
    </row>
    <row r="1906" spans="1:42" x14ac:dyDescent="0.35">
      <c r="A1906">
        <v>76068</v>
      </c>
      <c r="B1906">
        <v>4</v>
      </c>
      <c r="C1906">
        <f t="shared" si="58"/>
        <v>4</v>
      </c>
      <c r="D1906">
        <v>0</v>
      </c>
      <c r="E1906">
        <v>1</v>
      </c>
      <c r="F1906">
        <v>67</v>
      </c>
      <c r="G1906">
        <v>1115</v>
      </c>
      <c r="H1906">
        <v>12</v>
      </c>
      <c r="I1906">
        <v>128</v>
      </c>
      <c r="J1906">
        <v>33</v>
      </c>
      <c r="K1906">
        <v>12</v>
      </c>
      <c r="L1906">
        <v>76</v>
      </c>
      <c r="M1906">
        <v>1</v>
      </c>
      <c r="N1906">
        <v>2</v>
      </c>
      <c r="O1906">
        <v>3</v>
      </c>
      <c r="P1906">
        <v>4</v>
      </c>
      <c r="Q1906">
        <v>6</v>
      </c>
      <c r="R1906">
        <v>0</v>
      </c>
      <c r="S1906">
        <v>1</v>
      </c>
      <c r="T1906">
        <v>0</v>
      </c>
      <c r="U1906">
        <v>0</v>
      </c>
      <c r="V1906">
        <v>1</v>
      </c>
      <c r="W1906">
        <v>0</v>
      </c>
      <c r="X1906">
        <v>3</v>
      </c>
      <c r="Y1906">
        <v>11</v>
      </c>
      <c r="Z1906">
        <v>0</v>
      </c>
      <c r="AA1906">
        <v>45</v>
      </c>
      <c r="AB1906">
        <v>2736</v>
      </c>
      <c r="AC1906">
        <v>0</v>
      </c>
      <c r="AD1906">
        <v>1</v>
      </c>
      <c r="AE1906">
        <v>0</v>
      </c>
      <c r="AF1906" t="str">
        <f t="shared" si="59"/>
        <v>Married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1300</v>
      </c>
      <c r="AO1906">
        <v>1224</v>
      </c>
      <c r="AP1906">
        <v>2</v>
      </c>
    </row>
    <row r="1907" spans="1:42" x14ac:dyDescent="0.35">
      <c r="A1907">
        <v>53204</v>
      </c>
      <c r="B1907">
        <v>3</v>
      </c>
      <c r="C1907">
        <f t="shared" si="58"/>
        <v>3</v>
      </c>
      <c r="D1907">
        <v>1</v>
      </c>
      <c r="E1907">
        <v>1</v>
      </c>
      <c r="F1907">
        <v>40</v>
      </c>
      <c r="G1907">
        <v>29</v>
      </c>
      <c r="H1907">
        <v>0</v>
      </c>
      <c r="I1907">
        <v>8</v>
      </c>
      <c r="J1907">
        <v>2</v>
      </c>
      <c r="K1907">
        <v>0</v>
      </c>
      <c r="L1907">
        <v>6</v>
      </c>
      <c r="M1907">
        <v>1</v>
      </c>
      <c r="N1907">
        <v>1</v>
      </c>
      <c r="O1907">
        <v>0</v>
      </c>
      <c r="P1907">
        <v>3</v>
      </c>
      <c r="Q1907">
        <v>4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3</v>
      </c>
      <c r="Y1907">
        <v>11</v>
      </c>
      <c r="Z1907">
        <v>0</v>
      </c>
      <c r="AA1907">
        <v>44</v>
      </c>
      <c r="AB1907">
        <v>2260</v>
      </c>
      <c r="AC1907">
        <v>0</v>
      </c>
      <c r="AD1907">
        <v>1</v>
      </c>
      <c r="AE1907">
        <v>0</v>
      </c>
      <c r="AF1907" t="str">
        <f t="shared" si="59"/>
        <v>Married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39</v>
      </c>
      <c r="AO1907">
        <v>33</v>
      </c>
      <c r="AP1907">
        <v>0</v>
      </c>
    </row>
    <row r="1908" spans="1:42" x14ac:dyDescent="0.35">
      <c r="A1908">
        <v>14796</v>
      </c>
      <c r="B1908">
        <v>1</v>
      </c>
      <c r="C1908">
        <f t="shared" si="58"/>
        <v>1</v>
      </c>
      <c r="D1908">
        <v>1</v>
      </c>
      <c r="E1908">
        <v>0</v>
      </c>
      <c r="F1908">
        <v>1</v>
      </c>
      <c r="G1908">
        <v>13</v>
      </c>
      <c r="H1908">
        <v>3</v>
      </c>
      <c r="I1908">
        <v>8</v>
      </c>
      <c r="J1908">
        <v>7</v>
      </c>
      <c r="K1908">
        <v>4</v>
      </c>
      <c r="L1908">
        <v>16</v>
      </c>
      <c r="M1908">
        <v>2</v>
      </c>
      <c r="N1908">
        <v>1</v>
      </c>
      <c r="O1908">
        <v>0</v>
      </c>
      <c r="P1908">
        <v>3</v>
      </c>
      <c r="Q1908">
        <v>9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3</v>
      </c>
      <c r="Y1908">
        <v>11</v>
      </c>
      <c r="Z1908">
        <v>1</v>
      </c>
      <c r="AA1908">
        <v>36</v>
      </c>
      <c r="AB1908">
        <v>2809</v>
      </c>
      <c r="AC1908">
        <v>0</v>
      </c>
      <c r="AD1908">
        <v>1</v>
      </c>
      <c r="AE1908">
        <v>0</v>
      </c>
      <c r="AF1908" t="str">
        <f t="shared" si="59"/>
        <v>Married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35</v>
      </c>
      <c r="AO1908">
        <v>19</v>
      </c>
      <c r="AP1908">
        <v>0</v>
      </c>
    </row>
    <row r="1909" spans="1:42" x14ac:dyDescent="0.35">
      <c r="A1909">
        <v>78128</v>
      </c>
      <c r="B1909">
        <v>4</v>
      </c>
      <c r="C1909">
        <f t="shared" si="58"/>
        <v>4</v>
      </c>
      <c r="D1909">
        <v>0</v>
      </c>
      <c r="E1909">
        <v>1</v>
      </c>
      <c r="F1909">
        <v>89</v>
      </c>
      <c r="G1909">
        <v>934</v>
      </c>
      <c r="H1909">
        <v>24</v>
      </c>
      <c r="I1909">
        <v>230</v>
      </c>
      <c r="J1909">
        <v>16</v>
      </c>
      <c r="K1909">
        <v>24</v>
      </c>
      <c r="L1909">
        <v>36</v>
      </c>
      <c r="M1909">
        <v>2</v>
      </c>
      <c r="N1909">
        <v>8</v>
      </c>
      <c r="O1909">
        <v>4</v>
      </c>
      <c r="P1909">
        <v>6</v>
      </c>
      <c r="Q1909">
        <v>3</v>
      </c>
      <c r="R1909">
        <v>0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3</v>
      </c>
      <c r="Y1909">
        <v>11</v>
      </c>
      <c r="Z1909">
        <v>0</v>
      </c>
      <c r="AA1909">
        <v>46</v>
      </c>
      <c r="AB1909">
        <v>2289</v>
      </c>
      <c r="AC1909">
        <v>0</v>
      </c>
      <c r="AD1909">
        <v>1</v>
      </c>
      <c r="AE1909">
        <v>0</v>
      </c>
      <c r="AF1909" t="str">
        <f t="shared" si="59"/>
        <v>Married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1228</v>
      </c>
      <c r="AO1909">
        <v>1192</v>
      </c>
      <c r="AP1909">
        <v>2</v>
      </c>
    </row>
    <row r="1910" spans="1:42" x14ac:dyDescent="0.35">
      <c r="A1910">
        <v>14188</v>
      </c>
      <c r="B1910">
        <v>1</v>
      </c>
      <c r="C1910">
        <f t="shared" si="58"/>
        <v>1</v>
      </c>
      <c r="D1910">
        <v>0</v>
      </c>
      <c r="E1910">
        <v>0</v>
      </c>
      <c r="F1910">
        <v>40</v>
      </c>
      <c r="G1910">
        <v>2</v>
      </c>
      <c r="H1910">
        <v>7</v>
      </c>
      <c r="I1910">
        <v>11</v>
      </c>
      <c r="J1910">
        <v>16</v>
      </c>
      <c r="K1910">
        <v>12</v>
      </c>
      <c r="L1910">
        <v>27</v>
      </c>
      <c r="M1910">
        <v>1</v>
      </c>
      <c r="N1910">
        <v>2</v>
      </c>
      <c r="O1910">
        <v>0</v>
      </c>
      <c r="P1910">
        <v>4</v>
      </c>
      <c r="Q1910">
        <v>6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3</v>
      </c>
      <c r="Y1910">
        <v>11</v>
      </c>
      <c r="Z1910">
        <v>0</v>
      </c>
      <c r="AA1910">
        <v>48</v>
      </c>
      <c r="AB1910">
        <v>2645</v>
      </c>
      <c r="AC1910">
        <v>0</v>
      </c>
      <c r="AD1910">
        <v>1</v>
      </c>
      <c r="AE1910">
        <v>0</v>
      </c>
      <c r="AF1910" t="str">
        <f t="shared" si="59"/>
        <v>Married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48</v>
      </c>
      <c r="AO1910">
        <v>21</v>
      </c>
      <c r="AP1910">
        <v>0</v>
      </c>
    </row>
    <row r="1911" spans="1:42" x14ac:dyDescent="0.35">
      <c r="A1911">
        <v>72967</v>
      </c>
      <c r="B1911">
        <v>4</v>
      </c>
      <c r="C1911">
        <f t="shared" si="58"/>
        <v>4</v>
      </c>
      <c r="D1911">
        <v>0</v>
      </c>
      <c r="E1911">
        <v>1</v>
      </c>
      <c r="F1911">
        <v>1</v>
      </c>
      <c r="G1911">
        <v>158</v>
      </c>
      <c r="H1911">
        <v>35</v>
      </c>
      <c r="I1911">
        <v>179</v>
      </c>
      <c r="J1911">
        <v>0</v>
      </c>
      <c r="K1911">
        <v>0</v>
      </c>
      <c r="L1911">
        <v>125</v>
      </c>
      <c r="M1911">
        <v>2</v>
      </c>
      <c r="N1911">
        <v>7</v>
      </c>
      <c r="O1911">
        <v>2</v>
      </c>
      <c r="P1911">
        <v>8</v>
      </c>
      <c r="Q1911">
        <v>5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</v>
      </c>
      <c r="Y1911">
        <v>11</v>
      </c>
      <c r="Z1911">
        <v>1</v>
      </c>
      <c r="AA1911">
        <v>50</v>
      </c>
      <c r="AB1911">
        <v>2720</v>
      </c>
      <c r="AC1911">
        <v>1</v>
      </c>
      <c r="AD1911">
        <v>0</v>
      </c>
      <c r="AE1911">
        <v>0</v>
      </c>
      <c r="AF1911" t="str">
        <f t="shared" si="59"/>
        <v>Married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372</v>
      </c>
      <c r="AO1911">
        <v>247</v>
      </c>
      <c r="AP1911">
        <v>1</v>
      </c>
    </row>
    <row r="1912" spans="1:42" x14ac:dyDescent="0.35">
      <c r="A1912">
        <v>48150</v>
      </c>
      <c r="B1912">
        <v>2</v>
      </c>
      <c r="C1912">
        <f t="shared" si="58"/>
        <v>2</v>
      </c>
      <c r="D1912">
        <v>0</v>
      </c>
      <c r="E1912">
        <v>1</v>
      </c>
      <c r="F1912">
        <v>24</v>
      </c>
      <c r="G1912">
        <v>173</v>
      </c>
      <c r="H1912">
        <v>2</v>
      </c>
      <c r="I1912">
        <v>39</v>
      </c>
      <c r="J1912">
        <v>3</v>
      </c>
      <c r="K1912">
        <v>2</v>
      </c>
      <c r="L1912">
        <v>47</v>
      </c>
      <c r="M1912">
        <v>3</v>
      </c>
      <c r="N1912">
        <v>5</v>
      </c>
      <c r="O1912">
        <v>1</v>
      </c>
      <c r="P1912">
        <v>4</v>
      </c>
      <c r="Q1912">
        <v>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3</v>
      </c>
      <c r="Y1912">
        <v>11</v>
      </c>
      <c r="Z1912">
        <v>0</v>
      </c>
      <c r="AA1912">
        <v>71</v>
      </c>
      <c r="AB1912">
        <v>2545</v>
      </c>
      <c r="AC1912">
        <v>0</v>
      </c>
      <c r="AD1912">
        <v>1</v>
      </c>
      <c r="AE1912">
        <v>0</v>
      </c>
      <c r="AF1912" t="str">
        <f t="shared" si="59"/>
        <v>Married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219</v>
      </c>
      <c r="AO1912">
        <v>172</v>
      </c>
      <c r="AP1912">
        <v>0</v>
      </c>
    </row>
    <row r="1913" spans="1:42" x14ac:dyDescent="0.35">
      <c r="A1913">
        <v>82332</v>
      </c>
      <c r="B1913">
        <v>5</v>
      </c>
      <c r="C1913">
        <f t="shared" si="58"/>
        <v>5</v>
      </c>
      <c r="D1913">
        <v>0</v>
      </c>
      <c r="E1913">
        <v>0</v>
      </c>
      <c r="F1913">
        <v>89</v>
      </c>
      <c r="G1913">
        <v>830</v>
      </c>
      <c r="H1913">
        <v>59</v>
      </c>
      <c r="I1913">
        <v>968</v>
      </c>
      <c r="J1913">
        <v>51</v>
      </c>
      <c r="K1913">
        <v>79</v>
      </c>
      <c r="L1913">
        <v>19</v>
      </c>
      <c r="M1913">
        <v>1</v>
      </c>
      <c r="N1913">
        <v>5</v>
      </c>
      <c r="O1913">
        <v>3</v>
      </c>
      <c r="P1913">
        <v>12</v>
      </c>
      <c r="Q1913">
        <v>2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3</v>
      </c>
      <c r="Y1913">
        <v>11</v>
      </c>
      <c r="Z1913">
        <v>1</v>
      </c>
      <c r="AA1913">
        <v>59</v>
      </c>
      <c r="AB1913">
        <v>2809</v>
      </c>
      <c r="AC1913">
        <v>0</v>
      </c>
      <c r="AD1913">
        <v>0</v>
      </c>
      <c r="AE1913">
        <v>1</v>
      </c>
      <c r="AF1913" t="str">
        <f t="shared" si="59"/>
        <v>Single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1987</v>
      </c>
      <c r="AO1913">
        <v>1968</v>
      </c>
      <c r="AP1913">
        <v>1</v>
      </c>
    </row>
    <row r="1914" spans="1:42" x14ac:dyDescent="0.35">
      <c r="A1914">
        <v>58275</v>
      </c>
      <c r="B1914">
        <v>3</v>
      </c>
      <c r="C1914">
        <f t="shared" si="58"/>
        <v>3</v>
      </c>
      <c r="D1914">
        <v>1</v>
      </c>
      <c r="E1914">
        <v>1</v>
      </c>
      <c r="F1914">
        <v>48</v>
      </c>
      <c r="G1914">
        <v>189</v>
      </c>
      <c r="H1914">
        <v>10</v>
      </c>
      <c r="I1914">
        <v>253</v>
      </c>
      <c r="J1914">
        <v>56</v>
      </c>
      <c r="K1914">
        <v>43</v>
      </c>
      <c r="L1914">
        <v>64</v>
      </c>
      <c r="M1914">
        <v>6</v>
      </c>
      <c r="N1914">
        <v>8</v>
      </c>
      <c r="O1914">
        <v>2</v>
      </c>
      <c r="P1914">
        <v>7</v>
      </c>
      <c r="Q1914">
        <v>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</v>
      </c>
      <c r="Y1914">
        <v>11</v>
      </c>
      <c r="Z1914">
        <v>0</v>
      </c>
      <c r="AA1914">
        <v>65</v>
      </c>
      <c r="AB1914">
        <v>2551</v>
      </c>
      <c r="AC1914">
        <v>0</v>
      </c>
      <c r="AD1914">
        <v>0</v>
      </c>
      <c r="AE1914">
        <v>0</v>
      </c>
      <c r="AF1914" t="str">
        <f t="shared" si="59"/>
        <v>Married</v>
      </c>
      <c r="AG1914">
        <v>0</v>
      </c>
      <c r="AH1914">
        <v>1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551</v>
      </c>
      <c r="AO1914">
        <v>487</v>
      </c>
      <c r="AP1914">
        <v>0</v>
      </c>
    </row>
    <row r="1915" spans="1:42" x14ac:dyDescent="0.35">
      <c r="A1915">
        <v>44953</v>
      </c>
      <c r="B1915">
        <v>2</v>
      </c>
      <c r="C1915">
        <f t="shared" si="58"/>
        <v>2</v>
      </c>
      <c r="D1915">
        <v>0</v>
      </c>
      <c r="E1915">
        <v>0</v>
      </c>
      <c r="F1915">
        <v>31</v>
      </c>
      <c r="G1915">
        <v>728</v>
      </c>
      <c r="H1915">
        <v>17</v>
      </c>
      <c r="I1915">
        <v>133</v>
      </c>
      <c r="J1915">
        <v>11</v>
      </c>
      <c r="K1915">
        <v>8</v>
      </c>
      <c r="L1915">
        <v>124</v>
      </c>
      <c r="M1915">
        <v>1</v>
      </c>
      <c r="N1915">
        <v>7</v>
      </c>
      <c r="O1915">
        <v>3</v>
      </c>
      <c r="P1915">
        <v>13</v>
      </c>
      <c r="Q1915">
        <v>6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</v>
      </c>
      <c r="Y1915">
        <v>11</v>
      </c>
      <c r="Z1915">
        <v>0</v>
      </c>
      <c r="AA1915">
        <v>39</v>
      </c>
      <c r="AB1915">
        <v>2714</v>
      </c>
      <c r="AC1915">
        <v>0</v>
      </c>
      <c r="AD1915">
        <v>0</v>
      </c>
      <c r="AE1915">
        <v>0</v>
      </c>
      <c r="AF1915" t="str">
        <f t="shared" si="59"/>
        <v>Married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897</v>
      </c>
      <c r="AO1915">
        <v>773</v>
      </c>
      <c r="AP1915">
        <v>1</v>
      </c>
    </row>
    <row r="1916" spans="1:42" x14ac:dyDescent="0.35">
      <c r="A1916">
        <v>34587</v>
      </c>
      <c r="B1916">
        <v>1</v>
      </c>
      <c r="C1916">
        <f t="shared" si="58"/>
        <v>2</v>
      </c>
      <c r="D1916">
        <v>1</v>
      </c>
      <c r="E1916">
        <v>1</v>
      </c>
      <c r="F1916">
        <v>68</v>
      </c>
      <c r="G1916">
        <v>7</v>
      </c>
      <c r="H1916">
        <v>2</v>
      </c>
      <c r="I1916">
        <v>9</v>
      </c>
      <c r="J1916">
        <v>2</v>
      </c>
      <c r="K1916">
        <v>0</v>
      </c>
      <c r="L1916">
        <v>2</v>
      </c>
      <c r="M1916">
        <v>2</v>
      </c>
      <c r="N1916">
        <v>1</v>
      </c>
      <c r="O1916">
        <v>0</v>
      </c>
      <c r="P1916">
        <v>3</v>
      </c>
      <c r="Q1916">
        <v>4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3</v>
      </c>
      <c r="Y1916">
        <v>11</v>
      </c>
      <c r="Z1916">
        <v>0</v>
      </c>
      <c r="AA1916">
        <v>67</v>
      </c>
      <c r="AB1916">
        <v>2203</v>
      </c>
      <c r="AC1916">
        <v>0</v>
      </c>
      <c r="AD1916">
        <v>0</v>
      </c>
      <c r="AE1916">
        <v>0</v>
      </c>
      <c r="AF1916" t="str">
        <f t="shared" si="59"/>
        <v>Married</v>
      </c>
      <c r="AG1916">
        <v>1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20</v>
      </c>
      <c r="AO1916">
        <v>18</v>
      </c>
      <c r="AP1916">
        <v>0</v>
      </c>
    </row>
    <row r="1917" spans="1:42" x14ac:dyDescent="0.35">
      <c r="A1917">
        <v>43018</v>
      </c>
      <c r="B1917">
        <v>2</v>
      </c>
      <c r="C1917">
        <f t="shared" si="58"/>
        <v>2</v>
      </c>
      <c r="D1917">
        <v>0</v>
      </c>
      <c r="E1917">
        <v>1</v>
      </c>
      <c r="F1917">
        <v>46</v>
      </c>
      <c r="G1917">
        <v>35</v>
      </c>
      <c r="H1917">
        <v>4</v>
      </c>
      <c r="I1917">
        <v>17</v>
      </c>
      <c r="J1917">
        <v>7</v>
      </c>
      <c r="K1917">
        <v>6</v>
      </c>
      <c r="L1917">
        <v>64</v>
      </c>
      <c r="M1917">
        <v>1</v>
      </c>
      <c r="N1917">
        <v>2</v>
      </c>
      <c r="O1917">
        <v>2</v>
      </c>
      <c r="P1917">
        <v>2</v>
      </c>
      <c r="Q1917">
        <v>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</v>
      </c>
      <c r="Y1917">
        <v>11</v>
      </c>
      <c r="Z1917">
        <v>0</v>
      </c>
      <c r="AA1917">
        <v>46</v>
      </c>
      <c r="AB1917">
        <v>2399</v>
      </c>
      <c r="AC1917">
        <v>0</v>
      </c>
      <c r="AD1917">
        <v>0</v>
      </c>
      <c r="AE1917">
        <v>0</v>
      </c>
      <c r="AF1917" t="str">
        <f t="shared" si="59"/>
        <v>Married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1</v>
      </c>
      <c r="AM1917">
        <v>0</v>
      </c>
      <c r="AN1917">
        <v>69</v>
      </c>
      <c r="AO1917">
        <v>5</v>
      </c>
      <c r="AP1917">
        <v>0</v>
      </c>
    </row>
    <row r="1918" spans="1:42" x14ac:dyDescent="0.35">
      <c r="A1918">
        <v>45736</v>
      </c>
      <c r="B1918">
        <v>2</v>
      </c>
      <c r="C1918">
        <f t="shared" si="58"/>
        <v>2</v>
      </c>
      <c r="D1918">
        <v>0</v>
      </c>
      <c r="E1918">
        <v>1</v>
      </c>
      <c r="F1918">
        <v>92</v>
      </c>
      <c r="G1918">
        <v>188</v>
      </c>
      <c r="H1918">
        <v>3</v>
      </c>
      <c r="I1918">
        <v>180</v>
      </c>
      <c r="J1918">
        <v>20</v>
      </c>
      <c r="K1918">
        <v>3</v>
      </c>
      <c r="L1918">
        <v>43</v>
      </c>
      <c r="M1918">
        <v>5</v>
      </c>
      <c r="N1918">
        <v>7</v>
      </c>
      <c r="O1918">
        <v>1</v>
      </c>
      <c r="P1918">
        <v>6</v>
      </c>
      <c r="Q1918">
        <v>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</v>
      </c>
      <c r="Y1918">
        <v>11</v>
      </c>
      <c r="Z1918">
        <v>0</v>
      </c>
      <c r="AA1918">
        <v>66</v>
      </c>
      <c r="AB1918">
        <v>2499</v>
      </c>
      <c r="AC1918">
        <v>0</v>
      </c>
      <c r="AD1918">
        <v>1</v>
      </c>
      <c r="AE1918">
        <v>0</v>
      </c>
      <c r="AF1918" t="str">
        <f t="shared" si="59"/>
        <v>Married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394</v>
      </c>
      <c r="AO1918">
        <v>351</v>
      </c>
      <c r="AP1918">
        <v>0</v>
      </c>
    </row>
    <row r="1919" spans="1:42" x14ac:dyDescent="0.35">
      <c r="A1919">
        <v>66476</v>
      </c>
      <c r="B1919">
        <v>3</v>
      </c>
      <c r="C1919">
        <f t="shared" si="58"/>
        <v>3</v>
      </c>
      <c r="D1919">
        <v>0</v>
      </c>
      <c r="E1919">
        <v>1</v>
      </c>
      <c r="F1919">
        <v>80</v>
      </c>
      <c r="G1919">
        <v>742</v>
      </c>
      <c r="H1919">
        <v>28</v>
      </c>
      <c r="I1919">
        <v>152</v>
      </c>
      <c r="J1919">
        <v>25</v>
      </c>
      <c r="K1919">
        <v>9</v>
      </c>
      <c r="L1919">
        <v>57</v>
      </c>
      <c r="M1919">
        <v>2</v>
      </c>
      <c r="N1919">
        <v>6</v>
      </c>
      <c r="O1919">
        <v>8</v>
      </c>
      <c r="P1919">
        <v>10</v>
      </c>
      <c r="Q1919">
        <v>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3</v>
      </c>
      <c r="Y1919">
        <v>11</v>
      </c>
      <c r="Z1919">
        <v>0</v>
      </c>
      <c r="AA1919">
        <v>51</v>
      </c>
      <c r="AB1919">
        <v>2366</v>
      </c>
      <c r="AC1919">
        <v>0</v>
      </c>
      <c r="AD1919">
        <v>0</v>
      </c>
      <c r="AE1919">
        <v>0</v>
      </c>
      <c r="AF1919" t="str">
        <f t="shared" si="59"/>
        <v>Married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>
        <v>0</v>
      </c>
      <c r="AN1919">
        <v>956</v>
      </c>
      <c r="AO1919">
        <v>899</v>
      </c>
      <c r="AP1919">
        <v>0</v>
      </c>
    </row>
    <row r="1920" spans="1:42" x14ac:dyDescent="0.35">
      <c r="A1920">
        <v>27733</v>
      </c>
      <c r="B1920">
        <v>1</v>
      </c>
      <c r="C1920">
        <f t="shared" si="58"/>
        <v>1</v>
      </c>
      <c r="D1920">
        <v>1</v>
      </c>
      <c r="E1920">
        <v>0</v>
      </c>
      <c r="F1920">
        <v>16</v>
      </c>
      <c r="G1920">
        <v>0</v>
      </c>
      <c r="H1920">
        <v>7</v>
      </c>
      <c r="I1920">
        <v>5</v>
      </c>
      <c r="J1920">
        <v>26</v>
      </c>
      <c r="K1920">
        <v>2</v>
      </c>
      <c r="L1920">
        <v>17</v>
      </c>
      <c r="M1920">
        <v>2</v>
      </c>
      <c r="N1920">
        <v>2</v>
      </c>
      <c r="O1920">
        <v>0</v>
      </c>
      <c r="P1920">
        <v>3</v>
      </c>
      <c r="Q1920">
        <v>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</v>
      </c>
      <c r="Y1920">
        <v>11</v>
      </c>
      <c r="Z1920">
        <v>0</v>
      </c>
      <c r="AA1920">
        <v>39</v>
      </c>
      <c r="AB1920">
        <v>2466</v>
      </c>
      <c r="AC1920">
        <v>0</v>
      </c>
      <c r="AD1920">
        <v>1</v>
      </c>
      <c r="AE1920">
        <v>0</v>
      </c>
      <c r="AF1920" t="str">
        <f t="shared" si="59"/>
        <v>Married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40</v>
      </c>
      <c r="AO1920">
        <v>23</v>
      </c>
      <c r="AP1920">
        <v>0</v>
      </c>
    </row>
    <row r="1921" spans="1:42" x14ac:dyDescent="0.35">
      <c r="A1921">
        <v>69805</v>
      </c>
      <c r="B1921">
        <v>4</v>
      </c>
      <c r="C1921">
        <f t="shared" si="58"/>
        <v>4</v>
      </c>
      <c r="D1921">
        <v>0</v>
      </c>
      <c r="E1921">
        <v>1</v>
      </c>
      <c r="F1921">
        <v>50</v>
      </c>
      <c r="G1921">
        <v>750</v>
      </c>
      <c r="H1921">
        <v>71</v>
      </c>
      <c r="I1921">
        <v>174</v>
      </c>
      <c r="J1921">
        <v>13</v>
      </c>
      <c r="K1921">
        <v>10</v>
      </c>
      <c r="L1921">
        <v>20</v>
      </c>
      <c r="M1921">
        <v>2</v>
      </c>
      <c r="N1921">
        <v>6</v>
      </c>
      <c r="O1921">
        <v>8</v>
      </c>
      <c r="P1921">
        <v>11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</v>
      </c>
      <c r="Y1921">
        <v>11</v>
      </c>
      <c r="Z1921">
        <v>0</v>
      </c>
      <c r="AA1921">
        <v>68</v>
      </c>
      <c r="AB1921">
        <v>2318</v>
      </c>
      <c r="AC1921">
        <v>0</v>
      </c>
      <c r="AD1921">
        <v>0</v>
      </c>
      <c r="AE1921">
        <v>0</v>
      </c>
      <c r="AF1921" t="str">
        <f t="shared" si="59"/>
        <v>Married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1018</v>
      </c>
      <c r="AO1921">
        <v>998</v>
      </c>
      <c r="AP1921">
        <v>0</v>
      </c>
    </row>
    <row r="1922" spans="1:42" x14ac:dyDescent="0.35">
      <c r="A1922">
        <v>72217</v>
      </c>
      <c r="B1922">
        <v>4</v>
      </c>
      <c r="C1922">
        <f t="shared" si="58"/>
        <v>4</v>
      </c>
      <c r="D1922">
        <v>0</v>
      </c>
      <c r="E1922">
        <v>0</v>
      </c>
      <c r="F1922">
        <v>93</v>
      </c>
      <c r="G1922">
        <v>816</v>
      </c>
      <c r="H1922">
        <v>42</v>
      </c>
      <c r="I1922">
        <v>450</v>
      </c>
      <c r="J1922">
        <v>55</v>
      </c>
      <c r="K1922">
        <v>56</v>
      </c>
      <c r="L1922">
        <v>154</v>
      </c>
      <c r="M1922">
        <v>1</v>
      </c>
      <c r="N1922">
        <v>3</v>
      </c>
      <c r="O1922">
        <v>10</v>
      </c>
      <c r="P1922">
        <v>8</v>
      </c>
      <c r="Q1922">
        <v>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3</v>
      </c>
      <c r="Y1922">
        <v>11</v>
      </c>
      <c r="Z1922">
        <v>0</v>
      </c>
      <c r="AA1922">
        <v>58</v>
      </c>
      <c r="AB1922">
        <v>2604</v>
      </c>
      <c r="AC1922">
        <v>0</v>
      </c>
      <c r="AD1922">
        <v>0</v>
      </c>
      <c r="AE1922">
        <v>1</v>
      </c>
      <c r="AF1922" t="str">
        <f t="shared" si="59"/>
        <v>Single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  <c r="AN1922">
        <v>1419</v>
      </c>
      <c r="AO1922">
        <v>1265</v>
      </c>
      <c r="AP1922">
        <v>0</v>
      </c>
    </row>
    <row r="1923" spans="1:42" x14ac:dyDescent="0.35">
      <c r="A1923">
        <v>25818</v>
      </c>
      <c r="B1923">
        <v>1</v>
      </c>
      <c r="C1923">
        <f t="shared" ref="C1923:C1986" si="60">_xlfn.IFS(A:A&lt;=32196,1,A:A&lt;=51622.09,2,A:A&lt;=68281,3,A:A&lt;=79601,4,A:A&gt;=79601,5)</f>
        <v>1</v>
      </c>
      <c r="D1923">
        <v>1</v>
      </c>
      <c r="E1923">
        <v>0</v>
      </c>
      <c r="F1923">
        <v>51</v>
      </c>
      <c r="G1923">
        <v>5</v>
      </c>
      <c r="H1923">
        <v>2</v>
      </c>
      <c r="I1923">
        <v>8</v>
      </c>
      <c r="J1923">
        <v>2</v>
      </c>
      <c r="K1923">
        <v>2</v>
      </c>
      <c r="L1923">
        <v>9</v>
      </c>
      <c r="M1923">
        <v>1</v>
      </c>
      <c r="N1923">
        <v>0</v>
      </c>
      <c r="O1923">
        <v>1</v>
      </c>
      <c r="P1923">
        <v>2</v>
      </c>
      <c r="Q1923">
        <v>7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3</v>
      </c>
      <c r="Y1923">
        <v>11</v>
      </c>
      <c r="Z1923">
        <v>0</v>
      </c>
      <c r="AA1923">
        <v>49</v>
      </c>
      <c r="AB1923">
        <v>2778</v>
      </c>
      <c r="AC1923">
        <v>1</v>
      </c>
      <c r="AD1923">
        <v>0</v>
      </c>
      <c r="AE1923">
        <v>0</v>
      </c>
      <c r="AF1923" t="str">
        <f t="shared" ref="AF1923:AF1986" si="61">IF(AE1923 = 1, "Single", "Married")</f>
        <v>Married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19</v>
      </c>
      <c r="AO1923">
        <v>10</v>
      </c>
      <c r="AP1923">
        <v>0</v>
      </c>
    </row>
    <row r="1924" spans="1:42" x14ac:dyDescent="0.35">
      <c r="A1924">
        <v>37509</v>
      </c>
      <c r="B1924">
        <v>2</v>
      </c>
      <c r="C1924">
        <f t="shared" si="60"/>
        <v>2</v>
      </c>
      <c r="D1924">
        <v>1</v>
      </c>
      <c r="E1924">
        <v>0</v>
      </c>
      <c r="F1924">
        <v>24</v>
      </c>
      <c r="G1924">
        <v>37</v>
      </c>
      <c r="H1924">
        <v>5</v>
      </c>
      <c r="I1924">
        <v>56</v>
      </c>
      <c r="J1924">
        <v>12</v>
      </c>
      <c r="K1924">
        <v>8</v>
      </c>
      <c r="L1924">
        <v>5</v>
      </c>
      <c r="M1924">
        <v>2</v>
      </c>
      <c r="N1924">
        <v>3</v>
      </c>
      <c r="O1924">
        <v>0</v>
      </c>
      <c r="P1924">
        <v>4</v>
      </c>
      <c r="Q1924">
        <v>7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</v>
      </c>
      <c r="Y1924">
        <v>11</v>
      </c>
      <c r="Z1924">
        <v>0</v>
      </c>
      <c r="AA1924">
        <v>44</v>
      </c>
      <c r="AB1924">
        <v>2814</v>
      </c>
      <c r="AC1924">
        <v>0</v>
      </c>
      <c r="AD1924">
        <v>0</v>
      </c>
      <c r="AE1924">
        <v>0</v>
      </c>
      <c r="AF1924" t="str">
        <f t="shared" si="61"/>
        <v>Married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0</v>
      </c>
      <c r="AN1924">
        <v>118</v>
      </c>
      <c r="AO1924">
        <v>113</v>
      </c>
      <c r="AP1924">
        <v>0</v>
      </c>
    </row>
    <row r="1925" spans="1:42" x14ac:dyDescent="0.35">
      <c r="A1925">
        <v>25176</v>
      </c>
      <c r="B1925">
        <v>1</v>
      </c>
      <c r="C1925">
        <f t="shared" si="60"/>
        <v>1</v>
      </c>
      <c r="D1925">
        <v>1</v>
      </c>
      <c r="E1925">
        <v>1</v>
      </c>
      <c r="F1925">
        <v>79</v>
      </c>
      <c r="G1925">
        <v>4</v>
      </c>
      <c r="H1925">
        <v>0</v>
      </c>
      <c r="I1925">
        <v>4</v>
      </c>
      <c r="J1925">
        <v>0</v>
      </c>
      <c r="K1925">
        <v>0</v>
      </c>
      <c r="L1925">
        <v>5</v>
      </c>
      <c r="M1925">
        <v>1</v>
      </c>
      <c r="N1925">
        <v>1</v>
      </c>
      <c r="O1925">
        <v>0</v>
      </c>
      <c r="P1925">
        <v>2</v>
      </c>
      <c r="Q1925">
        <v>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3</v>
      </c>
      <c r="Y1925">
        <v>11</v>
      </c>
      <c r="Z1925">
        <v>0</v>
      </c>
      <c r="AA1925">
        <v>44</v>
      </c>
      <c r="AB1925">
        <v>2482</v>
      </c>
      <c r="AC1925">
        <v>0</v>
      </c>
      <c r="AD1925">
        <v>0</v>
      </c>
      <c r="AE1925">
        <v>0</v>
      </c>
      <c r="AF1925" t="str">
        <f t="shared" si="61"/>
        <v>Married</v>
      </c>
      <c r="AG1925">
        <v>1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8</v>
      </c>
      <c r="AO1925">
        <v>3</v>
      </c>
      <c r="AP1925">
        <v>0</v>
      </c>
    </row>
    <row r="1926" spans="1:42" x14ac:dyDescent="0.35">
      <c r="A1926">
        <v>43586</v>
      </c>
      <c r="B1926">
        <v>2</v>
      </c>
      <c r="C1926">
        <f t="shared" si="60"/>
        <v>2</v>
      </c>
      <c r="D1926">
        <v>0</v>
      </c>
      <c r="E1926">
        <v>1</v>
      </c>
      <c r="F1926">
        <v>26</v>
      </c>
      <c r="G1926">
        <v>99</v>
      </c>
      <c r="H1926">
        <v>2</v>
      </c>
      <c r="I1926">
        <v>11</v>
      </c>
      <c r="J1926">
        <v>4</v>
      </c>
      <c r="K1926">
        <v>0</v>
      </c>
      <c r="L1926">
        <v>16</v>
      </c>
      <c r="M1926">
        <v>3</v>
      </c>
      <c r="N1926">
        <v>3</v>
      </c>
      <c r="O1926">
        <v>0</v>
      </c>
      <c r="P1926">
        <v>4</v>
      </c>
      <c r="Q1926">
        <v>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3</v>
      </c>
      <c r="Y1926">
        <v>11</v>
      </c>
      <c r="Z1926">
        <v>0</v>
      </c>
      <c r="AA1926">
        <v>40</v>
      </c>
      <c r="AB1926">
        <v>2827</v>
      </c>
      <c r="AC1926">
        <v>0</v>
      </c>
      <c r="AD1926">
        <v>1</v>
      </c>
      <c r="AE1926">
        <v>0</v>
      </c>
      <c r="AF1926" t="str">
        <f t="shared" si="61"/>
        <v>Married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116</v>
      </c>
      <c r="AO1926">
        <v>100</v>
      </c>
      <c r="AP1926">
        <v>0</v>
      </c>
    </row>
    <row r="1927" spans="1:42" x14ac:dyDescent="0.35">
      <c r="A1927">
        <v>53230</v>
      </c>
      <c r="B1927">
        <v>3</v>
      </c>
      <c r="C1927">
        <f t="shared" si="60"/>
        <v>3</v>
      </c>
      <c r="D1927">
        <v>0</v>
      </c>
      <c r="E1927">
        <v>1</v>
      </c>
      <c r="F1927">
        <v>86</v>
      </c>
      <c r="G1927">
        <v>176</v>
      </c>
      <c r="H1927">
        <v>72</v>
      </c>
      <c r="I1927">
        <v>98</v>
      </c>
      <c r="J1927">
        <v>136</v>
      </c>
      <c r="K1927">
        <v>21</v>
      </c>
      <c r="L1927">
        <v>229</v>
      </c>
      <c r="M1927">
        <v>4</v>
      </c>
      <c r="N1927">
        <v>5</v>
      </c>
      <c r="O1927">
        <v>2</v>
      </c>
      <c r="P1927">
        <v>12</v>
      </c>
      <c r="Q1927">
        <v>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</v>
      </c>
      <c r="Y1927">
        <v>11</v>
      </c>
      <c r="Z1927">
        <v>0</v>
      </c>
      <c r="AA1927">
        <v>64</v>
      </c>
      <c r="AB1927">
        <v>2854</v>
      </c>
      <c r="AC1927">
        <v>0</v>
      </c>
      <c r="AD1927">
        <v>1</v>
      </c>
      <c r="AE1927">
        <v>0</v>
      </c>
      <c r="AF1927" t="str">
        <f t="shared" si="61"/>
        <v>Married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503</v>
      </c>
      <c r="AO1927">
        <v>274</v>
      </c>
      <c r="AP1927">
        <v>0</v>
      </c>
    </row>
    <row r="1928" spans="1:42" x14ac:dyDescent="0.35">
      <c r="A1928">
        <v>50116</v>
      </c>
      <c r="B1928">
        <v>2</v>
      </c>
      <c r="C1928">
        <f t="shared" si="60"/>
        <v>2</v>
      </c>
      <c r="D1928">
        <v>1</v>
      </c>
      <c r="E1928">
        <v>1</v>
      </c>
      <c r="F1928">
        <v>68</v>
      </c>
      <c r="G1928">
        <v>54</v>
      </c>
      <c r="H1928">
        <v>0</v>
      </c>
      <c r="I1928">
        <v>10</v>
      </c>
      <c r="J1928">
        <v>0</v>
      </c>
      <c r="K1928">
        <v>0</v>
      </c>
      <c r="L1928">
        <v>2</v>
      </c>
      <c r="M1928">
        <v>2</v>
      </c>
      <c r="N1928">
        <v>1</v>
      </c>
      <c r="O1928">
        <v>0</v>
      </c>
      <c r="P1928">
        <v>4</v>
      </c>
      <c r="Q1928">
        <v>5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3</v>
      </c>
      <c r="Y1928">
        <v>11</v>
      </c>
      <c r="Z1928">
        <v>0</v>
      </c>
      <c r="AA1928">
        <v>63</v>
      </c>
      <c r="AB1928">
        <v>2168</v>
      </c>
      <c r="AC1928">
        <v>0</v>
      </c>
      <c r="AD1928">
        <v>0</v>
      </c>
      <c r="AE1928">
        <v>0</v>
      </c>
      <c r="AF1928" t="str">
        <f t="shared" si="61"/>
        <v>Married</v>
      </c>
      <c r="AG1928">
        <v>1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64</v>
      </c>
      <c r="AO1928">
        <v>62</v>
      </c>
      <c r="AP1928">
        <v>1</v>
      </c>
    </row>
    <row r="1929" spans="1:42" x14ac:dyDescent="0.35">
      <c r="A1929">
        <v>82333</v>
      </c>
      <c r="B1929">
        <v>5</v>
      </c>
      <c r="C1929">
        <f t="shared" si="60"/>
        <v>5</v>
      </c>
      <c r="D1929">
        <v>0</v>
      </c>
      <c r="E1929">
        <v>0</v>
      </c>
      <c r="F1929">
        <v>60</v>
      </c>
      <c r="G1929">
        <v>1311</v>
      </c>
      <c r="H1929">
        <v>0</v>
      </c>
      <c r="I1929">
        <v>359</v>
      </c>
      <c r="J1929">
        <v>46</v>
      </c>
      <c r="K1929">
        <v>89</v>
      </c>
      <c r="L1929">
        <v>17</v>
      </c>
      <c r="M1929">
        <v>1</v>
      </c>
      <c r="N1929">
        <v>4</v>
      </c>
      <c r="O1929">
        <v>3</v>
      </c>
      <c r="P1929">
        <v>10</v>
      </c>
      <c r="Q1929">
        <v>2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3</v>
      </c>
      <c r="Y1929">
        <v>11</v>
      </c>
      <c r="Z1929">
        <v>1</v>
      </c>
      <c r="AA1929">
        <v>34</v>
      </c>
      <c r="AB1929">
        <v>2615</v>
      </c>
      <c r="AC1929">
        <v>0</v>
      </c>
      <c r="AD1929">
        <v>1</v>
      </c>
      <c r="AE1929">
        <v>0</v>
      </c>
      <c r="AF1929" t="str">
        <f t="shared" si="61"/>
        <v>Married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1805</v>
      </c>
      <c r="AO1929">
        <v>1788</v>
      </c>
      <c r="AP1929">
        <v>1</v>
      </c>
    </row>
    <row r="1930" spans="1:42" x14ac:dyDescent="0.35">
      <c r="A1930">
        <v>65220</v>
      </c>
      <c r="B1930">
        <v>3</v>
      </c>
      <c r="C1930">
        <f t="shared" si="60"/>
        <v>3</v>
      </c>
      <c r="D1930">
        <v>0</v>
      </c>
      <c r="E1930">
        <v>0</v>
      </c>
      <c r="F1930">
        <v>3</v>
      </c>
      <c r="G1930">
        <v>890</v>
      </c>
      <c r="H1930">
        <v>63</v>
      </c>
      <c r="I1930">
        <v>292</v>
      </c>
      <c r="J1930">
        <v>0</v>
      </c>
      <c r="K1930">
        <v>25</v>
      </c>
      <c r="L1930">
        <v>12</v>
      </c>
      <c r="M1930">
        <v>4</v>
      </c>
      <c r="N1930">
        <v>8</v>
      </c>
      <c r="O1930">
        <v>4</v>
      </c>
      <c r="P1930">
        <v>7</v>
      </c>
      <c r="Q1930">
        <v>6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3</v>
      </c>
      <c r="Y1930">
        <v>11</v>
      </c>
      <c r="Z1930">
        <v>1</v>
      </c>
      <c r="AA1930">
        <v>55</v>
      </c>
      <c r="AB1930">
        <v>2823</v>
      </c>
      <c r="AC1930">
        <v>0</v>
      </c>
      <c r="AD1930">
        <v>0</v>
      </c>
      <c r="AE1930">
        <v>0</v>
      </c>
      <c r="AF1930" t="str">
        <f t="shared" si="61"/>
        <v>Married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1270</v>
      </c>
      <c r="AO1930">
        <v>1258</v>
      </c>
      <c r="AP1930">
        <v>0</v>
      </c>
    </row>
    <row r="1931" spans="1:42" x14ac:dyDescent="0.35">
      <c r="A1931">
        <v>33590</v>
      </c>
      <c r="B1931">
        <v>1</v>
      </c>
      <c r="C1931">
        <f t="shared" si="60"/>
        <v>2</v>
      </c>
      <c r="D1931">
        <v>2</v>
      </c>
      <c r="E1931">
        <v>1</v>
      </c>
      <c r="F1931">
        <v>65</v>
      </c>
      <c r="G1931">
        <v>4</v>
      </c>
      <c r="H1931">
        <v>0</v>
      </c>
      <c r="I1931">
        <v>2</v>
      </c>
      <c r="J1931">
        <v>0</v>
      </c>
      <c r="K1931">
        <v>0</v>
      </c>
      <c r="L1931">
        <v>2</v>
      </c>
      <c r="M1931">
        <v>1</v>
      </c>
      <c r="N1931">
        <v>1</v>
      </c>
      <c r="O1931">
        <v>0</v>
      </c>
      <c r="P1931">
        <v>2</v>
      </c>
      <c r="Q1931">
        <v>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3</v>
      </c>
      <c r="Y1931">
        <v>11</v>
      </c>
      <c r="Z1931">
        <v>0</v>
      </c>
      <c r="AA1931">
        <v>46</v>
      </c>
      <c r="AB1931">
        <v>2397</v>
      </c>
      <c r="AC1931">
        <v>0</v>
      </c>
      <c r="AD1931">
        <v>0</v>
      </c>
      <c r="AE1931">
        <v>0</v>
      </c>
      <c r="AF1931" t="str">
        <f t="shared" si="61"/>
        <v>Married</v>
      </c>
      <c r="AG1931">
        <v>1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6</v>
      </c>
      <c r="AO1931">
        <v>4</v>
      </c>
      <c r="AP1931">
        <v>0</v>
      </c>
    </row>
    <row r="1932" spans="1:42" x14ac:dyDescent="0.35">
      <c r="A1932">
        <v>72309</v>
      </c>
      <c r="B1932">
        <v>4</v>
      </c>
      <c r="C1932">
        <f t="shared" si="60"/>
        <v>4</v>
      </c>
      <c r="D1932">
        <v>0</v>
      </c>
      <c r="E1932">
        <v>0</v>
      </c>
      <c r="F1932">
        <v>64</v>
      </c>
      <c r="G1932">
        <v>960</v>
      </c>
      <c r="H1932">
        <v>0</v>
      </c>
      <c r="I1932">
        <v>883</v>
      </c>
      <c r="J1932">
        <v>50</v>
      </c>
      <c r="K1932">
        <v>38</v>
      </c>
      <c r="L1932">
        <v>0</v>
      </c>
      <c r="M1932">
        <v>1</v>
      </c>
      <c r="N1932">
        <v>5</v>
      </c>
      <c r="O1932">
        <v>6</v>
      </c>
      <c r="P1932">
        <v>8</v>
      </c>
      <c r="Q1932">
        <v>3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3</v>
      </c>
      <c r="Y1932">
        <v>11</v>
      </c>
      <c r="Z1932">
        <v>1</v>
      </c>
      <c r="AA1932">
        <v>44</v>
      </c>
      <c r="AB1932">
        <v>2634</v>
      </c>
      <c r="AC1932">
        <v>0</v>
      </c>
      <c r="AD1932">
        <v>0</v>
      </c>
      <c r="AE1932">
        <v>1</v>
      </c>
      <c r="AF1932" t="str">
        <f t="shared" si="61"/>
        <v>Single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1931</v>
      </c>
      <c r="AO1932">
        <v>1931</v>
      </c>
      <c r="AP1932">
        <v>1</v>
      </c>
    </row>
    <row r="1933" spans="1:42" x14ac:dyDescent="0.35">
      <c r="A1933">
        <v>16005</v>
      </c>
      <c r="B1933">
        <v>1</v>
      </c>
      <c r="C1933">
        <f t="shared" si="60"/>
        <v>1</v>
      </c>
      <c r="D1933">
        <v>1</v>
      </c>
      <c r="E1933">
        <v>0</v>
      </c>
      <c r="F1933">
        <v>69</v>
      </c>
      <c r="G1933">
        <v>1</v>
      </c>
      <c r="H1933">
        <v>3</v>
      </c>
      <c r="I1933">
        <v>2</v>
      </c>
      <c r="J1933">
        <v>20</v>
      </c>
      <c r="K1933">
        <v>30</v>
      </c>
      <c r="L1933">
        <v>47</v>
      </c>
      <c r="M1933">
        <v>3</v>
      </c>
      <c r="N1933">
        <v>2</v>
      </c>
      <c r="O1933">
        <v>1</v>
      </c>
      <c r="P1933">
        <v>2</v>
      </c>
      <c r="Q1933">
        <v>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</v>
      </c>
      <c r="Y1933">
        <v>11</v>
      </c>
      <c r="Z1933">
        <v>0</v>
      </c>
      <c r="AA1933">
        <v>40</v>
      </c>
      <c r="AB1933">
        <v>2843</v>
      </c>
      <c r="AC1933">
        <v>0</v>
      </c>
      <c r="AD1933">
        <v>1</v>
      </c>
      <c r="AE1933">
        <v>0</v>
      </c>
      <c r="AF1933" t="str">
        <f t="shared" si="61"/>
        <v>Married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56</v>
      </c>
      <c r="AO1933">
        <v>9</v>
      </c>
      <c r="AP1933">
        <v>0</v>
      </c>
    </row>
    <row r="1934" spans="1:42" x14ac:dyDescent="0.35">
      <c r="A1934">
        <v>65487</v>
      </c>
      <c r="B1934">
        <v>3</v>
      </c>
      <c r="C1934">
        <f t="shared" si="60"/>
        <v>3</v>
      </c>
      <c r="D1934">
        <v>0</v>
      </c>
      <c r="E1934">
        <v>0</v>
      </c>
      <c r="F1934">
        <v>48</v>
      </c>
      <c r="G1934">
        <v>240</v>
      </c>
      <c r="H1934">
        <v>67</v>
      </c>
      <c r="I1934">
        <v>500</v>
      </c>
      <c r="J1934">
        <v>199</v>
      </c>
      <c r="K1934">
        <v>0</v>
      </c>
      <c r="L1934">
        <v>163</v>
      </c>
      <c r="M1934">
        <v>3</v>
      </c>
      <c r="N1934">
        <v>3</v>
      </c>
      <c r="O1934">
        <v>5</v>
      </c>
      <c r="P1934">
        <v>6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</v>
      </c>
      <c r="Y1934">
        <v>11</v>
      </c>
      <c r="Z1934">
        <v>0</v>
      </c>
      <c r="AA1934">
        <v>63</v>
      </c>
      <c r="AB1934">
        <v>2329</v>
      </c>
      <c r="AC1934">
        <v>0</v>
      </c>
      <c r="AD1934">
        <v>0</v>
      </c>
      <c r="AE1934">
        <v>1</v>
      </c>
      <c r="AF1934" t="str">
        <f t="shared" si="61"/>
        <v>Single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1006</v>
      </c>
      <c r="AO1934">
        <v>843</v>
      </c>
      <c r="AP1934">
        <v>0</v>
      </c>
    </row>
    <row r="1935" spans="1:42" x14ac:dyDescent="0.35">
      <c r="A1935">
        <v>58692</v>
      </c>
      <c r="B1935">
        <v>3</v>
      </c>
      <c r="C1935">
        <f t="shared" si="60"/>
        <v>3</v>
      </c>
      <c r="D1935">
        <v>0</v>
      </c>
      <c r="E1935">
        <v>1</v>
      </c>
      <c r="F1935">
        <v>21</v>
      </c>
      <c r="G1935">
        <v>301</v>
      </c>
      <c r="H1935">
        <v>11</v>
      </c>
      <c r="I1935">
        <v>61</v>
      </c>
      <c r="J1935">
        <v>4</v>
      </c>
      <c r="K1935">
        <v>7</v>
      </c>
      <c r="L1935">
        <v>11</v>
      </c>
      <c r="M1935">
        <v>1</v>
      </c>
      <c r="N1935">
        <v>8</v>
      </c>
      <c r="O1935">
        <v>2</v>
      </c>
      <c r="P1935">
        <v>4</v>
      </c>
      <c r="Q1935">
        <v>7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</v>
      </c>
      <c r="Y1935">
        <v>11</v>
      </c>
      <c r="Z1935">
        <v>0</v>
      </c>
      <c r="AA1935">
        <v>55</v>
      </c>
      <c r="AB1935">
        <v>2243</v>
      </c>
      <c r="AC1935">
        <v>0</v>
      </c>
      <c r="AD1935">
        <v>1</v>
      </c>
      <c r="AE1935">
        <v>0</v>
      </c>
      <c r="AF1935" t="str">
        <f t="shared" si="61"/>
        <v>Married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384</v>
      </c>
      <c r="AO1935">
        <v>373</v>
      </c>
      <c r="AP1935">
        <v>0</v>
      </c>
    </row>
    <row r="1936" spans="1:42" x14ac:dyDescent="0.35">
      <c r="A1936">
        <v>40590</v>
      </c>
      <c r="B1936">
        <v>2</v>
      </c>
      <c r="C1936">
        <f t="shared" si="60"/>
        <v>2</v>
      </c>
      <c r="D1936">
        <v>1</v>
      </c>
      <c r="E1936">
        <v>1</v>
      </c>
      <c r="F1936">
        <v>30</v>
      </c>
      <c r="G1936">
        <v>154</v>
      </c>
      <c r="H1936">
        <v>0</v>
      </c>
      <c r="I1936">
        <v>50</v>
      </c>
      <c r="J1936">
        <v>6</v>
      </c>
      <c r="K1936">
        <v>11</v>
      </c>
      <c r="L1936">
        <v>37</v>
      </c>
      <c r="M1936">
        <v>5</v>
      </c>
      <c r="N1936">
        <v>3</v>
      </c>
      <c r="O1936">
        <v>4</v>
      </c>
      <c r="P1936">
        <v>3</v>
      </c>
      <c r="Q1936">
        <v>6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</v>
      </c>
      <c r="Y1936">
        <v>11</v>
      </c>
      <c r="Z1936">
        <v>0</v>
      </c>
      <c r="AA1936">
        <v>51</v>
      </c>
      <c r="AB1936">
        <v>2429</v>
      </c>
      <c r="AC1936">
        <v>0</v>
      </c>
      <c r="AD1936">
        <v>0</v>
      </c>
      <c r="AE1936">
        <v>0</v>
      </c>
      <c r="AF1936" t="str">
        <f t="shared" si="61"/>
        <v>Married</v>
      </c>
      <c r="AG1936">
        <v>0</v>
      </c>
      <c r="AH1936">
        <v>1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221</v>
      </c>
      <c r="AO1936">
        <v>184</v>
      </c>
      <c r="AP1936">
        <v>1</v>
      </c>
    </row>
    <row r="1937" spans="1:42" x14ac:dyDescent="0.35">
      <c r="A1937">
        <v>62637</v>
      </c>
      <c r="B1937">
        <v>3</v>
      </c>
      <c r="C1937">
        <f t="shared" si="60"/>
        <v>3</v>
      </c>
      <c r="D1937">
        <v>0</v>
      </c>
      <c r="E1937">
        <v>1</v>
      </c>
      <c r="F1937">
        <v>76</v>
      </c>
      <c r="G1937">
        <v>104</v>
      </c>
      <c r="H1937">
        <v>12</v>
      </c>
      <c r="I1937">
        <v>48</v>
      </c>
      <c r="J1937">
        <v>4</v>
      </c>
      <c r="K1937">
        <v>12</v>
      </c>
      <c r="L1937">
        <v>5</v>
      </c>
      <c r="M1937">
        <v>1</v>
      </c>
      <c r="N1937">
        <v>2</v>
      </c>
      <c r="O1937">
        <v>2</v>
      </c>
      <c r="P1937">
        <v>5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3</v>
      </c>
      <c r="Y1937">
        <v>11</v>
      </c>
      <c r="Z1937">
        <v>0</v>
      </c>
      <c r="AA1937">
        <v>66</v>
      </c>
      <c r="AB1937">
        <v>2279</v>
      </c>
      <c r="AC1937">
        <v>1</v>
      </c>
      <c r="AD1937">
        <v>0</v>
      </c>
      <c r="AE1937">
        <v>0</v>
      </c>
      <c r="AF1937" t="str">
        <f t="shared" si="61"/>
        <v>Married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180</v>
      </c>
      <c r="AO1937">
        <v>175</v>
      </c>
      <c r="AP1937">
        <v>0</v>
      </c>
    </row>
    <row r="1938" spans="1:42" x14ac:dyDescent="0.35">
      <c r="A1938">
        <v>29435</v>
      </c>
      <c r="B1938">
        <v>1</v>
      </c>
      <c r="C1938">
        <f t="shared" si="60"/>
        <v>1</v>
      </c>
      <c r="D1938">
        <v>1</v>
      </c>
      <c r="E1938">
        <v>1</v>
      </c>
      <c r="F1938">
        <v>11</v>
      </c>
      <c r="G1938">
        <v>70</v>
      </c>
      <c r="H1938">
        <v>3</v>
      </c>
      <c r="I1938">
        <v>37</v>
      </c>
      <c r="J1938">
        <v>4</v>
      </c>
      <c r="K1938">
        <v>2</v>
      </c>
      <c r="L1938">
        <v>64</v>
      </c>
      <c r="M1938">
        <v>4</v>
      </c>
      <c r="N1938">
        <v>3</v>
      </c>
      <c r="O1938">
        <v>2</v>
      </c>
      <c r="P1938">
        <v>2</v>
      </c>
      <c r="Q1938">
        <v>9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</v>
      </c>
      <c r="Y1938">
        <v>11</v>
      </c>
      <c r="Z1938">
        <v>1</v>
      </c>
      <c r="AA1938">
        <v>54</v>
      </c>
      <c r="AB1938">
        <v>2851</v>
      </c>
      <c r="AC1938">
        <v>1</v>
      </c>
      <c r="AD1938">
        <v>0</v>
      </c>
      <c r="AE1938">
        <v>0</v>
      </c>
      <c r="AF1938" t="str">
        <f t="shared" si="61"/>
        <v>Married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116</v>
      </c>
      <c r="AO1938">
        <v>52</v>
      </c>
      <c r="AP1938">
        <v>0</v>
      </c>
    </row>
    <row r="1939" spans="1:42" x14ac:dyDescent="0.35">
      <c r="A1939">
        <v>19346</v>
      </c>
      <c r="B1939">
        <v>1</v>
      </c>
      <c r="C1939">
        <f t="shared" si="60"/>
        <v>1</v>
      </c>
      <c r="D1939">
        <v>1</v>
      </c>
      <c r="E1939">
        <v>0</v>
      </c>
      <c r="F1939">
        <v>26</v>
      </c>
      <c r="G1939">
        <v>2</v>
      </c>
      <c r="H1939">
        <v>0</v>
      </c>
      <c r="I1939">
        <v>9</v>
      </c>
      <c r="J1939">
        <v>3</v>
      </c>
      <c r="K1939">
        <v>6</v>
      </c>
      <c r="L1939">
        <v>2</v>
      </c>
      <c r="M1939">
        <v>1</v>
      </c>
      <c r="N1939">
        <v>1</v>
      </c>
      <c r="O1939">
        <v>0</v>
      </c>
      <c r="P1939">
        <v>3</v>
      </c>
      <c r="Q1939">
        <v>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</v>
      </c>
      <c r="Y1939">
        <v>11</v>
      </c>
      <c r="Z1939">
        <v>0</v>
      </c>
      <c r="AA1939">
        <v>46</v>
      </c>
      <c r="AB1939">
        <v>2309</v>
      </c>
      <c r="AC1939">
        <v>1</v>
      </c>
      <c r="AD1939">
        <v>0</v>
      </c>
      <c r="AE1939">
        <v>0</v>
      </c>
      <c r="AF1939" t="str">
        <f t="shared" si="61"/>
        <v>Married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20</v>
      </c>
      <c r="AO1939">
        <v>18</v>
      </c>
      <c r="AP1939">
        <v>0</v>
      </c>
    </row>
    <row r="1940" spans="1:42" x14ac:dyDescent="0.35">
      <c r="A1940">
        <v>35788</v>
      </c>
      <c r="B1940">
        <v>2</v>
      </c>
      <c r="C1940">
        <f t="shared" si="60"/>
        <v>2</v>
      </c>
      <c r="D1940">
        <v>1</v>
      </c>
      <c r="E1940">
        <v>1</v>
      </c>
      <c r="F1940">
        <v>34</v>
      </c>
      <c r="G1940">
        <v>23</v>
      </c>
      <c r="H1940">
        <v>2</v>
      </c>
      <c r="I1940">
        <v>11</v>
      </c>
      <c r="J1940">
        <v>3</v>
      </c>
      <c r="K1940">
        <v>1</v>
      </c>
      <c r="L1940">
        <v>4</v>
      </c>
      <c r="M1940">
        <v>2</v>
      </c>
      <c r="N1940">
        <v>2</v>
      </c>
      <c r="O1940">
        <v>0</v>
      </c>
      <c r="P1940">
        <v>3</v>
      </c>
      <c r="Q1940">
        <v>6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3</v>
      </c>
      <c r="Y1940">
        <v>11</v>
      </c>
      <c r="Z1940">
        <v>0</v>
      </c>
      <c r="AA1940">
        <v>49</v>
      </c>
      <c r="AB1940">
        <v>2316</v>
      </c>
      <c r="AC1940">
        <v>0</v>
      </c>
      <c r="AD1940">
        <v>1</v>
      </c>
      <c r="AE1940">
        <v>0</v>
      </c>
      <c r="AF1940" t="str">
        <f t="shared" si="61"/>
        <v>Married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40</v>
      </c>
      <c r="AO1940">
        <v>36</v>
      </c>
      <c r="AP1940">
        <v>0</v>
      </c>
    </row>
    <row r="1941" spans="1:42" x14ac:dyDescent="0.35">
      <c r="A1941">
        <v>36997</v>
      </c>
      <c r="B1941">
        <v>2</v>
      </c>
      <c r="C1941">
        <f t="shared" si="60"/>
        <v>2</v>
      </c>
      <c r="D1941">
        <v>1</v>
      </c>
      <c r="E1941">
        <v>1</v>
      </c>
      <c r="F1941">
        <v>72</v>
      </c>
      <c r="G1941">
        <v>43</v>
      </c>
      <c r="H1941">
        <v>4</v>
      </c>
      <c r="I1941">
        <v>12</v>
      </c>
      <c r="J1941">
        <v>8</v>
      </c>
      <c r="K1941">
        <v>0</v>
      </c>
      <c r="L1941">
        <v>27</v>
      </c>
      <c r="M1941">
        <v>5</v>
      </c>
      <c r="N1941">
        <v>2</v>
      </c>
      <c r="O1941">
        <v>1</v>
      </c>
      <c r="P1941">
        <v>4</v>
      </c>
      <c r="Q1941">
        <v>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</v>
      </c>
      <c r="Y1941">
        <v>11</v>
      </c>
      <c r="Z1941">
        <v>0</v>
      </c>
      <c r="AA1941">
        <v>52</v>
      </c>
      <c r="AB1941">
        <v>2672</v>
      </c>
      <c r="AC1941">
        <v>1</v>
      </c>
      <c r="AD1941">
        <v>0</v>
      </c>
      <c r="AE1941">
        <v>0</v>
      </c>
      <c r="AF1941" t="str">
        <f t="shared" si="61"/>
        <v>Married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67</v>
      </c>
      <c r="AO1941">
        <v>40</v>
      </c>
      <c r="AP1941">
        <v>0</v>
      </c>
    </row>
    <row r="1942" spans="1:42" x14ac:dyDescent="0.35">
      <c r="A1942">
        <v>23539</v>
      </c>
      <c r="B1942">
        <v>1</v>
      </c>
      <c r="C1942">
        <f t="shared" si="60"/>
        <v>1</v>
      </c>
      <c r="D1942">
        <v>0</v>
      </c>
      <c r="E1942">
        <v>0</v>
      </c>
      <c r="F1942">
        <v>13</v>
      </c>
      <c r="G1942">
        <v>4</v>
      </c>
      <c r="H1942">
        <v>24</v>
      </c>
      <c r="I1942">
        <v>11</v>
      </c>
      <c r="J1942">
        <v>16</v>
      </c>
      <c r="K1942">
        <v>1</v>
      </c>
      <c r="L1942">
        <v>25</v>
      </c>
      <c r="M1942">
        <v>1</v>
      </c>
      <c r="N1942">
        <v>2</v>
      </c>
      <c r="O1942">
        <v>0</v>
      </c>
      <c r="P1942">
        <v>4</v>
      </c>
      <c r="Q1942">
        <v>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</v>
      </c>
      <c r="Y1942">
        <v>11</v>
      </c>
      <c r="Z1942">
        <v>0</v>
      </c>
      <c r="AA1942">
        <v>63</v>
      </c>
      <c r="AB1942">
        <v>2280</v>
      </c>
      <c r="AC1942">
        <v>0</v>
      </c>
      <c r="AD1942">
        <v>1</v>
      </c>
      <c r="AE1942">
        <v>0</v>
      </c>
      <c r="AF1942" t="str">
        <f t="shared" si="61"/>
        <v>Married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56</v>
      </c>
      <c r="AO1942">
        <v>31</v>
      </c>
      <c r="AP1942">
        <v>0</v>
      </c>
    </row>
    <row r="1943" spans="1:42" x14ac:dyDescent="0.35">
      <c r="A1943">
        <v>65333</v>
      </c>
      <c r="B1943">
        <v>3</v>
      </c>
      <c r="C1943">
        <f t="shared" si="60"/>
        <v>3</v>
      </c>
      <c r="D1943">
        <v>0</v>
      </c>
      <c r="E1943">
        <v>1</v>
      </c>
      <c r="F1943">
        <v>58</v>
      </c>
      <c r="G1943">
        <v>654</v>
      </c>
      <c r="H1943">
        <v>7</v>
      </c>
      <c r="I1943">
        <v>92</v>
      </c>
      <c r="J1943">
        <v>0</v>
      </c>
      <c r="K1943">
        <v>15</v>
      </c>
      <c r="L1943">
        <v>30</v>
      </c>
      <c r="M1943">
        <v>7</v>
      </c>
      <c r="N1943">
        <v>9</v>
      </c>
      <c r="O1943">
        <v>4</v>
      </c>
      <c r="P1943">
        <v>8</v>
      </c>
      <c r="Q1943">
        <v>6</v>
      </c>
      <c r="R1943">
        <v>0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3</v>
      </c>
      <c r="Y1943">
        <v>11</v>
      </c>
      <c r="Z1943">
        <v>0</v>
      </c>
      <c r="AA1943">
        <v>47</v>
      </c>
      <c r="AB1943">
        <v>2322</v>
      </c>
      <c r="AC1943">
        <v>0</v>
      </c>
      <c r="AD1943">
        <v>0</v>
      </c>
      <c r="AE1943">
        <v>1</v>
      </c>
      <c r="AF1943" t="str">
        <f t="shared" si="61"/>
        <v>Single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768</v>
      </c>
      <c r="AO1943">
        <v>738</v>
      </c>
      <c r="AP1943">
        <v>2</v>
      </c>
    </row>
    <row r="1944" spans="1:42" x14ac:dyDescent="0.35">
      <c r="A1944">
        <v>78499</v>
      </c>
      <c r="B1944">
        <v>4</v>
      </c>
      <c r="C1944">
        <f t="shared" si="60"/>
        <v>4</v>
      </c>
      <c r="D1944">
        <v>0</v>
      </c>
      <c r="E1944">
        <v>0</v>
      </c>
      <c r="F1944">
        <v>12</v>
      </c>
      <c r="G1944">
        <v>912</v>
      </c>
      <c r="H1944">
        <v>72</v>
      </c>
      <c r="I1944">
        <v>170</v>
      </c>
      <c r="J1944">
        <v>47</v>
      </c>
      <c r="K1944">
        <v>36</v>
      </c>
      <c r="L1944">
        <v>97</v>
      </c>
      <c r="M1944">
        <v>1</v>
      </c>
      <c r="N1944">
        <v>11</v>
      </c>
      <c r="O1944">
        <v>3</v>
      </c>
      <c r="P1944">
        <v>4</v>
      </c>
      <c r="Q1944">
        <v>4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3</v>
      </c>
      <c r="Y1944">
        <v>11</v>
      </c>
      <c r="Z1944">
        <v>1</v>
      </c>
      <c r="AA1944">
        <v>63</v>
      </c>
      <c r="AB1944">
        <v>2377</v>
      </c>
      <c r="AC1944">
        <v>0</v>
      </c>
      <c r="AD1944">
        <v>0</v>
      </c>
      <c r="AE1944">
        <v>1</v>
      </c>
      <c r="AF1944" t="str">
        <f t="shared" si="61"/>
        <v>Single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1237</v>
      </c>
      <c r="AO1944">
        <v>1140</v>
      </c>
      <c r="AP1944">
        <v>1</v>
      </c>
    </row>
    <row r="1945" spans="1:42" x14ac:dyDescent="0.35">
      <c r="A1945">
        <v>29732</v>
      </c>
      <c r="B1945">
        <v>1</v>
      </c>
      <c r="C1945">
        <f t="shared" si="60"/>
        <v>1</v>
      </c>
      <c r="D1945">
        <v>1</v>
      </c>
      <c r="E1945">
        <v>0</v>
      </c>
      <c r="F1945">
        <v>23</v>
      </c>
      <c r="G1945">
        <v>25</v>
      </c>
      <c r="H1945">
        <v>0</v>
      </c>
      <c r="I1945">
        <v>8</v>
      </c>
      <c r="J1945">
        <v>0</v>
      </c>
      <c r="K1945">
        <v>1</v>
      </c>
      <c r="L1945">
        <v>4</v>
      </c>
      <c r="M1945">
        <v>1</v>
      </c>
      <c r="N1945">
        <v>2</v>
      </c>
      <c r="O1945">
        <v>0</v>
      </c>
      <c r="P1945">
        <v>2</v>
      </c>
      <c r="Q1945">
        <v>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</v>
      </c>
      <c r="Y1945">
        <v>11</v>
      </c>
      <c r="Z1945">
        <v>0</v>
      </c>
      <c r="AA1945">
        <v>49</v>
      </c>
      <c r="AB1945">
        <v>2255</v>
      </c>
      <c r="AC1945">
        <v>0</v>
      </c>
      <c r="AD1945">
        <v>0</v>
      </c>
      <c r="AE1945">
        <v>0</v>
      </c>
      <c r="AF1945" t="str">
        <f t="shared" si="61"/>
        <v>Married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34</v>
      </c>
      <c r="AO1945">
        <v>30</v>
      </c>
      <c r="AP1945">
        <v>0</v>
      </c>
    </row>
    <row r="1946" spans="1:42" x14ac:dyDescent="0.35">
      <c r="A1946">
        <v>41275</v>
      </c>
      <c r="B1946">
        <v>2</v>
      </c>
      <c r="C1946">
        <f t="shared" si="60"/>
        <v>2</v>
      </c>
      <c r="D1946">
        <v>1</v>
      </c>
      <c r="E1946">
        <v>2</v>
      </c>
      <c r="F1946">
        <v>33</v>
      </c>
      <c r="G1946">
        <v>24</v>
      </c>
      <c r="H1946">
        <v>4</v>
      </c>
      <c r="I1946">
        <v>22</v>
      </c>
      <c r="J1946">
        <v>0</v>
      </c>
      <c r="K1946">
        <v>2</v>
      </c>
      <c r="L1946">
        <v>9</v>
      </c>
      <c r="M1946">
        <v>4</v>
      </c>
      <c r="N1946">
        <v>3</v>
      </c>
      <c r="O1946">
        <v>1</v>
      </c>
      <c r="P1946">
        <v>3</v>
      </c>
      <c r="Q1946">
        <v>5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3</v>
      </c>
      <c r="Y1946">
        <v>11</v>
      </c>
      <c r="Z1946">
        <v>0</v>
      </c>
      <c r="AA1946">
        <v>60</v>
      </c>
      <c r="AB1946">
        <v>2256</v>
      </c>
      <c r="AC1946">
        <v>0</v>
      </c>
      <c r="AD1946">
        <v>0</v>
      </c>
      <c r="AE1946">
        <v>0</v>
      </c>
      <c r="AF1946" t="str">
        <f t="shared" si="61"/>
        <v>Married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52</v>
      </c>
      <c r="AO1946">
        <v>43</v>
      </c>
      <c r="AP1946">
        <v>0</v>
      </c>
    </row>
    <row r="1947" spans="1:42" x14ac:dyDescent="0.35">
      <c r="A1947">
        <v>63516</v>
      </c>
      <c r="B1947">
        <v>3</v>
      </c>
      <c r="C1947">
        <f t="shared" si="60"/>
        <v>3</v>
      </c>
      <c r="D1947">
        <v>1</v>
      </c>
      <c r="E1947">
        <v>1</v>
      </c>
      <c r="F1947">
        <v>30</v>
      </c>
      <c r="G1947">
        <v>141</v>
      </c>
      <c r="H1947">
        <v>11</v>
      </c>
      <c r="I1947">
        <v>114</v>
      </c>
      <c r="J1947">
        <v>15</v>
      </c>
      <c r="K1947">
        <v>14</v>
      </c>
      <c r="L1947">
        <v>5</v>
      </c>
      <c r="M1947">
        <v>4</v>
      </c>
      <c r="N1947">
        <v>4</v>
      </c>
      <c r="O1947">
        <v>1</v>
      </c>
      <c r="P1947">
        <v>7</v>
      </c>
      <c r="Q1947">
        <v>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3</v>
      </c>
      <c r="Y1947">
        <v>11</v>
      </c>
      <c r="Z1947">
        <v>0</v>
      </c>
      <c r="AA1947">
        <v>47</v>
      </c>
      <c r="AB1947">
        <v>2517</v>
      </c>
      <c r="AC1947">
        <v>0</v>
      </c>
      <c r="AD1947">
        <v>0</v>
      </c>
      <c r="AE1947">
        <v>0</v>
      </c>
      <c r="AF1947" t="str">
        <f t="shared" si="61"/>
        <v>Married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295</v>
      </c>
      <c r="AO1947">
        <v>290</v>
      </c>
      <c r="AP1947">
        <v>0</v>
      </c>
    </row>
    <row r="1948" spans="1:42" x14ac:dyDescent="0.35">
      <c r="A1948">
        <v>42769</v>
      </c>
      <c r="B1948">
        <v>2</v>
      </c>
      <c r="C1948">
        <f t="shared" si="60"/>
        <v>2</v>
      </c>
      <c r="D1948">
        <v>0</v>
      </c>
      <c r="E1948">
        <v>1</v>
      </c>
      <c r="F1948">
        <v>15</v>
      </c>
      <c r="G1948">
        <v>71</v>
      </c>
      <c r="H1948">
        <v>0</v>
      </c>
      <c r="I1948">
        <v>13</v>
      </c>
      <c r="J1948">
        <v>3</v>
      </c>
      <c r="K1948">
        <v>1</v>
      </c>
      <c r="L1948">
        <v>0</v>
      </c>
      <c r="M1948">
        <v>2</v>
      </c>
      <c r="N1948">
        <v>1</v>
      </c>
      <c r="O1948">
        <v>1</v>
      </c>
      <c r="P1948">
        <v>4</v>
      </c>
      <c r="Q1948">
        <v>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</v>
      </c>
      <c r="Y1948">
        <v>11</v>
      </c>
      <c r="Z1948">
        <v>0</v>
      </c>
      <c r="AA1948">
        <v>58</v>
      </c>
      <c r="AB1948">
        <v>2419</v>
      </c>
      <c r="AC1948">
        <v>0</v>
      </c>
      <c r="AD1948">
        <v>1</v>
      </c>
      <c r="AE1948">
        <v>0</v>
      </c>
      <c r="AF1948" t="str">
        <f t="shared" si="61"/>
        <v>Married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88</v>
      </c>
      <c r="AO1948">
        <v>88</v>
      </c>
      <c r="AP1948">
        <v>0</v>
      </c>
    </row>
    <row r="1949" spans="1:42" x14ac:dyDescent="0.35">
      <c r="A1949">
        <v>49572</v>
      </c>
      <c r="B1949">
        <v>2</v>
      </c>
      <c r="C1949">
        <f t="shared" si="60"/>
        <v>2</v>
      </c>
      <c r="D1949">
        <v>1</v>
      </c>
      <c r="E1949">
        <v>1</v>
      </c>
      <c r="F1949">
        <v>25</v>
      </c>
      <c r="G1949">
        <v>35</v>
      </c>
      <c r="H1949">
        <v>1</v>
      </c>
      <c r="I1949">
        <v>16</v>
      </c>
      <c r="J1949">
        <v>0</v>
      </c>
      <c r="K1949">
        <v>1</v>
      </c>
      <c r="L1949">
        <v>1</v>
      </c>
      <c r="M1949">
        <v>2</v>
      </c>
      <c r="N1949">
        <v>2</v>
      </c>
      <c r="O1949">
        <v>0</v>
      </c>
      <c r="P1949">
        <v>3</v>
      </c>
      <c r="Q1949">
        <v>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</v>
      </c>
      <c r="Y1949">
        <v>11</v>
      </c>
      <c r="Z1949">
        <v>0</v>
      </c>
      <c r="AA1949">
        <v>62</v>
      </c>
      <c r="AB1949">
        <v>2355</v>
      </c>
      <c r="AC1949">
        <v>0</v>
      </c>
      <c r="AD1949">
        <v>1</v>
      </c>
      <c r="AE1949">
        <v>0</v>
      </c>
      <c r="AF1949" t="str">
        <f t="shared" si="61"/>
        <v>Married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53</v>
      </c>
      <c r="AO1949">
        <v>52</v>
      </c>
      <c r="AP1949">
        <v>0</v>
      </c>
    </row>
    <row r="1950" spans="1:42" x14ac:dyDescent="0.35">
      <c r="A1950">
        <v>69209</v>
      </c>
      <c r="B1950">
        <v>4</v>
      </c>
      <c r="C1950">
        <f t="shared" si="60"/>
        <v>4</v>
      </c>
      <c r="D1950">
        <v>0</v>
      </c>
      <c r="E1950">
        <v>0</v>
      </c>
      <c r="F1950">
        <v>4</v>
      </c>
      <c r="G1950">
        <v>496</v>
      </c>
      <c r="H1950">
        <v>32</v>
      </c>
      <c r="I1950">
        <v>849</v>
      </c>
      <c r="J1950">
        <v>229</v>
      </c>
      <c r="K1950">
        <v>48</v>
      </c>
      <c r="L1950">
        <v>128</v>
      </c>
      <c r="M1950">
        <v>2</v>
      </c>
      <c r="N1950">
        <v>5</v>
      </c>
      <c r="O1950">
        <v>3</v>
      </c>
      <c r="P1950">
        <v>6</v>
      </c>
      <c r="Q1950">
        <v>4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3</v>
      </c>
      <c r="Y1950">
        <v>11</v>
      </c>
      <c r="Z1950">
        <v>0</v>
      </c>
      <c r="AA1950">
        <v>48</v>
      </c>
      <c r="AB1950">
        <v>2809</v>
      </c>
      <c r="AC1950">
        <v>0</v>
      </c>
      <c r="AD1950">
        <v>1</v>
      </c>
      <c r="AE1950">
        <v>0</v>
      </c>
      <c r="AF1950" t="str">
        <f t="shared" si="61"/>
        <v>Married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1654</v>
      </c>
      <c r="AO1950">
        <v>1526</v>
      </c>
      <c r="AP1950">
        <v>1</v>
      </c>
    </row>
    <row r="1951" spans="1:42" x14ac:dyDescent="0.35">
      <c r="A1951">
        <v>17148</v>
      </c>
      <c r="B1951">
        <v>1</v>
      </c>
      <c r="C1951">
        <f t="shared" si="60"/>
        <v>1</v>
      </c>
      <c r="D1951">
        <v>1</v>
      </c>
      <c r="E1951">
        <v>0</v>
      </c>
      <c r="F1951">
        <v>80</v>
      </c>
      <c r="G1951">
        <v>9</v>
      </c>
      <c r="H1951">
        <v>9</v>
      </c>
      <c r="I1951">
        <v>11</v>
      </c>
      <c r="J1951">
        <v>13</v>
      </c>
      <c r="K1951">
        <v>10</v>
      </c>
      <c r="L1951">
        <v>16</v>
      </c>
      <c r="M1951">
        <v>4</v>
      </c>
      <c r="N1951">
        <v>3</v>
      </c>
      <c r="O1951">
        <v>1</v>
      </c>
      <c r="P1951">
        <v>3</v>
      </c>
      <c r="Q1951">
        <v>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3</v>
      </c>
      <c r="Y1951">
        <v>11</v>
      </c>
      <c r="Z1951">
        <v>0</v>
      </c>
      <c r="AA1951">
        <v>44</v>
      </c>
      <c r="AB1951">
        <v>2311</v>
      </c>
      <c r="AC1951">
        <v>0</v>
      </c>
      <c r="AD1951">
        <v>1</v>
      </c>
      <c r="AE1951">
        <v>0</v>
      </c>
      <c r="AF1951" t="str">
        <f t="shared" si="61"/>
        <v>Married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52</v>
      </c>
      <c r="AO1951">
        <v>36</v>
      </c>
      <c r="AP1951">
        <v>0</v>
      </c>
    </row>
    <row r="1952" spans="1:42" x14ac:dyDescent="0.35">
      <c r="A1952">
        <v>32146</v>
      </c>
      <c r="B1952">
        <v>1</v>
      </c>
      <c r="C1952">
        <f t="shared" si="60"/>
        <v>1</v>
      </c>
      <c r="D1952">
        <v>1</v>
      </c>
      <c r="E1952">
        <v>0</v>
      </c>
      <c r="F1952">
        <v>16</v>
      </c>
      <c r="G1952">
        <v>26</v>
      </c>
      <c r="H1952">
        <v>3</v>
      </c>
      <c r="I1952">
        <v>23</v>
      </c>
      <c r="J1952">
        <v>4</v>
      </c>
      <c r="K1952">
        <v>7</v>
      </c>
      <c r="L1952">
        <v>3</v>
      </c>
      <c r="M1952">
        <v>2</v>
      </c>
      <c r="N1952">
        <v>2</v>
      </c>
      <c r="O1952">
        <v>0</v>
      </c>
      <c r="P1952">
        <v>4</v>
      </c>
      <c r="Q1952">
        <v>6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3</v>
      </c>
      <c r="Y1952">
        <v>11</v>
      </c>
      <c r="Z1952">
        <v>0</v>
      </c>
      <c r="AA1952">
        <v>37</v>
      </c>
      <c r="AB1952">
        <v>2207</v>
      </c>
      <c r="AC1952">
        <v>0</v>
      </c>
      <c r="AD1952">
        <v>1</v>
      </c>
      <c r="AE1952">
        <v>0</v>
      </c>
      <c r="AF1952" t="str">
        <f t="shared" si="61"/>
        <v>Married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63</v>
      </c>
      <c r="AO1952">
        <v>60</v>
      </c>
      <c r="AP1952">
        <v>0</v>
      </c>
    </row>
    <row r="1953" spans="1:42" x14ac:dyDescent="0.35">
      <c r="A1953">
        <v>41713</v>
      </c>
      <c r="B1953">
        <v>2</v>
      </c>
      <c r="C1953">
        <f t="shared" si="60"/>
        <v>2</v>
      </c>
      <c r="D1953">
        <v>1</v>
      </c>
      <c r="E1953">
        <v>1</v>
      </c>
      <c r="F1953">
        <v>57</v>
      </c>
      <c r="G1953">
        <v>77</v>
      </c>
      <c r="H1953">
        <v>8</v>
      </c>
      <c r="I1953">
        <v>44</v>
      </c>
      <c r="J1953">
        <v>10</v>
      </c>
      <c r="K1953">
        <v>10</v>
      </c>
      <c r="L1953">
        <v>25</v>
      </c>
      <c r="M1953">
        <v>5</v>
      </c>
      <c r="N1953">
        <v>3</v>
      </c>
      <c r="O1953">
        <v>1</v>
      </c>
      <c r="P1953">
        <v>4</v>
      </c>
      <c r="Q1953">
        <v>6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3</v>
      </c>
      <c r="Y1953">
        <v>11</v>
      </c>
      <c r="Z1953">
        <v>0</v>
      </c>
      <c r="AA1953">
        <v>56</v>
      </c>
      <c r="AB1953">
        <v>2220</v>
      </c>
      <c r="AC1953">
        <v>1</v>
      </c>
      <c r="AD1953">
        <v>0</v>
      </c>
      <c r="AE1953">
        <v>0</v>
      </c>
      <c r="AF1953" t="str">
        <f t="shared" si="61"/>
        <v>Married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0</v>
      </c>
      <c r="AM1953">
        <v>0</v>
      </c>
      <c r="AN1953">
        <v>149</v>
      </c>
      <c r="AO1953">
        <v>124</v>
      </c>
      <c r="AP1953">
        <v>0</v>
      </c>
    </row>
    <row r="1954" spans="1:42" x14ac:dyDescent="0.35">
      <c r="A1954">
        <v>34176</v>
      </c>
      <c r="B1954">
        <v>1</v>
      </c>
      <c r="C1954">
        <f t="shared" si="60"/>
        <v>2</v>
      </c>
      <c r="D1954">
        <v>0</v>
      </c>
      <c r="E1954">
        <v>1</v>
      </c>
      <c r="F1954">
        <v>9</v>
      </c>
      <c r="G1954">
        <v>11</v>
      </c>
      <c r="H1954">
        <v>2</v>
      </c>
      <c r="I1954">
        <v>7</v>
      </c>
      <c r="J1954">
        <v>4</v>
      </c>
      <c r="K1954">
        <v>2</v>
      </c>
      <c r="L1954">
        <v>2</v>
      </c>
      <c r="M1954">
        <v>1</v>
      </c>
      <c r="N1954">
        <v>1</v>
      </c>
      <c r="O1954">
        <v>0</v>
      </c>
      <c r="P1954">
        <v>3</v>
      </c>
      <c r="Q1954">
        <v>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</v>
      </c>
      <c r="Y1954">
        <v>11</v>
      </c>
      <c r="Z1954">
        <v>0</v>
      </c>
      <c r="AA1954">
        <v>45</v>
      </c>
      <c r="AB1954">
        <v>2317</v>
      </c>
      <c r="AC1954">
        <v>0</v>
      </c>
      <c r="AD1954">
        <v>0</v>
      </c>
      <c r="AE1954">
        <v>0</v>
      </c>
      <c r="AF1954" t="str">
        <f t="shared" si="61"/>
        <v>Married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26</v>
      </c>
      <c r="AO1954">
        <v>24</v>
      </c>
      <c r="AP1954">
        <v>0</v>
      </c>
    </row>
    <row r="1955" spans="1:42" x14ac:dyDescent="0.35">
      <c r="A1955">
        <v>58482</v>
      </c>
      <c r="B1955">
        <v>3</v>
      </c>
      <c r="C1955">
        <f t="shared" si="60"/>
        <v>3</v>
      </c>
      <c r="D1955">
        <v>0</v>
      </c>
      <c r="E1955">
        <v>1</v>
      </c>
      <c r="F1955">
        <v>59</v>
      </c>
      <c r="G1955">
        <v>576</v>
      </c>
      <c r="H1955">
        <v>7</v>
      </c>
      <c r="I1955">
        <v>115</v>
      </c>
      <c r="J1955">
        <v>19</v>
      </c>
      <c r="K1955">
        <v>7</v>
      </c>
      <c r="L1955">
        <v>7</v>
      </c>
      <c r="M1955">
        <v>2</v>
      </c>
      <c r="N1955">
        <v>7</v>
      </c>
      <c r="O1955">
        <v>4</v>
      </c>
      <c r="P1955">
        <v>9</v>
      </c>
      <c r="Q1955">
        <v>6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3</v>
      </c>
      <c r="Y1955">
        <v>11</v>
      </c>
      <c r="Z1955">
        <v>0</v>
      </c>
      <c r="AA1955">
        <v>65</v>
      </c>
      <c r="AB1955">
        <v>2268</v>
      </c>
      <c r="AC1955">
        <v>0</v>
      </c>
      <c r="AD1955">
        <v>1</v>
      </c>
      <c r="AE1955">
        <v>0</v>
      </c>
      <c r="AF1955" t="str">
        <f t="shared" si="61"/>
        <v>Married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724</v>
      </c>
      <c r="AO1955">
        <v>717</v>
      </c>
      <c r="AP1955">
        <v>1</v>
      </c>
    </row>
    <row r="1956" spans="1:42" x14ac:dyDescent="0.35">
      <c r="A1956">
        <v>59686</v>
      </c>
      <c r="B1956">
        <v>3</v>
      </c>
      <c r="C1956">
        <f t="shared" si="60"/>
        <v>3</v>
      </c>
      <c r="D1956">
        <v>0</v>
      </c>
      <c r="E1956">
        <v>1</v>
      </c>
      <c r="F1956">
        <v>78</v>
      </c>
      <c r="G1956">
        <v>89</v>
      </c>
      <c r="H1956">
        <v>15</v>
      </c>
      <c r="I1956">
        <v>89</v>
      </c>
      <c r="J1956">
        <v>34</v>
      </c>
      <c r="K1956">
        <v>42</v>
      </c>
      <c r="L1956">
        <v>5</v>
      </c>
      <c r="M1956">
        <v>1</v>
      </c>
      <c r="N1956">
        <v>4</v>
      </c>
      <c r="O1956">
        <v>1</v>
      </c>
      <c r="P1956">
        <v>6</v>
      </c>
      <c r="Q1956">
        <v>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</v>
      </c>
      <c r="Y1956">
        <v>11</v>
      </c>
      <c r="Z1956">
        <v>0</v>
      </c>
      <c r="AA1956">
        <v>55</v>
      </c>
      <c r="AB1956">
        <v>2314</v>
      </c>
      <c r="AC1956">
        <v>0</v>
      </c>
      <c r="AD1956">
        <v>0</v>
      </c>
      <c r="AE1956">
        <v>1</v>
      </c>
      <c r="AF1956" t="str">
        <f t="shared" si="61"/>
        <v>Single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269</v>
      </c>
      <c r="AO1956">
        <v>264</v>
      </c>
      <c r="AP1956">
        <v>0</v>
      </c>
    </row>
    <row r="1957" spans="1:42" x14ac:dyDescent="0.35">
      <c r="A1957">
        <v>60896</v>
      </c>
      <c r="B1957">
        <v>3</v>
      </c>
      <c r="C1957">
        <f t="shared" si="60"/>
        <v>3</v>
      </c>
      <c r="D1957">
        <v>0</v>
      </c>
      <c r="E1957">
        <v>1</v>
      </c>
      <c r="F1957">
        <v>90</v>
      </c>
      <c r="G1957">
        <v>1013</v>
      </c>
      <c r="H1957">
        <v>30</v>
      </c>
      <c r="I1957">
        <v>399</v>
      </c>
      <c r="J1957">
        <v>60</v>
      </c>
      <c r="K1957">
        <v>46</v>
      </c>
      <c r="L1957">
        <v>153</v>
      </c>
      <c r="M1957">
        <v>3</v>
      </c>
      <c r="N1957">
        <v>9</v>
      </c>
      <c r="O1957">
        <v>10</v>
      </c>
      <c r="P1957">
        <v>4</v>
      </c>
      <c r="Q1957">
        <v>6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3</v>
      </c>
      <c r="Y1957">
        <v>11</v>
      </c>
      <c r="Z1957">
        <v>1</v>
      </c>
      <c r="AA1957">
        <v>56</v>
      </c>
      <c r="AB1957">
        <v>2785</v>
      </c>
      <c r="AC1957">
        <v>0</v>
      </c>
      <c r="AD1957">
        <v>1</v>
      </c>
      <c r="AE1957">
        <v>0</v>
      </c>
      <c r="AF1957" t="str">
        <f t="shared" si="61"/>
        <v>Married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1548</v>
      </c>
      <c r="AO1957">
        <v>1395</v>
      </c>
      <c r="AP1957">
        <v>0</v>
      </c>
    </row>
    <row r="1958" spans="1:42" x14ac:dyDescent="0.35">
      <c r="A1958">
        <v>62994</v>
      </c>
      <c r="B1958">
        <v>3</v>
      </c>
      <c r="C1958">
        <f t="shared" si="60"/>
        <v>3</v>
      </c>
      <c r="D1958">
        <v>1</v>
      </c>
      <c r="E1958">
        <v>0</v>
      </c>
      <c r="F1958">
        <v>74</v>
      </c>
      <c r="G1958">
        <v>224</v>
      </c>
      <c r="H1958">
        <v>12</v>
      </c>
      <c r="I1958">
        <v>48</v>
      </c>
      <c r="J1958">
        <v>4</v>
      </c>
      <c r="K1958">
        <v>12</v>
      </c>
      <c r="L1958">
        <v>12</v>
      </c>
      <c r="M1958">
        <v>1</v>
      </c>
      <c r="N1958">
        <v>6</v>
      </c>
      <c r="O1958">
        <v>2</v>
      </c>
      <c r="P1958">
        <v>4</v>
      </c>
      <c r="Q1958">
        <v>6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</v>
      </c>
      <c r="Y1958">
        <v>11</v>
      </c>
      <c r="Z1958">
        <v>0</v>
      </c>
      <c r="AA1958">
        <v>40</v>
      </c>
      <c r="AB1958">
        <v>2276</v>
      </c>
      <c r="AC1958">
        <v>0</v>
      </c>
      <c r="AD1958">
        <v>0</v>
      </c>
      <c r="AE1958">
        <v>0</v>
      </c>
      <c r="AF1958" t="str">
        <f t="shared" si="61"/>
        <v>Married</v>
      </c>
      <c r="AG1958">
        <v>1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300</v>
      </c>
      <c r="AO1958">
        <v>288</v>
      </c>
      <c r="AP1958">
        <v>0</v>
      </c>
    </row>
    <row r="1959" spans="1:42" x14ac:dyDescent="0.35">
      <c r="A1959">
        <v>47320</v>
      </c>
      <c r="B1959">
        <v>2</v>
      </c>
      <c r="C1959">
        <f t="shared" si="60"/>
        <v>2</v>
      </c>
      <c r="D1959">
        <v>0</v>
      </c>
      <c r="E1959">
        <v>1</v>
      </c>
      <c r="F1959">
        <v>10</v>
      </c>
      <c r="G1959">
        <v>200</v>
      </c>
      <c r="H1959">
        <v>19</v>
      </c>
      <c r="I1959">
        <v>111</v>
      </c>
      <c r="J1959">
        <v>50</v>
      </c>
      <c r="K1959">
        <v>15</v>
      </c>
      <c r="L1959">
        <v>19</v>
      </c>
      <c r="M1959">
        <v>6</v>
      </c>
      <c r="N1959">
        <v>5</v>
      </c>
      <c r="O1959">
        <v>1</v>
      </c>
      <c r="P1959">
        <v>8</v>
      </c>
      <c r="Q1959">
        <v>6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</v>
      </c>
      <c r="Y1959">
        <v>11</v>
      </c>
      <c r="Z1959">
        <v>0</v>
      </c>
      <c r="AA1959">
        <v>63</v>
      </c>
      <c r="AB1959">
        <v>2491</v>
      </c>
      <c r="AC1959">
        <v>0</v>
      </c>
      <c r="AD1959">
        <v>0</v>
      </c>
      <c r="AE1959">
        <v>0</v>
      </c>
      <c r="AF1959" t="str">
        <f t="shared" si="61"/>
        <v>Married</v>
      </c>
      <c r="AG1959">
        <v>1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395</v>
      </c>
      <c r="AO1959">
        <v>376</v>
      </c>
      <c r="AP1959">
        <v>0</v>
      </c>
    </row>
    <row r="1960" spans="1:42" x14ac:dyDescent="0.35">
      <c r="A1960">
        <v>74859</v>
      </c>
      <c r="B1960">
        <v>4</v>
      </c>
      <c r="C1960">
        <f t="shared" si="60"/>
        <v>4</v>
      </c>
      <c r="D1960">
        <v>0</v>
      </c>
      <c r="E1960">
        <v>0</v>
      </c>
      <c r="F1960">
        <v>63</v>
      </c>
      <c r="G1960">
        <v>570</v>
      </c>
      <c r="H1960">
        <v>73</v>
      </c>
      <c r="I1960">
        <v>614</v>
      </c>
      <c r="J1960">
        <v>133</v>
      </c>
      <c r="K1960">
        <v>102</v>
      </c>
      <c r="L1960">
        <v>73</v>
      </c>
      <c r="M1960">
        <v>1</v>
      </c>
      <c r="N1960">
        <v>6</v>
      </c>
      <c r="O1960">
        <v>5</v>
      </c>
      <c r="P1960">
        <v>11</v>
      </c>
      <c r="Q1960">
        <v>3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3</v>
      </c>
      <c r="Y1960">
        <v>11</v>
      </c>
      <c r="Z1960">
        <v>0</v>
      </c>
      <c r="AA1960">
        <v>71</v>
      </c>
      <c r="AB1960">
        <v>2550</v>
      </c>
      <c r="AC1960">
        <v>0</v>
      </c>
      <c r="AD1960">
        <v>0</v>
      </c>
      <c r="AE1960">
        <v>0</v>
      </c>
      <c r="AF1960" t="str">
        <f t="shared" si="61"/>
        <v>Married</v>
      </c>
      <c r="AG1960">
        <v>0</v>
      </c>
      <c r="AH1960">
        <v>1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1492</v>
      </c>
      <c r="AO1960">
        <v>1419</v>
      </c>
      <c r="AP1960">
        <v>1</v>
      </c>
    </row>
    <row r="1961" spans="1:42" x14ac:dyDescent="0.35">
      <c r="A1961">
        <v>15253</v>
      </c>
      <c r="B1961">
        <v>1</v>
      </c>
      <c r="C1961">
        <f t="shared" si="60"/>
        <v>1</v>
      </c>
      <c r="D1961">
        <v>1</v>
      </c>
      <c r="E1961">
        <v>0</v>
      </c>
      <c r="F1961">
        <v>13</v>
      </c>
      <c r="G1961">
        <v>1</v>
      </c>
      <c r="H1961">
        <v>3</v>
      </c>
      <c r="I1961">
        <v>3</v>
      </c>
      <c r="J1961">
        <v>8</v>
      </c>
      <c r="K1961">
        <v>1</v>
      </c>
      <c r="L1961">
        <v>13</v>
      </c>
      <c r="M1961">
        <v>2</v>
      </c>
      <c r="N1961">
        <v>1</v>
      </c>
      <c r="O1961">
        <v>0</v>
      </c>
      <c r="P1961">
        <v>3</v>
      </c>
      <c r="Q1961">
        <v>7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3</v>
      </c>
      <c r="Y1961">
        <v>11</v>
      </c>
      <c r="Z1961">
        <v>0</v>
      </c>
      <c r="AA1961">
        <v>28</v>
      </c>
      <c r="AB1961">
        <v>2403</v>
      </c>
      <c r="AC1961">
        <v>0</v>
      </c>
      <c r="AD1961">
        <v>0</v>
      </c>
      <c r="AE1961">
        <v>1</v>
      </c>
      <c r="AF1961" t="str">
        <f t="shared" si="61"/>
        <v>Single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0</v>
      </c>
      <c r="AN1961">
        <v>16</v>
      </c>
      <c r="AO1961">
        <v>3</v>
      </c>
      <c r="AP1961">
        <v>0</v>
      </c>
    </row>
    <row r="1962" spans="1:42" x14ac:dyDescent="0.35">
      <c r="A1962">
        <v>31560</v>
      </c>
      <c r="B1962">
        <v>1</v>
      </c>
      <c r="C1962">
        <f t="shared" si="60"/>
        <v>1</v>
      </c>
      <c r="D1962">
        <v>1</v>
      </c>
      <c r="E1962">
        <v>0</v>
      </c>
      <c r="F1962">
        <v>98</v>
      </c>
      <c r="G1962">
        <v>62</v>
      </c>
      <c r="H1962">
        <v>1</v>
      </c>
      <c r="I1962">
        <v>20</v>
      </c>
      <c r="J1962">
        <v>4</v>
      </c>
      <c r="K1962">
        <v>0</v>
      </c>
      <c r="L1962">
        <v>7</v>
      </c>
      <c r="M1962">
        <v>2</v>
      </c>
      <c r="N1962">
        <v>2</v>
      </c>
      <c r="O1962">
        <v>1</v>
      </c>
      <c r="P1962">
        <v>3</v>
      </c>
      <c r="Q1962">
        <v>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3</v>
      </c>
      <c r="Y1962">
        <v>11</v>
      </c>
      <c r="Z1962">
        <v>0</v>
      </c>
      <c r="AA1962">
        <v>46</v>
      </c>
      <c r="AB1962">
        <v>2529</v>
      </c>
      <c r="AC1962">
        <v>0</v>
      </c>
      <c r="AD1962">
        <v>0</v>
      </c>
      <c r="AE1962">
        <v>1</v>
      </c>
      <c r="AF1962" t="str">
        <f t="shared" si="61"/>
        <v>Single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87</v>
      </c>
      <c r="AO1962">
        <v>80</v>
      </c>
      <c r="AP1962">
        <v>0</v>
      </c>
    </row>
    <row r="1963" spans="1:42" x14ac:dyDescent="0.35">
      <c r="A1963">
        <v>91172</v>
      </c>
      <c r="B1963">
        <v>5</v>
      </c>
      <c r="C1963">
        <f t="shared" si="60"/>
        <v>5</v>
      </c>
      <c r="D1963">
        <v>0</v>
      </c>
      <c r="E1963">
        <v>0</v>
      </c>
      <c r="F1963">
        <v>94</v>
      </c>
      <c r="G1963">
        <v>162</v>
      </c>
      <c r="H1963">
        <v>28</v>
      </c>
      <c r="I1963">
        <v>818</v>
      </c>
      <c r="J1963">
        <v>0</v>
      </c>
      <c r="K1963">
        <v>28</v>
      </c>
      <c r="L1963">
        <v>56</v>
      </c>
      <c r="M1963">
        <v>0</v>
      </c>
      <c r="N1963">
        <v>4</v>
      </c>
      <c r="O1963">
        <v>3</v>
      </c>
      <c r="P1963">
        <v>7</v>
      </c>
      <c r="Q1963">
        <v>3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0</v>
      </c>
      <c r="X1963">
        <v>3</v>
      </c>
      <c r="Y1963">
        <v>11</v>
      </c>
      <c r="Z1963">
        <v>1</v>
      </c>
      <c r="AA1963">
        <v>30</v>
      </c>
      <c r="AB1963">
        <v>2618</v>
      </c>
      <c r="AC1963">
        <v>0</v>
      </c>
      <c r="AD1963">
        <v>0</v>
      </c>
      <c r="AE1963">
        <v>1</v>
      </c>
      <c r="AF1963" t="str">
        <f t="shared" si="61"/>
        <v>Single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1036</v>
      </c>
      <c r="AO1963">
        <v>980</v>
      </c>
      <c r="AP1963">
        <v>4</v>
      </c>
    </row>
    <row r="1964" spans="1:42" x14ac:dyDescent="0.35">
      <c r="A1964">
        <v>90000</v>
      </c>
      <c r="B1964">
        <v>5</v>
      </c>
      <c r="C1964">
        <f t="shared" si="60"/>
        <v>5</v>
      </c>
      <c r="D1964">
        <v>0</v>
      </c>
      <c r="E1964">
        <v>0</v>
      </c>
      <c r="F1964">
        <v>91</v>
      </c>
      <c r="G1964">
        <v>675</v>
      </c>
      <c r="H1964">
        <v>144</v>
      </c>
      <c r="I1964">
        <v>133</v>
      </c>
      <c r="J1964">
        <v>94</v>
      </c>
      <c r="K1964">
        <v>192</v>
      </c>
      <c r="L1964">
        <v>241</v>
      </c>
      <c r="M1964">
        <v>1</v>
      </c>
      <c r="N1964">
        <v>4</v>
      </c>
      <c r="O1964">
        <v>8</v>
      </c>
      <c r="P1964">
        <v>5</v>
      </c>
      <c r="Q1964">
        <v>1</v>
      </c>
      <c r="R1964">
        <v>1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3</v>
      </c>
      <c r="Y1964">
        <v>11</v>
      </c>
      <c r="Z1964">
        <v>0</v>
      </c>
      <c r="AA1964">
        <v>36</v>
      </c>
      <c r="AB1964">
        <v>2347</v>
      </c>
      <c r="AC1964">
        <v>0</v>
      </c>
      <c r="AD1964">
        <v>1</v>
      </c>
      <c r="AE1964">
        <v>0</v>
      </c>
      <c r="AF1964" t="str">
        <f t="shared" si="61"/>
        <v>Married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1238</v>
      </c>
      <c r="AO1964">
        <v>997</v>
      </c>
      <c r="AP1964">
        <v>3</v>
      </c>
    </row>
    <row r="1965" spans="1:42" x14ac:dyDescent="0.35">
      <c r="A1965">
        <v>41967</v>
      </c>
      <c r="B1965">
        <v>2</v>
      </c>
      <c r="C1965">
        <f t="shared" si="60"/>
        <v>2</v>
      </c>
      <c r="D1965">
        <v>1</v>
      </c>
      <c r="E1965">
        <v>1</v>
      </c>
      <c r="F1965">
        <v>66</v>
      </c>
      <c r="G1965">
        <v>23</v>
      </c>
      <c r="H1965">
        <v>4</v>
      </c>
      <c r="I1965">
        <v>10</v>
      </c>
      <c r="J1965">
        <v>0</v>
      </c>
      <c r="K1965">
        <v>2</v>
      </c>
      <c r="L1965">
        <v>15</v>
      </c>
      <c r="M1965">
        <v>1</v>
      </c>
      <c r="N1965">
        <v>1</v>
      </c>
      <c r="O1965">
        <v>0</v>
      </c>
      <c r="P1965">
        <v>3</v>
      </c>
      <c r="Q1965">
        <v>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3</v>
      </c>
      <c r="Y1965">
        <v>11</v>
      </c>
      <c r="Z1965">
        <v>0</v>
      </c>
      <c r="AA1965">
        <v>39</v>
      </c>
      <c r="AB1965">
        <v>2377</v>
      </c>
      <c r="AC1965">
        <v>0</v>
      </c>
      <c r="AD1965">
        <v>0</v>
      </c>
      <c r="AE1965">
        <v>1</v>
      </c>
      <c r="AF1965" t="str">
        <f t="shared" si="61"/>
        <v>Single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39</v>
      </c>
      <c r="AO1965">
        <v>24</v>
      </c>
      <c r="AP1965">
        <v>0</v>
      </c>
    </row>
    <row r="1966" spans="1:42" x14ac:dyDescent="0.35">
      <c r="A1966">
        <v>69263</v>
      </c>
      <c r="B1966">
        <v>4</v>
      </c>
      <c r="C1966">
        <f t="shared" si="60"/>
        <v>4</v>
      </c>
      <c r="D1966">
        <v>0</v>
      </c>
      <c r="E1966">
        <v>1</v>
      </c>
      <c r="F1966">
        <v>14</v>
      </c>
      <c r="G1966">
        <v>492</v>
      </c>
      <c r="H1966">
        <v>5</v>
      </c>
      <c r="I1966">
        <v>32</v>
      </c>
      <c r="J1966">
        <v>13</v>
      </c>
      <c r="K1966">
        <v>5</v>
      </c>
      <c r="L1966">
        <v>21</v>
      </c>
      <c r="M1966">
        <v>1</v>
      </c>
      <c r="N1966">
        <v>9</v>
      </c>
      <c r="O1966">
        <v>1</v>
      </c>
      <c r="P1966">
        <v>7</v>
      </c>
      <c r="Q1966">
        <v>6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3</v>
      </c>
      <c r="Y1966">
        <v>11</v>
      </c>
      <c r="Z1966">
        <v>0</v>
      </c>
      <c r="AA1966">
        <v>55</v>
      </c>
      <c r="AB1966">
        <v>2275</v>
      </c>
      <c r="AC1966">
        <v>0</v>
      </c>
      <c r="AD1966">
        <v>0</v>
      </c>
      <c r="AE1966">
        <v>1</v>
      </c>
      <c r="AF1966" t="str">
        <f t="shared" si="61"/>
        <v>Single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547</v>
      </c>
      <c r="AO1966">
        <v>526</v>
      </c>
      <c r="AP1966">
        <v>1</v>
      </c>
    </row>
    <row r="1967" spans="1:42" x14ac:dyDescent="0.35">
      <c r="A1967">
        <v>65706</v>
      </c>
      <c r="B1967">
        <v>3</v>
      </c>
      <c r="C1967">
        <f t="shared" si="60"/>
        <v>3</v>
      </c>
      <c r="D1967">
        <v>0</v>
      </c>
      <c r="E1967">
        <v>0</v>
      </c>
      <c r="F1967">
        <v>77</v>
      </c>
      <c r="G1967">
        <v>918</v>
      </c>
      <c r="H1967">
        <v>10</v>
      </c>
      <c r="I1967">
        <v>129</v>
      </c>
      <c r="J1967">
        <v>13</v>
      </c>
      <c r="K1967">
        <v>0</v>
      </c>
      <c r="L1967">
        <v>129</v>
      </c>
      <c r="M1967">
        <v>1</v>
      </c>
      <c r="N1967">
        <v>11</v>
      </c>
      <c r="O1967">
        <v>3</v>
      </c>
      <c r="P1967">
        <v>12</v>
      </c>
      <c r="Q1967">
        <v>7</v>
      </c>
      <c r="R1967">
        <v>0</v>
      </c>
      <c r="S1967">
        <v>1</v>
      </c>
      <c r="T1967">
        <v>1</v>
      </c>
      <c r="U1967">
        <v>0</v>
      </c>
      <c r="V1967">
        <v>1</v>
      </c>
      <c r="W1967">
        <v>0</v>
      </c>
      <c r="X1967">
        <v>3</v>
      </c>
      <c r="Y1967">
        <v>11</v>
      </c>
      <c r="Z1967">
        <v>1</v>
      </c>
      <c r="AA1967">
        <v>50</v>
      </c>
      <c r="AB1967">
        <v>2525</v>
      </c>
      <c r="AC1967">
        <v>1</v>
      </c>
      <c r="AD1967">
        <v>0</v>
      </c>
      <c r="AE1967">
        <v>0</v>
      </c>
      <c r="AF1967" t="str">
        <f t="shared" si="61"/>
        <v>Married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1070</v>
      </c>
      <c r="AO1967">
        <v>941</v>
      </c>
      <c r="AP1967">
        <v>3</v>
      </c>
    </row>
    <row r="1968" spans="1:42" x14ac:dyDescent="0.35">
      <c r="A1968">
        <v>60934</v>
      </c>
      <c r="B1968">
        <v>3</v>
      </c>
      <c r="C1968">
        <f t="shared" si="60"/>
        <v>3</v>
      </c>
      <c r="D1968">
        <v>0</v>
      </c>
      <c r="E1968">
        <v>1</v>
      </c>
      <c r="F1968">
        <v>41</v>
      </c>
      <c r="G1968">
        <v>224</v>
      </c>
      <c r="H1968">
        <v>155</v>
      </c>
      <c r="I1968">
        <v>155</v>
      </c>
      <c r="J1968">
        <v>192</v>
      </c>
      <c r="K1968">
        <v>93</v>
      </c>
      <c r="L1968">
        <v>54</v>
      </c>
      <c r="M1968">
        <v>2</v>
      </c>
      <c r="N1968">
        <v>6</v>
      </c>
      <c r="O1968">
        <v>4</v>
      </c>
      <c r="P1968">
        <v>11</v>
      </c>
      <c r="Q1968">
        <v>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3</v>
      </c>
      <c r="Y1968">
        <v>11</v>
      </c>
      <c r="Z1968">
        <v>0</v>
      </c>
      <c r="AA1968">
        <v>45</v>
      </c>
      <c r="AB1968">
        <v>2322</v>
      </c>
      <c r="AC1968">
        <v>0</v>
      </c>
      <c r="AD1968">
        <v>0</v>
      </c>
      <c r="AE1968">
        <v>0</v>
      </c>
      <c r="AF1968" t="str">
        <f t="shared" si="61"/>
        <v>Married</v>
      </c>
      <c r="AG1968">
        <v>1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819</v>
      </c>
      <c r="AO1968">
        <v>765</v>
      </c>
      <c r="AP1968">
        <v>0</v>
      </c>
    </row>
    <row r="1969" spans="1:42" x14ac:dyDescent="0.35">
      <c r="A1969">
        <v>71965</v>
      </c>
      <c r="B1969">
        <v>4</v>
      </c>
      <c r="C1969">
        <f t="shared" si="60"/>
        <v>4</v>
      </c>
      <c r="D1969">
        <v>0</v>
      </c>
      <c r="E1969">
        <v>1</v>
      </c>
      <c r="F1969">
        <v>21</v>
      </c>
      <c r="G1969">
        <v>572</v>
      </c>
      <c r="H1969">
        <v>19</v>
      </c>
      <c r="I1969">
        <v>286</v>
      </c>
      <c r="J1969">
        <v>50</v>
      </c>
      <c r="K1969">
        <v>38</v>
      </c>
      <c r="L1969">
        <v>248</v>
      </c>
      <c r="M1969">
        <v>3</v>
      </c>
      <c r="N1969">
        <v>6</v>
      </c>
      <c r="O1969">
        <v>3</v>
      </c>
      <c r="P1969">
        <v>5</v>
      </c>
      <c r="Q1969">
        <v>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3</v>
      </c>
      <c r="Y1969">
        <v>11</v>
      </c>
      <c r="Z1969">
        <v>0</v>
      </c>
      <c r="AA1969">
        <v>69</v>
      </c>
      <c r="AB1969">
        <v>2494</v>
      </c>
      <c r="AC1969">
        <v>0</v>
      </c>
      <c r="AD1969">
        <v>1</v>
      </c>
      <c r="AE1969">
        <v>0</v>
      </c>
      <c r="AF1969" t="str">
        <f t="shared" si="61"/>
        <v>Married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965</v>
      </c>
      <c r="AO1969">
        <v>717</v>
      </c>
      <c r="AP1969">
        <v>0</v>
      </c>
    </row>
    <row r="1970" spans="1:42" x14ac:dyDescent="0.35">
      <c r="A1970">
        <v>65210</v>
      </c>
      <c r="B1970">
        <v>3</v>
      </c>
      <c r="C1970">
        <f t="shared" si="60"/>
        <v>3</v>
      </c>
      <c r="D1970">
        <v>0</v>
      </c>
      <c r="E1970">
        <v>1</v>
      </c>
      <c r="F1970">
        <v>25</v>
      </c>
      <c r="G1970">
        <v>626</v>
      </c>
      <c r="H1970">
        <v>0</v>
      </c>
      <c r="I1970">
        <v>70</v>
      </c>
      <c r="J1970">
        <v>0</v>
      </c>
      <c r="K1970">
        <v>7</v>
      </c>
      <c r="L1970">
        <v>28</v>
      </c>
      <c r="M1970">
        <v>2</v>
      </c>
      <c r="N1970">
        <v>9</v>
      </c>
      <c r="O1970">
        <v>3</v>
      </c>
      <c r="P1970">
        <v>8</v>
      </c>
      <c r="Q1970">
        <v>6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3</v>
      </c>
      <c r="Y1970">
        <v>11</v>
      </c>
      <c r="Z1970">
        <v>0</v>
      </c>
      <c r="AA1970">
        <v>65</v>
      </c>
      <c r="AB1970">
        <v>2270</v>
      </c>
      <c r="AC1970">
        <v>0</v>
      </c>
      <c r="AD1970">
        <v>1</v>
      </c>
      <c r="AE1970">
        <v>0</v>
      </c>
      <c r="AF1970" t="str">
        <f t="shared" si="61"/>
        <v>Married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703</v>
      </c>
      <c r="AO1970">
        <v>675</v>
      </c>
      <c r="AP1970">
        <v>2</v>
      </c>
    </row>
    <row r="1971" spans="1:42" x14ac:dyDescent="0.35">
      <c r="A1971">
        <v>79174</v>
      </c>
      <c r="B1971">
        <v>4</v>
      </c>
      <c r="C1971">
        <f t="shared" si="60"/>
        <v>4</v>
      </c>
      <c r="D1971">
        <v>0</v>
      </c>
      <c r="E1971">
        <v>0</v>
      </c>
      <c r="F1971">
        <v>2</v>
      </c>
      <c r="G1971">
        <v>1074</v>
      </c>
      <c r="H1971">
        <v>37</v>
      </c>
      <c r="I1971">
        <v>518</v>
      </c>
      <c r="J1971">
        <v>193</v>
      </c>
      <c r="K1971">
        <v>92</v>
      </c>
      <c r="L1971">
        <v>129</v>
      </c>
      <c r="M1971">
        <v>1</v>
      </c>
      <c r="N1971">
        <v>5</v>
      </c>
      <c r="O1971">
        <v>6</v>
      </c>
      <c r="P1971">
        <v>7</v>
      </c>
      <c r="Q1971">
        <v>2</v>
      </c>
      <c r="R1971">
        <v>0</v>
      </c>
      <c r="S1971">
        <v>0</v>
      </c>
      <c r="T1971">
        <v>1</v>
      </c>
      <c r="U1971">
        <v>1</v>
      </c>
      <c r="V1971">
        <v>0</v>
      </c>
      <c r="W1971">
        <v>0</v>
      </c>
      <c r="X1971">
        <v>3</v>
      </c>
      <c r="Y1971">
        <v>11</v>
      </c>
      <c r="Z1971">
        <v>1</v>
      </c>
      <c r="AA1971">
        <v>45</v>
      </c>
      <c r="AB1971">
        <v>2693</v>
      </c>
      <c r="AC1971">
        <v>0</v>
      </c>
      <c r="AD1971">
        <v>1</v>
      </c>
      <c r="AE1971">
        <v>0</v>
      </c>
      <c r="AF1971" t="str">
        <f t="shared" si="61"/>
        <v>Married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1914</v>
      </c>
      <c r="AO1971">
        <v>1785</v>
      </c>
      <c r="AP1971">
        <v>2</v>
      </c>
    </row>
    <row r="1972" spans="1:42" x14ac:dyDescent="0.35">
      <c r="A1972">
        <v>81380</v>
      </c>
      <c r="B1972">
        <v>5</v>
      </c>
      <c r="C1972">
        <f t="shared" si="60"/>
        <v>5</v>
      </c>
      <c r="D1972">
        <v>0</v>
      </c>
      <c r="E1972">
        <v>0</v>
      </c>
      <c r="F1972">
        <v>51</v>
      </c>
      <c r="G1972">
        <v>741</v>
      </c>
      <c r="H1972">
        <v>68</v>
      </c>
      <c r="I1972">
        <v>689</v>
      </c>
      <c r="J1972">
        <v>224</v>
      </c>
      <c r="K1972">
        <v>68</v>
      </c>
      <c r="L1972">
        <v>103</v>
      </c>
      <c r="M1972">
        <v>1</v>
      </c>
      <c r="N1972">
        <v>4</v>
      </c>
      <c r="O1972">
        <v>2</v>
      </c>
      <c r="P1972">
        <v>10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3</v>
      </c>
      <c r="Y1972">
        <v>11</v>
      </c>
      <c r="Z1972">
        <v>0</v>
      </c>
      <c r="AA1972">
        <v>53</v>
      </c>
      <c r="AB1972">
        <v>2713</v>
      </c>
      <c r="AC1972">
        <v>1</v>
      </c>
      <c r="AD1972">
        <v>0</v>
      </c>
      <c r="AE1972">
        <v>0</v>
      </c>
      <c r="AF1972" t="str">
        <f t="shared" si="61"/>
        <v>Married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0</v>
      </c>
      <c r="AN1972">
        <v>1790</v>
      </c>
      <c r="AO1972">
        <v>1687</v>
      </c>
      <c r="AP1972">
        <v>0</v>
      </c>
    </row>
    <row r="1973" spans="1:42" x14ac:dyDescent="0.35">
      <c r="A1973">
        <v>48432</v>
      </c>
      <c r="B1973">
        <v>2</v>
      </c>
      <c r="C1973">
        <f t="shared" si="60"/>
        <v>2</v>
      </c>
      <c r="D1973">
        <v>0</v>
      </c>
      <c r="E1973">
        <v>1</v>
      </c>
      <c r="F1973">
        <v>3</v>
      </c>
      <c r="G1973">
        <v>322</v>
      </c>
      <c r="H1973">
        <v>3</v>
      </c>
      <c r="I1973">
        <v>50</v>
      </c>
      <c r="J1973">
        <v>4</v>
      </c>
      <c r="K1973">
        <v>3</v>
      </c>
      <c r="L1973">
        <v>42</v>
      </c>
      <c r="M1973">
        <v>5</v>
      </c>
      <c r="N1973">
        <v>7</v>
      </c>
      <c r="O1973">
        <v>1</v>
      </c>
      <c r="P1973">
        <v>6</v>
      </c>
      <c r="Q1973">
        <v>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</v>
      </c>
      <c r="Y1973">
        <v>11</v>
      </c>
      <c r="Z1973">
        <v>0</v>
      </c>
      <c r="AA1973">
        <v>47</v>
      </c>
      <c r="AB1973">
        <v>2778</v>
      </c>
      <c r="AC1973">
        <v>0</v>
      </c>
      <c r="AD1973">
        <v>0</v>
      </c>
      <c r="AE1973">
        <v>1</v>
      </c>
      <c r="AF1973" t="str">
        <f t="shared" si="61"/>
        <v>Single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382</v>
      </c>
      <c r="AO1973">
        <v>340</v>
      </c>
      <c r="AP1973">
        <v>0</v>
      </c>
    </row>
    <row r="1974" spans="1:42" x14ac:dyDescent="0.35">
      <c r="A1974">
        <v>52914</v>
      </c>
      <c r="B1974">
        <v>3</v>
      </c>
      <c r="C1974">
        <f t="shared" si="60"/>
        <v>3</v>
      </c>
      <c r="D1974">
        <v>0</v>
      </c>
      <c r="E1974">
        <v>1</v>
      </c>
      <c r="F1974">
        <v>32</v>
      </c>
      <c r="G1974">
        <v>254</v>
      </c>
      <c r="H1974">
        <v>10</v>
      </c>
      <c r="I1974">
        <v>44</v>
      </c>
      <c r="J1974">
        <v>30</v>
      </c>
      <c r="K1974">
        <v>10</v>
      </c>
      <c r="L1974">
        <v>227</v>
      </c>
      <c r="M1974">
        <v>2</v>
      </c>
      <c r="N1974">
        <v>7</v>
      </c>
      <c r="O1974">
        <v>3</v>
      </c>
      <c r="P1974">
        <v>3</v>
      </c>
      <c r="Q1974">
        <v>7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3</v>
      </c>
      <c r="Y1974">
        <v>11</v>
      </c>
      <c r="Z1974">
        <v>0</v>
      </c>
      <c r="AA1974">
        <v>49</v>
      </c>
      <c r="AB1974">
        <v>2697</v>
      </c>
      <c r="AC1974">
        <v>0</v>
      </c>
      <c r="AD1974">
        <v>1</v>
      </c>
      <c r="AE1974">
        <v>0</v>
      </c>
      <c r="AF1974" t="str">
        <f t="shared" si="61"/>
        <v>Married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348</v>
      </c>
      <c r="AO1974">
        <v>121</v>
      </c>
      <c r="AP1974">
        <v>1</v>
      </c>
    </row>
    <row r="1975" spans="1:42" x14ac:dyDescent="0.35">
      <c r="A1975">
        <v>26067</v>
      </c>
      <c r="B1975">
        <v>1</v>
      </c>
      <c r="C1975">
        <f t="shared" si="60"/>
        <v>1</v>
      </c>
      <c r="D1975">
        <v>1</v>
      </c>
      <c r="E1975">
        <v>0</v>
      </c>
      <c r="F1975">
        <v>49</v>
      </c>
      <c r="G1975">
        <v>22</v>
      </c>
      <c r="H1975">
        <v>2</v>
      </c>
      <c r="I1975">
        <v>18</v>
      </c>
      <c r="J1975">
        <v>0</v>
      </c>
      <c r="K1975">
        <v>2</v>
      </c>
      <c r="L1975">
        <v>12</v>
      </c>
      <c r="M1975">
        <v>3</v>
      </c>
      <c r="N1975">
        <v>3</v>
      </c>
      <c r="O1975">
        <v>0</v>
      </c>
      <c r="P1975">
        <v>3</v>
      </c>
      <c r="Q1975">
        <v>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</v>
      </c>
      <c r="Y1975">
        <v>11</v>
      </c>
      <c r="Z1975">
        <v>0</v>
      </c>
      <c r="AA1975">
        <v>46</v>
      </c>
      <c r="AB1975">
        <v>2396</v>
      </c>
      <c r="AC1975">
        <v>0</v>
      </c>
      <c r="AD1975">
        <v>1</v>
      </c>
      <c r="AE1975">
        <v>0</v>
      </c>
      <c r="AF1975" t="str">
        <f t="shared" si="61"/>
        <v>Married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44</v>
      </c>
      <c r="AO1975">
        <v>32</v>
      </c>
      <c r="AP1975">
        <v>0</v>
      </c>
    </row>
    <row r="1976" spans="1:42" x14ac:dyDescent="0.35">
      <c r="A1976">
        <v>44325</v>
      </c>
      <c r="B1976">
        <v>2</v>
      </c>
      <c r="C1976">
        <f t="shared" si="60"/>
        <v>2</v>
      </c>
      <c r="D1976">
        <v>0</v>
      </c>
      <c r="E1976">
        <v>1</v>
      </c>
      <c r="F1976">
        <v>69</v>
      </c>
      <c r="G1976">
        <v>516</v>
      </c>
      <c r="H1976">
        <v>0</v>
      </c>
      <c r="I1976">
        <v>21</v>
      </c>
      <c r="J1976">
        <v>0</v>
      </c>
      <c r="K1976">
        <v>0</v>
      </c>
      <c r="L1976">
        <v>5</v>
      </c>
      <c r="M1976">
        <v>4</v>
      </c>
      <c r="N1976">
        <v>8</v>
      </c>
      <c r="O1976">
        <v>2</v>
      </c>
      <c r="P1976">
        <v>7</v>
      </c>
      <c r="Q1976">
        <v>8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3</v>
      </c>
      <c r="Y1976">
        <v>11</v>
      </c>
      <c r="Z1976">
        <v>0</v>
      </c>
      <c r="AA1976">
        <v>48</v>
      </c>
      <c r="AB1976">
        <v>2638</v>
      </c>
      <c r="AC1976">
        <v>0</v>
      </c>
      <c r="AD1976">
        <v>1</v>
      </c>
      <c r="AE1976">
        <v>0</v>
      </c>
      <c r="AF1976" t="str">
        <f t="shared" si="61"/>
        <v>Married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537</v>
      </c>
      <c r="AO1976">
        <v>532</v>
      </c>
      <c r="AP1976">
        <v>1</v>
      </c>
    </row>
    <row r="1977" spans="1:42" x14ac:dyDescent="0.35">
      <c r="A1977">
        <v>26487</v>
      </c>
      <c r="B1977">
        <v>1</v>
      </c>
      <c r="C1977">
        <f t="shared" si="60"/>
        <v>1</v>
      </c>
      <c r="D1977">
        <v>1</v>
      </c>
      <c r="E1977">
        <v>0</v>
      </c>
      <c r="F1977">
        <v>23</v>
      </c>
      <c r="G1977">
        <v>2</v>
      </c>
      <c r="H1977">
        <v>8</v>
      </c>
      <c r="I1977">
        <v>10</v>
      </c>
      <c r="J1977">
        <v>12</v>
      </c>
      <c r="K1977">
        <v>14</v>
      </c>
      <c r="L1977">
        <v>23</v>
      </c>
      <c r="M1977">
        <v>3</v>
      </c>
      <c r="N1977">
        <v>2</v>
      </c>
      <c r="O1977">
        <v>1</v>
      </c>
      <c r="P1977">
        <v>3</v>
      </c>
      <c r="Q1977">
        <v>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3</v>
      </c>
      <c r="Y1977">
        <v>11</v>
      </c>
      <c r="Z1977">
        <v>0</v>
      </c>
      <c r="AA1977">
        <v>42</v>
      </c>
      <c r="AB1977">
        <v>2564</v>
      </c>
      <c r="AC1977">
        <v>0</v>
      </c>
      <c r="AD1977">
        <v>0</v>
      </c>
      <c r="AE1977">
        <v>1</v>
      </c>
      <c r="AF1977" t="str">
        <f t="shared" si="61"/>
        <v>Single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0</v>
      </c>
      <c r="AM1977">
        <v>0</v>
      </c>
      <c r="AN1977">
        <v>46</v>
      </c>
      <c r="AO1977">
        <v>23</v>
      </c>
      <c r="AP1977">
        <v>0</v>
      </c>
    </row>
    <row r="1978" spans="1:42" x14ac:dyDescent="0.35">
      <c r="A1978">
        <v>53233</v>
      </c>
      <c r="B1978">
        <v>3</v>
      </c>
      <c r="C1978">
        <f t="shared" si="60"/>
        <v>3</v>
      </c>
      <c r="D1978">
        <v>0</v>
      </c>
      <c r="E1978">
        <v>1</v>
      </c>
      <c r="F1978">
        <v>18</v>
      </c>
      <c r="G1978">
        <v>28</v>
      </c>
      <c r="H1978">
        <v>0</v>
      </c>
      <c r="I1978">
        <v>9</v>
      </c>
      <c r="J1978">
        <v>3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3</v>
      </c>
      <c r="Q1978">
        <v>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3</v>
      </c>
      <c r="Y1978">
        <v>11</v>
      </c>
      <c r="Z1978">
        <v>0</v>
      </c>
      <c r="AA1978">
        <v>63</v>
      </c>
      <c r="AB1978">
        <v>2262</v>
      </c>
      <c r="AC1978">
        <v>0</v>
      </c>
      <c r="AD1978">
        <v>1</v>
      </c>
      <c r="AE1978">
        <v>0</v>
      </c>
      <c r="AF1978" t="str">
        <f t="shared" si="61"/>
        <v>Married</v>
      </c>
      <c r="AG1978">
        <v>0</v>
      </c>
      <c r="AH1978">
        <v>0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40</v>
      </c>
      <c r="AO1978">
        <v>40</v>
      </c>
      <c r="AP1978">
        <v>0</v>
      </c>
    </row>
    <row r="1979" spans="1:42" x14ac:dyDescent="0.35">
      <c r="A1979">
        <v>67716</v>
      </c>
      <c r="B1979">
        <v>3</v>
      </c>
      <c r="C1979">
        <f t="shared" si="60"/>
        <v>3</v>
      </c>
      <c r="D1979">
        <v>0</v>
      </c>
      <c r="E1979">
        <v>1</v>
      </c>
      <c r="F1979">
        <v>8</v>
      </c>
      <c r="G1979">
        <v>530</v>
      </c>
      <c r="H1979">
        <v>142</v>
      </c>
      <c r="I1979">
        <v>217</v>
      </c>
      <c r="J1979">
        <v>62</v>
      </c>
      <c r="K1979">
        <v>9</v>
      </c>
      <c r="L1979">
        <v>56</v>
      </c>
      <c r="M1979">
        <v>4</v>
      </c>
      <c r="N1979">
        <v>7</v>
      </c>
      <c r="O1979">
        <v>4</v>
      </c>
      <c r="P1979">
        <v>13</v>
      </c>
      <c r="Q1979">
        <v>5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3</v>
      </c>
      <c r="Y1979">
        <v>11</v>
      </c>
      <c r="Z1979">
        <v>0</v>
      </c>
      <c r="AA1979">
        <v>60</v>
      </c>
      <c r="AB1979">
        <v>2694</v>
      </c>
      <c r="AC1979">
        <v>0</v>
      </c>
      <c r="AD1979">
        <v>1</v>
      </c>
      <c r="AE1979">
        <v>0</v>
      </c>
      <c r="AF1979" t="str">
        <f t="shared" si="61"/>
        <v>Married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960</v>
      </c>
      <c r="AO1979">
        <v>904</v>
      </c>
      <c r="AP1979">
        <v>1</v>
      </c>
    </row>
    <row r="1980" spans="1:42" x14ac:dyDescent="0.35">
      <c r="A1980">
        <v>76234</v>
      </c>
      <c r="B1980">
        <v>4</v>
      </c>
      <c r="C1980">
        <f t="shared" si="60"/>
        <v>4</v>
      </c>
      <c r="D1980">
        <v>0</v>
      </c>
      <c r="E1980">
        <v>1</v>
      </c>
      <c r="F1980">
        <v>21</v>
      </c>
      <c r="G1980">
        <v>519</v>
      </c>
      <c r="H1980">
        <v>50</v>
      </c>
      <c r="I1980">
        <v>167</v>
      </c>
      <c r="J1980">
        <v>130</v>
      </c>
      <c r="K1980">
        <v>0</v>
      </c>
      <c r="L1980">
        <v>41</v>
      </c>
      <c r="M1980">
        <v>1</v>
      </c>
      <c r="N1980">
        <v>8</v>
      </c>
      <c r="O1980">
        <v>3</v>
      </c>
      <c r="P1980">
        <v>11</v>
      </c>
      <c r="Q1980">
        <v>3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3</v>
      </c>
      <c r="Y1980">
        <v>11</v>
      </c>
      <c r="Z1980">
        <v>0</v>
      </c>
      <c r="AA1980">
        <v>48</v>
      </c>
      <c r="AB1980">
        <v>2302</v>
      </c>
      <c r="AC1980">
        <v>0</v>
      </c>
      <c r="AD1980">
        <v>1</v>
      </c>
      <c r="AE1980">
        <v>0</v>
      </c>
      <c r="AF1980" t="str">
        <f t="shared" si="61"/>
        <v>Married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866</v>
      </c>
      <c r="AO1980">
        <v>825</v>
      </c>
      <c r="AP1980">
        <v>1</v>
      </c>
    </row>
    <row r="1981" spans="1:42" x14ac:dyDescent="0.35">
      <c r="A1981">
        <v>84117</v>
      </c>
      <c r="B1981">
        <v>5</v>
      </c>
      <c r="C1981">
        <f t="shared" si="60"/>
        <v>5</v>
      </c>
      <c r="D1981">
        <v>0</v>
      </c>
      <c r="E1981">
        <v>0</v>
      </c>
      <c r="F1981">
        <v>60</v>
      </c>
      <c r="G1981">
        <v>611</v>
      </c>
      <c r="H1981">
        <v>76</v>
      </c>
      <c r="I1981">
        <v>749</v>
      </c>
      <c r="J1981">
        <v>59</v>
      </c>
      <c r="K1981">
        <v>45</v>
      </c>
      <c r="L1981">
        <v>26</v>
      </c>
      <c r="M1981">
        <v>1</v>
      </c>
      <c r="N1981">
        <v>7</v>
      </c>
      <c r="O1981">
        <v>10</v>
      </c>
      <c r="P1981">
        <v>6</v>
      </c>
      <c r="Q1981">
        <v>2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3</v>
      </c>
      <c r="Y1981">
        <v>11</v>
      </c>
      <c r="Z1981">
        <v>0</v>
      </c>
      <c r="AA1981">
        <v>64</v>
      </c>
      <c r="AB1981">
        <v>2208</v>
      </c>
      <c r="AC1981">
        <v>0</v>
      </c>
      <c r="AD1981">
        <v>1</v>
      </c>
      <c r="AE1981">
        <v>0</v>
      </c>
      <c r="AF1981" t="str">
        <f t="shared" si="61"/>
        <v>Married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1540</v>
      </c>
      <c r="AO1981">
        <v>1514</v>
      </c>
      <c r="AP1981">
        <v>1</v>
      </c>
    </row>
    <row r="1982" spans="1:42" x14ac:dyDescent="0.35">
      <c r="A1982">
        <v>65487</v>
      </c>
      <c r="B1982">
        <v>3</v>
      </c>
      <c r="C1982">
        <f t="shared" si="60"/>
        <v>3</v>
      </c>
      <c r="D1982">
        <v>0</v>
      </c>
      <c r="E1982">
        <v>0</v>
      </c>
      <c r="F1982">
        <v>48</v>
      </c>
      <c r="G1982">
        <v>240</v>
      </c>
      <c r="H1982">
        <v>67</v>
      </c>
      <c r="I1982">
        <v>500</v>
      </c>
      <c r="J1982">
        <v>199</v>
      </c>
      <c r="K1982">
        <v>0</v>
      </c>
      <c r="L1982">
        <v>163</v>
      </c>
      <c r="M1982">
        <v>3</v>
      </c>
      <c r="N1982">
        <v>3</v>
      </c>
      <c r="O1982">
        <v>5</v>
      </c>
      <c r="P1982">
        <v>6</v>
      </c>
      <c r="Q1982">
        <v>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3</v>
      </c>
      <c r="Y1982">
        <v>11</v>
      </c>
      <c r="Z1982">
        <v>0</v>
      </c>
      <c r="AA1982">
        <v>63</v>
      </c>
      <c r="AB1982">
        <v>2329</v>
      </c>
      <c r="AC1982">
        <v>0</v>
      </c>
      <c r="AD1982">
        <v>0</v>
      </c>
      <c r="AE1982">
        <v>0</v>
      </c>
      <c r="AF1982" t="str">
        <f t="shared" si="61"/>
        <v>Married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1006</v>
      </c>
      <c r="AO1982">
        <v>843</v>
      </c>
      <c r="AP1982">
        <v>0</v>
      </c>
    </row>
    <row r="1983" spans="1:42" x14ac:dyDescent="0.35">
      <c r="A1983">
        <v>25224</v>
      </c>
      <c r="B1983">
        <v>1</v>
      </c>
      <c r="C1983">
        <f t="shared" si="60"/>
        <v>1</v>
      </c>
      <c r="D1983">
        <v>1</v>
      </c>
      <c r="E1983">
        <v>0</v>
      </c>
      <c r="F1983">
        <v>36</v>
      </c>
      <c r="G1983">
        <v>4</v>
      </c>
      <c r="H1983">
        <v>9</v>
      </c>
      <c r="I1983">
        <v>12</v>
      </c>
      <c r="J1983">
        <v>11</v>
      </c>
      <c r="K1983">
        <v>2</v>
      </c>
      <c r="L1983">
        <v>8</v>
      </c>
      <c r="M1983">
        <v>2</v>
      </c>
      <c r="N1983">
        <v>1</v>
      </c>
      <c r="O1983">
        <v>1</v>
      </c>
      <c r="P1983">
        <v>3</v>
      </c>
      <c r="Q1983">
        <v>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3</v>
      </c>
      <c r="Y1983">
        <v>11</v>
      </c>
      <c r="Z1983">
        <v>0</v>
      </c>
      <c r="AA1983">
        <v>48</v>
      </c>
      <c r="AB1983">
        <v>2264</v>
      </c>
      <c r="AC1983">
        <v>0</v>
      </c>
      <c r="AD1983">
        <v>1</v>
      </c>
      <c r="AE1983">
        <v>0</v>
      </c>
      <c r="AF1983" t="str">
        <f t="shared" si="61"/>
        <v>Married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38</v>
      </c>
      <c r="AO1983">
        <v>30</v>
      </c>
      <c r="AP1983">
        <v>0</v>
      </c>
    </row>
    <row r="1984" spans="1:42" x14ac:dyDescent="0.35">
      <c r="A1984">
        <v>89616</v>
      </c>
      <c r="B1984">
        <v>5</v>
      </c>
      <c r="C1984">
        <f t="shared" si="60"/>
        <v>5</v>
      </c>
      <c r="D1984">
        <v>0</v>
      </c>
      <c r="E1984">
        <v>0</v>
      </c>
      <c r="F1984">
        <v>36</v>
      </c>
      <c r="G1984">
        <v>671</v>
      </c>
      <c r="H1984">
        <v>47</v>
      </c>
      <c r="I1984">
        <v>655</v>
      </c>
      <c r="J1984">
        <v>145</v>
      </c>
      <c r="K1984">
        <v>111</v>
      </c>
      <c r="L1984">
        <v>15</v>
      </c>
      <c r="M1984">
        <v>1</v>
      </c>
      <c r="N1984">
        <v>7</v>
      </c>
      <c r="O1984">
        <v>5</v>
      </c>
      <c r="P1984">
        <v>12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3</v>
      </c>
      <c r="Y1984">
        <v>11</v>
      </c>
      <c r="Z1984">
        <v>1</v>
      </c>
      <c r="AA1984">
        <v>37</v>
      </c>
      <c r="AB1984">
        <v>2648</v>
      </c>
      <c r="AC1984">
        <v>0</v>
      </c>
      <c r="AD1984">
        <v>0</v>
      </c>
      <c r="AE1984">
        <v>1</v>
      </c>
      <c r="AF1984" t="str">
        <f t="shared" si="61"/>
        <v>Single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1629</v>
      </c>
      <c r="AO1984">
        <v>1614</v>
      </c>
      <c r="AP1984">
        <v>0</v>
      </c>
    </row>
    <row r="1985" spans="1:42" x14ac:dyDescent="0.35">
      <c r="A1985">
        <v>40851</v>
      </c>
      <c r="B1985">
        <v>2</v>
      </c>
      <c r="C1985">
        <f t="shared" si="60"/>
        <v>2</v>
      </c>
      <c r="D1985">
        <v>1</v>
      </c>
      <c r="E1985">
        <v>1</v>
      </c>
      <c r="F1985">
        <v>63</v>
      </c>
      <c r="G1985">
        <v>23</v>
      </c>
      <c r="H1985">
        <v>1</v>
      </c>
      <c r="I1985">
        <v>7</v>
      </c>
      <c r="J1985">
        <v>0</v>
      </c>
      <c r="K1985">
        <v>4</v>
      </c>
      <c r="L1985">
        <v>24</v>
      </c>
      <c r="M1985">
        <v>1</v>
      </c>
      <c r="N1985">
        <v>1</v>
      </c>
      <c r="O1985">
        <v>1</v>
      </c>
      <c r="P1985">
        <v>2</v>
      </c>
      <c r="Q1985">
        <v>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</v>
      </c>
      <c r="Y1985">
        <v>11</v>
      </c>
      <c r="Z1985">
        <v>0</v>
      </c>
      <c r="AA1985">
        <v>49</v>
      </c>
      <c r="AB1985">
        <v>2652</v>
      </c>
      <c r="AC1985">
        <v>1</v>
      </c>
      <c r="AD1985">
        <v>0</v>
      </c>
      <c r="AE1985">
        <v>0</v>
      </c>
      <c r="AF1985" t="str">
        <f t="shared" si="61"/>
        <v>Married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35</v>
      </c>
      <c r="AO1985">
        <v>11</v>
      </c>
      <c r="AP1985">
        <v>0</v>
      </c>
    </row>
    <row r="1986" spans="1:42" x14ac:dyDescent="0.35">
      <c r="A1986">
        <v>27469</v>
      </c>
      <c r="B1986">
        <v>1</v>
      </c>
      <c r="C1986">
        <f t="shared" si="60"/>
        <v>1</v>
      </c>
      <c r="D1986">
        <v>0</v>
      </c>
      <c r="E1986">
        <v>0</v>
      </c>
      <c r="F1986">
        <v>2</v>
      </c>
      <c r="G1986">
        <v>9</v>
      </c>
      <c r="H1986">
        <v>1</v>
      </c>
      <c r="I1986">
        <v>2</v>
      </c>
      <c r="J1986">
        <v>3</v>
      </c>
      <c r="K1986">
        <v>2</v>
      </c>
      <c r="L1986">
        <v>0</v>
      </c>
      <c r="M1986">
        <v>1</v>
      </c>
      <c r="N1986">
        <v>0</v>
      </c>
      <c r="O1986">
        <v>0</v>
      </c>
      <c r="P1986">
        <v>3</v>
      </c>
      <c r="Q1986">
        <v>6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</v>
      </c>
      <c r="Y1986">
        <v>11</v>
      </c>
      <c r="Z1986">
        <v>0</v>
      </c>
      <c r="AA1986">
        <v>73</v>
      </c>
      <c r="AB1986">
        <v>2855</v>
      </c>
      <c r="AC1986">
        <v>0</v>
      </c>
      <c r="AD1986">
        <v>1</v>
      </c>
      <c r="AE1986">
        <v>0</v>
      </c>
      <c r="AF1986" t="str">
        <f t="shared" si="61"/>
        <v>Married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17</v>
      </c>
      <c r="AO1986">
        <v>17</v>
      </c>
      <c r="AP1986">
        <v>0</v>
      </c>
    </row>
    <row r="1987" spans="1:42" x14ac:dyDescent="0.35">
      <c r="A1987">
        <v>82347</v>
      </c>
      <c r="B1987">
        <v>5</v>
      </c>
      <c r="C1987">
        <f t="shared" ref="C1987:C2022" si="62">_xlfn.IFS(A:A&lt;=32196,1,A:A&lt;=51622.09,2,A:A&lt;=68281,3,A:A&lt;=79601,4,A:A&gt;=79601,5)</f>
        <v>5</v>
      </c>
      <c r="D1987">
        <v>0</v>
      </c>
      <c r="E1987">
        <v>0</v>
      </c>
      <c r="F1987">
        <v>38</v>
      </c>
      <c r="G1987">
        <v>556</v>
      </c>
      <c r="H1987">
        <v>54</v>
      </c>
      <c r="I1987">
        <v>845</v>
      </c>
      <c r="J1987">
        <v>202</v>
      </c>
      <c r="K1987">
        <v>133</v>
      </c>
      <c r="L1987">
        <v>63</v>
      </c>
      <c r="M1987">
        <v>1</v>
      </c>
      <c r="N1987">
        <v>7</v>
      </c>
      <c r="O1987">
        <v>7</v>
      </c>
      <c r="P1987">
        <v>10</v>
      </c>
      <c r="Q1987">
        <v>3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3</v>
      </c>
      <c r="Y1987">
        <v>11</v>
      </c>
      <c r="Z1987">
        <v>1</v>
      </c>
      <c r="AA1987">
        <v>63</v>
      </c>
      <c r="AB1987">
        <v>2759</v>
      </c>
      <c r="AC1987">
        <v>0</v>
      </c>
      <c r="AD1987">
        <v>1</v>
      </c>
      <c r="AE1987">
        <v>0</v>
      </c>
      <c r="AF1987" t="str">
        <f t="shared" ref="AF1987:AF2022" si="63">IF(AE1987 = 1, "Single", "Married")</f>
        <v>Married</v>
      </c>
      <c r="AG1987">
        <v>0</v>
      </c>
      <c r="AH1987">
        <v>0</v>
      </c>
      <c r="AI1987">
        <v>1</v>
      </c>
      <c r="AJ1987">
        <v>0</v>
      </c>
      <c r="AK1987">
        <v>0</v>
      </c>
      <c r="AL1987">
        <v>0</v>
      </c>
      <c r="AM1987">
        <v>0</v>
      </c>
      <c r="AN1987">
        <v>1790</v>
      </c>
      <c r="AO1987">
        <v>1727</v>
      </c>
      <c r="AP1987">
        <v>2</v>
      </c>
    </row>
    <row r="1988" spans="1:42" x14ac:dyDescent="0.35">
      <c r="A1988">
        <v>73803</v>
      </c>
      <c r="B1988">
        <v>4</v>
      </c>
      <c r="C1988">
        <f t="shared" si="62"/>
        <v>4</v>
      </c>
      <c r="D1988">
        <v>0</v>
      </c>
      <c r="E1988">
        <v>1</v>
      </c>
      <c r="F1988">
        <v>61</v>
      </c>
      <c r="G1988">
        <v>833</v>
      </c>
      <c r="H1988">
        <v>80</v>
      </c>
      <c r="I1988">
        <v>363</v>
      </c>
      <c r="J1988">
        <v>52</v>
      </c>
      <c r="K1988">
        <v>26</v>
      </c>
      <c r="L1988">
        <v>174</v>
      </c>
      <c r="M1988">
        <v>2</v>
      </c>
      <c r="N1988">
        <v>9</v>
      </c>
      <c r="O1988">
        <v>5</v>
      </c>
      <c r="P1988">
        <v>6</v>
      </c>
      <c r="Q1988">
        <v>6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3</v>
      </c>
      <c r="Y1988">
        <v>11</v>
      </c>
      <c r="Z1988">
        <v>1</v>
      </c>
      <c r="AA1988">
        <v>63</v>
      </c>
      <c r="AB1988">
        <v>2856</v>
      </c>
      <c r="AC1988">
        <v>0</v>
      </c>
      <c r="AD1988">
        <v>1</v>
      </c>
      <c r="AE1988">
        <v>0</v>
      </c>
      <c r="AF1988" t="str">
        <f t="shared" si="63"/>
        <v>Married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1354</v>
      </c>
      <c r="AO1988">
        <v>1180</v>
      </c>
      <c r="AP1988">
        <v>1</v>
      </c>
    </row>
    <row r="1989" spans="1:42" x14ac:dyDescent="0.35">
      <c r="A1989">
        <v>8820</v>
      </c>
      <c r="B1989">
        <v>1</v>
      </c>
      <c r="C1989">
        <f t="shared" si="62"/>
        <v>1</v>
      </c>
      <c r="D1989">
        <v>1</v>
      </c>
      <c r="E1989">
        <v>1</v>
      </c>
      <c r="F1989">
        <v>52</v>
      </c>
      <c r="G1989">
        <v>12</v>
      </c>
      <c r="H1989">
        <v>0</v>
      </c>
      <c r="I1989">
        <v>13</v>
      </c>
      <c r="J1989">
        <v>4</v>
      </c>
      <c r="K1989">
        <v>2</v>
      </c>
      <c r="L1989">
        <v>4</v>
      </c>
      <c r="M1989">
        <v>4</v>
      </c>
      <c r="N1989">
        <v>3</v>
      </c>
      <c r="O1989">
        <v>0</v>
      </c>
      <c r="P1989">
        <v>3</v>
      </c>
      <c r="Q1989">
        <v>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</v>
      </c>
      <c r="Y1989">
        <v>11</v>
      </c>
      <c r="Z1989">
        <v>0</v>
      </c>
      <c r="AA1989">
        <v>68</v>
      </c>
      <c r="AB1989">
        <v>2623</v>
      </c>
      <c r="AC1989">
        <v>0</v>
      </c>
      <c r="AD1989">
        <v>0</v>
      </c>
      <c r="AE1989">
        <v>1</v>
      </c>
      <c r="AF1989" t="str">
        <f t="shared" si="63"/>
        <v>Single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  <c r="AN1989">
        <v>31</v>
      </c>
      <c r="AO1989">
        <v>27</v>
      </c>
      <c r="AP1989">
        <v>0</v>
      </c>
    </row>
    <row r="1990" spans="1:42" x14ac:dyDescent="0.35">
      <c r="A1990">
        <v>43322</v>
      </c>
      <c r="B1990">
        <v>2</v>
      </c>
      <c r="C1990">
        <f t="shared" si="62"/>
        <v>2</v>
      </c>
      <c r="D1990">
        <v>0</v>
      </c>
      <c r="E1990">
        <v>0</v>
      </c>
      <c r="F1990">
        <v>25</v>
      </c>
      <c r="G1990">
        <v>56</v>
      </c>
      <c r="H1990">
        <v>7</v>
      </c>
      <c r="I1990">
        <v>48</v>
      </c>
      <c r="J1990">
        <v>10</v>
      </c>
      <c r="K1990">
        <v>2</v>
      </c>
      <c r="L1990">
        <v>18</v>
      </c>
      <c r="M1990">
        <v>1</v>
      </c>
      <c r="N1990">
        <v>3</v>
      </c>
      <c r="O1990">
        <v>0</v>
      </c>
      <c r="P1990">
        <v>4</v>
      </c>
      <c r="Q1990">
        <v>7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</v>
      </c>
      <c r="Y1990">
        <v>11</v>
      </c>
      <c r="Z1990">
        <v>0</v>
      </c>
      <c r="AA1990">
        <v>46</v>
      </c>
      <c r="AB1990">
        <v>2228</v>
      </c>
      <c r="AC1990">
        <v>0</v>
      </c>
      <c r="AD1990">
        <v>0</v>
      </c>
      <c r="AE1990">
        <v>1</v>
      </c>
      <c r="AF1990" t="str">
        <f t="shared" si="63"/>
        <v>Single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123</v>
      </c>
      <c r="AO1990">
        <v>105</v>
      </c>
      <c r="AP1990">
        <v>0</v>
      </c>
    </row>
    <row r="1991" spans="1:42" x14ac:dyDescent="0.35">
      <c r="A1991">
        <v>55593</v>
      </c>
      <c r="B1991">
        <v>3</v>
      </c>
      <c r="C1991">
        <f t="shared" si="62"/>
        <v>3</v>
      </c>
      <c r="D1991">
        <v>0</v>
      </c>
      <c r="E1991">
        <v>1</v>
      </c>
      <c r="F1991">
        <v>63</v>
      </c>
      <c r="G1991">
        <v>293</v>
      </c>
      <c r="H1991">
        <v>8</v>
      </c>
      <c r="I1991">
        <v>124</v>
      </c>
      <c r="J1991">
        <v>11</v>
      </c>
      <c r="K1991">
        <v>4</v>
      </c>
      <c r="L1991">
        <v>106</v>
      </c>
      <c r="M1991">
        <v>2</v>
      </c>
      <c r="N1991">
        <v>6</v>
      </c>
      <c r="O1991">
        <v>6</v>
      </c>
      <c r="P1991">
        <v>3</v>
      </c>
      <c r="Q1991">
        <v>6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</v>
      </c>
      <c r="Y1991">
        <v>11</v>
      </c>
      <c r="Z1991">
        <v>0</v>
      </c>
      <c r="AA1991">
        <v>47</v>
      </c>
      <c r="AB1991">
        <v>2471</v>
      </c>
      <c r="AC1991">
        <v>0</v>
      </c>
      <c r="AD1991">
        <v>0</v>
      </c>
      <c r="AE1991">
        <v>0</v>
      </c>
      <c r="AF1991" t="str">
        <f t="shared" si="63"/>
        <v>Married</v>
      </c>
      <c r="AG1991">
        <v>1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440</v>
      </c>
      <c r="AO1991">
        <v>334</v>
      </c>
      <c r="AP1991">
        <v>1</v>
      </c>
    </row>
    <row r="1992" spans="1:42" x14ac:dyDescent="0.35">
      <c r="A1992">
        <v>50501</v>
      </c>
      <c r="B1992">
        <v>2</v>
      </c>
      <c r="C1992">
        <f t="shared" si="62"/>
        <v>2</v>
      </c>
      <c r="D1992">
        <v>1</v>
      </c>
      <c r="E1992">
        <v>1</v>
      </c>
      <c r="F1992">
        <v>10</v>
      </c>
      <c r="G1992">
        <v>297</v>
      </c>
      <c r="H1992">
        <v>0</v>
      </c>
      <c r="I1992">
        <v>38</v>
      </c>
      <c r="J1992">
        <v>13</v>
      </c>
      <c r="K1992">
        <v>0</v>
      </c>
      <c r="L1992">
        <v>152</v>
      </c>
      <c r="M1992">
        <v>7</v>
      </c>
      <c r="N1992">
        <v>5</v>
      </c>
      <c r="O1992">
        <v>4</v>
      </c>
      <c r="P1992">
        <v>4</v>
      </c>
      <c r="Q1992">
        <v>6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</v>
      </c>
      <c r="Y1992">
        <v>11</v>
      </c>
      <c r="Z1992">
        <v>1</v>
      </c>
      <c r="AA1992">
        <v>66</v>
      </c>
      <c r="AB1992">
        <v>2535</v>
      </c>
      <c r="AC1992">
        <v>0</v>
      </c>
      <c r="AD1992">
        <v>1</v>
      </c>
      <c r="AE1992">
        <v>0</v>
      </c>
      <c r="AF1992" t="str">
        <f t="shared" si="63"/>
        <v>Married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348</v>
      </c>
      <c r="AO1992">
        <v>196</v>
      </c>
      <c r="AP1992">
        <v>1</v>
      </c>
    </row>
    <row r="1993" spans="1:42" x14ac:dyDescent="0.35">
      <c r="A1993">
        <v>37085</v>
      </c>
      <c r="B1993">
        <v>2</v>
      </c>
      <c r="C1993">
        <f t="shared" si="62"/>
        <v>2</v>
      </c>
      <c r="D1993">
        <v>1</v>
      </c>
      <c r="E1993">
        <v>1</v>
      </c>
      <c r="F1993">
        <v>65</v>
      </c>
      <c r="G1993">
        <v>39</v>
      </c>
      <c r="H1993">
        <v>1</v>
      </c>
      <c r="I1993">
        <v>16</v>
      </c>
      <c r="J1993">
        <v>2</v>
      </c>
      <c r="K1993">
        <v>0</v>
      </c>
      <c r="L1993">
        <v>3</v>
      </c>
      <c r="M1993">
        <v>4</v>
      </c>
      <c r="N1993">
        <v>3</v>
      </c>
      <c r="O1993">
        <v>0</v>
      </c>
      <c r="P1993">
        <v>3</v>
      </c>
      <c r="Q1993">
        <v>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3</v>
      </c>
      <c r="Y1993">
        <v>11</v>
      </c>
      <c r="Z1993">
        <v>0</v>
      </c>
      <c r="AA1993">
        <v>45</v>
      </c>
      <c r="AB1993">
        <v>2162</v>
      </c>
      <c r="AC1993">
        <v>0</v>
      </c>
      <c r="AD1993">
        <v>1</v>
      </c>
      <c r="AE1993">
        <v>0</v>
      </c>
      <c r="AF1993" t="str">
        <f t="shared" si="63"/>
        <v>Married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58</v>
      </c>
      <c r="AO1993">
        <v>55</v>
      </c>
      <c r="AP1993">
        <v>0</v>
      </c>
    </row>
    <row r="1994" spans="1:42" x14ac:dyDescent="0.35">
      <c r="A1994">
        <v>16185</v>
      </c>
      <c r="B1994">
        <v>1</v>
      </c>
      <c r="C1994">
        <f t="shared" si="62"/>
        <v>1</v>
      </c>
      <c r="D1994">
        <v>1</v>
      </c>
      <c r="E1994">
        <v>0</v>
      </c>
      <c r="F1994">
        <v>71</v>
      </c>
      <c r="G1994">
        <v>5</v>
      </c>
      <c r="H1994">
        <v>11</v>
      </c>
      <c r="I1994">
        <v>16</v>
      </c>
      <c r="J1994">
        <v>21</v>
      </c>
      <c r="K1994">
        <v>8</v>
      </c>
      <c r="L1994">
        <v>45</v>
      </c>
      <c r="M1994">
        <v>2</v>
      </c>
      <c r="N1994">
        <v>2</v>
      </c>
      <c r="O1994">
        <v>2</v>
      </c>
      <c r="P1994">
        <v>2</v>
      </c>
      <c r="Q1994">
        <v>8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</v>
      </c>
      <c r="Y1994">
        <v>11</v>
      </c>
      <c r="Z1994">
        <v>0</v>
      </c>
      <c r="AA1994">
        <v>30</v>
      </c>
      <c r="AB1994">
        <v>2487</v>
      </c>
      <c r="AC1994">
        <v>0</v>
      </c>
      <c r="AD1994">
        <v>0</v>
      </c>
      <c r="AE1994">
        <v>1</v>
      </c>
      <c r="AF1994" t="str">
        <f t="shared" si="63"/>
        <v>Single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0</v>
      </c>
      <c r="AM1994">
        <v>0</v>
      </c>
      <c r="AN1994">
        <v>61</v>
      </c>
      <c r="AO1994">
        <v>16</v>
      </c>
      <c r="AP1994">
        <v>0</v>
      </c>
    </row>
    <row r="1995" spans="1:42" x14ac:dyDescent="0.35">
      <c r="A1995">
        <v>57731</v>
      </c>
      <c r="B1995">
        <v>3</v>
      </c>
      <c r="C1995">
        <f t="shared" si="62"/>
        <v>3</v>
      </c>
      <c r="D1995">
        <v>0</v>
      </c>
      <c r="E1995">
        <v>1</v>
      </c>
      <c r="F1995">
        <v>0</v>
      </c>
      <c r="G1995">
        <v>266</v>
      </c>
      <c r="H1995">
        <v>21</v>
      </c>
      <c r="I1995">
        <v>300</v>
      </c>
      <c r="J1995">
        <v>65</v>
      </c>
      <c r="K1995">
        <v>8</v>
      </c>
      <c r="L1995">
        <v>44</v>
      </c>
      <c r="M1995">
        <v>4</v>
      </c>
      <c r="N1995">
        <v>8</v>
      </c>
      <c r="O1995">
        <v>8</v>
      </c>
      <c r="P1995">
        <v>6</v>
      </c>
      <c r="Q1995">
        <v>6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3</v>
      </c>
      <c r="Y1995">
        <v>11</v>
      </c>
      <c r="Z1995">
        <v>0</v>
      </c>
      <c r="AA1995">
        <v>51</v>
      </c>
      <c r="AB1995">
        <v>2742</v>
      </c>
      <c r="AC1995">
        <v>0</v>
      </c>
      <c r="AD1995">
        <v>0</v>
      </c>
      <c r="AE1995">
        <v>1</v>
      </c>
      <c r="AF1995" t="str">
        <f t="shared" si="63"/>
        <v>Single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0</v>
      </c>
      <c r="AN1995">
        <v>660</v>
      </c>
      <c r="AO1995">
        <v>616</v>
      </c>
      <c r="AP1995">
        <v>0</v>
      </c>
    </row>
    <row r="1996" spans="1:42" x14ac:dyDescent="0.35">
      <c r="A1996">
        <v>73807</v>
      </c>
      <c r="B1996">
        <v>4</v>
      </c>
      <c r="C1996">
        <f t="shared" si="62"/>
        <v>4</v>
      </c>
      <c r="D1996">
        <v>0</v>
      </c>
      <c r="E1996">
        <v>1</v>
      </c>
      <c r="F1996">
        <v>88</v>
      </c>
      <c r="G1996">
        <v>366</v>
      </c>
      <c r="H1996">
        <v>124</v>
      </c>
      <c r="I1996">
        <v>156</v>
      </c>
      <c r="J1996">
        <v>71</v>
      </c>
      <c r="K1996">
        <v>78</v>
      </c>
      <c r="L1996">
        <v>54</v>
      </c>
      <c r="M1996">
        <v>2</v>
      </c>
      <c r="N1996">
        <v>5</v>
      </c>
      <c r="O1996">
        <v>5</v>
      </c>
      <c r="P1996">
        <v>11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3</v>
      </c>
      <c r="Y1996">
        <v>11</v>
      </c>
      <c r="Z1996">
        <v>0</v>
      </c>
      <c r="AA1996">
        <v>42</v>
      </c>
      <c r="AB1996">
        <v>2702</v>
      </c>
      <c r="AC1996">
        <v>0</v>
      </c>
      <c r="AD1996">
        <v>1</v>
      </c>
      <c r="AE1996">
        <v>0</v>
      </c>
      <c r="AF1996" t="str">
        <f t="shared" si="63"/>
        <v>Married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795</v>
      </c>
      <c r="AO1996">
        <v>741</v>
      </c>
      <c r="AP1996">
        <v>0</v>
      </c>
    </row>
    <row r="1997" spans="1:42" x14ac:dyDescent="0.35">
      <c r="A1997">
        <v>35893</v>
      </c>
      <c r="B1997">
        <v>2</v>
      </c>
      <c r="C1997">
        <f t="shared" si="62"/>
        <v>2</v>
      </c>
      <c r="D1997">
        <v>1</v>
      </c>
      <c r="E1997">
        <v>1</v>
      </c>
      <c r="F1997">
        <v>80</v>
      </c>
      <c r="G1997">
        <v>158</v>
      </c>
      <c r="H1997">
        <v>0</v>
      </c>
      <c r="I1997">
        <v>23</v>
      </c>
      <c r="J1997">
        <v>0</v>
      </c>
      <c r="K1997">
        <v>0</v>
      </c>
      <c r="L1997">
        <v>18</v>
      </c>
      <c r="M1997">
        <v>6</v>
      </c>
      <c r="N1997">
        <v>3</v>
      </c>
      <c r="O1997">
        <v>1</v>
      </c>
      <c r="P1997">
        <v>5</v>
      </c>
      <c r="Q1997">
        <v>8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3</v>
      </c>
      <c r="Y1997">
        <v>11</v>
      </c>
      <c r="Z1997">
        <v>0</v>
      </c>
      <c r="AA1997">
        <v>52</v>
      </c>
      <c r="AB1997">
        <v>2781</v>
      </c>
      <c r="AC1997">
        <v>0</v>
      </c>
      <c r="AD1997">
        <v>0</v>
      </c>
      <c r="AE1997">
        <v>1</v>
      </c>
      <c r="AF1997" t="str">
        <f t="shared" si="63"/>
        <v>Single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181</v>
      </c>
      <c r="AO1997">
        <v>163</v>
      </c>
      <c r="AP1997">
        <v>0</v>
      </c>
    </row>
    <row r="1998" spans="1:42" x14ac:dyDescent="0.35">
      <c r="A1998">
        <v>61014</v>
      </c>
      <c r="B1998">
        <v>3</v>
      </c>
      <c r="C1998">
        <f t="shared" si="62"/>
        <v>3</v>
      </c>
      <c r="D1998">
        <v>0</v>
      </c>
      <c r="E1998">
        <v>1</v>
      </c>
      <c r="F1998">
        <v>17</v>
      </c>
      <c r="G1998">
        <v>269</v>
      </c>
      <c r="H1998">
        <v>129</v>
      </c>
      <c r="I1998">
        <v>495</v>
      </c>
      <c r="J1998">
        <v>182</v>
      </c>
      <c r="K1998">
        <v>43</v>
      </c>
      <c r="L1998">
        <v>29</v>
      </c>
      <c r="M1998">
        <v>4</v>
      </c>
      <c r="N1998">
        <v>9</v>
      </c>
      <c r="O1998">
        <v>3</v>
      </c>
      <c r="P1998">
        <v>4</v>
      </c>
      <c r="Q1998">
        <v>7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3</v>
      </c>
      <c r="Y1998">
        <v>11</v>
      </c>
      <c r="Z1998">
        <v>0</v>
      </c>
      <c r="AA1998">
        <v>40</v>
      </c>
      <c r="AB1998">
        <v>2846</v>
      </c>
      <c r="AC1998">
        <v>0</v>
      </c>
      <c r="AD1998">
        <v>1</v>
      </c>
      <c r="AE1998">
        <v>0</v>
      </c>
      <c r="AF1998" t="str">
        <f t="shared" si="63"/>
        <v>Married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N1998">
        <v>1118</v>
      </c>
      <c r="AO1998">
        <v>1089</v>
      </c>
      <c r="AP1998">
        <v>0</v>
      </c>
    </row>
    <row r="1999" spans="1:42" x14ac:dyDescent="0.35">
      <c r="A1999">
        <v>32144</v>
      </c>
      <c r="B1999">
        <v>1</v>
      </c>
      <c r="C1999">
        <f t="shared" si="62"/>
        <v>1</v>
      </c>
      <c r="D1999">
        <v>1</v>
      </c>
      <c r="E1999">
        <v>1</v>
      </c>
      <c r="F1999">
        <v>76</v>
      </c>
      <c r="G1999">
        <v>41</v>
      </c>
      <c r="H1999">
        <v>0</v>
      </c>
      <c r="I1999">
        <v>10</v>
      </c>
      <c r="J1999">
        <v>0</v>
      </c>
      <c r="K1999">
        <v>0</v>
      </c>
      <c r="L1999">
        <v>3</v>
      </c>
      <c r="M1999">
        <v>4</v>
      </c>
      <c r="N1999">
        <v>2</v>
      </c>
      <c r="O1999">
        <v>1</v>
      </c>
      <c r="P1999">
        <v>3</v>
      </c>
      <c r="Q1999">
        <v>7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3</v>
      </c>
      <c r="Y1999">
        <v>11</v>
      </c>
      <c r="Z1999">
        <v>0</v>
      </c>
      <c r="AA1999">
        <v>66</v>
      </c>
      <c r="AB1999">
        <v>2257</v>
      </c>
      <c r="AC1999">
        <v>0</v>
      </c>
      <c r="AD1999">
        <v>0</v>
      </c>
      <c r="AE1999">
        <v>0</v>
      </c>
      <c r="AF1999" t="str">
        <f t="shared" si="63"/>
        <v>Married</v>
      </c>
      <c r="AG1999">
        <v>1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51</v>
      </c>
      <c r="AO1999">
        <v>48</v>
      </c>
      <c r="AP1999">
        <v>1</v>
      </c>
    </row>
    <row r="2000" spans="1:42" x14ac:dyDescent="0.35">
      <c r="A2000">
        <v>14918</v>
      </c>
      <c r="B2000">
        <v>1</v>
      </c>
      <c r="C2000">
        <f t="shared" si="62"/>
        <v>1</v>
      </c>
      <c r="D2000">
        <v>0</v>
      </c>
      <c r="E2000">
        <v>1</v>
      </c>
      <c r="F2000">
        <v>52</v>
      </c>
      <c r="G2000">
        <v>3</v>
      </c>
      <c r="H2000">
        <v>3</v>
      </c>
      <c r="I2000">
        <v>3</v>
      </c>
      <c r="J2000">
        <v>15</v>
      </c>
      <c r="K2000">
        <v>4</v>
      </c>
      <c r="L2000">
        <v>15</v>
      </c>
      <c r="M2000">
        <v>1</v>
      </c>
      <c r="N2000">
        <v>1</v>
      </c>
      <c r="O2000">
        <v>0</v>
      </c>
      <c r="P2000">
        <v>3</v>
      </c>
      <c r="Q2000">
        <v>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3</v>
      </c>
      <c r="Y2000">
        <v>11</v>
      </c>
      <c r="Z2000">
        <v>0</v>
      </c>
      <c r="AA2000">
        <v>57</v>
      </c>
      <c r="AB2000">
        <v>2728</v>
      </c>
      <c r="AC2000">
        <v>0</v>
      </c>
      <c r="AD2000">
        <v>0</v>
      </c>
      <c r="AE2000">
        <v>0</v>
      </c>
      <c r="AF2000" t="str">
        <f t="shared" si="63"/>
        <v>Married</v>
      </c>
      <c r="AG2000">
        <v>1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28</v>
      </c>
      <c r="AO2000">
        <v>13</v>
      </c>
      <c r="AP2000">
        <v>0</v>
      </c>
    </row>
    <row r="2001" spans="1:42" x14ac:dyDescent="0.35">
      <c r="A2001">
        <v>45146</v>
      </c>
      <c r="B2001">
        <v>2</v>
      </c>
      <c r="C2001">
        <f t="shared" si="62"/>
        <v>2</v>
      </c>
      <c r="D2001">
        <v>1</v>
      </c>
      <c r="E2001">
        <v>1</v>
      </c>
      <c r="F2001">
        <v>28</v>
      </c>
      <c r="G2001">
        <v>33</v>
      </c>
      <c r="H2001">
        <v>0</v>
      </c>
      <c r="I2001">
        <v>5</v>
      </c>
      <c r="J2001">
        <v>0</v>
      </c>
      <c r="K2001">
        <v>0</v>
      </c>
      <c r="L2001">
        <v>15</v>
      </c>
      <c r="M2001">
        <v>2</v>
      </c>
      <c r="N2001">
        <v>1</v>
      </c>
      <c r="O2001">
        <v>1</v>
      </c>
      <c r="P2001">
        <v>2</v>
      </c>
      <c r="Q2001">
        <v>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3</v>
      </c>
      <c r="Y2001">
        <v>11</v>
      </c>
      <c r="Z2001">
        <v>0</v>
      </c>
      <c r="AA2001">
        <v>57</v>
      </c>
      <c r="AB2001">
        <v>2508</v>
      </c>
      <c r="AC2001">
        <v>1</v>
      </c>
      <c r="AD2001">
        <v>0</v>
      </c>
      <c r="AE2001">
        <v>0</v>
      </c>
      <c r="AF2001" t="str">
        <f t="shared" si="63"/>
        <v>Married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38</v>
      </c>
      <c r="AO2001">
        <v>23</v>
      </c>
      <c r="AP2001">
        <v>0</v>
      </c>
    </row>
    <row r="2002" spans="1:42" x14ac:dyDescent="0.35">
      <c r="A2002">
        <v>41769</v>
      </c>
      <c r="B2002">
        <v>2</v>
      </c>
      <c r="C2002">
        <f t="shared" si="62"/>
        <v>2</v>
      </c>
      <c r="D2002">
        <v>0</v>
      </c>
      <c r="E2002">
        <v>1</v>
      </c>
      <c r="F2002">
        <v>31</v>
      </c>
      <c r="G2002">
        <v>302</v>
      </c>
      <c r="H2002">
        <v>29</v>
      </c>
      <c r="I2002">
        <v>131</v>
      </c>
      <c r="J2002">
        <v>32</v>
      </c>
      <c r="K2002">
        <v>0</v>
      </c>
      <c r="L2002">
        <v>27</v>
      </c>
      <c r="M2002">
        <v>6</v>
      </c>
      <c r="N2002">
        <v>8</v>
      </c>
      <c r="O2002">
        <v>1</v>
      </c>
      <c r="P2002">
        <v>7</v>
      </c>
      <c r="Q2002">
        <v>8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3</v>
      </c>
      <c r="Y2002">
        <v>11</v>
      </c>
      <c r="Z2002">
        <v>0</v>
      </c>
      <c r="AA2002">
        <v>65</v>
      </c>
      <c r="AB2002">
        <v>2660</v>
      </c>
      <c r="AC2002">
        <v>1</v>
      </c>
      <c r="AD2002">
        <v>0</v>
      </c>
      <c r="AE2002">
        <v>0</v>
      </c>
      <c r="AF2002" t="str">
        <f t="shared" si="63"/>
        <v>Married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494</v>
      </c>
      <c r="AO2002">
        <v>467</v>
      </c>
      <c r="AP2002">
        <v>0</v>
      </c>
    </row>
    <row r="2003" spans="1:42" x14ac:dyDescent="0.35">
      <c r="A2003">
        <v>88325</v>
      </c>
      <c r="B2003">
        <v>5</v>
      </c>
      <c r="C2003">
        <f t="shared" si="62"/>
        <v>5</v>
      </c>
      <c r="D2003">
        <v>0</v>
      </c>
      <c r="E2003">
        <v>0</v>
      </c>
      <c r="F2003">
        <v>42</v>
      </c>
      <c r="G2003">
        <v>519</v>
      </c>
      <c r="H2003">
        <v>71</v>
      </c>
      <c r="I2003">
        <v>860</v>
      </c>
      <c r="J2003">
        <v>93</v>
      </c>
      <c r="K2003">
        <v>27</v>
      </c>
      <c r="L2003">
        <v>53</v>
      </c>
      <c r="M2003">
        <v>1</v>
      </c>
      <c r="N2003">
        <v>6</v>
      </c>
      <c r="O2003">
        <v>2</v>
      </c>
      <c r="P2003">
        <v>9</v>
      </c>
      <c r="Q2003">
        <v>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3</v>
      </c>
      <c r="Y2003">
        <v>11</v>
      </c>
      <c r="Z2003">
        <v>0</v>
      </c>
      <c r="AA2003">
        <v>39</v>
      </c>
      <c r="AB2003">
        <v>2303</v>
      </c>
      <c r="AC2003">
        <v>0</v>
      </c>
      <c r="AD2003">
        <v>0</v>
      </c>
      <c r="AE2003">
        <v>0</v>
      </c>
      <c r="AF2003" t="str">
        <f t="shared" si="63"/>
        <v>Married</v>
      </c>
      <c r="AG2003">
        <v>1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1570</v>
      </c>
      <c r="AO2003">
        <v>1517</v>
      </c>
      <c r="AP2003">
        <v>0</v>
      </c>
    </row>
    <row r="2004" spans="1:42" x14ac:dyDescent="0.35">
      <c r="A2004">
        <v>38054</v>
      </c>
      <c r="B2004">
        <v>2</v>
      </c>
      <c r="C2004">
        <f t="shared" si="62"/>
        <v>2</v>
      </c>
      <c r="D2004">
        <v>1</v>
      </c>
      <c r="E2004">
        <v>1</v>
      </c>
      <c r="F2004">
        <v>24</v>
      </c>
      <c r="G2004">
        <v>23</v>
      </c>
      <c r="H2004">
        <v>2</v>
      </c>
      <c r="I2004">
        <v>17</v>
      </c>
      <c r="J2004">
        <v>2</v>
      </c>
      <c r="K2004">
        <v>1</v>
      </c>
      <c r="L2004">
        <v>0</v>
      </c>
      <c r="M2004">
        <v>2</v>
      </c>
      <c r="N2004">
        <v>2</v>
      </c>
      <c r="O2004">
        <v>0</v>
      </c>
      <c r="P2004">
        <v>3</v>
      </c>
      <c r="Q2004">
        <v>7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3</v>
      </c>
      <c r="Y2004">
        <v>11</v>
      </c>
      <c r="Z2004">
        <v>0</v>
      </c>
      <c r="AA2004">
        <v>70</v>
      </c>
      <c r="AB2004">
        <v>2218</v>
      </c>
      <c r="AC2004">
        <v>1</v>
      </c>
      <c r="AD2004">
        <v>0</v>
      </c>
      <c r="AE2004">
        <v>0</v>
      </c>
      <c r="AF2004" t="str">
        <f t="shared" si="63"/>
        <v>Married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45</v>
      </c>
      <c r="AO2004">
        <v>45</v>
      </c>
      <c r="AP2004">
        <v>0</v>
      </c>
    </row>
    <row r="2005" spans="1:42" x14ac:dyDescent="0.35">
      <c r="A2005">
        <v>80617</v>
      </c>
      <c r="B2005">
        <v>5</v>
      </c>
      <c r="C2005">
        <f t="shared" si="62"/>
        <v>5</v>
      </c>
      <c r="D2005">
        <v>0</v>
      </c>
      <c r="E2005">
        <v>0</v>
      </c>
      <c r="F2005">
        <v>42</v>
      </c>
      <c r="G2005">
        <v>594</v>
      </c>
      <c r="H2005">
        <v>51</v>
      </c>
      <c r="I2005">
        <v>631</v>
      </c>
      <c r="J2005">
        <v>72</v>
      </c>
      <c r="K2005">
        <v>55</v>
      </c>
      <c r="L2005">
        <v>32</v>
      </c>
      <c r="M2005">
        <v>1</v>
      </c>
      <c r="N2005">
        <v>4</v>
      </c>
      <c r="O2005">
        <v>6</v>
      </c>
      <c r="P2005">
        <v>8</v>
      </c>
      <c r="Q2005">
        <v>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3</v>
      </c>
      <c r="Y2005">
        <v>11</v>
      </c>
      <c r="Z2005">
        <v>0</v>
      </c>
      <c r="AA2005">
        <v>25</v>
      </c>
      <c r="AB2005">
        <v>2784</v>
      </c>
      <c r="AC2005">
        <v>0</v>
      </c>
      <c r="AD2005">
        <v>0</v>
      </c>
      <c r="AE2005">
        <v>1</v>
      </c>
      <c r="AF2005" t="str">
        <f t="shared" si="63"/>
        <v>Single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1403</v>
      </c>
      <c r="AO2005">
        <v>1371</v>
      </c>
      <c r="AP2005">
        <v>0</v>
      </c>
    </row>
    <row r="2006" spans="1:42" x14ac:dyDescent="0.35">
      <c r="A2006">
        <v>5305</v>
      </c>
      <c r="B2006">
        <v>1</v>
      </c>
      <c r="C2006">
        <f t="shared" si="62"/>
        <v>1</v>
      </c>
      <c r="D2006">
        <v>0</v>
      </c>
      <c r="E2006">
        <v>1</v>
      </c>
      <c r="F2006">
        <v>12</v>
      </c>
      <c r="G2006">
        <v>12</v>
      </c>
      <c r="H2006">
        <v>4</v>
      </c>
      <c r="I2006">
        <v>7</v>
      </c>
      <c r="J2006">
        <v>1</v>
      </c>
      <c r="K2006">
        <v>3</v>
      </c>
      <c r="L2006">
        <v>5</v>
      </c>
      <c r="M2006">
        <v>0</v>
      </c>
      <c r="N2006">
        <v>1</v>
      </c>
      <c r="O2006">
        <v>0</v>
      </c>
      <c r="P2006">
        <v>0</v>
      </c>
      <c r="Q2006">
        <v>13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3</v>
      </c>
      <c r="Y2006">
        <v>11</v>
      </c>
      <c r="Z2006">
        <v>0</v>
      </c>
      <c r="AA2006">
        <v>44</v>
      </c>
      <c r="AB2006">
        <v>2493</v>
      </c>
      <c r="AC2006">
        <v>0</v>
      </c>
      <c r="AD2006">
        <v>1</v>
      </c>
      <c r="AE2006">
        <v>0</v>
      </c>
      <c r="AF2006" t="str">
        <f t="shared" si="63"/>
        <v>Married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27</v>
      </c>
      <c r="AO2006">
        <v>22</v>
      </c>
      <c r="AP2006">
        <v>0</v>
      </c>
    </row>
    <row r="2007" spans="1:42" x14ac:dyDescent="0.35">
      <c r="A2007">
        <v>36807</v>
      </c>
      <c r="B2007">
        <v>2</v>
      </c>
      <c r="C2007">
        <f t="shared" si="62"/>
        <v>2</v>
      </c>
      <c r="D2007">
        <v>1</v>
      </c>
      <c r="E2007">
        <v>1</v>
      </c>
      <c r="F2007">
        <v>88</v>
      </c>
      <c r="G2007">
        <v>4</v>
      </c>
      <c r="H2007">
        <v>2</v>
      </c>
      <c r="I2007">
        <v>5</v>
      </c>
      <c r="J2007">
        <v>0</v>
      </c>
      <c r="K2007">
        <v>0</v>
      </c>
      <c r="L2007">
        <v>5</v>
      </c>
      <c r="M2007">
        <v>1</v>
      </c>
      <c r="N2007">
        <v>1</v>
      </c>
      <c r="O2007">
        <v>0</v>
      </c>
      <c r="P2007">
        <v>2</v>
      </c>
      <c r="Q2007">
        <v>6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3</v>
      </c>
      <c r="Y2007">
        <v>11</v>
      </c>
      <c r="Z2007">
        <v>0</v>
      </c>
      <c r="AA2007">
        <v>66</v>
      </c>
      <c r="AB2007">
        <v>2715</v>
      </c>
      <c r="AC2007">
        <v>0</v>
      </c>
      <c r="AD2007">
        <v>0</v>
      </c>
      <c r="AE2007">
        <v>0</v>
      </c>
      <c r="AF2007" t="str">
        <f t="shared" si="63"/>
        <v>Married</v>
      </c>
      <c r="AG2007">
        <v>1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11</v>
      </c>
      <c r="AO2007">
        <v>6</v>
      </c>
      <c r="AP2007">
        <v>0</v>
      </c>
    </row>
    <row r="2008" spans="1:42" x14ac:dyDescent="0.35">
      <c r="A2008">
        <v>40101</v>
      </c>
      <c r="B2008">
        <v>2</v>
      </c>
      <c r="C2008">
        <f t="shared" si="62"/>
        <v>2</v>
      </c>
      <c r="D2008">
        <v>1</v>
      </c>
      <c r="E2008">
        <v>0</v>
      </c>
      <c r="F2008">
        <v>73</v>
      </c>
      <c r="G2008">
        <v>171</v>
      </c>
      <c r="H2008">
        <v>3</v>
      </c>
      <c r="I2008">
        <v>129</v>
      </c>
      <c r="J2008">
        <v>26</v>
      </c>
      <c r="K2008">
        <v>24</v>
      </c>
      <c r="L2008">
        <v>62</v>
      </c>
      <c r="M2008">
        <v>4</v>
      </c>
      <c r="N2008">
        <v>6</v>
      </c>
      <c r="O2008">
        <v>1</v>
      </c>
      <c r="P2008">
        <v>6</v>
      </c>
      <c r="Q2008">
        <v>7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3</v>
      </c>
      <c r="Y2008">
        <v>11</v>
      </c>
      <c r="Z2008">
        <v>0</v>
      </c>
      <c r="AA2008">
        <v>35</v>
      </c>
      <c r="AB2008">
        <v>2782</v>
      </c>
      <c r="AC2008">
        <v>0</v>
      </c>
      <c r="AD2008">
        <v>0</v>
      </c>
      <c r="AE2008">
        <v>0</v>
      </c>
      <c r="AF2008" t="str">
        <f t="shared" si="63"/>
        <v>Married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353</v>
      </c>
      <c r="AO2008">
        <v>291</v>
      </c>
      <c r="AP2008">
        <v>0</v>
      </c>
    </row>
    <row r="2009" spans="1:42" x14ac:dyDescent="0.35">
      <c r="A2009">
        <v>58025</v>
      </c>
      <c r="B2009">
        <v>3</v>
      </c>
      <c r="C2009">
        <f t="shared" si="62"/>
        <v>3</v>
      </c>
      <c r="D2009">
        <v>0</v>
      </c>
      <c r="E2009">
        <v>1</v>
      </c>
      <c r="F2009">
        <v>81</v>
      </c>
      <c r="G2009">
        <v>270</v>
      </c>
      <c r="H2009">
        <v>31</v>
      </c>
      <c r="I2009">
        <v>88</v>
      </c>
      <c r="J2009">
        <v>11</v>
      </c>
      <c r="K2009">
        <v>48</v>
      </c>
      <c r="L2009">
        <v>22</v>
      </c>
      <c r="M2009">
        <v>3</v>
      </c>
      <c r="N2009">
        <v>3</v>
      </c>
      <c r="O2009">
        <v>2</v>
      </c>
      <c r="P2009">
        <v>10</v>
      </c>
      <c r="Q2009">
        <v>4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3</v>
      </c>
      <c r="Y2009">
        <v>11</v>
      </c>
      <c r="Z2009">
        <v>0</v>
      </c>
      <c r="AA2009">
        <v>41</v>
      </c>
      <c r="AB2009">
        <v>2374</v>
      </c>
      <c r="AC2009">
        <v>0</v>
      </c>
      <c r="AD2009">
        <v>1</v>
      </c>
      <c r="AE2009">
        <v>0</v>
      </c>
      <c r="AF2009" t="str">
        <f t="shared" si="63"/>
        <v>Married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448</v>
      </c>
      <c r="AO2009">
        <v>426</v>
      </c>
      <c r="AP2009">
        <v>0</v>
      </c>
    </row>
    <row r="2010" spans="1:42" x14ac:dyDescent="0.35">
      <c r="A2010">
        <v>7500</v>
      </c>
      <c r="B2010">
        <v>1</v>
      </c>
      <c r="C2010">
        <f t="shared" si="62"/>
        <v>1</v>
      </c>
      <c r="D2010">
        <v>1</v>
      </c>
      <c r="E2010">
        <v>0</v>
      </c>
      <c r="F2010">
        <v>7</v>
      </c>
      <c r="G2010">
        <v>2</v>
      </c>
      <c r="H2010">
        <v>8</v>
      </c>
      <c r="I2010">
        <v>11</v>
      </c>
      <c r="J2010">
        <v>3</v>
      </c>
      <c r="K2010">
        <v>8</v>
      </c>
      <c r="L2010">
        <v>21</v>
      </c>
      <c r="M2010">
        <v>4</v>
      </c>
      <c r="N2010">
        <v>3</v>
      </c>
      <c r="O2010">
        <v>2</v>
      </c>
      <c r="P2010">
        <v>2</v>
      </c>
      <c r="Q2010">
        <v>7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3</v>
      </c>
      <c r="Y2010">
        <v>11</v>
      </c>
      <c r="Z2010">
        <v>0</v>
      </c>
      <c r="AA2010">
        <v>41</v>
      </c>
      <c r="AB2010">
        <v>2577</v>
      </c>
      <c r="AC2010">
        <v>0</v>
      </c>
      <c r="AD2010">
        <v>0</v>
      </c>
      <c r="AE2010">
        <v>0</v>
      </c>
      <c r="AF2010" t="str">
        <f t="shared" si="63"/>
        <v>Married</v>
      </c>
      <c r="AG2010">
        <v>1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32</v>
      </c>
      <c r="AO2010">
        <v>11</v>
      </c>
      <c r="AP2010">
        <v>0</v>
      </c>
    </row>
    <row r="2011" spans="1:42" x14ac:dyDescent="0.35">
      <c r="A2011">
        <v>33562</v>
      </c>
      <c r="B2011">
        <v>1</v>
      </c>
      <c r="C2011">
        <f t="shared" si="62"/>
        <v>2</v>
      </c>
      <c r="D2011">
        <v>1</v>
      </c>
      <c r="E2011">
        <v>2</v>
      </c>
      <c r="F2011">
        <v>33</v>
      </c>
      <c r="G2011">
        <v>21</v>
      </c>
      <c r="H2011">
        <v>12</v>
      </c>
      <c r="I2011">
        <v>12</v>
      </c>
      <c r="J2011">
        <v>0</v>
      </c>
      <c r="K2011">
        <v>3</v>
      </c>
      <c r="L2011">
        <v>3</v>
      </c>
      <c r="M2011">
        <v>3</v>
      </c>
      <c r="N2011">
        <v>2</v>
      </c>
      <c r="O2011">
        <v>0</v>
      </c>
      <c r="P2011">
        <v>4</v>
      </c>
      <c r="Q2011">
        <v>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</v>
      </c>
      <c r="Y2011">
        <v>11</v>
      </c>
      <c r="Z2011">
        <v>0</v>
      </c>
      <c r="AA2011">
        <v>57</v>
      </c>
      <c r="AB2011">
        <v>2163</v>
      </c>
      <c r="AC2011">
        <v>0</v>
      </c>
      <c r="AD2011">
        <v>1</v>
      </c>
      <c r="AE2011">
        <v>0</v>
      </c>
      <c r="AF2011" t="str">
        <f t="shared" si="63"/>
        <v>Married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48</v>
      </c>
      <c r="AO2011">
        <v>45</v>
      </c>
      <c r="AP2011">
        <v>0</v>
      </c>
    </row>
    <row r="2012" spans="1:42" x14ac:dyDescent="0.35">
      <c r="A2012">
        <v>57642</v>
      </c>
      <c r="B2012">
        <v>3</v>
      </c>
      <c r="C2012">
        <f t="shared" si="62"/>
        <v>3</v>
      </c>
      <c r="D2012">
        <v>0</v>
      </c>
      <c r="E2012">
        <v>1</v>
      </c>
      <c r="F2012">
        <v>24</v>
      </c>
      <c r="G2012">
        <v>580</v>
      </c>
      <c r="H2012">
        <v>6</v>
      </c>
      <c r="I2012">
        <v>58</v>
      </c>
      <c r="J2012">
        <v>8</v>
      </c>
      <c r="K2012">
        <v>0</v>
      </c>
      <c r="L2012">
        <v>27</v>
      </c>
      <c r="M2012">
        <v>3</v>
      </c>
      <c r="N2012">
        <v>7</v>
      </c>
      <c r="O2012">
        <v>6</v>
      </c>
      <c r="P2012">
        <v>6</v>
      </c>
      <c r="Q2012">
        <v>4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3</v>
      </c>
      <c r="Y2012">
        <v>11</v>
      </c>
      <c r="Z2012">
        <v>0</v>
      </c>
      <c r="AA2012">
        <v>50</v>
      </c>
      <c r="AB2012">
        <v>2330</v>
      </c>
      <c r="AC2012">
        <v>0</v>
      </c>
      <c r="AD2012">
        <v>0</v>
      </c>
      <c r="AE2012">
        <v>1</v>
      </c>
      <c r="AF2012" t="str">
        <f t="shared" si="63"/>
        <v>Single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652</v>
      </c>
      <c r="AO2012">
        <v>625</v>
      </c>
      <c r="AP2012">
        <v>1</v>
      </c>
    </row>
    <row r="2013" spans="1:42" x14ac:dyDescent="0.35">
      <c r="A2013">
        <v>63777</v>
      </c>
      <c r="B2013">
        <v>3</v>
      </c>
      <c r="C2013">
        <f t="shared" si="62"/>
        <v>3</v>
      </c>
      <c r="D2013">
        <v>1</v>
      </c>
      <c r="E2013">
        <v>1</v>
      </c>
      <c r="F2013">
        <v>87</v>
      </c>
      <c r="G2013">
        <v>457</v>
      </c>
      <c r="H2013">
        <v>5</v>
      </c>
      <c r="I2013">
        <v>106</v>
      </c>
      <c r="J2013">
        <v>15</v>
      </c>
      <c r="K2013">
        <v>17</v>
      </c>
      <c r="L2013">
        <v>53</v>
      </c>
      <c r="M2013">
        <v>8</v>
      </c>
      <c r="N2013">
        <v>11</v>
      </c>
      <c r="O2013">
        <v>1</v>
      </c>
      <c r="P2013">
        <v>6</v>
      </c>
      <c r="Q2013">
        <v>8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3</v>
      </c>
      <c r="Y2013">
        <v>11</v>
      </c>
      <c r="Z2013">
        <v>0</v>
      </c>
      <c r="AA2013">
        <v>41</v>
      </c>
      <c r="AB2013">
        <v>2621</v>
      </c>
      <c r="AC2013">
        <v>0</v>
      </c>
      <c r="AD2013">
        <v>1</v>
      </c>
      <c r="AE2013">
        <v>0</v>
      </c>
      <c r="AF2013" t="str">
        <f t="shared" si="63"/>
        <v>Married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600</v>
      </c>
      <c r="AO2013">
        <v>547</v>
      </c>
      <c r="AP2013">
        <v>0</v>
      </c>
    </row>
    <row r="2014" spans="1:42" x14ac:dyDescent="0.35">
      <c r="A2014">
        <v>57967</v>
      </c>
      <c r="B2014">
        <v>3</v>
      </c>
      <c r="C2014">
        <f t="shared" si="62"/>
        <v>3</v>
      </c>
      <c r="D2014">
        <v>0</v>
      </c>
      <c r="E2014">
        <v>1</v>
      </c>
      <c r="F2014">
        <v>39</v>
      </c>
      <c r="G2014">
        <v>229</v>
      </c>
      <c r="H2014">
        <v>7</v>
      </c>
      <c r="I2014">
        <v>137</v>
      </c>
      <c r="J2014">
        <v>4</v>
      </c>
      <c r="K2014">
        <v>0</v>
      </c>
      <c r="L2014">
        <v>91</v>
      </c>
      <c r="M2014">
        <v>5</v>
      </c>
      <c r="N2014">
        <v>4</v>
      </c>
      <c r="O2014">
        <v>2</v>
      </c>
      <c r="P2014">
        <v>8</v>
      </c>
      <c r="Q2014">
        <v>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3</v>
      </c>
      <c r="Y2014">
        <v>11</v>
      </c>
      <c r="Z2014">
        <v>0</v>
      </c>
      <c r="AA2014">
        <v>58</v>
      </c>
      <c r="AB2014">
        <v>2642</v>
      </c>
      <c r="AC2014">
        <v>0</v>
      </c>
      <c r="AD2014">
        <v>0</v>
      </c>
      <c r="AE2014">
        <v>1</v>
      </c>
      <c r="AF2014" t="str">
        <f t="shared" si="63"/>
        <v>Single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377</v>
      </c>
      <c r="AO2014">
        <v>286</v>
      </c>
      <c r="AP2014">
        <v>0</v>
      </c>
    </row>
    <row r="2015" spans="1:42" x14ac:dyDescent="0.35">
      <c r="A2015">
        <v>24434</v>
      </c>
      <c r="B2015">
        <v>1</v>
      </c>
      <c r="C2015">
        <f t="shared" si="62"/>
        <v>1</v>
      </c>
      <c r="D2015">
        <v>2</v>
      </c>
      <c r="E2015">
        <v>0</v>
      </c>
      <c r="F2015">
        <v>9</v>
      </c>
      <c r="G2015">
        <v>3</v>
      </c>
      <c r="H2015">
        <v>2</v>
      </c>
      <c r="I2015">
        <v>8</v>
      </c>
      <c r="J2015">
        <v>20</v>
      </c>
      <c r="K2015">
        <v>0</v>
      </c>
      <c r="L2015">
        <v>17</v>
      </c>
      <c r="M2015">
        <v>2</v>
      </c>
      <c r="N2015">
        <v>2</v>
      </c>
      <c r="O2015">
        <v>1</v>
      </c>
      <c r="P2015">
        <v>2</v>
      </c>
      <c r="Q2015">
        <v>7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3</v>
      </c>
      <c r="Y2015">
        <v>11</v>
      </c>
      <c r="Z2015">
        <v>0</v>
      </c>
      <c r="AA2015">
        <v>48</v>
      </c>
      <c r="AB2015">
        <v>2201</v>
      </c>
      <c r="AC2015">
        <v>0</v>
      </c>
      <c r="AD2015">
        <v>1</v>
      </c>
      <c r="AE2015">
        <v>0</v>
      </c>
      <c r="AF2015" t="str">
        <f t="shared" si="63"/>
        <v>Married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33</v>
      </c>
      <c r="AO2015">
        <v>16</v>
      </c>
      <c r="AP2015">
        <v>0</v>
      </c>
    </row>
    <row r="2016" spans="1:42" x14ac:dyDescent="0.35">
      <c r="A2016">
        <v>11012</v>
      </c>
      <c r="B2016">
        <v>1</v>
      </c>
      <c r="C2016">
        <f t="shared" si="62"/>
        <v>1</v>
      </c>
      <c r="D2016">
        <v>1</v>
      </c>
      <c r="E2016">
        <v>0</v>
      </c>
      <c r="F2016">
        <v>82</v>
      </c>
      <c r="G2016">
        <v>24</v>
      </c>
      <c r="H2016">
        <v>3</v>
      </c>
      <c r="I2016">
        <v>26</v>
      </c>
      <c r="J2016">
        <v>7</v>
      </c>
      <c r="K2016">
        <v>1</v>
      </c>
      <c r="L2016">
        <v>23</v>
      </c>
      <c r="M2016">
        <v>3</v>
      </c>
      <c r="N2016">
        <v>3</v>
      </c>
      <c r="O2016">
        <v>1</v>
      </c>
      <c r="P2016">
        <v>2</v>
      </c>
      <c r="Q2016">
        <v>9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</v>
      </c>
      <c r="Y2016">
        <v>11</v>
      </c>
      <c r="Z2016">
        <v>0</v>
      </c>
      <c r="AA2016">
        <v>36</v>
      </c>
      <c r="AB2016">
        <v>2629</v>
      </c>
      <c r="AC2016">
        <v>0</v>
      </c>
      <c r="AD2016">
        <v>0</v>
      </c>
      <c r="AE2016">
        <v>1</v>
      </c>
      <c r="AF2016" t="str">
        <f t="shared" si="63"/>
        <v>Single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61</v>
      </c>
      <c r="AO2016">
        <v>38</v>
      </c>
      <c r="AP2016">
        <v>1</v>
      </c>
    </row>
    <row r="2017" spans="1:42" x14ac:dyDescent="0.35">
      <c r="A2017">
        <v>44802</v>
      </c>
      <c r="B2017">
        <v>2</v>
      </c>
      <c r="C2017">
        <f t="shared" si="62"/>
        <v>2</v>
      </c>
      <c r="D2017">
        <v>0</v>
      </c>
      <c r="E2017">
        <v>0</v>
      </c>
      <c r="F2017">
        <v>71</v>
      </c>
      <c r="G2017">
        <v>853</v>
      </c>
      <c r="H2017">
        <v>10</v>
      </c>
      <c r="I2017">
        <v>143</v>
      </c>
      <c r="J2017">
        <v>13</v>
      </c>
      <c r="K2017">
        <v>10</v>
      </c>
      <c r="L2017">
        <v>20</v>
      </c>
      <c r="M2017">
        <v>2</v>
      </c>
      <c r="N2017">
        <v>9</v>
      </c>
      <c r="O2017">
        <v>4</v>
      </c>
      <c r="P2017">
        <v>12</v>
      </c>
      <c r="Q2017">
        <v>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3</v>
      </c>
      <c r="Y2017">
        <v>11</v>
      </c>
      <c r="Z2017">
        <v>0</v>
      </c>
      <c r="AA2017">
        <v>50</v>
      </c>
      <c r="AB2017">
        <v>2836</v>
      </c>
      <c r="AC2017">
        <v>0</v>
      </c>
      <c r="AD2017">
        <v>0</v>
      </c>
      <c r="AE2017">
        <v>1</v>
      </c>
      <c r="AF2017" t="str">
        <f t="shared" si="63"/>
        <v>Single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0</v>
      </c>
      <c r="AN2017">
        <v>1029</v>
      </c>
      <c r="AO2017">
        <v>1009</v>
      </c>
      <c r="AP2017">
        <v>0</v>
      </c>
    </row>
    <row r="2018" spans="1:42" x14ac:dyDescent="0.35">
      <c r="A2018">
        <v>26816</v>
      </c>
      <c r="B2018">
        <v>1</v>
      </c>
      <c r="C2018">
        <f t="shared" si="62"/>
        <v>1</v>
      </c>
      <c r="D2018">
        <v>0</v>
      </c>
      <c r="E2018">
        <v>0</v>
      </c>
      <c r="F2018">
        <v>50</v>
      </c>
      <c r="G2018">
        <v>5</v>
      </c>
      <c r="H2018">
        <v>1</v>
      </c>
      <c r="I2018">
        <v>6</v>
      </c>
      <c r="J2018">
        <v>3</v>
      </c>
      <c r="K2018">
        <v>4</v>
      </c>
      <c r="L2018">
        <v>3</v>
      </c>
      <c r="M2018">
        <v>1</v>
      </c>
      <c r="N2018">
        <v>0</v>
      </c>
      <c r="O2018">
        <v>0</v>
      </c>
      <c r="P2018">
        <v>3</v>
      </c>
      <c r="Q2018">
        <v>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3</v>
      </c>
      <c r="Y2018">
        <v>11</v>
      </c>
      <c r="Z2018">
        <v>0</v>
      </c>
      <c r="AA2018">
        <v>34</v>
      </c>
      <c r="AB2018">
        <v>2840</v>
      </c>
      <c r="AC2018">
        <v>0</v>
      </c>
      <c r="AD2018">
        <v>0</v>
      </c>
      <c r="AE2018">
        <v>1</v>
      </c>
      <c r="AF2018" t="str">
        <f t="shared" si="63"/>
        <v>Single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19</v>
      </c>
      <c r="AO2018">
        <v>16</v>
      </c>
      <c r="AP2018">
        <v>0</v>
      </c>
    </row>
    <row r="2019" spans="1:42" x14ac:dyDescent="0.35">
      <c r="A2019">
        <v>61223</v>
      </c>
      <c r="B2019">
        <v>3</v>
      </c>
      <c r="C2019">
        <f t="shared" si="62"/>
        <v>3</v>
      </c>
      <c r="D2019">
        <v>0</v>
      </c>
      <c r="E2019">
        <v>1</v>
      </c>
      <c r="F2019">
        <v>46</v>
      </c>
      <c r="G2019">
        <v>709</v>
      </c>
      <c r="H2019">
        <v>43</v>
      </c>
      <c r="I2019">
        <v>182</v>
      </c>
      <c r="J2019">
        <v>42</v>
      </c>
      <c r="K2019">
        <v>118</v>
      </c>
      <c r="L2019">
        <v>247</v>
      </c>
      <c r="M2019">
        <v>2</v>
      </c>
      <c r="N2019">
        <v>9</v>
      </c>
      <c r="O2019">
        <v>3</v>
      </c>
      <c r="P2019">
        <v>4</v>
      </c>
      <c r="Q2019">
        <v>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3</v>
      </c>
      <c r="Y2019">
        <v>11</v>
      </c>
      <c r="Z2019">
        <v>0</v>
      </c>
      <c r="AA2019">
        <v>53</v>
      </c>
      <c r="AB2019">
        <v>2540</v>
      </c>
      <c r="AC2019">
        <v>0</v>
      </c>
      <c r="AD2019">
        <v>1</v>
      </c>
      <c r="AE2019">
        <v>0</v>
      </c>
      <c r="AF2019" t="str">
        <f t="shared" si="63"/>
        <v>Married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0</v>
      </c>
      <c r="AN2019">
        <v>1094</v>
      </c>
      <c r="AO2019">
        <v>847</v>
      </c>
      <c r="AP2019">
        <v>0</v>
      </c>
    </row>
    <row r="2020" spans="1:42" x14ac:dyDescent="0.35">
      <c r="A2020">
        <v>56981</v>
      </c>
      <c r="B2020">
        <v>3</v>
      </c>
      <c r="C2020">
        <f t="shared" si="62"/>
        <v>3</v>
      </c>
      <c r="D2020">
        <v>0</v>
      </c>
      <c r="E2020">
        <v>0</v>
      </c>
      <c r="F2020">
        <v>91</v>
      </c>
      <c r="G2020">
        <v>908</v>
      </c>
      <c r="H2020">
        <v>48</v>
      </c>
      <c r="I2020">
        <v>217</v>
      </c>
      <c r="J2020">
        <v>32</v>
      </c>
      <c r="K2020">
        <v>12</v>
      </c>
      <c r="L2020">
        <v>24</v>
      </c>
      <c r="M2020">
        <v>1</v>
      </c>
      <c r="N2020">
        <v>2</v>
      </c>
      <c r="O2020">
        <v>3</v>
      </c>
      <c r="P2020">
        <v>13</v>
      </c>
      <c r="Q2020">
        <v>6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3</v>
      </c>
      <c r="Y2020">
        <v>11</v>
      </c>
      <c r="Z2020">
        <v>0</v>
      </c>
      <c r="AA2020">
        <v>39</v>
      </c>
      <c r="AB2020">
        <v>2314</v>
      </c>
      <c r="AC2020">
        <v>1</v>
      </c>
      <c r="AD2020">
        <v>0</v>
      </c>
      <c r="AE2020">
        <v>0</v>
      </c>
      <c r="AF2020" t="str">
        <f t="shared" si="63"/>
        <v>Married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1217</v>
      </c>
      <c r="AO2020">
        <v>1193</v>
      </c>
      <c r="AP2020">
        <v>1</v>
      </c>
    </row>
    <row r="2021" spans="1:42" x14ac:dyDescent="0.35">
      <c r="A2021">
        <v>69245</v>
      </c>
      <c r="B2021">
        <v>4</v>
      </c>
      <c r="C2021">
        <f t="shared" si="62"/>
        <v>4</v>
      </c>
      <c r="D2021">
        <v>0</v>
      </c>
      <c r="E2021">
        <v>1</v>
      </c>
      <c r="F2021">
        <v>8</v>
      </c>
      <c r="G2021">
        <v>428</v>
      </c>
      <c r="H2021">
        <v>30</v>
      </c>
      <c r="I2021">
        <v>214</v>
      </c>
      <c r="J2021">
        <v>80</v>
      </c>
      <c r="K2021">
        <v>30</v>
      </c>
      <c r="L2021">
        <v>61</v>
      </c>
      <c r="M2021">
        <v>2</v>
      </c>
      <c r="N2021">
        <v>6</v>
      </c>
      <c r="O2021">
        <v>5</v>
      </c>
      <c r="P2021">
        <v>10</v>
      </c>
      <c r="Q2021">
        <v>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</v>
      </c>
      <c r="Y2021">
        <v>11</v>
      </c>
      <c r="Z2021">
        <v>0</v>
      </c>
      <c r="AA2021">
        <v>64</v>
      </c>
      <c r="AB2021">
        <v>2315</v>
      </c>
      <c r="AC2021">
        <v>0</v>
      </c>
      <c r="AD2021">
        <v>0</v>
      </c>
      <c r="AE2021">
        <v>0</v>
      </c>
      <c r="AF2021" t="str">
        <f t="shared" si="63"/>
        <v>Married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782</v>
      </c>
      <c r="AO2021">
        <v>721</v>
      </c>
      <c r="AP2021">
        <v>0</v>
      </c>
    </row>
    <row r="2022" spans="1:42" x14ac:dyDescent="0.35">
      <c r="A2022">
        <v>52869</v>
      </c>
      <c r="B2022">
        <v>3</v>
      </c>
      <c r="C2022">
        <f t="shared" si="62"/>
        <v>3</v>
      </c>
      <c r="D2022">
        <v>1</v>
      </c>
      <c r="E2022">
        <v>1</v>
      </c>
      <c r="F2022">
        <v>40</v>
      </c>
      <c r="G2022">
        <v>84</v>
      </c>
      <c r="H2022">
        <v>3</v>
      </c>
      <c r="I2022">
        <v>61</v>
      </c>
      <c r="J2022">
        <v>2</v>
      </c>
      <c r="K2022">
        <v>1</v>
      </c>
      <c r="L2022">
        <v>21</v>
      </c>
      <c r="M2022">
        <v>3</v>
      </c>
      <c r="N2022">
        <v>3</v>
      </c>
      <c r="O2022">
        <v>1</v>
      </c>
      <c r="P2022">
        <v>4</v>
      </c>
      <c r="Q2022">
        <v>7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3</v>
      </c>
      <c r="Y2022">
        <v>11</v>
      </c>
      <c r="Z2022">
        <v>1</v>
      </c>
      <c r="AA2022">
        <v>66</v>
      </c>
      <c r="AB2022">
        <v>2781</v>
      </c>
      <c r="AC2022">
        <v>0</v>
      </c>
      <c r="AD2022">
        <v>1</v>
      </c>
      <c r="AE2022">
        <v>0</v>
      </c>
      <c r="AF2022" t="str">
        <f t="shared" si="63"/>
        <v>Married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151</v>
      </c>
      <c r="AO2022">
        <v>130</v>
      </c>
      <c r="AP2022">
        <v>0</v>
      </c>
    </row>
  </sheetData>
  <autoFilter ref="A1:AP2022" xr:uid="{9A18E60A-ED17-4277-ADDB-3D745A3AE95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47C0-D8CC-4BF0-B838-2BA6D84CE234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10"/>
      <c r="B3" s="11"/>
      <c r="C3" s="12"/>
    </row>
    <row r="4" spans="1:3" x14ac:dyDescent="0.35">
      <c r="A4" s="13"/>
      <c r="B4" s="14"/>
      <c r="C4" s="15"/>
    </row>
    <row r="5" spans="1:3" x14ac:dyDescent="0.35">
      <c r="A5" s="13"/>
      <c r="B5" s="14"/>
      <c r="C5" s="15"/>
    </row>
    <row r="6" spans="1:3" x14ac:dyDescent="0.35">
      <c r="A6" s="13"/>
      <c r="B6" s="14"/>
      <c r="C6" s="15"/>
    </row>
    <row r="7" spans="1:3" x14ac:dyDescent="0.35">
      <c r="A7" s="13"/>
      <c r="B7" s="14"/>
      <c r="C7" s="15"/>
    </row>
    <row r="8" spans="1:3" x14ac:dyDescent="0.35">
      <c r="A8" s="13"/>
      <c r="B8" s="14"/>
      <c r="C8" s="15"/>
    </row>
    <row r="9" spans="1:3" x14ac:dyDescent="0.35">
      <c r="A9" s="13"/>
      <c r="B9" s="14"/>
      <c r="C9" s="15"/>
    </row>
    <row r="10" spans="1:3" x14ac:dyDescent="0.35">
      <c r="A10" s="13"/>
      <c r="B10" s="14"/>
      <c r="C10" s="15"/>
    </row>
    <row r="11" spans="1:3" x14ac:dyDescent="0.35">
      <c r="A11" s="13"/>
      <c r="B11" s="14"/>
      <c r="C11" s="15"/>
    </row>
    <row r="12" spans="1:3" x14ac:dyDescent="0.35">
      <c r="A12" s="13"/>
      <c r="B12" s="14"/>
      <c r="C12" s="15"/>
    </row>
    <row r="13" spans="1:3" x14ac:dyDescent="0.35">
      <c r="A13" s="13"/>
      <c r="B13" s="14"/>
      <c r="C13" s="15"/>
    </row>
    <row r="14" spans="1:3" x14ac:dyDescent="0.35">
      <c r="A14" s="13"/>
      <c r="B14" s="14"/>
      <c r="C14" s="15"/>
    </row>
    <row r="15" spans="1:3" x14ac:dyDescent="0.35">
      <c r="A15" s="13"/>
      <c r="B15" s="14"/>
      <c r="C15" s="15"/>
    </row>
    <row r="16" spans="1:3" x14ac:dyDescent="0.35">
      <c r="A16" s="13"/>
      <c r="B16" s="14"/>
      <c r="C16" s="15"/>
    </row>
    <row r="17" spans="1:3" x14ac:dyDescent="0.35">
      <c r="A17" s="13"/>
      <c r="B17" s="14"/>
      <c r="C17" s="15"/>
    </row>
    <row r="18" spans="1:3" x14ac:dyDescent="0.35">
      <c r="A18" s="13"/>
      <c r="B18" s="14"/>
      <c r="C18" s="15"/>
    </row>
    <row r="19" spans="1:3" x14ac:dyDescent="0.35">
      <c r="A19" s="13"/>
      <c r="B19" s="14"/>
      <c r="C19" s="15"/>
    </row>
    <row r="20" spans="1:3" x14ac:dyDescent="0.35">
      <c r="A20" s="16"/>
      <c r="B20" s="17"/>
      <c r="C20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7987-C27A-4D6F-BF4F-FD5BFC2A80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C46E-7B68-43AC-AEA4-6AC5FD39BB7F}">
  <dimension ref="A3:G21"/>
  <sheetViews>
    <sheetView workbookViewId="0">
      <selection activeCell="F5" activeCellId="1" sqref="F19 F5:F17"/>
    </sheetView>
  </sheetViews>
  <sheetFormatPr defaultRowHeight="14.5" x14ac:dyDescent="0.35"/>
  <cols>
    <col min="1" max="1" width="12.36328125" bestFit="1" customWidth="1"/>
    <col min="2" max="2" width="16.6328125" bestFit="1" customWidth="1"/>
    <col min="7" max="7" width="8.7265625" style="8"/>
  </cols>
  <sheetData>
    <row r="3" spans="1:7" x14ac:dyDescent="0.35">
      <c r="A3" s="1" t="s">
        <v>40</v>
      </c>
      <c r="B3" t="s">
        <v>43</v>
      </c>
    </row>
    <row r="4" spans="1:7" x14ac:dyDescent="0.35">
      <c r="A4" s="2">
        <v>1</v>
      </c>
      <c r="B4" s="3">
        <v>407</v>
      </c>
      <c r="F4" s="4" t="s">
        <v>1</v>
      </c>
      <c r="G4" s="8" t="s">
        <v>46</v>
      </c>
    </row>
    <row r="5" spans="1:7" x14ac:dyDescent="0.35">
      <c r="A5" s="5">
        <v>0</v>
      </c>
      <c r="B5" s="3">
        <v>364</v>
      </c>
      <c r="C5">
        <f>GETPIVOTDATA("Response",$A$3,"bands",1,"Response",0)/GETPIVOTDATA("Response",$A$3,"bands",1)</f>
        <v>0.89434889434889431</v>
      </c>
      <c r="F5" s="6">
        <v>1</v>
      </c>
    </row>
    <row r="6" spans="1:7" x14ac:dyDescent="0.35">
      <c r="A6" s="5">
        <v>1</v>
      </c>
      <c r="B6" s="3">
        <v>43</v>
      </c>
      <c r="C6">
        <f>GETPIVOTDATA("Response",$A$3,"bands",1,"Response",1)/GETPIVOTDATA("Response",$A$3,"bands",1)</f>
        <v>0.10565110565110565</v>
      </c>
      <c r="F6" s="5" t="s">
        <v>44</v>
      </c>
      <c r="G6" s="8">
        <f>GETPIVOTDATA("Response",$A$3,"bands",1,"Response",0)/GETPIVOTDATA("Response",$A$3,"bands",1)</f>
        <v>0.89434889434889431</v>
      </c>
    </row>
    <row r="7" spans="1:7" x14ac:dyDescent="0.35">
      <c r="A7" s="2">
        <v>2</v>
      </c>
      <c r="B7" s="3">
        <v>610</v>
      </c>
      <c r="F7" s="5" t="s">
        <v>45</v>
      </c>
      <c r="G7" s="8">
        <f>GETPIVOTDATA("Response",$A$3,"bands",1,"Response",1)/GETPIVOTDATA("Response",$A$3,"bands",1)</f>
        <v>0.10565110565110565</v>
      </c>
    </row>
    <row r="8" spans="1:7" x14ac:dyDescent="0.35">
      <c r="A8" s="5">
        <v>0</v>
      </c>
      <c r="B8" s="3">
        <v>536</v>
      </c>
      <c r="C8">
        <f>GETPIVOTDATA("Response",$A$3,"bands",2,"Response",0)/GETPIVOTDATA("Response",$A$3,"bands",2)</f>
        <v>0.87868852459016389</v>
      </c>
      <c r="F8" s="6">
        <v>2</v>
      </c>
    </row>
    <row r="9" spans="1:7" x14ac:dyDescent="0.35">
      <c r="A9" s="5">
        <v>1</v>
      </c>
      <c r="B9" s="3">
        <v>74</v>
      </c>
      <c r="C9">
        <f>GETPIVOTDATA("Response",$A$3,"bands",2,"Response",1)/GETPIVOTDATA("Response",$A$3,"bands",2)</f>
        <v>0.12131147540983607</v>
      </c>
      <c r="F9" s="5" t="s">
        <v>44</v>
      </c>
      <c r="G9" s="8">
        <f>GETPIVOTDATA("Response",$A$3,"bands",2,"Response",0)/GETPIVOTDATA("Response",$A$3,"bands",2)</f>
        <v>0.87868852459016389</v>
      </c>
    </row>
    <row r="10" spans="1:7" x14ac:dyDescent="0.35">
      <c r="A10" s="2">
        <v>3</v>
      </c>
      <c r="B10" s="3">
        <v>500</v>
      </c>
      <c r="F10" s="5" t="s">
        <v>45</v>
      </c>
      <c r="G10" s="8">
        <f>GETPIVOTDATA("Response",$A$3,"bands",2,"Response",1)/GETPIVOTDATA("Response",$A$3,"bands",2)</f>
        <v>0.12131147540983607</v>
      </c>
    </row>
    <row r="11" spans="1:7" x14ac:dyDescent="0.35">
      <c r="A11" s="5">
        <v>0</v>
      </c>
      <c r="B11" s="3">
        <v>444</v>
      </c>
      <c r="C11">
        <f>GETPIVOTDATA("Response",$A$3,"bands",3,"Response",0)/GETPIVOTDATA("Response",$A$3,"bands",3)</f>
        <v>0.88800000000000001</v>
      </c>
      <c r="F11" s="6">
        <v>3</v>
      </c>
    </row>
    <row r="12" spans="1:7" x14ac:dyDescent="0.35">
      <c r="A12" s="5">
        <v>1</v>
      </c>
      <c r="B12" s="3">
        <v>56</v>
      </c>
      <c r="C12">
        <f>GETPIVOTDATA("Response",$A$3,"bands",3,"Response",1)/GETPIVOTDATA("Response",$A$3,"bands",3)</f>
        <v>0.112</v>
      </c>
      <c r="F12" s="5" t="s">
        <v>44</v>
      </c>
      <c r="G12" s="8">
        <f>GETPIVOTDATA("Response",$A$3,"bands",3,"Response",0)/GETPIVOTDATA("Response",$A$3,"bands",3)</f>
        <v>0.88800000000000001</v>
      </c>
    </row>
    <row r="13" spans="1:7" x14ac:dyDescent="0.35">
      <c r="A13" s="2">
        <v>4</v>
      </c>
      <c r="B13" s="3">
        <v>301</v>
      </c>
      <c r="F13" s="5" t="s">
        <v>45</v>
      </c>
      <c r="G13" s="8">
        <f>GETPIVOTDATA("Response",$A$3,"bands",3,"Response",1)/GETPIVOTDATA("Response",$A$3,"bands",3)</f>
        <v>0.112</v>
      </c>
    </row>
    <row r="14" spans="1:7" x14ac:dyDescent="0.35">
      <c r="A14" s="5">
        <v>0</v>
      </c>
      <c r="B14" s="3">
        <v>244</v>
      </c>
      <c r="C14">
        <f>GETPIVOTDATA("Response",$A$3,"bands",4,"Response",0)/GETPIVOTDATA("Response",$A$3,"bands",4)</f>
        <v>0.81063122923588038</v>
      </c>
      <c r="F14" s="6">
        <v>4</v>
      </c>
    </row>
    <row r="15" spans="1:7" x14ac:dyDescent="0.35">
      <c r="A15" s="5">
        <v>1</v>
      </c>
      <c r="B15" s="3">
        <v>57</v>
      </c>
      <c r="C15">
        <f>GETPIVOTDATA("Response",$A$3,"bands",4,"Response",1)/GETPIVOTDATA("Response",$A$3,"bands",4)</f>
        <v>0.18936877076411959</v>
      </c>
      <c r="F15" s="5" t="s">
        <v>44</v>
      </c>
      <c r="G15" s="8">
        <f>GETPIVOTDATA("Response",$A$3,"bands",4,"Response",0)/GETPIVOTDATA("Response",$A$3,"bands",4)</f>
        <v>0.81063122923588038</v>
      </c>
    </row>
    <row r="16" spans="1:7" x14ac:dyDescent="0.35">
      <c r="A16" s="2">
        <v>5</v>
      </c>
      <c r="B16" s="3">
        <v>203</v>
      </c>
      <c r="F16" s="5" t="s">
        <v>45</v>
      </c>
      <c r="G16" s="8">
        <f>GETPIVOTDATA("Response",$A$3,"bands",4,"Response",1)/GETPIVOTDATA("Response",$A$3,"bands",4)</f>
        <v>0.18936877076411959</v>
      </c>
    </row>
    <row r="17" spans="1:7" x14ac:dyDescent="0.35">
      <c r="A17" s="5">
        <v>0</v>
      </c>
      <c r="B17" s="3">
        <v>122</v>
      </c>
      <c r="C17">
        <f>GETPIVOTDATA("Response",$A$3,"bands",5,"Response",0)/GETPIVOTDATA("Response",$A$3,"bands",5)</f>
        <v>0.60098522167487689</v>
      </c>
      <c r="F17" s="6">
        <v>5</v>
      </c>
    </row>
    <row r="18" spans="1:7" x14ac:dyDescent="0.35">
      <c r="A18" s="5">
        <v>1</v>
      </c>
      <c r="B18" s="3">
        <v>81</v>
      </c>
      <c r="C18">
        <f>GETPIVOTDATA("Response",$A$3,"bands",5,"Response",1)/GETPIVOTDATA("Response",$A$3,"bands",5)</f>
        <v>0.39901477832512317</v>
      </c>
      <c r="F18" s="5" t="s">
        <v>44</v>
      </c>
      <c r="G18" s="8">
        <f>GETPIVOTDATA("Response",$A$3,"bands",5,"Response",0)/GETPIVOTDATA("Response",$A$3,"bands",5)</f>
        <v>0.60098522167487689</v>
      </c>
    </row>
    <row r="19" spans="1:7" x14ac:dyDescent="0.35">
      <c r="A19" s="2" t="s">
        <v>41</v>
      </c>
      <c r="B19" s="3"/>
      <c r="F19" s="5" t="s">
        <v>45</v>
      </c>
      <c r="G19" s="8">
        <f>GETPIVOTDATA("Response",$A$3,"bands",5,"Response",1)/GETPIVOTDATA("Response",$A$3,"bands",5)</f>
        <v>0.39901477832512317</v>
      </c>
    </row>
    <row r="20" spans="1:7" x14ac:dyDescent="0.35">
      <c r="A20" s="5" t="s">
        <v>41</v>
      </c>
      <c r="B20" s="3"/>
    </row>
    <row r="21" spans="1:7" x14ac:dyDescent="0.35">
      <c r="A21" s="2" t="s">
        <v>42</v>
      </c>
      <c r="B21" s="3">
        <v>2021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2021-15F7-4382-92A3-019EB3B1374A}">
  <dimension ref="A1:K2022"/>
  <sheetViews>
    <sheetView topLeftCell="A19" workbookViewId="0">
      <selection activeCell="L23" sqref="L23"/>
    </sheetView>
  </sheetViews>
  <sheetFormatPr defaultRowHeight="14.5" x14ac:dyDescent="0.35"/>
  <cols>
    <col min="1" max="1" width="12.36328125" bestFit="1" customWidth="1"/>
    <col min="2" max="2" width="16.6328125" bestFit="1" customWidth="1"/>
    <col min="3" max="3" width="8.7265625" style="8"/>
  </cols>
  <sheetData>
    <row r="1" spans="1:11" x14ac:dyDescent="0.35">
      <c r="G1" t="s">
        <v>25</v>
      </c>
    </row>
    <row r="2" spans="1:11" x14ac:dyDescent="0.35">
      <c r="G2">
        <v>63</v>
      </c>
      <c r="J2">
        <v>50</v>
      </c>
      <c r="K2">
        <f>AVERAGE(G:G)</f>
        <v>51.117268678871845</v>
      </c>
    </row>
    <row r="3" spans="1:11" x14ac:dyDescent="0.35">
      <c r="A3" s="1" t="s">
        <v>40</v>
      </c>
      <c r="B3" t="s">
        <v>43</v>
      </c>
      <c r="G3">
        <v>66</v>
      </c>
      <c r="J3">
        <v>25</v>
      </c>
      <c r="K3">
        <f>_xlfn.PERCENTILE.INC(G:G,0.25)</f>
        <v>43</v>
      </c>
    </row>
    <row r="4" spans="1:11" x14ac:dyDescent="0.35">
      <c r="A4" s="2">
        <v>1</v>
      </c>
      <c r="B4" s="3">
        <v>548</v>
      </c>
      <c r="G4">
        <v>55</v>
      </c>
      <c r="J4">
        <v>75</v>
      </c>
      <c r="K4">
        <f>_xlfn.PERCENTILE.INC(G:G,0.75)</f>
        <v>61</v>
      </c>
    </row>
    <row r="5" spans="1:11" x14ac:dyDescent="0.35">
      <c r="A5" s="5">
        <v>0</v>
      </c>
      <c r="B5" s="3">
        <v>453</v>
      </c>
      <c r="C5" s="8">
        <f>GETPIVOTDATA("Response",$A$3,"Response",0,"Age bands",1)/GETPIVOTDATA("Response",$A$3,"Age bands",1)</f>
        <v>0.82664233576642332</v>
      </c>
      <c r="G5">
        <v>36</v>
      </c>
      <c r="J5">
        <v>90</v>
      </c>
      <c r="K5">
        <f>_xlfn.PERCENTILE.INC(G:G,0.9)</f>
        <v>68</v>
      </c>
    </row>
    <row r="6" spans="1:11" x14ac:dyDescent="0.35">
      <c r="A6" s="5">
        <v>1</v>
      </c>
      <c r="B6" s="3">
        <v>95</v>
      </c>
      <c r="C6" s="8">
        <f>GETPIVOTDATA("Response",$A$3,"Response",1,"Age bands",1)/GETPIVOTDATA("Response",$A$3,"Age bands",1)</f>
        <v>0.17335766423357665</v>
      </c>
      <c r="G6">
        <v>39</v>
      </c>
    </row>
    <row r="7" spans="1:11" x14ac:dyDescent="0.35">
      <c r="A7" s="2">
        <v>2</v>
      </c>
      <c r="B7" s="3">
        <v>567</v>
      </c>
      <c r="G7">
        <v>53</v>
      </c>
    </row>
    <row r="8" spans="1:11" x14ac:dyDescent="0.35">
      <c r="A8" s="5">
        <v>0</v>
      </c>
      <c r="B8" s="3">
        <v>479</v>
      </c>
      <c r="C8" s="8">
        <f>GETPIVOTDATA("Response",$A$3,"Response",0,"Age bands",2)/GETPIVOTDATA("Response",$A$3,"Age bands",2)</f>
        <v>0.84479717813051147</v>
      </c>
      <c r="G8">
        <v>49</v>
      </c>
    </row>
    <row r="9" spans="1:11" x14ac:dyDescent="0.35">
      <c r="A9" s="5">
        <v>1</v>
      </c>
      <c r="B9" s="3">
        <v>88</v>
      </c>
      <c r="C9" s="8">
        <f>GETPIVOTDATA("Response",$A$3,"Response",1,"Age bands",2)/GETPIVOTDATA("Response",$A$3,"Age bands",2)</f>
        <v>0.15520282186948853</v>
      </c>
      <c r="G9">
        <v>35</v>
      </c>
    </row>
    <row r="10" spans="1:11" x14ac:dyDescent="0.35">
      <c r="A10" s="2">
        <v>3</v>
      </c>
      <c r="B10" s="3">
        <v>437</v>
      </c>
      <c r="G10">
        <v>46</v>
      </c>
    </row>
    <row r="11" spans="1:11" x14ac:dyDescent="0.35">
      <c r="A11" s="5">
        <v>0</v>
      </c>
      <c r="B11" s="3">
        <v>382</v>
      </c>
      <c r="C11" s="8">
        <f>GETPIVOTDATA("Response",$A$3,"Response",0,"Age bands",3)/GETPIVOTDATA("Response",$A$3,"Age bands",3)</f>
        <v>0.87414187643020591</v>
      </c>
      <c r="G11">
        <v>70</v>
      </c>
    </row>
    <row r="12" spans="1:11" x14ac:dyDescent="0.35">
      <c r="A12" s="5">
        <v>1</v>
      </c>
      <c r="B12" s="3">
        <v>55</v>
      </c>
      <c r="C12" s="8">
        <f>GETPIVOTDATA("Response",$A$3,"Response",1,"Age bands",3)/GETPIVOTDATA("Response",$A$3,"Age bands",3)</f>
        <v>0.12585812356979406</v>
      </c>
      <c r="G12">
        <v>44</v>
      </c>
    </row>
    <row r="13" spans="1:11" x14ac:dyDescent="0.35">
      <c r="A13" s="2">
        <v>4</v>
      </c>
      <c r="B13" s="3">
        <v>310</v>
      </c>
      <c r="G13">
        <v>61</v>
      </c>
    </row>
    <row r="14" spans="1:11" x14ac:dyDescent="0.35">
      <c r="A14" s="5">
        <v>0</v>
      </c>
      <c r="B14" s="3">
        <v>263</v>
      </c>
      <c r="C14" s="8">
        <f>GETPIVOTDATA("Response",$A$3,"Response",0,"Age bands",4)/GETPIVOTDATA("Response",$A$3,"Age bands",4)</f>
        <v>0.84838709677419355</v>
      </c>
      <c r="G14">
        <v>68</v>
      </c>
    </row>
    <row r="15" spans="1:11" x14ac:dyDescent="0.35">
      <c r="A15" s="5">
        <v>1</v>
      </c>
      <c r="B15" s="3">
        <v>47</v>
      </c>
      <c r="C15" s="8">
        <f>GETPIVOTDATA("Response",$A$3,"Response",1,"Age bands",4)/GETPIVOTDATA("Response",$A$3,"Age bands",4)</f>
        <v>0.15161290322580645</v>
      </c>
      <c r="G15">
        <v>33</v>
      </c>
    </row>
    <row r="16" spans="1:11" x14ac:dyDescent="0.35">
      <c r="A16" s="2">
        <v>5</v>
      </c>
      <c r="B16" s="3">
        <v>159</v>
      </c>
      <c r="G16">
        <v>74</v>
      </c>
    </row>
    <row r="17" spans="1:7" x14ac:dyDescent="0.35">
      <c r="A17" s="5">
        <v>0</v>
      </c>
      <c r="B17" s="3">
        <v>133</v>
      </c>
      <c r="C17" s="8">
        <f>GETPIVOTDATA("Response",$A$3,"Response",0,"Age bands",5)/GETPIVOTDATA("Response",$A$3,"Age bands",5)</f>
        <v>0.83647798742138368</v>
      </c>
      <c r="G17">
        <v>40</v>
      </c>
    </row>
    <row r="18" spans="1:7" x14ac:dyDescent="0.35">
      <c r="A18" s="5">
        <v>1</v>
      </c>
      <c r="B18" s="3">
        <v>26</v>
      </c>
      <c r="C18" s="8">
        <f>GETPIVOTDATA("Response",$A$3,"Response",1,"Age bands",5)/GETPIVOTDATA("Response",$A$3,"Age bands",5)</f>
        <v>0.16352201257861634</v>
      </c>
      <c r="G18">
        <v>74</v>
      </c>
    </row>
    <row r="19" spans="1:7" x14ac:dyDescent="0.35">
      <c r="A19" s="2" t="s">
        <v>42</v>
      </c>
      <c r="B19" s="3">
        <v>2021</v>
      </c>
      <c r="G19">
        <v>71</v>
      </c>
    </row>
    <row r="20" spans="1:7" x14ac:dyDescent="0.35">
      <c r="A20" s="2"/>
      <c r="B20" s="3"/>
      <c r="G20">
        <v>35</v>
      </c>
    </row>
    <row r="21" spans="1:7" x14ac:dyDescent="0.35">
      <c r="A21" t="s">
        <v>49</v>
      </c>
      <c r="B21" t="s">
        <v>50</v>
      </c>
      <c r="G21">
        <v>38</v>
      </c>
    </row>
    <row r="22" spans="1:7" x14ac:dyDescent="0.35">
      <c r="A22" s="6">
        <v>1</v>
      </c>
      <c r="G22">
        <v>41</v>
      </c>
    </row>
    <row r="23" spans="1:7" x14ac:dyDescent="0.35">
      <c r="A23" s="5" t="s">
        <v>44</v>
      </c>
      <c r="B23" s="8">
        <f>GETPIVOTDATA("Response",$A$3,"Response",0,"Age bands",1)/GETPIVOTDATA("Response",$A$3,"Age bands",1)</f>
        <v>0.82664233576642332</v>
      </c>
      <c r="G23">
        <v>71</v>
      </c>
    </row>
    <row r="24" spans="1:7" x14ac:dyDescent="0.35">
      <c r="A24" s="5" t="s">
        <v>45</v>
      </c>
      <c r="B24" s="8">
        <f>GETPIVOTDATA("Response",$A$3,"Response",1,"Age bands",1)/GETPIVOTDATA("Response",$A$3,"Age bands",1)</f>
        <v>0.17335766423357665</v>
      </c>
      <c r="G24">
        <v>66</v>
      </c>
    </row>
    <row r="25" spans="1:7" x14ac:dyDescent="0.35">
      <c r="A25" s="6">
        <v>2</v>
      </c>
      <c r="B25" s="8"/>
      <c r="G25">
        <v>69</v>
      </c>
    </row>
    <row r="26" spans="1:7" x14ac:dyDescent="0.35">
      <c r="A26" s="5" t="s">
        <v>44</v>
      </c>
      <c r="B26" s="8">
        <f>GETPIVOTDATA("Response",$A$3,"Response",0,"Age bands",2)/GETPIVOTDATA("Response",$A$3,"Age bands",2)</f>
        <v>0.84479717813051147</v>
      </c>
      <c r="G26">
        <v>51</v>
      </c>
    </row>
    <row r="27" spans="1:7" x14ac:dyDescent="0.35">
      <c r="A27" s="5" t="s">
        <v>45</v>
      </c>
      <c r="B27" s="8">
        <f>GETPIVOTDATA("Response",$A$3,"Response",1,"Age bands",2)/GETPIVOTDATA("Response",$A$3,"Age bands",2)</f>
        <v>0.15520282186948853</v>
      </c>
      <c r="G27">
        <v>44</v>
      </c>
    </row>
    <row r="28" spans="1:7" x14ac:dyDescent="0.35">
      <c r="A28" s="6">
        <v>3</v>
      </c>
      <c r="B28" s="8"/>
      <c r="G28">
        <v>31</v>
      </c>
    </row>
    <row r="29" spans="1:7" x14ac:dyDescent="0.35">
      <c r="A29" s="5" t="s">
        <v>44</v>
      </c>
      <c r="B29" s="8">
        <f>GETPIVOTDATA("Response",$A$3,"Response",0,"Age bands",3)/GETPIVOTDATA("Response",$A$3,"Age bands",3)</f>
        <v>0.87414187643020591</v>
      </c>
      <c r="G29">
        <v>55</v>
      </c>
    </row>
    <row r="30" spans="1:7" x14ac:dyDescent="0.35">
      <c r="A30" s="5" t="s">
        <v>45</v>
      </c>
      <c r="B30" s="8">
        <f>GETPIVOTDATA("Response",$A$3,"Response",1,"Age bands",3)/GETPIVOTDATA("Response",$A$3,"Age bands",3)</f>
        <v>0.12585812356979406</v>
      </c>
      <c r="G30">
        <v>31</v>
      </c>
    </row>
    <row r="31" spans="1:7" x14ac:dyDescent="0.35">
      <c r="A31" s="6">
        <v>4</v>
      </c>
      <c r="B31" s="8"/>
      <c r="G31">
        <v>57</v>
      </c>
    </row>
    <row r="32" spans="1:7" x14ac:dyDescent="0.35">
      <c r="A32" s="5" t="s">
        <v>44</v>
      </c>
      <c r="B32" s="8">
        <f>GETPIVOTDATA("Response",$A$3,"Response",0,"Age bands",4)/GETPIVOTDATA("Response",$A$3,"Age bands",4)</f>
        <v>0.84838709677419355</v>
      </c>
      <c r="G32">
        <v>50</v>
      </c>
    </row>
    <row r="33" spans="1:7" x14ac:dyDescent="0.35">
      <c r="A33" s="5" t="s">
        <v>45</v>
      </c>
      <c r="B33" s="8">
        <f>GETPIVOTDATA("Response",$A$3,"Response",1,"Age bands",4)/GETPIVOTDATA("Response",$A$3,"Age bands",4)</f>
        <v>0.15161290322580645</v>
      </c>
      <c r="G33">
        <v>68</v>
      </c>
    </row>
    <row r="34" spans="1:7" x14ac:dyDescent="0.35">
      <c r="A34" s="6">
        <v>5</v>
      </c>
      <c r="B34" s="8"/>
      <c r="G34">
        <v>74</v>
      </c>
    </row>
    <row r="35" spans="1:7" x14ac:dyDescent="0.35">
      <c r="A35" s="5" t="s">
        <v>44</v>
      </c>
      <c r="B35" s="8">
        <f>GETPIVOTDATA("Response",$A$3,"Response",0,"Age bands",5)/GETPIVOTDATA("Response",$A$3,"Age bands",5)</f>
        <v>0.83647798742138368</v>
      </c>
      <c r="G35">
        <v>69</v>
      </c>
    </row>
    <row r="36" spans="1:7" x14ac:dyDescent="0.35">
      <c r="A36" s="5" t="s">
        <v>45</v>
      </c>
      <c r="B36" s="8">
        <f>GETPIVOTDATA("Response",$A$3,"Response",1,"Age bands",5)/GETPIVOTDATA("Response",$A$3,"Age bands",5)</f>
        <v>0.16352201257861634</v>
      </c>
      <c r="G36">
        <v>50</v>
      </c>
    </row>
    <row r="37" spans="1:7" x14ac:dyDescent="0.35">
      <c r="G37">
        <v>44</v>
      </c>
    </row>
    <row r="38" spans="1:7" x14ac:dyDescent="0.35">
      <c r="G38">
        <v>47</v>
      </c>
    </row>
    <row r="39" spans="1:7" x14ac:dyDescent="0.35">
      <c r="G39">
        <v>77</v>
      </c>
    </row>
    <row r="40" spans="1:7" x14ac:dyDescent="0.35">
      <c r="G40">
        <v>40</v>
      </c>
    </row>
    <row r="41" spans="1:7" x14ac:dyDescent="0.35">
      <c r="G41">
        <v>35</v>
      </c>
    </row>
    <row r="42" spans="1:7" x14ac:dyDescent="0.35">
      <c r="G42">
        <v>63</v>
      </c>
    </row>
    <row r="43" spans="1:7" x14ac:dyDescent="0.35">
      <c r="G43">
        <v>45</v>
      </c>
    </row>
    <row r="44" spans="1:7" x14ac:dyDescent="0.35">
      <c r="G44">
        <v>44</v>
      </c>
    </row>
    <row r="45" spans="1:7" x14ac:dyDescent="0.35">
      <c r="G45">
        <v>24</v>
      </c>
    </row>
    <row r="46" spans="1:7" x14ac:dyDescent="0.35">
      <c r="G46">
        <v>52</v>
      </c>
    </row>
    <row r="47" spans="1:7" x14ac:dyDescent="0.35">
      <c r="G47">
        <v>66</v>
      </c>
    </row>
    <row r="48" spans="1:7" x14ac:dyDescent="0.35">
      <c r="G48">
        <v>63</v>
      </c>
    </row>
    <row r="49" spans="7:7" x14ac:dyDescent="0.35">
      <c r="G49">
        <v>56</v>
      </c>
    </row>
    <row r="50" spans="7:7" x14ac:dyDescent="0.35">
      <c r="G50">
        <v>43</v>
      </c>
    </row>
    <row r="51" spans="7:7" x14ac:dyDescent="0.35">
      <c r="G51">
        <v>43</v>
      </c>
    </row>
    <row r="52" spans="7:7" x14ac:dyDescent="0.35">
      <c r="G52">
        <v>42</v>
      </c>
    </row>
    <row r="53" spans="7:7" x14ac:dyDescent="0.35">
      <c r="G53">
        <v>65</v>
      </c>
    </row>
    <row r="54" spans="7:7" x14ac:dyDescent="0.35">
      <c r="G54">
        <v>54</v>
      </c>
    </row>
    <row r="55" spans="7:7" x14ac:dyDescent="0.35">
      <c r="G55">
        <v>32</v>
      </c>
    </row>
    <row r="56" spans="7:7" x14ac:dyDescent="0.35">
      <c r="G56">
        <v>52</v>
      </c>
    </row>
    <row r="57" spans="7:7" x14ac:dyDescent="0.35">
      <c r="G57">
        <v>38</v>
      </c>
    </row>
    <row r="58" spans="7:7" x14ac:dyDescent="0.35">
      <c r="G58">
        <v>45</v>
      </c>
    </row>
    <row r="59" spans="7:7" x14ac:dyDescent="0.35">
      <c r="G59">
        <v>68</v>
      </c>
    </row>
    <row r="60" spans="7:7" x14ac:dyDescent="0.35">
      <c r="G60">
        <v>69</v>
      </c>
    </row>
    <row r="61" spans="7:7" x14ac:dyDescent="0.35">
      <c r="G61">
        <v>72</v>
      </c>
    </row>
    <row r="62" spans="7:7" x14ac:dyDescent="0.35">
      <c r="G62">
        <v>49</v>
      </c>
    </row>
    <row r="63" spans="7:7" x14ac:dyDescent="0.35">
      <c r="G63">
        <v>53</v>
      </c>
    </row>
    <row r="64" spans="7:7" x14ac:dyDescent="0.35">
      <c r="G64">
        <v>41</v>
      </c>
    </row>
    <row r="65" spans="7:7" x14ac:dyDescent="0.35">
      <c r="G65">
        <v>62</v>
      </c>
    </row>
    <row r="66" spans="7:7" x14ac:dyDescent="0.35">
      <c r="G66">
        <v>50</v>
      </c>
    </row>
    <row r="67" spans="7:7" x14ac:dyDescent="0.35">
      <c r="G67">
        <v>66</v>
      </c>
    </row>
    <row r="68" spans="7:7" x14ac:dyDescent="0.35">
      <c r="G68">
        <v>61</v>
      </c>
    </row>
    <row r="69" spans="7:7" x14ac:dyDescent="0.35">
      <c r="G69">
        <v>45</v>
      </c>
    </row>
    <row r="70" spans="7:7" x14ac:dyDescent="0.35">
      <c r="G70">
        <v>68</v>
      </c>
    </row>
    <row r="71" spans="7:7" x14ac:dyDescent="0.35">
      <c r="G71">
        <v>43</v>
      </c>
    </row>
    <row r="72" spans="7:7" x14ac:dyDescent="0.35">
      <c r="G72">
        <v>48</v>
      </c>
    </row>
    <row r="73" spans="7:7" x14ac:dyDescent="0.35">
      <c r="G73">
        <v>44</v>
      </c>
    </row>
    <row r="74" spans="7:7" x14ac:dyDescent="0.35">
      <c r="G74">
        <v>44</v>
      </c>
    </row>
    <row r="75" spans="7:7" x14ac:dyDescent="0.35">
      <c r="G75">
        <v>55</v>
      </c>
    </row>
    <row r="76" spans="7:7" x14ac:dyDescent="0.35">
      <c r="G76">
        <v>35</v>
      </c>
    </row>
    <row r="77" spans="7:7" x14ac:dyDescent="0.35">
      <c r="G77">
        <v>51</v>
      </c>
    </row>
    <row r="78" spans="7:7" x14ac:dyDescent="0.35">
      <c r="G78">
        <v>47</v>
      </c>
    </row>
    <row r="79" spans="7:7" x14ac:dyDescent="0.35">
      <c r="G79">
        <v>33</v>
      </c>
    </row>
    <row r="80" spans="7:7" x14ac:dyDescent="0.35">
      <c r="G80">
        <v>60</v>
      </c>
    </row>
    <row r="81" spans="7:7" x14ac:dyDescent="0.35">
      <c r="G81">
        <v>50</v>
      </c>
    </row>
    <row r="82" spans="7:7" x14ac:dyDescent="0.35">
      <c r="G82">
        <v>63</v>
      </c>
    </row>
    <row r="83" spans="7:7" x14ac:dyDescent="0.35">
      <c r="G83">
        <v>47</v>
      </c>
    </row>
    <row r="84" spans="7:7" x14ac:dyDescent="0.35">
      <c r="G84">
        <v>53</v>
      </c>
    </row>
    <row r="85" spans="7:7" x14ac:dyDescent="0.35">
      <c r="G85">
        <v>48</v>
      </c>
    </row>
    <row r="86" spans="7:7" x14ac:dyDescent="0.35">
      <c r="G86">
        <v>50</v>
      </c>
    </row>
    <row r="87" spans="7:7" x14ac:dyDescent="0.35">
      <c r="G87">
        <v>37</v>
      </c>
    </row>
    <row r="88" spans="7:7" x14ac:dyDescent="0.35">
      <c r="G88">
        <v>60</v>
      </c>
    </row>
    <row r="89" spans="7:7" x14ac:dyDescent="0.35">
      <c r="G89">
        <v>48</v>
      </c>
    </row>
    <row r="90" spans="7:7" x14ac:dyDescent="0.35">
      <c r="G90">
        <v>69</v>
      </c>
    </row>
    <row r="91" spans="7:7" x14ac:dyDescent="0.35">
      <c r="G91">
        <v>37</v>
      </c>
    </row>
    <row r="92" spans="7:7" x14ac:dyDescent="0.35">
      <c r="G92">
        <v>60</v>
      </c>
    </row>
    <row r="93" spans="7:7" x14ac:dyDescent="0.35">
      <c r="G93">
        <v>61</v>
      </c>
    </row>
    <row r="94" spans="7:7" x14ac:dyDescent="0.35">
      <c r="G94">
        <v>41</v>
      </c>
    </row>
    <row r="95" spans="7:7" x14ac:dyDescent="0.35">
      <c r="G95">
        <v>75</v>
      </c>
    </row>
    <row r="96" spans="7:7" x14ac:dyDescent="0.35">
      <c r="G96">
        <v>61</v>
      </c>
    </row>
    <row r="97" spans="7:7" x14ac:dyDescent="0.35">
      <c r="G97">
        <v>41</v>
      </c>
    </row>
    <row r="98" spans="7:7" x14ac:dyDescent="0.35">
      <c r="G98">
        <v>56</v>
      </c>
    </row>
    <row r="99" spans="7:7" x14ac:dyDescent="0.35">
      <c r="G99">
        <v>51</v>
      </c>
    </row>
    <row r="100" spans="7:7" x14ac:dyDescent="0.35">
      <c r="G100">
        <v>42</v>
      </c>
    </row>
    <row r="101" spans="7:7" x14ac:dyDescent="0.35">
      <c r="G101">
        <v>60</v>
      </c>
    </row>
    <row r="102" spans="7:7" x14ac:dyDescent="0.35">
      <c r="G102">
        <v>41</v>
      </c>
    </row>
    <row r="103" spans="7:7" x14ac:dyDescent="0.35">
      <c r="G103">
        <v>29</v>
      </c>
    </row>
    <row r="104" spans="7:7" x14ac:dyDescent="0.35">
      <c r="G104">
        <v>57</v>
      </c>
    </row>
    <row r="105" spans="7:7" x14ac:dyDescent="0.35">
      <c r="G105">
        <v>29</v>
      </c>
    </row>
    <row r="106" spans="7:7" x14ac:dyDescent="0.35">
      <c r="G106">
        <v>40</v>
      </c>
    </row>
    <row r="107" spans="7:7" x14ac:dyDescent="0.35">
      <c r="G107">
        <v>58</v>
      </c>
    </row>
    <row r="108" spans="7:7" x14ac:dyDescent="0.35">
      <c r="G108">
        <v>50</v>
      </c>
    </row>
    <row r="109" spans="7:7" x14ac:dyDescent="0.35">
      <c r="G109">
        <v>42</v>
      </c>
    </row>
    <row r="110" spans="7:7" x14ac:dyDescent="0.35">
      <c r="G110">
        <v>53</v>
      </c>
    </row>
    <row r="111" spans="7:7" x14ac:dyDescent="0.35">
      <c r="G111">
        <v>51</v>
      </c>
    </row>
    <row r="112" spans="7:7" x14ac:dyDescent="0.35">
      <c r="G112">
        <v>67</v>
      </c>
    </row>
    <row r="113" spans="7:7" x14ac:dyDescent="0.35">
      <c r="G113">
        <v>53</v>
      </c>
    </row>
    <row r="114" spans="7:7" x14ac:dyDescent="0.35">
      <c r="G114">
        <v>35</v>
      </c>
    </row>
    <row r="115" spans="7:7" x14ac:dyDescent="0.35">
      <c r="G115">
        <v>44</v>
      </c>
    </row>
    <row r="116" spans="7:7" x14ac:dyDescent="0.35">
      <c r="G116">
        <v>37</v>
      </c>
    </row>
    <row r="117" spans="7:7" x14ac:dyDescent="0.35">
      <c r="G117">
        <v>55</v>
      </c>
    </row>
    <row r="118" spans="7:7" x14ac:dyDescent="0.35">
      <c r="G118">
        <v>36</v>
      </c>
    </row>
    <row r="119" spans="7:7" x14ac:dyDescent="0.35">
      <c r="G119">
        <v>67</v>
      </c>
    </row>
    <row r="120" spans="7:7" x14ac:dyDescent="0.35">
      <c r="G120">
        <v>64</v>
      </c>
    </row>
    <row r="121" spans="7:7" x14ac:dyDescent="0.35">
      <c r="G121">
        <v>68</v>
      </c>
    </row>
    <row r="122" spans="7:7" x14ac:dyDescent="0.35">
      <c r="G122">
        <v>62</v>
      </c>
    </row>
    <row r="123" spans="7:7" x14ac:dyDescent="0.35">
      <c r="G123">
        <v>51</v>
      </c>
    </row>
    <row r="124" spans="7:7" x14ac:dyDescent="0.35">
      <c r="G124">
        <v>56</v>
      </c>
    </row>
    <row r="125" spans="7:7" x14ac:dyDescent="0.35">
      <c r="G125">
        <v>53</v>
      </c>
    </row>
    <row r="126" spans="7:7" x14ac:dyDescent="0.35">
      <c r="G126">
        <v>44</v>
      </c>
    </row>
    <row r="127" spans="7:7" x14ac:dyDescent="0.35">
      <c r="G127">
        <v>61</v>
      </c>
    </row>
    <row r="128" spans="7:7" x14ac:dyDescent="0.35">
      <c r="G128">
        <v>47</v>
      </c>
    </row>
    <row r="129" spans="7:7" x14ac:dyDescent="0.35">
      <c r="G129">
        <v>55</v>
      </c>
    </row>
    <row r="130" spans="7:7" x14ac:dyDescent="0.35">
      <c r="G130">
        <v>28</v>
      </c>
    </row>
    <row r="131" spans="7:7" x14ac:dyDescent="0.35">
      <c r="G131">
        <v>44</v>
      </c>
    </row>
    <row r="132" spans="7:7" x14ac:dyDescent="0.35">
      <c r="G132">
        <v>58</v>
      </c>
    </row>
    <row r="133" spans="7:7" x14ac:dyDescent="0.35">
      <c r="G133">
        <v>46</v>
      </c>
    </row>
    <row r="134" spans="7:7" x14ac:dyDescent="0.35">
      <c r="G134">
        <v>32</v>
      </c>
    </row>
    <row r="135" spans="7:7" x14ac:dyDescent="0.35">
      <c r="G135">
        <v>44</v>
      </c>
    </row>
    <row r="136" spans="7:7" x14ac:dyDescent="0.35">
      <c r="G136">
        <v>45</v>
      </c>
    </row>
    <row r="137" spans="7:7" x14ac:dyDescent="0.35">
      <c r="G137">
        <v>39</v>
      </c>
    </row>
    <row r="138" spans="7:7" x14ac:dyDescent="0.35">
      <c r="G138">
        <v>47</v>
      </c>
    </row>
    <row r="139" spans="7:7" x14ac:dyDescent="0.35">
      <c r="G139">
        <v>54</v>
      </c>
    </row>
    <row r="140" spans="7:7" x14ac:dyDescent="0.35">
      <c r="G140">
        <v>67</v>
      </c>
    </row>
    <row r="141" spans="7:7" x14ac:dyDescent="0.35">
      <c r="G141">
        <v>51</v>
      </c>
    </row>
    <row r="142" spans="7:7" x14ac:dyDescent="0.35">
      <c r="G142">
        <v>48</v>
      </c>
    </row>
    <row r="143" spans="7:7" x14ac:dyDescent="0.35">
      <c r="G143">
        <v>32</v>
      </c>
    </row>
    <row r="144" spans="7:7" x14ac:dyDescent="0.35">
      <c r="G144">
        <v>68</v>
      </c>
    </row>
    <row r="145" spans="7:7" x14ac:dyDescent="0.35">
      <c r="G145">
        <v>71</v>
      </c>
    </row>
    <row r="146" spans="7:7" x14ac:dyDescent="0.35">
      <c r="G146">
        <v>62</v>
      </c>
    </row>
    <row r="147" spans="7:7" x14ac:dyDescent="0.35">
      <c r="G147">
        <v>42</v>
      </c>
    </row>
    <row r="148" spans="7:7" x14ac:dyDescent="0.35">
      <c r="G148">
        <v>43</v>
      </c>
    </row>
    <row r="149" spans="7:7" x14ac:dyDescent="0.35">
      <c r="G149">
        <v>65</v>
      </c>
    </row>
    <row r="150" spans="7:7" x14ac:dyDescent="0.35">
      <c r="G150">
        <v>62</v>
      </c>
    </row>
    <row r="151" spans="7:7" x14ac:dyDescent="0.35">
      <c r="G151">
        <v>75</v>
      </c>
    </row>
    <row r="152" spans="7:7" x14ac:dyDescent="0.35">
      <c r="G152">
        <v>36</v>
      </c>
    </row>
    <row r="153" spans="7:7" x14ac:dyDescent="0.35">
      <c r="G153">
        <v>45</v>
      </c>
    </row>
    <row r="154" spans="7:7" x14ac:dyDescent="0.35">
      <c r="G154">
        <v>54</v>
      </c>
    </row>
    <row r="155" spans="7:7" x14ac:dyDescent="0.35">
      <c r="G155">
        <v>67</v>
      </c>
    </row>
    <row r="156" spans="7:7" x14ac:dyDescent="0.35">
      <c r="G156">
        <v>61</v>
      </c>
    </row>
    <row r="157" spans="7:7" x14ac:dyDescent="0.35">
      <c r="G157">
        <v>32</v>
      </c>
    </row>
    <row r="158" spans="7:7" x14ac:dyDescent="0.35">
      <c r="G158">
        <v>63</v>
      </c>
    </row>
    <row r="159" spans="7:7" x14ac:dyDescent="0.35">
      <c r="G159">
        <v>55</v>
      </c>
    </row>
    <row r="160" spans="7:7" x14ac:dyDescent="0.35">
      <c r="G160">
        <v>38</v>
      </c>
    </row>
    <row r="161" spans="7:7" x14ac:dyDescent="0.35">
      <c r="G161">
        <v>50</v>
      </c>
    </row>
    <row r="162" spans="7:7" x14ac:dyDescent="0.35">
      <c r="G162">
        <v>61</v>
      </c>
    </row>
    <row r="163" spans="7:7" x14ac:dyDescent="0.35">
      <c r="G163">
        <v>53</v>
      </c>
    </row>
    <row r="164" spans="7:7" x14ac:dyDescent="0.35">
      <c r="G164">
        <v>45</v>
      </c>
    </row>
    <row r="165" spans="7:7" x14ac:dyDescent="0.35">
      <c r="G165">
        <v>72</v>
      </c>
    </row>
    <row r="166" spans="7:7" x14ac:dyDescent="0.35">
      <c r="G166">
        <v>50</v>
      </c>
    </row>
    <row r="167" spans="7:7" x14ac:dyDescent="0.35">
      <c r="G167">
        <v>61</v>
      </c>
    </row>
    <row r="168" spans="7:7" x14ac:dyDescent="0.35">
      <c r="G168">
        <v>44</v>
      </c>
    </row>
    <row r="169" spans="7:7" x14ac:dyDescent="0.35">
      <c r="G169">
        <v>32</v>
      </c>
    </row>
    <row r="170" spans="7:7" x14ac:dyDescent="0.35">
      <c r="G170">
        <v>74</v>
      </c>
    </row>
    <row r="171" spans="7:7" x14ac:dyDescent="0.35">
      <c r="G171">
        <v>36</v>
      </c>
    </row>
    <row r="172" spans="7:7" x14ac:dyDescent="0.35">
      <c r="G172">
        <v>59</v>
      </c>
    </row>
    <row r="173" spans="7:7" x14ac:dyDescent="0.35">
      <c r="G173">
        <v>37</v>
      </c>
    </row>
    <row r="174" spans="7:7" x14ac:dyDescent="0.35">
      <c r="G174">
        <v>50</v>
      </c>
    </row>
    <row r="175" spans="7:7" x14ac:dyDescent="0.35">
      <c r="G175">
        <v>54</v>
      </c>
    </row>
    <row r="176" spans="7:7" x14ac:dyDescent="0.35">
      <c r="G176">
        <v>44</v>
      </c>
    </row>
    <row r="177" spans="7:7" x14ac:dyDescent="0.35">
      <c r="G177">
        <v>56</v>
      </c>
    </row>
    <row r="178" spans="7:7" x14ac:dyDescent="0.35">
      <c r="G178">
        <v>42</v>
      </c>
    </row>
    <row r="179" spans="7:7" x14ac:dyDescent="0.35">
      <c r="G179">
        <v>31</v>
      </c>
    </row>
    <row r="180" spans="7:7" x14ac:dyDescent="0.35">
      <c r="G180">
        <v>32</v>
      </c>
    </row>
    <row r="181" spans="7:7" x14ac:dyDescent="0.35">
      <c r="G181">
        <v>47</v>
      </c>
    </row>
    <row r="182" spans="7:7" x14ac:dyDescent="0.35">
      <c r="G182">
        <v>43</v>
      </c>
    </row>
    <row r="183" spans="7:7" x14ac:dyDescent="0.35">
      <c r="G183">
        <v>40</v>
      </c>
    </row>
    <row r="184" spans="7:7" x14ac:dyDescent="0.35">
      <c r="G184">
        <v>66</v>
      </c>
    </row>
    <row r="185" spans="7:7" x14ac:dyDescent="0.35">
      <c r="G185">
        <v>66</v>
      </c>
    </row>
    <row r="186" spans="7:7" x14ac:dyDescent="0.35">
      <c r="G186">
        <v>47</v>
      </c>
    </row>
    <row r="187" spans="7:7" x14ac:dyDescent="0.35">
      <c r="G187">
        <v>68</v>
      </c>
    </row>
    <row r="188" spans="7:7" x14ac:dyDescent="0.35">
      <c r="G188">
        <v>52</v>
      </c>
    </row>
    <row r="189" spans="7:7" x14ac:dyDescent="0.35">
      <c r="G189">
        <v>42</v>
      </c>
    </row>
    <row r="190" spans="7:7" x14ac:dyDescent="0.35">
      <c r="G190">
        <v>43</v>
      </c>
    </row>
    <row r="191" spans="7:7" x14ac:dyDescent="0.35">
      <c r="G191">
        <v>55</v>
      </c>
    </row>
    <row r="192" spans="7:7" x14ac:dyDescent="0.35">
      <c r="G192">
        <v>36</v>
      </c>
    </row>
    <row r="193" spans="7:7" x14ac:dyDescent="0.35">
      <c r="G193">
        <v>32</v>
      </c>
    </row>
    <row r="194" spans="7:7" x14ac:dyDescent="0.35">
      <c r="G194">
        <v>57</v>
      </c>
    </row>
    <row r="195" spans="7:7" x14ac:dyDescent="0.35">
      <c r="G195">
        <v>54</v>
      </c>
    </row>
    <row r="196" spans="7:7" x14ac:dyDescent="0.35">
      <c r="G196">
        <v>66</v>
      </c>
    </row>
    <row r="197" spans="7:7" x14ac:dyDescent="0.35">
      <c r="G197">
        <v>64</v>
      </c>
    </row>
    <row r="198" spans="7:7" x14ac:dyDescent="0.35">
      <c r="G198">
        <v>66</v>
      </c>
    </row>
    <row r="199" spans="7:7" x14ac:dyDescent="0.35">
      <c r="G199">
        <v>52</v>
      </c>
    </row>
    <row r="200" spans="7:7" x14ac:dyDescent="0.35">
      <c r="G200">
        <v>46</v>
      </c>
    </row>
    <row r="201" spans="7:7" x14ac:dyDescent="0.35">
      <c r="G201">
        <v>35</v>
      </c>
    </row>
    <row r="202" spans="7:7" x14ac:dyDescent="0.35">
      <c r="G202">
        <v>43</v>
      </c>
    </row>
    <row r="203" spans="7:7" x14ac:dyDescent="0.35">
      <c r="G203">
        <v>42</v>
      </c>
    </row>
    <row r="204" spans="7:7" x14ac:dyDescent="0.35">
      <c r="G204">
        <v>72</v>
      </c>
    </row>
    <row r="205" spans="7:7" x14ac:dyDescent="0.35">
      <c r="G205">
        <v>66</v>
      </c>
    </row>
    <row r="206" spans="7:7" x14ac:dyDescent="0.35">
      <c r="G206">
        <v>40</v>
      </c>
    </row>
    <row r="207" spans="7:7" x14ac:dyDescent="0.35">
      <c r="G207">
        <v>32</v>
      </c>
    </row>
    <row r="208" spans="7:7" x14ac:dyDescent="0.35">
      <c r="G208">
        <v>51</v>
      </c>
    </row>
    <row r="209" spans="7:7" x14ac:dyDescent="0.35">
      <c r="G209">
        <v>50</v>
      </c>
    </row>
    <row r="210" spans="7:7" x14ac:dyDescent="0.35">
      <c r="G210">
        <v>40</v>
      </c>
    </row>
    <row r="211" spans="7:7" x14ac:dyDescent="0.35">
      <c r="G211">
        <v>58</v>
      </c>
    </row>
    <row r="212" spans="7:7" x14ac:dyDescent="0.35">
      <c r="G212">
        <v>42</v>
      </c>
    </row>
    <row r="213" spans="7:7" x14ac:dyDescent="0.35">
      <c r="G213">
        <v>44</v>
      </c>
    </row>
    <row r="214" spans="7:7" x14ac:dyDescent="0.35">
      <c r="G214">
        <v>68</v>
      </c>
    </row>
    <row r="215" spans="7:7" x14ac:dyDescent="0.35">
      <c r="G215">
        <v>48</v>
      </c>
    </row>
    <row r="216" spans="7:7" x14ac:dyDescent="0.35">
      <c r="G216">
        <v>34</v>
      </c>
    </row>
    <row r="217" spans="7:7" x14ac:dyDescent="0.35">
      <c r="G217">
        <v>54</v>
      </c>
    </row>
    <row r="218" spans="7:7" x14ac:dyDescent="0.35">
      <c r="G218">
        <v>58</v>
      </c>
    </row>
    <row r="219" spans="7:7" x14ac:dyDescent="0.35">
      <c r="G219">
        <v>49</v>
      </c>
    </row>
    <row r="220" spans="7:7" x14ac:dyDescent="0.35">
      <c r="G220">
        <v>69</v>
      </c>
    </row>
    <row r="221" spans="7:7" x14ac:dyDescent="0.35">
      <c r="G221">
        <v>55</v>
      </c>
    </row>
    <row r="222" spans="7:7" x14ac:dyDescent="0.35">
      <c r="G222">
        <v>45</v>
      </c>
    </row>
    <row r="223" spans="7:7" x14ac:dyDescent="0.35">
      <c r="G223">
        <v>38</v>
      </c>
    </row>
    <row r="224" spans="7:7" x14ac:dyDescent="0.35">
      <c r="G224">
        <v>62</v>
      </c>
    </row>
    <row r="225" spans="7:7" x14ac:dyDescent="0.35">
      <c r="G225">
        <v>47</v>
      </c>
    </row>
    <row r="226" spans="7:7" x14ac:dyDescent="0.35">
      <c r="G226">
        <v>52</v>
      </c>
    </row>
    <row r="227" spans="7:7" x14ac:dyDescent="0.35">
      <c r="G227">
        <v>62</v>
      </c>
    </row>
    <row r="228" spans="7:7" x14ac:dyDescent="0.35">
      <c r="G228">
        <v>49</v>
      </c>
    </row>
    <row r="229" spans="7:7" x14ac:dyDescent="0.35">
      <c r="G229">
        <v>30</v>
      </c>
    </row>
    <row r="230" spans="7:7" x14ac:dyDescent="0.35">
      <c r="G230">
        <v>62</v>
      </c>
    </row>
    <row r="231" spans="7:7" x14ac:dyDescent="0.35">
      <c r="G231">
        <v>56</v>
      </c>
    </row>
    <row r="232" spans="7:7" x14ac:dyDescent="0.35">
      <c r="G232">
        <v>48</v>
      </c>
    </row>
    <row r="233" spans="7:7" x14ac:dyDescent="0.35">
      <c r="G233">
        <v>67</v>
      </c>
    </row>
    <row r="234" spans="7:7" x14ac:dyDescent="0.35">
      <c r="G234">
        <v>32</v>
      </c>
    </row>
    <row r="235" spans="7:7" x14ac:dyDescent="0.35">
      <c r="G235">
        <v>51</v>
      </c>
    </row>
    <row r="236" spans="7:7" x14ac:dyDescent="0.35">
      <c r="G236">
        <v>45</v>
      </c>
    </row>
    <row r="237" spans="7:7" x14ac:dyDescent="0.35">
      <c r="G237">
        <v>35</v>
      </c>
    </row>
    <row r="238" spans="7:7" x14ac:dyDescent="0.35">
      <c r="G238">
        <v>46</v>
      </c>
    </row>
    <row r="239" spans="7:7" x14ac:dyDescent="0.35">
      <c r="G239">
        <v>62</v>
      </c>
    </row>
    <row r="240" spans="7:7" x14ac:dyDescent="0.35">
      <c r="G240">
        <v>53</v>
      </c>
    </row>
    <row r="241" spans="7:7" x14ac:dyDescent="0.35">
      <c r="G241">
        <v>46</v>
      </c>
    </row>
    <row r="242" spans="7:7" x14ac:dyDescent="0.35">
      <c r="G242">
        <v>59</v>
      </c>
    </row>
    <row r="243" spans="7:7" x14ac:dyDescent="0.35">
      <c r="G243">
        <v>56</v>
      </c>
    </row>
    <row r="244" spans="7:7" x14ac:dyDescent="0.35">
      <c r="G244">
        <v>56</v>
      </c>
    </row>
    <row r="245" spans="7:7" x14ac:dyDescent="0.35">
      <c r="G245">
        <v>63</v>
      </c>
    </row>
    <row r="246" spans="7:7" x14ac:dyDescent="0.35">
      <c r="G246">
        <v>41</v>
      </c>
    </row>
    <row r="247" spans="7:7" x14ac:dyDescent="0.35">
      <c r="G247">
        <v>52</v>
      </c>
    </row>
    <row r="248" spans="7:7" x14ac:dyDescent="0.35">
      <c r="G248">
        <v>50</v>
      </c>
    </row>
    <row r="249" spans="7:7" x14ac:dyDescent="0.35">
      <c r="G249">
        <v>42</v>
      </c>
    </row>
    <row r="250" spans="7:7" x14ac:dyDescent="0.35">
      <c r="G250">
        <v>68</v>
      </c>
    </row>
    <row r="251" spans="7:7" x14ac:dyDescent="0.35">
      <c r="G251">
        <v>54</v>
      </c>
    </row>
    <row r="252" spans="7:7" x14ac:dyDescent="0.35">
      <c r="G252">
        <v>57</v>
      </c>
    </row>
    <row r="253" spans="7:7" x14ac:dyDescent="0.35">
      <c r="G253">
        <v>50</v>
      </c>
    </row>
    <row r="254" spans="7:7" x14ac:dyDescent="0.35">
      <c r="G254">
        <v>50</v>
      </c>
    </row>
    <row r="255" spans="7:7" x14ac:dyDescent="0.35">
      <c r="G255">
        <v>50</v>
      </c>
    </row>
    <row r="256" spans="7:7" x14ac:dyDescent="0.35">
      <c r="G256">
        <v>67</v>
      </c>
    </row>
    <row r="257" spans="7:7" x14ac:dyDescent="0.35">
      <c r="G257">
        <v>37</v>
      </c>
    </row>
    <row r="258" spans="7:7" x14ac:dyDescent="0.35">
      <c r="G258">
        <v>45</v>
      </c>
    </row>
    <row r="259" spans="7:7" x14ac:dyDescent="0.35">
      <c r="G259">
        <v>60</v>
      </c>
    </row>
    <row r="260" spans="7:7" x14ac:dyDescent="0.35">
      <c r="G260">
        <v>57</v>
      </c>
    </row>
    <row r="261" spans="7:7" x14ac:dyDescent="0.35">
      <c r="G261">
        <v>57</v>
      </c>
    </row>
    <row r="262" spans="7:7" x14ac:dyDescent="0.35">
      <c r="G262">
        <v>64</v>
      </c>
    </row>
    <row r="263" spans="7:7" x14ac:dyDescent="0.35">
      <c r="G263">
        <v>39</v>
      </c>
    </row>
    <row r="264" spans="7:7" x14ac:dyDescent="0.35">
      <c r="G264">
        <v>34</v>
      </c>
    </row>
    <row r="265" spans="7:7" x14ac:dyDescent="0.35">
      <c r="G265">
        <v>52</v>
      </c>
    </row>
    <row r="266" spans="7:7" x14ac:dyDescent="0.35">
      <c r="G266">
        <v>39</v>
      </c>
    </row>
    <row r="267" spans="7:7" x14ac:dyDescent="0.35">
      <c r="G267">
        <v>46</v>
      </c>
    </row>
    <row r="268" spans="7:7" x14ac:dyDescent="0.35">
      <c r="G268">
        <v>45</v>
      </c>
    </row>
    <row r="269" spans="7:7" x14ac:dyDescent="0.35">
      <c r="G269">
        <v>46</v>
      </c>
    </row>
    <row r="270" spans="7:7" x14ac:dyDescent="0.35">
      <c r="G270">
        <v>68</v>
      </c>
    </row>
    <row r="271" spans="7:7" x14ac:dyDescent="0.35">
      <c r="G271">
        <v>64</v>
      </c>
    </row>
    <row r="272" spans="7:7" x14ac:dyDescent="0.35">
      <c r="G272">
        <v>54</v>
      </c>
    </row>
    <row r="273" spans="7:7" x14ac:dyDescent="0.35">
      <c r="G273">
        <v>71</v>
      </c>
    </row>
    <row r="274" spans="7:7" x14ac:dyDescent="0.35">
      <c r="G274">
        <v>36</v>
      </c>
    </row>
    <row r="275" spans="7:7" x14ac:dyDescent="0.35">
      <c r="G275">
        <v>51</v>
      </c>
    </row>
    <row r="276" spans="7:7" x14ac:dyDescent="0.35">
      <c r="G276">
        <v>40</v>
      </c>
    </row>
    <row r="277" spans="7:7" x14ac:dyDescent="0.35">
      <c r="G277">
        <v>49</v>
      </c>
    </row>
    <row r="278" spans="7:7" x14ac:dyDescent="0.35">
      <c r="G278">
        <v>55</v>
      </c>
    </row>
    <row r="279" spans="7:7" x14ac:dyDescent="0.35">
      <c r="G279">
        <v>68</v>
      </c>
    </row>
    <row r="280" spans="7:7" x14ac:dyDescent="0.35">
      <c r="G280">
        <v>32</v>
      </c>
    </row>
    <row r="281" spans="7:7" x14ac:dyDescent="0.35">
      <c r="G281">
        <v>34</v>
      </c>
    </row>
    <row r="282" spans="7:7" x14ac:dyDescent="0.35">
      <c r="G282">
        <v>38</v>
      </c>
    </row>
    <row r="283" spans="7:7" x14ac:dyDescent="0.35">
      <c r="G283">
        <v>55</v>
      </c>
    </row>
    <row r="284" spans="7:7" x14ac:dyDescent="0.35">
      <c r="G284">
        <v>62</v>
      </c>
    </row>
    <row r="285" spans="7:7" x14ac:dyDescent="0.35">
      <c r="G285">
        <v>64</v>
      </c>
    </row>
    <row r="286" spans="7:7" x14ac:dyDescent="0.35">
      <c r="G286">
        <v>42</v>
      </c>
    </row>
    <row r="287" spans="7:7" x14ac:dyDescent="0.35">
      <c r="G287">
        <v>32</v>
      </c>
    </row>
    <row r="288" spans="7:7" x14ac:dyDescent="0.35">
      <c r="G288">
        <v>36</v>
      </c>
    </row>
    <row r="289" spans="7:7" x14ac:dyDescent="0.35">
      <c r="G289">
        <v>59</v>
      </c>
    </row>
    <row r="290" spans="7:7" x14ac:dyDescent="0.35">
      <c r="G290">
        <v>54</v>
      </c>
    </row>
    <row r="291" spans="7:7" x14ac:dyDescent="0.35">
      <c r="G291">
        <v>73</v>
      </c>
    </row>
    <row r="292" spans="7:7" x14ac:dyDescent="0.35">
      <c r="G292">
        <v>56</v>
      </c>
    </row>
    <row r="293" spans="7:7" x14ac:dyDescent="0.35">
      <c r="G293">
        <v>28</v>
      </c>
    </row>
    <row r="294" spans="7:7" x14ac:dyDescent="0.35">
      <c r="G294">
        <v>44</v>
      </c>
    </row>
    <row r="295" spans="7:7" x14ac:dyDescent="0.35">
      <c r="G295">
        <v>53</v>
      </c>
    </row>
    <row r="296" spans="7:7" x14ac:dyDescent="0.35">
      <c r="G296">
        <v>44</v>
      </c>
    </row>
    <row r="297" spans="7:7" x14ac:dyDescent="0.35">
      <c r="G297">
        <v>54</v>
      </c>
    </row>
    <row r="298" spans="7:7" x14ac:dyDescent="0.35">
      <c r="G298">
        <v>64</v>
      </c>
    </row>
    <row r="299" spans="7:7" x14ac:dyDescent="0.35">
      <c r="G299">
        <v>48</v>
      </c>
    </row>
    <row r="300" spans="7:7" x14ac:dyDescent="0.35">
      <c r="G300">
        <v>35</v>
      </c>
    </row>
    <row r="301" spans="7:7" x14ac:dyDescent="0.35">
      <c r="G301">
        <v>69</v>
      </c>
    </row>
    <row r="302" spans="7:7" x14ac:dyDescent="0.35">
      <c r="G302">
        <v>49</v>
      </c>
    </row>
    <row r="303" spans="7:7" x14ac:dyDescent="0.35">
      <c r="G303">
        <v>46</v>
      </c>
    </row>
    <row r="304" spans="7:7" x14ac:dyDescent="0.35">
      <c r="G304">
        <v>55</v>
      </c>
    </row>
    <row r="305" spans="7:7" x14ac:dyDescent="0.35">
      <c r="G305">
        <v>59</v>
      </c>
    </row>
    <row r="306" spans="7:7" x14ac:dyDescent="0.35">
      <c r="G306">
        <v>67</v>
      </c>
    </row>
    <row r="307" spans="7:7" x14ac:dyDescent="0.35">
      <c r="G307">
        <v>63</v>
      </c>
    </row>
    <row r="308" spans="7:7" x14ac:dyDescent="0.35">
      <c r="G308">
        <v>44</v>
      </c>
    </row>
    <row r="309" spans="7:7" x14ac:dyDescent="0.35">
      <c r="G309">
        <v>36</v>
      </c>
    </row>
    <row r="310" spans="7:7" x14ac:dyDescent="0.35">
      <c r="G310">
        <v>70</v>
      </c>
    </row>
    <row r="311" spans="7:7" x14ac:dyDescent="0.35">
      <c r="G311">
        <v>34</v>
      </c>
    </row>
    <row r="312" spans="7:7" x14ac:dyDescent="0.35">
      <c r="G312">
        <v>37</v>
      </c>
    </row>
    <row r="313" spans="7:7" x14ac:dyDescent="0.35">
      <c r="G313">
        <v>31</v>
      </c>
    </row>
    <row r="314" spans="7:7" x14ac:dyDescent="0.35">
      <c r="G314">
        <v>64</v>
      </c>
    </row>
    <row r="315" spans="7:7" x14ac:dyDescent="0.35">
      <c r="G315">
        <v>49</v>
      </c>
    </row>
    <row r="316" spans="7:7" x14ac:dyDescent="0.35">
      <c r="G316">
        <v>37</v>
      </c>
    </row>
    <row r="317" spans="7:7" x14ac:dyDescent="0.35">
      <c r="G317">
        <v>60</v>
      </c>
    </row>
    <row r="318" spans="7:7" x14ac:dyDescent="0.35">
      <c r="G318">
        <v>52</v>
      </c>
    </row>
    <row r="319" spans="7:7" x14ac:dyDescent="0.35">
      <c r="G319">
        <v>48</v>
      </c>
    </row>
    <row r="320" spans="7:7" x14ac:dyDescent="0.35">
      <c r="G320">
        <v>55</v>
      </c>
    </row>
    <row r="321" spans="7:7" x14ac:dyDescent="0.35">
      <c r="G321">
        <v>32</v>
      </c>
    </row>
    <row r="322" spans="7:7" x14ac:dyDescent="0.35">
      <c r="G322">
        <v>34</v>
      </c>
    </row>
    <row r="323" spans="7:7" x14ac:dyDescent="0.35">
      <c r="G323">
        <v>51</v>
      </c>
    </row>
    <row r="324" spans="7:7" x14ac:dyDescent="0.35">
      <c r="G324">
        <v>70</v>
      </c>
    </row>
    <row r="325" spans="7:7" x14ac:dyDescent="0.35">
      <c r="G325">
        <v>47</v>
      </c>
    </row>
    <row r="326" spans="7:7" x14ac:dyDescent="0.35">
      <c r="G326">
        <v>68</v>
      </c>
    </row>
    <row r="327" spans="7:7" x14ac:dyDescent="0.35">
      <c r="G327">
        <v>55</v>
      </c>
    </row>
    <row r="328" spans="7:7" x14ac:dyDescent="0.35">
      <c r="G328">
        <v>50</v>
      </c>
    </row>
    <row r="329" spans="7:7" x14ac:dyDescent="0.35">
      <c r="G329">
        <v>49</v>
      </c>
    </row>
    <row r="330" spans="7:7" x14ac:dyDescent="0.35">
      <c r="G330">
        <v>44</v>
      </c>
    </row>
    <row r="331" spans="7:7" x14ac:dyDescent="0.35">
      <c r="G331">
        <v>63</v>
      </c>
    </row>
    <row r="332" spans="7:7" x14ac:dyDescent="0.35">
      <c r="G332">
        <v>34</v>
      </c>
    </row>
    <row r="333" spans="7:7" x14ac:dyDescent="0.35">
      <c r="G333">
        <v>54</v>
      </c>
    </row>
    <row r="334" spans="7:7" x14ac:dyDescent="0.35">
      <c r="G334">
        <v>46</v>
      </c>
    </row>
    <row r="335" spans="7:7" x14ac:dyDescent="0.35">
      <c r="G335">
        <v>44</v>
      </c>
    </row>
    <row r="336" spans="7:7" x14ac:dyDescent="0.35">
      <c r="G336">
        <v>42</v>
      </c>
    </row>
    <row r="337" spans="7:7" x14ac:dyDescent="0.35">
      <c r="G337">
        <v>65</v>
      </c>
    </row>
    <row r="338" spans="7:7" x14ac:dyDescent="0.35">
      <c r="G338">
        <v>51</v>
      </c>
    </row>
    <row r="339" spans="7:7" x14ac:dyDescent="0.35">
      <c r="G339">
        <v>77</v>
      </c>
    </row>
    <row r="340" spans="7:7" x14ac:dyDescent="0.35">
      <c r="G340">
        <v>72</v>
      </c>
    </row>
    <row r="341" spans="7:7" x14ac:dyDescent="0.35">
      <c r="G341">
        <v>63</v>
      </c>
    </row>
    <row r="342" spans="7:7" x14ac:dyDescent="0.35">
      <c r="G342">
        <v>51</v>
      </c>
    </row>
    <row r="343" spans="7:7" x14ac:dyDescent="0.35">
      <c r="G343">
        <v>42</v>
      </c>
    </row>
    <row r="344" spans="7:7" x14ac:dyDescent="0.35">
      <c r="G344">
        <v>53</v>
      </c>
    </row>
    <row r="345" spans="7:7" x14ac:dyDescent="0.35">
      <c r="G345">
        <v>51</v>
      </c>
    </row>
    <row r="346" spans="7:7" x14ac:dyDescent="0.35">
      <c r="G346">
        <v>60</v>
      </c>
    </row>
    <row r="347" spans="7:7" x14ac:dyDescent="0.35">
      <c r="G347">
        <v>44</v>
      </c>
    </row>
    <row r="348" spans="7:7" x14ac:dyDescent="0.35">
      <c r="G348">
        <v>58</v>
      </c>
    </row>
    <row r="349" spans="7:7" x14ac:dyDescent="0.35">
      <c r="G349">
        <v>45</v>
      </c>
    </row>
    <row r="350" spans="7:7" x14ac:dyDescent="0.35">
      <c r="G350">
        <v>36</v>
      </c>
    </row>
    <row r="351" spans="7:7" x14ac:dyDescent="0.35">
      <c r="G351">
        <v>45</v>
      </c>
    </row>
    <row r="352" spans="7:7" x14ac:dyDescent="0.35">
      <c r="G352">
        <v>50</v>
      </c>
    </row>
    <row r="353" spans="7:7" x14ac:dyDescent="0.35">
      <c r="G353">
        <v>54</v>
      </c>
    </row>
    <row r="354" spans="7:7" x14ac:dyDescent="0.35">
      <c r="G354">
        <v>48</v>
      </c>
    </row>
    <row r="355" spans="7:7" x14ac:dyDescent="0.35">
      <c r="G355">
        <v>45</v>
      </c>
    </row>
    <row r="356" spans="7:7" x14ac:dyDescent="0.35">
      <c r="G356">
        <v>50</v>
      </c>
    </row>
    <row r="357" spans="7:7" x14ac:dyDescent="0.35">
      <c r="G357">
        <v>31</v>
      </c>
    </row>
    <row r="358" spans="7:7" x14ac:dyDescent="0.35">
      <c r="G358">
        <v>59</v>
      </c>
    </row>
    <row r="359" spans="7:7" x14ac:dyDescent="0.35">
      <c r="G359">
        <v>51</v>
      </c>
    </row>
    <row r="360" spans="7:7" x14ac:dyDescent="0.35">
      <c r="G360">
        <v>51</v>
      </c>
    </row>
    <row r="361" spans="7:7" x14ac:dyDescent="0.35">
      <c r="G361">
        <v>35</v>
      </c>
    </row>
    <row r="362" spans="7:7" x14ac:dyDescent="0.35">
      <c r="G362">
        <v>66</v>
      </c>
    </row>
    <row r="363" spans="7:7" x14ac:dyDescent="0.35">
      <c r="G363">
        <v>39</v>
      </c>
    </row>
    <row r="364" spans="7:7" x14ac:dyDescent="0.35">
      <c r="G364">
        <v>49</v>
      </c>
    </row>
    <row r="365" spans="7:7" x14ac:dyDescent="0.35">
      <c r="G365">
        <v>52</v>
      </c>
    </row>
    <row r="366" spans="7:7" x14ac:dyDescent="0.35">
      <c r="G366">
        <v>60</v>
      </c>
    </row>
    <row r="367" spans="7:7" x14ac:dyDescent="0.35">
      <c r="G367">
        <v>71</v>
      </c>
    </row>
    <row r="368" spans="7:7" x14ac:dyDescent="0.35">
      <c r="G368">
        <v>52</v>
      </c>
    </row>
    <row r="369" spans="7:7" x14ac:dyDescent="0.35">
      <c r="G369">
        <v>41</v>
      </c>
    </row>
    <row r="370" spans="7:7" x14ac:dyDescent="0.35">
      <c r="G370">
        <v>41</v>
      </c>
    </row>
    <row r="371" spans="7:7" x14ac:dyDescent="0.35">
      <c r="G371">
        <v>27</v>
      </c>
    </row>
    <row r="372" spans="7:7" x14ac:dyDescent="0.35">
      <c r="G372">
        <v>74</v>
      </c>
    </row>
    <row r="373" spans="7:7" x14ac:dyDescent="0.35">
      <c r="G373">
        <v>52</v>
      </c>
    </row>
    <row r="374" spans="7:7" x14ac:dyDescent="0.35">
      <c r="G374">
        <v>29</v>
      </c>
    </row>
    <row r="375" spans="7:7" x14ac:dyDescent="0.35">
      <c r="G375">
        <v>49</v>
      </c>
    </row>
    <row r="376" spans="7:7" x14ac:dyDescent="0.35">
      <c r="G376">
        <v>36</v>
      </c>
    </row>
    <row r="377" spans="7:7" x14ac:dyDescent="0.35">
      <c r="G377">
        <v>33</v>
      </c>
    </row>
    <row r="378" spans="7:7" x14ac:dyDescent="0.35">
      <c r="G378">
        <v>40</v>
      </c>
    </row>
    <row r="379" spans="7:7" x14ac:dyDescent="0.35">
      <c r="G379">
        <v>64</v>
      </c>
    </row>
    <row r="380" spans="7:7" x14ac:dyDescent="0.35">
      <c r="G380">
        <v>55</v>
      </c>
    </row>
    <row r="381" spans="7:7" x14ac:dyDescent="0.35">
      <c r="G381">
        <v>46</v>
      </c>
    </row>
    <row r="382" spans="7:7" x14ac:dyDescent="0.35">
      <c r="G382">
        <v>60</v>
      </c>
    </row>
    <row r="383" spans="7:7" x14ac:dyDescent="0.35">
      <c r="G383">
        <v>65</v>
      </c>
    </row>
    <row r="384" spans="7:7" x14ac:dyDescent="0.35">
      <c r="G384">
        <v>55</v>
      </c>
    </row>
    <row r="385" spans="7:7" x14ac:dyDescent="0.35">
      <c r="G385">
        <v>48</v>
      </c>
    </row>
    <row r="386" spans="7:7" x14ac:dyDescent="0.35">
      <c r="G386">
        <v>49</v>
      </c>
    </row>
    <row r="387" spans="7:7" x14ac:dyDescent="0.35">
      <c r="G387">
        <v>46</v>
      </c>
    </row>
    <row r="388" spans="7:7" x14ac:dyDescent="0.35">
      <c r="G388">
        <v>57</v>
      </c>
    </row>
    <row r="389" spans="7:7" x14ac:dyDescent="0.35">
      <c r="G389">
        <v>38</v>
      </c>
    </row>
    <row r="390" spans="7:7" x14ac:dyDescent="0.35">
      <c r="G390">
        <v>44</v>
      </c>
    </row>
    <row r="391" spans="7:7" x14ac:dyDescent="0.35">
      <c r="G391">
        <v>65</v>
      </c>
    </row>
    <row r="392" spans="7:7" x14ac:dyDescent="0.35">
      <c r="G392">
        <v>33</v>
      </c>
    </row>
    <row r="393" spans="7:7" x14ac:dyDescent="0.35">
      <c r="G393">
        <v>58</v>
      </c>
    </row>
    <row r="394" spans="7:7" x14ac:dyDescent="0.35">
      <c r="G394">
        <v>77</v>
      </c>
    </row>
    <row r="395" spans="7:7" x14ac:dyDescent="0.35">
      <c r="G395">
        <v>45</v>
      </c>
    </row>
    <row r="396" spans="7:7" x14ac:dyDescent="0.35">
      <c r="G396">
        <v>26</v>
      </c>
    </row>
    <row r="397" spans="7:7" x14ac:dyDescent="0.35">
      <c r="G397">
        <v>39</v>
      </c>
    </row>
    <row r="398" spans="7:7" x14ac:dyDescent="0.35">
      <c r="G398">
        <v>49</v>
      </c>
    </row>
    <row r="399" spans="7:7" x14ac:dyDescent="0.35">
      <c r="G399">
        <v>47</v>
      </c>
    </row>
    <row r="400" spans="7:7" x14ac:dyDescent="0.35">
      <c r="G400">
        <v>38</v>
      </c>
    </row>
    <row r="401" spans="7:7" x14ac:dyDescent="0.35">
      <c r="G401">
        <v>46</v>
      </c>
    </row>
    <row r="402" spans="7:7" x14ac:dyDescent="0.35">
      <c r="G402">
        <v>79</v>
      </c>
    </row>
    <row r="403" spans="7:7" x14ac:dyDescent="0.35">
      <c r="G403">
        <v>67</v>
      </c>
    </row>
    <row r="404" spans="7:7" x14ac:dyDescent="0.35">
      <c r="G404">
        <v>34</v>
      </c>
    </row>
    <row r="405" spans="7:7" x14ac:dyDescent="0.35">
      <c r="G405">
        <v>31</v>
      </c>
    </row>
    <row r="406" spans="7:7" x14ac:dyDescent="0.35">
      <c r="G406">
        <v>31</v>
      </c>
    </row>
    <row r="407" spans="7:7" x14ac:dyDescent="0.35">
      <c r="G407">
        <v>52</v>
      </c>
    </row>
    <row r="408" spans="7:7" x14ac:dyDescent="0.35">
      <c r="G408">
        <v>59</v>
      </c>
    </row>
    <row r="409" spans="7:7" x14ac:dyDescent="0.35">
      <c r="G409">
        <v>31</v>
      </c>
    </row>
    <row r="410" spans="7:7" x14ac:dyDescent="0.35">
      <c r="G410">
        <v>53</v>
      </c>
    </row>
    <row r="411" spans="7:7" x14ac:dyDescent="0.35">
      <c r="G411">
        <v>56</v>
      </c>
    </row>
    <row r="412" spans="7:7" x14ac:dyDescent="0.35">
      <c r="G412">
        <v>50</v>
      </c>
    </row>
    <row r="413" spans="7:7" x14ac:dyDescent="0.35">
      <c r="G413">
        <v>64</v>
      </c>
    </row>
    <row r="414" spans="7:7" x14ac:dyDescent="0.35">
      <c r="G414">
        <v>54</v>
      </c>
    </row>
    <row r="415" spans="7:7" x14ac:dyDescent="0.35">
      <c r="G415">
        <v>71</v>
      </c>
    </row>
    <row r="416" spans="7:7" x14ac:dyDescent="0.35">
      <c r="G416">
        <v>49</v>
      </c>
    </row>
    <row r="417" spans="7:7" x14ac:dyDescent="0.35">
      <c r="G417">
        <v>34</v>
      </c>
    </row>
    <row r="418" spans="7:7" x14ac:dyDescent="0.35">
      <c r="G418">
        <v>31</v>
      </c>
    </row>
    <row r="419" spans="7:7" x14ac:dyDescent="0.35">
      <c r="G419">
        <v>72</v>
      </c>
    </row>
    <row r="420" spans="7:7" x14ac:dyDescent="0.35">
      <c r="G420">
        <v>74</v>
      </c>
    </row>
    <row r="421" spans="7:7" x14ac:dyDescent="0.35">
      <c r="G421">
        <v>46</v>
      </c>
    </row>
    <row r="422" spans="7:7" x14ac:dyDescent="0.35">
      <c r="G422">
        <v>61</v>
      </c>
    </row>
    <row r="423" spans="7:7" x14ac:dyDescent="0.35">
      <c r="G423">
        <v>48</v>
      </c>
    </row>
    <row r="424" spans="7:7" x14ac:dyDescent="0.35">
      <c r="G424">
        <v>56</v>
      </c>
    </row>
    <row r="425" spans="7:7" x14ac:dyDescent="0.35">
      <c r="G425">
        <v>44</v>
      </c>
    </row>
    <row r="426" spans="7:7" x14ac:dyDescent="0.35">
      <c r="G426">
        <v>67</v>
      </c>
    </row>
    <row r="427" spans="7:7" x14ac:dyDescent="0.35">
      <c r="G427">
        <v>65</v>
      </c>
    </row>
    <row r="428" spans="7:7" x14ac:dyDescent="0.35">
      <c r="G428">
        <v>51</v>
      </c>
    </row>
    <row r="429" spans="7:7" x14ac:dyDescent="0.35">
      <c r="G429">
        <v>49</v>
      </c>
    </row>
    <row r="430" spans="7:7" x14ac:dyDescent="0.35">
      <c r="G430">
        <v>40</v>
      </c>
    </row>
    <row r="431" spans="7:7" x14ac:dyDescent="0.35">
      <c r="G431">
        <v>44</v>
      </c>
    </row>
    <row r="432" spans="7:7" x14ac:dyDescent="0.35">
      <c r="G432">
        <v>48</v>
      </c>
    </row>
    <row r="433" spans="7:7" x14ac:dyDescent="0.35">
      <c r="G433">
        <v>54</v>
      </c>
    </row>
    <row r="434" spans="7:7" x14ac:dyDescent="0.35">
      <c r="G434">
        <v>36</v>
      </c>
    </row>
    <row r="435" spans="7:7" x14ac:dyDescent="0.35">
      <c r="G435">
        <v>68</v>
      </c>
    </row>
    <row r="436" spans="7:7" x14ac:dyDescent="0.35">
      <c r="G436">
        <v>38</v>
      </c>
    </row>
    <row r="437" spans="7:7" x14ac:dyDescent="0.35">
      <c r="G437">
        <v>56</v>
      </c>
    </row>
    <row r="438" spans="7:7" x14ac:dyDescent="0.35">
      <c r="G438">
        <v>71</v>
      </c>
    </row>
    <row r="439" spans="7:7" x14ac:dyDescent="0.35">
      <c r="G439">
        <v>62</v>
      </c>
    </row>
    <row r="440" spans="7:7" x14ac:dyDescent="0.35">
      <c r="G440">
        <v>45</v>
      </c>
    </row>
    <row r="441" spans="7:7" x14ac:dyDescent="0.35">
      <c r="G441">
        <v>51</v>
      </c>
    </row>
    <row r="442" spans="7:7" x14ac:dyDescent="0.35">
      <c r="G442">
        <v>65</v>
      </c>
    </row>
    <row r="443" spans="7:7" x14ac:dyDescent="0.35">
      <c r="G443">
        <v>50</v>
      </c>
    </row>
    <row r="444" spans="7:7" x14ac:dyDescent="0.35">
      <c r="G444">
        <v>69</v>
      </c>
    </row>
    <row r="445" spans="7:7" x14ac:dyDescent="0.35">
      <c r="G445">
        <v>49</v>
      </c>
    </row>
    <row r="446" spans="7:7" x14ac:dyDescent="0.35">
      <c r="G446">
        <v>45</v>
      </c>
    </row>
    <row r="447" spans="7:7" x14ac:dyDescent="0.35">
      <c r="G447">
        <v>40</v>
      </c>
    </row>
    <row r="448" spans="7:7" x14ac:dyDescent="0.35">
      <c r="G448">
        <v>39</v>
      </c>
    </row>
    <row r="449" spans="7:7" x14ac:dyDescent="0.35">
      <c r="G449">
        <v>42</v>
      </c>
    </row>
    <row r="450" spans="7:7" x14ac:dyDescent="0.35">
      <c r="G450">
        <v>32</v>
      </c>
    </row>
    <row r="451" spans="7:7" x14ac:dyDescent="0.35">
      <c r="G451">
        <v>64</v>
      </c>
    </row>
    <row r="452" spans="7:7" x14ac:dyDescent="0.35">
      <c r="G452">
        <v>48</v>
      </c>
    </row>
    <row r="453" spans="7:7" x14ac:dyDescent="0.35">
      <c r="G453">
        <v>43</v>
      </c>
    </row>
    <row r="454" spans="7:7" x14ac:dyDescent="0.35">
      <c r="G454">
        <v>48</v>
      </c>
    </row>
    <row r="455" spans="7:7" x14ac:dyDescent="0.35">
      <c r="G455">
        <v>43</v>
      </c>
    </row>
    <row r="456" spans="7:7" x14ac:dyDescent="0.35">
      <c r="G456">
        <v>47</v>
      </c>
    </row>
    <row r="457" spans="7:7" x14ac:dyDescent="0.35">
      <c r="G457">
        <v>48</v>
      </c>
    </row>
    <row r="458" spans="7:7" x14ac:dyDescent="0.35">
      <c r="G458">
        <v>46</v>
      </c>
    </row>
    <row r="459" spans="7:7" x14ac:dyDescent="0.35">
      <c r="G459">
        <v>45</v>
      </c>
    </row>
    <row r="460" spans="7:7" x14ac:dyDescent="0.35">
      <c r="G460">
        <v>60</v>
      </c>
    </row>
    <row r="461" spans="7:7" x14ac:dyDescent="0.35">
      <c r="G461">
        <v>56</v>
      </c>
    </row>
    <row r="462" spans="7:7" x14ac:dyDescent="0.35">
      <c r="G462">
        <v>44</v>
      </c>
    </row>
    <row r="463" spans="7:7" x14ac:dyDescent="0.35">
      <c r="G463">
        <v>46</v>
      </c>
    </row>
    <row r="464" spans="7:7" x14ac:dyDescent="0.35">
      <c r="G464">
        <v>51</v>
      </c>
    </row>
    <row r="465" spans="7:7" x14ac:dyDescent="0.35">
      <c r="G465">
        <v>68</v>
      </c>
    </row>
    <row r="466" spans="7:7" x14ac:dyDescent="0.35">
      <c r="G466">
        <v>62</v>
      </c>
    </row>
    <row r="467" spans="7:7" x14ac:dyDescent="0.35">
      <c r="G467">
        <v>44</v>
      </c>
    </row>
    <row r="468" spans="7:7" x14ac:dyDescent="0.35">
      <c r="G468">
        <v>65</v>
      </c>
    </row>
    <row r="469" spans="7:7" x14ac:dyDescent="0.35">
      <c r="G469">
        <v>56</v>
      </c>
    </row>
    <row r="470" spans="7:7" x14ac:dyDescent="0.35">
      <c r="G470">
        <v>76</v>
      </c>
    </row>
    <row r="471" spans="7:7" x14ac:dyDescent="0.35">
      <c r="G471">
        <v>58</v>
      </c>
    </row>
    <row r="472" spans="7:7" x14ac:dyDescent="0.35">
      <c r="G472">
        <v>42</v>
      </c>
    </row>
    <row r="473" spans="7:7" x14ac:dyDescent="0.35">
      <c r="G473">
        <v>49</v>
      </c>
    </row>
    <row r="474" spans="7:7" x14ac:dyDescent="0.35">
      <c r="G474">
        <v>71</v>
      </c>
    </row>
    <row r="475" spans="7:7" x14ac:dyDescent="0.35">
      <c r="G475">
        <v>76</v>
      </c>
    </row>
    <row r="476" spans="7:7" x14ac:dyDescent="0.35">
      <c r="G476">
        <v>70</v>
      </c>
    </row>
    <row r="477" spans="7:7" x14ac:dyDescent="0.35">
      <c r="G477">
        <v>59</v>
      </c>
    </row>
    <row r="478" spans="7:7" x14ac:dyDescent="0.35">
      <c r="G478">
        <v>30</v>
      </c>
    </row>
    <row r="479" spans="7:7" x14ac:dyDescent="0.35">
      <c r="G479">
        <v>35</v>
      </c>
    </row>
    <row r="480" spans="7:7" x14ac:dyDescent="0.35">
      <c r="G480">
        <v>67</v>
      </c>
    </row>
    <row r="481" spans="7:7" x14ac:dyDescent="0.35">
      <c r="G481">
        <v>44</v>
      </c>
    </row>
    <row r="482" spans="7:7" x14ac:dyDescent="0.35">
      <c r="G482">
        <v>31</v>
      </c>
    </row>
    <row r="483" spans="7:7" x14ac:dyDescent="0.35">
      <c r="G483">
        <v>28</v>
      </c>
    </row>
    <row r="484" spans="7:7" x14ac:dyDescent="0.35">
      <c r="G484">
        <v>61</v>
      </c>
    </row>
    <row r="485" spans="7:7" x14ac:dyDescent="0.35">
      <c r="G485">
        <v>39</v>
      </c>
    </row>
    <row r="486" spans="7:7" x14ac:dyDescent="0.35">
      <c r="G486">
        <v>41</v>
      </c>
    </row>
    <row r="487" spans="7:7" x14ac:dyDescent="0.35">
      <c r="G487">
        <v>56</v>
      </c>
    </row>
    <row r="488" spans="7:7" x14ac:dyDescent="0.35">
      <c r="G488">
        <v>61</v>
      </c>
    </row>
    <row r="489" spans="7:7" x14ac:dyDescent="0.35">
      <c r="G489">
        <v>74</v>
      </c>
    </row>
    <row r="490" spans="7:7" x14ac:dyDescent="0.35">
      <c r="G490">
        <v>45</v>
      </c>
    </row>
    <row r="491" spans="7:7" x14ac:dyDescent="0.35">
      <c r="G491">
        <v>59</v>
      </c>
    </row>
    <row r="492" spans="7:7" x14ac:dyDescent="0.35">
      <c r="G492">
        <v>30</v>
      </c>
    </row>
    <row r="493" spans="7:7" x14ac:dyDescent="0.35">
      <c r="G493">
        <v>61</v>
      </c>
    </row>
    <row r="494" spans="7:7" x14ac:dyDescent="0.35">
      <c r="G494">
        <v>76</v>
      </c>
    </row>
    <row r="495" spans="7:7" x14ac:dyDescent="0.35">
      <c r="G495">
        <v>55</v>
      </c>
    </row>
    <row r="496" spans="7:7" x14ac:dyDescent="0.35">
      <c r="G496">
        <v>33</v>
      </c>
    </row>
    <row r="497" spans="7:7" x14ac:dyDescent="0.35">
      <c r="G497">
        <v>29</v>
      </c>
    </row>
    <row r="498" spans="7:7" x14ac:dyDescent="0.35">
      <c r="G498">
        <v>67</v>
      </c>
    </row>
    <row r="499" spans="7:7" x14ac:dyDescent="0.35">
      <c r="G499">
        <v>33</v>
      </c>
    </row>
    <row r="500" spans="7:7" x14ac:dyDescent="0.35">
      <c r="G500">
        <v>34</v>
      </c>
    </row>
    <row r="501" spans="7:7" x14ac:dyDescent="0.35">
      <c r="G501">
        <v>62</v>
      </c>
    </row>
    <row r="502" spans="7:7" x14ac:dyDescent="0.35">
      <c r="G502">
        <v>43</v>
      </c>
    </row>
    <row r="503" spans="7:7" x14ac:dyDescent="0.35">
      <c r="G503">
        <v>56</v>
      </c>
    </row>
    <row r="504" spans="7:7" x14ac:dyDescent="0.35">
      <c r="G504">
        <v>60</v>
      </c>
    </row>
    <row r="505" spans="7:7" x14ac:dyDescent="0.35">
      <c r="G505">
        <v>45</v>
      </c>
    </row>
    <row r="506" spans="7:7" x14ac:dyDescent="0.35">
      <c r="G506">
        <v>51</v>
      </c>
    </row>
    <row r="507" spans="7:7" x14ac:dyDescent="0.35">
      <c r="G507">
        <v>43</v>
      </c>
    </row>
    <row r="508" spans="7:7" x14ac:dyDescent="0.35">
      <c r="G508">
        <v>58</v>
      </c>
    </row>
    <row r="509" spans="7:7" x14ac:dyDescent="0.35">
      <c r="G509">
        <v>38</v>
      </c>
    </row>
    <row r="510" spans="7:7" x14ac:dyDescent="0.35">
      <c r="G510">
        <v>69</v>
      </c>
    </row>
    <row r="511" spans="7:7" x14ac:dyDescent="0.35">
      <c r="G511">
        <v>53</v>
      </c>
    </row>
    <row r="512" spans="7:7" x14ac:dyDescent="0.35">
      <c r="G512">
        <v>53</v>
      </c>
    </row>
    <row r="513" spans="7:7" x14ac:dyDescent="0.35">
      <c r="G513">
        <v>68</v>
      </c>
    </row>
    <row r="514" spans="7:7" x14ac:dyDescent="0.35">
      <c r="G514">
        <v>39</v>
      </c>
    </row>
    <row r="515" spans="7:7" x14ac:dyDescent="0.35">
      <c r="G515">
        <v>43</v>
      </c>
    </row>
    <row r="516" spans="7:7" x14ac:dyDescent="0.35">
      <c r="G516">
        <v>51</v>
      </c>
    </row>
    <row r="517" spans="7:7" x14ac:dyDescent="0.35">
      <c r="G517">
        <v>36</v>
      </c>
    </row>
    <row r="518" spans="7:7" x14ac:dyDescent="0.35">
      <c r="G518">
        <v>38</v>
      </c>
    </row>
    <row r="519" spans="7:7" x14ac:dyDescent="0.35">
      <c r="G519">
        <v>44</v>
      </c>
    </row>
    <row r="520" spans="7:7" x14ac:dyDescent="0.35">
      <c r="G520">
        <v>30</v>
      </c>
    </row>
    <row r="521" spans="7:7" x14ac:dyDescent="0.35">
      <c r="G521">
        <v>56</v>
      </c>
    </row>
    <row r="522" spans="7:7" x14ac:dyDescent="0.35">
      <c r="G522">
        <v>40</v>
      </c>
    </row>
    <row r="523" spans="7:7" x14ac:dyDescent="0.35">
      <c r="G523">
        <v>52</v>
      </c>
    </row>
    <row r="524" spans="7:7" x14ac:dyDescent="0.35">
      <c r="G524">
        <v>47</v>
      </c>
    </row>
    <row r="525" spans="7:7" x14ac:dyDescent="0.35">
      <c r="G525">
        <v>57</v>
      </c>
    </row>
    <row r="526" spans="7:7" x14ac:dyDescent="0.35">
      <c r="G526">
        <v>31</v>
      </c>
    </row>
    <row r="527" spans="7:7" x14ac:dyDescent="0.35">
      <c r="G527">
        <v>49</v>
      </c>
    </row>
    <row r="528" spans="7:7" x14ac:dyDescent="0.35">
      <c r="G528">
        <v>57</v>
      </c>
    </row>
    <row r="529" spans="7:7" x14ac:dyDescent="0.35">
      <c r="G529">
        <v>71</v>
      </c>
    </row>
    <row r="530" spans="7:7" x14ac:dyDescent="0.35">
      <c r="G530">
        <v>68</v>
      </c>
    </row>
    <row r="531" spans="7:7" x14ac:dyDescent="0.35">
      <c r="G531">
        <v>42</v>
      </c>
    </row>
    <row r="532" spans="7:7" x14ac:dyDescent="0.35">
      <c r="G532">
        <v>38</v>
      </c>
    </row>
    <row r="533" spans="7:7" x14ac:dyDescent="0.35">
      <c r="G533">
        <v>50</v>
      </c>
    </row>
    <row r="534" spans="7:7" x14ac:dyDescent="0.35">
      <c r="G534">
        <v>61</v>
      </c>
    </row>
    <row r="535" spans="7:7" x14ac:dyDescent="0.35">
      <c r="G535">
        <v>42</v>
      </c>
    </row>
    <row r="536" spans="7:7" x14ac:dyDescent="0.35">
      <c r="G536">
        <v>40</v>
      </c>
    </row>
    <row r="537" spans="7:7" x14ac:dyDescent="0.35">
      <c r="G537">
        <v>49</v>
      </c>
    </row>
    <row r="538" spans="7:7" x14ac:dyDescent="0.35">
      <c r="G538">
        <v>50</v>
      </c>
    </row>
    <row r="539" spans="7:7" x14ac:dyDescent="0.35">
      <c r="G539">
        <v>57</v>
      </c>
    </row>
    <row r="540" spans="7:7" x14ac:dyDescent="0.35">
      <c r="G540">
        <v>70</v>
      </c>
    </row>
    <row r="541" spans="7:7" x14ac:dyDescent="0.35">
      <c r="G541">
        <v>58</v>
      </c>
    </row>
    <row r="542" spans="7:7" x14ac:dyDescent="0.35">
      <c r="G542">
        <v>69</v>
      </c>
    </row>
    <row r="543" spans="7:7" x14ac:dyDescent="0.35">
      <c r="G543">
        <v>41</v>
      </c>
    </row>
    <row r="544" spans="7:7" x14ac:dyDescent="0.35">
      <c r="G544">
        <v>50</v>
      </c>
    </row>
    <row r="545" spans="7:7" x14ac:dyDescent="0.35">
      <c r="G545">
        <v>46</v>
      </c>
    </row>
    <row r="546" spans="7:7" x14ac:dyDescent="0.35">
      <c r="G546">
        <v>52</v>
      </c>
    </row>
    <row r="547" spans="7:7" x14ac:dyDescent="0.35">
      <c r="G547">
        <v>42</v>
      </c>
    </row>
    <row r="548" spans="7:7" x14ac:dyDescent="0.35">
      <c r="G548">
        <v>50</v>
      </c>
    </row>
    <row r="549" spans="7:7" x14ac:dyDescent="0.35">
      <c r="G549">
        <v>39</v>
      </c>
    </row>
    <row r="550" spans="7:7" x14ac:dyDescent="0.35">
      <c r="G550">
        <v>43</v>
      </c>
    </row>
    <row r="551" spans="7:7" x14ac:dyDescent="0.35">
      <c r="G551">
        <v>52</v>
      </c>
    </row>
    <row r="552" spans="7:7" x14ac:dyDescent="0.35">
      <c r="G552">
        <v>50</v>
      </c>
    </row>
    <row r="553" spans="7:7" x14ac:dyDescent="0.35">
      <c r="G553">
        <v>54</v>
      </c>
    </row>
    <row r="554" spans="7:7" x14ac:dyDescent="0.35">
      <c r="G554">
        <v>64</v>
      </c>
    </row>
    <row r="555" spans="7:7" x14ac:dyDescent="0.35">
      <c r="G555">
        <v>46</v>
      </c>
    </row>
    <row r="556" spans="7:7" x14ac:dyDescent="0.35">
      <c r="G556">
        <v>53</v>
      </c>
    </row>
    <row r="557" spans="7:7" x14ac:dyDescent="0.35">
      <c r="G557">
        <v>69</v>
      </c>
    </row>
    <row r="558" spans="7:7" x14ac:dyDescent="0.35">
      <c r="G558">
        <v>37</v>
      </c>
    </row>
    <row r="559" spans="7:7" x14ac:dyDescent="0.35">
      <c r="G559">
        <v>49</v>
      </c>
    </row>
    <row r="560" spans="7:7" x14ac:dyDescent="0.35">
      <c r="G560">
        <v>65</v>
      </c>
    </row>
    <row r="561" spans="7:7" x14ac:dyDescent="0.35">
      <c r="G561">
        <v>59</v>
      </c>
    </row>
    <row r="562" spans="7:7" x14ac:dyDescent="0.35">
      <c r="G562">
        <v>65</v>
      </c>
    </row>
    <row r="563" spans="7:7" x14ac:dyDescent="0.35">
      <c r="G563">
        <v>61</v>
      </c>
    </row>
    <row r="564" spans="7:7" x14ac:dyDescent="0.35">
      <c r="G564">
        <v>36</v>
      </c>
    </row>
    <row r="565" spans="7:7" x14ac:dyDescent="0.35">
      <c r="G565">
        <v>45</v>
      </c>
    </row>
    <row r="566" spans="7:7" x14ac:dyDescent="0.35">
      <c r="G566">
        <v>55</v>
      </c>
    </row>
    <row r="567" spans="7:7" x14ac:dyDescent="0.35">
      <c r="G567">
        <v>43</v>
      </c>
    </row>
    <row r="568" spans="7:7" x14ac:dyDescent="0.35">
      <c r="G568">
        <v>48</v>
      </c>
    </row>
    <row r="569" spans="7:7" x14ac:dyDescent="0.35">
      <c r="G569">
        <v>45</v>
      </c>
    </row>
    <row r="570" spans="7:7" x14ac:dyDescent="0.35">
      <c r="G570">
        <v>51</v>
      </c>
    </row>
    <row r="571" spans="7:7" x14ac:dyDescent="0.35">
      <c r="G571">
        <v>51</v>
      </c>
    </row>
    <row r="572" spans="7:7" x14ac:dyDescent="0.35">
      <c r="G572">
        <v>42</v>
      </c>
    </row>
    <row r="573" spans="7:7" x14ac:dyDescent="0.35">
      <c r="G573">
        <v>39</v>
      </c>
    </row>
    <row r="574" spans="7:7" x14ac:dyDescent="0.35">
      <c r="G574">
        <v>59</v>
      </c>
    </row>
    <row r="575" spans="7:7" x14ac:dyDescent="0.35">
      <c r="G575">
        <v>60</v>
      </c>
    </row>
    <row r="576" spans="7:7" x14ac:dyDescent="0.35">
      <c r="G576">
        <v>65</v>
      </c>
    </row>
    <row r="577" spans="7:7" x14ac:dyDescent="0.35">
      <c r="G577">
        <v>72</v>
      </c>
    </row>
    <row r="578" spans="7:7" x14ac:dyDescent="0.35">
      <c r="G578">
        <v>54</v>
      </c>
    </row>
    <row r="579" spans="7:7" x14ac:dyDescent="0.35">
      <c r="G579">
        <v>34</v>
      </c>
    </row>
    <row r="580" spans="7:7" x14ac:dyDescent="0.35">
      <c r="G580">
        <v>64</v>
      </c>
    </row>
    <row r="581" spans="7:7" x14ac:dyDescent="0.35">
      <c r="G581">
        <v>45</v>
      </c>
    </row>
    <row r="582" spans="7:7" x14ac:dyDescent="0.35">
      <c r="G582">
        <v>55</v>
      </c>
    </row>
    <row r="583" spans="7:7" x14ac:dyDescent="0.35">
      <c r="G583">
        <v>51</v>
      </c>
    </row>
    <row r="584" spans="7:7" x14ac:dyDescent="0.35">
      <c r="G584">
        <v>76</v>
      </c>
    </row>
    <row r="585" spans="7:7" x14ac:dyDescent="0.35">
      <c r="G585">
        <v>47</v>
      </c>
    </row>
    <row r="586" spans="7:7" x14ac:dyDescent="0.35">
      <c r="G586">
        <v>51</v>
      </c>
    </row>
    <row r="587" spans="7:7" x14ac:dyDescent="0.35">
      <c r="G587">
        <v>46</v>
      </c>
    </row>
    <row r="588" spans="7:7" x14ac:dyDescent="0.35">
      <c r="G588">
        <v>55</v>
      </c>
    </row>
    <row r="589" spans="7:7" x14ac:dyDescent="0.35">
      <c r="G589">
        <v>42</v>
      </c>
    </row>
    <row r="590" spans="7:7" x14ac:dyDescent="0.35">
      <c r="G590">
        <v>60</v>
      </c>
    </row>
    <row r="591" spans="7:7" x14ac:dyDescent="0.35">
      <c r="G591">
        <v>59</v>
      </c>
    </row>
    <row r="592" spans="7:7" x14ac:dyDescent="0.35">
      <c r="G592">
        <v>49</v>
      </c>
    </row>
    <row r="593" spans="7:7" x14ac:dyDescent="0.35">
      <c r="G593">
        <v>71</v>
      </c>
    </row>
    <row r="594" spans="7:7" x14ac:dyDescent="0.35">
      <c r="G594">
        <v>42</v>
      </c>
    </row>
    <row r="595" spans="7:7" x14ac:dyDescent="0.35">
      <c r="G595">
        <v>65</v>
      </c>
    </row>
    <row r="596" spans="7:7" x14ac:dyDescent="0.35">
      <c r="G596">
        <v>44</v>
      </c>
    </row>
    <row r="597" spans="7:7" x14ac:dyDescent="0.35">
      <c r="G597">
        <v>45</v>
      </c>
    </row>
    <row r="598" spans="7:7" x14ac:dyDescent="0.35">
      <c r="G598">
        <v>60</v>
      </c>
    </row>
    <row r="599" spans="7:7" x14ac:dyDescent="0.35">
      <c r="G599">
        <v>43</v>
      </c>
    </row>
    <row r="600" spans="7:7" x14ac:dyDescent="0.35">
      <c r="G600">
        <v>43</v>
      </c>
    </row>
    <row r="601" spans="7:7" x14ac:dyDescent="0.35">
      <c r="G601">
        <v>50</v>
      </c>
    </row>
    <row r="602" spans="7:7" x14ac:dyDescent="0.35">
      <c r="G602">
        <v>62</v>
      </c>
    </row>
    <row r="603" spans="7:7" x14ac:dyDescent="0.35">
      <c r="G603">
        <v>60</v>
      </c>
    </row>
    <row r="604" spans="7:7" x14ac:dyDescent="0.35">
      <c r="G604">
        <v>47</v>
      </c>
    </row>
    <row r="605" spans="7:7" x14ac:dyDescent="0.35">
      <c r="G605">
        <v>58</v>
      </c>
    </row>
    <row r="606" spans="7:7" x14ac:dyDescent="0.35">
      <c r="G606">
        <v>68</v>
      </c>
    </row>
    <row r="607" spans="7:7" x14ac:dyDescent="0.35">
      <c r="G607">
        <v>58</v>
      </c>
    </row>
    <row r="608" spans="7:7" x14ac:dyDescent="0.35">
      <c r="G608">
        <v>70</v>
      </c>
    </row>
    <row r="609" spans="7:7" x14ac:dyDescent="0.35">
      <c r="G609">
        <v>49</v>
      </c>
    </row>
    <row r="610" spans="7:7" x14ac:dyDescent="0.35">
      <c r="G610">
        <v>72</v>
      </c>
    </row>
    <row r="611" spans="7:7" x14ac:dyDescent="0.35">
      <c r="G611">
        <v>61</v>
      </c>
    </row>
    <row r="612" spans="7:7" x14ac:dyDescent="0.35">
      <c r="G612">
        <v>56</v>
      </c>
    </row>
    <row r="613" spans="7:7" x14ac:dyDescent="0.35">
      <c r="G613">
        <v>73</v>
      </c>
    </row>
    <row r="614" spans="7:7" x14ac:dyDescent="0.35">
      <c r="G614">
        <v>49</v>
      </c>
    </row>
    <row r="615" spans="7:7" x14ac:dyDescent="0.35">
      <c r="G615">
        <v>50</v>
      </c>
    </row>
    <row r="616" spans="7:7" x14ac:dyDescent="0.35">
      <c r="G616">
        <v>50</v>
      </c>
    </row>
    <row r="617" spans="7:7" x14ac:dyDescent="0.35">
      <c r="G617">
        <v>43</v>
      </c>
    </row>
    <row r="618" spans="7:7" x14ac:dyDescent="0.35">
      <c r="G618">
        <v>62</v>
      </c>
    </row>
    <row r="619" spans="7:7" x14ac:dyDescent="0.35">
      <c r="G619">
        <v>60</v>
      </c>
    </row>
    <row r="620" spans="7:7" x14ac:dyDescent="0.35">
      <c r="G620">
        <v>35</v>
      </c>
    </row>
    <row r="621" spans="7:7" x14ac:dyDescent="0.35">
      <c r="G621">
        <v>46</v>
      </c>
    </row>
    <row r="622" spans="7:7" x14ac:dyDescent="0.35">
      <c r="G622">
        <v>70</v>
      </c>
    </row>
    <row r="623" spans="7:7" x14ac:dyDescent="0.35">
      <c r="G623">
        <v>65</v>
      </c>
    </row>
    <row r="624" spans="7:7" x14ac:dyDescent="0.35">
      <c r="G624">
        <v>67</v>
      </c>
    </row>
    <row r="625" spans="7:7" x14ac:dyDescent="0.35">
      <c r="G625">
        <v>73</v>
      </c>
    </row>
    <row r="626" spans="7:7" x14ac:dyDescent="0.35">
      <c r="G626">
        <v>54</v>
      </c>
    </row>
    <row r="627" spans="7:7" x14ac:dyDescent="0.35">
      <c r="G627">
        <v>57</v>
      </c>
    </row>
    <row r="628" spans="7:7" x14ac:dyDescent="0.35">
      <c r="G628">
        <v>45</v>
      </c>
    </row>
    <row r="629" spans="7:7" x14ac:dyDescent="0.35">
      <c r="G629">
        <v>40</v>
      </c>
    </row>
    <row r="630" spans="7:7" x14ac:dyDescent="0.35">
      <c r="G630">
        <v>64</v>
      </c>
    </row>
    <row r="631" spans="7:7" x14ac:dyDescent="0.35">
      <c r="G631">
        <v>61</v>
      </c>
    </row>
    <row r="632" spans="7:7" x14ac:dyDescent="0.35">
      <c r="G632">
        <v>46</v>
      </c>
    </row>
    <row r="633" spans="7:7" x14ac:dyDescent="0.35">
      <c r="G633">
        <v>33</v>
      </c>
    </row>
    <row r="634" spans="7:7" x14ac:dyDescent="0.35">
      <c r="G634">
        <v>52</v>
      </c>
    </row>
    <row r="635" spans="7:7" x14ac:dyDescent="0.35">
      <c r="G635">
        <v>49</v>
      </c>
    </row>
    <row r="636" spans="7:7" x14ac:dyDescent="0.35">
      <c r="G636">
        <v>56</v>
      </c>
    </row>
    <row r="637" spans="7:7" x14ac:dyDescent="0.35">
      <c r="G637">
        <v>58</v>
      </c>
    </row>
    <row r="638" spans="7:7" x14ac:dyDescent="0.35">
      <c r="G638">
        <v>50</v>
      </c>
    </row>
    <row r="639" spans="7:7" x14ac:dyDescent="0.35">
      <c r="G639">
        <v>40</v>
      </c>
    </row>
    <row r="640" spans="7:7" x14ac:dyDescent="0.35">
      <c r="G640">
        <v>46</v>
      </c>
    </row>
    <row r="641" spans="7:7" x14ac:dyDescent="0.35">
      <c r="G641">
        <v>57</v>
      </c>
    </row>
    <row r="642" spans="7:7" x14ac:dyDescent="0.35">
      <c r="G642">
        <v>41</v>
      </c>
    </row>
    <row r="643" spans="7:7" x14ac:dyDescent="0.35">
      <c r="G643">
        <v>35</v>
      </c>
    </row>
    <row r="644" spans="7:7" x14ac:dyDescent="0.35">
      <c r="G644">
        <v>40</v>
      </c>
    </row>
    <row r="645" spans="7:7" x14ac:dyDescent="0.35">
      <c r="G645">
        <v>57</v>
      </c>
    </row>
    <row r="646" spans="7:7" x14ac:dyDescent="0.35">
      <c r="G646">
        <v>53</v>
      </c>
    </row>
    <row r="647" spans="7:7" x14ac:dyDescent="0.35">
      <c r="G647">
        <v>38</v>
      </c>
    </row>
    <row r="648" spans="7:7" x14ac:dyDescent="0.35">
      <c r="G648">
        <v>65</v>
      </c>
    </row>
    <row r="649" spans="7:7" x14ac:dyDescent="0.35">
      <c r="G649">
        <v>53</v>
      </c>
    </row>
    <row r="650" spans="7:7" x14ac:dyDescent="0.35">
      <c r="G650">
        <v>44</v>
      </c>
    </row>
    <row r="651" spans="7:7" x14ac:dyDescent="0.35">
      <c r="G651">
        <v>48</v>
      </c>
    </row>
    <row r="652" spans="7:7" x14ac:dyDescent="0.35">
      <c r="G652">
        <v>31</v>
      </c>
    </row>
    <row r="653" spans="7:7" x14ac:dyDescent="0.35">
      <c r="G653">
        <v>51</v>
      </c>
    </row>
    <row r="654" spans="7:7" x14ac:dyDescent="0.35">
      <c r="G654">
        <v>60</v>
      </c>
    </row>
    <row r="655" spans="7:7" x14ac:dyDescent="0.35">
      <c r="G655">
        <v>50</v>
      </c>
    </row>
    <row r="656" spans="7:7" x14ac:dyDescent="0.35">
      <c r="G656">
        <v>62</v>
      </c>
    </row>
    <row r="657" spans="7:7" x14ac:dyDescent="0.35">
      <c r="G657">
        <v>68</v>
      </c>
    </row>
    <row r="658" spans="7:7" x14ac:dyDescent="0.35">
      <c r="G658">
        <v>71</v>
      </c>
    </row>
    <row r="659" spans="7:7" x14ac:dyDescent="0.35">
      <c r="G659">
        <v>59</v>
      </c>
    </row>
    <row r="660" spans="7:7" x14ac:dyDescent="0.35">
      <c r="G660">
        <v>25</v>
      </c>
    </row>
    <row r="661" spans="7:7" x14ac:dyDescent="0.35">
      <c r="G661">
        <v>71</v>
      </c>
    </row>
    <row r="662" spans="7:7" x14ac:dyDescent="0.35">
      <c r="G662">
        <v>59</v>
      </c>
    </row>
    <row r="663" spans="7:7" x14ac:dyDescent="0.35">
      <c r="G663">
        <v>60</v>
      </c>
    </row>
    <row r="664" spans="7:7" x14ac:dyDescent="0.35">
      <c r="G664">
        <v>47</v>
      </c>
    </row>
    <row r="665" spans="7:7" x14ac:dyDescent="0.35">
      <c r="G665">
        <v>42</v>
      </c>
    </row>
    <row r="666" spans="7:7" x14ac:dyDescent="0.35">
      <c r="G666">
        <v>42</v>
      </c>
    </row>
    <row r="667" spans="7:7" x14ac:dyDescent="0.35">
      <c r="G667">
        <v>32</v>
      </c>
    </row>
    <row r="668" spans="7:7" x14ac:dyDescent="0.35">
      <c r="G668">
        <v>52</v>
      </c>
    </row>
    <row r="669" spans="7:7" x14ac:dyDescent="0.35">
      <c r="G669">
        <v>50</v>
      </c>
    </row>
    <row r="670" spans="7:7" x14ac:dyDescent="0.35">
      <c r="G670">
        <v>69</v>
      </c>
    </row>
    <row r="671" spans="7:7" x14ac:dyDescent="0.35">
      <c r="G671">
        <v>72</v>
      </c>
    </row>
    <row r="672" spans="7:7" x14ac:dyDescent="0.35">
      <c r="G672">
        <v>34</v>
      </c>
    </row>
    <row r="673" spans="7:7" x14ac:dyDescent="0.35">
      <c r="G673">
        <v>55</v>
      </c>
    </row>
    <row r="674" spans="7:7" x14ac:dyDescent="0.35">
      <c r="G674">
        <v>45</v>
      </c>
    </row>
    <row r="675" spans="7:7" x14ac:dyDescent="0.35">
      <c r="G675">
        <v>67</v>
      </c>
    </row>
    <row r="676" spans="7:7" x14ac:dyDescent="0.35">
      <c r="G676">
        <v>38</v>
      </c>
    </row>
    <row r="677" spans="7:7" x14ac:dyDescent="0.35">
      <c r="G677">
        <v>45</v>
      </c>
    </row>
    <row r="678" spans="7:7" x14ac:dyDescent="0.35">
      <c r="G678">
        <v>60</v>
      </c>
    </row>
    <row r="679" spans="7:7" x14ac:dyDescent="0.35">
      <c r="G679">
        <v>42</v>
      </c>
    </row>
    <row r="680" spans="7:7" x14ac:dyDescent="0.35">
      <c r="G680">
        <v>50</v>
      </c>
    </row>
    <row r="681" spans="7:7" x14ac:dyDescent="0.35">
      <c r="G681">
        <v>62</v>
      </c>
    </row>
    <row r="682" spans="7:7" x14ac:dyDescent="0.35">
      <c r="G682">
        <v>55</v>
      </c>
    </row>
    <row r="683" spans="7:7" x14ac:dyDescent="0.35">
      <c r="G683">
        <v>66</v>
      </c>
    </row>
    <row r="684" spans="7:7" x14ac:dyDescent="0.35">
      <c r="G684">
        <v>36</v>
      </c>
    </row>
    <row r="685" spans="7:7" x14ac:dyDescent="0.35">
      <c r="G685">
        <v>55</v>
      </c>
    </row>
    <row r="686" spans="7:7" x14ac:dyDescent="0.35">
      <c r="G686">
        <v>44</v>
      </c>
    </row>
    <row r="687" spans="7:7" x14ac:dyDescent="0.35">
      <c r="G687">
        <v>65</v>
      </c>
    </row>
    <row r="688" spans="7:7" x14ac:dyDescent="0.35">
      <c r="G688">
        <v>44</v>
      </c>
    </row>
    <row r="689" spans="7:7" x14ac:dyDescent="0.35">
      <c r="G689">
        <v>55</v>
      </c>
    </row>
    <row r="690" spans="7:7" x14ac:dyDescent="0.35">
      <c r="G690">
        <v>29</v>
      </c>
    </row>
    <row r="691" spans="7:7" x14ac:dyDescent="0.35">
      <c r="G691">
        <v>71</v>
      </c>
    </row>
    <row r="692" spans="7:7" x14ac:dyDescent="0.35">
      <c r="G692">
        <v>67</v>
      </c>
    </row>
    <row r="693" spans="7:7" x14ac:dyDescent="0.35">
      <c r="G693">
        <v>72</v>
      </c>
    </row>
    <row r="694" spans="7:7" x14ac:dyDescent="0.35">
      <c r="G694">
        <v>47</v>
      </c>
    </row>
    <row r="695" spans="7:7" x14ac:dyDescent="0.35">
      <c r="G695">
        <v>71</v>
      </c>
    </row>
    <row r="696" spans="7:7" x14ac:dyDescent="0.35">
      <c r="G696">
        <v>47</v>
      </c>
    </row>
    <row r="697" spans="7:7" x14ac:dyDescent="0.35">
      <c r="G697">
        <v>68</v>
      </c>
    </row>
    <row r="698" spans="7:7" x14ac:dyDescent="0.35">
      <c r="G698">
        <v>31</v>
      </c>
    </row>
    <row r="699" spans="7:7" x14ac:dyDescent="0.35">
      <c r="G699">
        <v>51</v>
      </c>
    </row>
    <row r="700" spans="7:7" x14ac:dyDescent="0.35">
      <c r="G700">
        <v>67</v>
      </c>
    </row>
    <row r="701" spans="7:7" x14ac:dyDescent="0.35">
      <c r="G701">
        <v>64</v>
      </c>
    </row>
    <row r="702" spans="7:7" x14ac:dyDescent="0.35">
      <c r="G702">
        <v>70</v>
      </c>
    </row>
    <row r="703" spans="7:7" x14ac:dyDescent="0.35">
      <c r="G703">
        <v>42</v>
      </c>
    </row>
    <row r="704" spans="7:7" x14ac:dyDescent="0.35">
      <c r="G704">
        <v>56</v>
      </c>
    </row>
    <row r="705" spans="7:7" x14ac:dyDescent="0.35">
      <c r="G705">
        <v>68</v>
      </c>
    </row>
    <row r="706" spans="7:7" x14ac:dyDescent="0.35">
      <c r="G706">
        <v>45</v>
      </c>
    </row>
    <row r="707" spans="7:7" x14ac:dyDescent="0.35">
      <c r="G707">
        <v>25</v>
      </c>
    </row>
    <row r="708" spans="7:7" x14ac:dyDescent="0.35">
      <c r="G708">
        <v>50</v>
      </c>
    </row>
    <row r="709" spans="7:7" x14ac:dyDescent="0.35">
      <c r="G709">
        <v>66</v>
      </c>
    </row>
    <row r="710" spans="7:7" x14ac:dyDescent="0.35">
      <c r="G710">
        <v>48</v>
      </c>
    </row>
    <row r="711" spans="7:7" x14ac:dyDescent="0.35">
      <c r="G711">
        <v>62</v>
      </c>
    </row>
    <row r="712" spans="7:7" x14ac:dyDescent="0.35">
      <c r="G712">
        <v>51</v>
      </c>
    </row>
    <row r="713" spans="7:7" x14ac:dyDescent="0.35">
      <c r="G713">
        <v>41</v>
      </c>
    </row>
    <row r="714" spans="7:7" x14ac:dyDescent="0.35">
      <c r="G714">
        <v>42</v>
      </c>
    </row>
    <row r="715" spans="7:7" x14ac:dyDescent="0.35">
      <c r="G715">
        <v>48</v>
      </c>
    </row>
    <row r="716" spans="7:7" x14ac:dyDescent="0.35">
      <c r="G716">
        <v>56</v>
      </c>
    </row>
    <row r="717" spans="7:7" x14ac:dyDescent="0.35">
      <c r="G717">
        <v>41</v>
      </c>
    </row>
    <row r="718" spans="7:7" x14ac:dyDescent="0.35">
      <c r="G718">
        <v>61</v>
      </c>
    </row>
    <row r="719" spans="7:7" x14ac:dyDescent="0.35">
      <c r="G719">
        <v>39</v>
      </c>
    </row>
    <row r="720" spans="7:7" x14ac:dyDescent="0.35">
      <c r="G720">
        <v>53</v>
      </c>
    </row>
    <row r="721" spans="7:7" x14ac:dyDescent="0.35">
      <c r="G721">
        <v>32</v>
      </c>
    </row>
    <row r="722" spans="7:7" x14ac:dyDescent="0.35">
      <c r="G722">
        <v>42</v>
      </c>
    </row>
    <row r="723" spans="7:7" x14ac:dyDescent="0.35">
      <c r="G723">
        <v>68</v>
      </c>
    </row>
    <row r="724" spans="7:7" x14ac:dyDescent="0.35">
      <c r="G724">
        <v>65</v>
      </c>
    </row>
    <row r="725" spans="7:7" x14ac:dyDescent="0.35">
      <c r="G725">
        <v>43</v>
      </c>
    </row>
    <row r="726" spans="7:7" x14ac:dyDescent="0.35">
      <c r="G726">
        <v>33</v>
      </c>
    </row>
    <row r="727" spans="7:7" x14ac:dyDescent="0.35">
      <c r="G727">
        <v>55</v>
      </c>
    </row>
    <row r="728" spans="7:7" x14ac:dyDescent="0.35">
      <c r="G728">
        <v>64</v>
      </c>
    </row>
    <row r="729" spans="7:7" x14ac:dyDescent="0.35">
      <c r="G729">
        <v>41</v>
      </c>
    </row>
    <row r="730" spans="7:7" x14ac:dyDescent="0.35">
      <c r="G730">
        <v>69</v>
      </c>
    </row>
    <row r="731" spans="7:7" x14ac:dyDescent="0.35">
      <c r="G731">
        <v>55</v>
      </c>
    </row>
    <row r="732" spans="7:7" x14ac:dyDescent="0.35">
      <c r="G732">
        <v>48</v>
      </c>
    </row>
    <row r="733" spans="7:7" x14ac:dyDescent="0.35">
      <c r="G733">
        <v>63</v>
      </c>
    </row>
    <row r="734" spans="7:7" x14ac:dyDescent="0.35">
      <c r="G734">
        <v>67</v>
      </c>
    </row>
    <row r="735" spans="7:7" x14ac:dyDescent="0.35">
      <c r="G735">
        <v>55</v>
      </c>
    </row>
    <row r="736" spans="7:7" x14ac:dyDescent="0.35">
      <c r="G736">
        <v>62</v>
      </c>
    </row>
    <row r="737" spans="7:7" x14ac:dyDescent="0.35">
      <c r="G737">
        <v>65</v>
      </c>
    </row>
    <row r="738" spans="7:7" x14ac:dyDescent="0.35">
      <c r="G738">
        <v>49</v>
      </c>
    </row>
    <row r="739" spans="7:7" x14ac:dyDescent="0.35">
      <c r="G739">
        <v>46</v>
      </c>
    </row>
    <row r="740" spans="7:7" x14ac:dyDescent="0.35">
      <c r="G740">
        <v>44</v>
      </c>
    </row>
    <row r="741" spans="7:7" x14ac:dyDescent="0.35">
      <c r="G741">
        <v>50</v>
      </c>
    </row>
    <row r="742" spans="7:7" x14ac:dyDescent="0.35">
      <c r="G742">
        <v>48</v>
      </c>
    </row>
    <row r="743" spans="7:7" x14ac:dyDescent="0.35">
      <c r="G743">
        <v>48</v>
      </c>
    </row>
    <row r="744" spans="7:7" x14ac:dyDescent="0.35">
      <c r="G744">
        <v>34</v>
      </c>
    </row>
    <row r="745" spans="7:7" x14ac:dyDescent="0.35">
      <c r="G745">
        <v>60</v>
      </c>
    </row>
    <row r="746" spans="7:7" x14ac:dyDescent="0.35">
      <c r="G746">
        <v>52</v>
      </c>
    </row>
    <row r="747" spans="7:7" x14ac:dyDescent="0.35">
      <c r="G747">
        <v>42</v>
      </c>
    </row>
    <row r="748" spans="7:7" x14ac:dyDescent="0.35">
      <c r="G748">
        <v>44</v>
      </c>
    </row>
    <row r="749" spans="7:7" x14ac:dyDescent="0.35">
      <c r="G749">
        <v>75</v>
      </c>
    </row>
    <row r="750" spans="7:7" x14ac:dyDescent="0.35">
      <c r="G750">
        <v>63</v>
      </c>
    </row>
    <row r="751" spans="7:7" x14ac:dyDescent="0.35">
      <c r="G751">
        <v>70</v>
      </c>
    </row>
    <row r="752" spans="7:7" x14ac:dyDescent="0.35">
      <c r="G752">
        <v>42</v>
      </c>
    </row>
    <row r="753" spans="7:7" x14ac:dyDescent="0.35">
      <c r="G753">
        <v>59</v>
      </c>
    </row>
    <row r="754" spans="7:7" x14ac:dyDescent="0.35">
      <c r="G754">
        <v>58</v>
      </c>
    </row>
    <row r="755" spans="7:7" x14ac:dyDescent="0.35">
      <c r="G755">
        <v>66</v>
      </c>
    </row>
    <row r="756" spans="7:7" x14ac:dyDescent="0.35">
      <c r="G756">
        <v>55</v>
      </c>
    </row>
    <row r="757" spans="7:7" x14ac:dyDescent="0.35">
      <c r="G757">
        <v>47</v>
      </c>
    </row>
    <row r="758" spans="7:7" x14ac:dyDescent="0.35">
      <c r="G758">
        <v>52</v>
      </c>
    </row>
    <row r="759" spans="7:7" x14ac:dyDescent="0.35">
      <c r="G759">
        <v>50</v>
      </c>
    </row>
    <row r="760" spans="7:7" x14ac:dyDescent="0.35">
      <c r="G760">
        <v>64</v>
      </c>
    </row>
    <row r="761" spans="7:7" x14ac:dyDescent="0.35">
      <c r="G761">
        <v>69</v>
      </c>
    </row>
    <row r="762" spans="7:7" x14ac:dyDescent="0.35">
      <c r="G762">
        <v>76</v>
      </c>
    </row>
    <row r="763" spans="7:7" x14ac:dyDescent="0.35">
      <c r="G763">
        <v>62</v>
      </c>
    </row>
    <row r="764" spans="7:7" x14ac:dyDescent="0.35">
      <c r="G764">
        <v>44</v>
      </c>
    </row>
    <row r="765" spans="7:7" x14ac:dyDescent="0.35">
      <c r="G765">
        <v>49</v>
      </c>
    </row>
    <row r="766" spans="7:7" x14ac:dyDescent="0.35">
      <c r="G766">
        <v>63</v>
      </c>
    </row>
    <row r="767" spans="7:7" x14ac:dyDescent="0.35">
      <c r="G767">
        <v>48</v>
      </c>
    </row>
    <row r="768" spans="7:7" x14ac:dyDescent="0.35">
      <c r="G768">
        <v>48</v>
      </c>
    </row>
    <row r="769" spans="7:7" x14ac:dyDescent="0.35">
      <c r="G769">
        <v>39</v>
      </c>
    </row>
    <row r="770" spans="7:7" x14ac:dyDescent="0.35">
      <c r="G770">
        <v>48</v>
      </c>
    </row>
    <row r="771" spans="7:7" x14ac:dyDescent="0.35">
      <c r="G771">
        <v>45</v>
      </c>
    </row>
    <row r="772" spans="7:7" x14ac:dyDescent="0.35">
      <c r="G772">
        <v>65</v>
      </c>
    </row>
    <row r="773" spans="7:7" x14ac:dyDescent="0.35">
      <c r="G773">
        <v>34</v>
      </c>
    </row>
    <row r="774" spans="7:7" x14ac:dyDescent="0.35">
      <c r="G774">
        <v>50</v>
      </c>
    </row>
    <row r="775" spans="7:7" x14ac:dyDescent="0.35">
      <c r="G775">
        <v>44</v>
      </c>
    </row>
    <row r="776" spans="7:7" x14ac:dyDescent="0.35">
      <c r="G776">
        <v>66</v>
      </c>
    </row>
    <row r="777" spans="7:7" x14ac:dyDescent="0.35">
      <c r="G777">
        <v>48</v>
      </c>
    </row>
    <row r="778" spans="7:7" x14ac:dyDescent="0.35">
      <c r="G778">
        <v>42</v>
      </c>
    </row>
    <row r="779" spans="7:7" x14ac:dyDescent="0.35">
      <c r="G779">
        <v>40</v>
      </c>
    </row>
    <row r="780" spans="7:7" x14ac:dyDescent="0.35">
      <c r="G780">
        <v>48</v>
      </c>
    </row>
    <row r="781" spans="7:7" x14ac:dyDescent="0.35">
      <c r="G781">
        <v>59</v>
      </c>
    </row>
    <row r="782" spans="7:7" x14ac:dyDescent="0.35">
      <c r="G782">
        <v>61</v>
      </c>
    </row>
    <row r="783" spans="7:7" x14ac:dyDescent="0.35">
      <c r="G783">
        <v>66</v>
      </c>
    </row>
    <row r="784" spans="7:7" x14ac:dyDescent="0.35">
      <c r="G784">
        <v>58</v>
      </c>
    </row>
    <row r="785" spans="7:7" x14ac:dyDescent="0.35">
      <c r="G785">
        <v>62</v>
      </c>
    </row>
    <row r="786" spans="7:7" x14ac:dyDescent="0.35">
      <c r="G786">
        <v>36</v>
      </c>
    </row>
    <row r="787" spans="7:7" x14ac:dyDescent="0.35">
      <c r="G787">
        <v>44</v>
      </c>
    </row>
    <row r="788" spans="7:7" x14ac:dyDescent="0.35">
      <c r="G788">
        <v>28</v>
      </c>
    </row>
    <row r="789" spans="7:7" x14ac:dyDescent="0.35">
      <c r="G789">
        <v>53</v>
      </c>
    </row>
    <row r="790" spans="7:7" x14ac:dyDescent="0.35">
      <c r="G790">
        <v>40</v>
      </c>
    </row>
    <row r="791" spans="7:7" x14ac:dyDescent="0.35">
      <c r="G791">
        <v>53</v>
      </c>
    </row>
    <row r="792" spans="7:7" x14ac:dyDescent="0.35">
      <c r="G792">
        <v>64</v>
      </c>
    </row>
    <row r="793" spans="7:7" x14ac:dyDescent="0.35">
      <c r="G793">
        <v>48</v>
      </c>
    </row>
    <row r="794" spans="7:7" x14ac:dyDescent="0.35">
      <c r="G794">
        <v>40</v>
      </c>
    </row>
    <row r="795" spans="7:7" x14ac:dyDescent="0.35">
      <c r="G795">
        <v>40</v>
      </c>
    </row>
    <row r="796" spans="7:7" x14ac:dyDescent="0.35">
      <c r="G796">
        <v>43</v>
      </c>
    </row>
    <row r="797" spans="7:7" x14ac:dyDescent="0.35">
      <c r="G797">
        <v>70</v>
      </c>
    </row>
    <row r="798" spans="7:7" x14ac:dyDescent="0.35">
      <c r="G798">
        <v>46</v>
      </c>
    </row>
    <row r="799" spans="7:7" x14ac:dyDescent="0.35">
      <c r="G799">
        <v>39</v>
      </c>
    </row>
    <row r="800" spans="7:7" x14ac:dyDescent="0.35">
      <c r="G800">
        <v>60</v>
      </c>
    </row>
    <row r="801" spans="7:7" x14ac:dyDescent="0.35">
      <c r="G801">
        <v>50</v>
      </c>
    </row>
    <row r="802" spans="7:7" x14ac:dyDescent="0.35">
      <c r="G802">
        <v>29</v>
      </c>
    </row>
    <row r="803" spans="7:7" x14ac:dyDescent="0.35">
      <c r="G803">
        <v>64</v>
      </c>
    </row>
    <row r="804" spans="7:7" x14ac:dyDescent="0.35">
      <c r="G804">
        <v>57</v>
      </c>
    </row>
    <row r="805" spans="7:7" x14ac:dyDescent="0.35">
      <c r="G805">
        <v>40</v>
      </c>
    </row>
    <row r="806" spans="7:7" x14ac:dyDescent="0.35">
      <c r="G806">
        <v>46</v>
      </c>
    </row>
    <row r="807" spans="7:7" x14ac:dyDescent="0.35">
      <c r="G807">
        <v>63</v>
      </c>
    </row>
    <row r="808" spans="7:7" x14ac:dyDescent="0.35">
      <c r="G808">
        <v>54</v>
      </c>
    </row>
    <row r="809" spans="7:7" x14ac:dyDescent="0.35">
      <c r="G809">
        <v>46</v>
      </c>
    </row>
    <row r="810" spans="7:7" x14ac:dyDescent="0.35">
      <c r="G810">
        <v>41</v>
      </c>
    </row>
    <row r="811" spans="7:7" x14ac:dyDescent="0.35">
      <c r="G811">
        <v>47</v>
      </c>
    </row>
    <row r="812" spans="7:7" x14ac:dyDescent="0.35">
      <c r="G812">
        <v>35</v>
      </c>
    </row>
    <row r="813" spans="7:7" x14ac:dyDescent="0.35">
      <c r="G813">
        <v>54</v>
      </c>
    </row>
    <row r="814" spans="7:7" x14ac:dyDescent="0.35">
      <c r="G814">
        <v>31</v>
      </c>
    </row>
    <row r="815" spans="7:7" x14ac:dyDescent="0.35">
      <c r="G815">
        <v>51</v>
      </c>
    </row>
    <row r="816" spans="7:7" x14ac:dyDescent="0.35">
      <c r="G816">
        <v>51</v>
      </c>
    </row>
    <row r="817" spans="7:7" x14ac:dyDescent="0.35">
      <c r="G817">
        <v>33</v>
      </c>
    </row>
    <row r="818" spans="7:7" x14ac:dyDescent="0.35">
      <c r="G818">
        <v>31</v>
      </c>
    </row>
    <row r="819" spans="7:7" x14ac:dyDescent="0.35">
      <c r="G819">
        <v>45</v>
      </c>
    </row>
    <row r="820" spans="7:7" x14ac:dyDescent="0.35">
      <c r="G820">
        <v>47</v>
      </c>
    </row>
    <row r="821" spans="7:7" x14ac:dyDescent="0.35">
      <c r="G821">
        <v>54</v>
      </c>
    </row>
    <row r="822" spans="7:7" x14ac:dyDescent="0.35">
      <c r="G822">
        <v>34</v>
      </c>
    </row>
    <row r="823" spans="7:7" x14ac:dyDescent="0.35">
      <c r="G823">
        <v>42</v>
      </c>
    </row>
    <row r="824" spans="7:7" x14ac:dyDescent="0.35">
      <c r="G824">
        <v>41</v>
      </c>
    </row>
    <row r="825" spans="7:7" x14ac:dyDescent="0.35">
      <c r="G825">
        <v>37</v>
      </c>
    </row>
    <row r="826" spans="7:7" x14ac:dyDescent="0.35">
      <c r="G826">
        <v>61</v>
      </c>
    </row>
    <row r="827" spans="7:7" x14ac:dyDescent="0.35">
      <c r="G827">
        <v>44</v>
      </c>
    </row>
    <row r="828" spans="7:7" x14ac:dyDescent="0.35">
      <c r="G828">
        <v>39</v>
      </c>
    </row>
    <row r="829" spans="7:7" x14ac:dyDescent="0.35">
      <c r="G829">
        <v>42</v>
      </c>
    </row>
    <row r="830" spans="7:7" x14ac:dyDescent="0.35">
      <c r="G830">
        <v>67</v>
      </c>
    </row>
    <row r="831" spans="7:7" x14ac:dyDescent="0.35">
      <c r="G831">
        <v>49</v>
      </c>
    </row>
    <row r="832" spans="7:7" x14ac:dyDescent="0.35">
      <c r="G832">
        <v>37</v>
      </c>
    </row>
    <row r="833" spans="7:7" x14ac:dyDescent="0.35">
      <c r="G833">
        <v>64</v>
      </c>
    </row>
    <row r="834" spans="7:7" x14ac:dyDescent="0.35">
      <c r="G834">
        <v>42</v>
      </c>
    </row>
    <row r="835" spans="7:7" x14ac:dyDescent="0.35">
      <c r="G835">
        <v>48</v>
      </c>
    </row>
    <row r="836" spans="7:7" x14ac:dyDescent="0.35">
      <c r="G836">
        <v>45</v>
      </c>
    </row>
    <row r="837" spans="7:7" x14ac:dyDescent="0.35">
      <c r="G837">
        <v>45</v>
      </c>
    </row>
    <row r="838" spans="7:7" x14ac:dyDescent="0.35">
      <c r="G838">
        <v>39</v>
      </c>
    </row>
    <row r="839" spans="7:7" x14ac:dyDescent="0.35">
      <c r="G839">
        <v>50</v>
      </c>
    </row>
    <row r="840" spans="7:7" x14ac:dyDescent="0.35">
      <c r="G840">
        <v>67</v>
      </c>
    </row>
    <row r="841" spans="7:7" x14ac:dyDescent="0.35">
      <c r="G841">
        <v>61</v>
      </c>
    </row>
    <row r="842" spans="7:7" x14ac:dyDescent="0.35">
      <c r="G842">
        <v>58</v>
      </c>
    </row>
    <row r="843" spans="7:7" x14ac:dyDescent="0.35">
      <c r="G843">
        <v>42</v>
      </c>
    </row>
    <row r="844" spans="7:7" x14ac:dyDescent="0.35">
      <c r="G844">
        <v>47</v>
      </c>
    </row>
    <row r="845" spans="7:7" x14ac:dyDescent="0.35">
      <c r="G845">
        <v>55</v>
      </c>
    </row>
    <row r="846" spans="7:7" x14ac:dyDescent="0.35">
      <c r="G846">
        <v>37</v>
      </c>
    </row>
    <row r="847" spans="7:7" x14ac:dyDescent="0.35">
      <c r="G847">
        <v>29</v>
      </c>
    </row>
    <row r="848" spans="7:7" x14ac:dyDescent="0.35">
      <c r="G848">
        <v>48</v>
      </c>
    </row>
    <row r="849" spans="7:7" x14ac:dyDescent="0.35">
      <c r="G849">
        <v>64</v>
      </c>
    </row>
    <row r="850" spans="7:7" x14ac:dyDescent="0.35">
      <c r="G850">
        <v>62</v>
      </c>
    </row>
    <row r="851" spans="7:7" x14ac:dyDescent="0.35">
      <c r="G851">
        <v>46</v>
      </c>
    </row>
    <row r="852" spans="7:7" x14ac:dyDescent="0.35">
      <c r="G852">
        <v>34</v>
      </c>
    </row>
    <row r="853" spans="7:7" x14ac:dyDescent="0.35">
      <c r="G853">
        <v>62</v>
      </c>
    </row>
    <row r="854" spans="7:7" x14ac:dyDescent="0.35">
      <c r="G854">
        <v>50</v>
      </c>
    </row>
    <row r="855" spans="7:7" x14ac:dyDescent="0.35">
      <c r="G855">
        <v>53</v>
      </c>
    </row>
    <row r="856" spans="7:7" x14ac:dyDescent="0.35">
      <c r="G856">
        <v>47</v>
      </c>
    </row>
    <row r="857" spans="7:7" x14ac:dyDescent="0.35">
      <c r="G857">
        <v>51</v>
      </c>
    </row>
    <row r="858" spans="7:7" x14ac:dyDescent="0.35">
      <c r="G858">
        <v>43</v>
      </c>
    </row>
    <row r="859" spans="7:7" x14ac:dyDescent="0.35">
      <c r="G859">
        <v>59</v>
      </c>
    </row>
    <row r="860" spans="7:7" x14ac:dyDescent="0.35">
      <c r="G860">
        <v>49</v>
      </c>
    </row>
    <row r="861" spans="7:7" x14ac:dyDescent="0.35">
      <c r="G861">
        <v>46</v>
      </c>
    </row>
    <row r="862" spans="7:7" x14ac:dyDescent="0.35">
      <c r="G862">
        <v>34</v>
      </c>
    </row>
    <row r="863" spans="7:7" x14ac:dyDescent="0.35">
      <c r="G863">
        <v>54</v>
      </c>
    </row>
    <row r="864" spans="7:7" x14ac:dyDescent="0.35">
      <c r="G864">
        <v>28</v>
      </c>
    </row>
    <row r="865" spans="7:7" x14ac:dyDescent="0.35">
      <c r="G865">
        <v>57</v>
      </c>
    </row>
    <row r="866" spans="7:7" x14ac:dyDescent="0.35">
      <c r="G866">
        <v>48</v>
      </c>
    </row>
    <row r="867" spans="7:7" x14ac:dyDescent="0.35">
      <c r="G867">
        <v>26</v>
      </c>
    </row>
    <row r="868" spans="7:7" x14ac:dyDescent="0.35">
      <c r="G868">
        <v>66</v>
      </c>
    </row>
    <row r="869" spans="7:7" x14ac:dyDescent="0.35">
      <c r="G869">
        <v>60</v>
      </c>
    </row>
    <row r="870" spans="7:7" x14ac:dyDescent="0.35">
      <c r="G870">
        <v>66</v>
      </c>
    </row>
    <row r="871" spans="7:7" x14ac:dyDescent="0.35">
      <c r="G871">
        <v>66</v>
      </c>
    </row>
    <row r="872" spans="7:7" x14ac:dyDescent="0.35">
      <c r="G872">
        <v>65</v>
      </c>
    </row>
    <row r="873" spans="7:7" x14ac:dyDescent="0.35">
      <c r="G873">
        <v>27</v>
      </c>
    </row>
    <row r="874" spans="7:7" x14ac:dyDescent="0.35">
      <c r="G874">
        <v>51</v>
      </c>
    </row>
    <row r="875" spans="7:7" x14ac:dyDescent="0.35">
      <c r="G875">
        <v>72</v>
      </c>
    </row>
    <row r="876" spans="7:7" x14ac:dyDescent="0.35">
      <c r="G876">
        <v>34</v>
      </c>
    </row>
    <row r="877" spans="7:7" x14ac:dyDescent="0.35">
      <c r="G877">
        <v>41</v>
      </c>
    </row>
    <row r="878" spans="7:7" x14ac:dyDescent="0.35">
      <c r="G878">
        <v>42</v>
      </c>
    </row>
    <row r="879" spans="7:7" x14ac:dyDescent="0.35">
      <c r="G879">
        <v>38</v>
      </c>
    </row>
    <row r="880" spans="7:7" x14ac:dyDescent="0.35">
      <c r="G880">
        <v>44</v>
      </c>
    </row>
    <row r="881" spans="7:7" x14ac:dyDescent="0.35">
      <c r="G881">
        <v>46</v>
      </c>
    </row>
    <row r="882" spans="7:7" x14ac:dyDescent="0.35">
      <c r="G882">
        <v>31</v>
      </c>
    </row>
    <row r="883" spans="7:7" x14ac:dyDescent="0.35">
      <c r="G883">
        <v>69</v>
      </c>
    </row>
    <row r="884" spans="7:7" x14ac:dyDescent="0.35">
      <c r="G884">
        <v>31</v>
      </c>
    </row>
    <row r="885" spans="7:7" x14ac:dyDescent="0.35">
      <c r="G885">
        <v>49</v>
      </c>
    </row>
    <row r="886" spans="7:7" x14ac:dyDescent="0.35">
      <c r="G886">
        <v>49</v>
      </c>
    </row>
    <row r="887" spans="7:7" x14ac:dyDescent="0.35">
      <c r="G887">
        <v>50</v>
      </c>
    </row>
    <row r="888" spans="7:7" x14ac:dyDescent="0.35">
      <c r="G888">
        <v>49</v>
      </c>
    </row>
    <row r="889" spans="7:7" x14ac:dyDescent="0.35">
      <c r="G889">
        <v>45</v>
      </c>
    </row>
    <row r="890" spans="7:7" x14ac:dyDescent="0.35">
      <c r="G890">
        <v>68</v>
      </c>
    </row>
    <row r="891" spans="7:7" x14ac:dyDescent="0.35">
      <c r="G891">
        <v>58</v>
      </c>
    </row>
    <row r="892" spans="7:7" x14ac:dyDescent="0.35">
      <c r="G892">
        <v>37</v>
      </c>
    </row>
    <row r="893" spans="7:7" x14ac:dyDescent="0.35">
      <c r="G893">
        <v>67</v>
      </c>
    </row>
    <row r="894" spans="7:7" x14ac:dyDescent="0.35">
      <c r="G894">
        <v>34</v>
      </c>
    </row>
    <row r="895" spans="7:7" x14ac:dyDescent="0.35">
      <c r="G895">
        <v>33</v>
      </c>
    </row>
    <row r="896" spans="7:7" x14ac:dyDescent="0.35">
      <c r="G896">
        <v>38</v>
      </c>
    </row>
    <row r="897" spans="7:7" x14ac:dyDescent="0.35">
      <c r="G897">
        <v>41</v>
      </c>
    </row>
    <row r="898" spans="7:7" x14ac:dyDescent="0.35">
      <c r="G898">
        <v>43</v>
      </c>
    </row>
    <row r="899" spans="7:7" x14ac:dyDescent="0.35">
      <c r="G899">
        <v>45</v>
      </c>
    </row>
    <row r="900" spans="7:7" x14ac:dyDescent="0.35">
      <c r="G900">
        <v>41</v>
      </c>
    </row>
    <row r="901" spans="7:7" x14ac:dyDescent="0.35">
      <c r="G901">
        <v>44</v>
      </c>
    </row>
    <row r="902" spans="7:7" x14ac:dyDescent="0.35">
      <c r="G902">
        <v>47</v>
      </c>
    </row>
    <row r="903" spans="7:7" x14ac:dyDescent="0.35">
      <c r="G903">
        <v>49</v>
      </c>
    </row>
    <row r="904" spans="7:7" x14ac:dyDescent="0.35">
      <c r="G904">
        <v>44</v>
      </c>
    </row>
    <row r="905" spans="7:7" x14ac:dyDescent="0.35">
      <c r="G905">
        <v>44</v>
      </c>
    </row>
    <row r="906" spans="7:7" x14ac:dyDescent="0.35">
      <c r="G906">
        <v>55</v>
      </c>
    </row>
    <row r="907" spans="7:7" x14ac:dyDescent="0.35">
      <c r="G907">
        <v>68</v>
      </c>
    </row>
    <row r="908" spans="7:7" x14ac:dyDescent="0.35">
      <c r="G908">
        <v>47</v>
      </c>
    </row>
    <row r="909" spans="7:7" x14ac:dyDescent="0.35">
      <c r="G909">
        <v>63</v>
      </c>
    </row>
    <row r="910" spans="7:7" x14ac:dyDescent="0.35">
      <c r="G910">
        <v>53</v>
      </c>
    </row>
    <row r="911" spans="7:7" x14ac:dyDescent="0.35">
      <c r="G911">
        <v>58</v>
      </c>
    </row>
    <row r="912" spans="7:7" x14ac:dyDescent="0.35">
      <c r="G912">
        <v>51</v>
      </c>
    </row>
    <row r="913" spans="7:7" x14ac:dyDescent="0.35">
      <c r="G913">
        <v>45</v>
      </c>
    </row>
    <row r="914" spans="7:7" x14ac:dyDescent="0.35">
      <c r="G914">
        <v>40</v>
      </c>
    </row>
    <row r="915" spans="7:7" x14ac:dyDescent="0.35">
      <c r="G915">
        <v>61</v>
      </c>
    </row>
    <row r="916" spans="7:7" x14ac:dyDescent="0.35">
      <c r="G916">
        <v>47</v>
      </c>
    </row>
    <row r="917" spans="7:7" x14ac:dyDescent="0.35">
      <c r="G917">
        <v>47</v>
      </c>
    </row>
    <row r="918" spans="7:7" x14ac:dyDescent="0.35">
      <c r="G918">
        <v>46</v>
      </c>
    </row>
    <row r="919" spans="7:7" x14ac:dyDescent="0.35">
      <c r="G919">
        <v>40</v>
      </c>
    </row>
    <row r="920" spans="7:7" x14ac:dyDescent="0.35">
      <c r="G920">
        <v>32</v>
      </c>
    </row>
    <row r="921" spans="7:7" x14ac:dyDescent="0.35">
      <c r="G921">
        <v>52</v>
      </c>
    </row>
    <row r="922" spans="7:7" x14ac:dyDescent="0.35">
      <c r="G922">
        <v>32</v>
      </c>
    </row>
    <row r="923" spans="7:7" x14ac:dyDescent="0.35">
      <c r="G923">
        <v>61</v>
      </c>
    </row>
    <row r="924" spans="7:7" x14ac:dyDescent="0.35">
      <c r="G924">
        <v>49</v>
      </c>
    </row>
    <row r="925" spans="7:7" x14ac:dyDescent="0.35">
      <c r="G925">
        <v>58</v>
      </c>
    </row>
    <row r="926" spans="7:7" x14ac:dyDescent="0.35">
      <c r="G926">
        <v>61</v>
      </c>
    </row>
    <row r="927" spans="7:7" x14ac:dyDescent="0.35">
      <c r="G927">
        <v>68</v>
      </c>
    </row>
    <row r="928" spans="7:7" x14ac:dyDescent="0.35">
      <c r="G928">
        <v>66</v>
      </c>
    </row>
    <row r="929" spans="7:7" x14ac:dyDescent="0.35">
      <c r="G929">
        <v>60</v>
      </c>
    </row>
    <row r="930" spans="7:7" x14ac:dyDescent="0.35">
      <c r="G930">
        <v>55</v>
      </c>
    </row>
    <row r="931" spans="7:7" x14ac:dyDescent="0.35">
      <c r="G931">
        <v>41</v>
      </c>
    </row>
    <row r="932" spans="7:7" x14ac:dyDescent="0.35">
      <c r="G932">
        <v>70</v>
      </c>
    </row>
    <row r="933" spans="7:7" x14ac:dyDescent="0.35">
      <c r="G933">
        <v>46</v>
      </c>
    </row>
    <row r="934" spans="7:7" x14ac:dyDescent="0.35">
      <c r="G934">
        <v>42</v>
      </c>
    </row>
    <row r="935" spans="7:7" x14ac:dyDescent="0.35">
      <c r="G935">
        <v>51</v>
      </c>
    </row>
    <row r="936" spans="7:7" x14ac:dyDescent="0.35">
      <c r="G936">
        <v>44</v>
      </c>
    </row>
    <row r="937" spans="7:7" x14ac:dyDescent="0.35">
      <c r="G937">
        <v>64</v>
      </c>
    </row>
    <row r="938" spans="7:7" x14ac:dyDescent="0.35">
      <c r="G938">
        <v>66</v>
      </c>
    </row>
    <row r="939" spans="7:7" x14ac:dyDescent="0.35">
      <c r="G939">
        <v>48</v>
      </c>
    </row>
    <row r="940" spans="7:7" x14ac:dyDescent="0.35">
      <c r="G940">
        <v>39</v>
      </c>
    </row>
    <row r="941" spans="7:7" x14ac:dyDescent="0.35">
      <c r="G941">
        <v>31</v>
      </c>
    </row>
    <row r="942" spans="7:7" x14ac:dyDescent="0.35">
      <c r="G942">
        <v>66</v>
      </c>
    </row>
    <row r="943" spans="7:7" x14ac:dyDescent="0.35">
      <c r="G943">
        <v>42</v>
      </c>
    </row>
    <row r="944" spans="7:7" x14ac:dyDescent="0.35">
      <c r="G944">
        <v>47</v>
      </c>
    </row>
    <row r="945" spans="7:7" x14ac:dyDescent="0.35">
      <c r="G945">
        <v>64</v>
      </c>
    </row>
    <row r="946" spans="7:7" x14ac:dyDescent="0.35">
      <c r="G946">
        <v>64</v>
      </c>
    </row>
    <row r="947" spans="7:7" x14ac:dyDescent="0.35">
      <c r="G947">
        <v>33</v>
      </c>
    </row>
    <row r="948" spans="7:7" x14ac:dyDescent="0.35">
      <c r="G948">
        <v>39</v>
      </c>
    </row>
    <row r="949" spans="7:7" x14ac:dyDescent="0.35">
      <c r="G949">
        <v>33</v>
      </c>
    </row>
    <row r="950" spans="7:7" x14ac:dyDescent="0.35">
      <c r="G950">
        <v>66</v>
      </c>
    </row>
    <row r="951" spans="7:7" x14ac:dyDescent="0.35">
      <c r="G951">
        <v>66</v>
      </c>
    </row>
    <row r="952" spans="7:7" x14ac:dyDescent="0.35">
      <c r="G952">
        <v>67</v>
      </c>
    </row>
    <row r="953" spans="7:7" x14ac:dyDescent="0.35">
      <c r="G953">
        <v>52</v>
      </c>
    </row>
    <row r="954" spans="7:7" x14ac:dyDescent="0.35">
      <c r="G954">
        <v>57</v>
      </c>
    </row>
    <row r="955" spans="7:7" x14ac:dyDescent="0.35">
      <c r="G955">
        <v>41</v>
      </c>
    </row>
    <row r="956" spans="7:7" x14ac:dyDescent="0.35">
      <c r="G956">
        <v>44</v>
      </c>
    </row>
    <row r="957" spans="7:7" x14ac:dyDescent="0.35">
      <c r="G957">
        <v>42</v>
      </c>
    </row>
    <row r="958" spans="7:7" x14ac:dyDescent="0.35">
      <c r="G958">
        <v>52</v>
      </c>
    </row>
    <row r="959" spans="7:7" x14ac:dyDescent="0.35">
      <c r="G959">
        <v>49</v>
      </c>
    </row>
    <row r="960" spans="7:7" x14ac:dyDescent="0.35">
      <c r="G960">
        <v>69</v>
      </c>
    </row>
    <row r="961" spans="7:7" x14ac:dyDescent="0.35">
      <c r="G961">
        <v>55</v>
      </c>
    </row>
    <row r="962" spans="7:7" x14ac:dyDescent="0.35">
      <c r="G962">
        <v>51</v>
      </c>
    </row>
    <row r="963" spans="7:7" x14ac:dyDescent="0.35">
      <c r="G963">
        <v>47</v>
      </c>
    </row>
    <row r="964" spans="7:7" x14ac:dyDescent="0.35">
      <c r="G964">
        <v>44</v>
      </c>
    </row>
    <row r="965" spans="7:7" x14ac:dyDescent="0.35">
      <c r="G965">
        <v>47</v>
      </c>
    </row>
    <row r="966" spans="7:7" x14ac:dyDescent="0.35">
      <c r="G966">
        <v>46</v>
      </c>
    </row>
    <row r="967" spans="7:7" x14ac:dyDescent="0.35">
      <c r="G967">
        <v>67</v>
      </c>
    </row>
    <row r="968" spans="7:7" x14ac:dyDescent="0.35">
      <c r="G968">
        <v>54</v>
      </c>
    </row>
    <row r="969" spans="7:7" x14ac:dyDescent="0.35">
      <c r="G969">
        <v>42</v>
      </c>
    </row>
    <row r="970" spans="7:7" x14ac:dyDescent="0.35">
      <c r="G970">
        <v>53</v>
      </c>
    </row>
    <row r="971" spans="7:7" x14ac:dyDescent="0.35">
      <c r="G971">
        <v>42</v>
      </c>
    </row>
    <row r="972" spans="7:7" x14ac:dyDescent="0.35">
      <c r="G972">
        <v>33</v>
      </c>
    </row>
    <row r="973" spans="7:7" x14ac:dyDescent="0.35">
      <c r="G973">
        <v>62</v>
      </c>
    </row>
    <row r="974" spans="7:7" x14ac:dyDescent="0.35">
      <c r="G974">
        <v>56</v>
      </c>
    </row>
    <row r="975" spans="7:7" x14ac:dyDescent="0.35">
      <c r="G975">
        <v>49</v>
      </c>
    </row>
    <row r="976" spans="7:7" x14ac:dyDescent="0.35">
      <c r="G976">
        <v>49</v>
      </c>
    </row>
    <row r="977" spans="7:7" x14ac:dyDescent="0.35">
      <c r="G977">
        <v>51</v>
      </c>
    </row>
    <row r="978" spans="7:7" x14ac:dyDescent="0.35">
      <c r="G978">
        <v>43</v>
      </c>
    </row>
    <row r="979" spans="7:7" x14ac:dyDescent="0.35">
      <c r="G979">
        <v>40</v>
      </c>
    </row>
    <row r="980" spans="7:7" x14ac:dyDescent="0.35">
      <c r="G980">
        <v>62</v>
      </c>
    </row>
    <row r="981" spans="7:7" x14ac:dyDescent="0.35">
      <c r="G981">
        <v>48</v>
      </c>
    </row>
    <row r="982" spans="7:7" x14ac:dyDescent="0.35">
      <c r="G982">
        <v>49</v>
      </c>
    </row>
    <row r="983" spans="7:7" x14ac:dyDescent="0.35">
      <c r="G983">
        <v>67</v>
      </c>
    </row>
    <row r="984" spans="7:7" x14ac:dyDescent="0.35">
      <c r="G984">
        <v>61</v>
      </c>
    </row>
    <row r="985" spans="7:7" x14ac:dyDescent="0.35">
      <c r="G985">
        <v>66</v>
      </c>
    </row>
    <row r="986" spans="7:7" x14ac:dyDescent="0.35">
      <c r="G986">
        <v>29</v>
      </c>
    </row>
    <row r="987" spans="7:7" x14ac:dyDescent="0.35">
      <c r="G987">
        <v>58</v>
      </c>
    </row>
    <row r="988" spans="7:7" x14ac:dyDescent="0.35">
      <c r="G988">
        <v>34</v>
      </c>
    </row>
    <row r="989" spans="7:7" x14ac:dyDescent="0.35">
      <c r="G989">
        <v>55</v>
      </c>
    </row>
    <row r="990" spans="7:7" x14ac:dyDescent="0.35">
      <c r="G990">
        <v>54</v>
      </c>
    </row>
    <row r="991" spans="7:7" x14ac:dyDescent="0.35">
      <c r="G991">
        <v>60</v>
      </c>
    </row>
    <row r="992" spans="7:7" x14ac:dyDescent="0.35">
      <c r="G992">
        <v>36</v>
      </c>
    </row>
    <row r="993" spans="7:7" x14ac:dyDescent="0.35">
      <c r="G993">
        <v>54</v>
      </c>
    </row>
    <row r="994" spans="7:7" x14ac:dyDescent="0.35">
      <c r="G994">
        <v>54</v>
      </c>
    </row>
    <row r="995" spans="7:7" x14ac:dyDescent="0.35">
      <c r="G995">
        <v>71</v>
      </c>
    </row>
    <row r="996" spans="7:7" x14ac:dyDescent="0.35">
      <c r="G996">
        <v>50</v>
      </c>
    </row>
    <row r="997" spans="7:7" x14ac:dyDescent="0.35">
      <c r="G997">
        <v>37</v>
      </c>
    </row>
    <row r="998" spans="7:7" x14ac:dyDescent="0.35">
      <c r="G998">
        <v>35</v>
      </c>
    </row>
    <row r="999" spans="7:7" x14ac:dyDescent="0.35">
      <c r="G999">
        <v>46</v>
      </c>
    </row>
    <row r="1000" spans="7:7" x14ac:dyDescent="0.35">
      <c r="G1000">
        <v>69</v>
      </c>
    </row>
    <row r="1001" spans="7:7" x14ac:dyDescent="0.35">
      <c r="G1001">
        <v>68</v>
      </c>
    </row>
    <row r="1002" spans="7:7" x14ac:dyDescent="0.35">
      <c r="G1002">
        <v>33</v>
      </c>
    </row>
    <row r="1003" spans="7:7" x14ac:dyDescent="0.35">
      <c r="G1003">
        <v>71</v>
      </c>
    </row>
    <row r="1004" spans="7:7" x14ac:dyDescent="0.35">
      <c r="G1004">
        <v>62</v>
      </c>
    </row>
    <row r="1005" spans="7:7" x14ac:dyDescent="0.35">
      <c r="G1005">
        <v>33</v>
      </c>
    </row>
    <row r="1006" spans="7:7" x14ac:dyDescent="0.35">
      <c r="G1006">
        <v>47</v>
      </c>
    </row>
    <row r="1007" spans="7:7" x14ac:dyDescent="0.35">
      <c r="G1007">
        <v>56</v>
      </c>
    </row>
    <row r="1008" spans="7:7" x14ac:dyDescent="0.35">
      <c r="G1008">
        <v>59</v>
      </c>
    </row>
    <row r="1009" spans="7:7" x14ac:dyDescent="0.35">
      <c r="G1009">
        <v>28</v>
      </c>
    </row>
    <row r="1010" spans="7:7" x14ac:dyDescent="0.35">
      <c r="G1010">
        <v>55</v>
      </c>
    </row>
    <row r="1011" spans="7:7" x14ac:dyDescent="0.35">
      <c r="G1011">
        <v>64</v>
      </c>
    </row>
    <row r="1012" spans="7:7" x14ac:dyDescent="0.35">
      <c r="G1012">
        <v>42</v>
      </c>
    </row>
    <row r="1013" spans="7:7" x14ac:dyDescent="0.35">
      <c r="G1013">
        <v>54</v>
      </c>
    </row>
    <row r="1014" spans="7:7" x14ac:dyDescent="0.35">
      <c r="G1014">
        <v>65</v>
      </c>
    </row>
    <row r="1015" spans="7:7" x14ac:dyDescent="0.35">
      <c r="G1015">
        <v>67</v>
      </c>
    </row>
    <row r="1016" spans="7:7" x14ac:dyDescent="0.35">
      <c r="G1016">
        <v>62</v>
      </c>
    </row>
    <row r="1017" spans="7:7" x14ac:dyDescent="0.35">
      <c r="G1017">
        <v>59</v>
      </c>
    </row>
    <row r="1018" spans="7:7" x14ac:dyDescent="0.35">
      <c r="G1018">
        <v>39</v>
      </c>
    </row>
    <row r="1019" spans="7:7" x14ac:dyDescent="0.35">
      <c r="G1019">
        <v>44</v>
      </c>
    </row>
    <row r="1020" spans="7:7" x14ac:dyDescent="0.35">
      <c r="G1020">
        <v>52</v>
      </c>
    </row>
    <row r="1021" spans="7:7" x14ac:dyDescent="0.35">
      <c r="G1021">
        <v>42</v>
      </c>
    </row>
    <row r="1022" spans="7:7" x14ac:dyDescent="0.35">
      <c r="G1022">
        <v>55</v>
      </c>
    </row>
    <row r="1023" spans="7:7" x14ac:dyDescent="0.35">
      <c r="G1023">
        <v>49</v>
      </c>
    </row>
    <row r="1024" spans="7:7" x14ac:dyDescent="0.35">
      <c r="G1024">
        <v>64</v>
      </c>
    </row>
    <row r="1025" spans="7:7" x14ac:dyDescent="0.35">
      <c r="G1025">
        <v>38</v>
      </c>
    </row>
    <row r="1026" spans="7:7" x14ac:dyDescent="0.35">
      <c r="G1026">
        <v>50</v>
      </c>
    </row>
    <row r="1027" spans="7:7" x14ac:dyDescent="0.35">
      <c r="G1027">
        <v>43</v>
      </c>
    </row>
    <row r="1028" spans="7:7" x14ac:dyDescent="0.35">
      <c r="G1028">
        <v>50</v>
      </c>
    </row>
    <row r="1029" spans="7:7" x14ac:dyDescent="0.35">
      <c r="G1029">
        <v>62</v>
      </c>
    </row>
    <row r="1030" spans="7:7" x14ac:dyDescent="0.35">
      <c r="G1030">
        <v>37</v>
      </c>
    </row>
    <row r="1031" spans="7:7" x14ac:dyDescent="0.35">
      <c r="G1031">
        <v>62</v>
      </c>
    </row>
    <row r="1032" spans="7:7" x14ac:dyDescent="0.35">
      <c r="G1032">
        <v>47</v>
      </c>
    </row>
    <row r="1033" spans="7:7" x14ac:dyDescent="0.35">
      <c r="G1033">
        <v>46</v>
      </c>
    </row>
    <row r="1034" spans="7:7" x14ac:dyDescent="0.35">
      <c r="G1034">
        <v>48</v>
      </c>
    </row>
    <row r="1035" spans="7:7" x14ac:dyDescent="0.35">
      <c r="G1035">
        <v>55</v>
      </c>
    </row>
    <row r="1036" spans="7:7" x14ac:dyDescent="0.35">
      <c r="G1036">
        <v>41</v>
      </c>
    </row>
    <row r="1037" spans="7:7" x14ac:dyDescent="0.35">
      <c r="G1037">
        <v>62</v>
      </c>
    </row>
    <row r="1038" spans="7:7" x14ac:dyDescent="0.35">
      <c r="G1038">
        <v>34</v>
      </c>
    </row>
    <row r="1039" spans="7:7" x14ac:dyDescent="0.35">
      <c r="G1039">
        <v>38</v>
      </c>
    </row>
    <row r="1040" spans="7:7" x14ac:dyDescent="0.35">
      <c r="G1040">
        <v>41</v>
      </c>
    </row>
    <row r="1041" spans="7:7" x14ac:dyDescent="0.35">
      <c r="G1041">
        <v>45</v>
      </c>
    </row>
    <row r="1042" spans="7:7" x14ac:dyDescent="0.35">
      <c r="G1042">
        <v>41</v>
      </c>
    </row>
    <row r="1043" spans="7:7" x14ac:dyDescent="0.35">
      <c r="G1043">
        <v>34</v>
      </c>
    </row>
    <row r="1044" spans="7:7" x14ac:dyDescent="0.35">
      <c r="G1044">
        <v>50</v>
      </c>
    </row>
    <row r="1045" spans="7:7" x14ac:dyDescent="0.35">
      <c r="G1045">
        <v>48</v>
      </c>
    </row>
    <row r="1046" spans="7:7" x14ac:dyDescent="0.35">
      <c r="G1046">
        <v>60</v>
      </c>
    </row>
    <row r="1047" spans="7:7" x14ac:dyDescent="0.35">
      <c r="G1047">
        <v>68</v>
      </c>
    </row>
    <row r="1048" spans="7:7" x14ac:dyDescent="0.35">
      <c r="G1048">
        <v>46</v>
      </c>
    </row>
    <row r="1049" spans="7:7" x14ac:dyDescent="0.35">
      <c r="G1049">
        <v>55</v>
      </c>
    </row>
    <row r="1050" spans="7:7" x14ac:dyDescent="0.35">
      <c r="G1050">
        <v>66</v>
      </c>
    </row>
    <row r="1051" spans="7:7" x14ac:dyDescent="0.35">
      <c r="G1051">
        <v>37</v>
      </c>
    </row>
    <row r="1052" spans="7:7" x14ac:dyDescent="0.35">
      <c r="G1052">
        <v>47</v>
      </c>
    </row>
    <row r="1053" spans="7:7" x14ac:dyDescent="0.35">
      <c r="G1053">
        <v>36</v>
      </c>
    </row>
    <row r="1054" spans="7:7" x14ac:dyDescent="0.35">
      <c r="G1054">
        <v>49</v>
      </c>
    </row>
    <row r="1055" spans="7:7" x14ac:dyDescent="0.35">
      <c r="G1055">
        <v>37</v>
      </c>
    </row>
    <row r="1056" spans="7:7" x14ac:dyDescent="0.35">
      <c r="G1056">
        <v>37</v>
      </c>
    </row>
    <row r="1057" spans="7:7" x14ac:dyDescent="0.35">
      <c r="G1057">
        <v>54</v>
      </c>
    </row>
    <row r="1058" spans="7:7" x14ac:dyDescent="0.35">
      <c r="G1058">
        <v>42</v>
      </c>
    </row>
    <row r="1059" spans="7:7" x14ac:dyDescent="0.35">
      <c r="G1059">
        <v>52</v>
      </c>
    </row>
    <row r="1060" spans="7:7" x14ac:dyDescent="0.35">
      <c r="G1060">
        <v>41</v>
      </c>
    </row>
    <row r="1061" spans="7:7" x14ac:dyDescent="0.35">
      <c r="G1061">
        <v>47</v>
      </c>
    </row>
    <row r="1062" spans="7:7" x14ac:dyDescent="0.35">
      <c r="G1062">
        <v>41</v>
      </c>
    </row>
    <row r="1063" spans="7:7" x14ac:dyDescent="0.35">
      <c r="G1063">
        <v>66</v>
      </c>
    </row>
    <row r="1064" spans="7:7" x14ac:dyDescent="0.35">
      <c r="G1064">
        <v>58</v>
      </c>
    </row>
    <row r="1065" spans="7:7" x14ac:dyDescent="0.35">
      <c r="G1065">
        <v>54</v>
      </c>
    </row>
    <row r="1066" spans="7:7" x14ac:dyDescent="0.35">
      <c r="G1066">
        <v>43</v>
      </c>
    </row>
    <row r="1067" spans="7:7" x14ac:dyDescent="0.35">
      <c r="G1067">
        <v>35</v>
      </c>
    </row>
    <row r="1068" spans="7:7" x14ac:dyDescent="0.35">
      <c r="G1068">
        <v>68</v>
      </c>
    </row>
    <row r="1069" spans="7:7" x14ac:dyDescent="0.35">
      <c r="G1069">
        <v>69</v>
      </c>
    </row>
    <row r="1070" spans="7:7" x14ac:dyDescent="0.35">
      <c r="G1070">
        <v>53</v>
      </c>
    </row>
    <row r="1071" spans="7:7" x14ac:dyDescent="0.35">
      <c r="G1071">
        <v>42</v>
      </c>
    </row>
    <row r="1072" spans="7:7" x14ac:dyDescent="0.35">
      <c r="G1072">
        <v>44</v>
      </c>
    </row>
    <row r="1073" spans="7:7" x14ac:dyDescent="0.35">
      <c r="G1073">
        <v>35</v>
      </c>
    </row>
    <row r="1074" spans="7:7" x14ac:dyDescent="0.35">
      <c r="G1074">
        <v>46</v>
      </c>
    </row>
    <row r="1075" spans="7:7" x14ac:dyDescent="0.35">
      <c r="G1075">
        <v>52</v>
      </c>
    </row>
    <row r="1076" spans="7:7" x14ac:dyDescent="0.35">
      <c r="G1076">
        <v>58</v>
      </c>
    </row>
    <row r="1077" spans="7:7" x14ac:dyDescent="0.35">
      <c r="G1077">
        <v>59</v>
      </c>
    </row>
    <row r="1078" spans="7:7" x14ac:dyDescent="0.35">
      <c r="G1078">
        <v>31</v>
      </c>
    </row>
    <row r="1079" spans="7:7" x14ac:dyDescent="0.35">
      <c r="G1079">
        <v>42</v>
      </c>
    </row>
    <row r="1080" spans="7:7" x14ac:dyDescent="0.35">
      <c r="G1080">
        <v>58</v>
      </c>
    </row>
    <row r="1081" spans="7:7" x14ac:dyDescent="0.35">
      <c r="G1081">
        <v>75</v>
      </c>
    </row>
    <row r="1082" spans="7:7" x14ac:dyDescent="0.35">
      <c r="G1082">
        <v>46</v>
      </c>
    </row>
    <row r="1083" spans="7:7" x14ac:dyDescent="0.35">
      <c r="G1083">
        <v>39</v>
      </c>
    </row>
    <row r="1084" spans="7:7" x14ac:dyDescent="0.35">
      <c r="G1084">
        <v>64</v>
      </c>
    </row>
    <row r="1085" spans="7:7" x14ac:dyDescent="0.35">
      <c r="G1085">
        <v>66</v>
      </c>
    </row>
    <row r="1086" spans="7:7" x14ac:dyDescent="0.35">
      <c r="G1086">
        <v>34</v>
      </c>
    </row>
    <row r="1087" spans="7:7" x14ac:dyDescent="0.35">
      <c r="G1087">
        <v>77</v>
      </c>
    </row>
    <row r="1088" spans="7:7" x14ac:dyDescent="0.35">
      <c r="G1088">
        <v>56</v>
      </c>
    </row>
    <row r="1089" spans="7:7" x14ac:dyDescent="0.35">
      <c r="G1089">
        <v>41</v>
      </c>
    </row>
    <row r="1090" spans="7:7" x14ac:dyDescent="0.35">
      <c r="G1090">
        <v>46</v>
      </c>
    </row>
    <row r="1091" spans="7:7" x14ac:dyDescent="0.35">
      <c r="G1091">
        <v>60</v>
      </c>
    </row>
    <row r="1092" spans="7:7" x14ac:dyDescent="0.35">
      <c r="G1092">
        <v>57</v>
      </c>
    </row>
    <row r="1093" spans="7:7" x14ac:dyDescent="0.35">
      <c r="G1093">
        <v>44</v>
      </c>
    </row>
    <row r="1094" spans="7:7" x14ac:dyDescent="0.35">
      <c r="G1094">
        <v>46</v>
      </c>
    </row>
    <row r="1095" spans="7:7" x14ac:dyDescent="0.35">
      <c r="G1095">
        <v>59</v>
      </c>
    </row>
    <row r="1096" spans="7:7" x14ac:dyDescent="0.35">
      <c r="G1096">
        <v>69</v>
      </c>
    </row>
    <row r="1097" spans="7:7" x14ac:dyDescent="0.35">
      <c r="G1097">
        <v>55</v>
      </c>
    </row>
    <row r="1098" spans="7:7" x14ac:dyDescent="0.35">
      <c r="G1098">
        <v>55</v>
      </c>
    </row>
    <row r="1099" spans="7:7" x14ac:dyDescent="0.35">
      <c r="G1099">
        <v>26</v>
      </c>
    </row>
    <row r="1100" spans="7:7" x14ac:dyDescent="0.35">
      <c r="G1100">
        <v>46</v>
      </c>
    </row>
    <row r="1101" spans="7:7" x14ac:dyDescent="0.35">
      <c r="G1101">
        <v>48</v>
      </c>
    </row>
    <row r="1102" spans="7:7" x14ac:dyDescent="0.35">
      <c r="G1102">
        <v>52</v>
      </c>
    </row>
    <row r="1103" spans="7:7" x14ac:dyDescent="0.35">
      <c r="G1103">
        <v>52</v>
      </c>
    </row>
    <row r="1104" spans="7:7" x14ac:dyDescent="0.35">
      <c r="G1104">
        <v>72</v>
      </c>
    </row>
    <row r="1105" spans="7:7" x14ac:dyDescent="0.35">
      <c r="G1105">
        <v>51</v>
      </c>
    </row>
    <row r="1106" spans="7:7" x14ac:dyDescent="0.35">
      <c r="G1106">
        <v>24</v>
      </c>
    </row>
    <row r="1107" spans="7:7" x14ac:dyDescent="0.35">
      <c r="G1107">
        <v>30</v>
      </c>
    </row>
    <row r="1108" spans="7:7" x14ac:dyDescent="0.35">
      <c r="G1108">
        <v>63</v>
      </c>
    </row>
    <row r="1109" spans="7:7" x14ac:dyDescent="0.35">
      <c r="G1109">
        <v>41</v>
      </c>
    </row>
    <row r="1110" spans="7:7" x14ac:dyDescent="0.35">
      <c r="G1110">
        <v>60</v>
      </c>
    </row>
    <row r="1111" spans="7:7" x14ac:dyDescent="0.35">
      <c r="G1111">
        <v>68</v>
      </c>
    </row>
    <row r="1112" spans="7:7" x14ac:dyDescent="0.35">
      <c r="G1112">
        <v>39</v>
      </c>
    </row>
    <row r="1113" spans="7:7" x14ac:dyDescent="0.35">
      <c r="G1113">
        <v>39</v>
      </c>
    </row>
    <row r="1114" spans="7:7" x14ac:dyDescent="0.35">
      <c r="G1114">
        <v>29</v>
      </c>
    </row>
    <row r="1115" spans="7:7" x14ac:dyDescent="0.35">
      <c r="G1115">
        <v>70</v>
      </c>
    </row>
    <row r="1116" spans="7:7" x14ac:dyDescent="0.35">
      <c r="G1116">
        <v>63</v>
      </c>
    </row>
    <row r="1117" spans="7:7" x14ac:dyDescent="0.35">
      <c r="G1117">
        <v>59</v>
      </c>
    </row>
    <row r="1118" spans="7:7" x14ac:dyDescent="0.35">
      <c r="G1118">
        <v>62</v>
      </c>
    </row>
    <row r="1119" spans="7:7" x14ac:dyDescent="0.35">
      <c r="G1119">
        <v>49</v>
      </c>
    </row>
    <row r="1120" spans="7:7" x14ac:dyDescent="0.35">
      <c r="G1120">
        <v>35</v>
      </c>
    </row>
    <row r="1121" spans="7:7" x14ac:dyDescent="0.35">
      <c r="G1121">
        <v>55</v>
      </c>
    </row>
    <row r="1122" spans="7:7" x14ac:dyDescent="0.35">
      <c r="G1122">
        <v>68</v>
      </c>
    </row>
    <row r="1123" spans="7:7" x14ac:dyDescent="0.35">
      <c r="G1123">
        <v>58</v>
      </c>
    </row>
    <row r="1124" spans="7:7" x14ac:dyDescent="0.35">
      <c r="G1124">
        <v>46</v>
      </c>
    </row>
    <row r="1125" spans="7:7" x14ac:dyDescent="0.35">
      <c r="G1125">
        <v>50</v>
      </c>
    </row>
    <row r="1126" spans="7:7" x14ac:dyDescent="0.35">
      <c r="G1126">
        <v>51</v>
      </c>
    </row>
    <row r="1127" spans="7:7" x14ac:dyDescent="0.35">
      <c r="G1127">
        <v>60</v>
      </c>
    </row>
    <row r="1128" spans="7:7" x14ac:dyDescent="0.35">
      <c r="G1128">
        <v>68</v>
      </c>
    </row>
    <row r="1129" spans="7:7" x14ac:dyDescent="0.35">
      <c r="G1129">
        <v>51</v>
      </c>
    </row>
    <row r="1130" spans="7:7" x14ac:dyDescent="0.35">
      <c r="G1130">
        <v>51</v>
      </c>
    </row>
    <row r="1131" spans="7:7" x14ac:dyDescent="0.35">
      <c r="G1131">
        <v>48</v>
      </c>
    </row>
    <row r="1132" spans="7:7" x14ac:dyDescent="0.35">
      <c r="G1132">
        <v>59</v>
      </c>
    </row>
    <row r="1133" spans="7:7" x14ac:dyDescent="0.35">
      <c r="G1133">
        <v>43</v>
      </c>
    </row>
    <row r="1134" spans="7:7" x14ac:dyDescent="0.35">
      <c r="G1134">
        <v>61</v>
      </c>
    </row>
    <row r="1135" spans="7:7" x14ac:dyDescent="0.35">
      <c r="G1135">
        <v>62</v>
      </c>
    </row>
    <row r="1136" spans="7:7" x14ac:dyDescent="0.35">
      <c r="G1136">
        <v>63</v>
      </c>
    </row>
    <row r="1137" spans="7:7" x14ac:dyDescent="0.35">
      <c r="G1137">
        <v>64</v>
      </c>
    </row>
    <row r="1138" spans="7:7" x14ac:dyDescent="0.35">
      <c r="G1138">
        <v>30</v>
      </c>
    </row>
    <row r="1139" spans="7:7" x14ac:dyDescent="0.35">
      <c r="G1139">
        <v>63</v>
      </c>
    </row>
    <row r="1140" spans="7:7" x14ac:dyDescent="0.35">
      <c r="G1140">
        <v>55</v>
      </c>
    </row>
    <row r="1141" spans="7:7" x14ac:dyDescent="0.35">
      <c r="G1141">
        <v>63</v>
      </c>
    </row>
    <row r="1142" spans="7:7" x14ac:dyDescent="0.35">
      <c r="G1142">
        <v>65</v>
      </c>
    </row>
    <row r="1143" spans="7:7" x14ac:dyDescent="0.35">
      <c r="G1143">
        <v>48</v>
      </c>
    </row>
    <row r="1144" spans="7:7" x14ac:dyDescent="0.35">
      <c r="G1144">
        <v>51</v>
      </c>
    </row>
    <row r="1145" spans="7:7" x14ac:dyDescent="0.35">
      <c r="G1145">
        <v>48</v>
      </c>
    </row>
    <row r="1146" spans="7:7" x14ac:dyDescent="0.35">
      <c r="G1146">
        <v>45</v>
      </c>
    </row>
    <row r="1147" spans="7:7" x14ac:dyDescent="0.35">
      <c r="G1147">
        <v>55</v>
      </c>
    </row>
    <row r="1148" spans="7:7" x14ac:dyDescent="0.35">
      <c r="G1148">
        <v>57</v>
      </c>
    </row>
    <row r="1149" spans="7:7" x14ac:dyDescent="0.35">
      <c r="G1149">
        <v>57</v>
      </c>
    </row>
    <row r="1150" spans="7:7" x14ac:dyDescent="0.35">
      <c r="G1150">
        <v>34</v>
      </c>
    </row>
    <row r="1151" spans="7:7" x14ac:dyDescent="0.35">
      <c r="G1151">
        <v>47</v>
      </c>
    </row>
    <row r="1152" spans="7:7" x14ac:dyDescent="0.35">
      <c r="G1152">
        <v>63</v>
      </c>
    </row>
    <row r="1153" spans="7:7" x14ac:dyDescent="0.35">
      <c r="G1153">
        <v>39</v>
      </c>
    </row>
    <row r="1154" spans="7:7" x14ac:dyDescent="0.35">
      <c r="G1154">
        <v>62</v>
      </c>
    </row>
    <row r="1155" spans="7:7" x14ac:dyDescent="0.35">
      <c r="G1155">
        <v>61</v>
      </c>
    </row>
    <row r="1156" spans="7:7" x14ac:dyDescent="0.35">
      <c r="G1156">
        <v>65</v>
      </c>
    </row>
    <row r="1157" spans="7:7" x14ac:dyDescent="0.35">
      <c r="G1157">
        <v>34</v>
      </c>
    </row>
    <row r="1158" spans="7:7" x14ac:dyDescent="0.35">
      <c r="G1158">
        <v>45</v>
      </c>
    </row>
    <row r="1159" spans="7:7" x14ac:dyDescent="0.35">
      <c r="G1159">
        <v>65</v>
      </c>
    </row>
    <row r="1160" spans="7:7" x14ac:dyDescent="0.35">
      <c r="G1160">
        <v>49</v>
      </c>
    </row>
    <row r="1161" spans="7:7" x14ac:dyDescent="0.35">
      <c r="G1161">
        <v>34</v>
      </c>
    </row>
    <row r="1162" spans="7:7" x14ac:dyDescent="0.35">
      <c r="G1162">
        <v>42</v>
      </c>
    </row>
    <row r="1163" spans="7:7" x14ac:dyDescent="0.35">
      <c r="G1163">
        <v>37</v>
      </c>
    </row>
    <row r="1164" spans="7:7" x14ac:dyDescent="0.35">
      <c r="G1164">
        <v>44</v>
      </c>
    </row>
    <row r="1165" spans="7:7" x14ac:dyDescent="0.35">
      <c r="G1165">
        <v>49</v>
      </c>
    </row>
    <row r="1166" spans="7:7" x14ac:dyDescent="0.35">
      <c r="G1166">
        <v>64</v>
      </c>
    </row>
    <row r="1167" spans="7:7" x14ac:dyDescent="0.35">
      <c r="G1167">
        <v>48</v>
      </c>
    </row>
    <row r="1168" spans="7:7" x14ac:dyDescent="0.35">
      <c r="G1168">
        <v>68</v>
      </c>
    </row>
    <row r="1169" spans="7:7" x14ac:dyDescent="0.35">
      <c r="G1169">
        <v>36</v>
      </c>
    </row>
    <row r="1170" spans="7:7" x14ac:dyDescent="0.35">
      <c r="G1170">
        <v>53</v>
      </c>
    </row>
    <row r="1171" spans="7:7" x14ac:dyDescent="0.35">
      <c r="G1171">
        <v>58</v>
      </c>
    </row>
    <row r="1172" spans="7:7" x14ac:dyDescent="0.35">
      <c r="G1172">
        <v>73</v>
      </c>
    </row>
    <row r="1173" spans="7:7" x14ac:dyDescent="0.35">
      <c r="G1173">
        <v>42</v>
      </c>
    </row>
    <row r="1174" spans="7:7" x14ac:dyDescent="0.35">
      <c r="G1174">
        <v>49</v>
      </c>
    </row>
    <row r="1175" spans="7:7" x14ac:dyDescent="0.35">
      <c r="G1175">
        <v>28</v>
      </c>
    </row>
    <row r="1176" spans="7:7" x14ac:dyDescent="0.35">
      <c r="G1176">
        <v>52</v>
      </c>
    </row>
    <row r="1177" spans="7:7" x14ac:dyDescent="0.35">
      <c r="G1177">
        <v>47</v>
      </c>
    </row>
    <row r="1178" spans="7:7" x14ac:dyDescent="0.35">
      <c r="G1178">
        <v>45</v>
      </c>
    </row>
    <row r="1179" spans="7:7" x14ac:dyDescent="0.35">
      <c r="G1179">
        <v>55</v>
      </c>
    </row>
    <row r="1180" spans="7:7" x14ac:dyDescent="0.35">
      <c r="G1180">
        <v>68</v>
      </c>
    </row>
    <row r="1181" spans="7:7" x14ac:dyDescent="0.35">
      <c r="G1181">
        <v>53</v>
      </c>
    </row>
    <row r="1182" spans="7:7" x14ac:dyDescent="0.35">
      <c r="G1182">
        <v>48</v>
      </c>
    </row>
    <row r="1183" spans="7:7" x14ac:dyDescent="0.35">
      <c r="G1183">
        <v>50</v>
      </c>
    </row>
    <row r="1184" spans="7:7" x14ac:dyDescent="0.35">
      <c r="G1184">
        <v>65</v>
      </c>
    </row>
    <row r="1185" spans="7:7" x14ac:dyDescent="0.35">
      <c r="G1185">
        <v>45</v>
      </c>
    </row>
    <row r="1186" spans="7:7" x14ac:dyDescent="0.35">
      <c r="G1186">
        <v>44</v>
      </c>
    </row>
    <row r="1187" spans="7:7" x14ac:dyDescent="0.35">
      <c r="G1187">
        <v>51</v>
      </c>
    </row>
    <row r="1188" spans="7:7" x14ac:dyDescent="0.35">
      <c r="G1188">
        <v>37</v>
      </c>
    </row>
    <row r="1189" spans="7:7" x14ac:dyDescent="0.35">
      <c r="G1189">
        <v>38</v>
      </c>
    </row>
    <row r="1190" spans="7:7" x14ac:dyDescent="0.35">
      <c r="G1190">
        <v>60</v>
      </c>
    </row>
    <row r="1191" spans="7:7" x14ac:dyDescent="0.35">
      <c r="G1191">
        <v>68</v>
      </c>
    </row>
    <row r="1192" spans="7:7" x14ac:dyDescent="0.35">
      <c r="G1192">
        <v>57</v>
      </c>
    </row>
    <row r="1193" spans="7:7" x14ac:dyDescent="0.35">
      <c r="G1193">
        <v>50</v>
      </c>
    </row>
    <row r="1194" spans="7:7" x14ac:dyDescent="0.35">
      <c r="G1194">
        <v>72</v>
      </c>
    </row>
    <row r="1195" spans="7:7" x14ac:dyDescent="0.35">
      <c r="G1195">
        <v>62</v>
      </c>
    </row>
    <row r="1196" spans="7:7" x14ac:dyDescent="0.35">
      <c r="G1196">
        <v>76</v>
      </c>
    </row>
    <row r="1197" spans="7:7" x14ac:dyDescent="0.35">
      <c r="G1197">
        <v>57</v>
      </c>
    </row>
    <row r="1198" spans="7:7" x14ac:dyDescent="0.35">
      <c r="G1198">
        <v>48</v>
      </c>
    </row>
    <row r="1199" spans="7:7" x14ac:dyDescent="0.35">
      <c r="G1199">
        <v>54</v>
      </c>
    </row>
    <row r="1200" spans="7:7" x14ac:dyDescent="0.35">
      <c r="G1200">
        <v>52</v>
      </c>
    </row>
    <row r="1201" spans="7:7" x14ac:dyDescent="0.35">
      <c r="G1201">
        <v>49</v>
      </c>
    </row>
    <row r="1202" spans="7:7" x14ac:dyDescent="0.35">
      <c r="G1202">
        <v>45</v>
      </c>
    </row>
    <row r="1203" spans="7:7" x14ac:dyDescent="0.35">
      <c r="G1203">
        <v>56</v>
      </c>
    </row>
    <row r="1204" spans="7:7" x14ac:dyDescent="0.35">
      <c r="G1204">
        <v>42</v>
      </c>
    </row>
    <row r="1205" spans="7:7" x14ac:dyDescent="0.35">
      <c r="G1205">
        <v>45</v>
      </c>
    </row>
    <row r="1206" spans="7:7" x14ac:dyDescent="0.35">
      <c r="G1206">
        <v>37</v>
      </c>
    </row>
    <row r="1207" spans="7:7" x14ac:dyDescent="0.35">
      <c r="G1207">
        <v>49</v>
      </c>
    </row>
    <row r="1208" spans="7:7" x14ac:dyDescent="0.35">
      <c r="G1208">
        <v>63</v>
      </c>
    </row>
    <row r="1209" spans="7:7" x14ac:dyDescent="0.35">
      <c r="G1209">
        <v>69</v>
      </c>
    </row>
    <row r="1210" spans="7:7" x14ac:dyDescent="0.35">
      <c r="G1210">
        <v>69</v>
      </c>
    </row>
    <row r="1211" spans="7:7" x14ac:dyDescent="0.35">
      <c r="G1211">
        <v>50</v>
      </c>
    </row>
    <row r="1212" spans="7:7" x14ac:dyDescent="0.35">
      <c r="G1212">
        <v>48</v>
      </c>
    </row>
    <row r="1213" spans="7:7" x14ac:dyDescent="0.35">
      <c r="G1213">
        <v>51</v>
      </c>
    </row>
    <row r="1214" spans="7:7" x14ac:dyDescent="0.35">
      <c r="G1214">
        <v>48</v>
      </c>
    </row>
    <row r="1215" spans="7:7" x14ac:dyDescent="0.35">
      <c r="G1215">
        <v>49</v>
      </c>
    </row>
    <row r="1216" spans="7:7" x14ac:dyDescent="0.35">
      <c r="G1216">
        <v>64</v>
      </c>
    </row>
    <row r="1217" spans="7:7" x14ac:dyDescent="0.35">
      <c r="G1217">
        <v>47</v>
      </c>
    </row>
    <row r="1218" spans="7:7" x14ac:dyDescent="0.35">
      <c r="G1218">
        <v>43</v>
      </c>
    </row>
    <row r="1219" spans="7:7" x14ac:dyDescent="0.35">
      <c r="G1219">
        <v>57</v>
      </c>
    </row>
    <row r="1220" spans="7:7" x14ac:dyDescent="0.35">
      <c r="G1220">
        <v>66</v>
      </c>
    </row>
    <row r="1221" spans="7:7" x14ac:dyDescent="0.35">
      <c r="G1221">
        <v>42</v>
      </c>
    </row>
    <row r="1222" spans="7:7" x14ac:dyDescent="0.35">
      <c r="G1222">
        <v>54</v>
      </c>
    </row>
    <row r="1223" spans="7:7" x14ac:dyDescent="0.35">
      <c r="G1223">
        <v>74</v>
      </c>
    </row>
    <row r="1224" spans="7:7" x14ac:dyDescent="0.35">
      <c r="G1224">
        <v>42</v>
      </c>
    </row>
    <row r="1225" spans="7:7" x14ac:dyDescent="0.35">
      <c r="G1225">
        <v>35</v>
      </c>
    </row>
    <row r="1226" spans="7:7" x14ac:dyDescent="0.35">
      <c r="G1226">
        <v>50</v>
      </c>
    </row>
    <row r="1227" spans="7:7" x14ac:dyDescent="0.35">
      <c r="G1227">
        <v>41</v>
      </c>
    </row>
    <row r="1228" spans="7:7" x14ac:dyDescent="0.35">
      <c r="G1228">
        <v>54</v>
      </c>
    </row>
    <row r="1229" spans="7:7" x14ac:dyDescent="0.35">
      <c r="G1229">
        <v>44</v>
      </c>
    </row>
    <row r="1230" spans="7:7" x14ac:dyDescent="0.35">
      <c r="G1230">
        <v>55</v>
      </c>
    </row>
    <row r="1231" spans="7:7" x14ac:dyDescent="0.35">
      <c r="G1231">
        <v>38</v>
      </c>
    </row>
    <row r="1232" spans="7:7" x14ac:dyDescent="0.35">
      <c r="G1232">
        <v>48</v>
      </c>
    </row>
    <row r="1233" spans="7:7" x14ac:dyDescent="0.35">
      <c r="G1233">
        <v>60</v>
      </c>
    </row>
    <row r="1234" spans="7:7" x14ac:dyDescent="0.35">
      <c r="G1234">
        <v>64</v>
      </c>
    </row>
    <row r="1235" spans="7:7" x14ac:dyDescent="0.35">
      <c r="G1235">
        <v>55</v>
      </c>
    </row>
    <row r="1236" spans="7:7" x14ac:dyDescent="0.35">
      <c r="G1236">
        <v>65</v>
      </c>
    </row>
    <row r="1237" spans="7:7" x14ac:dyDescent="0.35">
      <c r="G1237">
        <v>31</v>
      </c>
    </row>
    <row r="1238" spans="7:7" x14ac:dyDescent="0.35">
      <c r="G1238">
        <v>58</v>
      </c>
    </row>
    <row r="1239" spans="7:7" x14ac:dyDescent="0.35">
      <c r="G1239">
        <v>55</v>
      </c>
    </row>
    <row r="1240" spans="7:7" x14ac:dyDescent="0.35">
      <c r="G1240">
        <v>47</v>
      </c>
    </row>
    <row r="1241" spans="7:7" x14ac:dyDescent="0.35">
      <c r="G1241">
        <v>36</v>
      </c>
    </row>
    <row r="1242" spans="7:7" x14ac:dyDescent="0.35">
      <c r="G1242">
        <v>60</v>
      </c>
    </row>
    <row r="1243" spans="7:7" x14ac:dyDescent="0.35">
      <c r="G1243">
        <v>62</v>
      </c>
    </row>
    <row r="1244" spans="7:7" x14ac:dyDescent="0.35">
      <c r="G1244">
        <v>52</v>
      </c>
    </row>
    <row r="1245" spans="7:7" x14ac:dyDescent="0.35">
      <c r="G1245">
        <v>43</v>
      </c>
    </row>
    <row r="1246" spans="7:7" x14ac:dyDescent="0.35">
      <c r="G1246">
        <v>46</v>
      </c>
    </row>
    <row r="1247" spans="7:7" x14ac:dyDescent="0.35">
      <c r="G1247">
        <v>58</v>
      </c>
    </row>
    <row r="1248" spans="7:7" x14ac:dyDescent="0.35">
      <c r="G1248">
        <v>38</v>
      </c>
    </row>
    <row r="1249" spans="7:7" x14ac:dyDescent="0.35">
      <c r="G1249">
        <v>45</v>
      </c>
    </row>
    <row r="1250" spans="7:7" x14ac:dyDescent="0.35">
      <c r="G1250">
        <v>38</v>
      </c>
    </row>
    <row r="1251" spans="7:7" x14ac:dyDescent="0.35">
      <c r="G1251">
        <v>75</v>
      </c>
    </row>
    <row r="1252" spans="7:7" x14ac:dyDescent="0.35">
      <c r="G1252">
        <v>41</v>
      </c>
    </row>
    <row r="1253" spans="7:7" x14ac:dyDescent="0.35">
      <c r="G1253">
        <v>51</v>
      </c>
    </row>
    <row r="1254" spans="7:7" x14ac:dyDescent="0.35">
      <c r="G1254">
        <v>58</v>
      </c>
    </row>
    <row r="1255" spans="7:7" x14ac:dyDescent="0.35">
      <c r="G1255">
        <v>72</v>
      </c>
    </row>
    <row r="1256" spans="7:7" x14ac:dyDescent="0.35">
      <c r="G1256">
        <v>42</v>
      </c>
    </row>
    <row r="1257" spans="7:7" x14ac:dyDescent="0.35">
      <c r="G1257">
        <v>45</v>
      </c>
    </row>
    <row r="1258" spans="7:7" x14ac:dyDescent="0.35">
      <c r="G1258">
        <v>38</v>
      </c>
    </row>
    <row r="1259" spans="7:7" x14ac:dyDescent="0.35">
      <c r="G1259">
        <v>37</v>
      </c>
    </row>
    <row r="1260" spans="7:7" x14ac:dyDescent="0.35">
      <c r="G1260">
        <v>68</v>
      </c>
    </row>
    <row r="1261" spans="7:7" x14ac:dyDescent="0.35">
      <c r="G1261">
        <v>38</v>
      </c>
    </row>
    <row r="1262" spans="7:7" x14ac:dyDescent="0.35">
      <c r="G1262">
        <v>58</v>
      </c>
    </row>
    <row r="1263" spans="7:7" x14ac:dyDescent="0.35">
      <c r="G1263">
        <v>43</v>
      </c>
    </row>
    <row r="1264" spans="7:7" x14ac:dyDescent="0.35">
      <c r="G1264">
        <v>71</v>
      </c>
    </row>
    <row r="1265" spans="7:7" x14ac:dyDescent="0.35">
      <c r="G1265">
        <v>30</v>
      </c>
    </row>
    <row r="1266" spans="7:7" x14ac:dyDescent="0.35">
      <c r="G1266">
        <v>38</v>
      </c>
    </row>
    <row r="1267" spans="7:7" x14ac:dyDescent="0.35">
      <c r="G1267">
        <v>61</v>
      </c>
    </row>
    <row r="1268" spans="7:7" x14ac:dyDescent="0.35">
      <c r="G1268">
        <v>44</v>
      </c>
    </row>
    <row r="1269" spans="7:7" x14ac:dyDescent="0.35">
      <c r="G1269">
        <v>64</v>
      </c>
    </row>
    <row r="1270" spans="7:7" x14ac:dyDescent="0.35">
      <c r="G1270">
        <v>27</v>
      </c>
    </row>
    <row r="1271" spans="7:7" x14ac:dyDescent="0.35">
      <c r="G1271">
        <v>33</v>
      </c>
    </row>
    <row r="1272" spans="7:7" x14ac:dyDescent="0.35">
      <c r="G1272">
        <v>55</v>
      </c>
    </row>
    <row r="1273" spans="7:7" x14ac:dyDescent="0.35">
      <c r="G1273">
        <v>38</v>
      </c>
    </row>
    <row r="1274" spans="7:7" x14ac:dyDescent="0.35">
      <c r="G1274">
        <v>58</v>
      </c>
    </row>
    <row r="1275" spans="7:7" x14ac:dyDescent="0.35">
      <c r="G1275">
        <v>42</v>
      </c>
    </row>
    <row r="1276" spans="7:7" x14ac:dyDescent="0.35">
      <c r="G1276">
        <v>74</v>
      </c>
    </row>
    <row r="1277" spans="7:7" x14ac:dyDescent="0.35">
      <c r="G1277">
        <v>57</v>
      </c>
    </row>
    <row r="1278" spans="7:7" x14ac:dyDescent="0.35">
      <c r="G1278">
        <v>49</v>
      </c>
    </row>
    <row r="1279" spans="7:7" x14ac:dyDescent="0.35">
      <c r="G1279">
        <v>52</v>
      </c>
    </row>
    <row r="1280" spans="7:7" x14ac:dyDescent="0.35">
      <c r="G1280">
        <v>28</v>
      </c>
    </row>
    <row r="1281" spans="7:7" x14ac:dyDescent="0.35">
      <c r="G1281">
        <v>46</v>
      </c>
    </row>
    <row r="1282" spans="7:7" x14ac:dyDescent="0.35">
      <c r="G1282">
        <v>70</v>
      </c>
    </row>
    <row r="1283" spans="7:7" x14ac:dyDescent="0.35">
      <c r="G1283">
        <v>43</v>
      </c>
    </row>
    <row r="1284" spans="7:7" x14ac:dyDescent="0.35">
      <c r="G1284">
        <v>62</v>
      </c>
    </row>
    <row r="1285" spans="7:7" x14ac:dyDescent="0.35">
      <c r="G1285">
        <v>44</v>
      </c>
    </row>
    <row r="1286" spans="7:7" x14ac:dyDescent="0.35">
      <c r="G1286">
        <v>47</v>
      </c>
    </row>
    <row r="1287" spans="7:7" x14ac:dyDescent="0.35">
      <c r="G1287">
        <v>62</v>
      </c>
    </row>
    <row r="1288" spans="7:7" x14ac:dyDescent="0.35">
      <c r="G1288">
        <v>45</v>
      </c>
    </row>
    <row r="1289" spans="7:7" x14ac:dyDescent="0.35">
      <c r="G1289">
        <v>60</v>
      </c>
    </row>
    <row r="1290" spans="7:7" x14ac:dyDescent="0.35">
      <c r="G1290">
        <v>60</v>
      </c>
    </row>
    <row r="1291" spans="7:7" x14ac:dyDescent="0.35">
      <c r="G1291">
        <v>51</v>
      </c>
    </row>
    <row r="1292" spans="7:7" x14ac:dyDescent="0.35">
      <c r="G1292">
        <v>60</v>
      </c>
    </row>
    <row r="1293" spans="7:7" x14ac:dyDescent="0.35">
      <c r="G1293">
        <v>45</v>
      </c>
    </row>
    <row r="1294" spans="7:7" x14ac:dyDescent="0.35">
      <c r="G1294">
        <v>35</v>
      </c>
    </row>
    <row r="1295" spans="7:7" x14ac:dyDescent="0.35">
      <c r="G1295">
        <v>49</v>
      </c>
    </row>
    <row r="1296" spans="7:7" x14ac:dyDescent="0.35">
      <c r="G1296">
        <v>65</v>
      </c>
    </row>
    <row r="1297" spans="7:7" x14ac:dyDescent="0.35">
      <c r="G1297">
        <v>64</v>
      </c>
    </row>
    <row r="1298" spans="7:7" x14ac:dyDescent="0.35">
      <c r="G1298">
        <v>47</v>
      </c>
    </row>
    <row r="1299" spans="7:7" x14ac:dyDescent="0.35">
      <c r="G1299">
        <v>72</v>
      </c>
    </row>
    <row r="1300" spans="7:7" x14ac:dyDescent="0.35">
      <c r="G1300">
        <v>40</v>
      </c>
    </row>
    <row r="1301" spans="7:7" x14ac:dyDescent="0.35">
      <c r="G1301">
        <v>48</v>
      </c>
    </row>
    <row r="1302" spans="7:7" x14ac:dyDescent="0.35">
      <c r="G1302">
        <v>47</v>
      </c>
    </row>
    <row r="1303" spans="7:7" x14ac:dyDescent="0.35">
      <c r="G1303">
        <v>48</v>
      </c>
    </row>
    <row r="1304" spans="7:7" x14ac:dyDescent="0.35">
      <c r="G1304">
        <v>45</v>
      </c>
    </row>
    <row r="1305" spans="7:7" x14ac:dyDescent="0.35">
      <c r="G1305">
        <v>48</v>
      </c>
    </row>
    <row r="1306" spans="7:7" x14ac:dyDescent="0.35">
      <c r="G1306">
        <v>64</v>
      </c>
    </row>
    <row r="1307" spans="7:7" x14ac:dyDescent="0.35">
      <c r="G1307">
        <v>46</v>
      </c>
    </row>
    <row r="1308" spans="7:7" x14ac:dyDescent="0.35">
      <c r="G1308">
        <v>48</v>
      </c>
    </row>
    <row r="1309" spans="7:7" x14ac:dyDescent="0.35">
      <c r="G1309">
        <v>51</v>
      </c>
    </row>
    <row r="1310" spans="7:7" x14ac:dyDescent="0.35">
      <c r="G1310">
        <v>59</v>
      </c>
    </row>
    <row r="1311" spans="7:7" x14ac:dyDescent="0.35">
      <c r="G1311">
        <v>67</v>
      </c>
    </row>
    <row r="1312" spans="7:7" x14ac:dyDescent="0.35">
      <c r="G1312">
        <v>63</v>
      </c>
    </row>
    <row r="1313" spans="7:7" x14ac:dyDescent="0.35">
      <c r="G1313">
        <v>50</v>
      </c>
    </row>
    <row r="1314" spans="7:7" x14ac:dyDescent="0.35">
      <c r="G1314">
        <v>53</v>
      </c>
    </row>
    <row r="1315" spans="7:7" x14ac:dyDescent="0.35">
      <c r="G1315">
        <v>67</v>
      </c>
    </row>
    <row r="1316" spans="7:7" x14ac:dyDescent="0.35">
      <c r="G1316">
        <v>70</v>
      </c>
    </row>
    <row r="1317" spans="7:7" x14ac:dyDescent="0.35">
      <c r="G1317">
        <v>67</v>
      </c>
    </row>
    <row r="1318" spans="7:7" x14ac:dyDescent="0.35">
      <c r="G1318">
        <v>43</v>
      </c>
    </row>
    <row r="1319" spans="7:7" x14ac:dyDescent="0.35">
      <c r="G1319">
        <v>51</v>
      </c>
    </row>
    <row r="1320" spans="7:7" x14ac:dyDescent="0.35">
      <c r="G1320">
        <v>76</v>
      </c>
    </row>
    <row r="1321" spans="7:7" x14ac:dyDescent="0.35">
      <c r="G1321">
        <v>30</v>
      </c>
    </row>
    <row r="1322" spans="7:7" x14ac:dyDescent="0.35">
      <c r="G1322">
        <v>41</v>
      </c>
    </row>
    <row r="1323" spans="7:7" x14ac:dyDescent="0.35">
      <c r="G1323">
        <v>72</v>
      </c>
    </row>
    <row r="1324" spans="7:7" x14ac:dyDescent="0.35">
      <c r="G1324">
        <v>48</v>
      </c>
    </row>
    <row r="1325" spans="7:7" x14ac:dyDescent="0.35">
      <c r="G1325">
        <v>47</v>
      </c>
    </row>
    <row r="1326" spans="7:7" x14ac:dyDescent="0.35">
      <c r="G1326">
        <v>48</v>
      </c>
    </row>
    <row r="1327" spans="7:7" x14ac:dyDescent="0.35">
      <c r="G1327">
        <v>48</v>
      </c>
    </row>
    <row r="1328" spans="7:7" x14ac:dyDescent="0.35">
      <c r="G1328">
        <v>51</v>
      </c>
    </row>
    <row r="1329" spans="7:7" x14ac:dyDescent="0.35">
      <c r="G1329">
        <v>50</v>
      </c>
    </row>
    <row r="1330" spans="7:7" x14ac:dyDescent="0.35">
      <c r="G1330">
        <v>46</v>
      </c>
    </row>
    <row r="1331" spans="7:7" x14ac:dyDescent="0.35">
      <c r="G1331">
        <v>48</v>
      </c>
    </row>
    <row r="1332" spans="7:7" x14ac:dyDescent="0.35">
      <c r="G1332">
        <v>62</v>
      </c>
    </row>
    <row r="1333" spans="7:7" x14ac:dyDescent="0.35">
      <c r="G1333">
        <v>48</v>
      </c>
    </row>
    <row r="1334" spans="7:7" x14ac:dyDescent="0.35">
      <c r="G1334">
        <v>47</v>
      </c>
    </row>
    <row r="1335" spans="7:7" x14ac:dyDescent="0.35">
      <c r="G1335">
        <v>35</v>
      </c>
    </row>
    <row r="1336" spans="7:7" x14ac:dyDescent="0.35">
      <c r="G1336">
        <v>47</v>
      </c>
    </row>
    <row r="1337" spans="7:7" x14ac:dyDescent="0.35">
      <c r="G1337">
        <v>53</v>
      </c>
    </row>
    <row r="1338" spans="7:7" x14ac:dyDescent="0.35">
      <c r="G1338">
        <v>41</v>
      </c>
    </row>
    <row r="1339" spans="7:7" x14ac:dyDescent="0.35">
      <c r="G1339">
        <v>34</v>
      </c>
    </row>
    <row r="1340" spans="7:7" x14ac:dyDescent="0.35">
      <c r="G1340">
        <v>56</v>
      </c>
    </row>
    <row r="1341" spans="7:7" x14ac:dyDescent="0.35">
      <c r="G1341">
        <v>68</v>
      </c>
    </row>
    <row r="1342" spans="7:7" x14ac:dyDescent="0.35">
      <c r="G1342">
        <v>71</v>
      </c>
    </row>
    <row r="1343" spans="7:7" x14ac:dyDescent="0.35">
      <c r="G1343">
        <v>41</v>
      </c>
    </row>
    <row r="1344" spans="7:7" x14ac:dyDescent="0.35">
      <c r="G1344">
        <v>72</v>
      </c>
    </row>
    <row r="1345" spans="7:7" x14ac:dyDescent="0.35">
      <c r="G1345">
        <v>74</v>
      </c>
    </row>
    <row r="1346" spans="7:7" x14ac:dyDescent="0.35">
      <c r="G1346">
        <v>62</v>
      </c>
    </row>
    <row r="1347" spans="7:7" x14ac:dyDescent="0.35">
      <c r="G1347">
        <v>49</v>
      </c>
    </row>
    <row r="1348" spans="7:7" x14ac:dyDescent="0.35">
      <c r="G1348">
        <v>63</v>
      </c>
    </row>
    <row r="1349" spans="7:7" x14ac:dyDescent="0.35">
      <c r="G1349">
        <v>38</v>
      </c>
    </row>
    <row r="1350" spans="7:7" x14ac:dyDescent="0.35">
      <c r="G1350">
        <v>47</v>
      </c>
    </row>
    <row r="1351" spans="7:7" x14ac:dyDescent="0.35">
      <c r="G1351">
        <v>48</v>
      </c>
    </row>
    <row r="1352" spans="7:7" x14ac:dyDescent="0.35">
      <c r="G1352">
        <v>55</v>
      </c>
    </row>
    <row r="1353" spans="7:7" x14ac:dyDescent="0.35">
      <c r="G1353">
        <v>67</v>
      </c>
    </row>
    <row r="1354" spans="7:7" x14ac:dyDescent="0.35">
      <c r="G1354">
        <v>53</v>
      </c>
    </row>
    <row r="1355" spans="7:7" x14ac:dyDescent="0.35">
      <c r="G1355">
        <v>55</v>
      </c>
    </row>
    <row r="1356" spans="7:7" x14ac:dyDescent="0.35">
      <c r="G1356">
        <v>49</v>
      </c>
    </row>
    <row r="1357" spans="7:7" x14ac:dyDescent="0.35">
      <c r="G1357">
        <v>48</v>
      </c>
    </row>
    <row r="1358" spans="7:7" x14ac:dyDescent="0.35">
      <c r="G1358">
        <v>50</v>
      </c>
    </row>
    <row r="1359" spans="7:7" x14ac:dyDescent="0.35">
      <c r="G1359">
        <v>46</v>
      </c>
    </row>
    <row r="1360" spans="7:7" x14ac:dyDescent="0.35">
      <c r="G1360">
        <v>70</v>
      </c>
    </row>
    <row r="1361" spans="7:7" x14ac:dyDescent="0.35">
      <c r="G1361">
        <v>61</v>
      </c>
    </row>
    <row r="1362" spans="7:7" x14ac:dyDescent="0.35">
      <c r="G1362">
        <v>42</v>
      </c>
    </row>
    <row r="1363" spans="7:7" x14ac:dyDescent="0.35">
      <c r="G1363">
        <v>34</v>
      </c>
    </row>
    <row r="1364" spans="7:7" x14ac:dyDescent="0.35">
      <c r="G1364">
        <v>57</v>
      </c>
    </row>
    <row r="1365" spans="7:7" x14ac:dyDescent="0.35">
      <c r="G1365">
        <v>67</v>
      </c>
    </row>
    <row r="1366" spans="7:7" x14ac:dyDescent="0.35">
      <c r="G1366">
        <v>70</v>
      </c>
    </row>
    <row r="1367" spans="7:7" x14ac:dyDescent="0.35">
      <c r="G1367">
        <v>50</v>
      </c>
    </row>
    <row r="1368" spans="7:7" x14ac:dyDescent="0.35">
      <c r="G1368">
        <v>50</v>
      </c>
    </row>
    <row r="1369" spans="7:7" x14ac:dyDescent="0.35">
      <c r="G1369">
        <v>43</v>
      </c>
    </row>
    <row r="1370" spans="7:7" x14ac:dyDescent="0.35">
      <c r="G1370">
        <v>54</v>
      </c>
    </row>
    <row r="1371" spans="7:7" x14ac:dyDescent="0.35">
      <c r="G1371">
        <v>51</v>
      </c>
    </row>
    <row r="1372" spans="7:7" x14ac:dyDescent="0.35">
      <c r="G1372">
        <v>62</v>
      </c>
    </row>
    <row r="1373" spans="7:7" x14ac:dyDescent="0.35">
      <c r="G1373">
        <v>66</v>
      </c>
    </row>
    <row r="1374" spans="7:7" x14ac:dyDescent="0.35">
      <c r="G1374">
        <v>50</v>
      </c>
    </row>
    <row r="1375" spans="7:7" x14ac:dyDescent="0.35">
      <c r="G1375">
        <v>33</v>
      </c>
    </row>
    <row r="1376" spans="7:7" x14ac:dyDescent="0.35">
      <c r="G1376">
        <v>59</v>
      </c>
    </row>
    <row r="1377" spans="7:7" x14ac:dyDescent="0.35">
      <c r="G1377">
        <v>39</v>
      </c>
    </row>
    <row r="1378" spans="7:7" x14ac:dyDescent="0.35">
      <c r="G1378">
        <v>40</v>
      </c>
    </row>
    <row r="1379" spans="7:7" x14ac:dyDescent="0.35">
      <c r="G1379">
        <v>44</v>
      </c>
    </row>
    <row r="1380" spans="7:7" x14ac:dyDescent="0.35">
      <c r="G1380">
        <v>44</v>
      </c>
    </row>
    <row r="1381" spans="7:7" x14ac:dyDescent="0.35">
      <c r="G1381">
        <v>50</v>
      </c>
    </row>
    <row r="1382" spans="7:7" x14ac:dyDescent="0.35">
      <c r="G1382">
        <v>74</v>
      </c>
    </row>
    <row r="1383" spans="7:7" x14ac:dyDescent="0.35">
      <c r="G1383">
        <v>65</v>
      </c>
    </row>
    <row r="1384" spans="7:7" x14ac:dyDescent="0.35">
      <c r="G1384">
        <v>48</v>
      </c>
    </row>
    <row r="1385" spans="7:7" x14ac:dyDescent="0.35">
      <c r="G1385">
        <v>49</v>
      </c>
    </row>
    <row r="1386" spans="7:7" x14ac:dyDescent="0.35">
      <c r="G1386">
        <v>70</v>
      </c>
    </row>
    <row r="1387" spans="7:7" x14ac:dyDescent="0.35">
      <c r="G1387">
        <v>32</v>
      </c>
    </row>
    <row r="1388" spans="7:7" x14ac:dyDescent="0.35">
      <c r="G1388">
        <v>42</v>
      </c>
    </row>
    <row r="1389" spans="7:7" x14ac:dyDescent="0.35">
      <c r="G1389">
        <v>30</v>
      </c>
    </row>
    <row r="1390" spans="7:7" x14ac:dyDescent="0.35">
      <c r="G1390">
        <v>61</v>
      </c>
    </row>
    <row r="1391" spans="7:7" x14ac:dyDescent="0.35">
      <c r="G1391">
        <v>43</v>
      </c>
    </row>
    <row r="1392" spans="7:7" x14ac:dyDescent="0.35">
      <c r="G1392">
        <v>51</v>
      </c>
    </row>
    <row r="1393" spans="7:7" x14ac:dyDescent="0.35">
      <c r="G1393">
        <v>61</v>
      </c>
    </row>
    <row r="1394" spans="7:7" x14ac:dyDescent="0.35">
      <c r="G1394">
        <v>32</v>
      </c>
    </row>
    <row r="1395" spans="7:7" x14ac:dyDescent="0.35">
      <c r="G1395">
        <v>45</v>
      </c>
    </row>
    <row r="1396" spans="7:7" x14ac:dyDescent="0.35">
      <c r="G1396">
        <v>43</v>
      </c>
    </row>
    <row r="1397" spans="7:7" x14ac:dyDescent="0.35">
      <c r="G1397">
        <v>47</v>
      </c>
    </row>
    <row r="1398" spans="7:7" x14ac:dyDescent="0.35">
      <c r="G1398">
        <v>65</v>
      </c>
    </row>
    <row r="1399" spans="7:7" x14ac:dyDescent="0.35">
      <c r="G1399">
        <v>46</v>
      </c>
    </row>
    <row r="1400" spans="7:7" x14ac:dyDescent="0.35">
      <c r="G1400">
        <v>48</v>
      </c>
    </row>
    <row r="1401" spans="7:7" x14ac:dyDescent="0.35">
      <c r="G1401">
        <v>45</v>
      </c>
    </row>
    <row r="1402" spans="7:7" x14ac:dyDescent="0.35">
      <c r="G1402">
        <v>49</v>
      </c>
    </row>
    <row r="1403" spans="7:7" x14ac:dyDescent="0.35">
      <c r="G1403">
        <v>62</v>
      </c>
    </row>
    <row r="1404" spans="7:7" x14ac:dyDescent="0.35">
      <c r="G1404">
        <v>55</v>
      </c>
    </row>
    <row r="1405" spans="7:7" x14ac:dyDescent="0.35">
      <c r="G1405">
        <v>34</v>
      </c>
    </row>
    <row r="1406" spans="7:7" x14ac:dyDescent="0.35">
      <c r="G1406">
        <v>43</v>
      </c>
    </row>
    <row r="1407" spans="7:7" x14ac:dyDescent="0.35">
      <c r="G1407">
        <v>40</v>
      </c>
    </row>
    <row r="1408" spans="7:7" x14ac:dyDescent="0.35">
      <c r="G1408">
        <v>58</v>
      </c>
    </row>
    <row r="1409" spans="7:7" x14ac:dyDescent="0.35">
      <c r="G1409">
        <v>48</v>
      </c>
    </row>
    <row r="1410" spans="7:7" x14ac:dyDescent="0.35">
      <c r="G1410">
        <v>50</v>
      </c>
    </row>
    <row r="1411" spans="7:7" x14ac:dyDescent="0.35">
      <c r="G1411">
        <v>37</v>
      </c>
    </row>
    <row r="1412" spans="7:7" x14ac:dyDescent="0.35">
      <c r="G1412">
        <v>49</v>
      </c>
    </row>
    <row r="1413" spans="7:7" x14ac:dyDescent="0.35">
      <c r="G1413">
        <v>44</v>
      </c>
    </row>
    <row r="1414" spans="7:7" x14ac:dyDescent="0.35">
      <c r="G1414">
        <v>47</v>
      </c>
    </row>
    <row r="1415" spans="7:7" x14ac:dyDescent="0.35">
      <c r="G1415">
        <v>44</v>
      </c>
    </row>
    <row r="1416" spans="7:7" x14ac:dyDescent="0.35">
      <c r="G1416">
        <v>72</v>
      </c>
    </row>
    <row r="1417" spans="7:7" x14ac:dyDescent="0.35">
      <c r="G1417">
        <v>62</v>
      </c>
    </row>
    <row r="1418" spans="7:7" x14ac:dyDescent="0.35">
      <c r="G1418">
        <v>33</v>
      </c>
    </row>
    <row r="1419" spans="7:7" x14ac:dyDescent="0.35">
      <c r="G1419">
        <v>60</v>
      </c>
    </row>
    <row r="1420" spans="7:7" x14ac:dyDescent="0.35">
      <c r="G1420">
        <v>45</v>
      </c>
    </row>
    <row r="1421" spans="7:7" x14ac:dyDescent="0.35">
      <c r="G1421">
        <v>62</v>
      </c>
    </row>
    <row r="1422" spans="7:7" x14ac:dyDescent="0.35">
      <c r="G1422">
        <v>45</v>
      </c>
    </row>
    <row r="1423" spans="7:7" x14ac:dyDescent="0.35">
      <c r="G1423">
        <v>45</v>
      </c>
    </row>
    <row r="1424" spans="7:7" x14ac:dyDescent="0.35">
      <c r="G1424">
        <v>32</v>
      </c>
    </row>
    <row r="1425" spans="7:7" x14ac:dyDescent="0.35">
      <c r="G1425">
        <v>32</v>
      </c>
    </row>
    <row r="1426" spans="7:7" x14ac:dyDescent="0.35">
      <c r="G1426">
        <v>31</v>
      </c>
    </row>
    <row r="1427" spans="7:7" x14ac:dyDescent="0.35">
      <c r="G1427">
        <v>61</v>
      </c>
    </row>
    <row r="1428" spans="7:7" x14ac:dyDescent="0.35">
      <c r="G1428">
        <v>49</v>
      </c>
    </row>
    <row r="1429" spans="7:7" x14ac:dyDescent="0.35">
      <c r="G1429">
        <v>53</v>
      </c>
    </row>
    <row r="1430" spans="7:7" x14ac:dyDescent="0.35">
      <c r="G1430">
        <v>31</v>
      </c>
    </row>
    <row r="1431" spans="7:7" x14ac:dyDescent="0.35">
      <c r="G1431">
        <v>59</v>
      </c>
    </row>
    <row r="1432" spans="7:7" x14ac:dyDescent="0.35">
      <c r="G1432">
        <v>42</v>
      </c>
    </row>
    <row r="1433" spans="7:7" x14ac:dyDescent="0.35">
      <c r="G1433">
        <v>67</v>
      </c>
    </row>
    <row r="1434" spans="7:7" x14ac:dyDescent="0.35">
      <c r="G1434">
        <v>56</v>
      </c>
    </row>
    <row r="1435" spans="7:7" x14ac:dyDescent="0.35">
      <c r="G1435">
        <v>33</v>
      </c>
    </row>
    <row r="1436" spans="7:7" x14ac:dyDescent="0.35">
      <c r="G1436">
        <v>57</v>
      </c>
    </row>
    <row r="1437" spans="7:7" x14ac:dyDescent="0.35">
      <c r="G1437">
        <v>63</v>
      </c>
    </row>
    <row r="1438" spans="7:7" x14ac:dyDescent="0.35">
      <c r="G1438">
        <v>45</v>
      </c>
    </row>
    <row r="1439" spans="7:7" x14ac:dyDescent="0.35">
      <c r="G1439">
        <v>69</v>
      </c>
    </row>
    <row r="1440" spans="7:7" x14ac:dyDescent="0.35">
      <c r="G1440">
        <v>55</v>
      </c>
    </row>
    <row r="1441" spans="7:7" x14ac:dyDescent="0.35">
      <c r="G1441">
        <v>64</v>
      </c>
    </row>
    <row r="1442" spans="7:7" x14ac:dyDescent="0.35">
      <c r="G1442">
        <v>53</v>
      </c>
    </row>
    <row r="1443" spans="7:7" x14ac:dyDescent="0.35">
      <c r="G1443">
        <v>58</v>
      </c>
    </row>
    <row r="1444" spans="7:7" x14ac:dyDescent="0.35">
      <c r="G1444">
        <v>44</v>
      </c>
    </row>
    <row r="1445" spans="7:7" x14ac:dyDescent="0.35">
      <c r="G1445">
        <v>59</v>
      </c>
    </row>
    <row r="1446" spans="7:7" x14ac:dyDescent="0.35">
      <c r="G1446">
        <v>44</v>
      </c>
    </row>
    <row r="1447" spans="7:7" x14ac:dyDescent="0.35">
      <c r="G1447">
        <v>32</v>
      </c>
    </row>
    <row r="1448" spans="7:7" x14ac:dyDescent="0.35">
      <c r="G1448">
        <v>66</v>
      </c>
    </row>
    <row r="1449" spans="7:7" x14ac:dyDescent="0.35">
      <c r="G1449">
        <v>35</v>
      </c>
    </row>
    <row r="1450" spans="7:7" x14ac:dyDescent="0.35">
      <c r="G1450">
        <v>68</v>
      </c>
    </row>
    <row r="1451" spans="7:7" x14ac:dyDescent="0.35">
      <c r="G1451">
        <v>56</v>
      </c>
    </row>
    <row r="1452" spans="7:7" x14ac:dyDescent="0.35">
      <c r="G1452">
        <v>66</v>
      </c>
    </row>
    <row r="1453" spans="7:7" x14ac:dyDescent="0.35">
      <c r="G1453">
        <v>70</v>
      </c>
    </row>
    <row r="1454" spans="7:7" x14ac:dyDescent="0.35">
      <c r="G1454">
        <v>63</v>
      </c>
    </row>
    <row r="1455" spans="7:7" x14ac:dyDescent="0.35">
      <c r="G1455">
        <v>29</v>
      </c>
    </row>
    <row r="1456" spans="7:7" x14ac:dyDescent="0.35">
      <c r="G1456">
        <v>34</v>
      </c>
    </row>
    <row r="1457" spans="7:7" x14ac:dyDescent="0.35">
      <c r="G1457">
        <v>60</v>
      </c>
    </row>
    <row r="1458" spans="7:7" x14ac:dyDescent="0.35">
      <c r="G1458">
        <v>38</v>
      </c>
    </row>
    <row r="1459" spans="7:7" x14ac:dyDescent="0.35">
      <c r="G1459">
        <v>73</v>
      </c>
    </row>
    <row r="1460" spans="7:7" x14ac:dyDescent="0.35">
      <c r="G1460">
        <v>44</v>
      </c>
    </row>
    <row r="1461" spans="7:7" x14ac:dyDescent="0.35">
      <c r="G1461">
        <v>64</v>
      </c>
    </row>
    <row r="1462" spans="7:7" x14ac:dyDescent="0.35">
      <c r="G1462">
        <v>73</v>
      </c>
    </row>
    <row r="1463" spans="7:7" x14ac:dyDescent="0.35">
      <c r="G1463">
        <v>70</v>
      </c>
    </row>
    <row r="1464" spans="7:7" x14ac:dyDescent="0.35">
      <c r="G1464">
        <v>54</v>
      </c>
    </row>
    <row r="1465" spans="7:7" x14ac:dyDescent="0.35">
      <c r="G1465">
        <v>33</v>
      </c>
    </row>
    <row r="1466" spans="7:7" x14ac:dyDescent="0.35">
      <c r="G1466">
        <v>47</v>
      </c>
    </row>
    <row r="1467" spans="7:7" x14ac:dyDescent="0.35">
      <c r="G1467">
        <v>68</v>
      </c>
    </row>
    <row r="1468" spans="7:7" x14ac:dyDescent="0.35">
      <c r="G1468">
        <v>55</v>
      </c>
    </row>
    <row r="1469" spans="7:7" x14ac:dyDescent="0.35">
      <c r="G1469">
        <v>40</v>
      </c>
    </row>
    <row r="1470" spans="7:7" x14ac:dyDescent="0.35">
      <c r="G1470">
        <v>33</v>
      </c>
    </row>
    <row r="1471" spans="7:7" x14ac:dyDescent="0.35">
      <c r="G1471">
        <v>65</v>
      </c>
    </row>
    <row r="1472" spans="7:7" x14ac:dyDescent="0.35">
      <c r="G1472">
        <v>32</v>
      </c>
    </row>
    <row r="1473" spans="7:7" x14ac:dyDescent="0.35">
      <c r="G1473">
        <v>53</v>
      </c>
    </row>
    <row r="1474" spans="7:7" x14ac:dyDescent="0.35">
      <c r="G1474">
        <v>47</v>
      </c>
    </row>
    <row r="1475" spans="7:7" x14ac:dyDescent="0.35">
      <c r="G1475">
        <v>36</v>
      </c>
    </row>
    <row r="1476" spans="7:7" x14ac:dyDescent="0.35">
      <c r="G1476">
        <v>49</v>
      </c>
    </row>
    <row r="1477" spans="7:7" x14ac:dyDescent="0.35">
      <c r="G1477">
        <v>45</v>
      </c>
    </row>
    <row r="1478" spans="7:7" x14ac:dyDescent="0.35">
      <c r="G1478">
        <v>55</v>
      </c>
    </row>
    <row r="1479" spans="7:7" x14ac:dyDescent="0.35">
      <c r="G1479">
        <v>64</v>
      </c>
    </row>
    <row r="1480" spans="7:7" x14ac:dyDescent="0.35">
      <c r="G1480">
        <v>65</v>
      </c>
    </row>
    <row r="1481" spans="7:7" x14ac:dyDescent="0.35">
      <c r="G1481">
        <v>60</v>
      </c>
    </row>
    <row r="1482" spans="7:7" x14ac:dyDescent="0.35">
      <c r="G1482">
        <v>59</v>
      </c>
    </row>
    <row r="1483" spans="7:7" x14ac:dyDescent="0.35">
      <c r="G1483">
        <v>57</v>
      </c>
    </row>
    <row r="1484" spans="7:7" x14ac:dyDescent="0.35">
      <c r="G1484">
        <v>43</v>
      </c>
    </row>
    <row r="1485" spans="7:7" x14ac:dyDescent="0.35">
      <c r="G1485">
        <v>30</v>
      </c>
    </row>
    <row r="1486" spans="7:7" x14ac:dyDescent="0.35">
      <c r="G1486">
        <v>47</v>
      </c>
    </row>
    <row r="1487" spans="7:7" x14ac:dyDescent="0.35">
      <c r="G1487">
        <v>42</v>
      </c>
    </row>
    <row r="1488" spans="7:7" x14ac:dyDescent="0.35">
      <c r="G1488">
        <v>30</v>
      </c>
    </row>
    <row r="1489" spans="7:7" x14ac:dyDescent="0.35">
      <c r="G1489">
        <v>45</v>
      </c>
    </row>
    <row r="1490" spans="7:7" x14ac:dyDescent="0.35">
      <c r="G1490">
        <v>43</v>
      </c>
    </row>
    <row r="1491" spans="7:7" x14ac:dyDescent="0.35">
      <c r="G1491">
        <v>36</v>
      </c>
    </row>
    <row r="1492" spans="7:7" x14ac:dyDescent="0.35">
      <c r="G1492">
        <v>37</v>
      </c>
    </row>
    <row r="1493" spans="7:7" x14ac:dyDescent="0.35">
      <c r="G1493">
        <v>33</v>
      </c>
    </row>
    <row r="1494" spans="7:7" x14ac:dyDescent="0.35">
      <c r="G1494">
        <v>64</v>
      </c>
    </row>
    <row r="1495" spans="7:7" x14ac:dyDescent="0.35">
      <c r="G1495">
        <v>55</v>
      </c>
    </row>
    <row r="1496" spans="7:7" x14ac:dyDescent="0.35">
      <c r="G1496">
        <v>49</v>
      </c>
    </row>
    <row r="1497" spans="7:7" x14ac:dyDescent="0.35">
      <c r="G1497">
        <v>61</v>
      </c>
    </row>
    <row r="1498" spans="7:7" x14ac:dyDescent="0.35">
      <c r="G1498">
        <v>57</v>
      </c>
    </row>
    <row r="1499" spans="7:7" x14ac:dyDescent="0.35">
      <c r="G1499">
        <v>68</v>
      </c>
    </row>
    <row r="1500" spans="7:7" x14ac:dyDescent="0.35">
      <c r="G1500">
        <v>49</v>
      </c>
    </row>
    <row r="1501" spans="7:7" x14ac:dyDescent="0.35">
      <c r="G1501">
        <v>57</v>
      </c>
    </row>
    <row r="1502" spans="7:7" x14ac:dyDescent="0.35">
      <c r="G1502">
        <v>38</v>
      </c>
    </row>
    <row r="1503" spans="7:7" x14ac:dyDescent="0.35">
      <c r="G1503">
        <v>44</v>
      </c>
    </row>
    <row r="1504" spans="7:7" x14ac:dyDescent="0.35">
      <c r="G1504">
        <v>51</v>
      </c>
    </row>
    <row r="1505" spans="7:7" x14ac:dyDescent="0.35">
      <c r="G1505">
        <v>61</v>
      </c>
    </row>
    <row r="1506" spans="7:7" x14ac:dyDescent="0.35">
      <c r="G1506">
        <v>42</v>
      </c>
    </row>
    <row r="1507" spans="7:7" x14ac:dyDescent="0.35">
      <c r="G1507">
        <v>65</v>
      </c>
    </row>
    <row r="1508" spans="7:7" x14ac:dyDescent="0.35">
      <c r="G1508">
        <v>66</v>
      </c>
    </row>
    <row r="1509" spans="7:7" x14ac:dyDescent="0.35">
      <c r="G1509">
        <v>75</v>
      </c>
    </row>
    <row r="1510" spans="7:7" x14ac:dyDescent="0.35">
      <c r="G1510">
        <v>51</v>
      </c>
    </row>
    <row r="1511" spans="7:7" x14ac:dyDescent="0.35">
      <c r="G1511">
        <v>44</v>
      </c>
    </row>
    <row r="1512" spans="7:7" x14ac:dyDescent="0.35">
      <c r="G1512">
        <v>51</v>
      </c>
    </row>
    <row r="1513" spans="7:7" x14ac:dyDescent="0.35">
      <c r="G1513">
        <v>56</v>
      </c>
    </row>
    <row r="1514" spans="7:7" x14ac:dyDescent="0.35">
      <c r="G1514">
        <v>39</v>
      </c>
    </row>
    <row r="1515" spans="7:7" x14ac:dyDescent="0.35">
      <c r="G1515">
        <v>39</v>
      </c>
    </row>
    <row r="1516" spans="7:7" x14ac:dyDescent="0.35">
      <c r="G1516">
        <v>60</v>
      </c>
    </row>
    <row r="1517" spans="7:7" x14ac:dyDescent="0.35">
      <c r="G1517">
        <v>46</v>
      </c>
    </row>
    <row r="1518" spans="7:7" x14ac:dyDescent="0.35">
      <c r="G1518">
        <v>39</v>
      </c>
    </row>
    <row r="1519" spans="7:7" x14ac:dyDescent="0.35">
      <c r="G1519">
        <v>53</v>
      </c>
    </row>
    <row r="1520" spans="7:7" x14ac:dyDescent="0.35">
      <c r="G1520">
        <v>70</v>
      </c>
    </row>
    <row r="1521" spans="7:7" x14ac:dyDescent="0.35">
      <c r="G1521">
        <v>38</v>
      </c>
    </row>
    <row r="1522" spans="7:7" x14ac:dyDescent="0.35">
      <c r="G1522">
        <v>59</v>
      </c>
    </row>
    <row r="1523" spans="7:7" x14ac:dyDescent="0.35">
      <c r="G1523">
        <v>57</v>
      </c>
    </row>
    <row r="1524" spans="7:7" x14ac:dyDescent="0.35">
      <c r="G1524">
        <v>73</v>
      </c>
    </row>
    <row r="1525" spans="7:7" x14ac:dyDescent="0.35">
      <c r="G1525">
        <v>42</v>
      </c>
    </row>
    <row r="1526" spans="7:7" x14ac:dyDescent="0.35">
      <c r="G1526">
        <v>66</v>
      </c>
    </row>
    <row r="1527" spans="7:7" x14ac:dyDescent="0.35">
      <c r="G1527">
        <v>66</v>
      </c>
    </row>
    <row r="1528" spans="7:7" x14ac:dyDescent="0.35">
      <c r="G1528">
        <v>48</v>
      </c>
    </row>
    <row r="1529" spans="7:7" x14ac:dyDescent="0.35">
      <c r="G1529">
        <v>39</v>
      </c>
    </row>
    <row r="1530" spans="7:7" x14ac:dyDescent="0.35">
      <c r="G1530">
        <v>62</v>
      </c>
    </row>
    <row r="1531" spans="7:7" x14ac:dyDescent="0.35">
      <c r="G1531">
        <v>52</v>
      </c>
    </row>
    <row r="1532" spans="7:7" x14ac:dyDescent="0.35">
      <c r="G1532">
        <v>44</v>
      </c>
    </row>
    <row r="1533" spans="7:7" x14ac:dyDescent="0.35">
      <c r="G1533">
        <v>54</v>
      </c>
    </row>
    <row r="1534" spans="7:7" x14ac:dyDescent="0.35">
      <c r="G1534">
        <v>35</v>
      </c>
    </row>
    <row r="1535" spans="7:7" x14ac:dyDescent="0.35">
      <c r="G1535">
        <v>53</v>
      </c>
    </row>
    <row r="1536" spans="7:7" x14ac:dyDescent="0.35">
      <c r="G1536">
        <v>61</v>
      </c>
    </row>
    <row r="1537" spans="7:7" x14ac:dyDescent="0.35">
      <c r="G1537">
        <v>35</v>
      </c>
    </row>
    <row r="1538" spans="7:7" x14ac:dyDescent="0.35">
      <c r="G1538">
        <v>69</v>
      </c>
    </row>
    <row r="1539" spans="7:7" x14ac:dyDescent="0.35">
      <c r="G1539">
        <v>34</v>
      </c>
    </row>
    <row r="1540" spans="7:7" x14ac:dyDescent="0.35">
      <c r="G1540">
        <v>50</v>
      </c>
    </row>
    <row r="1541" spans="7:7" x14ac:dyDescent="0.35">
      <c r="G1541">
        <v>29</v>
      </c>
    </row>
    <row r="1542" spans="7:7" x14ac:dyDescent="0.35">
      <c r="G1542">
        <v>45</v>
      </c>
    </row>
    <row r="1543" spans="7:7" x14ac:dyDescent="0.35">
      <c r="G1543">
        <v>41</v>
      </c>
    </row>
    <row r="1544" spans="7:7" x14ac:dyDescent="0.35">
      <c r="G1544">
        <v>44</v>
      </c>
    </row>
    <row r="1545" spans="7:7" x14ac:dyDescent="0.35">
      <c r="G1545">
        <v>40</v>
      </c>
    </row>
    <row r="1546" spans="7:7" x14ac:dyDescent="0.35">
      <c r="G1546">
        <v>42</v>
      </c>
    </row>
    <row r="1547" spans="7:7" x14ac:dyDescent="0.35">
      <c r="G1547">
        <v>49</v>
      </c>
    </row>
    <row r="1548" spans="7:7" x14ac:dyDescent="0.35">
      <c r="G1548">
        <v>65</v>
      </c>
    </row>
    <row r="1549" spans="7:7" x14ac:dyDescent="0.35">
      <c r="G1549">
        <v>37</v>
      </c>
    </row>
    <row r="1550" spans="7:7" x14ac:dyDescent="0.35">
      <c r="G1550">
        <v>68</v>
      </c>
    </row>
    <row r="1551" spans="7:7" x14ac:dyDescent="0.35">
      <c r="G1551">
        <v>51</v>
      </c>
    </row>
    <row r="1552" spans="7:7" x14ac:dyDescent="0.35">
      <c r="G1552">
        <v>40</v>
      </c>
    </row>
    <row r="1553" spans="7:7" x14ac:dyDescent="0.35">
      <c r="G1553">
        <v>52</v>
      </c>
    </row>
    <row r="1554" spans="7:7" x14ac:dyDescent="0.35">
      <c r="G1554">
        <v>49</v>
      </c>
    </row>
    <row r="1555" spans="7:7" x14ac:dyDescent="0.35">
      <c r="G1555">
        <v>69</v>
      </c>
    </row>
    <row r="1556" spans="7:7" x14ac:dyDescent="0.35">
      <c r="G1556">
        <v>33</v>
      </c>
    </row>
    <row r="1557" spans="7:7" x14ac:dyDescent="0.35">
      <c r="G1557">
        <v>35</v>
      </c>
    </row>
    <row r="1558" spans="7:7" x14ac:dyDescent="0.35">
      <c r="G1558">
        <v>39</v>
      </c>
    </row>
    <row r="1559" spans="7:7" x14ac:dyDescent="0.35">
      <c r="G1559">
        <v>30</v>
      </c>
    </row>
    <row r="1560" spans="7:7" x14ac:dyDescent="0.35">
      <c r="G1560">
        <v>68</v>
      </c>
    </row>
    <row r="1561" spans="7:7" x14ac:dyDescent="0.35">
      <c r="G1561">
        <v>49</v>
      </c>
    </row>
    <row r="1562" spans="7:7" x14ac:dyDescent="0.35">
      <c r="G1562">
        <v>37</v>
      </c>
    </row>
    <row r="1563" spans="7:7" x14ac:dyDescent="0.35">
      <c r="G1563">
        <v>63</v>
      </c>
    </row>
    <row r="1564" spans="7:7" x14ac:dyDescent="0.35">
      <c r="G1564">
        <v>69</v>
      </c>
    </row>
    <row r="1565" spans="7:7" x14ac:dyDescent="0.35">
      <c r="G1565">
        <v>44</v>
      </c>
    </row>
    <row r="1566" spans="7:7" x14ac:dyDescent="0.35">
      <c r="G1566">
        <v>31</v>
      </c>
    </row>
    <row r="1567" spans="7:7" x14ac:dyDescent="0.35">
      <c r="G1567">
        <v>47</v>
      </c>
    </row>
    <row r="1568" spans="7:7" x14ac:dyDescent="0.35">
      <c r="G1568">
        <v>47</v>
      </c>
    </row>
    <row r="1569" spans="7:7" x14ac:dyDescent="0.35">
      <c r="G1569">
        <v>36</v>
      </c>
    </row>
    <row r="1570" spans="7:7" x14ac:dyDescent="0.35">
      <c r="G1570">
        <v>64</v>
      </c>
    </row>
    <row r="1571" spans="7:7" x14ac:dyDescent="0.35">
      <c r="G1571">
        <v>55</v>
      </c>
    </row>
    <row r="1572" spans="7:7" x14ac:dyDescent="0.35">
      <c r="G1572">
        <v>42</v>
      </c>
    </row>
    <row r="1573" spans="7:7" x14ac:dyDescent="0.35">
      <c r="G1573">
        <v>47</v>
      </c>
    </row>
    <row r="1574" spans="7:7" x14ac:dyDescent="0.35">
      <c r="G1574">
        <v>34</v>
      </c>
    </row>
    <row r="1575" spans="7:7" x14ac:dyDescent="0.35">
      <c r="G1575">
        <v>61</v>
      </c>
    </row>
    <row r="1576" spans="7:7" x14ac:dyDescent="0.35">
      <c r="G1576">
        <v>42</v>
      </c>
    </row>
    <row r="1577" spans="7:7" x14ac:dyDescent="0.35">
      <c r="G1577">
        <v>54</v>
      </c>
    </row>
    <row r="1578" spans="7:7" x14ac:dyDescent="0.35">
      <c r="G1578">
        <v>28</v>
      </c>
    </row>
    <row r="1579" spans="7:7" x14ac:dyDescent="0.35">
      <c r="G1579">
        <v>36</v>
      </c>
    </row>
    <row r="1580" spans="7:7" x14ac:dyDescent="0.35">
      <c r="G1580">
        <v>64</v>
      </c>
    </row>
    <row r="1581" spans="7:7" x14ac:dyDescent="0.35">
      <c r="G1581">
        <v>43</v>
      </c>
    </row>
    <row r="1582" spans="7:7" x14ac:dyDescent="0.35">
      <c r="G1582">
        <v>46</v>
      </c>
    </row>
    <row r="1583" spans="7:7" x14ac:dyDescent="0.35">
      <c r="G1583">
        <v>44</v>
      </c>
    </row>
    <row r="1584" spans="7:7" x14ac:dyDescent="0.35">
      <c r="G1584">
        <v>41</v>
      </c>
    </row>
    <row r="1585" spans="7:7" x14ac:dyDescent="0.35">
      <c r="G1585">
        <v>37</v>
      </c>
    </row>
    <row r="1586" spans="7:7" x14ac:dyDescent="0.35">
      <c r="G1586">
        <v>29</v>
      </c>
    </row>
    <row r="1587" spans="7:7" x14ac:dyDescent="0.35">
      <c r="G1587">
        <v>58</v>
      </c>
    </row>
    <row r="1588" spans="7:7" x14ac:dyDescent="0.35">
      <c r="G1588">
        <v>38</v>
      </c>
    </row>
    <row r="1589" spans="7:7" x14ac:dyDescent="0.35">
      <c r="G1589">
        <v>41</v>
      </c>
    </row>
    <row r="1590" spans="7:7" x14ac:dyDescent="0.35">
      <c r="G1590">
        <v>65</v>
      </c>
    </row>
    <row r="1591" spans="7:7" x14ac:dyDescent="0.35">
      <c r="G1591">
        <v>55</v>
      </c>
    </row>
    <row r="1592" spans="7:7" x14ac:dyDescent="0.35">
      <c r="G1592">
        <v>69</v>
      </c>
    </row>
    <row r="1593" spans="7:7" x14ac:dyDescent="0.35">
      <c r="G1593">
        <v>56</v>
      </c>
    </row>
    <row r="1594" spans="7:7" x14ac:dyDescent="0.35">
      <c r="G1594">
        <v>65</v>
      </c>
    </row>
    <row r="1595" spans="7:7" x14ac:dyDescent="0.35">
      <c r="G1595">
        <v>54</v>
      </c>
    </row>
    <row r="1596" spans="7:7" x14ac:dyDescent="0.35">
      <c r="G1596">
        <v>62</v>
      </c>
    </row>
    <row r="1597" spans="7:7" x14ac:dyDescent="0.35">
      <c r="G1597">
        <v>66</v>
      </c>
    </row>
    <row r="1598" spans="7:7" x14ac:dyDescent="0.35">
      <c r="G1598">
        <v>57</v>
      </c>
    </row>
    <row r="1599" spans="7:7" x14ac:dyDescent="0.35">
      <c r="G1599">
        <v>61</v>
      </c>
    </row>
    <row r="1600" spans="7:7" x14ac:dyDescent="0.35">
      <c r="G1600">
        <v>49</v>
      </c>
    </row>
    <row r="1601" spans="7:7" x14ac:dyDescent="0.35">
      <c r="G1601">
        <v>56</v>
      </c>
    </row>
    <row r="1602" spans="7:7" x14ac:dyDescent="0.35">
      <c r="G1602">
        <v>37</v>
      </c>
    </row>
    <row r="1603" spans="7:7" x14ac:dyDescent="0.35">
      <c r="G1603">
        <v>75</v>
      </c>
    </row>
    <row r="1604" spans="7:7" x14ac:dyDescent="0.35">
      <c r="G1604">
        <v>73</v>
      </c>
    </row>
    <row r="1605" spans="7:7" x14ac:dyDescent="0.35">
      <c r="G1605">
        <v>51</v>
      </c>
    </row>
    <row r="1606" spans="7:7" x14ac:dyDescent="0.35">
      <c r="G1606">
        <v>68</v>
      </c>
    </row>
    <row r="1607" spans="7:7" x14ac:dyDescent="0.35">
      <c r="G1607">
        <v>73</v>
      </c>
    </row>
    <row r="1608" spans="7:7" x14ac:dyDescent="0.35">
      <c r="G1608">
        <v>51</v>
      </c>
    </row>
    <row r="1609" spans="7:7" x14ac:dyDescent="0.35">
      <c r="G1609">
        <v>71</v>
      </c>
    </row>
    <row r="1610" spans="7:7" x14ac:dyDescent="0.35">
      <c r="G1610">
        <v>59</v>
      </c>
    </row>
    <row r="1611" spans="7:7" x14ac:dyDescent="0.35">
      <c r="G1611">
        <v>40</v>
      </c>
    </row>
    <row r="1612" spans="7:7" x14ac:dyDescent="0.35">
      <c r="G1612">
        <v>71</v>
      </c>
    </row>
    <row r="1613" spans="7:7" x14ac:dyDescent="0.35">
      <c r="G1613">
        <v>41</v>
      </c>
    </row>
    <row r="1614" spans="7:7" x14ac:dyDescent="0.35">
      <c r="G1614">
        <v>52</v>
      </c>
    </row>
    <row r="1615" spans="7:7" x14ac:dyDescent="0.35">
      <c r="G1615">
        <v>49</v>
      </c>
    </row>
    <row r="1616" spans="7:7" x14ac:dyDescent="0.35">
      <c r="G1616">
        <v>65</v>
      </c>
    </row>
    <row r="1617" spans="7:7" x14ac:dyDescent="0.35">
      <c r="G1617">
        <v>48</v>
      </c>
    </row>
    <row r="1618" spans="7:7" x14ac:dyDescent="0.35">
      <c r="G1618">
        <v>56</v>
      </c>
    </row>
    <row r="1619" spans="7:7" x14ac:dyDescent="0.35">
      <c r="G1619">
        <v>41</v>
      </c>
    </row>
    <row r="1620" spans="7:7" x14ac:dyDescent="0.35">
      <c r="G1620">
        <v>45</v>
      </c>
    </row>
    <row r="1621" spans="7:7" x14ac:dyDescent="0.35">
      <c r="G1621">
        <v>43</v>
      </c>
    </row>
    <row r="1622" spans="7:7" x14ac:dyDescent="0.35">
      <c r="G1622">
        <v>34</v>
      </c>
    </row>
    <row r="1623" spans="7:7" x14ac:dyDescent="0.35">
      <c r="G1623">
        <v>64</v>
      </c>
    </row>
    <row r="1624" spans="7:7" x14ac:dyDescent="0.35">
      <c r="G1624">
        <v>40</v>
      </c>
    </row>
    <row r="1625" spans="7:7" x14ac:dyDescent="0.35">
      <c r="G1625">
        <v>45</v>
      </c>
    </row>
    <row r="1626" spans="7:7" x14ac:dyDescent="0.35">
      <c r="G1626">
        <v>46</v>
      </c>
    </row>
    <row r="1627" spans="7:7" x14ac:dyDescent="0.35">
      <c r="G1627">
        <v>68</v>
      </c>
    </row>
    <row r="1628" spans="7:7" x14ac:dyDescent="0.35">
      <c r="G1628">
        <v>53</v>
      </c>
    </row>
    <row r="1629" spans="7:7" x14ac:dyDescent="0.35">
      <c r="G1629">
        <v>43</v>
      </c>
    </row>
    <row r="1630" spans="7:7" x14ac:dyDescent="0.35">
      <c r="G1630">
        <v>47</v>
      </c>
    </row>
    <row r="1631" spans="7:7" x14ac:dyDescent="0.35">
      <c r="G1631">
        <v>36</v>
      </c>
    </row>
    <row r="1632" spans="7:7" x14ac:dyDescent="0.35">
      <c r="G1632">
        <v>41</v>
      </c>
    </row>
    <row r="1633" spans="7:7" x14ac:dyDescent="0.35">
      <c r="G1633">
        <v>44</v>
      </c>
    </row>
    <row r="1634" spans="7:7" x14ac:dyDescent="0.35">
      <c r="G1634">
        <v>52</v>
      </c>
    </row>
    <row r="1635" spans="7:7" x14ac:dyDescent="0.35">
      <c r="G1635">
        <v>61</v>
      </c>
    </row>
    <row r="1636" spans="7:7" x14ac:dyDescent="0.35">
      <c r="G1636">
        <v>49</v>
      </c>
    </row>
    <row r="1637" spans="7:7" x14ac:dyDescent="0.35">
      <c r="G1637">
        <v>53</v>
      </c>
    </row>
    <row r="1638" spans="7:7" x14ac:dyDescent="0.35">
      <c r="G1638">
        <v>47</v>
      </c>
    </row>
    <row r="1639" spans="7:7" x14ac:dyDescent="0.35">
      <c r="G1639">
        <v>37</v>
      </c>
    </row>
    <row r="1640" spans="7:7" x14ac:dyDescent="0.35">
      <c r="G1640">
        <v>41</v>
      </c>
    </row>
    <row r="1641" spans="7:7" x14ac:dyDescent="0.35">
      <c r="G1641">
        <v>58</v>
      </c>
    </row>
    <row r="1642" spans="7:7" x14ac:dyDescent="0.35">
      <c r="G1642">
        <v>68</v>
      </c>
    </row>
    <row r="1643" spans="7:7" x14ac:dyDescent="0.35">
      <c r="G1643">
        <v>60</v>
      </c>
    </row>
    <row r="1644" spans="7:7" x14ac:dyDescent="0.35">
      <c r="G1644">
        <v>65</v>
      </c>
    </row>
    <row r="1645" spans="7:7" x14ac:dyDescent="0.35">
      <c r="G1645">
        <v>43</v>
      </c>
    </row>
    <row r="1646" spans="7:7" x14ac:dyDescent="0.35">
      <c r="G1646">
        <v>56</v>
      </c>
    </row>
    <row r="1647" spans="7:7" x14ac:dyDescent="0.35">
      <c r="G1647">
        <v>44</v>
      </c>
    </row>
    <row r="1648" spans="7:7" x14ac:dyDescent="0.35">
      <c r="G1648">
        <v>46</v>
      </c>
    </row>
    <row r="1649" spans="7:7" x14ac:dyDescent="0.35">
      <c r="G1649">
        <v>69</v>
      </c>
    </row>
    <row r="1650" spans="7:7" x14ac:dyDescent="0.35">
      <c r="G1650">
        <v>69</v>
      </c>
    </row>
    <row r="1651" spans="7:7" x14ac:dyDescent="0.35">
      <c r="G1651">
        <v>54</v>
      </c>
    </row>
    <row r="1652" spans="7:7" x14ac:dyDescent="0.35">
      <c r="G1652">
        <v>64</v>
      </c>
    </row>
    <row r="1653" spans="7:7" x14ac:dyDescent="0.35">
      <c r="G1653">
        <v>46</v>
      </c>
    </row>
    <row r="1654" spans="7:7" x14ac:dyDescent="0.35">
      <c r="G1654">
        <v>57</v>
      </c>
    </row>
    <row r="1655" spans="7:7" x14ac:dyDescent="0.35">
      <c r="G1655">
        <v>51</v>
      </c>
    </row>
    <row r="1656" spans="7:7" x14ac:dyDescent="0.35">
      <c r="G1656">
        <v>28</v>
      </c>
    </row>
    <row r="1657" spans="7:7" x14ac:dyDescent="0.35">
      <c r="G1657">
        <v>66</v>
      </c>
    </row>
    <row r="1658" spans="7:7" x14ac:dyDescent="0.35">
      <c r="G1658">
        <v>37</v>
      </c>
    </row>
    <row r="1659" spans="7:7" x14ac:dyDescent="0.35">
      <c r="G1659">
        <v>38</v>
      </c>
    </row>
    <row r="1660" spans="7:7" x14ac:dyDescent="0.35">
      <c r="G1660">
        <v>69</v>
      </c>
    </row>
    <row r="1661" spans="7:7" x14ac:dyDescent="0.35">
      <c r="G1661">
        <v>64</v>
      </c>
    </row>
    <row r="1662" spans="7:7" x14ac:dyDescent="0.35">
      <c r="G1662">
        <v>59</v>
      </c>
    </row>
    <row r="1663" spans="7:7" x14ac:dyDescent="0.35">
      <c r="G1663">
        <v>58</v>
      </c>
    </row>
    <row r="1664" spans="7:7" x14ac:dyDescent="0.35">
      <c r="G1664">
        <v>49</v>
      </c>
    </row>
    <row r="1665" spans="7:7" x14ac:dyDescent="0.35">
      <c r="G1665">
        <v>52</v>
      </c>
    </row>
    <row r="1666" spans="7:7" x14ac:dyDescent="0.35">
      <c r="G1666">
        <v>42</v>
      </c>
    </row>
    <row r="1667" spans="7:7" x14ac:dyDescent="0.35">
      <c r="G1667">
        <v>51</v>
      </c>
    </row>
    <row r="1668" spans="7:7" x14ac:dyDescent="0.35">
      <c r="G1668">
        <v>55</v>
      </c>
    </row>
    <row r="1669" spans="7:7" x14ac:dyDescent="0.35">
      <c r="G1669">
        <v>34</v>
      </c>
    </row>
    <row r="1670" spans="7:7" x14ac:dyDescent="0.35">
      <c r="G1670">
        <v>62</v>
      </c>
    </row>
    <row r="1671" spans="7:7" x14ac:dyDescent="0.35">
      <c r="G1671">
        <v>45</v>
      </c>
    </row>
    <row r="1672" spans="7:7" x14ac:dyDescent="0.35">
      <c r="G1672">
        <v>33</v>
      </c>
    </row>
    <row r="1673" spans="7:7" x14ac:dyDescent="0.35">
      <c r="G1673">
        <v>61</v>
      </c>
    </row>
    <row r="1674" spans="7:7" x14ac:dyDescent="0.35">
      <c r="G1674">
        <v>58</v>
      </c>
    </row>
    <row r="1675" spans="7:7" x14ac:dyDescent="0.35">
      <c r="G1675">
        <v>46</v>
      </c>
    </row>
    <row r="1676" spans="7:7" x14ac:dyDescent="0.35">
      <c r="G1676">
        <v>43</v>
      </c>
    </row>
    <row r="1677" spans="7:7" x14ac:dyDescent="0.35">
      <c r="G1677">
        <v>42</v>
      </c>
    </row>
    <row r="1678" spans="7:7" x14ac:dyDescent="0.35">
      <c r="G1678">
        <v>50</v>
      </c>
    </row>
    <row r="1679" spans="7:7" x14ac:dyDescent="0.35">
      <c r="G1679">
        <v>63</v>
      </c>
    </row>
    <row r="1680" spans="7:7" x14ac:dyDescent="0.35">
      <c r="G1680">
        <v>65</v>
      </c>
    </row>
    <row r="1681" spans="7:7" x14ac:dyDescent="0.35">
      <c r="G1681">
        <v>66</v>
      </c>
    </row>
    <row r="1682" spans="7:7" x14ac:dyDescent="0.35">
      <c r="G1682">
        <v>38</v>
      </c>
    </row>
    <row r="1683" spans="7:7" x14ac:dyDescent="0.35">
      <c r="G1683">
        <v>67</v>
      </c>
    </row>
    <row r="1684" spans="7:7" x14ac:dyDescent="0.35">
      <c r="G1684">
        <v>52</v>
      </c>
    </row>
    <row r="1685" spans="7:7" x14ac:dyDescent="0.35">
      <c r="G1685">
        <v>63</v>
      </c>
    </row>
    <row r="1686" spans="7:7" x14ac:dyDescent="0.35">
      <c r="G1686">
        <v>55</v>
      </c>
    </row>
    <row r="1687" spans="7:7" x14ac:dyDescent="0.35">
      <c r="G1687">
        <v>45</v>
      </c>
    </row>
    <row r="1688" spans="7:7" x14ac:dyDescent="0.35">
      <c r="G1688">
        <v>57</v>
      </c>
    </row>
    <row r="1689" spans="7:7" x14ac:dyDescent="0.35">
      <c r="G1689">
        <v>30</v>
      </c>
    </row>
    <row r="1690" spans="7:7" x14ac:dyDescent="0.35">
      <c r="G1690">
        <v>54</v>
      </c>
    </row>
    <row r="1691" spans="7:7" x14ac:dyDescent="0.35">
      <c r="G1691">
        <v>32</v>
      </c>
    </row>
    <row r="1692" spans="7:7" x14ac:dyDescent="0.35">
      <c r="G1692">
        <v>25</v>
      </c>
    </row>
    <row r="1693" spans="7:7" x14ac:dyDescent="0.35">
      <c r="G1693">
        <v>45</v>
      </c>
    </row>
    <row r="1694" spans="7:7" x14ac:dyDescent="0.35">
      <c r="G1694">
        <v>42</v>
      </c>
    </row>
    <row r="1695" spans="7:7" x14ac:dyDescent="0.35">
      <c r="G1695">
        <v>59</v>
      </c>
    </row>
    <row r="1696" spans="7:7" x14ac:dyDescent="0.35">
      <c r="G1696">
        <v>36</v>
      </c>
    </row>
    <row r="1697" spans="7:7" x14ac:dyDescent="0.35">
      <c r="G1697">
        <v>49</v>
      </c>
    </row>
    <row r="1698" spans="7:7" x14ac:dyDescent="0.35">
      <c r="G1698">
        <v>69</v>
      </c>
    </row>
    <row r="1699" spans="7:7" x14ac:dyDescent="0.35">
      <c r="G1699">
        <v>44</v>
      </c>
    </row>
    <row r="1700" spans="7:7" x14ac:dyDescent="0.35">
      <c r="G1700">
        <v>48</v>
      </c>
    </row>
    <row r="1701" spans="7:7" x14ac:dyDescent="0.35">
      <c r="G1701">
        <v>35</v>
      </c>
    </row>
    <row r="1702" spans="7:7" x14ac:dyDescent="0.35">
      <c r="G1702">
        <v>54</v>
      </c>
    </row>
    <row r="1703" spans="7:7" x14ac:dyDescent="0.35">
      <c r="G1703">
        <v>45</v>
      </c>
    </row>
    <row r="1704" spans="7:7" x14ac:dyDescent="0.35">
      <c r="G1704">
        <v>49</v>
      </c>
    </row>
    <row r="1705" spans="7:7" x14ac:dyDescent="0.35">
      <c r="G1705">
        <v>47</v>
      </c>
    </row>
    <row r="1706" spans="7:7" x14ac:dyDescent="0.35">
      <c r="G1706">
        <v>52</v>
      </c>
    </row>
    <row r="1707" spans="7:7" x14ac:dyDescent="0.35">
      <c r="G1707">
        <v>36</v>
      </c>
    </row>
    <row r="1708" spans="7:7" x14ac:dyDescent="0.35">
      <c r="G1708">
        <v>49</v>
      </c>
    </row>
    <row r="1709" spans="7:7" x14ac:dyDescent="0.35">
      <c r="G1709">
        <v>43</v>
      </c>
    </row>
    <row r="1710" spans="7:7" x14ac:dyDescent="0.35">
      <c r="G1710">
        <v>53</v>
      </c>
    </row>
    <row r="1711" spans="7:7" x14ac:dyDescent="0.35">
      <c r="G1711">
        <v>56</v>
      </c>
    </row>
    <row r="1712" spans="7:7" x14ac:dyDescent="0.35">
      <c r="G1712">
        <v>48</v>
      </c>
    </row>
    <row r="1713" spans="7:7" x14ac:dyDescent="0.35">
      <c r="G1713">
        <v>72</v>
      </c>
    </row>
    <row r="1714" spans="7:7" x14ac:dyDescent="0.35">
      <c r="G1714">
        <v>68</v>
      </c>
    </row>
    <row r="1715" spans="7:7" x14ac:dyDescent="0.35">
      <c r="G1715">
        <v>33</v>
      </c>
    </row>
    <row r="1716" spans="7:7" x14ac:dyDescent="0.35">
      <c r="G1716">
        <v>61</v>
      </c>
    </row>
    <row r="1717" spans="7:7" x14ac:dyDescent="0.35">
      <c r="G1717">
        <v>62</v>
      </c>
    </row>
    <row r="1718" spans="7:7" x14ac:dyDescent="0.35">
      <c r="G1718">
        <v>69</v>
      </c>
    </row>
    <row r="1719" spans="7:7" x14ac:dyDescent="0.35">
      <c r="G1719">
        <v>45</v>
      </c>
    </row>
    <row r="1720" spans="7:7" x14ac:dyDescent="0.35">
      <c r="G1720">
        <v>36</v>
      </c>
    </row>
    <row r="1721" spans="7:7" x14ac:dyDescent="0.35">
      <c r="G1721">
        <v>51</v>
      </c>
    </row>
    <row r="1722" spans="7:7" x14ac:dyDescent="0.35">
      <c r="G1722">
        <v>52</v>
      </c>
    </row>
    <row r="1723" spans="7:7" x14ac:dyDescent="0.35">
      <c r="G1723">
        <v>51</v>
      </c>
    </row>
    <row r="1724" spans="7:7" x14ac:dyDescent="0.35">
      <c r="G1724">
        <v>35</v>
      </c>
    </row>
    <row r="1725" spans="7:7" x14ac:dyDescent="0.35">
      <c r="G1725">
        <v>36</v>
      </c>
    </row>
    <row r="1726" spans="7:7" x14ac:dyDescent="0.35">
      <c r="G1726">
        <v>63</v>
      </c>
    </row>
    <row r="1727" spans="7:7" x14ac:dyDescent="0.35">
      <c r="G1727">
        <v>49</v>
      </c>
    </row>
    <row r="1728" spans="7:7" x14ac:dyDescent="0.35">
      <c r="G1728">
        <v>45</v>
      </c>
    </row>
    <row r="1729" spans="7:7" x14ac:dyDescent="0.35">
      <c r="G1729">
        <v>38</v>
      </c>
    </row>
    <row r="1730" spans="7:7" x14ac:dyDescent="0.35">
      <c r="G1730">
        <v>31</v>
      </c>
    </row>
    <row r="1731" spans="7:7" x14ac:dyDescent="0.35">
      <c r="G1731">
        <v>35</v>
      </c>
    </row>
    <row r="1732" spans="7:7" x14ac:dyDescent="0.35">
      <c r="G1732">
        <v>52</v>
      </c>
    </row>
    <row r="1733" spans="7:7" x14ac:dyDescent="0.35">
      <c r="G1733">
        <v>46</v>
      </c>
    </row>
    <row r="1734" spans="7:7" x14ac:dyDescent="0.35">
      <c r="G1734">
        <v>71</v>
      </c>
    </row>
    <row r="1735" spans="7:7" x14ac:dyDescent="0.35">
      <c r="G1735">
        <v>66</v>
      </c>
    </row>
    <row r="1736" spans="7:7" x14ac:dyDescent="0.35">
      <c r="G1736">
        <v>75</v>
      </c>
    </row>
    <row r="1737" spans="7:7" x14ac:dyDescent="0.35">
      <c r="G1737">
        <v>37</v>
      </c>
    </row>
    <row r="1738" spans="7:7" x14ac:dyDescent="0.35">
      <c r="G1738">
        <v>33</v>
      </c>
    </row>
    <row r="1739" spans="7:7" x14ac:dyDescent="0.35">
      <c r="G1739">
        <v>49</v>
      </c>
    </row>
    <row r="1740" spans="7:7" x14ac:dyDescent="0.35">
      <c r="G1740">
        <v>52</v>
      </c>
    </row>
    <row r="1741" spans="7:7" x14ac:dyDescent="0.35">
      <c r="G1741">
        <v>49</v>
      </c>
    </row>
    <row r="1742" spans="7:7" x14ac:dyDescent="0.35">
      <c r="G1742">
        <v>34</v>
      </c>
    </row>
    <row r="1743" spans="7:7" x14ac:dyDescent="0.35">
      <c r="G1743">
        <v>61</v>
      </c>
    </row>
    <row r="1744" spans="7:7" x14ac:dyDescent="0.35">
      <c r="G1744">
        <v>40</v>
      </c>
    </row>
    <row r="1745" spans="7:7" x14ac:dyDescent="0.35">
      <c r="G1745">
        <v>60</v>
      </c>
    </row>
    <row r="1746" spans="7:7" x14ac:dyDescent="0.35">
      <c r="G1746">
        <v>50</v>
      </c>
    </row>
    <row r="1747" spans="7:7" x14ac:dyDescent="0.35">
      <c r="G1747">
        <v>53</v>
      </c>
    </row>
    <row r="1748" spans="7:7" x14ac:dyDescent="0.35">
      <c r="G1748">
        <v>57</v>
      </c>
    </row>
    <row r="1749" spans="7:7" x14ac:dyDescent="0.35">
      <c r="G1749">
        <v>52</v>
      </c>
    </row>
    <row r="1750" spans="7:7" x14ac:dyDescent="0.35">
      <c r="G1750">
        <v>39</v>
      </c>
    </row>
    <row r="1751" spans="7:7" x14ac:dyDescent="0.35">
      <c r="G1751">
        <v>55</v>
      </c>
    </row>
    <row r="1752" spans="7:7" x14ac:dyDescent="0.35">
      <c r="G1752">
        <v>43</v>
      </c>
    </row>
    <row r="1753" spans="7:7" x14ac:dyDescent="0.35">
      <c r="G1753">
        <v>48</v>
      </c>
    </row>
    <row r="1754" spans="7:7" x14ac:dyDescent="0.35">
      <c r="G1754">
        <v>64</v>
      </c>
    </row>
    <row r="1755" spans="7:7" x14ac:dyDescent="0.35">
      <c r="G1755">
        <v>77</v>
      </c>
    </row>
    <row r="1756" spans="7:7" x14ac:dyDescent="0.35">
      <c r="G1756">
        <v>61</v>
      </c>
    </row>
    <row r="1757" spans="7:7" x14ac:dyDescent="0.35">
      <c r="G1757">
        <v>43</v>
      </c>
    </row>
    <row r="1758" spans="7:7" x14ac:dyDescent="0.35">
      <c r="G1758">
        <v>50</v>
      </c>
    </row>
    <row r="1759" spans="7:7" x14ac:dyDescent="0.35">
      <c r="G1759">
        <v>63</v>
      </c>
    </row>
    <row r="1760" spans="7:7" x14ac:dyDescent="0.35">
      <c r="G1760">
        <v>55</v>
      </c>
    </row>
    <row r="1761" spans="7:7" x14ac:dyDescent="0.35">
      <c r="G1761">
        <v>46</v>
      </c>
    </row>
    <row r="1762" spans="7:7" x14ac:dyDescent="0.35">
      <c r="G1762">
        <v>73</v>
      </c>
    </row>
    <row r="1763" spans="7:7" x14ac:dyDescent="0.35">
      <c r="G1763">
        <v>38</v>
      </c>
    </row>
    <row r="1764" spans="7:7" x14ac:dyDescent="0.35">
      <c r="G1764">
        <v>52</v>
      </c>
    </row>
    <row r="1765" spans="7:7" x14ac:dyDescent="0.35">
      <c r="G1765">
        <v>69</v>
      </c>
    </row>
    <row r="1766" spans="7:7" x14ac:dyDescent="0.35">
      <c r="G1766">
        <v>45</v>
      </c>
    </row>
    <row r="1767" spans="7:7" x14ac:dyDescent="0.35">
      <c r="G1767">
        <v>64</v>
      </c>
    </row>
    <row r="1768" spans="7:7" x14ac:dyDescent="0.35">
      <c r="G1768">
        <v>71</v>
      </c>
    </row>
    <row r="1769" spans="7:7" x14ac:dyDescent="0.35">
      <c r="G1769">
        <v>61</v>
      </c>
    </row>
    <row r="1770" spans="7:7" x14ac:dyDescent="0.35">
      <c r="G1770">
        <v>47</v>
      </c>
    </row>
    <row r="1771" spans="7:7" x14ac:dyDescent="0.35">
      <c r="G1771">
        <v>36</v>
      </c>
    </row>
    <row r="1772" spans="7:7" x14ac:dyDescent="0.35">
      <c r="G1772">
        <v>70</v>
      </c>
    </row>
    <row r="1773" spans="7:7" x14ac:dyDescent="0.35">
      <c r="G1773">
        <v>43</v>
      </c>
    </row>
    <row r="1774" spans="7:7" x14ac:dyDescent="0.35">
      <c r="G1774">
        <v>36</v>
      </c>
    </row>
    <row r="1775" spans="7:7" x14ac:dyDescent="0.35">
      <c r="G1775">
        <v>44</v>
      </c>
    </row>
    <row r="1776" spans="7:7" x14ac:dyDescent="0.35">
      <c r="G1776">
        <v>69</v>
      </c>
    </row>
    <row r="1777" spans="7:7" x14ac:dyDescent="0.35">
      <c r="G1777">
        <v>38</v>
      </c>
    </row>
    <row r="1778" spans="7:7" x14ac:dyDescent="0.35">
      <c r="G1778">
        <v>46</v>
      </c>
    </row>
    <row r="1779" spans="7:7" x14ac:dyDescent="0.35">
      <c r="G1779">
        <v>52</v>
      </c>
    </row>
    <row r="1780" spans="7:7" x14ac:dyDescent="0.35">
      <c r="G1780">
        <v>80</v>
      </c>
    </row>
    <row r="1781" spans="7:7" x14ac:dyDescent="0.35">
      <c r="G1781">
        <v>44</v>
      </c>
    </row>
    <row r="1782" spans="7:7" x14ac:dyDescent="0.35">
      <c r="G1782">
        <v>69</v>
      </c>
    </row>
    <row r="1783" spans="7:7" x14ac:dyDescent="0.35">
      <c r="G1783">
        <v>44</v>
      </c>
    </row>
    <row r="1784" spans="7:7" x14ac:dyDescent="0.35">
      <c r="G1784">
        <v>56</v>
      </c>
    </row>
    <row r="1785" spans="7:7" x14ac:dyDescent="0.35">
      <c r="G1785">
        <v>70</v>
      </c>
    </row>
    <row r="1786" spans="7:7" x14ac:dyDescent="0.35">
      <c r="G1786">
        <v>44</v>
      </c>
    </row>
    <row r="1787" spans="7:7" x14ac:dyDescent="0.35">
      <c r="G1787">
        <v>64</v>
      </c>
    </row>
    <row r="1788" spans="7:7" x14ac:dyDescent="0.35">
      <c r="G1788">
        <v>30</v>
      </c>
    </row>
    <row r="1789" spans="7:7" x14ac:dyDescent="0.35">
      <c r="G1789">
        <v>55</v>
      </c>
    </row>
    <row r="1790" spans="7:7" x14ac:dyDescent="0.35">
      <c r="G1790">
        <v>58</v>
      </c>
    </row>
    <row r="1791" spans="7:7" x14ac:dyDescent="0.35">
      <c r="G1791">
        <v>42</v>
      </c>
    </row>
    <row r="1792" spans="7:7" x14ac:dyDescent="0.35">
      <c r="G1792">
        <v>68</v>
      </c>
    </row>
    <row r="1793" spans="7:7" x14ac:dyDescent="0.35">
      <c r="G1793">
        <v>54</v>
      </c>
    </row>
    <row r="1794" spans="7:7" x14ac:dyDescent="0.35">
      <c r="G1794">
        <v>73</v>
      </c>
    </row>
    <row r="1795" spans="7:7" x14ac:dyDescent="0.35">
      <c r="G1795">
        <v>48</v>
      </c>
    </row>
    <row r="1796" spans="7:7" x14ac:dyDescent="0.35">
      <c r="G1796">
        <v>57</v>
      </c>
    </row>
    <row r="1797" spans="7:7" x14ac:dyDescent="0.35">
      <c r="G1797">
        <v>71</v>
      </c>
    </row>
    <row r="1798" spans="7:7" x14ac:dyDescent="0.35">
      <c r="G1798">
        <v>42</v>
      </c>
    </row>
    <row r="1799" spans="7:7" x14ac:dyDescent="0.35">
      <c r="G1799">
        <v>54</v>
      </c>
    </row>
    <row r="1800" spans="7:7" x14ac:dyDescent="0.35">
      <c r="G1800">
        <v>37</v>
      </c>
    </row>
    <row r="1801" spans="7:7" x14ac:dyDescent="0.35">
      <c r="G1801">
        <v>45</v>
      </c>
    </row>
    <row r="1802" spans="7:7" x14ac:dyDescent="0.35">
      <c r="G1802">
        <v>51</v>
      </c>
    </row>
    <row r="1803" spans="7:7" x14ac:dyDescent="0.35">
      <c r="G1803">
        <v>57</v>
      </c>
    </row>
    <row r="1804" spans="7:7" x14ac:dyDescent="0.35">
      <c r="G1804">
        <v>52</v>
      </c>
    </row>
    <row r="1805" spans="7:7" x14ac:dyDescent="0.35">
      <c r="G1805">
        <v>41</v>
      </c>
    </row>
    <row r="1806" spans="7:7" x14ac:dyDescent="0.35">
      <c r="G1806">
        <v>36</v>
      </c>
    </row>
    <row r="1807" spans="7:7" x14ac:dyDescent="0.35">
      <c r="G1807">
        <v>36</v>
      </c>
    </row>
    <row r="1808" spans="7:7" x14ac:dyDescent="0.35">
      <c r="G1808">
        <v>69</v>
      </c>
    </row>
    <row r="1809" spans="7:7" x14ac:dyDescent="0.35">
      <c r="G1809">
        <v>58</v>
      </c>
    </row>
    <row r="1810" spans="7:7" x14ac:dyDescent="0.35">
      <c r="G1810">
        <v>45</v>
      </c>
    </row>
    <row r="1811" spans="7:7" x14ac:dyDescent="0.35">
      <c r="G1811">
        <v>42</v>
      </c>
    </row>
    <row r="1812" spans="7:7" x14ac:dyDescent="0.35">
      <c r="G1812">
        <v>29</v>
      </c>
    </row>
    <row r="1813" spans="7:7" x14ac:dyDescent="0.35">
      <c r="G1813">
        <v>34</v>
      </c>
    </row>
    <row r="1814" spans="7:7" x14ac:dyDescent="0.35">
      <c r="G1814">
        <v>64</v>
      </c>
    </row>
    <row r="1815" spans="7:7" x14ac:dyDescent="0.35">
      <c r="G1815">
        <v>57</v>
      </c>
    </row>
    <row r="1816" spans="7:7" x14ac:dyDescent="0.35">
      <c r="G1816">
        <v>49</v>
      </c>
    </row>
    <row r="1817" spans="7:7" x14ac:dyDescent="0.35">
      <c r="G1817">
        <v>73</v>
      </c>
    </row>
    <row r="1818" spans="7:7" x14ac:dyDescent="0.35">
      <c r="G1818">
        <v>62</v>
      </c>
    </row>
    <row r="1819" spans="7:7" x14ac:dyDescent="0.35">
      <c r="G1819">
        <v>60</v>
      </c>
    </row>
    <row r="1820" spans="7:7" x14ac:dyDescent="0.35">
      <c r="G1820">
        <v>40</v>
      </c>
    </row>
    <row r="1821" spans="7:7" x14ac:dyDescent="0.35">
      <c r="G1821">
        <v>45</v>
      </c>
    </row>
    <row r="1822" spans="7:7" x14ac:dyDescent="0.35">
      <c r="G1822">
        <v>45</v>
      </c>
    </row>
    <row r="1823" spans="7:7" x14ac:dyDescent="0.35">
      <c r="G1823">
        <v>47</v>
      </c>
    </row>
    <row r="1824" spans="7:7" x14ac:dyDescent="0.35">
      <c r="G1824">
        <v>40</v>
      </c>
    </row>
    <row r="1825" spans="7:7" x14ac:dyDescent="0.35">
      <c r="G1825">
        <v>50</v>
      </c>
    </row>
    <row r="1826" spans="7:7" x14ac:dyDescent="0.35">
      <c r="G1826">
        <v>53</v>
      </c>
    </row>
    <row r="1827" spans="7:7" x14ac:dyDescent="0.35">
      <c r="G1827">
        <v>50</v>
      </c>
    </row>
    <row r="1828" spans="7:7" x14ac:dyDescent="0.35">
      <c r="G1828">
        <v>54</v>
      </c>
    </row>
    <row r="1829" spans="7:7" x14ac:dyDescent="0.35">
      <c r="G1829">
        <v>43</v>
      </c>
    </row>
    <row r="1830" spans="7:7" x14ac:dyDescent="0.35">
      <c r="G1830">
        <v>50</v>
      </c>
    </row>
    <row r="1831" spans="7:7" x14ac:dyDescent="0.35">
      <c r="G1831">
        <v>56</v>
      </c>
    </row>
    <row r="1832" spans="7:7" x14ac:dyDescent="0.35">
      <c r="G1832">
        <v>61</v>
      </c>
    </row>
    <row r="1833" spans="7:7" x14ac:dyDescent="0.35">
      <c r="G1833">
        <v>54</v>
      </c>
    </row>
    <row r="1834" spans="7:7" x14ac:dyDescent="0.35">
      <c r="G1834">
        <v>62</v>
      </c>
    </row>
    <row r="1835" spans="7:7" x14ac:dyDescent="0.35">
      <c r="G1835">
        <v>34</v>
      </c>
    </row>
    <row r="1836" spans="7:7" x14ac:dyDescent="0.35">
      <c r="G1836">
        <v>43</v>
      </c>
    </row>
    <row r="1837" spans="7:7" x14ac:dyDescent="0.35">
      <c r="G1837">
        <v>39</v>
      </c>
    </row>
    <row r="1838" spans="7:7" x14ac:dyDescent="0.35">
      <c r="G1838">
        <v>62</v>
      </c>
    </row>
    <row r="1839" spans="7:7" x14ac:dyDescent="0.35">
      <c r="G1839">
        <v>37</v>
      </c>
    </row>
    <row r="1840" spans="7:7" x14ac:dyDescent="0.35">
      <c r="G1840">
        <v>53</v>
      </c>
    </row>
    <row r="1841" spans="7:7" x14ac:dyDescent="0.35">
      <c r="G1841">
        <v>69</v>
      </c>
    </row>
    <row r="1842" spans="7:7" x14ac:dyDescent="0.35">
      <c r="G1842">
        <v>48</v>
      </c>
    </row>
    <row r="1843" spans="7:7" x14ac:dyDescent="0.35">
      <c r="G1843">
        <v>42</v>
      </c>
    </row>
    <row r="1844" spans="7:7" x14ac:dyDescent="0.35">
      <c r="G1844">
        <v>38</v>
      </c>
    </row>
    <row r="1845" spans="7:7" x14ac:dyDescent="0.35">
      <c r="G1845">
        <v>64</v>
      </c>
    </row>
    <row r="1846" spans="7:7" x14ac:dyDescent="0.35">
      <c r="G1846">
        <v>68</v>
      </c>
    </row>
    <row r="1847" spans="7:7" x14ac:dyDescent="0.35">
      <c r="G1847">
        <v>55</v>
      </c>
    </row>
    <row r="1848" spans="7:7" x14ac:dyDescent="0.35">
      <c r="G1848">
        <v>41</v>
      </c>
    </row>
    <row r="1849" spans="7:7" x14ac:dyDescent="0.35">
      <c r="G1849">
        <v>67</v>
      </c>
    </row>
    <row r="1850" spans="7:7" x14ac:dyDescent="0.35">
      <c r="G1850">
        <v>71</v>
      </c>
    </row>
    <row r="1851" spans="7:7" x14ac:dyDescent="0.35">
      <c r="G1851">
        <v>35</v>
      </c>
    </row>
    <row r="1852" spans="7:7" x14ac:dyDescent="0.35">
      <c r="G1852">
        <v>73</v>
      </c>
    </row>
    <row r="1853" spans="7:7" x14ac:dyDescent="0.35">
      <c r="G1853">
        <v>65</v>
      </c>
    </row>
    <row r="1854" spans="7:7" x14ac:dyDescent="0.35">
      <c r="G1854">
        <v>44</v>
      </c>
    </row>
    <row r="1855" spans="7:7" x14ac:dyDescent="0.35">
      <c r="G1855">
        <v>45</v>
      </c>
    </row>
    <row r="1856" spans="7:7" x14ac:dyDescent="0.35">
      <c r="G1856">
        <v>36</v>
      </c>
    </row>
    <row r="1857" spans="7:7" x14ac:dyDescent="0.35">
      <c r="G1857">
        <v>70</v>
      </c>
    </row>
    <row r="1858" spans="7:7" x14ac:dyDescent="0.35">
      <c r="G1858">
        <v>43</v>
      </c>
    </row>
    <row r="1859" spans="7:7" x14ac:dyDescent="0.35">
      <c r="G1859">
        <v>69</v>
      </c>
    </row>
    <row r="1860" spans="7:7" x14ac:dyDescent="0.35">
      <c r="G1860">
        <v>36</v>
      </c>
    </row>
    <row r="1861" spans="7:7" x14ac:dyDescent="0.35">
      <c r="G1861">
        <v>38</v>
      </c>
    </row>
    <row r="1862" spans="7:7" x14ac:dyDescent="0.35">
      <c r="G1862">
        <v>29</v>
      </c>
    </row>
    <row r="1863" spans="7:7" x14ac:dyDescent="0.35">
      <c r="G1863">
        <v>50</v>
      </c>
    </row>
    <row r="1864" spans="7:7" x14ac:dyDescent="0.35">
      <c r="G1864">
        <v>39</v>
      </c>
    </row>
    <row r="1865" spans="7:7" x14ac:dyDescent="0.35">
      <c r="G1865">
        <v>41</v>
      </c>
    </row>
    <row r="1866" spans="7:7" x14ac:dyDescent="0.35">
      <c r="G1866">
        <v>49</v>
      </c>
    </row>
    <row r="1867" spans="7:7" x14ac:dyDescent="0.35">
      <c r="G1867">
        <v>50</v>
      </c>
    </row>
    <row r="1868" spans="7:7" x14ac:dyDescent="0.35">
      <c r="G1868">
        <v>61</v>
      </c>
    </row>
    <row r="1869" spans="7:7" x14ac:dyDescent="0.35">
      <c r="G1869">
        <v>47</v>
      </c>
    </row>
    <row r="1870" spans="7:7" x14ac:dyDescent="0.35">
      <c r="G1870">
        <v>50</v>
      </c>
    </row>
    <row r="1871" spans="7:7" x14ac:dyDescent="0.35">
      <c r="G1871">
        <v>73</v>
      </c>
    </row>
    <row r="1872" spans="7:7" x14ac:dyDescent="0.35">
      <c r="G1872">
        <v>69</v>
      </c>
    </row>
    <row r="1873" spans="7:7" x14ac:dyDescent="0.35">
      <c r="G1873">
        <v>45</v>
      </c>
    </row>
    <row r="1874" spans="7:7" x14ac:dyDescent="0.35">
      <c r="G1874">
        <v>61</v>
      </c>
    </row>
    <row r="1875" spans="7:7" x14ac:dyDescent="0.35">
      <c r="G1875">
        <v>65</v>
      </c>
    </row>
    <row r="1876" spans="7:7" x14ac:dyDescent="0.35">
      <c r="G1876">
        <v>67</v>
      </c>
    </row>
    <row r="1877" spans="7:7" x14ac:dyDescent="0.35">
      <c r="G1877">
        <v>55</v>
      </c>
    </row>
    <row r="1878" spans="7:7" x14ac:dyDescent="0.35">
      <c r="G1878">
        <v>47</v>
      </c>
    </row>
    <row r="1879" spans="7:7" x14ac:dyDescent="0.35">
      <c r="G1879">
        <v>70</v>
      </c>
    </row>
    <row r="1880" spans="7:7" x14ac:dyDescent="0.35">
      <c r="G1880">
        <v>42</v>
      </c>
    </row>
    <row r="1881" spans="7:7" x14ac:dyDescent="0.35">
      <c r="G1881">
        <v>69</v>
      </c>
    </row>
    <row r="1882" spans="7:7" x14ac:dyDescent="0.35">
      <c r="G1882">
        <v>72</v>
      </c>
    </row>
    <row r="1883" spans="7:7" x14ac:dyDescent="0.35">
      <c r="G1883">
        <v>68</v>
      </c>
    </row>
    <row r="1884" spans="7:7" x14ac:dyDescent="0.35">
      <c r="G1884">
        <v>36</v>
      </c>
    </row>
    <row r="1885" spans="7:7" x14ac:dyDescent="0.35">
      <c r="G1885">
        <v>41</v>
      </c>
    </row>
    <row r="1886" spans="7:7" x14ac:dyDescent="0.35">
      <c r="G1886">
        <v>71</v>
      </c>
    </row>
    <row r="1887" spans="7:7" x14ac:dyDescent="0.35">
      <c r="G1887">
        <v>64</v>
      </c>
    </row>
    <row r="1888" spans="7:7" x14ac:dyDescent="0.35">
      <c r="G1888">
        <v>37</v>
      </c>
    </row>
    <row r="1889" spans="7:7" x14ac:dyDescent="0.35">
      <c r="G1889">
        <v>50</v>
      </c>
    </row>
    <row r="1890" spans="7:7" x14ac:dyDescent="0.35">
      <c r="G1890">
        <v>43</v>
      </c>
    </row>
    <row r="1891" spans="7:7" x14ac:dyDescent="0.35">
      <c r="G1891">
        <v>60</v>
      </c>
    </row>
    <row r="1892" spans="7:7" x14ac:dyDescent="0.35">
      <c r="G1892">
        <v>47</v>
      </c>
    </row>
    <row r="1893" spans="7:7" x14ac:dyDescent="0.35">
      <c r="G1893">
        <v>60</v>
      </c>
    </row>
    <row r="1894" spans="7:7" x14ac:dyDescent="0.35">
      <c r="G1894">
        <v>28</v>
      </c>
    </row>
    <row r="1895" spans="7:7" x14ac:dyDescent="0.35">
      <c r="G1895">
        <v>61</v>
      </c>
    </row>
    <row r="1896" spans="7:7" x14ac:dyDescent="0.35">
      <c r="G1896">
        <v>40</v>
      </c>
    </row>
    <row r="1897" spans="7:7" x14ac:dyDescent="0.35">
      <c r="G1897">
        <v>49</v>
      </c>
    </row>
    <row r="1898" spans="7:7" x14ac:dyDescent="0.35">
      <c r="G1898">
        <v>46</v>
      </c>
    </row>
    <row r="1899" spans="7:7" x14ac:dyDescent="0.35">
      <c r="G1899">
        <v>51</v>
      </c>
    </row>
    <row r="1900" spans="7:7" x14ac:dyDescent="0.35">
      <c r="G1900">
        <v>44</v>
      </c>
    </row>
    <row r="1901" spans="7:7" x14ac:dyDescent="0.35">
      <c r="G1901">
        <v>27</v>
      </c>
    </row>
    <row r="1902" spans="7:7" x14ac:dyDescent="0.35">
      <c r="G1902">
        <v>70</v>
      </c>
    </row>
    <row r="1903" spans="7:7" x14ac:dyDescent="0.35">
      <c r="G1903">
        <v>45</v>
      </c>
    </row>
    <row r="1904" spans="7:7" x14ac:dyDescent="0.35">
      <c r="G1904">
        <v>64</v>
      </c>
    </row>
    <row r="1905" spans="7:7" x14ac:dyDescent="0.35">
      <c r="G1905">
        <v>44</v>
      </c>
    </row>
    <row r="1906" spans="7:7" x14ac:dyDescent="0.35">
      <c r="G1906">
        <v>45</v>
      </c>
    </row>
    <row r="1907" spans="7:7" x14ac:dyDescent="0.35">
      <c r="G1907">
        <v>44</v>
      </c>
    </row>
    <row r="1908" spans="7:7" x14ac:dyDescent="0.35">
      <c r="G1908">
        <v>36</v>
      </c>
    </row>
    <row r="1909" spans="7:7" x14ac:dyDescent="0.35">
      <c r="G1909">
        <v>46</v>
      </c>
    </row>
    <row r="1910" spans="7:7" x14ac:dyDescent="0.35">
      <c r="G1910">
        <v>48</v>
      </c>
    </row>
    <row r="1911" spans="7:7" x14ac:dyDescent="0.35">
      <c r="G1911">
        <v>50</v>
      </c>
    </row>
    <row r="1912" spans="7:7" x14ac:dyDescent="0.35">
      <c r="G1912">
        <v>71</v>
      </c>
    </row>
    <row r="1913" spans="7:7" x14ac:dyDescent="0.35">
      <c r="G1913">
        <v>59</v>
      </c>
    </row>
    <row r="1914" spans="7:7" x14ac:dyDescent="0.35">
      <c r="G1914">
        <v>65</v>
      </c>
    </row>
    <row r="1915" spans="7:7" x14ac:dyDescent="0.35">
      <c r="G1915">
        <v>39</v>
      </c>
    </row>
    <row r="1916" spans="7:7" x14ac:dyDescent="0.35">
      <c r="G1916">
        <v>67</v>
      </c>
    </row>
    <row r="1917" spans="7:7" x14ac:dyDescent="0.35">
      <c r="G1917">
        <v>46</v>
      </c>
    </row>
    <row r="1918" spans="7:7" x14ac:dyDescent="0.35">
      <c r="G1918">
        <v>66</v>
      </c>
    </row>
    <row r="1919" spans="7:7" x14ac:dyDescent="0.35">
      <c r="G1919">
        <v>51</v>
      </c>
    </row>
    <row r="1920" spans="7:7" x14ac:dyDescent="0.35">
      <c r="G1920">
        <v>39</v>
      </c>
    </row>
    <row r="1921" spans="7:7" x14ac:dyDescent="0.35">
      <c r="G1921">
        <v>68</v>
      </c>
    </row>
    <row r="1922" spans="7:7" x14ac:dyDescent="0.35">
      <c r="G1922">
        <v>58</v>
      </c>
    </row>
    <row r="1923" spans="7:7" x14ac:dyDescent="0.35">
      <c r="G1923">
        <v>49</v>
      </c>
    </row>
    <row r="1924" spans="7:7" x14ac:dyDescent="0.35">
      <c r="G1924">
        <v>44</v>
      </c>
    </row>
    <row r="1925" spans="7:7" x14ac:dyDescent="0.35">
      <c r="G1925">
        <v>44</v>
      </c>
    </row>
    <row r="1926" spans="7:7" x14ac:dyDescent="0.35">
      <c r="G1926">
        <v>40</v>
      </c>
    </row>
    <row r="1927" spans="7:7" x14ac:dyDescent="0.35">
      <c r="G1927">
        <v>64</v>
      </c>
    </row>
    <row r="1928" spans="7:7" x14ac:dyDescent="0.35">
      <c r="G1928">
        <v>63</v>
      </c>
    </row>
    <row r="1929" spans="7:7" x14ac:dyDescent="0.35">
      <c r="G1929">
        <v>34</v>
      </c>
    </row>
    <row r="1930" spans="7:7" x14ac:dyDescent="0.35">
      <c r="G1930">
        <v>55</v>
      </c>
    </row>
    <row r="1931" spans="7:7" x14ac:dyDescent="0.35">
      <c r="G1931">
        <v>46</v>
      </c>
    </row>
    <row r="1932" spans="7:7" x14ac:dyDescent="0.35">
      <c r="G1932">
        <v>44</v>
      </c>
    </row>
    <row r="1933" spans="7:7" x14ac:dyDescent="0.35">
      <c r="G1933">
        <v>40</v>
      </c>
    </row>
    <row r="1934" spans="7:7" x14ac:dyDescent="0.35">
      <c r="G1934">
        <v>63</v>
      </c>
    </row>
    <row r="1935" spans="7:7" x14ac:dyDescent="0.35">
      <c r="G1935">
        <v>55</v>
      </c>
    </row>
    <row r="1936" spans="7:7" x14ac:dyDescent="0.35">
      <c r="G1936">
        <v>51</v>
      </c>
    </row>
    <row r="1937" spans="7:7" x14ac:dyDescent="0.35">
      <c r="G1937">
        <v>66</v>
      </c>
    </row>
    <row r="1938" spans="7:7" x14ac:dyDescent="0.35">
      <c r="G1938">
        <v>54</v>
      </c>
    </row>
    <row r="1939" spans="7:7" x14ac:dyDescent="0.35">
      <c r="G1939">
        <v>46</v>
      </c>
    </row>
    <row r="1940" spans="7:7" x14ac:dyDescent="0.35">
      <c r="G1940">
        <v>49</v>
      </c>
    </row>
    <row r="1941" spans="7:7" x14ac:dyDescent="0.35">
      <c r="G1941">
        <v>52</v>
      </c>
    </row>
    <row r="1942" spans="7:7" x14ac:dyDescent="0.35">
      <c r="G1942">
        <v>63</v>
      </c>
    </row>
    <row r="1943" spans="7:7" x14ac:dyDescent="0.35">
      <c r="G1943">
        <v>47</v>
      </c>
    </row>
    <row r="1944" spans="7:7" x14ac:dyDescent="0.35">
      <c r="G1944">
        <v>63</v>
      </c>
    </row>
    <row r="1945" spans="7:7" x14ac:dyDescent="0.35">
      <c r="G1945">
        <v>49</v>
      </c>
    </row>
    <row r="1946" spans="7:7" x14ac:dyDescent="0.35">
      <c r="G1946">
        <v>60</v>
      </c>
    </row>
    <row r="1947" spans="7:7" x14ac:dyDescent="0.35">
      <c r="G1947">
        <v>47</v>
      </c>
    </row>
    <row r="1948" spans="7:7" x14ac:dyDescent="0.35">
      <c r="G1948">
        <v>58</v>
      </c>
    </row>
    <row r="1949" spans="7:7" x14ac:dyDescent="0.35">
      <c r="G1949">
        <v>62</v>
      </c>
    </row>
    <row r="1950" spans="7:7" x14ac:dyDescent="0.35">
      <c r="G1950">
        <v>48</v>
      </c>
    </row>
    <row r="1951" spans="7:7" x14ac:dyDescent="0.35">
      <c r="G1951">
        <v>44</v>
      </c>
    </row>
    <row r="1952" spans="7:7" x14ac:dyDescent="0.35">
      <c r="G1952">
        <v>37</v>
      </c>
    </row>
    <row r="1953" spans="7:7" x14ac:dyDescent="0.35">
      <c r="G1953">
        <v>56</v>
      </c>
    </row>
    <row r="1954" spans="7:7" x14ac:dyDescent="0.35">
      <c r="G1954">
        <v>45</v>
      </c>
    </row>
    <row r="1955" spans="7:7" x14ac:dyDescent="0.35">
      <c r="G1955">
        <v>65</v>
      </c>
    </row>
    <row r="1956" spans="7:7" x14ac:dyDescent="0.35">
      <c r="G1956">
        <v>55</v>
      </c>
    </row>
    <row r="1957" spans="7:7" x14ac:dyDescent="0.35">
      <c r="G1957">
        <v>56</v>
      </c>
    </row>
    <row r="1958" spans="7:7" x14ac:dyDescent="0.35">
      <c r="G1958">
        <v>40</v>
      </c>
    </row>
    <row r="1959" spans="7:7" x14ac:dyDescent="0.35">
      <c r="G1959">
        <v>63</v>
      </c>
    </row>
    <row r="1960" spans="7:7" x14ac:dyDescent="0.35">
      <c r="G1960">
        <v>71</v>
      </c>
    </row>
    <row r="1961" spans="7:7" x14ac:dyDescent="0.35">
      <c r="G1961">
        <v>28</v>
      </c>
    </row>
    <row r="1962" spans="7:7" x14ac:dyDescent="0.35">
      <c r="G1962">
        <v>46</v>
      </c>
    </row>
    <row r="1963" spans="7:7" x14ac:dyDescent="0.35">
      <c r="G1963">
        <v>30</v>
      </c>
    </row>
    <row r="1964" spans="7:7" x14ac:dyDescent="0.35">
      <c r="G1964">
        <v>36</v>
      </c>
    </row>
    <row r="1965" spans="7:7" x14ac:dyDescent="0.35">
      <c r="G1965">
        <v>39</v>
      </c>
    </row>
    <row r="1966" spans="7:7" x14ac:dyDescent="0.35">
      <c r="G1966">
        <v>55</v>
      </c>
    </row>
    <row r="1967" spans="7:7" x14ac:dyDescent="0.35">
      <c r="G1967">
        <v>50</v>
      </c>
    </row>
    <row r="1968" spans="7:7" x14ac:dyDescent="0.35">
      <c r="G1968">
        <v>45</v>
      </c>
    </row>
    <row r="1969" spans="7:7" x14ac:dyDescent="0.35">
      <c r="G1969">
        <v>69</v>
      </c>
    </row>
    <row r="1970" spans="7:7" x14ac:dyDescent="0.35">
      <c r="G1970">
        <v>65</v>
      </c>
    </row>
    <row r="1971" spans="7:7" x14ac:dyDescent="0.35">
      <c r="G1971">
        <v>45</v>
      </c>
    </row>
    <row r="1972" spans="7:7" x14ac:dyDescent="0.35">
      <c r="G1972">
        <v>53</v>
      </c>
    </row>
    <row r="1973" spans="7:7" x14ac:dyDescent="0.35">
      <c r="G1973">
        <v>47</v>
      </c>
    </row>
    <row r="1974" spans="7:7" x14ac:dyDescent="0.35">
      <c r="G1974">
        <v>49</v>
      </c>
    </row>
    <row r="1975" spans="7:7" x14ac:dyDescent="0.35">
      <c r="G1975">
        <v>46</v>
      </c>
    </row>
    <row r="1976" spans="7:7" x14ac:dyDescent="0.35">
      <c r="G1976">
        <v>48</v>
      </c>
    </row>
    <row r="1977" spans="7:7" x14ac:dyDescent="0.35">
      <c r="G1977">
        <v>42</v>
      </c>
    </row>
    <row r="1978" spans="7:7" x14ac:dyDescent="0.35">
      <c r="G1978">
        <v>63</v>
      </c>
    </row>
    <row r="1979" spans="7:7" x14ac:dyDescent="0.35">
      <c r="G1979">
        <v>60</v>
      </c>
    </row>
    <row r="1980" spans="7:7" x14ac:dyDescent="0.35">
      <c r="G1980">
        <v>48</v>
      </c>
    </row>
    <row r="1981" spans="7:7" x14ac:dyDescent="0.35">
      <c r="G1981">
        <v>64</v>
      </c>
    </row>
    <row r="1982" spans="7:7" x14ac:dyDescent="0.35">
      <c r="G1982">
        <v>63</v>
      </c>
    </row>
    <row r="1983" spans="7:7" x14ac:dyDescent="0.35">
      <c r="G1983">
        <v>48</v>
      </c>
    </row>
    <row r="1984" spans="7:7" x14ac:dyDescent="0.35">
      <c r="G1984">
        <v>37</v>
      </c>
    </row>
    <row r="1985" spans="7:7" x14ac:dyDescent="0.35">
      <c r="G1985">
        <v>49</v>
      </c>
    </row>
    <row r="1986" spans="7:7" x14ac:dyDescent="0.35">
      <c r="G1986">
        <v>73</v>
      </c>
    </row>
    <row r="1987" spans="7:7" x14ac:dyDescent="0.35">
      <c r="G1987">
        <v>63</v>
      </c>
    </row>
    <row r="1988" spans="7:7" x14ac:dyDescent="0.35">
      <c r="G1988">
        <v>63</v>
      </c>
    </row>
    <row r="1989" spans="7:7" x14ac:dyDescent="0.35">
      <c r="G1989">
        <v>68</v>
      </c>
    </row>
    <row r="1990" spans="7:7" x14ac:dyDescent="0.35">
      <c r="G1990">
        <v>46</v>
      </c>
    </row>
    <row r="1991" spans="7:7" x14ac:dyDescent="0.35">
      <c r="G1991">
        <v>47</v>
      </c>
    </row>
    <row r="1992" spans="7:7" x14ac:dyDescent="0.35">
      <c r="G1992">
        <v>66</v>
      </c>
    </row>
    <row r="1993" spans="7:7" x14ac:dyDescent="0.35">
      <c r="G1993">
        <v>45</v>
      </c>
    </row>
    <row r="1994" spans="7:7" x14ac:dyDescent="0.35">
      <c r="G1994">
        <v>30</v>
      </c>
    </row>
    <row r="1995" spans="7:7" x14ac:dyDescent="0.35">
      <c r="G1995">
        <v>51</v>
      </c>
    </row>
    <row r="1996" spans="7:7" x14ac:dyDescent="0.35">
      <c r="G1996">
        <v>42</v>
      </c>
    </row>
    <row r="1997" spans="7:7" x14ac:dyDescent="0.35">
      <c r="G1997">
        <v>52</v>
      </c>
    </row>
    <row r="1998" spans="7:7" x14ac:dyDescent="0.35">
      <c r="G1998">
        <v>40</v>
      </c>
    </row>
    <row r="1999" spans="7:7" x14ac:dyDescent="0.35">
      <c r="G1999">
        <v>66</v>
      </c>
    </row>
    <row r="2000" spans="7:7" x14ac:dyDescent="0.35">
      <c r="G2000">
        <v>57</v>
      </c>
    </row>
    <row r="2001" spans="7:7" x14ac:dyDescent="0.35">
      <c r="G2001">
        <v>57</v>
      </c>
    </row>
    <row r="2002" spans="7:7" x14ac:dyDescent="0.35">
      <c r="G2002">
        <v>65</v>
      </c>
    </row>
    <row r="2003" spans="7:7" x14ac:dyDescent="0.35">
      <c r="G2003">
        <v>39</v>
      </c>
    </row>
    <row r="2004" spans="7:7" x14ac:dyDescent="0.35">
      <c r="G2004">
        <v>70</v>
      </c>
    </row>
    <row r="2005" spans="7:7" x14ac:dyDescent="0.35">
      <c r="G2005">
        <v>25</v>
      </c>
    </row>
    <row r="2006" spans="7:7" x14ac:dyDescent="0.35">
      <c r="G2006">
        <v>44</v>
      </c>
    </row>
    <row r="2007" spans="7:7" x14ac:dyDescent="0.35">
      <c r="G2007">
        <v>66</v>
      </c>
    </row>
    <row r="2008" spans="7:7" x14ac:dyDescent="0.35">
      <c r="G2008">
        <v>35</v>
      </c>
    </row>
    <row r="2009" spans="7:7" x14ac:dyDescent="0.35">
      <c r="G2009">
        <v>41</v>
      </c>
    </row>
    <row r="2010" spans="7:7" x14ac:dyDescent="0.35">
      <c r="G2010">
        <v>41</v>
      </c>
    </row>
    <row r="2011" spans="7:7" x14ac:dyDescent="0.35">
      <c r="G2011">
        <v>57</v>
      </c>
    </row>
    <row r="2012" spans="7:7" x14ac:dyDescent="0.35">
      <c r="G2012">
        <v>50</v>
      </c>
    </row>
    <row r="2013" spans="7:7" x14ac:dyDescent="0.35">
      <c r="G2013">
        <v>41</v>
      </c>
    </row>
    <row r="2014" spans="7:7" x14ac:dyDescent="0.35">
      <c r="G2014">
        <v>58</v>
      </c>
    </row>
    <row r="2015" spans="7:7" x14ac:dyDescent="0.35">
      <c r="G2015">
        <v>48</v>
      </c>
    </row>
    <row r="2016" spans="7:7" x14ac:dyDescent="0.35">
      <c r="G2016">
        <v>36</v>
      </c>
    </row>
    <row r="2017" spans="7:7" x14ac:dyDescent="0.35">
      <c r="G2017">
        <v>50</v>
      </c>
    </row>
    <row r="2018" spans="7:7" x14ac:dyDescent="0.35">
      <c r="G2018">
        <v>34</v>
      </c>
    </row>
    <row r="2019" spans="7:7" x14ac:dyDescent="0.35">
      <c r="G2019">
        <v>53</v>
      </c>
    </row>
    <row r="2020" spans="7:7" x14ac:dyDescent="0.35">
      <c r="G2020">
        <v>39</v>
      </c>
    </row>
    <row r="2021" spans="7:7" x14ac:dyDescent="0.35">
      <c r="G2021">
        <v>64</v>
      </c>
    </row>
    <row r="2022" spans="7:7" x14ac:dyDescent="0.35">
      <c r="G2022">
        <v>66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A163-B137-45BA-896C-E49F9DE06ED2}">
  <dimension ref="A2:N31"/>
  <sheetViews>
    <sheetView workbookViewId="0">
      <selection activeCell="I19" sqref="I19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3" width="3.81640625" bestFit="1" customWidth="1"/>
    <col min="4" max="4" width="6.7265625" bestFit="1" customWidth="1"/>
    <col min="5" max="5" width="10.7265625" bestFit="1" customWidth="1"/>
    <col min="6" max="6" width="3.81640625" bestFit="1" customWidth="1"/>
    <col min="7" max="7" width="6.7265625" bestFit="1" customWidth="1"/>
    <col min="8" max="8" width="10.7265625" bestFit="1" customWidth="1"/>
    <col min="9" max="9" width="11.81640625" bestFit="1" customWidth="1"/>
    <col min="10" max="10" width="16.6328125" bestFit="1" customWidth="1"/>
    <col min="11" max="11" width="15.26953125" bestFit="1" customWidth="1"/>
    <col min="12" max="12" width="3.81640625" bestFit="1" customWidth="1"/>
    <col min="13" max="13" width="6.7265625" bestFit="1" customWidth="1"/>
    <col min="14" max="14" width="10.7265625" bestFit="1" customWidth="1"/>
  </cols>
  <sheetData>
    <row r="2" spans="1:14" x14ac:dyDescent="0.35">
      <c r="J2" s="1" t="s">
        <v>43</v>
      </c>
      <c r="K2" s="1" t="s">
        <v>51</v>
      </c>
    </row>
    <row r="3" spans="1:14" x14ac:dyDescent="0.35">
      <c r="A3" t="s">
        <v>43</v>
      </c>
      <c r="B3" t="s">
        <v>51</v>
      </c>
      <c r="J3" s="1" t="s">
        <v>40</v>
      </c>
      <c r="K3">
        <v>0</v>
      </c>
      <c r="L3">
        <v>1</v>
      </c>
      <c r="M3" t="s">
        <v>41</v>
      </c>
      <c r="N3" t="s">
        <v>42</v>
      </c>
    </row>
    <row r="4" spans="1:14" x14ac:dyDescent="0.35">
      <c r="A4" t="s">
        <v>40</v>
      </c>
      <c r="B4">
        <v>0</v>
      </c>
      <c r="C4">
        <v>1</v>
      </c>
      <c r="D4" t="s">
        <v>41</v>
      </c>
      <c r="E4" t="s">
        <v>42</v>
      </c>
      <c r="J4" s="2">
        <v>1</v>
      </c>
      <c r="K4" s="3">
        <v>364</v>
      </c>
      <c r="L4" s="3">
        <v>43</v>
      </c>
      <c r="M4" s="3"/>
      <c r="N4" s="3">
        <v>407</v>
      </c>
    </row>
    <row r="5" spans="1:14" x14ac:dyDescent="0.35">
      <c r="A5">
        <v>1</v>
      </c>
      <c r="B5">
        <v>364</v>
      </c>
      <c r="C5">
        <v>43</v>
      </c>
      <c r="E5">
        <v>407</v>
      </c>
      <c r="J5" s="2">
        <v>2</v>
      </c>
      <c r="K5" s="3">
        <v>536</v>
      </c>
      <c r="L5" s="3">
        <v>74</v>
      </c>
      <c r="M5" s="3"/>
      <c r="N5" s="3">
        <v>610</v>
      </c>
    </row>
    <row r="6" spans="1:14" x14ac:dyDescent="0.35">
      <c r="A6">
        <v>2</v>
      </c>
      <c r="B6">
        <v>536</v>
      </c>
      <c r="C6">
        <v>74</v>
      </c>
      <c r="E6">
        <v>610</v>
      </c>
      <c r="J6" s="2">
        <v>3</v>
      </c>
      <c r="K6" s="3">
        <v>444</v>
      </c>
      <c r="L6" s="3">
        <v>56</v>
      </c>
      <c r="M6" s="3"/>
      <c r="N6" s="3">
        <v>500</v>
      </c>
    </row>
    <row r="7" spans="1:14" x14ac:dyDescent="0.35">
      <c r="A7">
        <v>3</v>
      </c>
      <c r="B7">
        <v>444</v>
      </c>
      <c r="C7">
        <v>56</v>
      </c>
      <c r="E7">
        <v>500</v>
      </c>
      <c r="J7" s="2">
        <v>4</v>
      </c>
      <c r="K7" s="3">
        <v>244</v>
      </c>
      <c r="L7" s="3">
        <v>57</v>
      </c>
      <c r="M7" s="3"/>
      <c r="N7" s="3">
        <v>301</v>
      </c>
    </row>
    <row r="8" spans="1:14" x14ac:dyDescent="0.35">
      <c r="A8">
        <v>4</v>
      </c>
      <c r="B8">
        <v>244</v>
      </c>
      <c r="C8">
        <v>57</v>
      </c>
      <c r="E8">
        <v>301</v>
      </c>
      <c r="J8" s="2">
        <v>5</v>
      </c>
      <c r="K8" s="3">
        <v>122</v>
      </c>
      <c r="L8" s="3">
        <v>81</v>
      </c>
      <c r="M8" s="3"/>
      <c r="N8" s="3">
        <v>203</v>
      </c>
    </row>
    <row r="9" spans="1:14" x14ac:dyDescent="0.35">
      <c r="A9">
        <v>5</v>
      </c>
      <c r="B9">
        <v>122</v>
      </c>
      <c r="C9">
        <v>81</v>
      </c>
      <c r="E9">
        <v>203</v>
      </c>
      <c r="J9" s="2" t="s">
        <v>41</v>
      </c>
      <c r="K9" s="3"/>
      <c r="L9" s="3"/>
      <c r="M9" s="3"/>
      <c r="N9" s="3"/>
    </row>
    <row r="10" spans="1:14" x14ac:dyDescent="0.35">
      <c r="A10" t="s">
        <v>41</v>
      </c>
      <c r="J10" s="2" t="s">
        <v>42</v>
      </c>
      <c r="K10" s="3">
        <v>1710</v>
      </c>
      <c r="L10" s="3">
        <v>311</v>
      </c>
      <c r="M10" s="3"/>
      <c r="N10" s="3">
        <v>2021</v>
      </c>
    </row>
    <row r="11" spans="1:14" x14ac:dyDescent="0.35">
      <c r="A11" t="s">
        <v>42</v>
      </c>
      <c r="B11">
        <v>1710</v>
      </c>
      <c r="C11">
        <v>311</v>
      </c>
      <c r="E11">
        <v>2021</v>
      </c>
    </row>
    <row r="14" spans="1:14" x14ac:dyDescent="0.35">
      <c r="A14" s="9" t="s">
        <v>43</v>
      </c>
    </row>
    <row r="15" spans="1:14" x14ac:dyDescent="0.35">
      <c r="A15" t="s">
        <v>40</v>
      </c>
      <c r="B15">
        <v>0</v>
      </c>
      <c r="C15">
        <v>1</v>
      </c>
      <c r="D15" t="s">
        <v>41</v>
      </c>
      <c r="E15" t="s">
        <v>42</v>
      </c>
      <c r="J15" s="2"/>
      <c r="K15" s="3">
        <v>364</v>
      </c>
      <c r="L15" s="3">
        <v>43</v>
      </c>
      <c r="M15" s="3"/>
      <c r="N15" s="3">
        <v>407</v>
      </c>
    </row>
    <row r="16" spans="1:14" x14ac:dyDescent="0.35">
      <c r="A16" s="2">
        <v>1</v>
      </c>
      <c r="B16">
        <f>E5*B11 / E11</f>
        <v>344.36912419594262</v>
      </c>
      <c r="C16">
        <f>E5*C11 / E11</f>
        <v>62.630875804057396</v>
      </c>
      <c r="J16">
        <f>E9*C11 / E11</f>
        <v>31.238495794161306</v>
      </c>
    </row>
    <row r="17" spans="1:9" x14ac:dyDescent="0.35">
      <c r="A17" s="2">
        <v>2</v>
      </c>
      <c r="B17">
        <f>E6*B11 / E11</f>
        <v>516.13062840178134</v>
      </c>
      <c r="C17">
        <f>E6*C11/E11</f>
        <v>93.869371598218706</v>
      </c>
      <c r="I17">
        <f>_xlfn.CHISQ.TEST(B5:C9,B16:C20)</f>
        <v>4.7049660047607766E-24</v>
      </c>
    </row>
    <row r="18" spans="1:9" x14ac:dyDescent="0.35">
      <c r="A18" s="2">
        <v>3</v>
      </c>
      <c r="B18">
        <f>E7*B11/E11</f>
        <v>423.05789213260761</v>
      </c>
      <c r="C18">
        <f>E7*C11/E11</f>
        <v>76.94210786739238</v>
      </c>
    </row>
    <row r="19" spans="1:9" x14ac:dyDescent="0.35">
      <c r="A19" s="2">
        <v>4</v>
      </c>
      <c r="B19">
        <f>E8*B11 /E11</f>
        <v>254.68085106382978</v>
      </c>
      <c r="C19">
        <f>E8*C11/E11</f>
        <v>46.319148936170215</v>
      </c>
      <c r="H19" t="s">
        <v>58</v>
      </c>
      <c r="I19">
        <f>(B31) /2021 * 4</f>
        <v>0.2287382483918852</v>
      </c>
    </row>
    <row r="20" spans="1:9" x14ac:dyDescent="0.35">
      <c r="A20" s="2">
        <v>5</v>
      </c>
      <c r="B20">
        <f>E9*B11/E11</f>
        <v>171.76150420583869</v>
      </c>
      <c r="C20">
        <f>C11*E9 /E11</f>
        <v>31.238495794161306</v>
      </c>
      <c r="I20">
        <f>SQRT(I19)</f>
        <v>0.47826587625700956</v>
      </c>
    </row>
    <row r="21" spans="1:9" x14ac:dyDescent="0.35">
      <c r="A21" s="2" t="s">
        <v>41</v>
      </c>
    </row>
    <row r="22" spans="1:9" x14ac:dyDescent="0.35">
      <c r="A22" s="2" t="s">
        <v>42</v>
      </c>
      <c r="B22" s="3">
        <v>1710</v>
      </c>
      <c r="C22" s="3">
        <v>311</v>
      </c>
      <c r="D22" s="3"/>
      <c r="E22" s="3">
        <v>2021</v>
      </c>
    </row>
    <row r="24" spans="1:9" x14ac:dyDescent="0.35">
      <c r="A24" t="s">
        <v>54</v>
      </c>
      <c r="B24" t="s">
        <v>55</v>
      </c>
      <c r="C24" t="s">
        <v>56</v>
      </c>
    </row>
    <row r="25" spans="1:9" x14ac:dyDescent="0.35">
      <c r="A25" s="2">
        <v>1</v>
      </c>
      <c r="B25">
        <f>(B5-B16)^2 / B16</f>
        <v>1.1190645669356036</v>
      </c>
      <c r="C25">
        <f>(C5-C16)^2 / C16</f>
        <v>6.1530559789706905</v>
      </c>
    </row>
    <row r="26" spans="1:9" x14ac:dyDescent="0.35">
      <c r="A26" s="2">
        <v>2</v>
      </c>
      <c r="B26">
        <f>(B6-B17)^2 / B17</f>
        <v>0.76490699443779786</v>
      </c>
      <c r="C26">
        <f>(C6-C17)^2 / C17</f>
        <v>4.2057587153975566</v>
      </c>
    </row>
    <row r="27" spans="1:9" x14ac:dyDescent="0.35">
      <c r="A27" s="2">
        <v>3</v>
      </c>
      <c r="B27">
        <f>(B7-B18)^2/B18</f>
        <v>1.0366710799760426</v>
      </c>
      <c r="C27">
        <f>(C7-C18)^2 / C18</f>
        <v>5.7000242661062064</v>
      </c>
    </row>
    <row r="28" spans="1:9" x14ac:dyDescent="0.35">
      <c r="A28" s="2">
        <v>4</v>
      </c>
      <c r="B28">
        <f>(B8-B19)^2 / B19</f>
        <v>0.44793544144047981</v>
      </c>
      <c r="C28">
        <f>(C8-C19)^2 / C19</f>
        <v>2.462924774479812</v>
      </c>
    </row>
    <row r="29" spans="1:9" x14ac:dyDescent="0.35">
      <c r="A29" s="2">
        <v>5</v>
      </c>
      <c r="B29">
        <f>(B9-B20)^2/B20</f>
        <v>14.41654410443576</v>
      </c>
      <c r="C29">
        <f>(C9-C20)^2 /C20</f>
        <v>79.267814850756096</v>
      </c>
    </row>
    <row r="31" spans="1:9" x14ac:dyDescent="0.35">
      <c r="A31" t="s">
        <v>57</v>
      </c>
      <c r="B31">
        <v>115.57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EBE5-3FF0-409F-B791-AC39D57697B6}">
  <dimension ref="A1:AP2022"/>
  <sheetViews>
    <sheetView workbookViewId="0">
      <selection activeCell="K29" sqref="K29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48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35">
      <c r="A2">
        <v>58138</v>
      </c>
      <c r="B2">
        <v>3</v>
      </c>
      <c r="C2">
        <f>_xlfn.IFS(A:A&lt;=32196,1,A:A&lt;=51622.09,2,A:A&lt;=68281,3,A:A&lt;=79601,4,A:A&gt;=79601,5)</f>
        <v>3</v>
      </c>
      <c r="D2">
        <v>0</v>
      </c>
      <c r="E2">
        <v>0</v>
      </c>
      <c r="F2">
        <v>58</v>
      </c>
      <c r="G2">
        <v>635</v>
      </c>
      <c r="H2">
        <v>88</v>
      </c>
      <c r="I2">
        <v>546</v>
      </c>
      <c r="J2">
        <v>172</v>
      </c>
      <c r="K2">
        <v>88</v>
      </c>
      <c r="L2">
        <v>88</v>
      </c>
      <c r="M2">
        <v>3</v>
      </c>
      <c r="N2">
        <v>8</v>
      </c>
      <c r="O2">
        <v>10</v>
      </c>
      <c r="P2">
        <v>4</v>
      </c>
      <c r="Q2">
        <v>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</v>
      </c>
      <c r="Y2">
        <v>11</v>
      </c>
      <c r="Z2">
        <v>1</v>
      </c>
      <c r="AA2">
        <v>63</v>
      </c>
      <c r="AB2">
        <f>_xlfn.IFS(AA2&lt;=43,1,AA2&lt;=51.117,2,AA2&lt;=61,3,AA2&lt;=68,4,AA2&gt;68,5)</f>
        <v>4</v>
      </c>
      <c r="AC2">
        <v>2822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1529</v>
      </c>
      <c r="AO2">
        <v>1441</v>
      </c>
      <c r="AP2">
        <v>0</v>
      </c>
    </row>
    <row r="3" spans="1:42" x14ac:dyDescent="0.35">
      <c r="A3">
        <v>46344</v>
      </c>
      <c r="B3">
        <v>2</v>
      </c>
      <c r="C3">
        <f t="shared" ref="C3:C66" si="0">_xlfn.IFS(A:A&lt;=32196,1,A:A&lt;=51622.09,2,A:A&lt;=68281,3,A:A&lt;=79601,4,A:A&gt;=79601,5)</f>
        <v>2</v>
      </c>
      <c r="D3">
        <v>1</v>
      </c>
      <c r="E3">
        <v>1</v>
      </c>
      <c r="F3">
        <v>38</v>
      </c>
      <c r="G3">
        <v>11</v>
      </c>
      <c r="H3">
        <v>1</v>
      </c>
      <c r="I3">
        <v>6</v>
      </c>
      <c r="J3">
        <v>2</v>
      </c>
      <c r="K3">
        <v>1</v>
      </c>
      <c r="L3">
        <v>6</v>
      </c>
      <c r="M3">
        <v>2</v>
      </c>
      <c r="N3">
        <v>1</v>
      </c>
      <c r="O3">
        <v>1</v>
      </c>
      <c r="P3">
        <v>2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11</v>
      </c>
      <c r="Z3">
        <v>0</v>
      </c>
      <c r="AA3">
        <v>66</v>
      </c>
      <c r="AB3">
        <f t="shared" ref="AB3:AB66" si="1">_xlfn.IFS(AA3&lt;=43,1,AA3&lt;=51.117,2,AA3&lt;=61,3,AA3&lt;=68,4,AA3&gt;68,5)</f>
        <v>4</v>
      </c>
      <c r="AC3">
        <v>2272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21</v>
      </c>
      <c r="AO3">
        <v>15</v>
      </c>
      <c r="AP3">
        <v>0</v>
      </c>
    </row>
    <row r="4" spans="1:42" x14ac:dyDescent="0.35">
      <c r="A4">
        <v>71613</v>
      </c>
      <c r="B4">
        <v>4</v>
      </c>
      <c r="C4">
        <f t="shared" si="0"/>
        <v>4</v>
      </c>
      <c r="D4">
        <v>0</v>
      </c>
      <c r="E4">
        <v>0</v>
      </c>
      <c r="F4">
        <v>26</v>
      </c>
      <c r="G4">
        <v>426</v>
      </c>
      <c r="H4">
        <v>49</v>
      </c>
      <c r="I4">
        <v>127</v>
      </c>
      <c r="J4">
        <v>111</v>
      </c>
      <c r="K4">
        <v>21</v>
      </c>
      <c r="L4">
        <v>42</v>
      </c>
      <c r="M4">
        <v>1</v>
      </c>
      <c r="N4">
        <v>8</v>
      </c>
      <c r="O4">
        <v>2</v>
      </c>
      <c r="P4">
        <v>10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11</v>
      </c>
      <c r="Z4">
        <v>0</v>
      </c>
      <c r="AA4">
        <v>55</v>
      </c>
      <c r="AB4">
        <f t="shared" si="1"/>
        <v>3</v>
      </c>
      <c r="AC4">
        <v>2471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734</v>
      </c>
      <c r="AO4">
        <v>692</v>
      </c>
      <c r="AP4">
        <v>0</v>
      </c>
    </row>
    <row r="5" spans="1:42" x14ac:dyDescent="0.35">
      <c r="A5">
        <v>26646</v>
      </c>
      <c r="B5">
        <v>1</v>
      </c>
      <c r="C5">
        <f t="shared" si="0"/>
        <v>1</v>
      </c>
      <c r="D5">
        <v>1</v>
      </c>
      <c r="E5">
        <v>0</v>
      </c>
      <c r="F5">
        <v>26</v>
      </c>
      <c r="G5">
        <v>11</v>
      </c>
      <c r="H5">
        <v>4</v>
      </c>
      <c r="I5">
        <v>20</v>
      </c>
      <c r="J5">
        <v>10</v>
      </c>
      <c r="K5">
        <v>3</v>
      </c>
      <c r="L5">
        <v>5</v>
      </c>
      <c r="M5">
        <v>2</v>
      </c>
      <c r="N5">
        <v>2</v>
      </c>
      <c r="O5">
        <v>0</v>
      </c>
      <c r="P5">
        <v>4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11</v>
      </c>
      <c r="Z5">
        <v>0</v>
      </c>
      <c r="AA5">
        <v>36</v>
      </c>
      <c r="AB5">
        <f t="shared" si="1"/>
        <v>1</v>
      </c>
      <c r="AC5">
        <v>2298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48</v>
      </c>
      <c r="AO5">
        <v>43</v>
      </c>
      <c r="AP5">
        <v>0</v>
      </c>
    </row>
    <row r="6" spans="1:42" x14ac:dyDescent="0.35">
      <c r="A6">
        <v>58293</v>
      </c>
      <c r="B6">
        <v>3</v>
      </c>
      <c r="C6">
        <f t="shared" si="0"/>
        <v>3</v>
      </c>
      <c r="D6">
        <v>1</v>
      </c>
      <c r="E6">
        <v>0</v>
      </c>
      <c r="F6">
        <v>94</v>
      </c>
      <c r="G6">
        <v>173</v>
      </c>
      <c r="H6">
        <v>43</v>
      </c>
      <c r="I6">
        <v>118</v>
      </c>
      <c r="J6">
        <v>46</v>
      </c>
      <c r="K6">
        <v>27</v>
      </c>
      <c r="L6">
        <v>15</v>
      </c>
      <c r="M6">
        <v>5</v>
      </c>
      <c r="N6">
        <v>5</v>
      </c>
      <c r="O6">
        <v>3</v>
      </c>
      <c r="P6">
        <v>6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11</v>
      </c>
      <c r="Z6">
        <v>0</v>
      </c>
      <c r="AA6">
        <v>39</v>
      </c>
      <c r="AB6">
        <f t="shared" si="1"/>
        <v>1</v>
      </c>
      <c r="AC6">
        <v>2320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407</v>
      </c>
      <c r="AO6">
        <v>392</v>
      </c>
      <c r="AP6">
        <v>0</v>
      </c>
    </row>
    <row r="7" spans="1:42" x14ac:dyDescent="0.35">
      <c r="A7">
        <v>62513</v>
      </c>
      <c r="B7">
        <v>3</v>
      </c>
      <c r="C7">
        <f t="shared" si="0"/>
        <v>3</v>
      </c>
      <c r="D7">
        <v>0</v>
      </c>
      <c r="E7">
        <v>1</v>
      </c>
      <c r="F7">
        <v>16</v>
      </c>
      <c r="G7">
        <v>520</v>
      </c>
      <c r="H7">
        <v>42</v>
      </c>
      <c r="I7">
        <v>98</v>
      </c>
      <c r="J7">
        <v>0</v>
      </c>
      <c r="K7">
        <v>42</v>
      </c>
      <c r="L7">
        <v>14</v>
      </c>
      <c r="M7">
        <v>2</v>
      </c>
      <c r="N7">
        <v>6</v>
      </c>
      <c r="O7">
        <v>4</v>
      </c>
      <c r="P7">
        <v>10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11</v>
      </c>
      <c r="Z7">
        <v>0</v>
      </c>
      <c r="AA7">
        <v>53</v>
      </c>
      <c r="AB7">
        <f t="shared" si="1"/>
        <v>3</v>
      </c>
      <c r="AC7">
        <v>2452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702</v>
      </c>
      <c r="AO7">
        <v>688</v>
      </c>
      <c r="AP7">
        <v>0</v>
      </c>
    </row>
    <row r="8" spans="1:42" x14ac:dyDescent="0.35">
      <c r="A8">
        <v>55635</v>
      </c>
      <c r="B8">
        <v>3</v>
      </c>
      <c r="C8">
        <f t="shared" si="0"/>
        <v>3</v>
      </c>
      <c r="D8">
        <v>0</v>
      </c>
      <c r="E8">
        <v>1</v>
      </c>
      <c r="F8">
        <v>34</v>
      </c>
      <c r="G8">
        <v>235</v>
      </c>
      <c r="H8">
        <v>65</v>
      </c>
      <c r="I8">
        <v>164</v>
      </c>
      <c r="J8">
        <v>50</v>
      </c>
      <c r="K8">
        <v>49</v>
      </c>
      <c r="L8">
        <v>27</v>
      </c>
      <c r="M8">
        <v>4</v>
      </c>
      <c r="N8">
        <v>7</v>
      </c>
      <c r="O8">
        <v>3</v>
      </c>
      <c r="P8">
        <v>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11</v>
      </c>
      <c r="Z8">
        <v>0</v>
      </c>
      <c r="AA8">
        <v>49</v>
      </c>
      <c r="AB8">
        <f t="shared" si="1"/>
        <v>2</v>
      </c>
      <c r="AC8">
        <v>2752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563</v>
      </c>
      <c r="AO8">
        <v>536</v>
      </c>
      <c r="AP8">
        <v>0</v>
      </c>
    </row>
    <row r="9" spans="1:42" x14ac:dyDescent="0.35">
      <c r="A9">
        <v>33454</v>
      </c>
      <c r="B9">
        <v>1</v>
      </c>
      <c r="C9">
        <f t="shared" si="0"/>
        <v>2</v>
      </c>
      <c r="D9">
        <v>1</v>
      </c>
      <c r="E9">
        <v>0</v>
      </c>
      <c r="F9">
        <v>32</v>
      </c>
      <c r="G9">
        <v>76</v>
      </c>
      <c r="H9">
        <v>10</v>
      </c>
      <c r="I9">
        <v>56</v>
      </c>
      <c r="J9">
        <v>3</v>
      </c>
      <c r="K9">
        <v>1</v>
      </c>
      <c r="L9">
        <v>23</v>
      </c>
      <c r="M9">
        <v>2</v>
      </c>
      <c r="N9">
        <v>4</v>
      </c>
      <c r="O9">
        <v>0</v>
      </c>
      <c r="P9">
        <v>4</v>
      </c>
      <c r="Q9">
        <v>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11</v>
      </c>
      <c r="Z9">
        <v>0</v>
      </c>
      <c r="AA9">
        <v>35</v>
      </c>
      <c r="AB9">
        <f t="shared" si="1"/>
        <v>1</v>
      </c>
      <c r="AC9">
        <v>2576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146</v>
      </c>
      <c r="AO9">
        <v>123</v>
      </c>
      <c r="AP9">
        <v>0</v>
      </c>
    </row>
    <row r="10" spans="1:42" x14ac:dyDescent="0.35">
      <c r="A10">
        <v>30351</v>
      </c>
      <c r="B10">
        <v>1</v>
      </c>
      <c r="C10">
        <f t="shared" si="0"/>
        <v>1</v>
      </c>
      <c r="D10">
        <v>1</v>
      </c>
      <c r="E10">
        <v>0</v>
      </c>
      <c r="F10">
        <v>19</v>
      </c>
      <c r="G10">
        <v>14</v>
      </c>
      <c r="H10">
        <v>0</v>
      </c>
      <c r="I10">
        <v>24</v>
      </c>
      <c r="J10">
        <v>3</v>
      </c>
      <c r="K10">
        <v>3</v>
      </c>
      <c r="L10">
        <v>2</v>
      </c>
      <c r="M10">
        <v>1</v>
      </c>
      <c r="N10">
        <v>3</v>
      </c>
      <c r="O10">
        <v>0</v>
      </c>
      <c r="P10">
        <v>2</v>
      </c>
      <c r="Q10">
        <v>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11</v>
      </c>
      <c r="Z10">
        <v>1</v>
      </c>
      <c r="AA10">
        <v>46</v>
      </c>
      <c r="AB10">
        <f t="shared" si="1"/>
        <v>2</v>
      </c>
      <c r="AC10">
        <v>2547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44</v>
      </c>
      <c r="AO10">
        <v>42</v>
      </c>
      <c r="AP10">
        <v>0</v>
      </c>
    </row>
    <row r="11" spans="1:42" x14ac:dyDescent="0.35">
      <c r="A11">
        <v>5648</v>
      </c>
      <c r="B11">
        <v>1</v>
      </c>
      <c r="C11">
        <f t="shared" si="0"/>
        <v>1</v>
      </c>
      <c r="D11">
        <v>1</v>
      </c>
      <c r="E11">
        <v>1</v>
      </c>
      <c r="F11">
        <v>68</v>
      </c>
      <c r="G11">
        <v>28</v>
      </c>
      <c r="H11">
        <v>0</v>
      </c>
      <c r="I11">
        <v>6</v>
      </c>
      <c r="J11">
        <v>1</v>
      </c>
      <c r="K11">
        <v>1</v>
      </c>
      <c r="L11">
        <v>13</v>
      </c>
      <c r="M11">
        <v>1</v>
      </c>
      <c r="N11">
        <v>1</v>
      </c>
      <c r="O11">
        <v>0</v>
      </c>
      <c r="P11">
        <v>0</v>
      </c>
      <c r="Q11">
        <v>20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11</v>
      </c>
      <c r="Z11">
        <v>0</v>
      </c>
      <c r="AA11">
        <v>70</v>
      </c>
      <c r="AB11">
        <f t="shared" si="1"/>
        <v>5</v>
      </c>
      <c r="AC11">
        <v>2267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36</v>
      </c>
      <c r="AO11">
        <v>23</v>
      </c>
      <c r="AP11">
        <v>1</v>
      </c>
    </row>
    <row r="12" spans="1:42" x14ac:dyDescent="0.35">
      <c r="A12">
        <v>7500</v>
      </c>
      <c r="B12">
        <v>1</v>
      </c>
      <c r="C12">
        <f t="shared" si="0"/>
        <v>1</v>
      </c>
      <c r="D12">
        <v>0</v>
      </c>
      <c r="E12">
        <v>0</v>
      </c>
      <c r="F12">
        <v>59</v>
      </c>
      <c r="G12">
        <v>6</v>
      </c>
      <c r="H12">
        <v>16</v>
      </c>
      <c r="I12">
        <v>11</v>
      </c>
      <c r="J12">
        <v>11</v>
      </c>
      <c r="K12">
        <v>1</v>
      </c>
      <c r="L12">
        <v>16</v>
      </c>
      <c r="M12">
        <v>1</v>
      </c>
      <c r="N12">
        <v>2</v>
      </c>
      <c r="O12">
        <v>0</v>
      </c>
      <c r="P12">
        <v>3</v>
      </c>
      <c r="Q12">
        <v>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11</v>
      </c>
      <c r="Z12">
        <v>0</v>
      </c>
      <c r="AA12">
        <v>44</v>
      </c>
      <c r="AB12">
        <f t="shared" si="1"/>
        <v>2</v>
      </c>
      <c r="AC12">
        <v>2752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45</v>
      </c>
      <c r="AO12">
        <v>29</v>
      </c>
      <c r="AP12">
        <v>0</v>
      </c>
    </row>
    <row r="13" spans="1:42" x14ac:dyDescent="0.35">
      <c r="A13">
        <v>63033</v>
      </c>
      <c r="B13">
        <v>3</v>
      </c>
      <c r="C13">
        <f t="shared" si="0"/>
        <v>3</v>
      </c>
      <c r="D13">
        <v>0</v>
      </c>
      <c r="E13">
        <v>0</v>
      </c>
      <c r="F13">
        <v>82</v>
      </c>
      <c r="G13">
        <v>194</v>
      </c>
      <c r="H13">
        <v>61</v>
      </c>
      <c r="I13">
        <v>480</v>
      </c>
      <c r="J13">
        <v>225</v>
      </c>
      <c r="K13">
        <v>112</v>
      </c>
      <c r="L13">
        <v>30</v>
      </c>
      <c r="M13">
        <v>1</v>
      </c>
      <c r="N13">
        <v>3</v>
      </c>
      <c r="O13">
        <v>4</v>
      </c>
      <c r="P13">
        <v>8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11</v>
      </c>
      <c r="Z13">
        <v>0</v>
      </c>
      <c r="AA13">
        <v>61</v>
      </c>
      <c r="AB13">
        <f t="shared" si="1"/>
        <v>3</v>
      </c>
      <c r="AC13">
        <v>2385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1072</v>
      </c>
      <c r="AO13">
        <v>1042</v>
      </c>
      <c r="AP13">
        <v>0</v>
      </c>
    </row>
    <row r="14" spans="1:42" x14ac:dyDescent="0.35">
      <c r="A14">
        <v>59354</v>
      </c>
      <c r="B14">
        <v>3</v>
      </c>
      <c r="C14">
        <f t="shared" si="0"/>
        <v>3</v>
      </c>
      <c r="D14">
        <v>1</v>
      </c>
      <c r="E14">
        <v>1</v>
      </c>
      <c r="F14">
        <v>53</v>
      </c>
      <c r="G14">
        <v>233</v>
      </c>
      <c r="H14">
        <v>2</v>
      </c>
      <c r="I14">
        <v>53</v>
      </c>
      <c r="J14">
        <v>3</v>
      </c>
      <c r="K14">
        <v>5</v>
      </c>
      <c r="L14">
        <v>14</v>
      </c>
      <c r="M14">
        <v>3</v>
      </c>
      <c r="N14">
        <v>6</v>
      </c>
      <c r="O14">
        <v>1</v>
      </c>
      <c r="P14">
        <v>5</v>
      </c>
      <c r="Q14">
        <v>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11</v>
      </c>
      <c r="Z14">
        <v>0</v>
      </c>
      <c r="AA14">
        <v>68</v>
      </c>
      <c r="AB14">
        <f t="shared" si="1"/>
        <v>4</v>
      </c>
      <c r="AC14">
        <v>2385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296</v>
      </c>
      <c r="AO14">
        <v>282</v>
      </c>
      <c r="AP14">
        <v>0</v>
      </c>
    </row>
    <row r="15" spans="1:42" x14ac:dyDescent="0.35">
      <c r="A15">
        <v>17323</v>
      </c>
      <c r="B15">
        <v>1</v>
      </c>
      <c r="C15">
        <f t="shared" si="0"/>
        <v>1</v>
      </c>
      <c r="D15">
        <v>0</v>
      </c>
      <c r="E15">
        <v>0</v>
      </c>
      <c r="F15">
        <v>38</v>
      </c>
      <c r="G15">
        <v>3</v>
      </c>
      <c r="H15">
        <v>14</v>
      </c>
      <c r="I15">
        <v>17</v>
      </c>
      <c r="J15">
        <v>6</v>
      </c>
      <c r="K15">
        <v>1</v>
      </c>
      <c r="L15">
        <v>5</v>
      </c>
      <c r="M15">
        <v>1</v>
      </c>
      <c r="N15">
        <v>1</v>
      </c>
      <c r="O15">
        <v>0</v>
      </c>
      <c r="P15">
        <v>3</v>
      </c>
      <c r="Q15">
        <v>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11</v>
      </c>
      <c r="Z15">
        <v>0</v>
      </c>
      <c r="AA15">
        <v>33</v>
      </c>
      <c r="AB15">
        <f t="shared" si="1"/>
        <v>1</v>
      </c>
      <c r="AC15">
        <v>2786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41</v>
      </c>
      <c r="AO15">
        <v>36</v>
      </c>
      <c r="AP15">
        <v>0</v>
      </c>
    </row>
    <row r="16" spans="1:42" x14ac:dyDescent="0.35">
      <c r="A16">
        <v>82800</v>
      </c>
      <c r="B16">
        <v>5</v>
      </c>
      <c r="C16">
        <f t="shared" si="0"/>
        <v>5</v>
      </c>
      <c r="D16">
        <v>0</v>
      </c>
      <c r="E16">
        <v>0</v>
      </c>
      <c r="F16">
        <v>23</v>
      </c>
      <c r="G16">
        <v>1006</v>
      </c>
      <c r="H16">
        <v>22</v>
      </c>
      <c r="I16">
        <v>115</v>
      </c>
      <c r="J16">
        <v>59</v>
      </c>
      <c r="K16">
        <v>68</v>
      </c>
      <c r="L16">
        <v>45</v>
      </c>
      <c r="M16">
        <v>1</v>
      </c>
      <c r="N16">
        <v>7</v>
      </c>
      <c r="O16">
        <v>6</v>
      </c>
      <c r="P16">
        <v>12</v>
      </c>
      <c r="Q16">
        <v>3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3</v>
      </c>
      <c r="Y16">
        <v>11</v>
      </c>
      <c r="Z16">
        <v>1</v>
      </c>
      <c r="AA16">
        <v>74</v>
      </c>
      <c r="AB16">
        <f t="shared" si="1"/>
        <v>5</v>
      </c>
      <c r="AC16">
        <v>2741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1270</v>
      </c>
      <c r="AO16">
        <v>1225</v>
      </c>
      <c r="AP16">
        <v>2</v>
      </c>
    </row>
    <row r="17" spans="1:42" x14ac:dyDescent="0.35">
      <c r="A17">
        <v>41850</v>
      </c>
      <c r="B17">
        <v>2</v>
      </c>
      <c r="C17">
        <f t="shared" si="0"/>
        <v>2</v>
      </c>
      <c r="D17">
        <v>1</v>
      </c>
      <c r="E17">
        <v>1</v>
      </c>
      <c r="F17">
        <v>51</v>
      </c>
      <c r="G17">
        <v>53</v>
      </c>
      <c r="H17">
        <v>5</v>
      </c>
      <c r="I17">
        <v>19</v>
      </c>
      <c r="J17">
        <v>2</v>
      </c>
      <c r="K17">
        <v>13</v>
      </c>
      <c r="L17">
        <v>4</v>
      </c>
      <c r="M17">
        <v>3</v>
      </c>
      <c r="N17">
        <v>3</v>
      </c>
      <c r="O17">
        <v>0</v>
      </c>
      <c r="P17">
        <v>3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11</v>
      </c>
      <c r="Z17">
        <v>0</v>
      </c>
      <c r="AA17">
        <v>40</v>
      </c>
      <c r="AB17">
        <f t="shared" si="1"/>
        <v>1</v>
      </c>
      <c r="AC17">
        <v>2711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92</v>
      </c>
      <c r="AO17">
        <v>88</v>
      </c>
      <c r="AP17">
        <v>0</v>
      </c>
    </row>
    <row r="18" spans="1:42" x14ac:dyDescent="0.35">
      <c r="A18">
        <v>37760</v>
      </c>
      <c r="B18">
        <v>2</v>
      </c>
      <c r="C18">
        <f t="shared" si="0"/>
        <v>2</v>
      </c>
      <c r="D18">
        <v>0</v>
      </c>
      <c r="E18">
        <v>0</v>
      </c>
      <c r="F18">
        <v>20</v>
      </c>
      <c r="G18">
        <v>84</v>
      </c>
      <c r="H18">
        <v>5</v>
      </c>
      <c r="I18">
        <v>38</v>
      </c>
      <c r="J18">
        <v>150</v>
      </c>
      <c r="K18">
        <v>12</v>
      </c>
      <c r="L18">
        <v>28</v>
      </c>
      <c r="M18">
        <v>2</v>
      </c>
      <c r="N18">
        <v>4</v>
      </c>
      <c r="O18">
        <v>1</v>
      </c>
      <c r="P18">
        <v>6</v>
      </c>
      <c r="Q18">
        <v>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11</v>
      </c>
      <c r="Z18">
        <v>0</v>
      </c>
      <c r="AA18">
        <v>74</v>
      </c>
      <c r="AB18">
        <f t="shared" si="1"/>
        <v>5</v>
      </c>
      <c r="AC18">
        <v>2826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289</v>
      </c>
      <c r="AO18">
        <v>261</v>
      </c>
      <c r="AP18">
        <v>0</v>
      </c>
    </row>
    <row r="19" spans="1:42" x14ac:dyDescent="0.35">
      <c r="A19">
        <v>76995</v>
      </c>
      <c r="B19">
        <v>4</v>
      </c>
      <c r="C19">
        <f t="shared" si="0"/>
        <v>4</v>
      </c>
      <c r="D19">
        <v>0</v>
      </c>
      <c r="E19">
        <v>1</v>
      </c>
      <c r="F19">
        <v>91</v>
      </c>
      <c r="G19">
        <v>1012</v>
      </c>
      <c r="H19">
        <v>80</v>
      </c>
      <c r="I19">
        <v>498</v>
      </c>
      <c r="J19">
        <v>0</v>
      </c>
      <c r="K19">
        <v>16</v>
      </c>
      <c r="L19">
        <v>176</v>
      </c>
      <c r="M19">
        <v>2</v>
      </c>
      <c r="N19">
        <v>11</v>
      </c>
      <c r="O19">
        <v>4</v>
      </c>
      <c r="P19">
        <v>9</v>
      </c>
      <c r="Q19">
        <v>5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3</v>
      </c>
      <c r="Y19">
        <v>11</v>
      </c>
      <c r="Z19">
        <v>0</v>
      </c>
      <c r="AA19">
        <v>71</v>
      </c>
      <c r="AB19">
        <f t="shared" si="1"/>
        <v>5</v>
      </c>
      <c r="AC19">
        <v>2617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1606</v>
      </c>
      <c r="AO19">
        <v>1430</v>
      </c>
      <c r="AP19">
        <v>1</v>
      </c>
    </row>
    <row r="20" spans="1:42" x14ac:dyDescent="0.35">
      <c r="A20">
        <v>33812</v>
      </c>
      <c r="B20">
        <v>1</v>
      </c>
      <c r="C20">
        <f t="shared" si="0"/>
        <v>2</v>
      </c>
      <c r="D20">
        <v>1</v>
      </c>
      <c r="E20">
        <v>0</v>
      </c>
      <c r="F20">
        <v>86</v>
      </c>
      <c r="G20">
        <v>4</v>
      </c>
      <c r="H20">
        <v>17</v>
      </c>
      <c r="I20">
        <v>19</v>
      </c>
      <c r="J20">
        <v>30</v>
      </c>
      <c r="K20">
        <v>24</v>
      </c>
      <c r="L20">
        <v>39</v>
      </c>
      <c r="M20">
        <v>2</v>
      </c>
      <c r="N20">
        <v>2</v>
      </c>
      <c r="O20">
        <v>1</v>
      </c>
      <c r="P20">
        <v>3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11</v>
      </c>
      <c r="Z20">
        <v>0</v>
      </c>
      <c r="AA20">
        <v>35</v>
      </c>
      <c r="AB20">
        <f t="shared" si="1"/>
        <v>1</v>
      </c>
      <c r="AC20">
        <v>2762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94</v>
      </c>
      <c r="AO20">
        <v>55</v>
      </c>
      <c r="AP20">
        <v>0</v>
      </c>
    </row>
    <row r="21" spans="1:42" x14ac:dyDescent="0.35">
      <c r="A21">
        <v>37040</v>
      </c>
      <c r="B21">
        <v>2</v>
      </c>
      <c r="C21">
        <f t="shared" si="0"/>
        <v>2</v>
      </c>
      <c r="D21">
        <v>0</v>
      </c>
      <c r="E21">
        <v>0</v>
      </c>
      <c r="F21">
        <v>41</v>
      </c>
      <c r="G21">
        <v>86</v>
      </c>
      <c r="H21">
        <v>2</v>
      </c>
      <c r="I21">
        <v>73</v>
      </c>
      <c r="J21">
        <v>69</v>
      </c>
      <c r="K21">
        <v>38</v>
      </c>
      <c r="L21">
        <v>48</v>
      </c>
      <c r="M21">
        <v>1</v>
      </c>
      <c r="N21">
        <v>4</v>
      </c>
      <c r="O21">
        <v>2</v>
      </c>
      <c r="P21">
        <v>5</v>
      </c>
      <c r="Q21">
        <v>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11</v>
      </c>
      <c r="Z21">
        <v>0</v>
      </c>
      <c r="AA21">
        <v>38</v>
      </c>
      <c r="AB21">
        <f t="shared" si="1"/>
        <v>1</v>
      </c>
      <c r="AC21">
        <v>2849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268</v>
      </c>
      <c r="AO21">
        <v>220</v>
      </c>
      <c r="AP21">
        <v>0</v>
      </c>
    </row>
    <row r="22" spans="1:42" x14ac:dyDescent="0.35">
      <c r="A22">
        <v>2447</v>
      </c>
      <c r="B22">
        <v>1</v>
      </c>
      <c r="C22">
        <f t="shared" si="0"/>
        <v>1</v>
      </c>
      <c r="D22">
        <v>1</v>
      </c>
      <c r="E22">
        <v>0</v>
      </c>
      <c r="F22">
        <v>42</v>
      </c>
      <c r="G22">
        <v>1</v>
      </c>
      <c r="H22">
        <v>1</v>
      </c>
      <c r="I22">
        <v>1725</v>
      </c>
      <c r="J22">
        <v>1</v>
      </c>
      <c r="K22">
        <v>1</v>
      </c>
      <c r="L22">
        <v>1</v>
      </c>
      <c r="M22">
        <v>15</v>
      </c>
      <c r="N22">
        <v>0</v>
      </c>
      <c r="O22">
        <v>28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11</v>
      </c>
      <c r="Z22">
        <v>0</v>
      </c>
      <c r="AA22">
        <v>41</v>
      </c>
      <c r="AB22">
        <f t="shared" si="1"/>
        <v>1</v>
      </c>
      <c r="AC22">
        <v>2698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1729</v>
      </c>
      <c r="AO22">
        <v>1728</v>
      </c>
      <c r="AP22">
        <v>0</v>
      </c>
    </row>
    <row r="23" spans="1:42" x14ac:dyDescent="0.35">
      <c r="A23">
        <v>58607</v>
      </c>
      <c r="B23">
        <v>3</v>
      </c>
      <c r="C23">
        <f t="shared" si="0"/>
        <v>3</v>
      </c>
      <c r="D23">
        <v>0</v>
      </c>
      <c r="E23">
        <v>1</v>
      </c>
      <c r="F23">
        <v>63</v>
      </c>
      <c r="G23">
        <v>867</v>
      </c>
      <c r="H23">
        <v>0</v>
      </c>
      <c r="I23">
        <v>86</v>
      </c>
      <c r="J23">
        <v>0</v>
      </c>
      <c r="K23">
        <v>0</v>
      </c>
      <c r="L23">
        <v>19</v>
      </c>
      <c r="M23">
        <v>3</v>
      </c>
      <c r="N23">
        <v>2</v>
      </c>
      <c r="O23">
        <v>3</v>
      </c>
      <c r="P23">
        <v>9</v>
      </c>
      <c r="Q23">
        <v>8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3</v>
      </c>
      <c r="Y23">
        <v>11</v>
      </c>
      <c r="Z23">
        <v>0</v>
      </c>
      <c r="AA23">
        <v>71</v>
      </c>
      <c r="AB23">
        <f t="shared" si="1"/>
        <v>5</v>
      </c>
      <c r="AC23">
        <v>2712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953</v>
      </c>
      <c r="AO23">
        <v>934</v>
      </c>
      <c r="AP23">
        <v>1</v>
      </c>
    </row>
    <row r="24" spans="1:42" x14ac:dyDescent="0.35">
      <c r="A24">
        <v>65324</v>
      </c>
      <c r="B24">
        <v>3</v>
      </c>
      <c r="C24">
        <f t="shared" si="0"/>
        <v>3</v>
      </c>
      <c r="D24">
        <v>0</v>
      </c>
      <c r="E24">
        <v>1</v>
      </c>
      <c r="F24">
        <v>0</v>
      </c>
      <c r="G24">
        <v>384</v>
      </c>
      <c r="H24">
        <v>0</v>
      </c>
      <c r="I24">
        <v>102</v>
      </c>
      <c r="J24">
        <v>21</v>
      </c>
      <c r="K24">
        <v>32</v>
      </c>
      <c r="L24">
        <v>5</v>
      </c>
      <c r="M24">
        <v>3</v>
      </c>
      <c r="N24">
        <v>6</v>
      </c>
      <c r="O24">
        <v>2</v>
      </c>
      <c r="P24">
        <v>9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11</v>
      </c>
      <c r="Z24">
        <v>0</v>
      </c>
      <c r="AA24">
        <v>66</v>
      </c>
      <c r="AB24">
        <f t="shared" si="1"/>
        <v>4</v>
      </c>
      <c r="AC24">
        <v>2328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539</v>
      </c>
      <c r="AO24">
        <v>534</v>
      </c>
      <c r="AP24">
        <v>0</v>
      </c>
    </row>
    <row r="25" spans="1:42" x14ac:dyDescent="0.35">
      <c r="A25">
        <v>40689</v>
      </c>
      <c r="B25">
        <v>2</v>
      </c>
      <c r="C25">
        <f t="shared" si="0"/>
        <v>2</v>
      </c>
      <c r="D25">
        <v>0</v>
      </c>
      <c r="E25">
        <v>1</v>
      </c>
      <c r="F25">
        <v>69</v>
      </c>
      <c r="G25">
        <v>270</v>
      </c>
      <c r="H25">
        <v>3</v>
      </c>
      <c r="I25">
        <v>27</v>
      </c>
      <c r="J25">
        <v>39</v>
      </c>
      <c r="K25">
        <v>6</v>
      </c>
      <c r="L25">
        <v>99</v>
      </c>
      <c r="M25">
        <v>7</v>
      </c>
      <c r="N25">
        <v>7</v>
      </c>
      <c r="O25">
        <v>1</v>
      </c>
      <c r="P25">
        <v>5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11</v>
      </c>
      <c r="Z25">
        <v>0</v>
      </c>
      <c r="AA25">
        <v>69</v>
      </c>
      <c r="AB25">
        <f t="shared" si="1"/>
        <v>5</v>
      </c>
      <c r="AC25">
        <v>2627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345</v>
      </c>
      <c r="AO25">
        <v>246</v>
      </c>
      <c r="AP25">
        <v>0</v>
      </c>
    </row>
    <row r="26" spans="1:42" x14ac:dyDescent="0.35">
      <c r="A26">
        <v>18589</v>
      </c>
      <c r="B26">
        <v>1</v>
      </c>
      <c r="C26">
        <f t="shared" si="0"/>
        <v>1</v>
      </c>
      <c r="D26">
        <v>0</v>
      </c>
      <c r="E26">
        <v>0</v>
      </c>
      <c r="F26">
        <v>89</v>
      </c>
      <c r="G26">
        <v>6</v>
      </c>
      <c r="H26">
        <v>4</v>
      </c>
      <c r="I26">
        <v>25</v>
      </c>
      <c r="J26">
        <v>15</v>
      </c>
      <c r="K26">
        <v>12</v>
      </c>
      <c r="L26">
        <v>13</v>
      </c>
      <c r="M26">
        <v>2</v>
      </c>
      <c r="N26">
        <v>2</v>
      </c>
      <c r="O26">
        <v>1</v>
      </c>
      <c r="P26">
        <v>3</v>
      </c>
      <c r="Q26">
        <v>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11</v>
      </c>
      <c r="Z26">
        <v>0</v>
      </c>
      <c r="AA26">
        <v>51</v>
      </c>
      <c r="AB26">
        <f t="shared" si="1"/>
        <v>2</v>
      </c>
      <c r="AC26">
        <v>2702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62</v>
      </c>
      <c r="AO26">
        <v>49</v>
      </c>
      <c r="AP26">
        <v>0</v>
      </c>
    </row>
    <row r="27" spans="1:42" x14ac:dyDescent="0.35">
      <c r="A27">
        <v>53359</v>
      </c>
      <c r="B27">
        <v>3</v>
      </c>
      <c r="C27">
        <f t="shared" si="0"/>
        <v>3</v>
      </c>
      <c r="D27">
        <v>1</v>
      </c>
      <c r="E27">
        <v>1</v>
      </c>
      <c r="F27">
        <v>4</v>
      </c>
      <c r="G27">
        <v>173</v>
      </c>
      <c r="H27">
        <v>4</v>
      </c>
      <c r="I27">
        <v>30</v>
      </c>
      <c r="J27">
        <v>3</v>
      </c>
      <c r="K27">
        <v>6</v>
      </c>
      <c r="L27">
        <v>41</v>
      </c>
      <c r="M27">
        <v>4</v>
      </c>
      <c r="N27">
        <v>5</v>
      </c>
      <c r="O27">
        <v>1</v>
      </c>
      <c r="P27">
        <v>4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11</v>
      </c>
      <c r="Z27">
        <v>0</v>
      </c>
      <c r="AA27">
        <v>44</v>
      </c>
      <c r="AB27">
        <f t="shared" si="1"/>
        <v>2</v>
      </c>
      <c r="AC27">
        <v>2557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216</v>
      </c>
      <c r="AO27">
        <v>175</v>
      </c>
      <c r="AP27">
        <v>0</v>
      </c>
    </row>
    <row r="28" spans="1:42" x14ac:dyDescent="0.35">
      <c r="A28">
        <v>38360</v>
      </c>
      <c r="B28">
        <v>2</v>
      </c>
      <c r="C28">
        <f t="shared" si="0"/>
        <v>2</v>
      </c>
      <c r="D28">
        <v>1</v>
      </c>
      <c r="E28">
        <v>0</v>
      </c>
      <c r="F28">
        <v>26</v>
      </c>
      <c r="G28">
        <v>36</v>
      </c>
      <c r="H28">
        <v>2</v>
      </c>
      <c r="I28">
        <v>42</v>
      </c>
      <c r="J28">
        <v>20</v>
      </c>
      <c r="K28">
        <v>21</v>
      </c>
      <c r="L28">
        <v>10</v>
      </c>
      <c r="M28">
        <v>2</v>
      </c>
      <c r="N28">
        <v>2</v>
      </c>
      <c r="O28">
        <v>1</v>
      </c>
      <c r="P28">
        <v>4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11</v>
      </c>
      <c r="Z28">
        <v>0</v>
      </c>
      <c r="AA28">
        <v>31</v>
      </c>
      <c r="AB28">
        <f t="shared" si="1"/>
        <v>1</v>
      </c>
      <c r="AC28">
        <v>2553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121</v>
      </c>
      <c r="AO28">
        <v>111</v>
      </c>
      <c r="AP28">
        <v>0</v>
      </c>
    </row>
    <row r="29" spans="1:42" x14ac:dyDescent="0.35">
      <c r="A29">
        <v>84618</v>
      </c>
      <c r="B29">
        <v>5</v>
      </c>
      <c r="C29">
        <f t="shared" si="0"/>
        <v>5</v>
      </c>
      <c r="D29">
        <v>0</v>
      </c>
      <c r="E29">
        <v>0</v>
      </c>
      <c r="F29">
        <v>96</v>
      </c>
      <c r="G29">
        <v>684</v>
      </c>
      <c r="H29">
        <v>100</v>
      </c>
      <c r="I29">
        <v>801</v>
      </c>
      <c r="J29">
        <v>21</v>
      </c>
      <c r="K29">
        <v>66</v>
      </c>
      <c r="L29">
        <v>0</v>
      </c>
      <c r="M29">
        <v>1</v>
      </c>
      <c r="N29">
        <v>6</v>
      </c>
      <c r="O29">
        <v>9</v>
      </c>
      <c r="P29">
        <v>10</v>
      </c>
      <c r="Q29">
        <v>2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3</v>
      </c>
      <c r="Y29">
        <v>11</v>
      </c>
      <c r="Z29">
        <v>0</v>
      </c>
      <c r="AA29">
        <v>55</v>
      </c>
      <c r="AB29">
        <f t="shared" si="1"/>
        <v>3</v>
      </c>
      <c r="AC29">
        <v>2378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1672</v>
      </c>
      <c r="AO29">
        <v>1672</v>
      </c>
      <c r="AP29">
        <v>1</v>
      </c>
    </row>
    <row r="30" spans="1:42" x14ac:dyDescent="0.35">
      <c r="A30">
        <v>10979</v>
      </c>
      <c r="B30">
        <v>1</v>
      </c>
      <c r="C30">
        <f t="shared" si="0"/>
        <v>1</v>
      </c>
      <c r="D30">
        <v>0</v>
      </c>
      <c r="E30">
        <v>0</v>
      </c>
      <c r="F30">
        <v>34</v>
      </c>
      <c r="G30">
        <v>8</v>
      </c>
      <c r="H30">
        <v>4</v>
      </c>
      <c r="I30">
        <v>10</v>
      </c>
      <c r="J30">
        <v>2</v>
      </c>
      <c r="K30">
        <v>2</v>
      </c>
      <c r="L30">
        <v>4</v>
      </c>
      <c r="M30">
        <v>2</v>
      </c>
      <c r="N30">
        <v>3</v>
      </c>
      <c r="O30">
        <v>0</v>
      </c>
      <c r="P30">
        <v>3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11</v>
      </c>
      <c r="Z30">
        <v>0</v>
      </c>
      <c r="AA30">
        <v>31</v>
      </c>
      <c r="AB30">
        <f t="shared" si="1"/>
        <v>1</v>
      </c>
      <c r="AC30">
        <v>2197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26</v>
      </c>
      <c r="AO30">
        <v>22</v>
      </c>
      <c r="AP30">
        <v>0</v>
      </c>
    </row>
    <row r="31" spans="1:42" x14ac:dyDescent="0.35">
      <c r="A31">
        <v>38620</v>
      </c>
      <c r="B31">
        <v>2</v>
      </c>
      <c r="C31">
        <f t="shared" si="0"/>
        <v>2</v>
      </c>
      <c r="D31">
        <v>0</v>
      </c>
      <c r="E31">
        <v>0</v>
      </c>
      <c r="F31">
        <v>56</v>
      </c>
      <c r="G31">
        <v>112</v>
      </c>
      <c r="H31">
        <v>17</v>
      </c>
      <c r="I31">
        <v>44</v>
      </c>
      <c r="J31">
        <v>34</v>
      </c>
      <c r="K31">
        <v>22</v>
      </c>
      <c r="L31">
        <v>89</v>
      </c>
      <c r="M31">
        <v>1</v>
      </c>
      <c r="N31">
        <v>2</v>
      </c>
      <c r="O31">
        <v>5</v>
      </c>
      <c r="P31">
        <v>3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11</v>
      </c>
      <c r="Z31">
        <v>0</v>
      </c>
      <c r="AA31">
        <v>57</v>
      </c>
      <c r="AB31">
        <f t="shared" si="1"/>
        <v>3</v>
      </c>
      <c r="AC31">
        <v>2573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229</v>
      </c>
      <c r="AO31">
        <v>140</v>
      </c>
      <c r="AP31">
        <v>0</v>
      </c>
    </row>
    <row r="32" spans="1:42" x14ac:dyDescent="0.35">
      <c r="A32">
        <v>40548</v>
      </c>
      <c r="B32">
        <v>2</v>
      </c>
      <c r="C32">
        <f t="shared" si="0"/>
        <v>2</v>
      </c>
      <c r="D32">
        <v>0</v>
      </c>
      <c r="E32">
        <v>1</v>
      </c>
      <c r="F32">
        <v>31</v>
      </c>
      <c r="G32">
        <v>110</v>
      </c>
      <c r="H32">
        <v>0</v>
      </c>
      <c r="I32">
        <v>5</v>
      </c>
      <c r="J32">
        <v>2</v>
      </c>
      <c r="K32">
        <v>0</v>
      </c>
      <c r="L32">
        <v>3</v>
      </c>
      <c r="M32">
        <v>2</v>
      </c>
      <c r="N32">
        <v>2</v>
      </c>
      <c r="O32">
        <v>1</v>
      </c>
      <c r="P32">
        <v>4</v>
      </c>
      <c r="Q32">
        <v>5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3</v>
      </c>
      <c r="Y32">
        <v>11</v>
      </c>
      <c r="Z32">
        <v>0</v>
      </c>
      <c r="AA32">
        <v>50</v>
      </c>
      <c r="AB32">
        <f t="shared" si="1"/>
        <v>2</v>
      </c>
      <c r="AC32">
        <v>2786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117</v>
      </c>
      <c r="AO32">
        <v>114</v>
      </c>
      <c r="AP32">
        <v>1</v>
      </c>
    </row>
    <row r="33" spans="1:42" x14ac:dyDescent="0.35">
      <c r="A33">
        <v>46610</v>
      </c>
      <c r="B33">
        <v>2</v>
      </c>
      <c r="C33">
        <f t="shared" si="0"/>
        <v>2</v>
      </c>
      <c r="D33">
        <v>0</v>
      </c>
      <c r="E33">
        <v>2</v>
      </c>
      <c r="F33">
        <v>8</v>
      </c>
      <c r="G33">
        <v>96</v>
      </c>
      <c r="H33">
        <v>12</v>
      </c>
      <c r="I33">
        <v>96</v>
      </c>
      <c r="J33">
        <v>33</v>
      </c>
      <c r="K33">
        <v>22</v>
      </c>
      <c r="L33">
        <v>43</v>
      </c>
      <c r="M33">
        <v>6</v>
      </c>
      <c r="N33">
        <v>4</v>
      </c>
      <c r="O33">
        <v>1</v>
      </c>
      <c r="P33">
        <v>6</v>
      </c>
      <c r="Q33">
        <v>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11</v>
      </c>
      <c r="Z33">
        <v>1</v>
      </c>
      <c r="AA33">
        <v>68</v>
      </c>
      <c r="AB33">
        <f t="shared" si="1"/>
        <v>4</v>
      </c>
      <c r="AC33">
        <v>2767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259</v>
      </c>
      <c r="AO33">
        <v>216</v>
      </c>
      <c r="AP33">
        <v>0</v>
      </c>
    </row>
    <row r="34" spans="1:42" x14ac:dyDescent="0.35">
      <c r="A34">
        <v>68657</v>
      </c>
      <c r="B34">
        <v>4</v>
      </c>
      <c r="C34">
        <f t="shared" si="0"/>
        <v>4</v>
      </c>
      <c r="D34">
        <v>0</v>
      </c>
      <c r="E34">
        <v>0</v>
      </c>
      <c r="F34">
        <v>4</v>
      </c>
      <c r="G34">
        <v>482</v>
      </c>
      <c r="H34">
        <v>34</v>
      </c>
      <c r="I34">
        <v>471</v>
      </c>
      <c r="J34">
        <v>119</v>
      </c>
      <c r="K34">
        <v>68</v>
      </c>
      <c r="L34">
        <v>22</v>
      </c>
      <c r="M34">
        <v>1</v>
      </c>
      <c r="N34">
        <v>3</v>
      </c>
      <c r="O34">
        <v>5</v>
      </c>
      <c r="P34">
        <v>9</v>
      </c>
      <c r="Q34">
        <v>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11</v>
      </c>
      <c r="Z34">
        <v>0</v>
      </c>
      <c r="AA34">
        <v>74</v>
      </c>
      <c r="AB34">
        <f t="shared" si="1"/>
        <v>5</v>
      </c>
      <c r="AC34">
        <v>2653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1174</v>
      </c>
      <c r="AO34">
        <v>1152</v>
      </c>
      <c r="AP34">
        <v>0</v>
      </c>
    </row>
    <row r="35" spans="1:42" x14ac:dyDescent="0.35">
      <c r="A35">
        <v>49389</v>
      </c>
      <c r="B35">
        <v>2</v>
      </c>
      <c r="C35">
        <f t="shared" si="0"/>
        <v>2</v>
      </c>
      <c r="D35">
        <v>1</v>
      </c>
      <c r="E35">
        <v>1</v>
      </c>
      <c r="F35">
        <v>55</v>
      </c>
      <c r="G35">
        <v>40</v>
      </c>
      <c r="H35">
        <v>0</v>
      </c>
      <c r="I35">
        <v>19</v>
      </c>
      <c r="J35">
        <v>2</v>
      </c>
      <c r="K35">
        <v>1</v>
      </c>
      <c r="L35">
        <v>3</v>
      </c>
      <c r="M35">
        <v>1</v>
      </c>
      <c r="N35">
        <v>2</v>
      </c>
      <c r="O35">
        <v>0</v>
      </c>
      <c r="P35">
        <v>3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11</v>
      </c>
      <c r="Z35">
        <v>0</v>
      </c>
      <c r="AA35">
        <v>69</v>
      </c>
      <c r="AB35">
        <f t="shared" si="1"/>
        <v>5</v>
      </c>
      <c r="AC35">
        <v>2463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62</v>
      </c>
      <c r="AO35">
        <v>59</v>
      </c>
      <c r="AP35">
        <v>0</v>
      </c>
    </row>
    <row r="36" spans="1:42" x14ac:dyDescent="0.35">
      <c r="A36">
        <v>67353</v>
      </c>
      <c r="B36">
        <v>3</v>
      </c>
      <c r="C36">
        <f t="shared" si="0"/>
        <v>3</v>
      </c>
      <c r="D36">
        <v>0</v>
      </c>
      <c r="E36">
        <v>1</v>
      </c>
      <c r="F36">
        <v>37</v>
      </c>
      <c r="G36">
        <v>702</v>
      </c>
      <c r="H36">
        <v>17</v>
      </c>
      <c r="I36">
        <v>151</v>
      </c>
      <c r="J36">
        <v>0</v>
      </c>
      <c r="K36">
        <v>8</v>
      </c>
      <c r="L36">
        <v>35</v>
      </c>
      <c r="M36">
        <v>5</v>
      </c>
      <c r="N36">
        <v>5</v>
      </c>
      <c r="O36">
        <v>6</v>
      </c>
      <c r="P36">
        <v>12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11</v>
      </c>
      <c r="Z36">
        <v>0</v>
      </c>
      <c r="AA36">
        <v>50</v>
      </c>
      <c r="AB36">
        <f t="shared" si="1"/>
        <v>2</v>
      </c>
      <c r="AC36">
        <v>2339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878</v>
      </c>
      <c r="AO36">
        <v>843</v>
      </c>
      <c r="AP36">
        <v>0</v>
      </c>
    </row>
    <row r="37" spans="1:42" x14ac:dyDescent="0.35">
      <c r="A37">
        <v>23718</v>
      </c>
      <c r="B37">
        <v>1</v>
      </c>
      <c r="C37">
        <f t="shared" si="0"/>
        <v>1</v>
      </c>
      <c r="D37">
        <v>1</v>
      </c>
      <c r="E37">
        <v>0</v>
      </c>
      <c r="F37">
        <v>76</v>
      </c>
      <c r="G37">
        <v>6</v>
      </c>
      <c r="H37">
        <v>3</v>
      </c>
      <c r="I37">
        <v>14</v>
      </c>
      <c r="J37">
        <v>15</v>
      </c>
      <c r="K37">
        <v>7</v>
      </c>
      <c r="L37">
        <v>36</v>
      </c>
      <c r="M37">
        <v>3</v>
      </c>
      <c r="N37">
        <v>3</v>
      </c>
      <c r="O37">
        <v>1</v>
      </c>
      <c r="P37">
        <v>2</v>
      </c>
      <c r="Q37">
        <v>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11</v>
      </c>
      <c r="Z37">
        <v>0</v>
      </c>
      <c r="AA37">
        <v>44</v>
      </c>
      <c r="AB37">
        <f t="shared" si="1"/>
        <v>2</v>
      </c>
      <c r="AC37">
        <v>2459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45</v>
      </c>
      <c r="AO37">
        <v>9</v>
      </c>
      <c r="AP37">
        <v>0</v>
      </c>
    </row>
    <row r="38" spans="1:42" x14ac:dyDescent="0.35">
      <c r="A38">
        <v>42429</v>
      </c>
      <c r="B38">
        <v>2</v>
      </c>
      <c r="C38">
        <f t="shared" si="0"/>
        <v>2</v>
      </c>
      <c r="D38">
        <v>0</v>
      </c>
      <c r="E38">
        <v>1</v>
      </c>
      <c r="F38">
        <v>99</v>
      </c>
      <c r="G38">
        <v>55</v>
      </c>
      <c r="H38">
        <v>0</v>
      </c>
      <c r="I38">
        <v>6</v>
      </c>
      <c r="J38">
        <v>2</v>
      </c>
      <c r="K38">
        <v>0</v>
      </c>
      <c r="L38">
        <v>4</v>
      </c>
      <c r="M38">
        <v>2</v>
      </c>
      <c r="N38">
        <v>1</v>
      </c>
      <c r="O38">
        <v>1</v>
      </c>
      <c r="P38">
        <v>3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11</v>
      </c>
      <c r="Z38">
        <v>0</v>
      </c>
      <c r="AA38">
        <v>47</v>
      </c>
      <c r="AB38">
        <f t="shared" si="1"/>
        <v>2</v>
      </c>
      <c r="AC38">
        <v>2297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63</v>
      </c>
      <c r="AO38">
        <v>59</v>
      </c>
      <c r="AP38">
        <v>0</v>
      </c>
    </row>
    <row r="39" spans="1:42" x14ac:dyDescent="0.35">
      <c r="A39">
        <v>48948</v>
      </c>
      <c r="B39">
        <v>2</v>
      </c>
      <c r="C39">
        <f t="shared" si="0"/>
        <v>2</v>
      </c>
      <c r="D39">
        <v>0</v>
      </c>
      <c r="E39">
        <v>0</v>
      </c>
      <c r="F39">
        <v>53</v>
      </c>
      <c r="G39">
        <v>437</v>
      </c>
      <c r="H39">
        <v>8</v>
      </c>
      <c r="I39">
        <v>206</v>
      </c>
      <c r="J39">
        <v>160</v>
      </c>
      <c r="K39">
        <v>49</v>
      </c>
      <c r="L39">
        <v>42</v>
      </c>
      <c r="M39">
        <v>2</v>
      </c>
      <c r="N39">
        <v>7</v>
      </c>
      <c r="O39">
        <v>10</v>
      </c>
      <c r="P39">
        <v>5</v>
      </c>
      <c r="Q39">
        <v>6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11</v>
      </c>
      <c r="Z39">
        <v>1</v>
      </c>
      <c r="AA39">
        <v>77</v>
      </c>
      <c r="AB39">
        <f t="shared" si="1"/>
        <v>5</v>
      </c>
      <c r="AC39">
        <v>2672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860</v>
      </c>
      <c r="AO39">
        <v>818</v>
      </c>
      <c r="AP39">
        <v>1</v>
      </c>
    </row>
    <row r="40" spans="1:42" x14ac:dyDescent="0.35">
      <c r="A40">
        <v>80011</v>
      </c>
      <c r="B40">
        <v>5</v>
      </c>
      <c r="C40">
        <f t="shared" si="0"/>
        <v>5</v>
      </c>
      <c r="D40">
        <v>0</v>
      </c>
      <c r="E40">
        <v>1</v>
      </c>
      <c r="F40">
        <v>3</v>
      </c>
      <c r="G40">
        <v>421</v>
      </c>
      <c r="H40">
        <v>76</v>
      </c>
      <c r="I40">
        <v>536</v>
      </c>
      <c r="J40">
        <v>82</v>
      </c>
      <c r="K40">
        <v>178</v>
      </c>
      <c r="L40">
        <v>102</v>
      </c>
      <c r="M40">
        <v>2</v>
      </c>
      <c r="N40">
        <v>8</v>
      </c>
      <c r="O40">
        <v>6</v>
      </c>
      <c r="P40">
        <v>5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11</v>
      </c>
      <c r="Z40">
        <v>0</v>
      </c>
      <c r="AA40">
        <v>40</v>
      </c>
      <c r="AB40">
        <f t="shared" si="1"/>
        <v>1</v>
      </c>
      <c r="AC40">
        <v>2585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1293</v>
      </c>
      <c r="AO40">
        <v>1191</v>
      </c>
      <c r="AP40">
        <v>0</v>
      </c>
    </row>
    <row r="41" spans="1:42" x14ac:dyDescent="0.35">
      <c r="A41">
        <v>20559</v>
      </c>
      <c r="B41">
        <v>1</v>
      </c>
      <c r="C41">
        <f t="shared" si="0"/>
        <v>1</v>
      </c>
      <c r="D41">
        <v>1</v>
      </c>
      <c r="E41">
        <v>0</v>
      </c>
      <c r="F41">
        <v>88</v>
      </c>
      <c r="G41">
        <v>13</v>
      </c>
      <c r="H41">
        <v>1</v>
      </c>
      <c r="I41">
        <v>29</v>
      </c>
      <c r="J41">
        <v>3</v>
      </c>
      <c r="K41">
        <v>0</v>
      </c>
      <c r="L41">
        <v>7</v>
      </c>
      <c r="M41">
        <v>2</v>
      </c>
      <c r="N41">
        <v>2</v>
      </c>
      <c r="O41">
        <v>0</v>
      </c>
      <c r="P41">
        <v>3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11</v>
      </c>
      <c r="Z41">
        <v>0</v>
      </c>
      <c r="AA41">
        <v>35</v>
      </c>
      <c r="AB41">
        <f t="shared" si="1"/>
        <v>1</v>
      </c>
      <c r="AC41">
        <v>2633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46</v>
      </c>
      <c r="AO41">
        <v>39</v>
      </c>
      <c r="AP41">
        <v>0</v>
      </c>
    </row>
    <row r="42" spans="1:42" x14ac:dyDescent="0.35">
      <c r="A42">
        <v>21994</v>
      </c>
      <c r="B42">
        <v>1</v>
      </c>
      <c r="C42">
        <f t="shared" si="0"/>
        <v>1</v>
      </c>
      <c r="D42">
        <v>0</v>
      </c>
      <c r="E42">
        <v>1</v>
      </c>
      <c r="F42">
        <v>4</v>
      </c>
      <c r="G42">
        <v>9</v>
      </c>
      <c r="H42">
        <v>0</v>
      </c>
      <c r="I42">
        <v>6</v>
      </c>
      <c r="J42">
        <v>3</v>
      </c>
      <c r="K42">
        <v>1</v>
      </c>
      <c r="L42">
        <v>3</v>
      </c>
      <c r="M42">
        <v>1</v>
      </c>
      <c r="N42">
        <v>0</v>
      </c>
      <c r="O42">
        <v>0</v>
      </c>
      <c r="P42">
        <v>3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11</v>
      </c>
      <c r="Z42">
        <v>0</v>
      </c>
      <c r="AA42">
        <v>63</v>
      </c>
      <c r="AB42">
        <f t="shared" si="1"/>
        <v>4</v>
      </c>
      <c r="AC42">
        <v>2711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19</v>
      </c>
      <c r="AO42">
        <v>16</v>
      </c>
      <c r="AP42">
        <v>0</v>
      </c>
    </row>
    <row r="43" spans="1:42" x14ac:dyDescent="0.35">
      <c r="A43">
        <v>7500</v>
      </c>
      <c r="B43">
        <v>1</v>
      </c>
      <c r="C43">
        <f t="shared" si="0"/>
        <v>1</v>
      </c>
      <c r="D43">
        <v>1</v>
      </c>
      <c r="E43">
        <v>0</v>
      </c>
      <c r="F43">
        <v>19</v>
      </c>
      <c r="G43">
        <v>3</v>
      </c>
      <c r="H43">
        <v>1</v>
      </c>
      <c r="I43">
        <v>10</v>
      </c>
      <c r="J43">
        <v>3</v>
      </c>
      <c r="K43">
        <v>2</v>
      </c>
      <c r="L43">
        <v>12</v>
      </c>
      <c r="M43">
        <v>3</v>
      </c>
      <c r="N43">
        <v>2</v>
      </c>
      <c r="O43">
        <v>0</v>
      </c>
      <c r="P43">
        <v>3</v>
      </c>
      <c r="Q43">
        <v>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11</v>
      </c>
      <c r="Z43">
        <v>0</v>
      </c>
      <c r="AA43">
        <v>45</v>
      </c>
      <c r="AB43">
        <f t="shared" si="1"/>
        <v>2</v>
      </c>
      <c r="AC43">
        <v>2429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19</v>
      </c>
      <c r="AO43">
        <v>7</v>
      </c>
      <c r="AP43">
        <v>0</v>
      </c>
    </row>
    <row r="44" spans="1:42" x14ac:dyDescent="0.35">
      <c r="A44">
        <v>79941</v>
      </c>
      <c r="B44">
        <v>5</v>
      </c>
      <c r="C44">
        <f t="shared" si="0"/>
        <v>5</v>
      </c>
      <c r="D44">
        <v>0</v>
      </c>
      <c r="E44">
        <v>0</v>
      </c>
      <c r="F44">
        <v>72</v>
      </c>
      <c r="G44">
        <v>123</v>
      </c>
      <c r="H44">
        <v>164</v>
      </c>
      <c r="I44">
        <v>266</v>
      </c>
      <c r="J44">
        <v>227</v>
      </c>
      <c r="K44">
        <v>30</v>
      </c>
      <c r="L44">
        <v>174</v>
      </c>
      <c r="M44">
        <v>1</v>
      </c>
      <c r="N44">
        <v>2</v>
      </c>
      <c r="O44">
        <v>4</v>
      </c>
      <c r="P44">
        <v>9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11</v>
      </c>
      <c r="Z44">
        <v>0</v>
      </c>
      <c r="AA44">
        <v>44</v>
      </c>
      <c r="AB44">
        <f t="shared" si="1"/>
        <v>2</v>
      </c>
      <c r="AC44">
        <v>2160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810</v>
      </c>
      <c r="AO44">
        <v>636</v>
      </c>
      <c r="AP44">
        <v>0</v>
      </c>
    </row>
    <row r="45" spans="1:42" x14ac:dyDescent="0.35">
      <c r="A45">
        <v>7500</v>
      </c>
      <c r="B45">
        <v>1</v>
      </c>
      <c r="C45">
        <f t="shared" si="0"/>
        <v>1</v>
      </c>
      <c r="D45">
        <v>0</v>
      </c>
      <c r="E45">
        <v>0</v>
      </c>
      <c r="F45">
        <v>24</v>
      </c>
      <c r="G45">
        <v>3</v>
      </c>
      <c r="H45">
        <v>18</v>
      </c>
      <c r="I45">
        <v>14</v>
      </c>
      <c r="J45">
        <v>15</v>
      </c>
      <c r="K45">
        <v>22</v>
      </c>
      <c r="L45">
        <v>50</v>
      </c>
      <c r="M45">
        <v>3</v>
      </c>
      <c r="N45">
        <v>3</v>
      </c>
      <c r="O45">
        <v>1</v>
      </c>
      <c r="P45">
        <v>3</v>
      </c>
      <c r="Q45">
        <v>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11</v>
      </c>
      <c r="Z45">
        <v>1</v>
      </c>
      <c r="AA45">
        <v>24</v>
      </c>
      <c r="AB45">
        <f t="shared" si="1"/>
        <v>1</v>
      </c>
      <c r="AC45">
        <v>2756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72</v>
      </c>
      <c r="AO45">
        <v>22</v>
      </c>
      <c r="AP45">
        <v>0</v>
      </c>
    </row>
    <row r="46" spans="1:42" x14ac:dyDescent="0.35">
      <c r="A46">
        <v>41728</v>
      </c>
      <c r="B46">
        <v>2</v>
      </c>
      <c r="C46">
        <f t="shared" si="0"/>
        <v>2</v>
      </c>
      <c r="D46">
        <v>1</v>
      </c>
      <c r="E46">
        <v>0</v>
      </c>
      <c r="F46">
        <v>92</v>
      </c>
      <c r="G46">
        <v>13</v>
      </c>
      <c r="H46">
        <v>6</v>
      </c>
      <c r="I46">
        <v>15</v>
      </c>
      <c r="J46">
        <v>3</v>
      </c>
      <c r="K46">
        <v>5</v>
      </c>
      <c r="L46">
        <v>13</v>
      </c>
      <c r="M46">
        <v>1</v>
      </c>
      <c r="N46">
        <v>2</v>
      </c>
      <c r="O46">
        <v>0</v>
      </c>
      <c r="P46">
        <v>2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11</v>
      </c>
      <c r="Z46">
        <v>0</v>
      </c>
      <c r="AA46">
        <v>52</v>
      </c>
      <c r="AB46">
        <f t="shared" si="1"/>
        <v>3</v>
      </c>
      <c r="AC46">
        <v>2560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42</v>
      </c>
      <c r="AO46">
        <v>29</v>
      </c>
      <c r="AP46">
        <v>0</v>
      </c>
    </row>
    <row r="47" spans="1:42" x14ac:dyDescent="0.35">
      <c r="A47">
        <v>72550</v>
      </c>
      <c r="B47">
        <v>4</v>
      </c>
      <c r="C47">
        <f t="shared" si="0"/>
        <v>4</v>
      </c>
      <c r="D47">
        <v>1</v>
      </c>
      <c r="E47">
        <v>1</v>
      </c>
      <c r="F47">
        <v>39</v>
      </c>
      <c r="G47">
        <v>826</v>
      </c>
      <c r="H47">
        <v>50</v>
      </c>
      <c r="I47">
        <v>317</v>
      </c>
      <c r="J47">
        <v>50</v>
      </c>
      <c r="K47">
        <v>38</v>
      </c>
      <c r="L47">
        <v>38</v>
      </c>
      <c r="M47">
        <v>9</v>
      </c>
      <c r="N47">
        <v>5</v>
      </c>
      <c r="O47">
        <v>2</v>
      </c>
      <c r="P47">
        <v>12</v>
      </c>
      <c r="Q47">
        <v>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11</v>
      </c>
      <c r="Z47">
        <v>0</v>
      </c>
      <c r="AA47">
        <v>66</v>
      </c>
      <c r="AB47">
        <f t="shared" si="1"/>
        <v>4</v>
      </c>
      <c r="AC47">
        <v>2757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1281</v>
      </c>
      <c r="AO47">
        <v>1243</v>
      </c>
      <c r="AP47">
        <v>0</v>
      </c>
    </row>
    <row r="48" spans="1:42" x14ac:dyDescent="0.35">
      <c r="A48">
        <v>65486</v>
      </c>
      <c r="B48">
        <v>3</v>
      </c>
      <c r="C48">
        <f t="shared" si="0"/>
        <v>3</v>
      </c>
      <c r="D48">
        <v>0</v>
      </c>
      <c r="E48">
        <v>1</v>
      </c>
      <c r="F48">
        <v>29</v>
      </c>
      <c r="G48">
        <v>245</v>
      </c>
      <c r="H48">
        <v>19</v>
      </c>
      <c r="I48">
        <v>125</v>
      </c>
      <c r="J48">
        <v>37</v>
      </c>
      <c r="K48">
        <v>67</v>
      </c>
      <c r="L48">
        <v>14</v>
      </c>
      <c r="M48">
        <v>1</v>
      </c>
      <c r="N48">
        <v>4</v>
      </c>
      <c r="O48">
        <v>2</v>
      </c>
      <c r="P48">
        <v>10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11</v>
      </c>
      <c r="Z48">
        <v>0</v>
      </c>
      <c r="AA48">
        <v>63</v>
      </c>
      <c r="AB48">
        <f t="shared" si="1"/>
        <v>4</v>
      </c>
      <c r="AC48">
        <v>2207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493</v>
      </c>
      <c r="AO48">
        <v>479</v>
      </c>
      <c r="AP48">
        <v>0</v>
      </c>
    </row>
    <row r="49" spans="1:42" x14ac:dyDescent="0.35">
      <c r="A49">
        <v>79143</v>
      </c>
      <c r="B49">
        <v>4</v>
      </c>
      <c r="C49">
        <f t="shared" si="0"/>
        <v>4</v>
      </c>
      <c r="D49">
        <v>0</v>
      </c>
      <c r="E49">
        <v>0</v>
      </c>
      <c r="F49">
        <v>2</v>
      </c>
      <c r="G49">
        <v>650</v>
      </c>
      <c r="H49">
        <v>37</v>
      </c>
      <c r="I49">
        <v>780</v>
      </c>
      <c r="J49">
        <v>27</v>
      </c>
      <c r="K49">
        <v>167</v>
      </c>
      <c r="L49">
        <v>32</v>
      </c>
      <c r="M49">
        <v>1</v>
      </c>
      <c r="N49">
        <v>6</v>
      </c>
      <c r="O49">
        <v>9</v>
      </c>
      <c r="P49">
        <v>13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11</v>
      </c>
      <c r="Z49">
        <v>0</v>
      </c>
      <c r="AA49">
        <v>56</v>
      </c>
      <c r="AB49">
        <f t="shared" si="1"/>
        <v>3</v>
      </c>
      <c r="AC49">
        <v>2846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1661</v>
      </c>
      <c r="AO49">
        <v>1629</v>
      </c>
      <c r="AP49">
        <v>0</v>
      </c>
    </row>
    <row r="50" spans="1:42" x14ac:dyDescent="0.35">
      <c r="A50">
        <v>35790</v>
      </c>
      <c r="B50">
        <v>2</v>
      </c>
      <c r="C50">
        <f t="shared" si="0"/>
        <v>2</v>
      </c>
      <c r="D50">
        <v>1</v>
      </c>
      <c r="E50">
        <v>0</v>
      </c>
      <c r="F50">
        <v>54</v>
      </c>
      <c r="G50">
        <v>12</v>
      </c>
      <c r="H50">
        <v>6</v>
      </c>
      <c r="I50">
        <v>20</v>
      </c>
      <c r="J50">
        <v>30</v>
      </c>
      <c r="K50">
        <v>1</v>
      </c>
      <c r="L50">
        <v>3</v>
      </c>
      <c r="M50">
        <v>2</v>
      </c>
      <c r="N50">
        <v>2</v>
      </c>
      <c r="O50">
        <v>0</v>
      </c>
      <c r="P50">
        <v>3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11</v>
      </c>
      <c r="Z50">
        <v>0</v>
      </c>
      <c r="AA50">
        <v>43</v>
      </c>
      <c r="AB50">
        <f t="shared" si="1"/>
        <v>1</v>
      </c>
      <c r="AC50">
        <v>2702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69</v>
      </c>
      <c r="AO50">
        <v>66</v>
      </c>
      <c r="AP50">
        <v>0</v>
      </c>
    </row>
    <row r="51" spans="1:42" x14ac:dyDescent="0.35">
      <c r="A51">
        <v>82582</v>
      </c>
      <c r="B51">
        <v>5</v>
      </c>
      <c r="C51">
        <f t="shared" si="0"/>
        <v>5</v>
      </c>
      <c r="D51">
        <v>0</v>
      </c>
      <c r="E51">
        <v>0</v>
      </c>
      <c r="F51">
        <v>54</v>
      </c>
      <c r="G51">
        <v>510</v>
      </c>
      <c r="H51">
        <v>120</v>
      </c>
      <c r="I51">
        <v>550</v>
      </c>
      <c r="J51">
        <v>156</v>
      </c>
      <c r="K51">
        <v>40</v>
      </c>
      <c r="L51">
        <v>241</v>
      </c>
      <c r="M51">
        <v>1</v>
      </c>
      <c r="N51">
        <v>4</v>
      </c>
      <c r="O51">
        <v>9</v>
      </c>
      <c r="P51">
        <v>7</v>
      </c>
      <c r="Q51">
        <v>1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3</v>
      </c>
      <c r="Y51">
        <v>11</v>
      </c>
      <c r="Z51">
        <v>1</v>
      </c>
      <c r="AA51">
        <v>43</v>
      </c>
      <c r="AB51">
        <f t="shared" si="1"/>
        <v>1</v>
      </c>
      <c r="AC51">
        <v>2181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1376</v>
      </c>
      <c r="AO51">
        <v>1135</v>
      </c>
      <c r="AP51">
        <v>2</v>
      </c>
    </row>
    <row r="52" spans="1:42" x14ac:dyDescent="0.35">
      <c r="A52">
        <v>66373</v>
      </c>
      <c r="B52">
        <v>3</v>
      </c>
      <c r="C52">
        <f t="shared" si="0"/>
        <v>3</v>
      </c>
      <c r="D52">
        <v>1</v>
      </c>
      <c r="E52">
        <v>1</v>
      </c>
      <c r="F52">
        <v>57</v>
      </c>
      <c r="G52">
        <v>328</v>
      </c>
      <c r="H52">
        <v>9</v>
      </c>
      <c r="I52">
        <v>124</v>
      </c>
      <c r="J52">
        <v>12</v>
      </c>
      <c r="K52">
        <v>24</v>
      </c>
      <c r="L52">
        <v>109</v>
      </c>
      <c r="M52">
        <v>7</v>
      </c>
      <c r="N52">
        <v>4</v>
      </c>
      <c r="O52">
        <v>2</v>
      </c>
      <c r="P52">
        <v>10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11</v>
      </c>
      <c r="Z52">
        <v>0</v>
      </c>
      <c r="AA52">
        <v>42</v>
      </c>
      <c r="AB52">
        <f t="shared" si="1"/>
        <v>1</v>
      </c>
      <c r="AC52">
        <v>2541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497</v>
      </c>
      <c r="AO52">
        <v>388</v>
      </c>
      <c r="AP52">
        <v>0</v>
      </c>
    </row>
    <row r="53" spans="1:42" x14ac:dyDescent="0.35">
      <c r="A53">
        <v>82384</v>
      </c>
      <c r="B53">
        <v>5</v>
      </c>
      <c r="C53">
        <f t="shared" si="0"/>
        <v>5</v>
      </c>
      <c r="D53">
        <v>0</v>
      </c>
      <c r="E53">
        <v>0</v>
      </c>
      <c r="F53">
        <v>55</v>
      </c>
      <c r="G53">
        <v>984</v>
      </c>
      <c r="H53">
        <v>51</v>
      </c>
      <c r="I53">
        <v>432</v>
      </c>
      <c r="J53">
        <v>180</v>
      </c>
      <c r="K53">
        <v>120</v>
      </c>
      <c r="L53">
        <v>190</v>
      </c>
      <c r="M53">
        <v>1</v>
      </c>
      <c r="N53">
        <v>3</v>
      </c>
      <c r="O53">
        <v>10</v>
      </c>
      <c r="P53">
        <v>13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3</v>
      </c>
      <c r="Y53">
        <v>11</v>
      </c>
      <c r="Z53">
        <v>1</v>
      </c>
      <c r="AA53">
        <v>65</v>
      </c>
      <c r="AB53">
        <f t="shared" si="1"/>
        <v>4</v>
      </c>
      <c r="AC53">
        <v>2746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1767</v>
      </c>
      <c r="AO53">
        <v>1577</v>
      </c>
      <c r="AP53">
        <v>1</v>
      </c>
    </row>
    <row r="54" spans="1:42" x14ac:dyDescent="0.35">
      <c r="A54">
        <v>70287</v>
      </c>
      <c r="B54">
        <v>4</v>
      </c>
      <c r="C54">
        <f t="shared" si="0"/>
        <v>4</v>
      </c>
      <c r="D54">
        <v>0</v>
      </c>
      <c r="E54">
        <v>0</v>
      </c>
      <c r="F54">
        <v>30</v>
      </c>
      <c r="G54">
        <v>295</v>
      </c>
      <c r="H54">
        <v>35</v>
      </c>
      <c r="I54">
        <v>482</v>
      </c>
      <c r="J54">
        <v>121</v>
      </c>
      <c r="K54">
        <v>120</v>
      </c>
      <c r="L54">
        <v>40</v>
      </c>
      <c r="M54">
        <v>1</v>
      </c>
      <c r="N54">
        <v>5</v>
      </c>
      <c r="O54">
        <v>5</v>
      </c>
      <c r="P54">
        <v>10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11</v>
      </c>
      <c r="Z54">
        <v>1</v>
      </c>
      <c r="AA54">
        <v>54</v>
      </c>
      <c r="AB54">
        <f t="shared" si="1"/>
        <v>3</v>
      </c>
      <c r="AC54">
        <v>2612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1053</v>
      </c>
      <c r="AO54">
        <v>1013</v>
      </c>
      <c r="AP54">
        <v>0</v>
      </c>
    </row>
    <row r="55" spans="1:42" x14ac:dyDescent="0.35">
      <c r="A55">
        <v>27938</v>
      </c>
      <c r="B55">
        <v>1</v>
      </c>
      <c r="C55">
        <f t="shared" si="0"/>
        <v>1</v>
      </c>
      <c r="D55">
        <v>1</v>
      </c>
      <c r="E55">
        <v>0</v>
      </c>
      <c r="F55">
        <v>31</v>
      </c>
      <c r="G55">
        <v>13</v>
      </c>
      <c r="H55">
        <v>0</v>
      </c>
      <c r="I55">
        <v>8</v>
      </c>
      <c r="J55">
        <v>2</v>
      </c>
      <c r="K55">
        <v>1</v>
      </c>
      <c r="L55">
        <v>5</v>
      </c>
      <c r="M55">
        <v>1</v>
      </c>
      <c r="N55">
        <v>1</v>
      </c>
      <c r="O55">
        <v>0</v>
      </c>
      <c r="P55">
        <v>4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11</v>
      </c>
      <c r="Z55">
        <v>0</v>
      </c>
      <c r="AA55">
        <v>32</v>
      </c>
      <c r="AB55">
        <f t="shared" si="1"/>
        <v>1</v>
      </c>
      <c r="AC55">
        <v>2221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24</v>
      </c>
      <c r="AO55">
        <v>19</v>
      </c>
      <c r="AP55">
        <v>0</v>
      </c>
    </row>
    <row r="56" spans="1:42" x14ac:dyDescent="0.35">
      <c r="A56">
        <v>55954</v>
      </c>
      <c r="B56">
        <v>3</v>
      </c>
      <c r="C56">
        <f t="shared" si="0"/>
        <v>3</v>
      </c>
      <c r="D56">
        <v>0</v>
      </c>
      <c r="E56">
        <v>1</v>
      </c>
      <c r="F56">
        <v>63</v>
      </c>
      <c r="G56">
        <v>447</v>
      </c>
      <c r="H56">
        <v>0</v>
      </c>
      <c r="I56">
        <v>28</v>
      </c>
      <c r="J56">
        <v>0</v>
      </c>
      <c r="K56">
        <v>0</v>
      </c>
      <c r="L56">
        <v>43</v>
      </c>
      <c r="M56">
        <v>3</v>
      </c>
      <c r="N56">
        <v>8</v>
      </c>
      <c r="O56">
        <v>2</v>
      </c>
      <c r="P56">
        <v>6</v>
      </c>
      <c r="Q56">
        <v>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11</v>
      </c>
      <c r="Z56">
        <v>0</v>
      </c>
      <c r="AA56">
        <v>52</v>
      </c>
      <c r="AB56">
        <f t="shared" si="1"/>
        <v>3</v>
      </c>
      <c r="AC56">
        <v>2277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475</v>
      </c>
      <c r="AO56">
        <v>432</v>
      </c>
      <c r="AP56">
        <v>0</v>
      </c>
    </row>
    <row r="57" spans="1:42" x14ac:dyDescent="0.35">
      <c r="A57">
        <v>75777</v>
      </c>
      <c r="B57">
        <v>4</v>
      </c>
      <c r="C57">
        <f t="shared" si="0"/>
        <v>4</v>
      </c>
      <c r="D57">
        <v>0</v>
      </c>
      <c r="E57">
        <v>0</v>
      </c>
      <c r="F57">
        <v>12</v>
      </c>
      <c r="G57">
        <v>712</v>
      </c>
      <c r="H57">
        <v>26</v>
      </c>
      <c r="I57">
        <v>538</v>
      </c>
      <c r="J57">
        <v>69</v>
      </c>
      <c r="K57">
        <v>13</v>
      </c>
      <c r="L57">
        <v>80</v>
      </c>
      <c r="M57">
        <v>1</v>
      </c>
      <c r="N57">
        <v>3</v>
      </c>
      <c r="O57">
        <v>6</v>
      </c>
      <c r="P57">
        <v>11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3</v>
      </c>
      <c r="Y57">
        <v>11</v>
      </c>
      <c r="Z57">
        <v>1</v>
      </c>
      <c r="AA57">
        <v>38</v>
      </c>
      <c r="AB57">
        <f t="shared" si="1"/>
        <v>1</v>
      </c>
      <c r="AC57">
        <v>2519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1358</v>
      </c>
      <c r="AO57">
        <v>1278</v>
      </c>
      <c r="AP57">
        <v>2</v>
      </c>
    </row>
    <row r="58" spans="1:42" x14ac:dyDescent="0.35">
      <c r="A58">
        <v>66653</v>
      </c>
      <c r="B58">
        <v>3</v>
      </c>
      <c r="C58">
        <f t="shared" si="0"/>
        <v>3</v>
      </c>
      <c r="D58">
        <v>1</v>
      </c>
      <c r="E58">
        <v>1</v>
      </c>
      <c r="F58">
        <v>18</v>
      </c>
      <c r="G58">
        <v>452</v>
      </c>
      <c r="H58">
        <v>18</v>
      </c>
      <c r="I58">
        <v>102</v>
      </c>
      <c r="J58">
        <v>16</v>
      </c>
      <c r="K58">
        <v>18</v>
      </c>
      <c r="L58">
        <v>6</v>
      </c>
      <c r="M58">
        <v>4</v>
      </c>
      <c r="N58">
        <v>4</v>
      </c>
      <c r="O58">
        <v>2</v>
      </c>
      <c r="P58">
        <v>12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11</v>
      </c>
      <c r="Z58">
        <v>0</v>
      </c>
      <c r="AA58">
        <v>45</v>
      </c>
      <c r="AB58">
        <f t="shared" si="1"/>
        <v>2</v>
      </c>
      <c r="AC58">
        <v>2819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606</v>
      </c>
      <c r="AO58">
        <v>600</v>
      </c>
      <c r="AP58">
        <v>0</v>
      </c>
    </row>
    <row r="59" spans="1:42" x14ac:dyDescent="0.35">
      <c r="A59">
        <v>61823</v>
      </c>
      <c r="B59">
        <v>3</v>
      </c>
      <c r="C59">
        <f t="shared" si="0"/>
        <v>3</v>
      </c>
      <c r="D59">
        <v>0</v>
      </c>
      <c r="E59">
        <v>1</v>
      </c>
      <c r="F59">
        <v>26</v>
      </c>
      <c r="G59">
        <v>523</v>
      </c>
      <c r="H59">
        <v>7</v>
      </c>
      <c r="I59">
        <v>134</v>
      </c>
      <c r="J59">
        <v>37</v>
      </c>
      <c r="K59">
        <v>14</v>
      </c>
      <c r="L59">
        <v>169</v>
      </c>
      <c r="M59">
        <v>4</v>
      </c>
      <c r="N59">
        <v>8</v>
      </c>
      <c r="O59">
        <v>2</v>
      </c>
      <c r="P59">
        <v>10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11</v>
      </c>
      <c r="Z59">
        <v>0</v>
      </c>
      <c r="AA59">
        <v>68</v>
      </c>
      <c r="AB59">
        <f t="shared" si="1"/>
        <v>4</v>
      </c>
      <c r="AC59">
        <v>2655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715</v>
      </c>
      <c r="AO59">
        <v>546</v>
      </c>
      <c r="AP59">
        <v>0</v>
      </c>
    </row>
    <row r="60" spans="1:42" x14ac:dyDescent="0.35">
      <c r="A60">
        <v>67680</v>
      </c>
      <c r="B60">
        <v>3</v>
      </c>
      <c r="C60">
        <f t="shared" si="0"/>
        <v>3</v>
      </c>
      <c r="D60">
        <v>0</v>
      </c>
      <c r="E60">
        <v>1</v>
      </c>
      <c r="F60">
        <v>8</v>
      </c>
      <c r="G60">
        <v>546</v>
      </c>
      <c r="H60">
        <v>0</v>
      </c>
      <c r="I60">
        <v>48</v>
      </c>
      <c r="J60">
        <v>0</v>
      </c>
      <c r="K60">
        <v>6</v>
      </c>
      <c r="L60">
        <v>6</v>
      </c>
      <c r="M60">
        <v>1</v>
      </c>
      <c r="N60">
        <v>7</v>
      </c>
      <c r="O60">
        <v>3</v>
      </c>
      <c r="P60">
        <v>8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11</v>
      </c>
      <c r="Z60">
        <v>0</v>
      </c>
      <c r="AA60">
        <v>69</v>
      </c>
      <c r="AB60">
        <f t="shared" si="1"/>
        <v>5</v>
      </c>
      <c r="AC60">
        <v>2542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600</v>
      </c>
      <c r="AO60">
        <v>594</v>
      </c>
      <c r="AP60">
        <v>0</v>
      </c>
    </row>
    <row r="61" spans="1:42" x14ac:dyDescent="0.35">
      <c r="A61">
        <v>70666</v>
      </c>
      <c r="B61">
        <v>4</v>
      </c>
      <c r="C61">
        <f t="shared" si="0"/>
        <v>4</v>
      </c>
      <c r="D61">
        <v>0</v>
      </c>
      <c r="E61">
        <v>0</v>
      </c>
      <c r="F61">
        <v>29</v>
      </c>
      <c r="G61">
        <v>398</v>
      </c>
      <c r="H61">
        <v>40</v>
      </c>
      <c r="I61">
        <v>367</v>
      </c>
      <c r="J61">
        <v>119</v>
      </c>
      <c r="K61">
        <v>122</v>
      </c>
      <c r="L61">
        <v>30</v>
      </c>
      <c r="M61">
        <v>1</v>
      </c>
      <c r="N61">
        <v>7</v>
      </c>
      <c r="O61">
        <v>4</v>
      </c>
      <c r="P61">
        <v>4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11</v>
      </c>
      <c r="Z61">
        <v>0</v>
      </c>
      <c r="AA61">
        <v>72</v>
      </c>
      <c r="AB61">
        <f t="shared" si="1"/>
        <v>5</v>
      </c>
      <c r="AC61">
        <v>2364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1046</v>
      </c>
      <c r="AO61">
        <v>1016</v>
      </c>
      <c r="AP61">
        <v>0</v>
      </c>
    </row>
    <row r="62" spans="1:42" x14ac:dyDescent="0.35">
      <c r="A62">
        <v>25721</v>
      </c>
      <c r="B62">
        <v>1</v>
      </c>
      <c r="C62">
        <f t="shared" si="0"/>
        <v>1</v>
      </c>
      <c r="D62">
        <v>1</v>
      </c>
      <c r="E62">
        <v>0</v>
      </c>
      <c r="F62">
        <v>75</v>
      </c>
      <c r="G62">
        <v>1</v>
      </c>
      <c r="H62">
        <v>3</v>
      </c>
      <c r="I62">
        <v>6</v>
      </c>
      <c r="J62">
        <v>3</v>
      </c>
      <c r="K62">
        <v>6</v>
      </c>
      <c r="L62">
        <v>15</v>
      </c>
      <c r="M62">
        <v>1</v>
      </c>
      <c r="N62">
        <v>1</v>
      </c>
      <c r="O62">
        <v>1</v>
      </c>
      <c r="P62">
        <v>2</v>
      </c>
      <c r="Q62">
        <v>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11</v>
      </c>
      <c r="Z62">
        <v>1</v>
      </c>
      <c r="AA62">
        <v>49</v>
      </c>
      <c r="AB62">
        <f t="shared" si="1"/>
        <v>2</v>
      </c>
      <c r="AC62">
        <v>2563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19</v>
      </c>
      <c r="AO62">
        <v>4</v>
      </c>
      <c r="AP62">
        <v>0</v>
      </c>
    </row>
    <row r="63" spans="1:42" x14ac:dyDescent="0.35">
      <c r="A63">
        <v>32474</v>
      </c>
      <c r="B63">
        <v>1</v>
      </c>
      <c r="C63">
        <f t="shared" si="0"/>
        <v>2</v>
      </c>
      <c r="D63">
        <v>1</v>
      </c>
      <c r="E63">
        <v>1</v>
      </c>
      <c r="F63">
        <v>0</v>
      </c>
      <c r="G63">
        <v>10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2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11</v>
      </c>
      <c r="Z63">
        <v>0</v>
      </c>
      <c r="AA63">
        <v>53</v>
      </c>
      <c r="AB63">
        <f t="shared" si="1"/>
        <v>3</v>
      </c>
      <c r="AC63">
        <v>2208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11</v>
      </c>
      <c r="AO63">
        <v>11</v>
      </c>
      <c r="AP63">
        <v>0</v>
      </c>
    </row>
    <row r="64" spans="1:42" x14ac:dyDescent="0.35">
      <c r="A64">
        <v>88194</v>
      </c>
      <c r="B64">
        <v>5</v>
      </c>
      <c r="C64">
        <f t="shared" si="0"/>
        <v>5</v>
      </c>
      <c r="D64">
        <v>0</v>
      </c>
      <c r="E64">
        <v>1</v>
      </c>
      <c r="F64">
        <v>19</v>
      </c>
      <c r="G64">
        <v>688</v>
      </c>
      <c r="H64">
        <v>14</v>
      </c>
      <c r="I64">
        <v>309</v>
      </c>
      <c r="J64">
        <v>201</v>
      </c>
      <c r="K64">
        <v>24</v>
      </c>
      <c r="L64">
        <v>38</v>
      </c>
      <c r="M64">
        <v>1</v>
      </c>
      <c r="N64">
        <v>11</v>
      </c>
      <c r="O64">
        <v>10</v>
      </c>
      <c r="P64">
        <v>10</v>
      </c>
      <c r="Q64">
        <v>5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3</v>
      </c>
      <c r="Y64">
        <v>11</v>
      </c>
      <c r="Z64">
        <v>1</v>
      </c>
      <c r="AA64">
        <v>41</v>
      </c>
      <c r="AB64">
        <f t="shared" si="1"/>
        <v>1</v>
      </c>
      <c r="AC64">
        <v>2261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1236</v>
      </c>
      <c r="AO64">
        <v>1198</v>
      </c>
      <c r="AP64">
        <v>2</v>
      </c>
    </row>
    <row r="65" spans="1:42" x14ac:dyDescent="0.35">
      <c r="A65">
        <v>69096</v>
      </c>
      <c r="B65">
        <v>4</v>
      </c>
      <c r="C65">
        <f t="shared" si="0"/>
        <v>4</v>
      </c>
      <c r="D65">
        <v>0</v>
      </c>
      <c r="E65">
        <v>1</v>
      </c>
      <c r="F65">
        <v>4</v>
      </c>
      <c r="G65">
        <v>247</v>
      </c>
      <c r="H65">
        <v>49</v>
      </c>
      <c r="I65">
        <v>159</v>
      </c>
      <c r="J65">
        <v>7</v>
      </c>
      <c r="K65">
        <v>82</v>
      </c>
      <c r="L65">
        <v>109</v>
      </c>
      <c r="M65">
        <v>1</v>
      </c>
      <c r="N65">
        <v>5</v>
      </c>
      <c r="O65">
        <v>2</v>
      </c>
      <c r="P65">
        <v>10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11</v>
      </c>
      <c r="Z65">
        <v>0</v>
      </c>
      <c r="AA65">
        <v>62</v>
      </c>
      <c r="AB65">
        <f t="shared" si="1"/>
        <v>4</v>
      </c>
      <c r="AC65">
        <v>2434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544</v>
      </c>
      <c r="AO65">
        <v>435</v>
      </c>
      <c r="AP65">
        <v>0</v>
      </c>
    </row>
    <row r="66" spans="1:42" x14ac:dyDescent="0.35">
      <c r="A66">
        <v>74854</v>
      </c>
      <c r="B66">
        <v>4</v>
      </c>
      <c r="C66">
        <f t="shared" si="0"/>
        <v>4</v>
      </c>
      <c r="D66">
        <v>1</v>
      </c>
      <c r="E66">
        <v>2</v>
      </c>
      <c r="F66">
        <v>90</v>
      </c>
      <c r="G66">
        <v>856</v>
      </c>
      <c r="H66">
        <v>59</v>
      </c>
      <c r="I66">
        <v>487</v>
      </c>
      <c r="J66">
        <v>58</v>
      </c>
      <c r="K66">
        <v>29</v>
      </c>
      <c r="L66">
        <v>73</v>
      </c>
      <c r="M66">
        <v>7</v>
      </c>
      <c r="N66">
        <v>2</v>
      </c>
      <c r="O66">
        <v>5</v>
      </c>
      <c r="P66">
        <v>5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11</v>
      </c>
      <c r="Z66">
        <v>0</v>
      </c>
      <c r="AA66">
        <v>50</v>
      </c>
      <c r="AB66">
        <f t="shared" si="1"/>
        <v>2</v>
      </c>
      <c r="AC66">
        <v>2606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1489</v>
      </c>
      <c r="AO66">
        <v>1416</v>
      </c>
      <c r="AP66">
        <v>0</v>
      </c>
    </row>
    <row r="67" spans="1:42" x14ac:dyDescent="0.35">
      <c r="A67">
        <v>66991</v>
      </c>
      <c r="B67">
        <v>3</v>
      </c>
      <c r="C67">
        <f t="shared" ref="C67:C130" si="2">_xlfn.IFS(A:A&lt;=32196,1,A:A&lt;=51622.09,2,A:A&lt;=68281,3,A:A&lt;=79601,4,A:A&gt;=79601,5)</f>
        <v>3</v>
      </c>
      <c r="D67">
        <v>0</v>
      </c>
      <c r="E67">
        <v>0</v>
      </c>
      <c r="F67">
        <v>1</v>
      </c>
      <c r="G67">
        <v>496</v>
      </c>
      <c r="H67">
        <v>36</v>
      </c>
      <c r="I67">
        <v>460</v>
      </c>
      <c r="J67">
        <v>189</v>
      </c>
      <c r="K67">
        <v>60</v>
      </c>
      <c r="L67">
        <v>12</v>
      </c>
      <c r="M67">
        <v>3</v>
      </c>
      <c r="N67">
        <v>4</v>
      </c>
      <c r="O67">
        <v>8</v>
      </c>
      <c r="P67">
        <v>6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11</v>
      </c>
      <c r="Z67">
        <v>0</v>
      </c>
      <c r="AA67">
        <v>66</v>
      </c>
      <c r="AB67">
        <f t="shared" ref="AB67:AB130" si="3">_xlfn.IFS(AA67&lt;=43,1,AA67&lt;=51.117,2,AA67&lt;=61,3,AA67&lt;=68,4,AA67&gt;68,5)</f>
        <v>4</v>
      </c>
      <c r="AC67">
        <v>2815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1241</v>
      </c>
      <c r="AO67">
        <v>1229</v>
      </c>
      <c r="AP67">
        <v>0</v>
      </c>
    </row>
    <row r="68" spans="1:42" x14ac:dyDescent="0.35">
      <c r="A68">
        <v>65031</v>
      </c>
      <c r="B68">
        <v>3</v>
      </c>
      <c r="C68">
        <f t="shared" si="2"/>
        <v>3</v>
      </c>
      <c r="D68">
        <v>0</v>
      </c>
      <c r="E68">
        <v>1</v>
      </c>
      <c r="F68">
        <v>29</v>
      </c>
      <c r="G68">
        <v>258</v>
      </c>
      <c r="H68">
        <v>107</v>
      </c>
      <c r="I68">
        <v>291</v>
      </c>
      <c r="J68">
        <v>84</v>
      </c>
      <c r="K68">
        <v>37</v>
      </c>
      <c r="L68">
        <v>86</v>
      </c>
      <c r="M68">
        <v>4</v>
      </c>
      <c r="N68">
        <v>10</v>
      </c>
      <c r="O68">
        <v>3</v>
      </c>
      <c r="P68">
        <v>13</v>
      </c>
      <c r="Q68">
        <v>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11</v>
      </c>
      <c r="Z68">
        <v>0</v>
      </c>
      <c r="AA68">
        <v>61</v>
      </c>
      <c r="AB68">
        <f t="shared" si="3"/>
        <v>3</v>
      </c>
      <c r="AC68">
        <v>2628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777</v>
      </c>
      <c r="AO68">
        <v>691</v>
      </c>
      <c r="AP68">
        <v>0</v>
      </c>
    </row>
    <row r="69" spans="1:42" x14ac:dyDescent="0.35">
      <c r="A69">
        <v>60631</v>
      </c>
      <c r="B69">
        <v>3</v>
      </c>
      <c r="C69">
        <f t="shared" si="2"/>
        <v>3</v>
      </c>
      <c r="D69">
        <v>1</v>
      </c>
      <c r="E69">
        <v>1</v>
      </c>
      <c r="F69">
        <v>88</v>
      </c>
      <c r="G69">
        <v>565</v>
      </c>
      <c r="H69">
        <v>6</v>
      </c>
      <c r="I69">
        <v>65</v>
      </c>
      <c r="J69">
        <v>0</v>
      </c>
      <c r="K69">
        <v>6</v>
      </c>
      <c r="L69">
        <v>19</v>
      </c>
      <c r="M69">
        <v>5</v>
      </c>
      <c r="N69">
        <v>9</v>
      </c>
      <c r="O69">
        <v>2</v>
      </c>
      <c r="P69">
        <v>8</v>
      </c>
      <c r="Q69">
        <v>7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3</v>
      </c>
      <c r="Y69">
        <v>11</v>
      </c>
      <c r="Z69">
        <v>0</v>
      </c>
      <c r="AA69">
        <v>45</v>
      </c>
      <c r="AB69">
        <f t="shared" si="3"/>
        <v>2</v>
      </c>
      <c r="AC69">
        <v>2609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642</v>
      </c>
      <c r="AO69">
        <v>623</v>
      </c>
      <c r="AP69">
        <v>1</v>
      </c>
    </row>
    <row r="70" spans="1:42" x14ac:dyDescent="0.35">
      <c r="A70">
        <v>28332</v>
      </c>
      <c r="B70">
        <v>1</v>
      </c>
      <c r="C70">
        <f t="shared" si="2"/>
        <v>1</v>
      </c>
      <c r="D70">
        <v>0</v>
      </c>
      <c r="E70">
        <v>0</v>
      </c>
      <c r="F70">
        <v>58</v>
      </c>
      <c r="G70">
        <v>14</v>
      </c>
      <c r="H70">
        <v>10</v>
      </c>
      <c r="I70">
        <v>13</v>
      </c>
      <c r="J70">
        <v>4</v>
      </c>
      <c r="K70">
        <v>15</v>
      </c>
      <c r="L70">
        <v>9</v>
      </c>
      <c r="M70">
        <v>1</v>
      </c>
      <c r="N70">
        <v>2</v>
      </c>
      <c r="O70">
        <v>1</v>
      </c>
      <c r="P70">
        <v>4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11</v>
      </c>
      <c r="Z70">
        <v>0</v>
      </c>
      <c r="AA70">
        <v>68</v>
      </c>
      <c r="AB70">
        <f t="shared" si="3"/>
        <v>4</v>
      </c>
      <c r="AC70">
        <v>2219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56</v>
      </c>
      <c r="AO70">
        <v>47</v>
      </c>
      <c r="AP70">
        <v>0</v>
      </c>
    </row>
    <row r="71" spans="1:42" x14ac:dyDescent="0.35">
      <c r="A71">
        <v>40246</v>
      </c>
      <c r="B71">
        <v>2</v>
      </c>
      <c r="C71">
        <f t="shared" si="2"/>
        <v>2</v>
      </c>
      <c r="D71">
        <v>1</v>
      </c>
      <c r="E71">
        <v>0</v>
      </c>
      <c r="F71">
        <v>68</v>
      </c>
      <c r="G71">
        <v>2</v>
      </c>
      <c r="H71">
        <v>1</v>
      </c>
      <c r="I71">
        <v>6</v>
      </c>
      <c r="J71">
        <v>2</v>
      </c>
      <c r="K71">
        <v>1</v>
      </c>
      <c r="L71">
        <v>1</v>
      </c>
      <c r="M71">
        <v>1</v>
      </c>
      <c r="N71">
        <v>1</v>
      </c>
      <c r="O71">
        <v>0</v>
      </c>
      <c r="P71">
        <v>2</v>
      </c>
      <c r="Q71">
        <v>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11</v>
      </c>
      <c r="Z71">
        <v>0</v>
      </c>
      <c r="AA71">
        <v>43</v>
      </c>
      <c r="AB71">
        <f t="shared" si="3"/>
        <v>1</v>
      </c>
      <c r="AC71">
        <v>2716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12</v>
      </c>
      <c r="AO71">
        <v>11</v>
      </c>
      <c r="AP71">
        <v>0</v>
      </c>
    </row>
    <row r="72" spans="1:42" x14ac:dyDescent="0.35">
      <c r="A72">
        <v>75251</v>
      </c>
      <c r="B72">
        <v>4</v>
      </c>
      <c r="C72">
        <f t="shared" si="2"/>
        <v>4</v>
      </c>
      <c r="D72">
        <v>0</v>
      </c>
      <c r="E72">
        <v>0</v>
      </c>
      <c r="F72">
        <v>34</v>
      </c>
      <c r="G72">
        <v>721</v>
      </c>
      <c r="H72">
        <v>111</v>
      </c>
      <c r="I72">
        <v>925</v>
      </c>
      <c r="J72">
        <v>97</v>
      </c>
      <c r="K72">
        <v>18</v>
      </c>
      <c r="L72">
        <v>18</v>
      </c>
      <c r="M72">
        <v>1</v>
      </c>
      <c r="N72">
        <v>7</v>
      </c>
      <c r="O72">
        <v>6</v>
      </c>
      <c r="P72">
        <v>5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11</v>
      </c>
      <c r="Z72">
        <v>1</v>
      </c>
      <c r="AA72">
        <v>48</v>
      </c>
      <c r="AB72">
        <f t="shared" si="3"/>
        <v>2</v>
      </c>
      <c r="AC72">
        <v>2830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1872</v>
      </c>
      <c r="AO72">
        <v>1854</v>
      </c>
      <c r="AP72">
        <v>0</v>
      </c>
    </row>
    <row r="73" spans="1:42" x14ac:dyDescent="0.35">
      <c r="A73">
        <v>75825</v>
      </c>
      <c r="B73">
        <v>4</v>
      </c>
      <c r="C73">
        <f t="shared" si="2"/>
        <v>4</v>
      </c>
      <c r="D73">
        <v>0</v>
      </c>
      <c r="E73">
        <v>0</v>
      </c>
      <c r="F73">
        <v>40</v>
      </c>
      <c r="G73">
        <v>1032</v>
      </c>
      <c r="H73">
        <v>105</v>
      </c>
      <c r="I73">
        <v>779</v>
      </c>
      <c r="J73">
        <v>137</v>
      </c>
      <c r="K73">
        <v>105</v>
      </c>
      <c r="L73">
        <v>51</v>
      </c>
      <c r="M73">
        <v>0</v>
      </c>
      <c r="N73">
        <v>5</v>
      </c>
      <c r="O73">
        <v>8</v>
      </c>
      <c r="P73">
        <v>9</v>
      </c>
      <c r="Q73">
        <v>4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11</v>
      </c>
      <c r="Z73">
        <v>1</v>
      </c>
      <c r="AA73">
        <v>44</v>
      </c>
      <c r="AB73">
        <f t="shared" si="3"/>
        <v>2</v>
      </c>
      <c r="AC73">
        <v>2784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2158</v>
      </c>
      <c r="AO73">
        <v>2107</v>
      </c>
      <c r="AP73">
        <v>1</v>
      </c>
    </row>
    <row r="74" spans="1:42" x14ac:dyDescent="0.35">
      <c r="A74">
        <v>26326</v>
      </c>
      <c r="B74">
        <v>1</v>
      </c>
      <c r="C74">
        <f t="shared" si="2"/>
        <v>1</v>
      </c>
      <c r="D74">
        <v>0</v>
      </c>
      <c r="E74">
        <v>0</v>
      </c>
      <c r="F74">
        <v>12</v>
      </c>
      <c r="G74">
        <v>1</v>
      </c>
      <c r="H74">
        <v>0</v>
      </c>
      <c r="I74">
        <v>5</v>
      </c>
      <c r="J74">
        <v>0</v>
      </c>
      <c r="K74">
        <v>3</v>
      </c>
      <c r="L74">
        <v>9</v>
      </c>
      <c r="M74">
        <v>1</v>
      </c>
      <c r="N74">
        <v>0</v>
      </c>
      <c r="O74">
        <v>0</v>
      </c>
      <c r="P74">
        <v>3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3</v>
      </c>
      <c r="Y74">
        <v>11</v>
      </c>
      <c r="Z74">
        <v>0</v>
      </c>
      <c r="AA74">
        <v>44</v>
      </c>
      <c r="AB74">
        <f t="shared" si="3"/>
        <v>2</v>
      </c>
      <c r="AC74">
        <v>2457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9</v>
      </c>
      <c r="AO74">
        <v>0</v>
      </c>
      <c r="AP74">
        <v>0</v>
      </c>
    </row>
    <row r="75" spans="1:42" x14ac:dyDescent="0.35">
      <c r="A75">
        <v>56046</v>
      </c>
      <c r="B75">
        <v>3</v>
      </c>
      <c r="C75">
        <f t="shared" si="2"/>
        <v>3</v>
      </c>
      <c r="D75">
        <v>0</v>
      </c>
      <c r="E75">
        <v>0</v>
      </c>
      <c r="F75">
        <v>9</v>
      </c>
      <c r="G75">
        <v>577</v>
      </c>
      <c r="H75">
        <v>0</v>
      </c>
      <c r="I75">
        <v>64</v>
      </c>
      <c r="J75">
        <v>0</v>
      </c>
      <c r="K75">
        <v>0</v>
      </c>
      <c r="L75">
        <v>51</v>
      </c>
      <c r="M75">
        <v>2</v>
      </c>
      <c r="N75">
        <v>10</v>
      </c>
      <c r="O75">
        <v>1</v>
      </c>
      <c r="P75">
        <v>8</v>
      </c>
      <c r="Q75">
        <v>8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11</v>
      </c>
      <c r="Z75">
        <v>1</v>
      </c>
      <c r="AA75">
        <v>55</v>
      </c>
      <c r="AB75">
        <f t="shared" si="3"/>
        <v>3</v>
      </c>
      <c r="AC75">
        <v>2702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641</v>
      </c>
      <c r="AO75">
        <v>590</v>
      </c>
      <c r="AP75">
        <v>1</v>
      </c>
    </row>
    <row r="76" spans="1:42" x14ac:dyDescent="0.35">
      <c r="A76">
        <v>29760</v>
      </c>
      <c r="B76">
        <v>1</v>
      </c>
      <c r="C76">
        <f t="shared" si="2"/>
        <v>1</v>
      </c>
      <c r="D76">
        <v>1</v>
      </c>
      <c r="E76">
        <v>0</v>
      </c>
      <c r="F76">
        <v>87</v>
      </c>
      <c r="G76">
        <v>64</v>
      </c>
      <c r="H76">
        <v>4</v>
      </c>
      <c r="I76">
        <v>68</v>
      </c>
      <c r="J76">
        <v>7</v>
      </c>
      <c r="K76">
        <v>5</v>
      </c>
      <c r="L76">
        <v>17</v>
      </c>
      <c r="M76">
        <v>4</v>
      </c>
      <c r="N76">
        <v>3</v>
      </c>
      <c r="O76">
        <v>1</v>
      </c>
      <c r="P76">
        <v>4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11</v>
      </c>
      <c r="Z76">
        <v>0</v>
      </c>
      <c r="AA76">
        <v>35</v>
      </c>
      <c r="AB76">
        <f t="shared" si="3"/>
        <v>1</v>
      </c>
      <c r="AC76">
        <v>2828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148</v>
      </c>
      <c r="AO76">
        <v>131</v>
      </c>
      <c r="AP76">
        <v>0</v>
      </c>
    </row>
    <row r="77" spans="1:42" x14ac:dyDescent="0.35">
      <c r="A77">
        <v>26304</v>
      </c>
      <c r="B77">
        <v>1</v>
      </c>
      <c r="C77">
        <f t="shared" si="2"/>
        <v>1</v>
      </c>
      <c r="D77">
        <v>1</v>
      </c>
      <c r="E77">
        <v>0</v>
      </c>
      <c r="F77">
        <v>5</v>
      </c>
      <c r="G77">
        <v>4</v>
      </c>
      <c r="H77">
        <v>1</v>
      </c>
      <c r="I77">
        <v>5</v>
      </c>
      <c r="J77">
        <v>2</v>
      </c>
      <c r="K77">
        <v>0</v>
      </c>
      <c r="L77">
        <v>4</v>
      </c>
      <c r="M77">
        <v>1</v>
      </c>
      <c r="N77">
        <v>1</v>
      </c>
      <c r="O77">
        <v>0</v>
      </c>
      <c r="P77">
        <v>2</v>
      </c>
      <c r="Q77">
        <v>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11</v>
      </c>
      <c r="Z77">
        <v>0</v>
      </c>
      <c r="AA77">
        <v>51</v>
      </c>
      <c r="AB77">
        <f t="shared" si="3"/>
        <v>2</v>
      </c>
      <c r="AC77">
        <v>2530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12</v>
      </c>
      <c r="AO77">
        <v>8</v>
      </c>
      <c r="AP77">
        <v>0</v>
      </c>
    </row>
    <row r="78" spans="1:42" x14ac:dyDescent="0.35">
      <c r="A78">
        <v>23559</v>
      </c>
      <c r="B78">
        <v>1</v>
      </c>
      <c r="C78">
        <f t="shared" si="2"/>
        <v>1</v>
      </c>
      <c r="D78">
        <v>1</v>
      </c>
      <c r="E78">
        <v>0</v>
      </c>
      <c r="F78">
        <v>87</v>
      </c>
      <c r="G78">
        <v>25</v>
      </c>
      <c r="H78">
        <v>5</v>
      </c>
      <c r="I78">
        <v>19</v>
      </c>
      <c r="J78">
        <v>7</v>
      </c>
      <c r="K78">
        <v>0</v>
      </c>
      <c r="L78">
        <v>23</v>
      </c>
      <c r="M78">
        <v>3</v>
      </c>
      <c r="N78">
        <v>3</v>
      </c>
      <c r="O78">
        <v>0</v>
      </c>
      <c r="P78">
        <v>3</v>
      </c>
      <c r="Q78">
        <v>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11</v>
      </c>
      <c r="Z78">
        <v>0</v>
      </c>
      <c r="AA78">
        <v>47</v>
      </c>
      <c r="AB78">
        <f t="shared" si="3"/>
        <v>2</v>
      </c>
      <c r="AC78">
        <v>2520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56</v>
      </c>
      <c r="AO78">
        <v>33</v>
      </c>
      <c r="AP78">
        <v>0</v>
      </c>
    </row>
    <row r="79" spans="1:42" x14ac:dyDescent="0.35">
      <c r="A79">
        <v>81361</v>
      </c>
      <c r="B79">
        <v>5</v>
      </c>
      <c r="C79">
        <f t="shared" si="2"/>
        <v>5</v>
      </c>
      <c r="D79">
        <v>0</v>
      </c>
      <c r="E79">
        <v>0</v>
      </c>
      <c r="F79">
        <v>18</v>
      </c>
      <c r="G79">
        <v>163</v>
      </c>
      <c r="H79">
        <v>23</v>
      </c>
      <c r="I79">
        <v>424</v>
      </c>
      <c r="J79">
        <v>27</v>
      </c>
      <c r="K79">
        <v>65</v>
      </c>
      <c r="L79">
        <v>76</v>
      </c>
      <c r="M79">
        <v>1</v>
      </c>
      <c r="N79">
        <v>3</v>
      </c>
      <c r="O79">
        <v>10</v>
      </c>
      <c r="P79">
        <v>13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11</v>
      </c>
      <c r="Z79">
        <v>0</v>
      </c>
      <c r="AA79">
        <v>33</v>
      </c>
      <c r="AB79">
        <f t="shared" si="3"/>
        <v>1</v>
      </c>
      <c r="AC79">
        <v>2283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702</v>
      </c>
      <c r="AO79">
        <v>626</v>
      </c>
      <c r="AP79">
        <v>0</v>
      </c>
    </row>
    <row r="80" spans="1:42" x14ac:dyDescent="0.35">
      <c r="A80">
        <v>29440</v>
      </c>
      <c r="B80">
        <v>1</v>
      </c>
      <c r="C80">
        <f t="shared" si="2"/>
        <v>1</v>
      </c>
      <c r="D80">
        <v>1</v>
      </c>
      <c r="E80">
        <v>1</v>
      </c>
      <c r="F80">
        <v>95</v>
      </c>
      <c r="G80">
        <v>17</v>
      </c>
      <c r="H80">
        <v>8</v>
      </c>
      <c r="I80">
        <v>14</v>
      </c>
      <c r="J80">
        <v>10</v>
      </c>
      <c r="K80">
        <v>4</v>
      </c>
      <c r="L80">
        <v>3</v>
      </c>
      <c r="M80">
        <v>2</v>
      </c>
      <c r="N80">
        <v>1</v>
      </c>
      <c r="O80">
        <v>0</v>
      </c>
      <c r="P80">
        <v>4</v>
      </c>
      <c r="Q80">
        <v>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11</v>
      </c>
      <c r="Z80">
        <v>0</v>
      </c>
      <c r="AA80">
        <v>60</v>
      </c>
      <c r="AB80">
        <f t="shared" si="3"/>
        <v>3</v>
      </c>
      <c r="AC80">
        <v>2481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53</v>
      </c>
      <c r="AO80">
        <v>50</v>
      </c>
      <c r="AP80">
        <v>0</v>
      </c>
    </row>
    <row r="81" spans="1:42" x14ac:dyDescent="0.35">
      <c r="A81">
        <v>36138</v>
      </c>
      <c r="B81">
        <v>2</v>
      </c>
      <c r="C81">
        <f t="shared" si="2"/>
        <v>2</v>
      </c>
      <c r="D81">
        <v>1</v>
      </c>
      <c r="E81">
        <v>1</v>
      </c>
      <c r="F81">
        <v>48</v>
      </c>
      <c r="G81">
        <v>130</v>
      </c>
      <c r="H81">
        <v>0</v>
      </c>
      <c r="I81">
        <v>16</v>
      </c>
      <c r="J81">
        <v>0</v>
      </c>
      <c r="K81">
        <v>0</v>
      </c>
      <c r="L81">
        <v>5</v>
      </c>
      <c r="M81">
        <v>5</v>
      </c>
      <c r="N81">
        <v>3</v>
      </c>
      <c r="O81">
        <v>1</v>
      </c>
      <c r="P81">
        <v>4</v>
      </c>
      <c r="Q81">
        <v>7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3</v>
      </c>
      <c r="Y81">
        <v>11</v>
      </c>
      <c r="Z81">
        <v>0</v>
      </c>
      <c r="AA81">
        <v>50</v>
      </c>
      <c r="AB81">
        <f t="shared" si="3"/>
        <v>2</v>
      </c>
      <c r="AC81">
        <v>2507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146</v>
      </c>
      <c r="AO81">
        <v>141</v>
      </c>
      <c r="AP81">
        <v>1</v>
      </c>
    </row>
    <row r="82" spans="1:42" x14ac:dyDescent="0.35">
      <c r="A82">
        <v>50388</v>
      </c>
      <c r="B82">
        <v>2</v>
      </c>
      <c r="C82">
        <f t="shared" si="2"/>
        <v>2</v>
      </c>
      <c r="D82">
        <v>0</v>
      </c>
      <c r="E82">
        <v>1</v>
      </c>
      <c r="F82">
        <v>3</v>
      </c>
      <c r="G82">
        <v>292</v>
      </c>
      <c r="H82">
        <v>6</v>
      </c>
      <c r="I82">
        <v>37</v>
      </c>
      <c r="J82">
        <v>0</v>
      </c>
      <c r="K82">
        <v>3</v>
      </c>
      <c r="L82">
        <v>34</v>
      </c>
      <c r="M82">
        <v>4</v>
      </c>
      <c r="N82">
        <v>6</v>
      </c>
      <c r="O82">
        <v>1</v>
      </c>
      <c r="P82">
        <v>6</v>
      </c>
      <c r="Q82">
        <v>7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3</v>
      </c>
      <c r="Y82">
        <v>11</v>
      </c>
      <c r="Z82">
        <v>1</v>
      </c>
      <c r="AA82">
        <v>63</v>
      </c>
      <c r="AB82">
        <f t="shared" si="3"/>
        <v>4</v>
      </c>
      <c r="AC82">
        <v>2191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338</v>
      </c>
      <c r="AO82">
        <v>304</v>
      </c>
      <c r="AP82">
        <v>2</v>
      </c>
    </row>
    <row r="83" spans="1:42" x14ac:dyDescent="0.35">
      <c r="A83">
        <v>79593</v>
      </c>
      <c r="B83">
        <v>4</v>
      </c>
      <c r="C83">
        <f t="shared" si="2"/>
        <v>4</v>
      </c>
      <c r="D83">
        <v>0</v>
      </c>
      <c r="E83">
        <v>0</v>
      </c>
      <c r="F83">
        <v>70</v>
      </c>
      <c r="G83">
        <v>350</v>
      </c>
      <c r="H83">
        <v>60</v>
      </c>
      <c r="I83">
        <v>568</v>
      </c>
      <c r="J83">
        <v>110</v>
      </c>
      <c r="K83">
        <v>133</v>
      </c>
      <c r="L83">
        <v>145</v>
      </c>
      <c r="M83">
        <v>1</v>
      </c>
      <c r="N83">
        <v>5</v>
      </c>
      <c r="O83">
        <v>6</v>
      </c>
      <c r="P83">
        <v>7</v>
      </c>
      <c r="Q83">
        <v>2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3</v>
      </c>
      <c r="Y83">
        <v>11</v>
      </c>
      <c r="Z83">
        <v>0</v>
      </c>
      <c r="AA83">
        <v>47</v>
      </c>
      <c r="AB83">
        <f t="shared" si="3"/>
        <v>2</v>
      </c>
      <c r="AC83">
        <v>2207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1221</v>
      </c>
      <c r="AO83">
        <v>1076</v>
      </c>
      <c r="AP83">
        <v>1</v>
      </c>
    </row>
    <row r="84" spans="1:42" x14ac:dyDescent="0.35">
      <c r="A84">
        <v>54178</v>
      </c>
      <c r="B84">
        <v>3</v>
      </c>
      <c r="C84">
        <f t="shared" si="2"/>
        <v>3</v>
      </c>
      <c r="D84">
        <v>0</v>
      </c>
      <c r="E84">
        <v>1</v>
      </c>
      <c r="F84">
        <v>79</v>
      </c>
      <c r="G84">
        <v>135</v>
      </c>
      <c r="H84">
        <v>9</v>
      </c>
      <c r="I84">
        <v>39</v>
      </c>
      <c r="J84">
        <v>4</v>
      </c>
      <c r="K84">
        <v>0</v>
      </c>
      <c r="L84">
        <v>7</v>
      </c>
      <c r="M84">
        <v>1</v>
      </c>
      <c r="N84">
        <v>2</v>
      </c>
      <c r="O84">
        <v>2</v>
      </c>
      <c r="P84">
        <v>5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11</v>
      </c>
      <c r="Z84">
        <v>0</v>
      </c>
      <c r="AA84">
        <v>53</v>
      </c>
      <c r="AB84">
        <f t="shared" si="3"/>
        <v>3</v>
      </c>
      <c r="AC84">
        <v>2318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187</v>
      </c>
      <c r="AO84">
        <v>180</v>
      </c>
      <c r="AP84">
        <v>0</v>
      </c>
    </row>
    <row r="85" spans="1:42" x14ac:dyDescent="0.35">
      <c r="A85">
        <v>42394</v>
      </c>
      <c r="B85">
        <v>2</v>
      </c>
      <c r="C85">
        <f t="shared" si="2"/>
        <v>2</v>
      </c>
      <c r="D85">
        <v>1</v>
      </c>
      <c r="E85">
        <v>0</v>
      </c>
      <c r="F85">
        <v>69</v>
      </c>
      <c r="G85">
        <v>15</v>
      </c>
      <c r="H85">
        <v>2</v>
      </c>
      <c r="I85">
        <v>10</v>
      </c>
      <c r="J85">
        <v>0</v>
      </c>
      <c r="K85">
        <v>1</v>
      </c>
      <c r="L85">
        <v>4</v>
      </c>
      <c r="M85">
        <v>1</v>
      </c>
      <c r="N85">
        <v>1</v>
      </c>
      <c r="O85">
        <v>0</v>
      </c>
      <c r="P85">
        <v>3</v>
      </c>
      <c r="Q85">
        <v>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11</v>
      </c>
      <c r="Z85">
        <v>0</v>
      </c>
      <c r="AA85">
        <v>48</v>
      </c>
      <c r="AB85">
        <f t="shared" si="3"/>
        <v>2</v>
      </c>
      <c r="AC85">
        <v>2257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28</v>
      </c>
      <c r="AO85">
        <v>24</v>
      </c>
      <c r="AP85">
        <v>0</v>
      </c>
    </row>
    <row r="86" spans="1:42" x14ac:dyDescent="0.35">
      <c r="A86">
        <v>23626</v>
      </c>
      <c r="B86">
        <v>1</v>
      </c>
      <c r="C86">
        <f t="shared" si="2"/>
        <v>1</v>
      </c>
      <c r="D86">
        <v>1</v>
      </c>
      <c r="E86">
        <v>0</v>
      </c>
      <c r="F86">
        <v>84</v>
      </c>
      <c r="G86">
        <v>27</v>
      </c>
      <c r="H86">
        <v>2</v>
      </c>
      <c r="I86">
        <v>14</v>
      </c>
      <c r="J86">
        <v>0</v>
      </c>
      <c r="K86">
        <v>0</v>
      </c>
      <c r="L86">
        <v>0</v>
      </c>
      <c r="M86">
        <v>3</v>
      </c>
      <c r="N86">
        <v>3</v>
      </c>
      <c r="O86">
        <v>1</v>
      </c>
      <c r="P86">
        <v>3</v>
      </c>
      <c r="Q86">
        <v>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11</v>
      </c>
      <c r="Z86">
        <v>0</v>
      </c>
      <c r="AA86">
        <v>50</v>
      </c>
      <c r="AB86">
        <f t="shared" si="3"/>
        <v>2</v>
      </c>
      <c r="AC86">
        <v>2195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43</v>
      </c>
      <c r="AO86">
        <v>43</v>
      </c>
      <c r="AP86">
        <v>0</v>
      </c>
    </row>
    <row r="87" spans="1:42" x14ac:dyDescent="0.35">
      <c r="A87">
        <v>30096</v>
      </c>
      <c r="B87">
        <v>1</v>
      </c>
      <c r="C87">
        <f t="shared" si="2"/>
        <v>1</v>
      </c>
      <c r="D87">
        <v>1</v>
      </c>
      <c r="E87">
        <v>0</v>
      </c>
      <c r="F87">
        <v>30</v>
      </c>
      <c r="G87">
        <v>5</v>
      </c>
      <c r="H87">
        <v>3</v>
      </c>
      <c r="I87">
        <v>11</v>
      </c>
      <c r="J87">
        <v>12</v>
      </c>
      <c r="K87">
        <v>5</v>
      </c>
      <c r="L87">
        <v>9</v>
      </c>
      <c r="M87">
        <v>1</v>
      </c>
      <c r="N87">
        <v>2</v>
      </c>
      <c r="O87">
        <v>0</v>
      </c>
      <c r="P87">
        <v>3</v>
      </c>
      <c r="Q87">
        <v>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11</v>
      </c>
      <c r="Z87">
        <v>0</v>
      </c>
      <c r="AA87">
        <v>37</v>
      </c>
      <c r="AB87">
        <f t="shared" si="3"/>
        <v>1</v>
      </c>
      <c r="AC87">
        <v>2197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36</v>
      </c>
      <c r="AO87">
        <v>27</v>
      </c>
      <c r="AP87">
        <v>0</v>
      </c>
    </row>
    <row r="88" spans="1:42" x14ac:dyDescent="0.35">
      <c r="A88">
        <v>47916</v>
      </c>
      <c r="B88">
        <v>2</v>
      </c>
      <c r="C88">
        <f t="shared" si="2"/>
        <v>2</v>
      </c>
      <c r="D88">
        <v>0</v>
      </c>
      <c r="E88">
        <v>1</v>
      </c>
      <c r="F88">
        <v>72</v>
      </c>
      <c r="G88">
        <v>505</v>
      </c>
      <c r="H88">
        <v>0</v>
      </c>
      <c r="I88">
        <v>26</v>
      </c>
      <c r="J88">
        <v>0</v>
      </c>
      <c r="K88">
        <v>0</v>
      </c>
      <c r="L88">
        <v>75</v>
      </c>
      <c r="M88">
        <v>5</v>
      </c>
      <c r="N88">
        <v>7</v>
      </c>
      <c r="O88">
        <v>4</v>
      </c>
      <c r="P88">
        <v>6</v>
      </c>
      <c r="Q88">
        <v>6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3</v>
      </c>
      <c r="Y88">
        <v>11</v>
      </c>
      <c r="Z88">
        <v>0</v>
      </c>
      <c r="AA88">
        <v>60</v>
      </c>
      <c r="AB88">
        <f t="shared" si="3"/>
        <v>3</v>
      </c>
      <c r="AC88">
        <v>2743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531</v>
      </c>
      <c r="AO88">
        <v>456</v>
      </c>
      <c r="AP88">
        <v>1</v>
      </c>
    </row>
    <row r="89" spans="1:42" x14ac:dyDescent="0.35">
      <c r="A89">
        <v>51813</v>
      </c>
      <c r="B89">
        <v>3</v>
      </c>
      <c r="C89">
        <f t="shared" si="2"/>
        <v>3</v>
      </c>
      <c r="D89">
        <v>1</v>
      </c>
      <c r="E89">
        <v>1</v>
      </c>
      <c r="F89">
        <v>37</v>
      </c>
      <c r="G89">
        <v>51</v>
      </c>
      <c r="H89">
        <v>2</v>
      </c>
      <c r="I89">
        <v>7</v>
      </c>
      <c r="J89">
        <v>0</v>
      </c>
      <c r="K89">
        <v>1</v>
      </c>
      <c r="L89">
        <v>2</v>
      </c>
      <c r="M89">
        <v>2</v>
      </c>
      <c r="N89">
        <v>2</v>
      </c>
      <c r="O89">
        <v>0</v>
      </c>
      <c r="P89">
        <v>3</v>
      </c>
      <c r="Q89">
        <v>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11</v>
      </c>
      <c r="Z89">
        <v>0</v>
      </c>
      <c r="AA89">
        <v>48</v>
      </c>
      <c r="AB89">
        <f t="shared" si="3"/>
        <v>2</v>
      </c>
      <c r="AC89">
        <v>2603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61</v>
      </c>
      <c r="AO89">
        <v>59</v>
      </c>
      <c r="AP89">
        <v>0</v>
      </c>
    </row>
    <row r="90" spans="1:42" x14ac:dyDescent="0.35">
      <c r="A90">
        <v>78497</v>
      </c>
      <c r="B90">
        <v>4</v>
      </c>
      <c r="C90">
        <f t="shared" si="2"/>
        <v>4</v>
      </c>
      <c r="D90">
        <v>0</v>
      </c>
      <c r="E90">
        <v>0</v>
      </c>
      <c r="F90">
        <v>44</v>
      </c>
      <c r="G90">
        <v>207</v>
      </c>
      <c r="H90">
        <v>26</v>
      </c>
      <c r="I90">
        <v>447</v>
      </c>
      <c r="J90">
        <v>75</v>
      </c>
      <c r="K90">
        <v>0</v>
      </c>
      <c r="L90">
        <v>223</v>
      </c>
      <c r="M90">
        <v>1</v>
      </c>
      <c r="N90">
        <v>5</v>
      </c>
      <c r="O90">
        <v>7</v>
      </c>
      <c r="P90">
        <v>12</v>
      </c>
      <c r="Q90">
        <v>2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3</v>
      </c>
      <c r="Y90">
        <v>11</v>
      </c>
      <c r="Z90">
        <v>0</v>
      </c>
      <c r="AA90">
        <v>69</v>
      </c>
      <c r="AB90">
        <f t="shared" si="3"/>
        <v>5</v>
      </c>
      <c r="AC90">
        <v>2369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755</v>
      </c>
      <c r="AO90">
        <v>532</v>
      </c>
      <c r="AP90">
        <v>1</v>
      </c>
    </row>
    <row r="91" spans="1:42" x14ac:dyDescent="0.35">
      <c r="A91">
        <v>50150</v>
      </c>
      <c r="B91">
        <v>2</v>
      </c>
      <c r="C91">
        <f t="shared" si="2"/>
        <v>2</v>
      </c>
      <c r="D91">
        <v>0</v>
      </c>
      <c r="E91">
        <v>0</v>
      </c>
      <c r="F91">
        <v>32</v>
      </c>
      <c r="G91">
        <v>135</v>
      </c>
      <c r="H91">
        <v>46</v>
      </c>
      <c r="I91">
        <v>92</v>
      </c>
      <c r="J91">
        <v>65</v>
      </c>
      <c r="K91">
        <v>61</v>
      </c>
      <c r="L91">
        <v>11</v>
      </c>
      <c r="M91">
        <v>2</v>
      </c>
      <c r="N91">
        <v>5</v>
      </c>
      <c r="O91">
        <v>2</v>
      </c>
      <c r="P91">
        <v>7</v>
      </c>
      <c r="Q91">
        <v>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</v>
      </c>
      <c r="Y91">
        <v>11</v>
      </c>
      <c r="Z91">
        <v>0</v>
      </c>
      <c r="AA91">
        <v>37</v>
      </c>
      <c r="AB91">
        <f t="shared" si="3"/>
        <v>1</v>
      </c>
      <c r="AC91">
        <v>2533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399</v>
      </c>
      <c r="AO91">
        <v>388</v>
      </c>
      <c r="AP91">
        <v>0</v>
      </c>
    </row>
    <row r="92" spans="1:42" x14ac:dyDescent="0.35">
      <c r="A92">
        <v>47823</v>
      </c>
      <c r="B92">
        <v>2</v>
      </c>
      <c r="C92">
        <f t="shared" si="2"/>
        <v>2</v>
      </c>
      <c r="D92">
        <v>0</v>
      </c>
      <c r="E92">
        <v>1</v>
      </c>
      <c r="F92">
        <v>0</v>
      </c>
      <c r="G92">
        <v>53</v>
      </c>
      <c r="H92">
        <v>1</v>
      </c>
      <c r="I92">
        <v>5</v>
      </c>
      <c r="J92">
        <v>2</v>
      </c>
      <c r="K92">
        <v>1</v>
      </c>
      <c r="L92">
        <v>10</v>
      </c>
      <c r="M92">
        <v>2</v>
      </c>
      <c r="N92">
        <v>2</v>
      </c>
      <c r="O92">
        <v>0</v>
      </c>
      <c r="P92">
        <v>3</v>
      </c>
      <c r="Q92">
        <v>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11</v>
      </c>
      <c r="Z92">
        <v>0</v>
      </c>
      <c r="AA92">
        <v>60</v>
      </c>
      <c r="AB92">
        <f t="shared" si="3"/>
        <v>3</v>
      </c>
      <c r="AC92">
        <v>2500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62</v>
      </c>
      <c r="AO92">
        <v>52</v>
      </c>
      <c r="AP92">
        <v>0</v>
      </c>
    </row>
    <row r="93" spans="1:42" x14ac:dyDescent="0.35">
      <c r="A93">
        <v>34554</v>
      </c>
      <c r="B93">
        <v>1</v>
      </c>
      <c r="C93">
        <f t="shared" si="2"/>
        <v>2</v>
      </c>
      <c r="D93">
        <v>0</v>
      </c>
      <c r="E93">
        <v>1</v>
      </c>
      <c r="F93">
        <v>43</v>
      </c>
      <c r="G93">
        <v>41</v>
      </c>
      <c r="H93">
        <v>1</v>
      </c>
      <c r="I93">
        <v>6</v>
      </c>
      <c r="J93">
        <v>2</v>
      </c>
      <c r="K93">
        <v>0</v>
      </c>
      <c r="L93">
        <v>5</v>
      </c>
      <c r="M93">
        <v>2</v>
      </c>
      <c r="N93">
        <v>2</v>
      </c>
      <c r="O93">
        <v>0</v>
      </c>
      <c r="P93">
        <v>3</v>
      </c>
      <c r="Q93">
        <v>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11</v>
      </c>
      <c r="Z93">
        <v>0</v>
      </c>
      <c r="AA93">
        <v>61</v>
      </c>
      <c r="AB93">
        <f t="shared" si="3"/>
        <v>3</v>
      </c>
      <c r="AC93">
        <v>2250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50</v>
      </c>
      <c r="AO93">
        <v>45</v>
      </c>
      <c r="AP93">
        <v>0</v>
      </c>
    </row>
    <row r="94" spans="1:42" x14ac:dyDescent="0.35">
      <c r="A94">
        <v>85693</v>
      </c>
      <c r="B94">
        <v>5</v>
      </c>
      <c r="C94">
        <f t="shared" si="2"/>
        <v>5</v>
      </c>
      <c r="D94">
        <v>0</v>
      </c>
      <c r="E94">
        <v>1</v>
      </c>
      <c r="F94">
        <v>59</v>
      </c>
      <c r="G94">
        <v>386</v>
      </c>
      <c r="H94">
        <v>172</v>
      </c>
      <c r="I94">
        <v>183</v>
      </c>
      <c r="J94">
        <v>185</v>
      </c>
      <c r="K94">
        <v>132</v>
      </c>
      <c r="L94">
        <v>111</v>
      </c>
      <c r="M94">
        <v>2</v>
      </c>
      <c r="N94">
        <v>9</v>
      </c>
      <c r="O94">
        <v>5</v>
      </c>
      <c r="P94">
        <v>11</v>
      </c>
      <c r="Q94">
        <v>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11</v>
      </c>
      <c r="Z94">
        <v>0</v>
      </c>
      <c r="AA94">
        <v>41</v>
      </c>
      <c r="AB94">
        <f t="shared" si="3"/>
        <v>1</v>
      </c>
      <c r="AC94">
        <v>2594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1058</v>
      </c>
      <c r="AO94">
        <v>947</v>
      </c>
      <c r="AP94">
        <v>0</v>
      </c>
    </row>
    <row r="95" spans="1:42" x14ac:dyDescent="0.35">
      <c r="A95">
        <v>65846</v>
      </c>
      <c r="B95">
        <v>3</v>
      </c>
      <c r="C95">
        <f t="shared" si="2"/>
        <v>3</v>
      </c>
      <c r="D95">
        <v>0</v>
      </c>
      <c r="E95">
        <v>0</v>
      </c>
      <c r="F95">
        <v>68</v>
      </c>
      <c r="G95">
        <v>562</v>
      </c>
      <c r="H95">
        <v>81</v>
      </c>
      <c r="I95">
        <v>276</v>
      </c>
      <c r="J95">
        <v>80</v>
      </c>
      <c r="K95">
        <v>40</v>
      </c>
      <c r="L95">
        <v>81</v>
      </c>
      <c r="M95">
        <v>1</v>
      </c>
      <c r="N95">
        <v>6</v>
      </c>
      <c r="O95">
        <v>3</v>
      </c>
      <c r="P95">
        <v>6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</v>
      </c>
      <c r="Y95">
        <v>11</v>
      </c>
      <c r="Z95">
        <v>0</v>
      </c>
      <c r="AA95">
        <v>75</v>
      </c>
      <c r="AB95">
        <f t="shared" si="3"/>
        <v>5</v>
      </c>
      <c r="AC95">
        <v>2567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1039</v>
      </c>
      <c r="AO95">
        <v>958</v>
      </c>
      <c r="AP95">
        <v>0</v>
      </c>
    </row>
    <row r="96" spans="1:42" x14ac:dyDescent="0.35">
      <c r="A96">
        <v>87195</v>
      </c>
      <c r="B96">
        <v>5</v>
      </c>
      <c r="C96">
        <f t="shared" si="2"/>
        <v>5</v>
      </c>
      <c r="D96">
        <v>0</v>
      </c>
      <c r="E96">
        <v>0</v>
      </c>
      <c r="F96">
        <v>35</v>
      </c>
      <c r="G96">
        <v>217</v>
      </c>
      <c r="H96">
        <v>76</v>
      </c>
      <c r="I96">
        <v>690</v>
      </c>
      <c r="J96">
        <v>50</v>
      </c>
      <c r="K96">
        <v>26</v>
      </c>
      <c r="L96">
        <v>38</v>
      </c>
      <c r="M96">
        <v>1</v>
      </c>
      <c r="N96">
        <v>3</v>
      </c>
      <c r="O96">
        <v>11</v>
      </c>
      <c r="P96">
        <v>5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</v>
      </c>
      <c r="Y96">
        <v>11</v>
      </c>
      <c r="Z96">
        <v>1</v>
      </c>
      <c r="AA96">
        <v>61</v>
      </c>
      <c r="AB96">
        <f t="shared" si="3"/>
        <v>3</v>
      </c>
      <c r="AC96">
        <v>2211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1059</v>
      </c>
      <c r="AO96">
        <v>1021</v>
      </c>
      <c r="AP96">
        <v>0</v>
      </c>
    </row>
    <row r="97" spans="1:42" x14ac:dyDescent="0.35">
      <c r="A97">
        <v>24594</v>
      </c>
      <c r="B97">
        <v>1</v>
      </c>
      <c r="C97">
        <f t="shared" si="2"/>
        <v>1</v>
      </c>
      <c r="D97">
        <v>1</v>
      </c>
      <c r="E97">
        <v>0</v>
      </c>
      <c r="F97">
        <v>94</v>
      </c>
      <c r="G97">
        <v>1</v>
      </c>
      <c r="H97">
        <v>3</v>
      </c>
      <c r="I97">
        <v>6</v>
      </c>
      <c r="J97">
        <v>10</v>
      </c>
      <c r="K97">
        <v>0</v>
      </c>
      <c r="L97">
        <v>9</v>
      </c>
      <c r="M97">
        <v>1</v>
      </c>
      <c r="N97">
        <v>1</v>
      </c>
      <c r="O97">
        <v>0</v>
      </c>
      <c r="P97">
        <v>3</v>
      </c>
      <c r="Q97">
        <v>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</v>
      </c>
      <c r="Y97">
        <v>11</v>
      </c>
      <c r="Z97">
        <v>0</v>
      </c>
      <c r="AA97">
        <v>41</v>
      </c>
      <c r="AB97">
        <f t="shared" si="3"/>
        <v>1</v>
      </c>
      <c r="AC97">
        <v>2360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20</v>
      </c>
      <c r="AO97">
        <v>11</v>
      </c>
      <c r="AP97">
        <v>0</v>
      </c>
    </row>
    <row r="98" spans="1:42" x14ac:dyDescent="0.35">
      <c r="A98">
        <v>49096</v>
      </c>
      <c r="B98">
        <v>2</v>
      </c>
      <c r="C98">
        <f t="shared" si="2"/>
        <v>2</v>
      </c>
      <c r="D98">
        <v>1</v>
      </c>
      <c r="E98">
        <v>1</v>
      </c>
      <c r="F98">
        <v>15</v>
      </c>
      <c r="G98">
        <v>144</v>
      </c>
      <c r="H98">
        <v>1</v>
      </c>
      <c r="I98">
        <v>32</v>
      </c>
      <c r="J98">
        <v>2</v>
      </c>
      <c r="K98">
        <v>1</v>
      </c>
      <c r="L98">
        <v>7</v>
      </c>
      <c r="M98">
        <v>4</v>
      </c>
      <c r="N98">
        <v>4</v>
      </c>
      <c r="O98">
        <v>1</v>
      </c>
      <c r="P98">
        <v>4</v>
      </c>
      <c r="Q98">
        <v>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11</v>
      </c>
      <c r="Z98">
        <v>0</v>
      </c>
      <c r="AA98">
        <v>56</v>
      </c>
      <c r="AB98">
        <f t="shared" si="3"/>
        <v>3</v>
      </c>
      <c r="AC98">
        <v>2437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180</v>
      </c>
      <c r="AO98">
        <v>173</v>
      </c>
      <c r="AP98">
        <v>0</v>
      </c>
    </row>
    <row r="99" spans="1:42" x14ac:dyDescent="0.35">
      <c r="A99">
        <v>52413</v>
      </c>
      <c r="B99">
        <v>3</v>
      </c>
      <c r="C99">
        <f t="shared" si="2"/>
        <v>3</v>
      </c>
      <c r="D99">
        <v>0</v>
      </c>
      <c r="E99">
        <v>2</v>
      </c>
      <c r="F99">
        <v>56</v>
      </c>
      <c r="G99">
        <v>295</v>
      </c>
      <c r="H99">
        <v>106</v>
      </c>
      <c r="I99">
        <v>271</v>
      </c>
      <c r="J99">
        <v>75</v>
      </c>
      <c r="K99">
        <v>98</v>
      </c>
      <c r="L99">
        <v>65</v>
      </c>
      <c r="M99">
        <v>4</v>
      </c>
      <c r="N99">
        <v>6</v>
      </c>
      <c r="O99">
        <v>4</v>
      </c>
      <c r="P99">
        <v>12</v>
      </c>
      <c r="Q99">
        <v>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11</v>
      </c>
      <c r="Z99">
        <v>0</v>
      </c>
      <c r="AA99">
        <v>51</v>
      </c>
      <c r="AB99">
        <f t="shared" si="3"/>
        <v>2</v>
      </c>
      <c r="AC99">
        <v>2671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845</v>
      </c>
      <c r="AO99">
        <v>780</v>
      </c>
      <c r="AP99">
        <v>0</v>
      </c>
    </row>
    <row r="100" spans="1:42" x14ac:dyDescent="0.35">
      <c r="A100">
        <v>38557</v>
      </c>
      <c r="B100">
        <v>2</v>
      </c>
      <c r="C100">
        <f t="shared" si="2"/>
        <v>2</v>
      </c>
      <c r="D100">
        <v>1</v>
      </c>
      <c r="E100">
        <v>0</v>
      </c>
      <c r="F100">
        <v>17</v>
      </c>
      <c r="G100">
        <v>76</v>
      </c>
      <c r="H100">
        <v>3</v>
      </c>
      <c r="I100">
        <v>31</v>
      </c>
      <c r="J100">
        <v>4</v>
      </c>
      <c r="K100">
        <v>4</v>
      </c>
      <c r="L100">
        <v>27</v>
      </c>
      <c r="M100">
        <v>2</v>
      </c>
      <c r="N100">
        <v>3</v>
      </c>
      <c r="O100">
        <v>1</v>
      </c>
      <c r="P100">
        <v>3</v>
      </c>
      <c r="Q100">
        <v>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</v>
      </c>
      <c r="Y100">
        <v>11</v>
      </c>
      <c r="Z100">
        <v>0</v>
      </c>
      <c r="AA100">
        <v>42</v>
      </c>
      <c r="AB100">
        <f t="shared" si="3"/>
        <v>1</v>
      </c>
      <c r="AC100">
        <v>2716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118</v>
      </c>
      <c r="AO100">
        <v>91</v>
      </c>
      <c r="AP100">
        <v>0</v>
      </c>
    </row>
    <row r="101" spans="1:42" x14ac:dyDescent="0.35">
      <c r="A101">
        <v>89058</v>
      </c>
      <c r="B101">
        <v>5</v>
      </c>
      <c r="C101">
        <f t="shared" si="2"/>
        <v>5</v>
      </c>
      <c r="D101">
        <v>0</v>
      </c>
      <c r="E101">
        <v>0</v>
      </c>
      <c r="F101">
        <v>18</v>
      </c>
      <c r="G101">
        <v>454</v>
      </c>
      <c r="H101">
        <v>194</v>
      </c>
      <c r="I101">
        <v>106</v>
      </c>
      <c r="J101">
        <v>31</v>
      </c>
      <c r="K101">
        <v>22</v>
      </c>
      <c r="L101">
        <v>43</v>
      </c>
      <c r="M101">
        <v>1</v>
      </c>
      <c r="N101">
        <v>5</v>
      </c>
      <c r="O101">
        <v>4</v>
      </c>
      <c r="P101">
        <v>4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11</v>
      </c>
      <c r="Z101">
        <v>0</v>
      </c>
      <c r="AA101">
        <v>60</v>
      </c>
      <c r="AB101">
        <f t="shared" si="3"/>
        <v>3</v>
      </c>
      <c r="AC101">
        <v>2728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807</v>
      </c>
      <c r="AO101">
        <v>764</v>
      </c>
      <c r="AP101">
        <v>0</v>
      </c>
    </row>
    <row r="102" spans="1:42" x14ac:dyDescent="0.35">
      <c r="A102">
        <v>77298</v>
      </c>
      <c r="B102">
        <v>4</v>
      </c>
      <c r="C102">
        <f t="shared" si="2"/>
        <v>4</v>
      </c>
      <c r="D102">
        <v>0</v>
      </c>
      <c r="E102">
        <v>1</v>
      </c>
      <c r="F102">
        <v>46</v>
      </c>
      <c r="G102">
        <v>425</v>
      </c>
      <c r="H102">
        <v>115</v>
      </c>
      <c r="I102">
        <v>292</v>
      </c>
      <c r="J102">
        <v>23</v>
      </c>
      <c r="K102">
        <v>35</v>
      </c>
      <c r="L102">
        <v>79</v>
      </c>
      <c r="M102">
        <v>1</v>
      </c>
      <c r="N102">
        <v>6</v>
      </c>
      <c r="O102">
        <v>6</v>
      </c>
      <c r="P102">
        <v>11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11</v>
      </c>
      <c r="Z102">
        <v>0</v>
      </c>
      <c r="AA102">
        <v>41</v>
      </c>
      <c r="AB102">
        <f t="shared" si="3"/>
        <v>1</v>
      </c>
      <c r="AC102">
        <v>2398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890</v>
      </c>
      <c r="AO102">
        <v>811</v>
      </c>
      <c r="AP102">
        <v>0</v>
      </c>
    </row>
    <row r="103" spans="1:42" x14ac:dyDescent="0.35">
      <c r="A103">
        <v>68126</v>
      </c>
      <c r="B103">
        <v>3</v>
      </c>
      <c r="C103">
        <f t="shared" si="2"/>
        <v>3</v>
      </c>
      <c r="D103">
        <v>0</v>
      </c>
      <c r="E103">
        <v>0</v>
      </c>
      <c r="F103">
        <v>40</v>
      </c>
      <c r="G103">
        <v>1332</v>
      </c>
      <c r="H103">
        <v>17</v>
      </c>
      <c r="I103">
        <v>311</v>
      </c>
      <c r="J103">
        <v>23</v>
      </c>
      <c r="K103">
        <v>51</v>
      </c>
      <c r="L103">
        <v>86</v>
      </c>
      <c r="M103">
        <v>1</v>
      </c>
      <c r="N103">
        <v>7</v>
      </c>
      <c r="O103">
        <v>4</v>
      </c>
      <c r="P103">
        <v>5</v>
      </c>
      <c r="Q103">
        <v>9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11</v>
      </c>
      <c r="Z103">
        <v>1</v>
      </c>
      <c r="AA103">
        <v>29</v>
      </c>
      <c r="AB103">
        <f t="shared" si="3"/>
        <v>1</v>
      </c>
      <c r="AC103">
        <v>2755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1734</v>
      </c>
      <c r="AO103">
        <v>1648</v>
      </c>
      <c r="AP103">
        <v>1</v>
      </c>
    </row>
    <row r="104" spans="1:42" x14ac:dyDescent="0.35">
      <c r="A104">
        <v>57288</v>
      </c>
      <c r="B104">
        <v>3</v>
      </c>
      <c r="C104">
        <f t="shared" si="2"/>
        <v>3</v>
      </c>
      <c r="D104">
        <v>0</v>
      </c>
      <c r="E104">
        <v>1</v>
      </c>
      <c r="F104">
        <v>27</v>
      </c>
      <c r="G104">
        <v>527</v>
      </c>
      <c r="H104">
        <v>0</v>
      </c>
      <c r="I104">
        <v>21</v>
      </c>
      <c r="J104">
        <v>0</v>
      </c>
      <c r="K104">
        <v>0</v>
      </c>
      <c r="L104">
        <v>60</v>
      </c>
      <c r="M104">
        <v>3</v>
      </c>
      <c r="N104">
        <v>8</v>
      </c>
      <c r="O104">
        <v>1</v>
      </c>
      <c r="P104">
        <v>8</v>
      </c>
      <c r="Q104">
        <v>6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11</v>
      </c>
      <c r="Z104">
        <v>0</v>
      </c>
      <c r="AA104">
        <v>57</v>
      </c>
      <c r="AB104">
        <f t="shared" si="3"/>
        <v>3</v>
      </c>
      <c r="AC104">
        <v>2163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548</v>
      </c>
      <c r="AO104">
        <v>488</v>
      </c>
      <c r="AP104">
        <v>1</v>
      </c>
    </row>
    <row r="105" spans="1:42" x14ac:dyDescent="0.35">
      <c r="A105">
        <v>86037</v>
      </c>
      <c r="B105">
        <v>5</v>
      </c>
      <c r="C105">
        <f t="shared" si="2"/>
        <v>5</v>
      </c>
      <c r="D105">
        <v>0</v>
      </c>
      <c r="E105">
        <v>0</v>
      </c>
      <c r="F105">
        <v>95</v>
      </c>
      <c r="G105">
        <v>490</v>
      </c>
      <c r="H105">
        <v>44</v>
      </c>
      <c r="I105">
        <v>125</v>
      </c>
      <c r="J105">
        <v>29</v>
      </c>
      <c r="K105">
        <v>20</v>
      </c>
      <c r="L105">
        <v>22</v>
      </c>
      <c r="M105">
        <v>1</v>
      </c>
      <c r="N105">
        <v>6</v>
      </c>
      <c r="O105">
        <v>7</v>
      </c>
      <c r="P105">
        <v>11</v>
      </c>
      <c r="Q105">
        <v>3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3</v>
      </c>
      <c r="Y105">
        <v>11</v>
      </c>
      <c r="Z105">
        <v>1</v>
      </c>
      <c r="AA105">
        <v>29</v>
      </c>
      <c r="AB105">
        <f t="shared" si="3"/>
        <v>1</v>
      </c>
      <c r="AC105">
        <v>2702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708</v>
      </c>
      <c r="AO105">
        <v>686</v>
      </c>
      <c r="AP105">
        <v>2</v>
      </c>
    </row>
    <row r="106" spans="1:42" x14ac:dyDescent="0.35">
      <c r="A106">
        <v>43974</v>
      </c>
      <c r="B106">
        <v>2</v>
      </c>
      <c r="C106">
        <f t="shared" si="2"/>
        <v>2</v>
      </c>
      <c r="D106">
        <v>1</v>
      </c>
      <c r="E106">
        <v>0</v>
      </c>
      <c r="F106">
        <v>19</v>
      </c>
      <c r="G106">
        <v>378</v>
      </c>
      <c r="H106">
        <v>0</v>
      </c>
      <c r="I106">
        <v>101</v>
      </c>
      <c r="J106">
        <v>0</v>
      </c>
      <c r="K106">
        <v>0</v>
      </c>
      <c r="L106">
        <v>72</v>
      </c>
      <c r="M106">
        <v>5</v>
      </c>
      <c r="N106">
        <v>6</v>
      </c>
      <c r="O106">
        <v>4</v>
      </c>
      <c r="P106">
        <v>6</v>
      </c>
      <c r="Q106">
        <v>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11</v>
      </c>
      <c r="Z106">
        <v>0</v>
      </c>
      <c r="AA106">
        <v>40</v>
      </c>
      <c r="AB106">
        <f t="shared" si="3"/>
        <v>1</v>
      </c>
      <c r="AC106">
        <v>2723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479</v>
      </c>
      <c r="AO106">
        <v>407</v>
      </c>
      <c r="AP106">
        <v>0</v>
      </c>
    </row>
    <row r="107" spans="1:42" x14ac:dyDescent="0.35">
      <c r="A107">
        <v>50785</v>
      </c>
      <c r="B107">
        <v>2</v>
      </c>
      <c r="C107">
        <f t="shared" si="2"/>
        <v>2</v>
      </c>
      <c r="D107">
        <v>1</v>
      </c>
      <c r="E107">
        <v>1</v>
      </c>
      <c r="F107">
        <v>27</v>
      </c>
      <c r="G107">
        <v>64</v>
      </c>
      <c r="H107">
        <v>1</v>
      </c>
      <c r="I107">
        <v>21</v>
      </c>
      <c r="J107">
        <v>0</v>
      </c>
      <c r="K107">
        <v>1</v>
      </c>
      <c r="L107">
        <v>27</v>
      </c>
      <c r="M107">
        <v>2</v>
      </c>
      <c r="N107">
        <v>2</v>
      </c>
      <c r="O107">
        <v>1</v>
      </c>
      <c r="P107">
        <v>3</v>
      </c>
      <c r="Q107">
        <v>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11</v>
      </c>
      <c r="Z107">
        <v>0</v>
      </c>
      <c r="AA107">
        <v>58</v>
      </c>
      <c r="AB107">
        <f t="shared" si="3"/>
        <v>3</v>
      </c>
      <c r="AC107">
        <v>2451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87</v>
      </c>
      <c r="AO107">
        <v>60</v>
      </c>
      <c r="AP107">
        <v>0</v>
      </c>
    </row>
    <row r="108" spans="1:42" x14ac:dyDescent="0.35">
      <c r="A108">
        <v>90765</v>
      </c>
      <c r="B108">
        <v>5</v>
      </c>
      <c r="C108">
        <f t="shared" si="2"/>
        <v>5</v>
      </c>
      <c r="D108">
        <v>0</v>
      </c>
      <c r="E108">
        <v>0</v>
      </c>
      <c r="F108">
        <v>25</v>
      </c>
      <c r="G108">
        <v>547</v>
      </c>
      <c r="H108">
        <v>99</v>
      </c>
      <c r="I108">
        <v>812</v>
      </c>
      <c r="J108">
        <v>151</v>
      </c>
      <c r="K108">
        <v>82</v>
      </c>
      <c r="L108">
        <v>33</v>
      </c>
      <c r="M108">
        <v>0</v>
      </c>
      <c r="N108">
        <v>4</v>
      </c>
      <c r="O108">
        <v>6</v>
      </c>
      <c r="P108">
        <v>5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3</v>
      </c>
      <c r="Y108">
        <v>11</v>
      </c>
      <c r="Z108">
        <v>0</v>
      </c>
      <c r="AA108">
        <v>50</v>
      </c>
      <c r="AB108">
        <f t="shared" si="3"/>
        <v>2</v>
      </c>
      <c r="AC108">
        <v>2315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1691</v>
      </c>
      <c r="AO108">
        <v>1658</v>
      </c>
      <c r="AP108">
        <v>2</v>
      </c>
    </row>
    <row r="109" spans="1:42" x14ac:dyDescent="0.35">
      <c r="A109">
        <v>36550</v>
      </c>
      <c r="B109">
        <v>2</v>
      </c>
      <c r="C109">
        <f t="shared" si="2"/>
        <v>2</v>
      </c>
      <c r="D109">
        <v>1</v>
      </c>
      <c r="E109">
        <v>0</v>
      </c>
      <c r="F109">
        <v>74</v>
      </c>
      <c r="G109">
        <v>47</v>
      </c>
      <c r="H109">
        <v>90</v>
      </c>
      <c r="I109">
        <v>94</v>
      </c>
      <c r="J109">
        <v>123</v>
      </c>
      <c r="K109">
        <v>103</v>
      </c>
      <c r="L109">
        <v>120</v>
      </c>
      <c r="M109">
        <v>5</v>
      </c>
      <c r="N109">
        <v>9</v>
      </c>
      <c r="O109">
        <v>1</v>
      </c>
      <c r="P109">
        <v>5</v>
      </c>
      <c r="Q109">
        <v>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11</v>
      </c>
      <c r="Z109">
        <v>0</v>
      </c>
      <c r="AA109">
        <v>42</v>
      </c>
      <c r="AB109">
        <f t="shared" si="3"/>
        <v>1</v>
      </c>
      <c r="AC109">
        <v>2654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457</v>
      </c>
      <c r="AO109">
        <v>337</v>
      </c>
      <c r="AP109">
        <v>0</v>
      </c>
    </row>
    <row r="110" spans="1:42" x14ac:dyDescent="0.35">
      <c r="A110">
        <v>30753</v>
      </c>
      <c r="B110">
        <v>1</v>
      </c>
      <c r="C110">
        <f t="shared" si="2"/>
        <v>1</v>
      </c>
      <c r="D110">
        <v>1</v>
      </c>
      <c r="E110">
        <v>1</v>
      </c>
      <c r="F110">
        <v>85</v>
      </c>
      <c r="G110">
        <v>12</v>
      </c>
      <c r="H110">
        <v>5</v>
      </c>
      <c r="I110">
        <v>25</v>
      </c>
      <c r="J110">
        <v>0</v>
      </c>
      <c r="K110">
        <v>9</v>
      </c>
      <c r="L110">
        <v>30</v>
      </c>
      <c r="M110">
        <v>2</v>
      </c>
      <c r="N110">
        <v>1</v>
      </c>
      <c r="O110">
        <v>1</v>
      </c>
      <c r="P110">
        <v>3</v>
      </c>
      <c r="Q110">
        <v>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11</v>
      </c>
      <c r="Z110">
        <v>0</v>
      </c>
      <c r="AA110">
        <v>53</v>
      </c>
      <c r="AB110">
        <f t="shared" si="3"/>
        <v>3</v>
      </c>
      <c r="AC110">
        <v>2512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51</v>
      </c>
      <c r="AO110">
        <v>21</v>
      </c>
      <c r="AP110">
        <v>0</v>
      </c>
    </row>
    <row r="111" spans="1:42" x14ac:dyDescent="0.35">
      <c r="A111">
        <v>21918</v>
      </c>
      <c r="B111">
        <v>1</v>
      </c>
      <c r="C111">
        <f t="shared" si="2"/>
        <v>1</v>
      </c>
      <c r="D111">
        <v>1</v>
      </c>
      <c r="E111">
        <v>0</v>
      </c>
      <c r="F111">
        <v>37</v>
      </c>
      <c r="G111">
        <v>1</v>
      </c>
      <c r="H111">
        <v>6</v>
      </c>
      <c r="I111">
        <v>7</v>
      </c>
      <c r="J111">
        <v>11</v>
      </c>
      <c r="K111">
        <v>5</v>
      </c>
      <c r="L111">
        <v>3</v>
      </c>
      <c r="M111">
        <v>2</v>
      </c>
      <c r="N111">
        <v>2</v>
      </c>
      <c r="O111">
        <v>0</v>
      </c>
      <c r="P111">
        <v>3</v>
      </c>
      <c r="Q111">
        <v>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</v>
      </c>
      <c r="Y111">
        <v>11</v>
      </c>
      <c r="Z111">
        <v>0</v>
      </c>
      <c r="AA111">
        <v>51</v>
      </c>
      <c r="AB111">
        <f t="shared" si="3"/>
        <v>2</v>
      </c>
      <c r="AC111">
        <v>2386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30</v>
      </c>
      <c r="AO111">
        <v>27</v>
      </c>
      <c r="AP111">
        <v>0</v>
      </c>
    </row>
    <row r="112" spans="1:42" x14ac:dyDescent="0.35">
      <c r="A112">
        <v>56129</v>
      </c>
      <c r="B112">
        <v>3</v>
      </c>
      <c r="C112">
        <f t="shared" si="2"/>
        <v>3</v>
      </c>
      <c r="D112">
        <v>0</v>
      </c>
      <c r="E112">
        <v>1</v>
      </c>
      <c r="F112">
        <v>65</v>
      </c>
      <c r="G112">
        <v>320</v>
      </c>
      <c r="H112">
        <v>48</v>
      </c>
      <c r="I112">
        <v>133</v>
      </c>
      <c r="J112">
        <v>39</v>
      </c>
      <c r="K112">
        <v>72</v>
      </c>
      <c r="L112">
        <v>48</v>
      </c>
      <c r="M112">
        <v>4</v>
      </c>
      <c r="N112">
        <v>6</v>
      </c>
      <c r="O112">
        <v>2</v>
      </c>
      <c r="P112">
        <v>10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11</v>
      </c>
      <c r="Z112">
        <v>0</v>
      </c>
      <c r="AA112">
        <v>67</v>
      </c>
      <c r="AB112">
        <f t="shared" si="3"/>
        <v>4</v>
      </c>
      <c r="AC112">
        <v>2533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612</v>
      </c>
      <c r="AO112">
        <v>564</v>
      </c>
      <c r="AP112">
        <v>0</v>
      </c>
    </row>
    <row r="113" spans="1:42" x14ac:dyDescent="0.35">
      <c r="A113">
        <v>32557</v>
      </c>
      <c r="B113">
        <v>1</v>
      </c>
      <c r="C113">
        <f t="shared" si="2"/>
        <v>2</v>
      </c>
      <c r="D113">
        <v>1</v>
      </c>
      <c r="E113">
        <v>0</v>
      </c>
      <c r="F113">
        <v>13</v>
      </c>
      <c r="G113">
        <v>34</v>
      </c>
      <c r="H113">
        <v>3</v>
      </c>
      <c r="I113">
        <v>29</v>
      </c>
      <c r="J113">
        <v>0</v>
      </c>
      <c r="K113">
        <v>4</v>
      </c>
      <c r="L113">
        <v>10</v>
      </c>
      <c r="M113">
        <v>3</v>
      </c>
      <c r="N113">
        <v>2</v>
      </c>
      <c r="O113">
        <v>1</v>
      </c>
      <c r="P113">
        <v>3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11</v>
      </c>
      <c r="Z113">
        <v>1</v>
      </c>
      <c r="AA113">
        <v>53</v>
      </c>
      <c r="AB113">
        <f t="shared" si="3"/>
        <v>3</v>
      </c>
      <c r="AC113">
        <v>2284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70</v>
      </c>
      <c r="AO113">
        <v>60</v>
      </c>
      <c r="AP113">
        <v>0</v>
      </c>
    </row>
    <row r="114" spans="1:42" x14ac:dyDescent="0.35">
      <c r="A114">
        <v>19510</v>
      </c>
      <c r="B114">
        <v>1</v>
      </c>
      <c r="C114">
        <f t="shared" si="2"/>
        <v>1</v>
      </c>
      <c r="D114">
        <v>2</v>
      </c>
      <c r="E114">
        <v>0</v>
      </c>
      <c r="F114">
        <v>63</v>
      </c>
      <c r="G114">
        <v>9</v>
      </c>
      <c r="H114">
        <v>0</v>
      </c>
      <c r="I114">
        <v>7</v>
      </c>
      <c r="J114">
        <v>3</v>
      </c>
      <c r="K114">
        <v>4</v>
      </c>
      <c r="L114">
        <v>7</v>
      </c>
      <c r="M114">
        <v>2</v>
      </c>
      <c r="N114">
        <v>1</v>
      </c>
      <c r="O114">
        <v>0</v>
      </c>
      <c r="P114">
        <v>3</v>
      </c>
      <c r="Q114">
        <v>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</v>
      </c>
      <c r="Y114">
        <v>11</v>
      </c>
      <c r="Z114">
        <v>0</v>
      </c>
      <c r="AA114">
        <v>35</v>
      </c>
      <c r="AB114">
        <f t="shared" si="3"/>
        <v>1</v>
      </c>
      <c r="AC114">
        <v>2457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23</v>
      </c>
      <c r="AO114">
        <v>16</v>
      </c>
      <c r="AP114">
        <v>0</v>
      </c>
    </row>
    <row r="115" spans="1:42" x14ac:dyDescent="0.35">
      <c r="A115">
        <v>30992</v>
      </c>
      <c r="B115">
        <v>1</v>
      </c>
      <c r="C115">
        <f t="shared" si="2"/>
        <v>1</v>
      </c>
      <c r="D115">
        <v>1</v>
      </c>
      <c r="E115">
        <v>0</v>
      </c>
      <c r="F115">
        <v>83</v>
      </c>
      <c r="G115">
        <v>17</v>
      </c>
      <c r="H115">
        <v>0</v>
      </c>
      <c r="I115">
        <v>14</v>
      </c>
      <c r="J115">
        <v>7</v>
      </c>
      <c r="K115">
        <v>3</v>
      </c>
      <c r="L115">
        <v>2</v>
      </c>
      <c r="M115">
        <v>1</v>
      </c>
      <c r="N115">
        <v>1</v>
      </c>
      <c r="O115">
        <v>0</v>
      </c>
      <c r="P115">
        <v>3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11</v>
      </c>
      <c r="Z115">
        <v>0</v>
      </c>
      <c r="AA115">
        <v>44</v>
      </c>
      <c r="AB115">
        <f t="shared" si="3"/>
        <v>2</v>
      </c>
      <c r="AC115">
        <v>2592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41</v>
      </c>
      <c r="AO115">
        <v>39</v>
      </c>
      <c r="AP115">
        <v>0</v>
      </c>
    </row>
    <row r="116" spans="1:42" x14ac:dyDescent="0.35">
      <c r="A116">
        <v>101970</v>
      </c>
      <c r="B116">
        <v>6</v>
      </c>
      <c r="C116">
        <f t="shared" si="2"/>
        <v>5</v>
      </c>
      <c r="D116">
        <v>0</v>
      </c>
      <c r="E116">
        <v>0</v>
      </c>
      <c r="F116">
        <v>69</v>
      </c>
      <c r="G116">
        <v>722</v>
      </c>
      <c r="H116">
        <v>27</v>
      </c>
      <c r="I116">
        <v>102</v>
      </c>
      <c r="J116">
        <v>44</v>
      </c>
      <c r="K116">
        <v>72</v>
      </c>
      <c r="L116">
        <v>168</v>
      </c>
      <c r="M116">
        <v>0</v>
      </c>
      <c r="N116">
        <v>6</v>
      </c>
      <c r="O116">
        <v>8</v>
      </c>
      <c r="P116">
        <v>13</v>
      </c>
      <c r="Q116">
        <v>2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3</v>
      </c>
      <c r="Y116">
        <v>11</v>
      </c>
      <c r="Z116">
        <v>1</v>
      </c>
      <c r="AA116">
        <v>37</v>
      </c>
      <c r="AB116">
        <f t="shared" si="3"/>
        <v>1</v>
      </c>
      <c r="AC116">
        <v>2633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967</v>
      </c>
      <c r="AO116">
        <v>799</v>
      </c>
      <c r="AP116">
        <v>3</v>
      </c>
    </row>
    <row r="117" spans="1:42" x14ac:dyDescent="0.35">
      <c r="A117">
        <v>71488</v>
      </c>
      <c r="B117">
        <v>4</v>
      </c>
      <c r="C117">
        <f t="shared" si="2"/>
        <v>4</v>
      </c>
      <c r="D117">
        <v>0</v>
      </c>
      <c r="E117">
        <v>0</v>
      </c>
      <c r="F117">
        <v>87</v>
      </c>
      <c r="G117">
        <v>162</v>
      </c>
      <c r="H117">
        <v>33</v>
      </c>
      <c r="I117">
        <v>124</v>
      </c>
      <c r="J117">
        <v>40</v>
      </c>
      <c r="K117">
        <v>28</v>
      </c>
      <c r="L117">
        <v>172</v>
      </c>
      <c r="M117">
        <v>2</v>
      </c>
      <c r="N117">
        <v>3</v>
      </c>
      <c r="O117">
        <v>4</v>
      </c>
      <c r="P117">
        <v>7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</v>
      </c>
      <c r="Y117">
        <v>11</v>
      </c>
      <c r="Z117">
        <v>0</v>
      </c>
      <c r="AA117">
        <v>55</v>
      </c>
      <c r="AB117">
        <f t="shared" si="3"/>
        <v>3</v>
      </c>
      <c r="AC117">
        <v>2655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387</v>
      </c>
      <c r="AO117">
        <v>215</v>
      </c>
      <c r="AP117">
        <v>0</v>
      </c>
    </row>
    <row r="118" spans="1:42" x14ac:dyDescent="0.35">
      <c r="A118">
        <v>79607</v>
      </c>
      <c r="B118">
        <v>5</v>
      </c>
      <c r="C118">
        <f t="shared" si="2"/>
        <v>5</v>
      </c>
      <c r="D118">
        <v>0</v>
      </c>
      <c r="E118">
        <v>0</v>
      </c>
      <c r="F118">
        <v>37</v>
      </c>
      <c r="G118">
        <v>450</v>
      </c>
      <c r="H118">
        <v>133</v>
      </c>
      <c r="I118">
        <v>951</v>
      </c>
      <c r="J118">
        <v>173</v>
      </c>
      <c r="K118">
        <v>0</v>
      </c>
      <c r="L118">
        <v>216</v>
      </c>
      <c r="M118">
        <v>1</v>
      </c>
      <c r="N118">
        <v>3</v>
      </c>
      <c r="O118">
        <v>6</v>
      </c>
      <c r="P118">
        <v>6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11</v>
      </c>
      <c r="Z118">
        <v>1</v>
      </c>
      <c r="AA118">
        <v>36</v>
      </c>
      <c r="AB118">
        <f t="shared" si="3"/>
        <v>1</v>
      </c>
      <c r="AC118">
        <v>2593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1707</v>
      </c>
      <c r="AO118">
        <v>1491</v>
      </c>
      <c r="AP118">
        <v>0</v>
      </c>
    </row>
    <row r="119" spans="1:42" x14ac:dyDescent="0.35">
      <c r="A119">
        <v>54348</v>
      </c>
      <c r="B119">
        <v>3</v>
      </c>
      <c r="C119">
        <f t="shared" si="2"/>
        <v>3</v>
      </c>
      <c r="D119">
        <v>1</v>
      </c>
      <c r="E119">
        <v>1</v>
      </c>
      <c r="F119">
        <v>51</v>
      </c>
      <c r="G119">
        <v>70</v>
      </c>
      <c r="H119">
        <v>0</v>
      </c>
      <c r="I119">
        <v>16</v>
      </c>
      <c r="J119">
        <v>0</v>
      </c>
      <c r="K119">
        <v>0</v>
      </c>
      <c r="L119">
        <v>4</v>
      </c>
      <c r="M119">
        <v>2</v>
      </c>
      <c r="N119">
        <v>2</v>
      </c>
      <c r="O119">
        <v>0</v>
      </c>
      <c r="P119">
        <v>4</v>
      </c>
      <c r="Q119">
        <v>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11</v>
      </c>
      <c r="Z119">
        <v>0</v>
      </c>
      <c r="AA119">
        <v>67</v>
      </c>
      <c r="AB119">
        <f t="shared" si="3"/>
        <v>4</v>
      </c>
      <c r="AC119">
        <v>2180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86</v>
      </c>
      <c r="AO119">
        <v>82</v>
      </c>
      <c r="AP119">
        <v>0</v>
      </c>
    </row>
    <row r="120" spans="1:42" x14ac:dyDescent="0.35">
      <c r="A120">
        <v>77376</v>
      </c>
      <c r="B120">
        <v>4</v>
      </c>
      <c r="C120">
        <f t="shared" si="2"/>
        <v>4</v>
      </c>
      <c r="D120">
        <v>1</v>
      </c>
      <c r="E120">
        <v>1</v>
      </c>
      <c r="F120">
        <v>72</v>
      </c>
      <c r="G120">
        <v>492</v>
      </c>
      <c r="H120">
        <v>19</v>
      </c>
      <c r="I120">
        <v>110</v>
      </c>
      <c r="J120">
        <v>16</v>
      </c>
      <c r="K120">
        <v>12</v>
      </c>
      <c r="L120">
        <v>12</v>
      </c>
      <c r="M120">
        <v>4</v>
      </c>
      <c r="N120">
        <v>6</v>
      </c>
      <c r="O120">
        <v>3</v>
      </c>
      <c r="P120">
        <v>10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11</v>
      </c>
      <c r="Z120">
        <v>0</v>
      </c>
      <c r="AA120">
        <v>64</v>
      </c>
      <c r="AB120">
        <f t="shared" si="3"/>
        <v>4</v>
      </c>
      <c r="AC120">
        <v>2209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649</v>
      </c>
      <c r="AO120">
        <v>637</v>
      </c>
      <c r="AP120">
        <v>0</v>
      </c>
    </row>
    <row r="121" spans="1:42" x14ac:dyDescent="0.35">
      <c r="A121">
        <v>62998</v>
      </c>
      <c r="B121">
        <v>3</v>
      </c>
      <c r="C121">
        <f t="shared" si="2"/>
        <v>3</v>
      </c>
      <c r="D121">
        <v>0</v>
      </c>
      <c r="E121">
        <v>1</v>
      </c>
      <c r="F121">
        <v>10</v>
      </c>
      <c r="G121">
        <v>120</v>
      </c>
      <c r="H121">
        <v>58</v>
      </c>
      <c r="I121">
        <v>73</v>
      </c>
      <c r="J121">
        <v>65</v>
      </c>
      <c r="K121">
        <v>89</v>
      </c>
      <c r="L121">
        <v>58</v>
      </c>
      <c r="M121">
        <v>5</v>
      </c>
      <c r="N121">
        <v>5</v>
      </c>
      <c r="O121">
        <v>4</v>
      </c>
      <c r="P121">
        <v>5</v>
      </c>
      <c r="Q121">
        <v>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</v>
      </c>
      <c r="Y121">
        <v>11</v>
      </c>
      <c r="Z121">
        <v>0</v>
      </c>
      <c r="AA121">
        <v>68</v>
      </c>
      <c r="AB121">
        <f t="shared" si="3"/>
        <v>4</v>
      </c>
      <c r="AC121">
        <v>2431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405</v>
      </c>
      <c r="AO121">
        <v>347</v>
      </c>
      <c r="AP121">
        <v>0</v>
      </c>
    </row>
    <row r="122" spans="1:42" x14ac:dyDescent="0.35">
      <c r="A122">
        <v>61331</v>
      </c>
      <c r="B122">
        <v>3</v>
      </c>
      <c r="C122">
        <f t="shared" si="2"/>
        <v>3</v>
      </c>
      <c r="D122">
        <v>1</v>
      </c>
      <c r="E122">
        <v>1</v>
      </c>
      <c r="F122">
        <v>42</v>
      </c>
      <c r="G122">
        <v>534</v>
      </c>
      <c r="H122">
        <v>5</v>
      </c>
      <c r="I122">
        <v>47</v>
      </c>
      <c r="J122">
        <v>0</v>
      </c>
      <c r="K122">
        <v>5</v>
      </c>
      <c r="L122">
        <v>41</v>
      </c>
      <c r="M122">
        <v>5</v>
      </c>
      <c r="N122">
        <v>11</v>
      </c>
      <c r="O122">
        <v>1</v>
      </c>
      <c r="P122">
        <v>6</v>
      </c>
      <c r="Q122">
        <v>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11</v>
      </c>
      <c r="Z122">
        <v>0</v>
      </c>
      <c r="AA122">
        <v>62</v>
      </c>
      <c r="AB122">
        <f t="shared" si="3"/>
        <v>4</v>
      </c>
      <c r="AC122">
        <v>2635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591</v>
      </c>
      <c r="AO122">
        <v>550</v>
      </c>
      <c r="AP122">
        <v>0</v>
      </c>
    </row>
    <row r="123" spans="1:42" x14ac:dyDescent="0.35">
      <c r="A123">
        <v>73448</v>
      </c>
      <c r="B123">
        <v>4</v>
      </c>
      <c r="C123">
        <f t="shared" si="2"/>
        <v>4</v>
      </c>
      <c r="D123">
        <v>0</v>
      </c>
      <c r="E123">
        <v>0</v>
      </c>
      <c r="F123">
        <v>10</v>
      </c>
      <c r="G123">
        <v>236</v>
      </c>
      <c r="H123">
        <v>106</v>
      </c>
      <c r="I123">
        <v>189</v>
      </c>
      <c r="J123">
        <v>23</v>
      </c>
      <c r="K123">
        <v>41</v>
      </c>
      <c r="L123">
        <v>130</v>
      </c>
      <c r="M123">
        <v>1</v>
      </c>
      <c r="N123">
        <v>7</v>
      </c>
      <c r="O123">
        <v>2</v>
      </c>
      <c r="P123">
        <v>9</v>
      </c>
      <c r="Q123">
        <v>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11</v>
      </c>
      <c r="Z123">
        <v>0</v>
      </c>
      <c r="AA123">
        <v>51</v>
      </c>
      <c r="AB123">
        <f t="shared" si="3"/>
        <v>2</v>
      </c>
      <c r="AC123">
        <v>2298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595</v>
      </c>
      <c r="AO123">
        <v>465</v>
      </c>
      <c r="AP123">
        <v>0</v>
      </c>
    </row>
    <row r="124" spans="1:42" x14ac:dyDescent="0.35">
      <c r="A124">
        <v>41551</v>
      </c>
      <c r="B124">
        <v>2</v>
      </c>
      <c r="C124">
        <f t="shared" si="2"/>
        <v>2</v>
      </c>
      <c r="D124">
        <v>1</v>
      </c>
      <c r="E124">
        <v>1</v>
      </c>
      <c r="F124">
        <v>51</v>
      </c>
      <c r="G124">
        <v>220</v>
      </c>
      <c r="H124">
        <v>0</v>
      </c>
      <c r="I124">
        <v>33</v>
      </c>
      <c r="J124">
        <v>3</v>
      </c>
      <c r="K124">
        <v>0</v>
      </c>
      <c r="L124">
        <v>23</v>
      </c>
      <c r="M124">
        <v>5</v>
      </c>
      <c r="N124">
        <v>5</v>
      </c>
      <c r="O124">
        <v>1</v>
      </c>
      <c r="P124">
        <v>5</v>
      </c>
      <c r="Q124">
        <v>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11</v>
      </c>
      <c r="Z124">
        <v>0</v>
      </c>
      <c r="AA124">
        <v>56</v>
      </c>
      <c r="AB124">
        <f t="shared" si="3"/>
        <v>3</v>
      </c>
      <c r="AC124">
        <v>2478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256</v>
      </c>
      <c r="AO124">
        <v>233</v>
      </c>
      <c r="AP124">
        <v>0</v>
      </c>
    </row>
    <row r="125" spans="1:42" x14ac:dyDescent="0.35">
      <c r="A125">
        <v>62981</v>
      </c>
      <c r="B125">
        <v>3</v>
      </c>
      <c r="C125">
        <f t="shared" si="2"/>
        <v>3</v>
      </c>
      <c r="D125">
        <v>0</v>
      </c>
      <c r="E125">
        <v>0</v>
      </c>
      <c r="F125">
        <v>21</v>
      </c>
      <c r="G125">
        <v>796</v>
      </c>
      <c r="H125">
        <v>14</v>
      </c>
      <c r="I125">
        <v>590</v>
      </c>
      <c r="J125">
        <v>38</v>
      </c>
      <c r="K125">
        <v>44</v>
      </c>
      <c r="L125">
        <v>0</v>
      </c>
      <c r="M125">
        <v>1</v>
      </c>
      <c r="N125">
        <v>4</v>
      </c>
      <c r="O125">
        <v>5</v>
      </c>
      <c r="P125">
        <v>13</v>
      </c>
      <c r="Q125">
        <v>3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11</v>
      </c>
      <c r="Z125">
        <v>0</v>
      </c>
      <c r="AA125">
        <v>53</v>
      </c>
      <c r="AB125">
        <f t="shared" si="3"/>
        <v>3</v>
      </c>
      <c r="AC125">
        <v>2628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1482</v>
      </c>
      <c r="AO125">
        <v>1482</v>
      </c>
      <c r="AP125">
        <v>1</v>
      </c>
    </row>
    <row r="126" spans="1:42" x14ac:dyDescent="0.35">
      <c r="A126">
        <v>9548</v>
      </c>
      <c r="B126">
        <v>1</v>
      </c>
      <c r="C126">
        <f t="shared" si="2"/>
        <v>1</v>
      </c>
      <c r="D126">
        <v>1</v>
      </c>
      <c r="E126">
        <v>0</v>
      </c>
      <c r="F126">
        <v>31</v>
      </c>
      <c r="G126">
        <v>0</v>
      </c>
      <c r="H126">
        <v>1</v>
      </c>
      <c r="I126">
        <v>3</v>
      </c>
      <c r="J126">
        <v>10</v>
      </c>
      <c r="K126">
        <v>6</v>
      </c>
      <c r="L126">
        <v>9</v>
      </c>
      <c r="M126">
        <v>2</v>
      </c>
      <c r="N126">
        <v>1</v>
      </c>
      <c r="O126">
        <v>0</v>
      </c>
      <c r="P126">
        <v>3</v>
      </c>
      <c r="Q126">
        <v>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11</v>
      </c>
      <c r="Z126">
        <v>0</v>
      </c>
      <c r="AA126">
        <v>44</v>
      </c>
      <c r="AB126">
        <f t="shared" si="3"/>
        <v>2</v>
      </c>
      <c r="AC126">
        <v>2849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20</v>
      </c>
      <c r="AO126">
        <v>11</v>
      </c>
      <c r="AP126">
        <v>0</v>
      </c>
    </row>
    <row r="127" spans="1:42" x14ac:dyDescent="0.35">
      <c r="A127">
        <v>33762</v>
      </c>
      <c r="B127">
        <v>1</v>
      </c>
      <c r="C127">
        <f t="shared" si="2"/>
        <v>2</v>
      </c>
      <c r="D127">
        <v>2</v>
      </c>
      <c r="E127">
        <v>1</v>
      </c>
      <c r="F127">
        <v>61</v>
      </c>
      <c r="G127">
        <v>53</v>
      </c>
      <c r="H127">
        <v>1</v>
      </c>
      <c r="I127">
        <v>34</v>
      </c>
      <c r="J127">
        <v>2</v>
      </c>
      <c r="K127">
        <v>0</v>
      </c>
      <c r="L127">
        <v>16</v>
      </c>
      <c r="M127">
        <v>3</v>
      </c>
      <c r="N127">
        <v>2</v>
      </c>
      <c r="O127">
        <v>2</v>
      </c>
      <c r="P127">
        <v>2</v>
      </c>
      <c r="Q127">
        <v>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11</v>
      </c>
      <c r="Z127">
        <v>0</v>
      </c>
      <c r="AA127">
        <v>61</v>
      </c>
      <c r="AB127">
        <f t="shared" si="3"/>
        <v>3</v>
      </c>
      <c r="AC127">
        <v>2516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90</v>
      </c>
      <c r="AO127">
        <v>74</v>
      </c>
      <c r="AP127">
        <v>0</v>
      </c>
    </row>
    <row r="128" spans="1:42" x14ac:dyDescent="0.35">
      <c r="A128">
        <v>35860</v>
      </c>
      <c r="B128">
        <v>2</v>
      </c>
      <c r="C128">
        <f t="shared" si="2"/>
        <v>2</v>
      </c>
      <c r="D128">
        <v>1</v>
      </c>
      <c r="E128">
        <v>1</v>
      </c>
      <c r="F128">
        <v>37</v>
      </c>
      <c r="G128">
        <v>15</v>
      </c>
      <c r="H128">
        <v>0</v>
      </c>
      <c r="I128">
        <v>8</v>
      </c>
      <c r="J128">
        <v>4</v>
      </c>
      <c r="K128">
        <v>2</v>
      </c>
      <c r="L128">
        <v>20</v>
      </c>
      <c r="M128">
        <v>2</v>
      </c>
      <c r="N128">
        <v>1</v>
      </c>
      <c r="O128">
        <v>1</v>
      </c>
      <c r="P128">
        <v>2</v>
      </c>
      <c r="Q128">
        <v>5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11</v>
      </c>
      <c r="Z128">
        <v>1</v>
      </c>
      <c r="AA128">
        <v>47</v>
      </c>
      <c r="AB128">
        <f t="shared" si="3"/>
        <v>2</v>
      </c>
      <c r="AC128">
        <v>2200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29</v>
      </c>
      <c r="AO128">
        <v>9</v>
      </c>
      <c r="AP128">
        <v>1</v>
      </c>
    </row>
    <row r="129" spans="1:42" x14ac:dyDescent="0.35">
      <c r="A129">
        <v>36921</v>
      </c>
      <c r="B129">
        <v>2</v>
      </c>
      <c r="C129">
        <f t="shared" si="2"/>
        <v>2</v>
      </c>
      <c r="D129">
        <v>1</v>
      </c>
      <c r="E129">
        <v>1</v>
      </c>
      <c r="F129">
        <v>74</v>
      </c>
      <c r="G129">
        <v>17</v>
      </c>
      <c r="H129">
        <v>1</v>
      </c>
      <c r="I129">
        <v>12</v>
      </c>
      <c r="J129">
        <v>3</v>
      </c>
      <c r="K129">
        <v>1</v>
      </c>
      <c r="L129">
        <v>4</v>
      </c>
      <c r="M129">
        <v>2</v>
      </c>
      <c r="N129">
        <v>2</v>
      </c>
      <c r="O129">
        <v>0</v>
      </c>
      <c r="P129">
        <v>3</v>
      </c>
      <c r="Q129">
        <v>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11</v>
      </c>
      <c r="Z129">
        <v>0</v>
      </c>
      <c r="AA129">
        <v>55</v>
      </c>
      <c r="AB129">
        <f t="shared" si="3"/>
        <v>3</v>
      </c>
      <c r="AC129">
        <v>2495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34</v>
      </c>
      <c r="AO129">
        <v>30</v>
      </c>
      <c r="AP129">
        <v>0</v>
      </c>
    </row>
    <row r="130" spans="1:42" x14ac:dyDescent="0.35">
      <c r="A130">
        <v>92859</v>
      </c>
      <c r="B130">
        <v>6</v>
      </c>
      <c r="C130">
        <f t="shared" si="2"/>
        <v>5</v>
      </c>
      <c r="D130">
        <v>0</v>
      </c>
      <c r="E130">
        <v>0</v>
      </c>
      <c r="F130">
        <v>46</v>
      </c>
      <c r="G130">
        <v>962</v>
      </c>
      <c r="H130">
        <v>61</v>
      </c>
      <c r="I130">
        <v>921</v>
      </c>
      <c r="J130">
        <v>52</v>
      </c>
      <c r="K130">
        <v>61</v>
      </c>
      <c r="L130">
        <v>20</v>
      </c>
      <c r="M130">
        <v>1</v>
      </c>
      <c r="N130">
        <v>5</v>
      </c>
      <c r="O130">
        <v>4</v>
      </c>
      <c r="P130">
        <v>12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11</v>
      </c>
      <c r="Z130">
        <v>0</v>
      </c>
      <c r="AA130">
        <v>28</v>
      </c>
      <c r="AB130">
        <f t="shared" si="3"/>
        <v>1</v>
      </c>
      <c r="AC130">
        <v>2777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2057</v>
      </c>
      <c r="AO130">
        <v>2037</v>
      </c>
      <c r="AP130">
        <v>0</v>
      </c>
    </row>
    <row r="131" spans="1:42" x14ac:dyDescent="0.35">
      <c r="A131">
        <v>65104</v>
      </c>
      <c r="B131">
        <v>3</v>
      </c>
      <c r="C131">
        <f t="shared" ref="C131:C194" si="4">_xlfn.IFS(A:A&lt;=32196,1,A:A&lt;=51622.09,2,A:A&lt;=68281,3,A:A&lt;=79601,4,A:A&gt;=79601,5)</f>
        <v>3</v>
      </c>
      <c r="D131">
        <v>0</v>
      </c>
      <c r="E131">
        <v>1</v>
      </c>
      <c r="F131">
        <v>4</v>
      </c>
      <c r="G131">
        <v>738</v>
      </c>
      <c r="H131">
        <v>0</v>
      </c>
      <c r="I131">
        <v>232</v>
      </c>
      <c r="J131">
        <v>13</v>
      </c>
      <c r="K131">
        <v>20</v>
      </c>
      <c r="L131">
        <v>50</v>
      </c>
      <c r="M131">
        <v>2</v>
      </c>
      <c r="N131">
        <v>3</v>
      </c>
      <c r="O131">
        <v>5</v>
      </c>
      <c r="P131">
        <v>7</v>
      </c>
      <c r="Q131">
        <v>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11</v>
      </c>
      <c r="Z131">
        <v>1</v>
      </c>
      <c r="AA131">
        <v>44</v>
      </c>
      <c r="AB131">
        <f t="shared" ref="AB131:AB194" si="5">_xlfn.IFS(AA131&lt;=43,1,AA131&lt;=51.117,2,AA131&lt;=61,3,AA131&lt;=68,4,AA131&gt;68,5)</f>
        <v>2</v>
      </c>
      <c r="AC131">
        <v>2386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1003</v>
      </c>
      <c r="AO131">
        <v>953</v>
      </c>
      <c r="AP131">
        <v>0</v>
      </c>
    </row>
    <row r="132" spans="1:42" x14ac:dyDescent="0.35">
      <c r="A132">
        <v>86111</v>
      </c>
      <c r="B132">
        <v>5</v>
      </c>
      <c r="C132">
        <f t="shared" si="4"/>
        <v>5</v>
      </c>
      <c r="D132">
        <v>0</v>
      </c>
      <c r="E132">
        <v>0</v>
      </c>
      <c r="F132">
        <v>73</v>
      </c>
      <c r="G132">
        <v>399</v>
      </c>
      <c r="H132">
        <v>28</v>
      </c>
      <c r="I132">
        <v>756</v>
      </c>
      <c r="J132">
        <v>36</v>
      </c>
      <c r="K132">
        <v>40</v>
      </c>
      <c r="L132">
        <v>126</v>
      </c>
      <c r="M132">
        <v>1</v>
      </c>
      <c r="N132">
        <v>5</v>
      </c>
      <c r="O132">
        <v>7</v>
      </c>
      <c r="P132">
        <v>10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11</v>
      </c>
      <c r="Z132">
        <v>0</v>
      </c>
      <c r="AA132">
        <v>58</v>
      </c>
      <c r="AB132">
        <f t="shared" si="5"/>
        <v>3</v>
      </c>
      <c r="AC132">
        <v>2595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1259</v>
      </c>
      <c r="AO132">
        <v>1133</v>
      </c>
      <c r="AP132">
        <v>0</v>
      </c>
    </row>
    <row r="133" spans="1:42" x14ac:dyDescent="0.35">
      <c r="A133">
        <v>68352</v>
      </c>
      <c r="B133">
        <v>4</v>
      </c>
      <c r="C133">
        <f t="shared" si="4"/>
        <v>4</v>
      </c>
      <c r="D133">
        <v>0</v>
      </c>
      <c r="E133">
        <v>1</v>
      </c>
      <c r="F133">
        <v>47</v>
      </c>
      <c r="G133">
        <v>614</v>
      </c>
      <c r="H133">
        <v>16</v>
      </c>
      <c r="I133">
        <v>132</v>
      </c>
      <c r="J133">
        <v>43</v>
      </c>
      <c r="K133">
        <v>33</v>
      </c>
      <c r="L133">
        <v>33</v>
      </c>
      <c r="M133">
        <v>3</v>
      </c>
      <c r="N133">
        <v>8</v>
      </c>
      <c r="O133">
        <v>5</v>
      </c>
      <c r="P133">
        <v>9</v>
      </c>
      <c r="Q133">
        <v>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11</v>
      </c>
      <c r="Z133">
        <v>0</v>
      </c>
      <c r="AA133">
        <v>46</v>
      </c>
      <c r="AB133">
        <f t="shared" si="5"/>
        <v>2</v>
      </c>
      <c r="AC133">
        <v>2464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838</v>
      </c>
      <c r="AO133">
        <v>805</v>
      </c>
      <c r="AP133">
        <v>0</v>
      </c>
    </row>
    <row r="134" spans="1:42" x14ac:dyDescent="0.35">
      <c r="A134">
        <v>41883</v>
      </c>
      <c r="B134">
        <v>2</v>
      </c>
      <c r="C134">
        <f t="shared" si="4"/>
        <v>2</v>
      </c>
      <c r="D134">
        <v>1</v>
      </c>
      <c r="E134">
        <v>0</v>
      </c>
      <c r="F134">
        <v>13</v>
      </c>
      <c r="G134">
        <v>32</v>
      </c>
      <c r="H134">
        <v>34</v>
      </c>
      <c r="I134">
        <v>41</v>
      </c>
      <c r="J134">
        <v>73</v>
      </c>
      <c r="K134">
        <v>16</v>
      </c>
      <c r="L134">
        <v>116</v>
      </c>
      <c r="M134">
        <v>3</v>
      </c>
      <c r="N134">
        <v>4</v>
      </c>
      <c r="O134">
        <v>2</v>
      </c>
      <c r="P134">
        <v>3</v>
      </c>
      <c r="Q134">
        <v>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11</v>
      </c>
      <c r="Z134">
        <v>0</v>
      </c>
      <c r="AA134">
        <v>32</v>
      </c>
      <c r="AB134">
        <f t="shared" si="5"/>
        <v>1</v>
      </c>
      <c r="AC134">
        <v>2626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196</v>
      </c>
      <c r="AO134">
        <v>80</v>
      </c>
      <c r="AP134">
        <v>0</v>
      </c>
    </row>
    <row r="135" spans="1:42" x14ac:dyDescent="0.35">
      <c r="A135">
        <v>59809</v>
      </c>
      <c r="B135">
        <v>3</v>
      </c>
      <c r="C135">
        <f t="shared" si="4"/>
        <v>3</v>
      </c>
      <c r="D135">
        <v>0</v>
      </c>
      <c r="E135">
        <v>2</v>
      </c>
      <c r="F135">
        <v>36</v>
      </c>
      <c r="G135">
        <v>598</v>
      </c>
      <c r="H135">
        <v>16</v>
      </c>
      <c r="I135">
        <v>141</v>
      </c>
      <c r="J135">
        <v>32</v>
      </c>
      <c r="K135">
        <v>41</v>
      </c>
      <c r="L135">
        <v>49</v>
      </c>
      <c r="M135">
        <v>3</v>
      </c>
      <c r="N135">
        <v>3</v>
      </c>
      <c r="O135">
        <v>3</v>
      </c>
      <c r="P135">
        <v>6</v>
      </c>
      <c r="Q135">
        <v>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</v>
      </c>
      <c r="Y135">
        <v>11</v>
      </c>
      <c r="Z135">
        <v>0</v>
      </c>
      <c r="AA135">
        <v>44</v>
      </c>
      <c r="AB135">
        <f t="shared" si="5"/>
        <v>2</v>
      </c>
      <c r="AC135">
        <v>2778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828</v>
      </c>
      <c r="AO135">
        <v>779</v>
      </c>
      <c r="AP135">
        <v>0</v>
      </c>
    </row>
    <row r="136" spans="1:42" x14ac:dyDescent="0.35">
      <c r="A136">
        <v>23957</v>
      </c>
      <c r="B136">
        <v>1</v>
      </c>
      <c r="C136">
        <f t="shared" si="4"/>
        <v>1</v>
      </c>
      <c r="D136">
        <v>1</v>
      </c>
      <c r="E136">
        <v>0</v>
      </c>
      <c r="F136">
        <v>47</v>
      </c>
      <c r="G136">
        <v>2</v>
      </c>
      <c r="H136">
        <v>1</v>
      </c>
      <c r="I136">
        <v>18</v>
      </c>
      <c r="J136">
        <v>20</v>
      </c>
      <c r="K136">
        <v>11</v>
      </c>
      <c r="L136">
        <v>16</v>
      </c>
      <c r="M136">
        <v>1</v>
      </c>
      <c r="N136">
        <v>2</v>
      </c>
      <c r="O136">
        <v>0</v>
      </c>
      <c r="P136">
        <v>3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11</v>
      </c>
      <c r="Z136">
        <v>1</v>
      </c>
      <c r="AA136">
        <v>45</v>
      </c>
      <c r="AB136">
        <f t="shared" si="5"/>
        <v>2</v>
      </c>
      <c r="AC136">
        <v>2768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52</v>
      </c>
      <c r="AO136">
        <v>36</v>
      </c>
      <c r="AP136">
        <v>0</v>
      </c>
    </row>
    <row r="137" spans="1:42" x14ac:dyDescent="0.35">
      <c r="A137">
        <v>38547</v>
      </c>
      <c r="B137">
        <v>2</v>
      </c>
      <c r="C137">
        <f t="shared" si="4"/>
        <v>2</v>
      </c>
      <c r="D137">
        <v>1</v>
      </c>
      <c r="E137">
        <v>0</v>
      </c>
      <c r="F137">
        <v>49</v>
      </c>
      <c r="G137">
        <v>6</v>
      </c>
      <c r="H137">
        <v>1</v>
      </c>
      <c r="I137">
        <v>10</v>
      </c>
      <c r="J137">
        <v>0</v>
      </c>
      <c r="K137">
        <v>1</v>
      </c>
      <c r="L137">
        <v>4</v>
      </c>
      <c r="M137">
        <v>1</v>
      </c>
      <c r="N137">
        <v>1</v>
      </c>
      <c r="O137">
        <v>0</v>
      </c>
      <c r="P137">
        <v>2</v>
      </c>
      <c r="Q137">
        <v>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3</v>
      </c>
      <c r="Y137">
        <v>11</v>
      </c>
      <c r="Z137">
        <v>0</v>
      </c>
      <c r="AA137">
        <v>39</v>
      </c>
      <c r="AB137">
        <f t="shared" si="5"/>
        <v>1</v>
      </c>
      <c r="AC137">
        <v>2464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18</v>
      </c>
      <c r="AO137">
        <v>14</v>
      </c>
      <c r="AP137">
        <v>0</v>
      </c>
    </row>
    <row r="138" spans="1:42" x14ac:dyDescent="0.35">
      <c r="A138">
        <v>35688</v>
      </c>
      <c r="B138">
        <v>2</v>
      </c>
      <c r="C138">
        <f t="shared" si="4"/>
        <v>2</v>
      </c>
      <c r="D138">
        <v>2</v>
      </c>
      <c r="E138">
        <v>1</v>
      </c>
      <c r="F138">
        <v>94</v>
      </c>
      <c r="G138">
        <v>73</v>
      </c>
      <c r="H138">
        <v>3</v>
      </c>
      <c r="I138">
        <v>90</v>
      </c>
      <c r="J138">
        <v>12</v>
      </c>
      <c r="K138">
        <v>1</v>
      </c>
      <c r="L138">
        <v>32</v>
      </c>
      <c r="M138">
        <v>7</v>
      </c>
      <c r="N138">
        <v>4</v>
      </c>
      <c r="O138">
        <v>1</v>
      </c>
      <c r="P138">
        <v>4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11</v>
      </c>
      <c r="Z138">
        <v>0</v>
      </c>
      <c r="AA138">
        <v>47</v>
      </c>
      <c r="AB138">
        <f t="shared" si="5"/>
        <v>2</v>
      </c>
      <c r="AC138">
        <v>2835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179</v>
      </c>
      <c r="AO138">
        <v>147</v>
      </c>
      <c r="AP138">
        <v>0</v>
      </c>
    </row>
    <row r="139" spans="1:42" x14ac:dyDescent="0.35">
      <c r="A139">
        <v>49605</v>
      </c>
      <c r="B139">
        <v>2</v>
      </c>
      <c r="C139">
        <f t="shared" si="4"/>
        <v>2</v>
      </c>
      <c r="D139">
        <v>0</v>
      </c>
      <c r="E139">
        <v>0</v>
      </c>
      <c r="F139">
        <v>65</v>
      </c>
      <c r="G139">
        <v>42</v>
      </c>
      <c r="H139">
        <v>16</v>
      </c>
      <c r="I139">
        <v>29</v>
      </c>
      <c r="J139">
        <v>12</v>
      </c>
      <c r="K139">
        <v>20</v>
      </c>
      <c r="L139">
        <v>8</v>
      </c>
      <c r="M139">
        <v>1</v>
      </c>
      <c r="N139">
        <v>2</v>
      </c>
      <c r="O139">
        <v>1</v>
      </c>
      <c r="P139">
        <v>4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11</v>
      </c>
      <c r="Z139">
        <v>0</v>
      </c>
      <c r="AA139">
        <v>54</v>
      </c>
      <c r="AB139">
        <f t="shared" si="5"/>
        <v>3</v>
      </c>
      <c r="AC139">
        <v>2167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119</v>
      </c>
      <c r="AO139">
        <v>111</v>
      </c>
      <c r="AP139">
        <v>0</v>
      </c>
    </row>
    <row r="140" spans="1:42" x14ac:dyDescent="0.35">
      <c r="A140">
        <v>59354</v>
      </c>
      <c r="B140">
        <v>3</v>
      </c>
      <c r="C140">
        <f t="shared" si="4"/>
        <v>3</v>
      </c>
      <c r="D140">
        <v>0</v>
      </c>
      <c r="E140">
        <v>2</v>
      </c>
      <c r="F140">
        <v>59</v>
      </c>
      <c r="G140">
        <v>295</v>
      </c>
      <c r="H140">
        <v>21</v>
      </c>
      <c r="I140">
        <v>78</v>
      </c>
      <c r="J140">
        <v>39</v>
      </c>
      <c r="K140">
        <v>13</v>
      </c>
      <c r="L140">
        <v>13</v>
      </c>
      <c r="M140">
        <v>1</v>
      </c>
      <c r="N140">
        <v>4</v>
      </c>
      <c r="O140">
        <v>4</v>
      </c>
      <c r="P140">
        <v>7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11</v>
      </c>
      <c r="Z140">
        <v>0</v>
      </c>
      <c r="AA140">
        <v>67</v>
      </c>
      <c r="AB140">
        <f t="shared" si="5"/>
        <v>4</v>
      </c>
      <c r="AC140">
        <v>2225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446</v>
      </c>
      <c r="AO140">
        <v>433</v>
      </c>
      <c r="AP140">
        <v>0</v>
      </c>
    </row>
    <row r="141" spans="1:42" x14ac:dyDescent="0.35">
      <c r="A141">
        <v>65747</v>
      </c>
      <c r="B141">
        <v>3</v>
      </c>
      <c r="C141">
        <f t="shared" si="4"/>
        <v>3</v>
      </c>
      <c r="D141">
        <v>0</v>
      </c>
      <c r="E141">
        <v>1</v>
      </c>
      <c r="F141">
        <v>96</v>
      </c>
      <c r="G141">
        <v>346</v>
      </c>
      <c r="H141">
        <v>17</v>
      </c>
      <c r="I141">
        <v>48</v>
      </c>
      <c r="J141">
        <v>23</v>
      </c>
      <c r="K141">
        <v>13</v>
      </c>
      <c r="L141">
        <v>13</v>
      </c>
      <c r="M141">
        <v>4</v>
      </c>
      <c r="N141">
        <v>8</v>
      </c>
      <c r="O141">
        <v>1</v>
      </c>
      <c r="P141">
        <v>6</v>
      </c>
      <c r="Q141">
        <v>6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11</v>
      </c>
      <c r="Z141">
        <v>0</v>
      </c>
      <c r="AA141">
        <v>51</v>
      </c>
      <c r="AB141">
        <f t="shared" si="5"/>
        <v>2</v>
      </c>
      <c r="AC141">
        <v>2273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447</v>
      </c>
      <c r="AO141">
        <v>434</v>
      </c>
      <c r="AP141">
        <v>1</v>
      </c>
    </row>
    <row r="142" spans="1:42" x14ac:dyDescent="0.35">
      <c r="A142">
        <v>46344</v>
      </c>
      <c r="B142">
        <v>2</v>
      </c>
      <c r="C142">
        <f t="shared" si="4"/>
        <v>2</v>
      </c>
      <c r="D142">
        <v>0</v>
      </c>
      <c r="E142">
        <v>1</v>
      </c>
      <c r="F142">
        <v>28</v>
      </c>
      <c r="G142">
        <v>233</v>
      </c>
      <c r="H142">
        <v>20</v>
      </c>
      <c r="I142">
        <v>57</v>
      </c>
      <c r="J142">
        <v>8</v>
      </c>
      <c r="K142">
        <v>20</v>
      </c>
      <c r="L142">
        <v>91</v>
      </c>
      <c r="M142">
        <v>4</v>
      </c>
      <c r="N142">
        <v>7</v>
      </c>
      <c r="O142">
        <v>1</v>
      </c>
      <c r="P142">
        <v>5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11</v>
      </c>
      <c r="Z142">
        <v>0</v>
      </c>
      <c r="AA142">
        <v>48</v>
      </c>
      <c r="AB142">
        <f t="shared" si="5"/>
        <v>2</v>
      </c>
      <c r="AC142">
        <v>2721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338</v>
      </c>
      <c r="AO142">
        <v>247</v>
      </c>
      <c r="AP142">
        <v>0</v>
      </c>
    </row>
    <row r="143" spans="1:42" x14ac:dyDescent="0.35">
      <c r="A143">
        <v>34176</v>
      </c>
      <c r="B143">
        <v>1</v>
      </c>
      <c r="C143">
        <f t="shared" si="4"/>
        <v>2</v>
      </c>
      <c r="D143">
        <v>1</v>
      </c>
      <c r="E143">
        <v>0</v>
      </c>
      <c r="F143">
        <v>12</v>
      </c>
      <c r="G143">
        <v>5</v>
      </c>
      <c r="H143">
        <v>7</v>
      </c>
      <c r="I143">
        <v>24</v>
      </c>
      <c r="J143">
        <v>19</v>
      </c>
      <c r="K143">
        <v>14</v>
      </c>
      <c r="L143">
        <v>20</v>
      </c>
      <c r="M143">
        <v>4</v>
      </c>
      <c r="N143">
        <v>3</v>
      </c>
      <c r="O143">
        <v>0</v>
      </c>
      <c r="P143">
        <v>4</v>
      </c>
      <c r="Q143">
        <v>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</v>
      </c>
      <c r="Y143">
        <v>11</v>
      </c>
      <c r="Z143">
        <v>0</v>
      </c>
      <c r="AA143">
        <v>32</v>
      </c>
      <c r="AB143">
        <f t="shared" si="5"/>
        <v>1</v>
      </c>
      <c r="AC143">
        <v>2207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69</v>
      </c>
      <c r="AO143">
        <v>49</v>
      </c>
      <c r="AP143">
        <v>0</v>
      </c>
    </row>
    <row r="144" spans="1:42" x14ac:dyDescent="0.35">
      <c r="A144">
        <v>61010</v>
      </c>
      <c r="B144">
        <v>3</v>
      </c>
      <c r="C144">
        <f t="shared" si="4"/>
        <v>3</v>
      </c>
      <c r="D144">
        <v>0</v>
      </c>
      <c r="E144">
        <v>1</v>
      </c>
      <c r="F144">
        <v>57</v>
      </c>
      <c r="G144">
        <v>888</v>
      </c>
      <c r="H144">
        <v>0</v>
      </c>
      <c r="I144">
        <v>57</v>
      </c>
      <c r="J144">
        <v>0</v>
      </c>
      <c r="K144">
        <v>0</v>
      </c>
      <c r="L144">
        <v>76</v>
      </c>
      <c r="M144">
        <v>2</v>
      </c>
      <c r="N144">
        <v>8</v>
      </c>
      <c r="O144">
        <v>5</v>
      </c>
      <c r="P144">
        <v>11</v>
      </c>
      <c r="Q144">
        <v>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11</v>
      </c>
      <c r="Z144">
        <v>0</v>
      </c>
      <c r="AA144">
        <v>68</v>
      </c>
      <c r="AB144">
        <f t="shared" si="5"/>
        <v>4</v>
      </c>
      <c r="AC144">
        <v>2787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945</v>
      </c>
      <c r="AO144">
        <v>869</v>
      </c>
      <c r="AP144">
        <v>0</v>
      </c>
    </row>
    <row r="145" spans="1:42" x14ac:dyDescent="0.35">
      <c r="A145">
        <v>69372</v>
      </c>
      <c r="B145">
        <v>4</v>
      </c>
      <c r="C145">
        <f t="shared" si="4"/>
        <v>4</v>
      </c>
      <c r="D145">
        <v>0</v>
      </c>
      <c r="E145">
        <v>0</v>
      </c>
      <c r="F145">
        <v>10</v>
      </c>
      <c r="G145">
        <v>997</v>
      </c>
      <c r="H145">
        <v>26</v>
      </c>
      <c r="I145">
        <v>269</v>
      </c>
      <c r="J145">
        <v>34</v>
      </c>
      <c r="K145">
        <v>13</v>
      </c>
      <c r="L145">
        <v>42</v>
      </c>
      <c r="M145">
        <v>1</v>
      </c>
      <c r="N145">
        <v>10</v>
      </c>
      <c r="O145">
        <v>4</v>
      </c>
      <c r="P145">
        <v>6</v>
      </c>
      <c r="Q145">
        <v>4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3</v>
      </c>
      <c r="Y145">
        <v>11</v>
      </c>
      <c r="Z145">
        <v>1</v>
      </c>
      <c r="AA145">
        <v>71</v>
      </c>
      <c r="AB145">
        <f t="shared" si="5"/>
        <v>5</v>
      </c>
      <c r="AC145">
        <v>2654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1339</v>
      </c>
      <c r="AO145">
        <v>1297</v>
      </c>
      <c r="AP145">
        <v>2</v>
      </c>
    </row>
    <row r="146" spans="1:42" x14ac:dyDescent="0.35">
      <c r="A146">
        <v>49967</v>
      </c>
      <c r="B146">
        <v>2</v>
      </c>
      <c r="C146">
        <f t="shared" si="4"/>
        <v>2</v>
      </c>
      <c r="D146">
        <v>0</v>
      </c>
      <c r="E146">
        <v>1</v>
      </c>
      <c r="F146">
        <v>4</v>
      </c>
      <c r="G146">
        <v>212</v>
      </c>
      <c r="H146">
        <v>6</v>
      </c>
      <c r="I146">
        <v>69</v>
      </c>
      <c r="J146">
        <v>4</v>
      </c>
      <c r="K146">
        <v>12</v>
      </c>
      <c r="L146">
        <v>3</v>
      </c>
      <c r="M146">
        <v>3</v>
      </c>
      <c r="N146">
        <v>6</v>
      </c>
      <c r="O146">
        <v>1</v>
      </c>
      <c r="P146">
        <v>5</v>
      </c>
      <c r="Q146">
        <v>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</v>
      </c>
      <c r="Y146">
        <v>11</v>
      </c>
      <c r="Z146">
        <v>0</v>
      </c>
      <c r="AA146">
        <v>62</v>
      </c>
      <c r="AB146">
        <f t="shared" si="5"/>
        <v>4</v>
      </c>
      <c r="AC146">
        <v>2515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303</v>
      </c>
      <c r="AO146">
        <v>300</v>
      </c>
      <c r="AP146">
        <v>0</v>
      </c>
    </row>
    <row r="147" spans="1:42" x14ac:dyDescent="0.35">
      <c r="A147">
        <v>60199</v>
      </c>
      <c r="B147">
        <v>3</v>
      </c>
      <c r="C147">
        <f t="shared" si="4"/>
        <v>3</v>
      </c>
      <c r="D147">
        <v>1</v>
      </c>
      <c r="E147">
        <v>2</v>
      </c>
      <c r="F147">
        <v>49</v>
      </c>
      <c r="G147">
        <v>8</v>
      </c>
      <c r="H147">
        <v>1</v>
      </c>
      <c r="I147">
        <v>7</v>
      </c>
      <c r="J147">
        <v>2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3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11</v>
      </c>
      <c r="Z147">
        <v>0</v>
      </c>
      <c r="AA147">
        <v>42</v>
      </c>
      <c r="AB147">
        <f t="shared" si="5"/>
        <v>1</v>
      </c>
      <c r="AC147">
        <v>2449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18</v>
      </c>
      <c r="AO147">
        <v>18</v>
      </c>
      <c r="AP147">
        <v>0</v>
      </c>
    </row>
    <row r="148" spans="1:42" x14ac:dyDescent="0.35">
      <c r="A148">
        <v>55375</v>
      </c>
      <c r="B148">
        <v>3</v>
      </c>
      <c r="C148">
        <f t="shared" si="4"/>
        <v>3</v>
      </c>
      <c r="D148">
        <v>0</v>
      </c>
      <c r="E148">
        <v>1</v>
      </c>
      <c r="F148">
        <v>3</v>
      </c>
      <c r="G148">
        <v>42</v>
      </c>
      <c r="H148">
        <v>11</v>
      </c>
      <c r="I148">
        <v>57</v>
      </c>
      <c r="J148">
        <v>10</v>
      </c>
      <c r="K148">
        <v>28</v>
      </c>
      <c r="L148">
        <v>14</v>
      </c>
      <c r="M148">
        <v>1</v>
      </c>
      <c r="N148">
        <v>1</v>
      </c>
      <c r="O148">
        <v>1</v>
      </c>
      <c r="P148">
        <v>6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11</v>
      </c>
      <c r="Z148">
        <v>0</v>
      </c>
      <c r="AA148">
        <v>43</v>
      </c>
      <c r="AB148">
        <f t="shared" si="5"/>
        <v>1</v>
      </c>
      <c r="AC148">
        <v>2414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148</v>
      </c>
      <c r="AO148">
        <v>134</v>
      </c>
      <c r="AP148">
        <v>0</v>
      </c>
    </row>
    <row r="149" spans="1:42" x14ac:dyDescent="0.35">
      <c r="A149">
        <v>80317</v>
      </c>
      <c r="B149">
        <v>5</v>
      </c>
      <c r="C149">
        <f t="shared" si="4"/>
        <v>5</v>
      </c>
      <c r="D149">
        <v>0</v>
      </c>
      <c r="E149">
        <v>0</v>
      </c>
      <c r="F149">
        <v>64</v>
      </c>
      <c r="G149">
        <v>536</v>
      </c>
      <c r="H149">
        <v>11</v>
      </c>
      <c r="I149">
        <v>387</v>
      </c>
      <c r="J149">
        <v>149</v>
      </c>
      <c r="K149">
        <v>91</v>
      </c>
      <c r="L149">
        <v>57</v>
      </c>
      <c r="M149">
        <v>1</v>
      </c>
      <c r="N149">
        <v>3</v>
      </c>
      <c r="O149">
        <v>4</v>
      </c>
      <c r="P149">
        <v>10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11</v>
      </c>
      <c r="Z149">
        <v>0</v>
      </c>
      <c r="AA149">
        <v>65</v>
      </c>
      <c r="AB149">
        <f t="shared" si="5"/>
        <v>4</v>
      </c>
      <c r="AC149">
        <v>2472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1174</v>
      </c>
      <c r="AO149">
        <v>1117</v>
      </c>
      <c r="AP149">
        <v>0</v>
      </c>
    </row>
    <row r="150" spans="1:42" x14ac:dyDescent="0.35">
      <c r="A150">
        <v>30523</v>
      </c>
      <c r="B150">
        <v>1</v>
      </c>
      <c r="C150">
        <f t="shared" si="4"/>
        <v>1</v>
      </c>
      <c r="D150">
        <v>2</v>
      </c>
      <c r="E150">
        <v>1</v>
      </c>
      <c r="F150">
        <v>0</v>
      </c>
      <c r="G150">
        <v>5</v>
      </c>
      <c r="H150">
        <v>0</v>
      </c>
      <c r="I150">
        <v>3</v>
      </c>
      <c r="J150">
        <v>0</v>
      </c>
      <c r="K150">
        <v>0</v>
      </c>
      <c r="L150">
        <v>5</v>
      </c>
      <c r="M150">
        <v>1</v>
      </c>
      <c r="N150">
        <v>1</v>
      </c>
      <c r="O150">
        <v>0</v>
      </c>
      <c r="P150">
        <v>2</v>
      </c>
      <c r="Q150">
        <v>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11</v>
      </c>
      <c r="Z150">
        <v>0</v>
      </c>
      <c r="AA150">
        <v>62</v>
      </c>
      <c r="AB150">
        <f t="shared" si="5"/>
        <v>4</v>
      </c>
      <c r="AC150">
        <v>2522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8</v>
      </c>
      <c r="AO150">
        <v>3</v>
      </c>
      <c r="AP150">
        <v>0</v>
      </c>
    </row>
    <row r="151" spans="1:42" x14ac:dyDescent="0.35">
      <c r="A151">
        <v>70356</v>
      </c>
      <c r="B151">
        <v>4</v>
      </c>
      <c r="C151">
        <f t="shared" si="4"/>
        <v>4</v>
      </c>
      <c r="D151">
        <v>0</v>
      </c>
      <c r="E151">
        <v>0</v>
      </c>
      <c r="F151">
        <v>20</v>
      </c>
      <c r="G151">
        <v>1349</v>
      </c>
      <c r="H151">
        <v>16</v>
      </c>
      <c r="I151">
        <v>249</v>
      </c>
      <c r="J151">
        <v>43</v>
      </c>
      <c r="K151">
        <v>16</v>
      </c>
      <c r="L151">
        <v>33</v>
      </c>
      <c r="M151">
        <v>2</v>
      </c>
      <c r="N151">
        <v>10</v>
      </c>
      <c r="O151">
        <v>6</v>
      </c>
      <c r="P151">
        <v>9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11</v>
      </c>
      <c r="Z151">
        <v>0</v>
      </c>
      <c r="AA151">
        <v>75</v>
      </c>
      <c r="AB151">
        <f t="shared" si="5"/>
        <v>5</v>
      </c>
      <c r="AC151">
        <v>2760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1673</v>
      </c>
      <c r="AO151">
        <v>1640</v>
      </c>
      <c r="AP151">
        <v>0</v>
      </c>
    </row>
    <row r="152" spans="1:42" x14ac:dyDescent="0.35">
      <c r="A152">
        <v>23228</v>
      </c>
      <c r="B152">
        <v>1</v>
      </c>
      <c r="C152">
        <f t="shared" si="4"/>
        <v>1</v>
      </c>
      <c r="D152">
        <v>1</v>
      </c>
      <c r="E152">
        <v>0</v>
      </c>
      <c r="F152">
        <v>91</v>
      </c>
      <c r="G152">
        <v>53</v>
      </c>
      <c r="H152">
        <v>3</v>
      </c>
      <c r="I152">
        <v>49</v>
      </c>
      <c r="J152">
        <v>7</v>
      </c>
      <c r="K152">
        <v>4</v>
      </c>
      <c r="L152">
        <v>5</v>
      </c>
      <c r="M152">
        <v>4</v>
      </c>
      <c r="N152">
        <v>3</v>
      </c>
      <c r="O152">
        <v>0</v>
      </c>
      <c r="P152">
        <v>4</v>
      </c>
      <c r="Q152">
        <v>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11</v>
      </c>
      <c r="Z152">
        <v>0</v>
      </c>
      <c r="AA152">
        <v>36</v>
      </c>
      <c r="AB152">
        <f t="shared" si="5"/>
        <v>1</v>
      </c>
      <c r="AC152">
        <v>2334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116</v>
      </c>
      <c r="AO152">
        <v>111</v>
      </c>
      <c r="AP152">
        <v>0</v>
      </c>
    </row>
    <row r="153" spans="1:42" x14ac:dyDescent="0.35">
      <c r="A153">
        <v>74165</v>
      </c>
      <c r="B153">
        <v>4</v>
      </c>
      <c r="C153">
        <f t="shared" si="4"/>
        <v>4</v>
      </c>
      <c r="D153">
        <v>0</v>
      </c>
      <c r="E153">
        <v>0</v>
      </c>
      <c r="F153">
        <v>9</v>
      </c>
      <c r="G153">
        <v>1001</v>
      </c>
      <c r="H153">
        <v>12</v>
      </c>
      <c r="I153">
        <v>240</v>
      </c>
      <c r="J153">
        <v>16</v>
      </c>
      <c r="K153">
        <v>12</v>
      </c>
      <c r="L153">
        <v>12</v>
      </c>
      <c r="M153">
        <v>1</v>
      </c>
      <c r="N153">
        <v>5</v>
      </c>
      <c r="O153">
        <v>4</v>
      </c>
      <c r="P153">
        <v>10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11</v>
      </c>
      <c r="Z153">
        <v>0</v>
      </c>
      <c r="AA153">
        <v>45</v>
      </c>
      <c r="AB153">
        <f t="shared" si="5"/>
        <v>2</v>
      </c>
      <c r="AC153">
        <v>2583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1281</v>
      </c>
      <c r="AO153">
        <v>1269</v>
      </c>
      <c r="AP153">
        <v>0</v>
      </c>
    </row>
    <row r="154" spans="1:42" x14ac:dyDescent="0.35">
      <c r="A154">
        <v>43482</v>
      </c>
      <c r="B154">
        <v>2</v>
      </c>
      <c r="C154">
        <f t="shared" si="4"/>
        <v>2</v>
      </c>
      <c r="D154">
        <v>2</v>
      </c>
      <c r="E154">
        <v>1</v>
      </c>
      <c r="F154">
        <v>83</v>
      </c>
      <c r="G154">
        <v>18</v>
      </c>
      <c r="H154">
        <v>1</v>
      </c>
      <c r="I154">
        <v>32</v>
      </c>
      <c r="J154">
        <v>6</v>
      </c>
      <c r="K154">
        <v>3</v>
      </c>
      <c r="L154">
        <v>28</v>
      </c>
      <c r="M154">
        <v>3</v>
      </c>
      <c r="N154">
        <v>2</v>
      </c>
      <c r="O154">
        <v>0</v>
      </c>
      <c r="P154">
        <v>4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11</v>
      </c>
      <c r="Z154">
        <v>0</v>
      </c>
      <c r="AA154">
        <v>54</v>
      </c>
      <c r="AB154">
        <f t="shared" si="5"/>
        <v>3</v>
      </c>
      <c r="AC154">
        <v>2387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60</v>
      </c>
      <c r="AO154">
        <v>32</v>
      </c>
      <c r="AP154">
        <v>0</v>
      </c>
    </row>
    <row r="155" spans="1:42" x14ac:dyDescent="0.35">
      <c r="A155">
        <v>62551</v>
      </c>
      <c r="B155">
        <v>3</v>
      </c>
      <c r="C155">
        <f t="shared" si="4"/>
        <v>3</v>
      </c>
      <c r="D155">
        <v>0</v>
      </c>
      <c r="E155">
        <v>0</v>
      </c>
      <c r="F155">
        <v>27</v>
      </c>
      <c r="G155">
        <v>125</v>
      </c>
      <c r="H155">
        <v>16</v>
      </c>
      <c r="I155">
        <v>98</v>
      </c>
      <c r="J155">
        <v>134</v>
      </c>
      <c r="K155">
        <v>21</v>
      </c>
      <c r="L155">
        <v>27</v>
      </c>
      <c r="M155">
        <v>1</v>
      </c>
      <c r="N155">
        <v>6</v>
      </c>
      <c r="O155">
        <v>7</v>
      </c>
      <c r="P155">
        <v>4</v>
      </c>
      <c r="Q155">
        <v>3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11</v>
      </c>
      <c r="Z155">
        <v>0</v>
      </c>
      <c r="AA155">
        <v>67</v>
      </c>
      <c r="AB155">
        <f t="shared" si="5"/>
        <v>4</v>
      </c>
      <c r="AC155">
        <v>2382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394</v>
      </c>
      <c r="AO155">
        <v>367</v>
      </c>
      <c r="AP155">
        <v>1</v>
      </c>
    </row>
    <row r="156" spans="1:42" x14ac:dyDescent="0.35">
      <c r="A156">
        <v>52332</v>
      </c>
      <c r="B156">
        <v>3</v>
      </c>
      <c r="C156">
        <f t="shared" si="4"/>
        <v>3</v>
      </c>
      <c r="D156">
        <v>0</v>
      </c>
      <c r="E156">
        <v>0</v>
      </c>
      <c r="F156">
        <v>63</v>
      </c>
      <c r="G156">
        <v>212</v>
      </c>
      <c r="H156">
        <v>5</v>
      </c>
      <c r="I156">
        <v>33</v>
      </c>
      <c r="J156">
        <v>7</v>
      </c>
      <c r="K156">
        <v>0</v>
      </c>
      <c r="L156">
        <v>2</v>
      </c>
      <c r="M156">
        <v>1</v>
      </c>
      <c r="N156">
        <v>3</v>
      </c>
      <c r="O156">
        <v>2</v>
      </c>
      <c r="P156">
        <v>6</v>
      </c>
      <c r="Q156">
        <v>4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11</v>
      </c>
      <c r="Z156">
        <v>0</v>
      </c>
      <c r="AA156">
        <v>61</v>
      </c>
      <c r="AB156">
        <f t="shared" si="5"/>
        <v>3</v>
      </c>
      <c r="AC156">
        <v>2464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257</v>
      </c>
      <c r="AO156">
        <v>255</v>
      </c>
      <c r="AP156">
        <v>1</v>
      </c>
    </row>
    <row r="157" spans="1:42" x14ac:dyDescent="0.35">
      <c r="A157">
        <v>66951</v>
      </c>
      <c r="B157">
        <v>3</v>
      </c>
      <c r="C157">
        <f t="shared" si="4"/>
        <v>3</v>
      </c>
      <c r="D157">
        <v>0</v>
      </c>
      <c r="E157">
        <v>0</v>
      </c>
      <c r="F157">
        <v>46</v>
      </c>
      <c r="G157">
        <v>277</v>
      </c>
      <c r="H157">
        <v>162</v>
      </c>
      <c r="I157">
        <v>305</v>
      </c>
      <c r="J157">
        <v>173</v>
      </c>
      <c r="K157">
        <v>76</v>
      </c>
      <c r="L157">
        <v>124</v>
      </c>
      <c r="M157">
        <v>1</v>
      </c>
      <c r="N157">
        <v>3</v>
      </c>
      <c r="O157">
        <v>4</v>
      </c>
      <c r="P157">
        <v>7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11</v>
      </c>
      <c r="Z157">
        <v>0</v>
      </c>
      <c r="AA157">
        <v>32</v>
      </c>
      <c r="AB157">
        <f t="shared" si="5"/>
        <v>1</v>
      </c>
      <c r="AC157">
        <v>2398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993</v>
      </c>
      <c r="AO157">
        <v>869</v>
      </c>
      <c r="AP157">
        <v>0</v>
      </c>
    </row>
    <row r="158" spans="1:42" x14ac:dyDescent="0.35">
      <c r="A158">
        <v>26091</v>
      </c>
      <c r="B158">
        <v>1</v>
      </c>
      <c r="C158">
        <f t="shared" si="4"/>
        <v>1</v>
      </c>
      <c r="D158">
        <v>1</v>
      </c>
      <c r="E158">
        <v>1</v>
      </c>
      <c r="F158">
        <v>84</v>
      </c>
      <c r="G158">
        <v>15</v>
      </c>
      <c r="H158">
        <v>10</v>
      </c>
      <c r="I158">
        <v>19</v>
      </c>
      <c r="J158">
        <v>8</v>
      </c>
      <c r="K158">
        <v>17</v>
      </c>
      <c r="L158">
        <v>20</v>
      </c>
      <c r="M158">
        <v>3</v>
      </c>
      <c r="N158">
        <v>2</v>
      </c>
      <c r="O158">
        <v>1</v>
      </c>
      <c r="P158">
        <v>3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11</v>
      </c>
      <c r="Z158">
        <v>0</v>
      </c>
      <c r="AA158">
        <v>63</v>
      </c>
      <c r="AB158">
        <f t="shared" si="5"/>
        <v>4</v>
      </c>
      <c r="AC158">
        <v>2283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69</v>
      </c>
      <c r="AO158">
        <v>49</v>
      </c>
      <c r="AP158">
        <v>0</v>
      </c>
    </row>
    <row r="159" spans="1:42" x14ac:dyDescent="0.35">
      <c r="A159">
        <v>33456</v>
      </c>
      <c r="B159">
        <v>1</v>
      </c>
      <c r="C159">
        <f t="shared" si="4"/>
        <v>2</v>
      </c>
      <c r="D159">
        <v>1</v>
      </c>
      <c r="E159">
        <v>1</v>
      </c>
      <c r="F159">
        <v>58</v>
      </c>
      <c r="G159">
        <v>7</v>
      </c>
      <c r="H159">
        <v>3</v>
      </c>
      <c r="I159">
        <v>10</v>
      </c>
      <c r="J159">
        <v>8</v>
      </c>
      <c r="K159">
        <v>1</v>
      </c>
      <c r="L159">
        <v>7</v>
      </c>
      <c r="M159">
        <v>2</v>
      </c>
      <c r="N159">
        <v>1</v>
      </c>
      <c r="O159">
        <v>0</v>
      </c>
      <c r="P159">
        <v>3</v>
      </c>
      <c r="Q159">
        <v>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11</v>
      </c>
      <c r="Z159">
        <v>0</v>
      </c>
      <c r="AA159">
        <v>55</v>
      </c>
      <c r="AB159">
        <f t="shared" si="5"/>
        <v>3</v>
      </c>
      <c r="AC159">
        <v>2228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29</v>
      </c>
      <c r="AO159">
        <v>22</v>
      </c>
      <c r="AP159">
        <v>0</v>
      </c>
    </row>
    <row r="160" spans="1:42" x14ac:dyDescent="0.35">
      <c r="A160">
        <v>28718</v>
      </c>
      <c r="B160">
        <v>1</v>
      </c>
      <c r="C160">
        <f t="shared" si="4"/>
        <v>1</v>
      </c>
      <c r="D160">
        <v>1</v>
      </c>
      <c r="E160">
        <v>0</v>
      </c>
      <c r="F160">
        <v>78</v>
      </c>
      <c r="G160">
        <v>12</v>
      </c>
      <c r="H160">
        <v>4</v>
      </c>
      <c r="I160">
        <v>6</v>
      </c>
      <c r="J160">
        <v>11</v>
      </c>
      <c r="K160">
        <v>8</v>
      </c>
      <c r="L160">
        <v>16</v>
      </c>
      <c r="M160">
        <v>2</v>
      </c>
      <c r="N160">
        <v>2</v>
      </c>
      <c r="O160">
        <v>0</v>
      </c>
      <c r="P160">
        <v>3</v>
      </c>
      <c r="Q160">
        <v>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11</v>
      </c>
      <c r="Z160">
        <v>0</v>
      </c>
      <c r="AA160">
        <v>38</v>
      </c>
      <c r="AB160">
        <f t="shared" si="5"/>
        <v>1</v>
      </c>
      <c r="AC160">
        <v>2510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41</v>
      </c>
      <c r="AO160">
        <v>25</v>
      </c>
      <c r="AP160">
        <v>0</v>
      </c>
    </row>
    <row r="161" spans="1:42" x14ac:dyDescent="0.35">
      <c r="A161">
        <v>50447</v>
      </c>
      <c r="B161">
        <v>2</v>
      </c>
      <c r="C161">
        <f t="shared" si="4"/>
        <v>2</v>
      </c>
      <c r="D161">
        <v>2</v>
      </c>
      <c r="E161">
        <v>0</v>
      </c>
      <c r="F161">
        <v>4</v>
      </c>
      <c r="G161">
        <v>85</v>
      </c>
      <c r="H161">
        <v>7</v>
      </c>
      <c r="I161">
        <v>24</v>
      </c>
      <c r="J161">
        <v>2</v>
      </c>
      <c r="K161">
        <v>3</v>
      </c>
      <c r="L161">
        <v>27</v>
      </c>
      <c r="M161">
        <v>1</v>
      </c>
      <c r="N161">
        <v>3</v>
      </c>
      <c r="O161">
        <v>1</v>
      </c>
      <c r="P161">
        <v>3</v>
      </c>
      <c r="Q161">
        <v>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11</v>
      </c>
      <c r="Z161">
        <v>0</v>
      </c>
      <c r="AA161">
        <v>50</v>
      </c>
      <c r="AB161">
        <f t="shared" si="5"/>
        <v>2</v>
      </c>
      <c r="AC161">
        <v>2228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121</v>
      </c>
      <c r="AO161">
        <v>94</v>
      </c>
      <c r="AP161">
        <v>0</v>
      </c>
    </row>
    <row r="162" spans="1:42" x14ac:dyDescent="0.35">
      <c r="A162">
        <v>53537</v>
      </c>
      <c r="B162">
        <v>3</v>
      </c>
      <c r="C162">
        <f t="shared" si="4"/>
        <v>3</v>
      </c>
      <c r="D162">
        <v>1</v>
      </c>
      <c r="E162">
        <v>1</v>
      </c>
      <c r="F162">
        <v>17</v>
      </c>
      <c r="G162">
        <v>81</v>
      </c>
      <c r="H162">
        <v>0</v>
      </c>
      <c r="I162">
        <v>6</v>
      </c>
      <c r="J162">
        <v>0</v>
      </c>
      <c r="K162">
        <v>0</v>
      </c>
      <c r="L162">
        <v>6</v>
      </c>
      <c r="M162">
        <v>2</v>
      </c>
      <c r="N162">
        <v>2</v>
      </c>
      <c r="O162">
        <v>1</v>
      </c>
      <c r="P162">
        <v>3</v>
      </c>
      <c r="Q162">
        <v>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11</v>
      </c>
      <c r="Z162">
        <v>0</v>
      </c>
      <c r="AA162">
        <v>61</v>
      </c>
      <c r="AB162">
        <f t="shared" si="5"/>
        <v>3</v>
      </c>
      <c r="AC162">
        <v>2309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87</v>
      </c>
      <c r="AO162">
        <v>81</v>
      </c>
      <c r="AP162">
        <v>0</v>
      </c>
    </row>
    <row r="163" spans="1:42" x14ac:dyDescent="0.35">
      <c r="A163">
        <v>52074</v>
      </c>
      <c r="B163">
        <v>3</v>
      </c>
      <c r="C163">
        <f t="shared" si="4"/>
        <v>3</v>
      </c>
      <c r="D163">
        <v>0</v>
      </c>
      <c r="E163">
        <v>1</v>
      </c>
      <c r="F163">
        <v>77</v>
      </c>
      <c r="G163">
        <v>59</v>
      </c>
      <c r="H163">
        <v>0</v>
      </c>
      <c r="I163">
        <v>12</v>
      </c>
      <c r="J163">
        <v>0</v>
      </c>
      <c r="K163">
        <v>0</v>
      </c>
      <c r="L163">
        <v>48</v>
      </c>
      <c r="M163">
        <v>1</v>
      </c>
      <c r="N163">
        <v>2</v>
      </c>
      <c r="O163">
        <v>2</v>
      </c>
      <c r="P163">
        <v>2</v>
      </c>
      <c r="Q163">
        <v>4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</v>
      </c>
      <c r="Y163">
        <v>11</v>
      </c>
      <c r="Z163">
        <v>0</v>
      </c>
      <c r="AA163">
        <v>53</v>
      </c>
      <c r="AB163">
        <f t="shared" si="5"/>
        <v>3</v>
      </c>
      <c r="AC163">
        <v>2245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71</v>
      </c>
      <c r="AO163">
        <v>23</v>
      </c>
      <c r="AP163">
        <v>1</v>
      </c>
    </row>
    <row r="164" spans="1:42" x14ac:dyDescent="0.35">
      <c r="A164">
        <v>80427</v>
      </c>
      <c r="B164">
        <v>5</v>
      </c>
      <c r="C164">
        <f t="shared" si="4"/>
        <v>5</v>
      </c>
      <c r="D164">
        <v>0</v>
      </c>
      <c r="E164">
        <v>1</v>
      </c>
      <c r="F164">
        <v>56</v>
      </c>
      <c r="G164">
        <v>1149</v>
      </c>
      <c r="H164">
        <v>71</v>
      </c>
      <c r="I164">
        <v>449</v>
      </c>
      <c r="J164">
        <v>69</v>
      </c>
      <c r="K164">
        <v>71</v>
      </c>
      <c r="L164">
        <v>26</v>
      </c>
      <c r="M164">
        <v>1</v>
      </c>
      <c r="N164">
        <v>11</v>
      </c>
      <c r="O164">
        <v>8</v>
      </c>
      <c r="P164">
        <v>8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11</v>
      </c>
      <c r="Z164">
        <v>0</v>
      </c>
      <c r="AA164">
        <v>45</v>
      </c>
      <c r="AB164">
        <f t="shared" si="5"/>
        <v>2</v>
      </c>
      <c r="AC164">
        <v>2814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1809</v>
      </c>
      <c r="AO164">
        <v>1783</v>
      </c>
      <c r="AP164">
        <v>0</v>
      </c>
    </row>
    <row r="165" spans="1:42" x14ac:dyDescent="0.35">
      <c r="A165">
        <v>83837</v>
      </c>
      <c r="B165">
        <v>5</v>
      </c>
      <c r="C165">
        <f t="shared" si="4"/>
        <v>5</v>
      </c>
      <c r="D165">
        <v>0</v>
      </c>
      <c r="E165">
        <v>0</v>
      </c>
      <c r="F165">
        <v>79</v>
      </c>
      <c r="G165">
        <v>847</v>
      </c>
      <c r="H165">
        <v>66</v>
      </c>
      <c r="I165">
        <v>119</v>
      </c>
      <c r="J165">
        <v>86</v>
      </c>
      <c r="K165">
        <v>89</v>
      </c>
      <c r="L165">
        <v>111</v>
      </c>
      <c r="M165">
        <v>1</v>
      </c>
      <c r="N165">
        <v>9</v>
      </c>
      <c r="O165">
        <v>10</v>
      </c>
      <c r="P165">
        <v>5</v>
      </c>
      <c r="Q165">
        <v>4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3</v>
      </c>
      <c r="Y165">
        <v>11</v>
      </c>
      <c r="Z165">
        <v>1</v>
      </c>
      <c r="AA165">
        <v>72</v>
      </c>
      <c r="AB165">
        <f t="shared" si="5"/>
        <v>5</v>
      </c>
      <c r="AC165">
        <v>2719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1207</v>
      </c>
      <c r="AO165">
        <v>1096</v>
      </c>
      <c r="AP165">
        <v>2</v>
      </c>
    </row>
    <row r="166" spans="1:42" x14ac:dyDescent="0.35">
      <c r="A166">
        <v>38853</v>
      </c>
      <c r="B166">
        <v>2</v>
      </c>
      <c r="C166">
        <f t="shared" si="4"/>
        <v>2</v>
      </c>
      <c r="D166">
        <v>1</v>
      </c>
      <c r="E166">
        <v>1</v>
      </c>
      <c r="F166">
        <v>90</v>
      </c>
      <c r="G166">
        <v>29</v>
      </c>
      <c r="H166">
        <v>0</v>
      </c>
      <c r="I166">
        <v>14</v>
      </c>
      <c r="J166">
        <v>0</v>
      </c>
      <c r="K166">
        <v>0</v>
      </c>
      <c r="L166">
        <v>2</v>
      </c>
      <c r="M166">
        <v>2</v>
      </c>
      <c r="N166">
        <v>2</v>
      </c>
      <c r="O166">
        <v>0</v>
      </c>
      <c r="P166">
        <v>3</v>
      </c>
      <c r="Q166">
        <v>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</v>
      </c>
      <c r="Y166">
        <v>11</v>
      </c>
      <c r="Z166">
        <v>0</v>
      </c>
      <c r="AA166">
        <v>50</v>
      </c>
      <c r="AB166">
        <f t="shared" si="5"/>
        <v>2</v>
      </c>
      <c r="AC166">
        <v>2196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43</v>
      </c>
      <c r="AO166">
        <v>41</v>
      </c>
      <c r="AP166">
        <v>0</v>
      </c>
    </row>
    <row r="167" spans="1:42" x14ac:dyDescent="0.35">
      <c r="A167">
        <v>38285</v>
      </c>
      <c r="B167">
        <v>2</v>
      </c>
      <c r="C167">
        <f t="shared" si="4"/>
        <v>2</v>
      </c>
      <c r="D167">
        <v>2</v>
      </c>
      <c r="E167">
        <v>1</v>
      </c>
      <c r="F167">
        <v>96</v>
      </c>
      <c r="G167">
        <v>2</v>
      </c>
      <c r="H167">
        <v>0</v>
      </c>
      <c r="I167">
        <v>5</v>
      </c>
      <c r="J167">
        <v>2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3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11</v>
      </c>
      <c r="Z167">
        <v>0</v>
      </c>
      <c r="AA167">
        <v>61</v>
      </c>
      <c r="AB167">
        <f t="shared" si="5"/>
        <v>3</v>
      </c>
      <c r="AC167">
        <v>2164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9</v>
      </c>
      <c r="AO167">
        <v>8</v>
      </c>
      <c r="AP167">
        <v>0</v>
      </c>
    </row>
    <row r="168" spans="1:42" x14ac:dyDescent="0.35">
      <c r="A168">
        <v>51650</v>
      </c>
      <c r="B168">
        <v>3</v>
      </c>
      <c r="C168">
        <f t="shared" si="4"/>
        <v>3</v>
      </c>
      <c r="D168">
        <v>0</v>
      </c>
      <c r="E168">
        <v>1</v>
      </c>
      <c r="F168">
        <v>81</v>
      </c>
      <c r="G168">
        <v>152</v>
      </c>
      <c r="H168">
        <v>3</v>
      </c>
      <c r="I168">
        <v>22</v>
      </c>
      <c r="J168">
        <v>2</v>
      </c>
      <c r="K168">
        <v>5</v>
      </c>
      <c r="L168">
        <v>7</v>
      </c>
      <c r="M168">
        <v>1</v>
      </c>
      <c r="N168">
        <v>4</v>
      </c>
      <c r="O168">
        <v>1</v>
      </c>
      <c r="P168">
        <v>4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11</v>
      </c>
      <c r="Z168">
        <v>0</v>
      </c>
      <c r="AA168">
        <v>44</v>
      </c>
      <c r="AB168">
        <f t="shared" si="5"/>
        <v>2</v>
      </c>
      <c r="AC168">
        <v>2208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184</v>
      </c>
      <c r="AO168">
        <v>177</v>
      </c>
      <c r="AP168">
        <v>0</v>
      </c>
    </row>
    <row r="169" spans="1:42" x14ac:dyDescent="0.35">
      <c r="A169">
        <v>16248</v>
      </c>
      <c r="B169">
        <v>1</v>
      </c>
      <c r="C169">
        <f t="shared" si="4"/>
        <v>1</v>
      </c>
      <c r="D169">
        <v>1</v>
      </c>
      <c r="E169">
        <v>0</v>
      </c>
      <c r="F169">
        <v>77</v>
      </c>
      <c r="G169">
        <v>12</v>
      </c>
      <c r="H169">
        <v>11</v>
      </c>
      <c r="I169">
        <v>10</v>
      </c>
      <c r="J169">
        <v>3</v>
      </c>
      <c r="K169">
        <v>12</v>
      </c>
      <c r="L169">
        <v>9</v>
      </c>
      <c r="M169">
        <v>3</v>
      </c>
      <c r="N169">
        <v>2</v>
      </c>
      <c r="O169">
        <v>1</v>
      </c>
      <c r="P169">
        <v>3</v>
      </c>
      <c r="Q169">
        <v>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11</v>
      </c>
      <c r="Z169">
        <v>0</v>
      </c>
      <c r="AA169">
        <v>32</v>
      </c>
      <c r="AB169">
        <f t="shared" si="5"/>
        <v>1</v>
      </c>
      <c r="AC169">
        <v>2209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48</v>
      </c>
      <c r="AO169">
        <v>39</v>
      </c>
      <c r="AP169">
        <v>0</v>
      </c>
    </row>
    <row r="170" spans="1:42" x14ac:dyDescent="0.35">
      <c r="A170">
        <v>66835</v>
      </c>
      <c r="B170">
        <v>3</v>
      </c>
      <c r="C170">
        <f t="shared" si="4"/>
        <v>3</v>
      </c>
      <c r="D170">
        <v>0</v>
      </c>
      <c r="E170">
        <v>0</v>
      </c>
      <c r="F170">
        <v>21</v>
      </c>
      <c r="G170">
        <v>620</v>
      </c>
      <c r="H170">
        <v>26</v>
      </c>
      <c r="I170">
        <v>195</v>
      </c>
      <c r="J170">
        <v>34</v>
      </c>
      <c r="K170">
        <v>17</v>
      </c>
      <c r="L170">
        <v>141</v>
      </c>
      <c r="M170">
        <v>1</v>
      </c>
      <c r="N170">
        <v>6</v>
      </c>
      <c r="O170">
        <v>4</v>
      </c>
      <c r="P170">
        <v>13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11</v>
      </c>
      <c r="Z170">
        <v>0</v>
      </c>
      <c r="AA170">
        <v>74</v>
      </c>
      <c r="AB170">
        <f t="shared" si="5"/>
        <v>5</v>
      </c>
      <c r="AC170">
        <v>2433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892</v>
      </c>
      <c r="AO170">
        <v>751</v>
      </c>
      <c r="AP170">
        <v>0</v>
      </c>
    </row>
    <row r="171" spans="1:42" x14ac:dyDescent="0.35">
      <c r="A171">
        <v>30477</v>
      </c>
      <c r="B171">
        <v>1</v>
      </c>
      <c r="C171">
        <f t="shared" si="4"/>
        <v>1</v>
      </c>
      <c r="D171">
        <v>1</v>
      </c>
      <c r="E171">
        <v>0</v>
      </c>
      <c r="F171">
        <v>16</v>
      </c>
      <c r="G171">
        <v>47</v>
      </c>
      <c r="H171">
        <v>1</v>
      </c>
      <c r="I171">
        <v>6</v>
      </c>
      <c r="J171">
        <v>0</v>
      </c>
      <c r="K171">
        <v>0</v>
      </c>
      <c r="L171">
        <v>12</v>
      </c>
      <c r="M171">
        <v>1</v>
      </c>
      <c r="N171">
        <v>1</v>
      </c>
      <c r="O171">
        <v>1</v>
      </c>
      <c r="P171">
        <v>3</v>
      </c>
      <c r="Q171">
        <v>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11</v>
      </c>
      <c r="Z171">
        <v>0</v>
      </c>
      <c r="AA171">
        <v>36</v>
      </c>
      <c r="AB171">
        <f t="shared" si="5"/>
        <v>1</v>
      </c>
      <c r="AC171">
        <v>2317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54</v>
      </c>
      <c r="AO171">
        <v>42</v>
      </c>
      <c r="AP171">
        <v>0</v>
      </c>
    </row>
    <row r="172" spans="1:42" x14ac:dyDescent="0.35">
      <c r="A172">
        <v>28249</v>
      </c>
      <c r="B172">
        <v>1</v>
      </c>
      <c r="C172">
        <f t="shared" si="4"/>
        <v>1</v>
      </c>
      <c r="D172">
        <v>0</v>
      </c>
      <c r="E172">
        <v>0</v>
      </c>
      <c r="F172">
        <v>80</v>
      </c>
      <c r="G172">
        <v>1</v>
      </c>
      <c r="H172">
        <v>9</v>
      </c>
      <c r="I172">
        <v>7</v>
      </c>
      <c r="J172">
        <v>2</v>
      </c>
      <c r="K172">
        <v>14</v>
      </c>
      <c r="L172">
        <v>10</v>
      </c>
      <c r="M172">
        <v>1</v>
      </c>
      <c r="N172">
        <v>2</v>
      </c>
      <c r="O172">
        <v>0</v>
      </c>
      <c r="P172">
        <v>3</v>
      </c>
      <c r="Q172">
        <v>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11</v>
      </c>
      <c r="Z172">
        <v>0</v>
      </c>
      <c r="AA172">
        <v>59</v>
      </c>
      <c r="AB172">
        <f t="shared" si="5"/>
        <v>3</v>
      </c>
      <c r="AC172">
        <v>2173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33</v>
      </c>
      <c r="AO172">
        <v>23</v>
      </c>
      <c r="AP172">
        <v>0</v>
      </c>
    </row>
    <row r="173" spans="1:42" x14ac:dyDescent="0.35">
      <c r="A173">
        <v>25271</v>
      </c>
      <c r="B173">
        <v>1</v>
      </c>
      <c r="C173">
        <f t="shared" si="4"/>
        <v>1</v>
      </c>
      <c r="D173">
        <v>1</v>
      </c>
      <c r="E173">
        <v>0</v>
      </c>
      <c r="F173">
        <v>45</v>
      </c>
      <c r="G173">
        <v>10</v>
      </c>
      <c r="H173">
        <v>1</v>
      </c>
      <c r="I173">
        <v>18</v>
      </c>
      <c r="J173">
        <v>10</v>
      </c>
      <c r="K173">
        <v>4</v>
      </c>
      <c r="L173">
        <v>7</v>
      </c>
      <c r="M173">
        <v>1</v>
      </c>
      <c r="N173">
        <v>1</v>
      </c>
      <c r="O173">
        <v>1</v>
      </c>
      <c r="P173">
        <v>2</v>
      </c>
      <c r="Q173">
        <v>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11</v>
      </c>
      <c r="Z173">
        <v>0</v>
      </c>
      <c r="AA173">
        <v>37</v>
      </c>
      <c r="AB173">
        <f t="shared" si="5"/>
        <v>1</v>
      </c>
      <c r="AC173">
        <v>2730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43</v>
      </c>
      <c r="AO173">
        <v>36</v>
      </c>
      <c r="AP173">
        <v>0</v>
      </c>
    </row>
    <row r="174" spans="1:42" x14ac:dyDescent="0.35">
      <c r="A174">
        <v>32303</v>
      </c>
      <c r="B174">
        <v>1</v>
      </c>
      <c r="C174">
        <f t="shared" si="4"/>
        <v>2</v>
      </c>
      <c r="D174">
        <v>0</v>
      </c>
      <c r="E174">
        <v>1</v>
      </c>
      <c r="F174">
        <v>63</v>
      </c>
      <c r="G174">
        <v>35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2</v>
      </c>
      <c r="N174">
        <v>1</v>
      </c>
      <c r="O174">
        <v>0</v>
      </c>
      <c r="P174">
        <v>4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11</v>
      </c>
      <c r="Z174">
        <v>0</v>
      </c>
      <c r="AA174">
        <v>50</v>
      </c>
      <c r="AB174">
        <f t="shared" si="5"/>
        <v>2</v>
      </c>
      <c r="AC174">
        <v>2272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37</v>
      </c>
      <c r="AO174">
        <v>35</v>
      </c>
      <c r="AP174">
        <v>0</v>
      </c>
    </row>
    <row r="175" spans="1:42" x14ac:dyDescent="0.35">
      <c r="A175">
        <v>61286</v>
      </c>
      <c r="B175">
        <v>3</v>
      </c>
      <c r="C175">
        <f t="shared" si="4"/>
        <v>3</v>
      </c>
      <c r="D175">
        <v>0</v>
      </c>
      <c r="E175">
        <v>1</v>
      </c>
      <c r="F175">
        <v>34</v>
      </c>
      <c r="G175">
        <v>356</v>
      </c>
      <c r="H175">
        <v>0</v>
      </c>
      <c r="I175">
        <v>107</v>
      </c>
      <c r="J175">
        <v>19</v>
      </c>
      <c r="K175">
        <v>9</v>
      </c>
      <c r="L175">
        <v>117</v>
      </c>
      <c r="M175">
        <v>2</v>
      </c>
      <c r="N175">
        <v>7</v>
      </c>
      <c r="O175">
        <v>1</v>
      </c>
      <c r="P175">
        <v>8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11</v>
      </c>
      <c r="Z175">
        <v>0</v>
      </c>
      <c r="AA175">
        <v>54</v>
      </c>
      <c r="AB175">
        <f t="shared" si="5"/>
        <v>3</v>
      </c>
      <c r="AC175">
        <v>2490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491</v>
      </c>
      <c r="AO175">
        <v>374</v>
      </c>
      <c r="AP175">
        <v>0</v>
      </c>
    </row>
    <row r="176" spans="1:42" x14ac:dyDescent="0.35">
      <c r="A176">
        <v>74068</v>
      </c>
      <c r="B176">
        <v>4</v>
      </c>
      <c r="C176">
        <f t="shared" si="4"/>
        <v>4</v>
      </c>
      <c r="D176">
        <v>0</v>
      </c>
      <c r="E176">
        <v>0</v>
      </c>
      <c r="F176">
        <v>14</v>
      </c>
      <c r="G176">
        <v>783</v>
      </c>
      <c r="H176">
        <v>30</v>
      </c>
      <c r="I176">
        <v>537</v>
      </c>
      <c r="J176">
        <v>140</v>
      </c>
      <c r="K176">
        <v>76</v>
      </c>
      <c r="L176">
        <v>15</v>
      </c>
      <c r="M176">
        <v>1</v>
      </c>
      <c r="N176">
        <v>4</v>
      </c>
      <c r="O176">
        <v>10</v>
      </c>
      <c r="P176">
        <v>9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11</v>
      </c>
      <c r="Z176">
        <v>0</v>
      </c>
      <c r="AA176">
        <v>44</v>
      </c>
      <c r="AB176">
        <f t="shared" si="5"/>
        <v>2</v>
      </c>
      <c r="AC176">
        <v>2626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1566</v>
      </c>
      <c r="AO176">
        <v>1551</v>
      </c>
      <c r="AP176">
        <v>0</v>
      </c>
    </row>
    <row r="177" spans="1:42" x14ac:dyDescent="0.35">
      <c r="A177">
        <v>45759</v>
      </c>
      <c r="B177">
        <v>2</v>
      </c>
      <c r="C177">
        <f t="shared" si="4"/>
        <v>2</v>
      </c>
      <c r="D177">
        <v>1</v>
      </c>
      <c r="E177">
        <v>1</v>
      </c>
      <c r="F177">
        <v>13</v>
      </c>
      <c r="G177">
        <v>42</v>
      </c>
      <c r="H177">
        <v>1</v>
      </c>
      <c r="I177">
        <v>18</v>
      </c>
      <c r="J177">
        <v>3</v>
      </c>
      <c r="K177">
        <v>0</v>
      </c>
      <c r="L177">
        <v>4</v>
      </c>
      <c r="M177">
        <v>2</v>
      </c>
      <c r="N177">
        <v>2</v>
      </c>
      <c r="O177">
        <v>0</v>
      </c>
      <c r="P177">
        <v>3</v>
      </c>
      <c r="Q177">
        <v>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11</v>
      </c>
      <c r="Z177">
        <v>0</v>
      </c>
      <c r="AA177">
        <v>56</v>
      </c>
      <c r="AB177">
        <f t="shared" si="5"/>
        <v>3</v>
      </c>
      <c r="AC177">
        <v>2650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64</v>
      </c>
      <c r="AO177">
        <v>60</v>
      </c>
      <c r="AP177">
        <v>0</v>
      </c>
    </row>
    <row r="178" spans="1:42" x14ac:dyDescent="0.35">
      <c r="A178">
        <v>24882</v>
      </c>
      <c r="B178">
        <v>1</v>
      </c>
      <c r="C178">
        <f t="shared" si="4"/>
        <v>1</v>
      </c>
      <c r="D178">
        <v>1</v>
      </c>
      <c r="E178">
        <v>0</v>
      </c>
      <c r="F178">
        <v>52</v>
      </c>
      <c r="G178">
        <v>1</v>
      </c>
      <c r="H178">
        <v>4</v>
      </c>
      <c r="I178">
        <v>10</v>
      </c>
      <c r="J178">
        <v>29</v>
      </c>
      <c r="K178">
        <v>0</v>
      </c>
      <c r="L178">
        <v>36</v>
      </c>
      <c r="M178">
        <v>1</v>
      </c>
      <c r="N178">
        <v>1</v>
      </c>
      <c r="O178">
        <v>1</v>
      </c>
      <c r="P178">
        <v>2</v>
      </c>
      <c r="Q178">
        <v>6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11</v>
      </c>
      <c r="Z178">
        <v>0</v>
      </c>
      <c r="AA178">
        <v>42</v>
      </c>
      <c r="AB178">
        <f t="shared" si="5"/>
        <v>1</v>
      </c>
      <c r="AC178">
        <v>2817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44</v>
      </c>
      <c r="AO178">
        <v>8</v>
      </c>
      <c r="AP178">
        <v>1</v>
      </c>
    </row>
    <row r="179" spans="1:42" x14ac:dyDescent="0.35">
      <c r="A179">
        <v>66973</v>
      </c>
      <c r="B179">
        <v>3</v>
      </c>
      <c r="C179">
        <f t="shared" si="4"/>
        <v>3</v>
      </c>
      <c r="D179">
        <v>0</v>
      </c>
      <c r="E179">
        <v>0</v>
      </c>
      <c r="F179">
        <v>98</v>
      </c>
      <c r="G179">
        <v>466</v>
      </c>
      <c r="H179">
        <v>22</v>
      </c>
      <c r="I179">
        <v>432</v>
      </c>
      <c r="J179">
        <v>147</v>
      </c>
      <c r="K179">
        <v>113</v>
      </c>
      <c r="L179">
        <v>102</v>
      </c>
      <c r="M179">
        <v>1</v>
      </c>
      <c r="N179">
        <v>8</v>
      </c>
      <c r="O179">
        <v>7</v>
      </c>
      <c r="P179">
        <v>12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11</v>
      </c>
      <c r="Z179">
        <v>0</v>
      </c>
      <c r="AA179">
        <v>31</v>
      </c>
      <c r="AB179">
        <f t="shared" si="5"/>
        <v>1</v>
      </c>
      <c r="AC179">
        <v>2567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1180</v>
      </c>
      <c r="AO179">
        <v>1078</v>
      </c>
      <c r="AP179">
        <v>0</v>
      </c>
    </row>
    <row r="180" spans="1:42" x14ac:dyDescent="0.35">
      <c r="A180">
        <v>38872</v>
      </c>
      <c r="B180">
        <v>2</v>
      </c>
      <c r="C180">
        <f t="shared" si="4"/>
        <v>2</v>
      </c>
      <c r="D180">
        <v>1</v>
      </c>
      <c r="E180">
        <v>0</v>
      </c>
      <c r="F180">
        <v>93</v>
      </c>
      <c r="G180">
        <v>23</v>
      </c>
      <c r="H180">
        <v>3</v>
      </c>
      <c r="I180">
        <v>21</v>
      </c>
      <c r="J180">
        <v>3</v>
      </c>
      <c r="K180">
        <v>19</v>
      </c>
      <c r="L180">
        <v>22</v>
      </c>
      <c r="M180">
        <v>2</v>
      </c>
      <c r="N180">
        <v>3</v>
      </c>
      <c r="O180">
        <v>0</v>
      </c>
      <c r="P180">
        <v>3</v>
      </c>
      <c r="Q180">
        <v>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11</v>
      </c>
      <c r="Z180">
        <v>0</v>
      </c>
      <c r="AA180">
        <v>32</v>
      </c>
      <c r="AB180">
        <f t="shared" si="5"/>
        <v>1</v>
      </c>
      <c r="AC180">
        <v>2554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69</v>
      </c>
      <c r="AO180">
        <v>47</v>
      </c>
      <c r="AP180">
        <v>0</v>
      </c>
    </row>
    <row r="181" spans="1:42" x14ac:dyDescent="0.35">
      <c r="A181">
        <v>51148</v>
      </c>
      <c r="B181">
        <v>2</v>
      </c>
      <c r="C181">
        <f t="shared" si="4"/>
        <v>2</v>
      </c>
      <c r="D181">
        <v>1</v>
      </c>
      <c r="E181">
        <v>1</v>
      </c>
      <c r="F181">
        <v>38</v>
      </c>
      <c r="G181">
        <v>235</v>
      </c>
      <c r="H181">
        <v>6</v>
      </c>
      <c r="I181">
        <v>45</v>
      </c>
      <c r="J181">
        <v>8</v>
      </c>
      <c r="K181">
        <v>9</v>
      </c>
      <c r="L181">
        <v>12</v>
      </c>
      <c r="M181">
        <v>4</v>
      </c>
      <c r="N181">
        <v>5</v>
      </c>
      <c r="O181">
        <v>1</v>
      </c>
      <c r="P181">
        <v>6</v>
      </c>
      <c r="Q181">
        <v>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11</v>
      </c>
      <c r="Z181">
        <v>0</v>
      </c>
      <c r="AA181">
        <v>47</v>
      </c>
      <c r="AB181">
        <f t="shared" si="5"/>
        <v>2</v>
      </c>
      <c r="AC181">
        <v>2655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303</v>
      </c>
      <c r="AO181">
        <v>291</v>
      </c>
      <c r="AP181">
        <v>0</v>
      </c>
    </row>
    <row r="182" spans="1:42" x14ac:dyDescent="0.35">
      <c r="A182">
        <v>31353</v>
      </c>
      <c r="B182">
        <v>1</v>
      </c>
      <c r="C182">
        <f t="shared" si="4"/>
        <v>1</v>
      </c>
      <c r="D182">
        <v>1</v>
      </c>
      <c r="E182">
        <v>1</v>
      </c>
      <c r="F182">
        <v>24</v>
      </c>
      <c r="G182">
        <v>10</v>
      </c>
      <c r="H182">
        <v>0</v>
      </c>
      <c r="I182">
        <v>10</v>
      </c>
      <c r="J182">
        <v>3</v>
      </c>
      <c r="K182">
        <v>1</v>
      </c>
      <c r="L182">
        <v>7</v>
      </c>
      <c r="M182">
        <v>2</v>
      </c>
      <c r="N182">
        <v>1</v>
      </c>
      <c r="O182">
        <v>1</v>
      </c>
      <c r="P182">
        <v>2</v>
      </c>
      <c r="Q182">
        <v>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11</v>
      </c>
      <c r="Z182">
        <v>0</v>
      </c>
      <c r="AA182">
        <v>43</v>
      </c>
      <c r="AB182">
        <f t="shared" si="5"/>
        <v>1</v>
      </c>
      <c r="AC182">
        <v>2341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24</v>
      </c>
      <c r="AO182">
        <v>17</v>
      </c>
      <c r="AP182">
        <v>0</v>
      </c>
    </row>
    <row r="183" spans="1:42" x14ac:dyDescent="0.35">
      <c r="A183">
        <v>69661</v>
      </c>
      <c r="B183">
        <v>4</v>
      </c>
      <c r="C183">
        <f t="shared" si="4"/>
        <v>4</v>
      </c>
      <c r="D183">
        <v>0</v>
      </c>
      <c r="E183">
        <v>0</v>
      </c>
      <c r="F183">
        <v>80</v>
      </c>
      <c r="G183">
        <v>656</v>
      </c>
      <c r="H183">
        <v>16</v>
      </c>
      <c r="I183">
        <v>106</v>
      </c>
      <c r="J183">
        <v>32</v>
      </c>
      <c r="K183">
        <v>16</v>
      </c>
      <c r="L183">
        <v>8</v>
      </c>
      <c r="M183">
        <v>1</v>
      </c>
      <c r="N183">
        <v>7</v>
      </c>
      <c r="O183">
        <v>3</v>
      </c>
      <c r="P183">
        <v>12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11</v>
      </c>
      <c r="Z183">
        <v>0</v>
      </c>
      <c r="AA183">
        <v>40</v>
      </c>
      <c r="AB183">
        <f t="shared" si="5"/>
        <v>1</v>
      </c>
      <c r="AC183">
        <v>2206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826</v>
      </c>
      <c r="AO183">
        <v>818</v>
      </c>
      <c r="AP183">
        <v>0</v>
      </c>
    </row>
    <row r="184" spans="1:42" x14ac:dyDescent="0.35">
      <c r="A184">
        <v>80067</v>
      </c>
      <c r="B184">
        <v>5</v>
      </c>
      <c r="C184">
        <f t="shared" si="4"/>
        <v>5</v>
      </c>
      <c r="D184">
        <v>0</v>
      </c>
      <c r="E184">
        <v>0</v>
      </c>
      <c r="F184">
        <v>82</v>
      </c>
      <c r="G184">
        <v>519</v>
      </c>
      <c r="H184">
        <v>17</v>
      </c>
      <c r="I184">
        <v>813</v>
      </c>
      <c r="J184">
        <v>27</v>
      </c>
      <c r="K184">
        <v>173</v>
      </c>
      <c r="L184">
        <v>51</v>
      </c>
      <c r="M184">
        <v>1</v>
      </c>
      <c r="N184">
        <v>4</v>
      </c>
      <c r="O184">
        <v>6</v>
      </c>
      <c r="P184">
        <v>6</v>
      </c>
      <c r="Q184">
        <v>2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3</v>
      </c>
      <c r="Y184">
        <v>11</v>
      </c>
      <c r="Z184">
        <v>0</v>
      </c>
      <c r="AA184">
        <v>66</v>
      </c>
      <c r="AB184">
        <f t="shared" si="5"/>
        <v>4</v>
      </c>
      <c r="AC184">
        <v>2442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1549</v>
      </c>
      <c r="AO184">
        <v>1498</v>
      </c>
      <c r="AP184">
        <v>1</v>
      </c>
    </row>
    <row r="185" spans="1:42" x14ac:dyDescent="0.35">
      <c r="A185">
        <v>86718</v>
      </c>
      <c r="B185">
        <v>5</v>
      </c>
      <c r="C185">
        <f t="shared" si="4"/>
        <v>5</v>
      </c>
      <c r="D185">
        <v>0</v>
      </c>
      <c r="E185">
        <v>0</v>
      </c>
      <c r="F185">
        <v>20</v>
      </c>
      <c r="G185">
        <v>344</v>
      </c>
      <c r="H185">
        <v>189</v>
      </c>
      <c r="I185">
        <v>482</v>
      </c>
      <c r="J185">
        <v>50</v>
      </c>
      <c r="K185">
        <v>33</v>
      </c>
      <c r="L185">
        <v>172</v>
      </c>
      <c r="M185">
        <v>1</v>
      </c>
      <c r="N185">
        <v>5</v>
      </c>
      <c r="O185">
        <v>6</v>
      </c>
      <c r="P185">
        <v>5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11</v>
      </c>
      <c r="Z185">
        <v>0</v>
      </c>
      <c r="AA185">
        <v>66</v>
      </c>
      <c r="AB185">
        <f t="shared" si="5"/>
        <v>4</v>
      </c>
      <c r="AC185">
        <v>2687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1098</v>
      </c>
      <c r="AO185">
        <v>926</v>
      </c>
      <c r="AP185">
        <v>0</v>
      </c>
    </row>
    <row r="186" spans="1:42" x14ac:dyDescent="0.35">
      <c r="A186">
        <v>46854</v>
      </c>
      <c r="B186">
        <v>2</v>
      </c>
      <c r="C186">
        <f t="shared" si="4"/>
        <v>2</v>
      </c>
      <c r="D186">
        <v>1</v>
      </c>
      <c r="E186">
        <v>1</v>
      </c>
      <c r="F186">
        <v>81</v>
      </c>
      <c r="G186">
        <v>96</v>
      </c>
      <c r="H186">
        <v>1</v>
      </c>
      <c r="I186">
        <v>79</v>
      </c>
      <c r="J186">
        <v>7</v>
      </c>
      <c r="K186">
        <v>1</v>
      </c>
      <c r="L186">
        <v>79</v>
      </c>
      <c r="M186">
        <v>6</v>
      </c>
      <c r="N186">
        <v>5</v>
      </c>
      <c r="O186">
        <v>1</v>
      </c>
      <c r="P186">
        <v>3</v>
      </c>
      <c r="Q186">
        <v>8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11</v>
      </c>
      <c r="Z186">
        <v>1</v>
      </c>
      <c r="AA186">
        <v>47</v>
      </c>
      <c r="AB186">
        <f t="shared" si="5"/>
        <v>2</v>
      </c>
      <c r="AC186">
        <v>2249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184</v>
      </c>
      <c r="AO186">
        <v>105</v>
      </c>
      <c r="AP186">
        <v>1</v>
      </c>
    </row>
    <row r="187" spans="1:42" x14ac:dyDescent="0.35">
      <c r="A187">
        <v>69142</v>
      </c>
      <c r="B187">
        <v>4</v>
      </c>
      <c r="C187">
        <f t="shared" si="4"/>
        <v>4</v>
      </c>
      <c r="D187">
        <v>0</v>
      </c>
      <c r="E187">
        <v>1</v>
      </c>
      <c r="F187">
        <v>50</v>
      </c>
      <c r="G187">
        <v>448</v>
      </c>
      <c r="H187">
        <v>4</v>
      </c>
      <c r="I187">
        <v>34</v>
      </c>
      <c r="J187">
        <v>6</v>
      </c>
      <c r="K187">
        <v>4</v>
      </c>
      <c r="L187">
        <v>39</v>
      </c>
      <c r="M187">
        <v>3</v>
      </c>
      <c r="N187">
        <v>8</v>
      </c>
      <c r="O187">
        <v>1</v>
      </c>
      <c r="P187">
        <v>7</v>
      </c>
      <c r="Q187">
        <v>5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3</v>
      </c>
      <c r="Y187">
        <v>11</v>
      </c>
      <c r="Z187">
        <v>0</v>
      </c>
      <c r="AA187">
        <v>68</v>
      </c>
      <c r="AB187">
        <f t="shared" si="5"/>
        <v>4</v>
      </c>
      <c r="AC187">
        <v>2159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496</v>
      </c>
      <c r="AO187">
        <v>457</v>
      </c>
      <c r="AP187">
        <v>1</v>
      </c>
    </row>
    <row r="188" spans="1:42" x14ac:dyDescent="0.35">
      <c r="A188">
        <v>75922</v>
      </c>
      <c r="B188">
        <v>4</v>
      </c>
      <c r="C188">
        <f t="shared" si="4"/>
        <v>4</v>
      </c>
      <c r="D188">
        <v>0</v>
      </c>
      <c r="E188">
        <v>0</v>
      </c>
      <c r="F188">
        <v>60</v>
      </c>
      <c r="G188">
        <v>265</v>
      </c>
      <c r="H188">
        <v>138</v>
      </c>
      <c r="I188">
        <v>553</v>
      </c>
      <c r="J188">
        <v>224</v>
      </c>
      <c r="K188">
        <v>23</v>
      </c>
      <c r="L188">
        <v>92</v>
      </c>
      <c r="M188">
        <v>1</v>
      </c>
      <c r="N188">
        <v>4</v>
      </c>
      <c r="O188">
        <v>4</v>
      </c>
      <c r="P188">
        <v>9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</v>
      </c>
      <c r="Y188">
        <v>11</v>
      </c>
      <c r="Z188">
        <v>0</v>
      </c>
      <c r="AA188">
        <v>52</v>
      </c>
      <c r="AB188">
        <f t="shared" si="5"/>
        <v>3</v>
      </c>
      <c r="AC188">
        <v>2361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1203</v>
      </c>
      <c r="AO188">
        <v>1111</v>
      </c>
      <c r="AP188">
        <v>0</v>
      </c>
    </row>
    <row r="189" spans="1:42" x14ac:dyDescent="0.35">
      <c r="A189">
        <v>63693</v>
      </c>
      <c r="B189">
        <v>3</v>
      </c>
      <c r="C189">
        <f t="shared" si="4"/>
        <v>3</v>
      </c>
      <c r="D189">
        <v>0</v>
      </c>
      <c r="E189">
        <v>1</v>
      </c>
      <c r="F189">
        <v>63</v>
      </c>
      <c r="G189">
        <v>587</v>
      </c>
      <c r="H189">
        <v>43</v>
      </c>
      <c r="I189">
        <v>337</v>
      </c>
      <c r="J189">
        <v>42</v>
      </c>
      <c r="K189">
        <v>87</v>
      </c>
      <c r="L189">
        <v>54</v>
      </c>
      <c r="M189">
        <v>3</v>
      </c>
      <c r="N189">
        <v>11</v>
      </c>
      <c r="O189">
        <v>6</v>
      </c>
      <c r="P189">
        <v>9</v>
      </c>
      <c r="Q189">
        <v>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11</v>
      </c>
      <c r="Z189">
        <v>0</v>
      </c>
      <c r="AA189">
        <v>42</v>
      </c>
      <c r="AB189">
        <f t="shared" si="5"/>
        <v>1</v>
      </c>
      <c r="AC189">
        <v>2417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1096</v>
      </c>
      <c r="AO189">
        <v>1042</v>
      </c>
      <c r="AP189">
        <v>0</v>
      </c>
    </row>
    <row r="190" spans="1:42" x14ac:dyDescent="0.35">
      <c r="A190">
        <v>102160</v>
      </c>
      <c r="B190">
        <v>6</v>
      </c>
      <c r="C190">
        <f t="shared" si="4"/>
        <v>5</v>
      </c>
      <c r="D190">
        <v>0</v>
      </c>
      <c r="E190">
        <v>0</v>
      </c>
      <c r="F190">
        <v>54</v>
      </c>
      <c r="G190">
        <v>763</v>
      </c>
      <c r="H190">
        <v>29</v>
      </c>
      <c r="I190">
        <v>138</v>
      </c>
      <c r="J190">
        <v>76</v>
      </c>
      <c r="K190">
        <v>176</v>
      </c>
      <c r="L190">
        <v>58</v>
      </c>
      <c r="M190">
        <v>0</v>
      </c>
      <c r="N190">
        <v>7</v>
      </c>
      <c r="O190">
        <v>9</v>
      </c>
      <c r="P190">
        <v>10</v>
      </c>
      <c r="Q190">
        <v>4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3</v>
      </c>
      <c r="Y190">
        <v>11</v>
      </c>
      <c r="Z190">
        <v>1</v>
      </c>
      <c r="AA190">
        <v>43</v>
      </c>
      <c r="AB190">
        <f t="shared" si="5"/>
        <v>1</v>
      </c>
      <c r="AC190">
        <v>2763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1182</v>
      </c>
      <c r="AO190">
        <v>1124</v>
      </c>
      <c r="AP190">
        <v>3</v>
      </c>
    </row>
    <row r="191" spans="1:42" x14ac:dyDescent="0.35">
      <c r="A191">
        <v>40637</v>
      </c>
      <c r="B191">
        <v>2</v>
      </c>
      <c r="C191">
        <f t="shared" si="4"/>
        <v>2</v>
      </c>
      <c r="D191">
        <v>1</v>
      </c>
      <c r="E191">
        <v>1</v>
      </c>
      <c r="F191">
        <v>72</v>
      </c>
      <c r="G191">
        <v>22</v>
      </c>
      <c r="H191">
        <v>0</v>
      </c>
      <c r="I191">
        <v>13</v>
      </c>
      <c r="J191">
        <v>0</v>
      </c>
      <c r="K191">
        <v>0</v>
      </c>
      <c r="L191">
        <v>3</v>
      </c>
      <c r="M191">
        <v>2</v>
      </c>
      <c r="N191">
        <v>1</v>
      </c>
      <c r="O191">
        <v>0</v>
      </c>
      <c r="P191">
        <v>3</v>
      </c>
      <c r="Q191">
        <v>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11</v>
      </c>
      <c r="Z191">
        <v>0</v>
      </c>
      <c r="AA191">
        <v>55</v>
      </c>
      <c r="AB191">
        <f t="shared" si="5"/>
        <v>3</v>
      </c>
      <c r="AC191">
        <v>2506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35</v>
      </c>
      <c r="AO191">
        <v>32</v>
      </c>
      <c r="AP191">
        <v>0</v>
      </c>
    </row>
    <row r="192" spans="1:42" x14ac:dyDescent="0.35">
      <c r="A192">
        <v>18890</v>
      </c>
      <c r="B192">
        <v>1</v>
      </c>
      <c r="C192">
        <f t="shared" si="4"/>
        <v>1</v>
      </c>
      <c r="D192">
        <v>0</v>
      </c>
      <c r="E192">
        <v>0</v>
      </c>
      <c r="F192">
        <v>5</v>
      </c>
      <c r="G192">
        <v>6</v>
      </c>
      <c r="H192">
        <v>4</v>
      </c>
      <c r="I192">
        <v>1</v>
      </c>
      <c r="J192">
        <v>7</v>
      </c>
      <c r="K192">
        <v>2</v>
      </c>
      <c r="L192">
        <v>15</v>
      </c>
      <c r="M192">
        <v>1</v>
      </c>
      <c r="N192">
        <v>0</v>
      </c>
      <c r="O192">
        <v>1</v>
      </c>
      <c r="P192">
        <v>2</v>
      </c>
      <c r="Q192">
        <v>6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11</v>
      </c>
      <c r="Z192">
        <v>1</v>
      </c>
      <c r="AA192">
        <v>36</v>
      </c>
      <c r="AB192">
        <f t="shared" si="5"/>
        <v>1</v>
      </c>
      <c r="AC192">
        <v>2755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20</v>
      </c>
      <c r="AO192">
        <v>5</v>
      </c>
      <c r="AP192">
        <v>1</v>
      </c>
    </row>
    <row r="193" spans="1:42" x14ac:dyDescent="0.35">
      <c r="A193">
        <v>29604</v>
      </c>
      <c r="B193">
        <v>1</v>
      </c>
      <c r="C193">
        <f t="shared" si="4"/>
        <v>1</v>
      </c>
      <c r="D193">
        <v>1</v>
      </c>
      <c r="E193">
        <v>0</v>
      </c>
      <c r="F193">
        <v>88</v>
      </c>
      <c r="G193">
        <v>7</v>
      </c>
      <c r="H193">
        <v>6</v>
      </c>
      <c r="I193">
        <v>13</v>
      </c>
      <c r="J193">
        <v>7</v>
      </c>
      <c r="K193">
        <v>6</v>
      </c>
      <c r="L193">
        <v>14</v>
      </c>
      <c r="M193">
        <v>1</v>
      </c>
      <c r="N193">
        <v>1</v>
      </c>
      <c r="O193">
        <v>0</v>
      </c>
      <c r="P193">
        <v>3</v>
      </c>
      <c r="Q193">
        <v>9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11</v>
      </c>
      <c r="Z193">
        <v>0</v>
      </c>
      <c r="AA193">
        <v>32</v>
      </c>
      <c r="AB193">
        <f t="shared" si="5"/>
        <v>1</v>
      </c>
      <c r="AC193">
        <v>2362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39</v>
      </c>
      <c r="AO193">
        <v>25</v>
      </c>
      <c r="AP193">
        <v>1</v>
      </c>
    </row>
    <row r="194" spans="1:42" x14ac:dyDescent="0.35">
      <c r="A194">
        <v>48721</v>
      </c>
      <c r="B194">
        <v>2</v>
      </c>
      <c r="C194">
        <f t="shared" si="4"/>
        <v>2</v>
      </c>
      <c r="D194">
        <v>1</v>
      </c>
      <c r="E194">
        <v>1</v>
      </c>
      <c r="F194">
        <v>50</v>
      </c>
      <c r="G194">
        <v>81</v>
      </c>
      <c r="H194">
        <v>18</v>
      </c>
      <c r="I194">
        <v>113</v>
      </c>
      <c r="J194">
        <v>47</v>
      </c>
      <c r="K194">
        <v>13</v>
      </c>
      <c r="L194">
        <v>21</v>
      </c>
      <c r="M194">
        <v>6</v>
      </c>
      <c r="N194">
        <v>4</v>
      </c>
      <c r="O194">
        <v>2</v>
      </c>
      <c r="P194">
        <v>5</v>
      </c>
      <c r="Q194">
        <v>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11</v>
      </c>
      <c r="Z194">
        <v>0</v>
      </c>
      <c r="AA194">
        <v>57</v>
      </c>
      <c r="AB194">
        <f t="shared" si="5"/>
        <v>3</v>
      </c>
      <c r="AC194">
        <v>2571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272</v>
      </c>
      <c r="AO194">
        <v>251</v>
      </c>
      <c r="AP194">
        <v>0</v>
      </c>
    </row>
    <row r="195" spans="1:42" x14ac:dyDescent="0.35">
      <c r="A195">
        <v>44794</v>
      </c>
      <c r="B195">
        <v>2</v>
      </c>
      <c r="C195">
        <f t="shared" ref="C195:C258" si="6">_xlfn.IFS(A:A&lt;=32196,1,A:A&lt;=51622.09,2,A:A&lt;=68281,3,A:A&lt;=79601,4,A:A&gt;=79601,5)</f>
        <v>2</v>
      </c>
      <c r="D195">
        <v>0</v>
      </c>
      <c r="E195">
        <v>1</v>
      </c>
      <c r="F195">
        <v>99</v>
      </c>
      <c r="G195">
        <v>54</v>
      </c>
      <c r="H195">
        <v>0</v>
      </c>
      <c r="I195">
        <v>7</v>
      </c>
      <c r="J195">
        <v>0</v>
      </c>
      <c r="K195">
        <v>0</v>
      </c>
      <c r="L195">
        <v>4</v>
      </c>
      <c r="M195">
        <v>1</v>
      </c>
      <c r="N195">
        <v>2</v>
      </c>
      <c r="O195">
        <v>0</v>
      </c>
      <c r="P195">
        <v>3</v>
      </c>
      <c r="Q195">
        <v>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11</v>
      </c>
      <c r="Z195">
        <v>0</v>
      </c>
      <c r="AA195">
        <v>54</v>
      </c>
      <c r="AB195">
        <f t="shared" ref="AB195:AB258" si="7">_xlfn.IFS(AA195&lt;=43,1,AA195&lt;=51.117,2,AA195&lt;=61,3,AA195&lt;=68,4,AA195&gt;68,5)</f>
        <v>3</v>
      </c>
      <c r="AC195">
        <v>2180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61</v>
      </c>
      <c r="AO195">
        <v>57</v>
      </c>
      <c r="AP195">
        <v>0</v>
      </c>
    </row>
    <row r="196" spans="1:42" x14ac:dyDescent="0.35">
      <c r="A196">
        <v>64497</v>
      </c>
      <c r="B196">
        <v>3</v>
      </c>
      <c r="C196">
        <f t="shared" si="6"/>
        <v>3</v>
      </c>
      <c r="D196">
        <v>0</v>
      </c>
      <c r="E196">
        <v>1</v>
      </c>
      <c r="F196">
        <v>17</v>
      </c>
      <c r="G196">
        <v>1170</v>
      </c>
      <c r="H196">
        <v>48</v>
      </c>
      <c r="I196">
        <v>320</v>
      </c>
      <c r="J196">
        <v>42</v>
      </c>
      <c r="K196">
        <v>32</v>
      </c>
      <c r="L196">
        <v>192</v>
      </c>
      <c r="M196">
        <v>5</v>
      </c>
      <c r="N196">
        <v>11</v>
      </c>
      <c r="O196">
        <v>4</v>
      </c>
      <c r="P196">
        <v>9</v>
      </c>
      <c r="Q196">
        <v>8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11</v>
      </c>
      <c r="Z196">
        <v>1</v>
      </c>
      <c r="AA196">
        <v>66</v>
      </c>
      <c r="AB196">
        <f t="shared" si="7"/>
        <v>4</v>
      </c>
      <c r="AC196">
        <v>2816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1612</v>
      </c>
      <c r="AO196">
        <v>1420</v>
      </c>
      <c r="AP196">
        <v>1</v>
      </c>
    </row>
    <row r="197" spans="1:42" x14ac:dyDescent="0.35">
      <c r="A197">
        <v>46097</v>
      </c>
      <c r="B197">
        <v>2</v>
      </c>
      <c r="C197">
        <f t="shared" si="6"/>
        <v>2</v>
      </c>
      <c r="D197">
        <v>0</v>
      </c>
      <c r="E197">
        <v>1</v>
      </c>
      <c r="F197">
        <v>11</v>
      </c>
      <c r="G197">
        <v>72</v>
      </c>
      <c r="H197">
        <v>24</v>
      </c>
      <c r="I197">
        <v>68</v>
      </c>
      <c r="J197">
        <v>65</v>
      </c>
      <c r="K197">
        <v>4</v>
      </c>
      <c r="L197">
        <v>8</v>
      </c>
      <c r="M197">
        <v>5</v>
      </c>
      <c r="N197">
        <v>3</v>
      </c>
      <c r="O197">
        <v>1</v>
      </c>
      <c r="P197">
        <v>6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11</v>
      </c>
      <c r="Z197">
        <v>0</v>
      </c>
      <c r="AA197">
        <v>64</v>
      </c>
      <c r="AB197">
        <f t="shared" si="7"/>
        <v>4</v>
      </c>
      <c r="AC197">
        <v>2614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233</v>
      </c>
      <c r="AO197">
        <v>225</v>
      </c>
      <c r="AP197">
        <v>0</v>
      </c>
    </row>
    <row r="198" spans="1:42" x14ac:dyDescent="0.35">
      <c r="A198">
        <v>77972</v>
      </c>
      <c r="B198">
        <v>4</v>
      </c>
      <c r="C198">
        <f t="shared" si="6"/>
        <v>4</v>
      </c>
      <c r="D198">
        <v>0</v>
      </c>
      <c r="E198">
        <v>0</v>
      </c>
      <c r="F198">
        <v>18</v>
      </c>
      <c r="G198">
        <v>613</v>
      </c>
      <c r="H198">
        <v>22</v>
      </c>
      <c r="I198">
        <v>319</v>
      </c>
      <c r="J198">
        <v>33</v>
      </c>
      <c r="K198">
        <v>102</v>
      </c>
      <c r="L198">
        <v>12</v>
      </c>
      <c r="M198">
        <v>1</v>
      </c>
      <c r="N198">
        <v>4</v>
      </c>
      <c r="O198">
        <v>6</v>
      </c>
      <c r="P198">
        <v>9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11</v>
      </c>
      <c r="Z198">
        <v>0</v>
      </c>
      <c r="AA198">
        <v>66</v>
      </c>
      <c r="AB198">
        <f t="shared" si="7"/>
        <v>4</v>
      </c>
      <c r="AC198">
        <v>2262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1089</v>
      </c>
      <c r="AO198">
        <v>1077</v>
      </c>
      <c r="AP198">
        <v>0</v>
      </c>
    </row>
    <row r="199" spans="1:42" x14ac:dyDescent="0.35">
      <c r="A199">
        <v>44377</v>
      </c>
      <c r="B199">
        <v>2</v>
      </c>
      <c r="C199">
        <f t="shared" si="6"/>
        <v>2</v>
      </c>
      <c r="D199">
        <v>1</v>
      </c>
      <c r="E199">
        <v>1</v>
      </c>
      <c r="F199">
        <v>70</v>
      </c>
      <c r="G199">
        <v>224</v>
      </c>
      <c r="H199">
        <v>0</v>
      </c>
      <c r="I199">
        <v>30</v>
      </c>
      <c r="J199">
        <v>0</v>
      </c>
      <c r="K199">
        <v>0</v>
      </c>
      <c r="L199">
        <v>10</v>
      </c>
      <c r="M199">
        <v>8</v>
      </c>
      <c r="N199">
        <v>5</v>
      </c>
      <c r="O199">
        <v>1</v>
      </c>
      <c r="P199">
        <v>5</v>
      </c>
      <c r="Q199">
        <v>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11</v>
      </c>
      <c r="Z199">
        <v>0</v>
      </c>
      <c r="AA199">
        <v>52</v>
      </c>
      <c r="AB199">
        <f t="shared" si="7"/>
        <v>3</v>
      </c>
      <c r="AC199">
        <v>2791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254</v>
      </c>
      <c r="AO199">
        <v>244</v>
      </c>
      <c r="AP199">
        <v>0</v>
      </c>
    </row>
    <row r="200" spans="1:42" x14ac:dyDescent="0.35">
      <c r="A200">
        <v>46014</v>
      </c>
      <c r="B200">
        <v>2</v>
      </c>
      <c r="C200">
        <f t="shared" si="6"/>
        <v>2</v>
      </c>
      <c r="D200">
        <v>1</v>
      </c>
      <c r="E200">
        <v>1</v>
      </c>
      <c r="F200">
        <v>21</v>
      </c>
      <c r="G200">
        <v>410</v>
      </c>
      <c r="H200">
        <v>0</v>
      </c>
      <c r="I200">
        <v>59</v>
      </c>
      <c r="J200">
        <v>19</v>
      </c>
      <c r="K200">
        <v>9</v>
      </c>
      <c r="L200">
        <v>44</v>
      </c>
      <c r="M200">
        <v>10</v>
      </c>
      <c r="N200">
        <v>7</v>
      </c>
      <c r="O200">
        <v>1</v>
      </c>
      <c r="P200">
        <v>8</v>
      </c>
      <c r="Q200">
        <v>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11</v>
      </c>
      <c r="Z200">
        <v>0</v>
      </c>
      <c r="AA200">
        <v>46</v>
      </c>
      <c r="AB200">
        <f t="shared" si="7"/>
        <v>2</v>
      </c>
      <c r="AC200">
        <v>2683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497</v>
      </c>
      <c r="AO200">
        <v>453</v>
      </c>
      <c r="AP200">
        <v>0</v>
      </c>
    </row>
    <row r="201" spans="1:42" x14ac:dyDescent="0.35">
      <c r="A201">
        <v>70951</v>
      </c>
      <c r="B201">
        <v>4</v>
      </c>
      <c r="C201">
        <f t="shared" si="6"/>
        <v>4</v>
      </c>
      <c r="D201">
        <v>0</v>
      </c>
      <c r="E201">
        <v>0</v>
      </c>
      <c r="F201">
        <v>66</v>
      </c>
      <c r="G201">
        <v>239</v>
      </c>
      <c r="H201">
        <v>10</v>
      </c>
      <c r="I201">
        <v>554</v>
      </c>
      <c r="J201">
        <v>254</v>
      </c>
      <c r="K201">
        <v>87</v>
      </c>
      <c r="L201">
        <v>54</v>
      </c>
      <c r="M201">
        <v>1</v>
      </c>
      <c r="N201">
        <v>3</v>
      </c>
      <c r="O201">
        <v>4</v>
      </c>
      <c r="P201">
        <v>9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11</v>
      </c>
      <c r="Z201">
        <v>0</v>
      </c>
      <c r="AA201">
        <v>35</v>
      </c>
      <c r="AB201">
        <f t="shared" si="7"/>
        <v>1</v>
      </c>
      <c r="AC201">
        <v>2580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1144</v>
      </c>
      <c r="AO201">
        <v>1090</v>
      </c>
      <c r="AP201">
        <v>0</v>
      </c>
    </row>
    <row r="202" spans="1:42" x14ac:dyDescent="0.35">
      <c r="A202">
        <v>41443</v>
      </c>
      <c r="B202">
        <v>2</v>
      </c>
      <c r="C202">
        <f t="shared" si="6"/>
        <v>2</v>
      </c>
      <c r="D202">
        <v>1</v>
      </c>
      <c r="E202">
        <v>0</v>
      </c>
      <c r="F202">
        <v>79</v>
      </c>
      <c r="G202">
        <v>171</v>
      </c>
      <c r="H202">
        <v>7</v>
      </c>
      <c r="I202">
        <v>171</v>
      </c>
      <c r="J202">
        <v>25</v>
      </c>
      <c r="K202">
        <v>19</v>
      </c>
      <c r="L202">
        <v>89</v>
      </c>
      <c r="M202">
        <v>6</v>
      </c>
      <c r="N202">
        <v>8</v>
      </c>
      <c r="O202">
        <v>1</v>
      </c>
      <c r="P202">
        <v>5</v>
      </c>
      <c r="Q202">
        <v>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11</v>
      </c>
      <c r="Z202">
        <v>0</v>
      </c>
      <c r="AA202">
        <v>43</v>
      </c>
      <c r="AB202">
        <f t="shared" si="7"/>
        <v>1</v>
      </c>
      <c r="AC202">
        <v>2248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393</v>
      </c>
      <c r="AO202">
        <v>304</v>
      </c>
      <c r="AP202">
        <v>0</v>
      </c>
    </row>
    <row r="203" spans="1:42" x14ac:dyDescent="0.35">
      <c r="A203">
        <v>52195</v>
      </c>
      <c r="B203">
        <v>3</v>
      </c>
      <c r="C203">
        <f t="shared" si="6"/>
        <v>3</v>
      </c>
      <c r="D203">
        <v>2</v>
      </c>
      <c r="E203">
        <v>1</v>
      </c>
      <c r="F203">
        <v>2</v>
      </c>
      <c r="G203">
        <v>12</v>
      </c>
      <c r="H203">
        <v>0</v>
      </c>
      <c r="I203">
        <v>4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2</v>
      </c>
      <c r="Q203">
        <v>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11</v>
      </c>
      <c r="Z203">
        <v>0</v>
      </c>
      <c r="AA203">
        <v>42</v>
      </c>
      <c r="AB203">
        <f t="shared" si="7"/>
        <v>1</v>
      </c>
      <c r="AC203">
        <v>2207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16</v>
      </c>
      <c r="AO203">
        <v>15</v>
      </c>
      <c r="AP203">
        <v>0</v>
      </c>
    </row>
    <row r="204" spans="1:42" x14ac:dyDescent="0.35">
      <c r="A204">
        <v>83790</v>
      </c>
      <c r="B204">
        <v>5</v>
      </c>
      <c r="C204">
        <f t="shared" si="6"/>
        <v>5</v>
      </c>
      <c r="D204">
        <v>0</v>
      </c>
      <c r="E204">
        <v>0</v>
      </c>
      <c r="F204">
        <v>81</v>
      </c>
      <c r="G204">
        <v>1076</v>
      </c>
      <c r="H204">
        <v>16</v>
      </c>
      <c r="I204">
        <v>417</v>
      </c>
      <c r="J204">
        <v>42</v>
      </c>
      <c r="K204">
        <v>48</v>
      </c>
      <c r="L204">
        <v>16</v>
      </c>
      <c r="M204">
        <v>1</v>
      </c>
      <c r="N204">
        <v>8</v>
      </c>
      <c r="O204">
        <v>10</v>
      </c>
      <c r="P204">
        <v>6</v>
      </c>
      <c r="Q204">
        <v>3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3</v>
      </c>
      <c r="Y204">
        <v>11</v>
      </c>
      <c r="Z204">
        <v>0</v>
      </c>
      <c r="AA204">
        <v>72</v>
      </c>
      <c r="AB204">
        <f t="shared" si="7"/>
        <v>5</v>
      </c>
      <c r="AC204">
        <v>2385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1599</v>
      </c>
      <c r="AO204">
        <v>1583</v>
      </c>
      <c r="AP204">
        <v>2</v>
      </c>
    </row>
    <row r="205" spans="1:42" x14ac:dyDescent="0.35">
      <c r="A205">
        <v>44551</v>
      </c>
      <c r="B205">
        <v>2</v>
      </c>
      <c r="C205">
        <f t="shared" si="6"/>
        <v>2</v>
      </c>
      <c r="D205">
        <v>0</v>
      </c>
      <c r="E205">
        <v>1</v>
      </c>
      <c r="F205">
        <v>24</v>
      </c>
      <c r="G205">
        <v>182</v>
      </c>
      <c r="H205">
        <v>4</v>
      </c>
      <c r="I205">
        <v>33</v>
      </c>
      <c r="J205">
        <v>0</v>
      </c>
      <c r="K205">
        <v>0</v>
      </c>
      <c r="L205">
        <v>66</v>
      </c>
      <c r="M205">
        <v>2</v>
      </c>
      <c r="N205">
        <v>4</v>
      </c>
      <c r="O205">
        <v>1</v>
      </c>
      <c r="P205">
        <v>5</v>
      </c>
      <c r="Q205">
        <v>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11</v>
      </c>
      <c r="Z205">
        <v>0</v>
      </c>
      <c r="AA205">
        <v>66</v>
      </c>
      <c r="AB205">
        <f t="shared" si="7"/>
        <v>4</v>
      </c>
      <c r="AC205">
        <v>2461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219</v>
      </c>
      <c r="AO205">
        <v>153</v>
      </c>
      <c r="AP205">
        <v>0</v>
      </c>
    </row>
    <row r="206" spans="1:42" x14ac:dyDescent="0.35">
      <c r="A206">
        <v>69508</v>
      </c>
      <c r="B206">
        <v>4</v>
      </c>
      <c r="C206">
        <f t="shared" si="6"/>
        <v>4</v>
      </c>
      <c r="D206">
        <v>1</v>
      </c>
      <c r="E206">
        <v>0</v>
      </c>
      <c r="F206">
        <v>48</v>
      </c>
      <c r="G206">
        <v>824</v>
      </c>
      <c r="H206">
        <v>32</v>
      </c>
      <c r="I206">
        <v>162</v>
      </c>
      <c r="J206">
        <v>42</v>
      </c>
      <c r="K206">
        <v>32</v>
      </c>
      <c r="L206">
        <v>43</v>
      </c>
      <c r="M206">
        <v>2</v>
      </c>
      <c r="N206">
        <v>11</v>
      </c>
      <c r="O206">
        <v>4</v>
      </c>
      <c r="P206">
        <v>11</v>
      </c>
      <c r="Q206">
        <v>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</v>
      </c>
      <c r="Y206">
        <v>11</v>
      </c>
      <c r="Z206">
        <v>0</v>
      </c>
      <c r="AA206">
        <v>40</v>
      </c>
      <c r="AB206">
        <f t="shared" si="7"/>
        <v>1</v>
      </c>
      <c r="AC206">
        <v>2751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1092</v>
      </c>
      <c r="AO206">
        <v>1049</v>
      </c>
      <c r="AP206">
        <v>0</v>
      </c>
    </row>
    <row r="207" spans="1:42" x14ac:dyDescent="0.35">
      <c r="A207">
        <v>45204</v>
      </c>
      <c r="B207">
        <v>2</v>
      </c>
      <c r="C207">
        <f t="shared" si="6"/>
        <v>2</v>
      </c>
      <c r="D207">
        <v>1</v>
      </c>
      <c r="E207">
        <v>0</v>
      </c>
      <c r="F207">
        <v>93</v>
      </c>
      <c r="G207">
        <v>30</v>
      </c>
      <c r="H207">
        <v>11</v>
      </c>
      <c r="I207">
        <v>25</v>
      </c>
      <c r="J207">
        <v>29</v>
      </c>
      <c r="K207">
        <v>1</v>
      </c>
      <c r="L207">
        <v>18</v>
      </c>
      <c r="M207">
        <v>1</v>
      </c>
      <c r="N207">
        <v>1</v>
      </c>
      <c r="O207">
        <v>1</v>
      </c>
      <c r="P207">
        <v>4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</v>
      </c>
      <c r="Y207">
        <v>11</v>
      </c>
      <c r="Z207">
        <v>0</v>
      </c>
      <c r="AA207">
        <v>32</v>
      </c>
      <c r="AB207">
        <f t="shared" si="7"/>
        <v>1</v>
      </c>
      <c r="AC207">
        <v>2238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96</v>
      </c>
      <c r="AO207">
        <v>78</v>
      </c>
      <c r="AP207">
        <v>0</v>
      </c>
    </row>
    <row r="208" spans="1:42" x14ac:dyDescent="0.35">
      <c r="A208">
        <v>72460</v>
      </c>
      <c r="B208">
        <v>4</v>
      </c>
      <c r="C208">
        <f t="shared" si="6"/>
        <v>4</v>
      </c>
      <c r="D208">
        <v>0</v>
      </c>
      <c r="E208">
        <v>0</v>
      </c>
      <c r="F208">
        <v>56</v>
      </c>
      <c r="G208">
        <v>377</v>
      </c>
      <c r="H208">
        <v>10</v>
      </c>
      <c r="I208">
        <v>540</v>
      </c>
      <c r="J208">
        <v>80</v>
      </c>
      <c r="K208">
        <v>30</v>
      </c>
      <c r="L208">
        <v>10</v>
      </c>
      <c r="M208">
        <v>1</v>
      </c>
      <c r="N208">
        <v>3</v>
      </c>
      <c r="O208">
        <v>5</v>
      </c>
      <c r="P208">
        <v>7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</v>
      </c>
      <c r="Y208">
        <v>11</v>
      </c>
      <c r="Z208">
        <v>0</v>
      </c>
      <c r="AA208">
        <v>51</v>
      </c>
      <c r="AB208">
        <f t="shared" si="7"/>
        <v>2</v>
      </c>
      <c r="AC208">
        <v>2386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1037</v>
      </c>
      <c r="AO208">
        <v>1027</v>
      </c>
      <c r="AP208">
        <v>0</v>
      </c>
    </row>
    <row r="209" spans="1:42" x14ac:dyDescent="0.35">
      <c r="A209">
        <v>77622</v>
      </c>
      <c r="B209">
        <v>4</v>
      </c>
      <c r="C209">
        <f t="shared" si="6"/>
        <v>4</v>
      </c>
      <c r="D209">
        <v>0</v>
      </c>
      <c r="E209">
        <v>2</v>
      </c>
      <c r="F209">
        <v>3</v>
      </c>
      <c r="G209">
        <v>520</v>
      </c>
      <c r="H209">
        <v>7</v>
      </c>
      <c r="I209">
        <v>154</v>
      </c>
      <c r="J209">
        <v>19</v>
      </c>
      <c r="K209">
        <v>0</v>
      </c>
      <c r="L209">
        <v>14</v>
      </c>
      <c r="M209">
        <v>2</v>
      </c>
      <c r="N209">
        <v>6</v>
      </c>
      <c r="O209">
        <v>3</v>
      </c>
      <c r="P209">
        <v>11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11</v>
      </c>
      <c r="Z209">
        <v>0</v>
      </c>
      <c r="AA209">
        <v>50</v>
      </c>
      <c r="AB209">
        <f t="shared" si="7"/>
        <v>2</v>
      </c>
      <c r="AC209">
        <v>2235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700</v>
      </c>
      <c r="AO209">
        <v>686</v>
      </c>
      <c r="AP209">
        <v>0</v>
      </c>
    </row>
    <row r="210" spans="1:42" x14ac:dyDescent="0.35">
      <c r="A210">
        <v>30732</v>
      </c>
      <c r="B210">
        <v>1</v>
      </c>
      <c r="C210">
        <f t="shared" si="6"/>
        <v>1</v>
      </c>
      <c r="D210">
        <v>1</v>
      </c>
      <c r="E210">
        <v>0</v>
      </c>
      <c r="F210">
        <v>44</v>
      </c>
      <c r="G210">
        <v>155</v>
      </c>
      <c r="H210">
        <v>1</v>
      </c>
      <c r="I210">
        <v>25</v>
      </c>
      <c r="J210">
        <v>0</v>
      </c>
      <c r="K210">
        <v>1</v>
      </c>
      <c r="L210">
        <v>3</v>
      </c>
      <c r="M210">
        <v>4</v>
      </c>
      <c r="N210">
        <v>4</v>
      </c>
      <c r="O210">
        <v>1</v>
      </c>
      <c r="P210">
        <v>4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11</v>
      </c>
      <c r="Z210">
        <v>0</v>
      </c>
      <c r="AA210">
        <v>40</v>
      </c>
      <c r="AB210">
        <f t="shared" si="7"/>
        <v>1</v>
      </c>
      <c r="AC210">
        <v>2699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182</v>
      </c>
      <c r="AO210">
        <v>179</v>
      </c>
      <c r="AP210">
        <v>0</v>
      </c>
    </row>
    <row r="211" spans="1:42" x14ac:dyDescent="0.35">
      <c r="A211">
        <v>63887</v>
      </c>
      <c r="B211">
        <v>3</v>
      </c>
      <c r="C211">
        <f t="shared" si="6"/>
        <v>3</v>
      </c>
      <c r="D211">
        <v>0</v>
      </c>
      <c r="E211">
        <v>1</v>
      </c>
      <c r="F211">
        <v>38</v>
      </c>
      <c r="G211">
        <v>897</v>
      </c>
      <c r="H211">
        <v>23</v>
      </c>
      <c r="I211">
        <v>207</v>
      </c>
      <c r="J211">
        <v>15</v>
      </c>
      <c r="K211">
        <v>11</v>
      </c>
      <c r="L211">
        <v>92</v>
      </c>
      <c r="M211">
        <v>5</v>
      </c>
      <c r="N211">
        <v>9</v>
      </c>
      <c r="O211">
        <v>6</v>
      </c>
      <c r="P211">
        <v>12</v>
      </c>
      <c r="Q211">
        <v>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11</v>
      </c>
      <c r="Z211">
        <v>0</v>
      </c>
      <c r="AA211">
        <v>58</v>
      </c>
      <c r="AB211">
        <f t="shared" si="7"/>
        <v>3</v>
      </c>
      <c r="AC211">
        <v>2818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1153</v>
      </c>
      <c r="AO211">
        <v>1061</v>
      </c>
      <c r="AP211">
        <v>0</v>
      </c>
    </row>
    <row r="212" spans="1:42" x14ac:dyDescent="0.35">
      <c r="A212">
        <v>42011</v>
      </c>
      <c r="B212">
        <v>2</v>
      </c>
      <c r="C212">
        <f t="shared" si="6"/>
        <v>2</v>
      </c>
      <c r="D212">
        <v>1</v>
      </c>
      <c r="E212">
        <v>0</v>
      </c>
      <c r="F212">
        <v>46</v>
      </c>
      <c r="G212">
        <v>131</v>
      </c>
      <c r="H212">
        <v>0</v>
      </c>
      <c r="I212">
        <v>16</v>
      </c>
      <c r="J212">
        <v>2</v>
      </c>
      <c r="K212">
        <v>1</v>
      </c>
      <c r="L212">
        <v>39</v>
      </c>
      <c r="M212">
        <v>4</v>
      </c>
      <c r="N212">
        <v>3</v>
      </c>
      <c r="O212">
        <v>1</v>
      </c>
      <c r="P212">
        <v>4</v>
      </c>
      <c r="Q212">
        <v>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11</v>
      </c>
      <c r="Z212">
        <v>0</v>
      </c>
      <c r="AA212">
        <v>42</v>
      </c>
      <c r="AB212">
        <f t="shared" si="7"/>
        <v>1</v>
      </c>
      <c r="AC212">
        <v>2619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150</v>
      </c>
      <c r="AO212">
        <v>111</v>
      </c>
      <c r="AP212">
        <v>0</v>
      </c>
    </row>
    <row r="213" spans="1:42" x14ac:dyDescent="0.35">
      <c r="A213">
        <v>51369</v>
      </c>
      <c r="B213">
        <v>2</v>
      </c>
      <c r="C213">
        <f t="shared" si="6"/>
        <v>2</v>
      </c>
      <c r="D213">
        <v>0</v>
      </c>
      <c r="E213">
        <v>1</v>
      </c>
      <c r="F213">
        <v>84</v>
      </c>
      <c r="G213">
        <v>297</v>
      </c>
      <c r="H213">
        <v>7</v>
      </c>
      <c r="I213">
        <v>79</v>
      </c>
      <c r="J213">
        <v>0</v>
      </c>
      <c r="K213">
        <v>11</v>
      </c>
      <c r="L213">
        <v>182</v>
      </c>
      <c r="M213">
        <v>2</v>
      </c>
      <c r="N213">
        <v>8</v>
      </c>
      <c r="O213">
        <v>2</v>
      </c>
      <c r="P213">
        <v>4</v>
      </c>
      <c r="Q213">
        <v>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11</v>
      </c>
      <c r="Z213">
        <v>0</v>
      </c>
      <c r="AA213">
        <v>44</v>
      </c>
      <c r="AB213">
        <f t="shared" si="7"/>
        <v>2</v>
      </c>
      <c r="AC213">
        <v>2771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394</v>
      </c>
      <c r="AO213">
        <v>212</v>
      </c>
      <c r="AP213">
        <v>0</v>
      </c>
    </row>
    <row r="214" spans="1:42" x14ac:dyDescent="0.35">
      <c r="A214">
        <v>51537</v>
      </c>
      <c r="B214">
        <v>2</v>
      </c>
      <c r="C214">
        <f t="shared" si="6"/>
        <v>2</v>
      </c>
      <c r="D214">
        <v>0</v>
      </c>
      <c r="E214">
        <v>1</v>
      </c>
      <c r="F214">
        <v>27</v>
      </c>
      <c r="G214">
        <v>787</v>
      </c>
      <c r="H214">
        <v>20</v>
      </c>
      <c r="I214">
        <v>204</v>
      </c>
      <c r="J214">
        <v>0</v>
      </c>
      <c r="K214">
        <v>0</v>
      </c>
      <c r="L214">
        <v>92</v>
      </c>
      <c r="M214">
        <v>3</v>
      </c>
      <c r="N214">
        <v>2</v>
      </c>
      <c r="O214">
        <v>2</v>
      </c>
      <c r="P214">
        <v>11</v>
      </c>
      <c r="Q214">
        <v>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11</v>
      </c>
      <c r="Z214">
        <v>0</v>
      </c>
      <c r="AA214">
        <v>68</v>
      </c>
      <c r="AB214">
        <f t="shared" si="7"/>
        <v>4</v>
      </c>
      <c r="AC214">
        <v>2726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1011</v>
      </c>
      <c r="AO214">
        <v>919</v>
      </c>
      <c r="AP214">
        <v>0</v>
      </c>
    </row>
    <row r="215" spans="1:42" x14ac:dyDescent="0.35">
      <c r="A215">
        <v>79930</v>
      </c>
      <c r="B215">
        <v>5</v>
      </c>
      <c r="C215">
        <f t="shared" si="6"/>
        <v>5</v>
      </c>
      <c r="D215">
        <v>0</v>
      </c>
      <c r="E215">
        <v>0</v>
      </c>
      <c r="F215">
        <v>72</v>
      </c>
      <c r="G215">
        <v>792</v>
      </c>
      <c r="H215">
        <v>86</v>
      </c>
      <c r="I215">
        <v>740</v>
      </c>
      <c r="J215">
        <v>67</v>
      </c>
      <c r="K215">
        <v>51</v>
      </c>
      <c r="L215">
        <v>17</v>
      </c>
      <c r="M215">
        <v>1</v>
      </c>
      <c r="N215">
        <v>3</v>
      </c>
      <c r="O215">
        <v>5</v>
      </c>
      <c r="P215">
        <v>8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11</v>
      </c>
      <c r="Z215">
        <v>0</v>
      </c>
      <c r="AA215">
        <v>48</v>
      </c>
      <c r="AB215">
        <f t="shared" si="7"/>
        <v>2</v>
      </c>
      <c r="AC215">
        <v>2849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1736</v>
      </c>
      <c r="AO215">
        <v>1719</v>
      </c>
      <c r="AP215">
        <v>0</v>
      </c>
    </row>
    <row r="216" spans="1:42" x14ac:dyDescent="0.35">
      <c r="A216">
        <v>34320</v>
      </c>
      <c r="B216">
        <v>1</v>
      </c>
      <c r="C216">
        <f t="shared" si="6"/>
        <v>2</v>
      </c>
      <c r="D216">
        <v>1</v>
      </c>
      <c r="E216">
        <v>0</v>
      </c>
      <c r="F216">
        <v>66</v>
      </c>
      <c r="G216">
        <v>4</v>
      </c>
      <c r="H216">
        <v>1</v>
      </c>
      <c r="I216">
        <v>9</v>
      </c>
      <c r="J216">
        <v>3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2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</v>
      </c>
      <c r="Y216">
        <v>11</v>
      </c>
      <c r="Z216">
        <v>0</v>
      </c>
      <c r="AA216">
        <v>34</v>
      </c>
      <c r="AB216">
        <f t="shared" si="7"/>
        <v>1</v>
      </c>
      <c r="AC216">
        <v>2292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17</v>
      </c>
      <c r="AO216">
        <v>17</v>
      </c>
      <c r="AP216">
        <v>0</v>
      </c>
    </row>
    <row r="217" spans="1:42" x14ac:dyDescent="0.35">
      <c r="A217">
        <v>37070</v>
      </c>
      <c r="B217">
        <v>2</v>
      </c>
      <c r="C217">
        <f t="shared" si="6"/>
        <v>2</v>
      </c>
      <c r="D217">
        <v>1</v>
      </c>
      <c r="E217">
        <v>1</v>
      </c>
      <c r="F217">
        <v>30</v>
      </c>
      <c r="G217">
        <v>231</v>
      </c>
      <c r="H217">
        <v>7</v>
      </c>
      <c r="I217">
        <v>137</v>
      </c>
      <c r="J217">
        <v>4</v>
      </c>
      <c r="K217">
        <v>15</v>
      </c>
      <c r="L217">
        <v>39</v>
      </c>
      <c r="M217">
        <v>9</v>
      </c>
      <c r="N217">
        <v>5</v>
      </c>
      <c r="O217">
        <v>1</v>
      </c>
      <c r="P217">
        <v>8</v>
      </c>
      <c r="Q217">
        <v>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11</v>
      </c>
      <c r="Z217">
        <v>1</v>
      </c>
      <c r="AA217">
        <v>54</v>
      </c>
      <c r="AB217">
        <f t="shared" si="7"/>
        <v>3</v>
      </c>
      <c r="AC217">
        <v>2625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394</v>
      </c>
      <c r="AO217">
        <v>355</v>
      </c>
      <c r="AP217">
        <v>0</v>
      </c>
    </row>
    <row r="218" spans="1:42" x14ac:dyDescent="0.35">
      <c r="A218">
        <v>81975</v>
      </c>
      <c r="B218">
        <v>5</v>
      </c>
      <c r="C218">
        <f t="shared" si="6"/>
        <v>5</v>
      </c>
      <c r="D218">
        <v>0</v>
      </c>
      <c r="E218">
        <v>1</v>
      </c>
      <c r="F218">
        <v>2</v>
      </c>
      <c r="G218">
        <v>983</v>
      </c>
      <c r="H218">
        <v>76</v>
      </c>
      <c r="I218">
        <v>184</v>
      </c>
      <c r="J218">
        <v>180</v>
      </c>
      <c r="K218">
        <v>138</v>
      </c>
      <c r="L218">
        <v>27</v>
      </c>
      <c r="M218">
        <v>1</v>
      </c>
      <c r="N218">
        <v>6</v>
      </c>
      <c r="O218">
        <v>3</v>
      </c>
      <c r="P218">
        <v>4</v>
      </c>
      <c r="Q218">
        <v>7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3</v>
      </c>
      <c r="Y218">
        <v>11</v>
      </c>
      <c r="Z218">
        <v>0</v>
      </c>
      <c r="AA218">
        <v>58</v>
      </c>
      <c r="AB218">
        <f t="shared" si="7"/>
        <v>3</v>
      </c>
      <c r="AC218">
        <v>2699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1561</v>
      </c>
      <c r="AO218">
        <v>1534</v>
      </c>
      <c r="AP218">
        <v>1</v>
      </c>
    </row>
    <row r="219" spans="1:42" x14ac:dyDescent="0.35">
      <c r="A219">
        <v>38590</v>
      </c>
      <c r="B219">
        <v>2</v>
      </c>
      <c r="C219">
        <f t="shared" si="6"/>
        <v>2</v>
      </c>
      <c r="D219">
        <v>1</v>
      </c>
      <c r="E219">
        <v>0</v>
      </c>
      <c r="F219">
        <v>65</v>
      </c>
      <c r="G219">
        <v>3</v>
      </c>
      <c r="H219">
        <v>1</v>
      </c>
      <c r="I219">
        <v>8</v>
      </c>
      <c r="J219">
        <v>4</v>
      </c>
      <c r="K219">
        <v>3</v>
      </c>
      <c r="L219">
        <v>3</v>
      </c>
      <c r="M219">
        <v>1</v>
      </c>
      <c r="N219">
        <v>1</v>
      </c>
      <c r="O219">
        <v>0</v>
      </c>
      <c r="P219">
        <v>2</v>
      </c>
      <c r="Q219">
        <v>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11</v>
      </c>
      <c r="Z219">
        <v>0</v>
      </c>
      <c r="AA219">
        <v>49</v>
      </c>
      <c r="AB219">
        <f t="shared" si="7"/>
        <v>2</v>
      </c>
      <c r="AC219">
        <v>2569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19</v>
      </c>
      <c r="AO219">
        <v>16</v>
      </c>
      <c r="AP219">
        <v>0</v>
      </c>
    </row>
    <row r="220" spans="1:42" x14ac:dyDescent="0.35">
      <c r="A220">
        <v>15033</v>
      </c>
      <c r="B220">
        <v>1</v>
      </c>
      <c r="C220">
        <f t="shared" si="6"/>
        <v>1</v>
      </c>
      <c r="D220">
        <v>0</v>
      </c>
      <c r="E220">
        <v>0</v>
      </c>
      <c r="F220">
        <v>37</v>
      </c>
      <c r="G220">
        <v>0</v>
      </c>
      <c r="H220">
        <v>4</v>
      </c>
      <c r="I220">
        <v>5</v>
      </c>
      <c r="J220">
        <v>6</v>
      </c>
      <c r="K220">
        <v>0</v>
      </c>
      <c r="L220">
        <v>4</v>
      </c>
      <c r="M220">
        <v>1</v>
      </c>
      <c r="N220">
        <v>1</v>
      </c>
      <c r="O220">
        <v>0</v>
      </c>
      <c r="P220">
        <v>3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11</v>
      </c>
      <c r="Z220">
        <v>0</v>
      </c>
      <c r="AA220">
        <v>69</v>
      </c>
      <c r="AB220">
        <f t="shared" si="7"/>
        <v>5</v>
      </c>
      <c r="AC220">
        <v>2233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15</v>
      </c>
      <c r="AO220">
        <v>11</v>
      </c>
      <c r="AP220">
        <v>0</v>
      </c>
    </row>
    <row r="221" spans="1:42" x14ac:dyDescent="0.35">
      <c r="A221">
        <v>62745</v>
      </c>
      <c r="B221">
        <v>3</v>
      </c>
      <c r="C221">
        <f t="shared" si="6"/>
        <v>3</v>
      </c>
      <c r="D221">
        <v>0</v>
      </c>
      <c r="E221">
        <v>1</v>
      </c>
      <c r="F221">
        <v>89</v>
      </c>
      <c r="G221">
        <v>562</v>
      </c>
      <c r="H221">
        <v>21</v>
      </c>
      <c r="I221">
        <v>464</v>
      </c>
      <c r="J221">
        <v>28</v>
      </c>
      <c r="K221">
        <v>10</v>
      </c>
      <c r="L221">
        <v>32</v>
      </c>
      <c r="M221">
        <v>3</v>
      </c>
      <c r="N221">
        <v>7</v>
      </c>
      <c r="O221">
        <v>8</v>
      </c>
      <c r="P221">
        <v>11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11</v>
      </c>
      <c r="Z221">
        <v>0</v>
      </c>
      <c r="AA221">
        <v>55</v>
      </c>
      <c r="AB221">
        <f t="shared" si="7"/>
        <v>3</v>
      </c>
      <c r="AC221">
        <v>2622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1085</v>
      </c>
      <c r="AO221">
        <v>1053</v>
      </c>
      <c r="AP221">
        <v>0</v>
      </c>
    </row>
    <row r="222" spans="1:42" x14ac:dyDescent="0.35">
      <c r="A222">
        <v>22212</v>
      </c>
      <c r="B222">
        <v>1</v>
      </c>
      <c r="C222">
        <f t="shared" si="6"/>
        <v>1</v>
      </c>
      <c r="D222">
        <v>1</v>
      </c>
      <c r="E222">
        <v>0</v>
      </c>
      <c r="F222">
        <v>49</v>
      </c>
      <c r="G222">
        <v>5</v>
      </c>
      <c r="H222">
        <v>9</v>
      </c>
      <c r="I222">
        <v>20</v>
      </c>
      <c r="J222">
        <v>6</v>
      </c>
      <c r="K222">
        <v>8</v>
      </c>
      <c r="L222">
        <v>21</v>
      </c>
      <c r="M222">
        <v>2</v>
      </c>
      <c r="N222">
        <v>2</v>
      </c>
      <c r="O222">
        <v>0</v>
      </c>
      <c r="P222">
        <v>4</v>
      </c>
      <c r="Q222">
        <v>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11</v>
      </c>
      <c r="Z222">
        <v>0</v>
      </c>
      <c r="AA222">
        <v>45</v>
      </c>
      <c r="AB222">
        <f t="shared" si="7"/>
        <v>2</v>
      </c>
      <c r="AC222">
        <v>2361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48</v>
      </c>
      <c r="AO222">
        <v>27</v>
      </c>
      <c r="AP222">
        <v>0</v>
      </c>
    </row>
    <row r="223" spans="1:42" x14ac:dyDescent="0.35">
      <c r="A223">
        <v>23661</v>
      </c>
      <c r="B223">
        <v>1</v>
      </c>
      <c r="C223">
        <f t="shared" si="6"/>
        <v>1</v>
      </c>
      <c r="D223">
        <v>1</v>
      </c>
      <c r="E223">
        <v>0</v>
      </c>
      <c r="F223">
        <v>46</v>
      </c>
      <c r="G223">
        <v>18</v>
      </c>
      <c r="H223">
        <v>0</v>
      </c>
      <c r="I223">
        <v>4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3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11</v>
      </c>
      <c r="Z223">
        <v>0</v>
      </c>
      <c r="AA223">
        <v>38</v>
      </c>
      <c r="AB223">
        <f t="shared" si="7"/>
        <v>1</v>
      </c>
      <c r="AC223">
        <v>2366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22</v>
      </c>
      <c r="AO223">
        <v>21</v>
      </c>
      <c r="AP223">
        <v>0</v>
      </c>
    </row>
    <row r="224" spans="1:42" x14ac:dyDescent="0.35">
      <c r="A224">
        <v>79761</v>
      </c>
      <c r="B224">
        <v>5</v>
      </c>
      <c r="C224">
        <f t="shared" si="6"/>
        <v>5</v>
      </c>
      <c r="D224">
        <v>0</v>
      </c>
      <c r="E224">
        <v>1</v>
      </c>
      <c r="F224">
        <v>32</v>
      </c>
      <c r="G224">
        <v>415</v>
      </c>
      <c r="H224">
        <v>5</v>
      </c>
      <c r="I224">
        <v>124</v>
      </c>
      <c r="J224">
        <v>15</v>
      </c>
      <c r="K224">
        <v>35</v>
      </c>
      <c r="L224">
        <v>11</v>
      </c>
      <c r="M224">
        <v>1</v>
      </c>
      <c r="N224">
        <v>5</v>
      </c>
      <c r="O224">
        <v>2</v>
      </c>
      <c r="P224">
        <v>11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11</v>
      </c>
      <c r="Z224">
        <v>0</v>
      </c>
      <c r="AA224">
        <v>62</v>
      </c>
      <c r="AB224">
        <f t="shared" si="7"/>
        <v>4</v>
      </c>
      <c r="AC224">
        <v>2427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594</v>
      </c>
      <c r="AO224">
        <v>583</v>
      </c>
      <c r="AP224">
        <v>0</v>
      </c>
    </row>
    <row r="225" spans="1:42" x14ac:dyDescent="0.35">
      <c r="A225">
        <v>7500</v>
      </c>
      <c r="B225">
        <v>1</v>
      </c>
      <c r="C225">
        <f t="shared" si="6"/>
        <v>1</v>
      </c>
      <c r="D225">
        <v>1</v>
      </c>
      <c r="E225">
        <v>0</v>
      </c>
      <c r="F225">
        <v>54</v>
      </c>
      <c r="G225">
        <v>5</v>
      </c>
      <c r="H225">
        <v>3</v>
      </c>
      <c r="I225">
        <v>10</v>
      </c>
      <c r="J225">
        <v>12</v>
      </c>
      <c r="K225">
        <v>7</v>
      </c>
      <c r="L225">
        <v>20</v>
      </c>
      <c r="M225">
        <v>4</v>
      </c>
      <c r="N225">
        <v>3</v>
      </c>
      <c r="O225">
        <v>1</v>
      </c>
      <c r="P225">
        <v>3</v>
      </c>
      <c r="Q225">
        <v>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11</v>
      </c>
      <c r="Z225">
        <v>0</v>
      </c>
      <c r="AA225">
        <v>47</v>
      </c>
      <c r="AB225">
        <f t="shared" si="7"/>
        <v>2</v>
      </c>
      <c r="AC225">
        <v>2344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37</v>
      </c>
      <c r="AO225">
        <v>17</v>
      </c>
      <c r="AP225">
        <v>0</v>
      </c>
    </row>
    <row r="226" spans="1:42" x14ac:dyDescent="0.35">
      <c r="A226">
        <v>73455</v>
      </c>
      <c r="B226">
        <v>4</v>
      </c>
      <c r="C226">
        <f t="shared" si="6"/>
        <v>4</v>
      </c>
      <c r="D226">
        <v>0</v>
      </c>
      <c r="E226">
        <v>0</v>
      </c>
      <c r="F226">
        <v>98</v>
      </c>
      <c r="G226">
        <v>901</v>
      </c>
      <c r="H226">
        <v>61</v>
      </c>
      <c r="I226">
        <v>757</v>
      </c>
      <c r="J226">
        <v>186</v>
      </c>
      <c r="K226">
        <v>163</v>
      </c>
      <c r="L226">
        <v>20</v>
      </c>
      <c r="M226">
        <v>1</v>
      </c>
      <c r="N226">
        <v>6</v>
      </c>
      <c r="O226">
        <v>5</v>
      </c>
      <c r="P226">
        <v>10</v>
      </c>
      <c r="Q226">
        <v>3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11</v>
      </c>
      <c r="Z226">
        <v>0</v>
      </c>
      <c r="AA226">
        <v>52</v>
      </c>
      <c r="AB226">
        <f t="shared" si="7"/>
        <v>3</v>
      </c>
      <c r="AC226">
        <v>2403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2068</v>
      </c>
      <c r="AO226">
        <v>2048</v>
      </c>
      <c r="AP226">
        <v>1</v>
      </c>
    </row>
    <row r="227" spans="1:42" x14ac:dyDescent="0.35">
      <c r="A227">
        <v>64961</v>
      </c>
      <c r="B227">
        <v>3</v>
      </c>
      <c r="C227">
        <f t="shared" si="6"/>
        <v>3</v>
      </c>
      <c r="D227">
        <v>0</v>
      </c>
      <c r="E227">
        <v>1</v>
      </c>
      <c r="F227">
        <v>97</v>
      </c>
      <c r="G227">
        <v>382</v>
      </c>
      <c r="H227">
        <v>114</v>
      </c>
      <c r="I227">
        <v>276</v>
      </c>
      <c r="J227">
        <v>75</v>
      </c>
      <c r="K227">
        <v>124</v>
      </c>
      <c r="L227">
        <v>38</v>
      </c>
      <c r="M227">
        <v>2</v>
      </c>
      <c r="N227">
        <v>6</v>
      </c>
      <c r="O227">
        <v>4</v>
      </c>
      <c r="P227">
        <v>4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11</v>
      </c>
      <c r="Z227">
        <v>0</v>
      </c>
      <c r="AA227">
        <v>62</v>
      </c>
      <c r="AB227">
        <f t="shared" si="7"/>
        <v>4</v>
      </c>
      <c r="AC227">
        <v>2712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971</v>
      </c>
      <c r="AO227">
        <v>933</v>
      </c>
      <c r="AP227">
        <v>0</v>
      </c>
    </row>
    <row r="228" spans="1:42" x14ac:dyDescent="0.35">
      <c r="A228">
        <v>22804</v>
      </c>
      <c r="B228">
        <v>1</v>
      </c>
      <c r="C228">
        <f t="shared" si="6"/>
        <v>1</v>
      </c>
      <c r="D228">
        <v>1</v>
      </c>
      <c r="E228">
        <v>0</v>
      </c>
      <c r="F228">
        <v>75</v>
      </c>
      <c r="G228">
        <v>14</v>
      </c>
      <c r="H228">
        <v>1</v>
      </c>
      <c r="I228">
        <v>7</v>
      </c>
      <c r="J228">
        <v>2</v>
      </c>
      <c r="K228">
        <v>1</v>
      </c>
      <c r="L228">
        <v>1</v>
      </c>
      <c r="M228">
        <v>1</v>
      </c>
      <c r="N228">
        <v>2</v>
      </c>
      <c r="O228">
        <v>0</v>
      </c>
      <c r="P228">
        <v>2</v>
      </c>
      <c r="Q228">
        <v>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11</v>
      </c>
      <c r="Z228">
        <v>0</v>
      </c>
      <c r="AA228">
        <v>49</v>
      </c>
      <c r="AB228">
        <f t="shared" si="7"/>
        <v>2</v>
      </c>
      <c r="AC228">
        <v>2492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25</v>
      </c>
      <c r="AO228">
        <v>24</v>
      </c>
      <c r="AP228">
        <v>0</v>
      </c>
    </row>
    <row r="229" spans="1:42" x14ac:dyDescent="0.35">
      <c r="A229">
        <v>73687</v>
      </c>
      <c r="B229">
        <v>4</v>
      </c>
      <c r="C229">
        <f t="shared" si="6"/>
        <v>4</v>
      </c>
      <c r="D229">
        <v>0</v>
      </c>
      <c r="E229">
        <v>0</v>
      </c>
      <c r="F229">
        <v>8</v>
      </c>
      <c r="G229">
        <v>559</v>
      </c>
      <c r="H229">
        <v>153</v>
      </c>
      <c r="I229">
        <v>503</v>
      </c>
      <c r="J229">
        <v>218</v>
      </c>
      <c r="K229">
        <v>13</v>
      </c>
      <c r="L229">
        <v>181</v>
      </c>
      <c r="M229">
        <v>1</v>
      </c>
      <c r="N229">
        <v>3</v>
      </c>
      <c r="O229">
        <v>9</v>
      </c>
      <c r="P229">
        <v>9</v>
      </c>
      <c r="Q229">
        <v>2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3</v>
      </c>
      <c r="Y229">
        <v>11</v>
      </c>
      <c r="Z229">
        <v>1</v>
      </c>
      <c r="AA229">
        <v>30</v>
      </c>
      <c r="AB229">
        <f t="shared" si="7"/>
        <v>1</v>
      </c>
      <c r="AC229">
        <v>2372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1446</v>
      </c>
      <c r="AO229">
        <v>1265</v>
      </c>
      <c r="AP229">
        <v>1</v>
      </c>
    </row>
    <row r="230" spans="1:42" x14ac:dyDescent="0.35">
      <c r="A230">
        <v>61074</v>
      </c>
      <c r="B230">
        <v>3</v>
      </c>
      <c r="C230">
        <f t="shared" si="6"/>
        <v>3</v>
      </c>
      <c r="D230">
        <v>0</v>
      </c>
      <c r="E230">
        <v>1</v>
      </c>
      <c r="F230">
        <v>37</v>
      </c>
      <c r="G230">
        <v>789</v>
      </c>
      <c r="H230">
        <v>0</v>
      </c>
      <c r="I230">
        <v>133</v>
      </c>
      <c r="J230">
        <v>0</v>
      </c>
      <c r="K230">
        <v>28</v>
      </c>
      <c r="L230">
        <v>152</v>
      </c>
      <c r="M230">
        <v>7</v>
      </c>
      <c r="N230">
        <v>11</v>
      </c>
      <c r="O230">
        <v>5</v>
      </c>
      <c r="P230">
        <v>8</v>
      </c>
      <c r="Q230">
        <v>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11</v>
      </c>
      <c r="Z230">
        <v>0</v>
      </c>
      <c r="AA230">
        <v>62</v>
      </c>
      <c r="AB230">
        <f t="shared" si="7"/>
        <v>4</v>
      </c>
      <c r="AC230">
        <v>2840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950</v>
      </c>
      <c r="AO230">
        <v>798</v>
      </c>
      <c r="AP230">
        <v>0</v>
      </c>
    </row>
    <row r="231" spans="1:42" x14ac:dyDescent="0.35">
      <c r="A231">
        <v>31686</v>
      </c>
      <c r="B231">
        <v>1</v>
      </c>
      <c r="C231">
        <f t="shared" si="6"/>
        <v>1</v>
      </c>
      <c r="D231">
        <v>1</v>
      </c>
      <c r="E231">
        <v>1</v>
      </c>
      <c r="F231">
        <v>31</v>
      </c>
      <c r="G231">
        <v>11</v>
      </c>
      <c r="H231">
        <v>0</v>
      </c>
      <c r="I231">
        <v>5</v>
      </c>
      <c r="J231">
        <v>0</v>
      </c>
      <c r="K231">
        <v>0</v>
      </c>
      <c r="L231">
        <v>1</v>
      </c>
      <c r="M231">
        <v>2</v>
      </c>
      <c r="N231">
        <v>1</v>
      </c>
      <c r="O231">
        <v>0</v>
      </c>
      <c r="P231">
        <v>3</v>
      </c>
      <c r="Q231">
        <v>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11</v>
      </c>
      <c r="Z231">
        <v>0</v>
      </c>
      <c r="AA231">
        <v>56</v>
      </c>
      <c r="AB231">
        <f t="shared" si="7"/>
        <v>3</v>
      </c>
      <c r="AC231">
        <v>2183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16</v>
      </c>
      <c r="AO231">
        <v>15</v>
      </c>
      <c r="AP231">
        <v>0</v>
      </c>
    </row>
    <row r="232" spans="1:42" x14ac:dyDescent="0.35">
      <c r="A232">
        <v>80134</v>
      </c>
      <c r="B232">
        <v>5</v>
      </c>
      <c r="C232">
        <f t="shared" si="6"/>
        <v>5</v>
      </c>
      <c r="D232">
        <v>1</v>
      </c>
      <c r="E232">
        <v>0</v>
      </c>
      <c r="F232">
        <v>40</v>
      </c>
      <c r="G232">
        <v>1218</v>
      </c>
      <c r="H232">
        <v>16</v>
      </c>
      <c r="I232">
        <v>272</v>
      </c>
      <c r="J232">
        <v>104</v>
      </c>
      <c r="K232">
        <v>0</v>
      </c>
      <c r="L232">
        <v>80</v>
      </c>
      <c r="M232">
        <v>2</v>
      </c>
      <c r="N232">
        <v>5</v>
      </c>
      <c r="O232">
        <v>3</v>
      </c>
      <c r="P232">
        <v>6</v>
      </c>
      <c r="Q232">
        <v>6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3</v>
      </c>
      <c r="Y232">
        <v>11</v>
      </c>
      <c r="Z232">
        <v>1</v>
      </c>
      <c r="AA232">
        <v>48</v>
      </c>
      <c r="AB232">
        <f t="shared" si="7"/>
        <v>2</v>
      </c>
      <c r="AC232">
        <v>2564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1610</v>
      </c>
      <c r="AO232">
        <v>1530</v>
      </c>
      <c r="AP232">
        <v>3</v>
      </c>
    </row>
    <row r="233" spans="1:42" x14ac:dyDescent="0.35">
      <c r="A233">
        <v>75027</v>
      </c>
      <c r="B233">
        <v>4</v>
      </c>
      <c r="C233">
        <f t="shared" si="6"/>
        <v>4</v>
      </c>
      <c r="D233">
        <v>0</v>
      </c>
      <c r="E233">
        <v>1</v>
      </c>
      <c r="F233">
        <v>74</v>
      </c>
      <c r="G233">
        <v>925</v>
      </c>
      <c r="H233">
        <v>64</v>
      </c>
      <c r="I233">
        <v>179</v>
      </c>
      <c r="J233">
        <v>133</v>
      </c>
      <c r="K233">
        <v>12</v>
      </c>
      <c r="L233">
        <v>77</v>
      </c>
      <c r="M233">
        <v>2</v>
      </c>
      <c r="N233">
        <v>9</v>
      </c>
      <c r="O233">
        <v>4</v>
      </c>
      <c r="P233">
        <v>6</v>
      </c>
      <c r="Q233">
        <v>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11</v>
      </c>
      <c r="Z233">
        <v>0</v>
      </c>
      <c r="AA233">
        <v>67</v>
      </c>
      <c r="AB233">
        <f t="shared" si="7"/>
        <v>4</v>
      </c>
      <c r="AC233">
        <v>2695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1313</v>
      </c>
      <c r="AO233">
        <v>1236</v>
      </c>
      <c r="AP233">
        <v>0</v>
      </c>
    </row>
    <row r="234" spans="1:42" x14ac:dyDescent="0.35">
      <c r="A234">
        <v>67546</v>
      </c>
      <c r="B234">
        <v>3</v>
      </c>
      <c r="C234">
        <f t="shared" si="6"/>
        <v>3</v>
      </c>
      <c r="D234">
        <v>0</v>
      </c>
      <c r="E234">
        <v>0</v>
      </c>
      <c r="F234">
        <v>90</v>
      </c>
      <c r="G234">
        <v>864</v>
      </c>
      <c r="H234">
        <v>134</v>
      </c>
      <c r="I234">
        <v>768</v>
      </c>
      <c r="J234">
        <v>150</v>
      </c>
      <c r="K234">
        <v>38</v>
      </c>
      <c r="L234">
        <v>172</v>
      </c>
      <c r="M234">
        <v>1</v>
      </c>
      <c r="N234">
        <v>4</v>
      </c>
      <c r="O234">
        <v>10</v>
      </c>
      <c r="P234">
        <v>5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11</v>
      </c>
      <c r="Z234">
        <v>0</v>
      </c>
      <c r="AA234">
        <v>32</v>
      </c>
      <c r="AB234">
        <f t="shared" si="7"/>
        <v>1</v>
      </c>
      <c r="AC234">
        <v>2826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1954</v>
      </c>
      <c r="AO234">
        <v>1782</v>
      </c>
      <c r="AP234">
        <v>0</v>
      </c>
    </row>
    <row r="235" spans="1:42" x14ac:dyDescent="0.35">
      <c r="A235">
        <v>65176</v>
      </c>
      <c r="B235">
        <v>3</v>
      </c>
      <c r="C235">
        <f t="shared" si="6"/>
        <v>3</v>
      </c>
      <c r="D235">
        <v>0</v>
      </c>
      <c r="E235">
        <v>1</v>
      </c>
      <c r="F235">
        <v>57</v>
      </c>
      <c r="G235">
        <v>960</v>
      </c>
      <c r="H235">
        <v>28</v>
      </c>
      <c r="I235">
        <v>183</v>
      </c>
      <c r="J235">
        <v>220</v>
      </c>
      <c r="K235">
        <v>70</v>
      </c>
      <c r="L235">
        <v>70</v>
      </c>
      <c r="M235">
        <v>4</v>
      </c>
      <c r="N235">
        <v>9</v>
      </c>
      <c r="O235">
        <v>6</v>
      </c>
      <c r="P235">
        <v>6</v>
      </c>
      <c r="Q235">
        <v>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11</v>
      </c>
      <c r="Z235">
        <v>0</v>
      </c>
      <c r="AA235">
        <v>51</v>
      </c>
      <c r="AB235">
        <f t="shared" si="7"/>
        <v>2</v>
      </c>
      <c r="AC235">
        <v>2767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1461</v>
      </c>
      <c r="AO235">
        <v>1391</v>
      </c>
      <c r="AP235">
        <v>0</v>
      </c>
    </row>
    <row r="236" spans="1:42" x14ac:dyDescent="0.35">
      <c r="A236">
        <v>31160</v>
      </c>
      <c r="B236">
        <v>1</v>
      </c>
      <c r="C236">
        <f t="shared" si="6"/>
        <v>1</v>
      </c>
      <c r="D236">
        <v>1</v>
      </c>
      <c r="E236">
        <v>0</v>
      </c>
      <c r="F236">
        <v>59</v>
      </c>
      <c r="G236">
        <v>16</v>
      </c>
      <c r="H236">
        <v>3</v>
      </c>
      <c r="I236">
        <v>25</v>
      </c>
      <c r="J236">
        <v>6</v>
      </c>
      <c r="K236">
        <v>1</v>
      </c>
      <c r="L236">
        <v>13</v>
      </c>
      <c r="M236">
        <v>2</v>
      </c>
      <c r="N236">
        <v>2</v>
      </c>
      <c r="O236">
        <v>0</v>
      </c>
      <c r="P236">
        <v>3</v>
      </c>
      <c r="Q236">
        <v>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11</v>
      </c>
      <c r="Z236">
        <v>0</v>
      </c>
      <c r="AA236">
        <v>45</v>
      </c>
      <c r="AB236">
        <f t="shared" si="7"/>
        <v>2</v>
      </c>
      <c r="AC236">
        <v>2445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51</v>
      </c>
      <c r="AO236">
        <v>38</v>
      </c>
      <c r="AP236">
        <v>0</v>
      </c>
    </row>
    <row r="237" spans="1:42" x14ac:dyDescent="0.35">
      <c r="A237">
        <v>29938</v>
      </c>
      <c r="B237">
        <v>1</v>
      </c>
      <c r="C237">
        <f t="shared" si="6"/>
        <v>1</v>
      </c>
      <c r="D237">
        <v>1</v>
      </c>
      <c r="E237">
        <v>0</v>
      </c>
      <c r="F237">
        <v>52</v>
      </c>
      <c r="G237">
        <v>3</v>
      </c>
      <c r="H237">
        <v>3</v>
      </c>
      <c r="I237">
        <v>7</v>
      </c>
      <c r="J237">
        <v>0</v>
      </c>
      <c r="K237">
        <v>2</v>
      </c>
      <c r="L237">
        <v>11</v>
      </c>
      <c r="M237">
        <v>2</v>
      </c>
      <c r="N237">
        <v>1</v>
      </c>
      <c r="O237">
        <v>0</v>
      </c>
      <c r="P237">
        <v>3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</v>
      </c>
      <c r="Y237">
        <v>11</v>
      </c>
      <c r="Z237">
        <v>0</v>
      </c>
      <c r="AA237">
        <v>35</v>
      </c>
      <c r="AB237">
        <f t="shared" si="7"/>
        <v>1</v>
      </c>
      <c r="AC237">
        <v>2404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15</v>
      </c>
      <c r="AO237">
        <v>4</v>
      </c>
      <c r="AP237">
        <v>0</v>
      </c>
    </row>
    <row r="238" spans="1:42" x14ac:dyDescent="0.35">
      <c r="A238">
        <v>102692</v>
      </c>
      <c r="B238">
        <v>6</v>
      </c>
      <c r="C238">
        <f t="shared" si="6"/>
        <v>5</v>
      </c>
      <c r="D238">
        <v>0</v>
      </c>
      <c r="E238">
        <v>0</v>
      </c>
      <c r="F238">
        <v>5</v>
      </c>
      <c r="G238">
        <v>168</v>
      </c>
      <c r="H238">
        <v>148</v>
      </c>
      <c r="I238">
        <v>444</v>
      </c>
      <c r="J238">
        <v>32</v>
      </c>
      <c r="K238">
        <v>172</v>
      </c>
      <c r="L238">
        <v>148</v>
      </c>
      <c r="M238">
        <v>1</v>
      </c>
      <c r="N238">
        <v>6</v>
      </c>
      <c r="O238">
        <v>9</v>
      </c>
      <c r="P238">
        <v>13</v>
      </c>
      <c r="Q238">
        <v>2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3</v>
      </c>
      <c r="Y238">
        <v>11</v>
      </c>
      <c r="Z238">
        <v>1</v>
      </c>
      <c r="AA238">
        <v>46</v>
      </c>
      <c r="AB238">
        <f t="shared" si="7"/>
        <v>2</v>
      </c>
      <c r="AC238">
        <v>2609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964</v>
      </c>
      <c r="AO238">
        <v>816</v>
      </c>
      <c r="AP238">
        <v>4</v>
      </c>
    </row>
    <row r="239" spans="1:42" x14ac:dyDescent="0.35">
      <c r="A239">
        <v>26490</v>
      </c>
      <c r="B239">
        <v>1</v>
      </c>
      <c r="C239">
        <f t="shared" si="6"/>
        <v>1</v>
      </c>
      <c r="D239">
        <v>0</v>
      </c>
      <c r="E239">
        <v>0</v>
      </c>
      <c r="F239">
        <v>92</v>
      </c>
      <c r="G239">
        <v>45</v>
      </c>
      <c r="H239">
        <v>47</v>
      </c>
      <c r="I239">
        <v>52</v>
      </c>
      <c r="J239">
        <v>21</v>
      </c>
      <c r="K239">
        <v>20</v>
      </c>
      <c r="L239">
        <v>25</v>
      </c>
      <c r="M239">
        <v>2</v>
      </c>
      <c r="N239">
        <v>3</v>
      </c>
      <c r="O239">
        <v>1</v>
      </c>
      <c r="P239">
        <v>5</v>
      </c>
      <c r="Q239">
        <v>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11</v>
      </c>
      <c r="Z239">
        <v>0</v>
      </c>
      <c r="AA239">
        <v>62</v>
      </c>
      <c r="AB239">
        <f t="shared" si="7"/>
        <v>4</v>
      </c>
      <c r="AC239">
        <v>2804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185</v>
      </c>
      <c r="AO239">
        <v>160</v>
      </c>
      <c r="AP239">
        <v>0</v>
      </c>
    </row>
    <row r="240" spans="1:42" x14ac:dyDescent="0.35">
      <c r="A240">
        <v>75702</v>
      </c>
      <c r="B240">
        <v>4</v>
      </c>
      <c r="C240">
        <f t="shared" si="6"/>
        <v>4</v>
      </c>
      <c r="D240">
        <v>1</v>
      </c>
      <c r="E240">
        <v>1</v>
      </c>
      <c r="F240">
        <v>77</v>
      </c>
      <c r="G240">
        <v>650</v>
      </c>
      <c r="H240">
        <v>28</v>
      </c>
      <c r="I240">
        <v>353</v>
      </c>
      <c r="J240">
        <v>45</v>
      </c>
      <c r="K240">
        <v>42</v>
      </c>
      <c r="L240">
        <v>30</v>
      </c>
      <c r="M240">
        <v>5</v>
      </c>
      <c r="N240">
        <v>4</v>
      </c>
      <c r="O240">
        <v>6</v>
      </c>
      <c r="P240">
        <v>11</v>
      </c>
      <c r="Q240">
        <v>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11</v>
      </c>
      <c r="Z240">
        <v>0</v>
      </c>
      <c r="AA240">
        <v>53</v>
      </c>
      <c r="AB240">
        <f t="shared" si="7"/>
        <v>3</v>
      </c>
      <c r="AC240">
        <v>2828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1118</v>
      </c>
      <c r="AO240">
        <v>1088</v>
      </c>
      <c r="AP240">
        <v>0</v>
      </c>
    </row>
    <row r="241" spans="1:42" x14ac:dyDescent="0.35">
      <c r="A241">
        <v>30899</v>
      </c>
      <c r="B241">
        <v>1</v>
      </c>
      <c r="C241">
        <f t="shared" si="6"/>
        <v>1</v>
      </c>
      <c r="D241">
        <v>1</v>
      </c>
      <c r="E241">
        <v>0</v>
      </c>
      <c r="F241">
        <v>35</v>
      </c>
      <c r="G241">
        <v>24</v>
      </c>
      <c r="H241">
        <v>0</v>
      </c>
      <c r="I241">
        <v>8</v>
      </c>
      <c r="J241">
        <v>0</v>
      </c>
      <c r="K241">
        <v>0</v>
      </c>
      <c r="L241">
        <v>1</v>
      </c>
      <c r="M241">
        <v>2</v>
      </c>
      <c r="N241">
        <v>1</v>
      </c>
      <c r="O241">
        <v>0</v>
      </c>
      <c r="P241">
        <v>3</v>
      </c>
      <c r="Q241">
        <v>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11</v>
      </c>
      <c r="Z241">
        <v>0</v>
      </c>
      <c r="AA241">
        <v>46</v>
      </c>
      <c r="AB241">
        <f t="shared" si="7"/>
        <v>2</v>
      </c>
      <c r="AC241">
        <v>2783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32</v>
      </c>
      <c r="AO241">
        <v>31</v>
      </c>
      <c r="AP241">
        <v>0</v>
      </c>
    </row>
    <row r="242" spans="1:42" x14ac:dyDescent="0.35">
      <c r="A242">
        <v>63342</v>
      </c>
      <c r="B242">
        <v>3</v>
      </c>
      <c r="C242">
        <f t="shared" si="6"/>
        <v>3</v>
      </c>
      <c r="D242">
        <v>0</v>
      </c>
      <c r="E242">
        <v>1</v>
      </c>
      <c r="F242">
        <v>48</v>
      </c>
      <c r="G242">
        <v>918</v>
      </c>
      <c r="H242">
        <v>21</v>
      </c>
      <c r="I242">
        <v>118</v>
      </c>
      <c r="J242">
        <v>13</v>
      </c>
      <c r="K242">
        <v>10</v>
      </c>
      <c r="L242">
        <v>21</v>
      </c>
      <c r="M242">
        <v>3</v>
      </c>
      <c r="N242">
        <v>8</v>
      </c>
      <c r="O242">
        <v>3</v>
      </c>
      <c r="P242">
        <v>5</v>
      </c>
      <c r="Q242">
        <v>6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11</v>
      </c>
      <c r="Z242">
        <v>0</v>
      </c>
      <c r="AA242">
        <v>59</v>
      </c>
      <c r="AB242">
        <f t="shared" si="7"/>
        <v>3</v>
      </c>
      <c r="AC242">
        <v>2780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1080</v>
      </c>
      <c r="AO242">
        <v>1059</v>
      </c>
      <c r="AP242">
        <v>1</v>
      </c>
    </row>
    <row r="243" spans="1:42" x14ac:dyDescent="0.35">
      <c r="A243">
        <v>45989</v>
      </c>
      <c r="B243">
        <v>2</v>
      </c>
      <c r="C243">
        <f t="shared" si="6"/>
        <v>2</v>
      </c>
      <c r="D243">
        <v>0</v>
      </c>
      <c r="E243">
        <v>1</v>
      </c>
      <c r="F243">
        <v>97</v>
      </c>
      <c r="G243">
        <v>138</v>
      </c>
      <c r="H243">
        <v>33</v>
      </c>
      <c r="I243">
        <v>87</v>
      </c>
      <c r="J243">
        <v>28</v>
      </c>
      <c r="K243">
        <v>24</v>
      </c>
      <c r="L243">
        <v>12</v>
      </c>
      <c r="M243">
        <v>4</v>
      </c>
      <c r="N243">
        <v>3</v>
      </c>
      <c r="O243">
        <v>2</v>
      </c>
      <c r="P243">
        <v>7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</v>
      </c>
      <c r="Y243">
        <v>11</v>
      </c>
      <c r="Z243">
        <v>0</v>
      </c>
      <c r="AA243">
        <v>56</v>
      </c>
      <c r="AB243">
        <f t="shared" si="7"/>
        <v>3</v>
      </c>
      <c r="AC243">
        <v>2774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310</v>
      </c>
      <c r="AO243">
        <v>298</v>
      </c>
      <c r="AP243">
        <v>0</v>
      </c>
    </row>
    <row r="244" spans="1:42" x14ac:dyDescent="0.35">
      <c r="A244">
        <v>18701</v>
      </c>
      <c r="B244">
        <v>1</v>
      </c>
      <c r="C244">
        <f t="shared" si="6"/>
        <v>1</v>
      </c>
      <c r="D244">
        <v>1</v>
      </c>
      <c r="E244">
        <v>1</v>
      </c>
      <c r="F244">
        <v>95</v>
      </c>
      <c r="G244">
        <v>12</v>
      </c>
      <c r="H244">
        <v>4</v>
      </c>
      <c r="I244">
        <v>2</v>
      </c>
      <c r="J244">
        <v>10</v>
      </c>
      <c r="K244">
        <v>6</v>
      </c>
      <c r="L244">
        <v>10</v>
      </c>
      <c r="M244">
        <v>4</v>
      </c>
      <c r="N244">
        <v>2</v>
      </c>
      <c r="O244">
        <v>0</v>
      </c>
      <c r="P244">
        <v>4</v>
      </c>
      <c r="Q244">
        <v>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</v>
      </c>
      <c r="Y244">
        <v>11</v>
      </c>
      <c r="Z244">
        <v>0</v>
      </c>
      <c r="AA244">
        <v>56</v>
      </c>
      <c r="AB244">
        <f t="shared" si="7"/>
        <v>3</v>
      </c>
      <c r="AC244">
        <v>2549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34</v>
      </c>
      <c r="AO244">
        <v>24</v>
      </c>
      <c r="AP244">
        <v>0</v>
      </c>
    </row>
    <row r="245" spans="1:42" x14ac:dyDescent="0.35">
      <c r="A245">
        <v>40737</v>
      </c>
      <c r="B245">
        <v>2</v>
      </c>
      <c r="C245">
        <f t="shared" si="6"/>
        <v>2</v>
      </c>
      <c r="D245">
        <v>2</v>
      </c>
      <c r="E245">
        <v>1</v>
      </c>
      <c r="F245">
        <v>24</v>
      </c>
      <c r="G245">
        <v>11</v>
      </c>
      <c r="H245">
        <v>0</v>
      </c>
      <c r="I245">
        <v>4</v>
      </c>
      <c r="J245">
        <v>0</v>
      </c>
      <c r="K245">
        <v>0</v>
      </c>
      <c r="L245">
        <v>2</v>
      </c>
      <c r="M245">
        <v>1</v>
      </c>
      <c r="N245">
        <v>1</v>
      </c>
      <c r="O245">
        <v>0</v>
      </c>
      <c r="P245">
        <v>2</v>
      </c>
      <c r="Q245">
        <v>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11</v>
      </c>
      <c r="Z245">
        <v>0</v>
      </c>
      <c r="AA245">
        <v>63</v>
      </c>
      <c r="AB245">
        <f t="shared" si="7"/>
        <v>4</v>
      </c>
      <c r="AC245">
        <v>2362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15</v>
      </c>
      <c r="AO245">
        <v>13</v>
      </c>
      <c r="AP245">
        <v>0</v>
      </c>
    </row>
    <row r="246" spans="1:42" x14ac:dyDescent="0.35">
      <c r="A246">
        <v>15287</v>
      </c>
      <c r="B246">
        <v>1</v>
      </c>
      <c r="C246">
        <f t="shared" si="6"/>
        <v>1</v>
      </c>
      <c r="D246">
        <v>1</v>
      </c>
      <c r="E246">
        <v>0</v>
      </c>
      <c r="F246">
        <v>60</v>
      </c>
      <c r="G246">
        <v>1</v>
      </c>
      <c r="H246">
        <v>2</v>
      </c>
      <c r="I246">
        <v>8</v>
      </c>
      <c r="J246">
        <v>4</v>
      </c>
      <c r="K246">
        <v>3</v>
      </c>
      <c r="L246">
        <v>13</v>
      </c>
      <c r="M246">
        <v>2</v>
      </c>
      <c r="N246">
        <v>1</v>
      </c>
      <c r="O246">
        <v>1</v>
      </c>
      <c r="P246">
        <v>2</v>
      </c>
      <c r="Q246">
        <v>7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11</v>
      </c>
      <c r="Z246">
        <v>1</v>
      </c>
      <c r="AA246">
        <v>41</v>
      </c>
      <c r="AB246">
        <f t="shared" si="7"/>
        <v>1</v>
      </c>
      <c r="AC246">
        <v>2786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18</v>
      </c>
      <c r="AO246">
        <v>5</v>
      </c>
      <c r="AP246">
        <v>1</v>
      </c>
    </row>
    <row r="247" spans="1:42" x14ac:dyDescent="0.35">
      <c r="A247">
        <v>69674</v>
      </c>
      <c r="B247">
        <v>4</v>
      </c>
      <c r="C247">
        <f t="shared" si="6"/>
        <v>4</v>
      </c>
      <c r="D247">
        <v>0</v>
      </c>
      <c r="E247">
        <v>2</v>
      </c>
      <c r="F247">
        <v>46</v>
      </c>
      <c r="G247">
        <v>554</v>
      </c>
      <c r="H247">
        <v>41</v>
      </c>
      <c r="I247">
        <v>215</v>
      </c>
      <c r="J247">
        <v>11</v>
      </c>
      <c r="K247">
        <v>0</v>
      </c>
      <c r="L247">
        <v>24</v>
      </c>
      <c r="M247">
        <v>3</v>
      </c>
      <c r="N247">
        <v>10</v>
      </c>
      <c r="O247">
        <v>2</v>
      </c>
      <c r="P247">
        <v>10</v>
      </c>
      <c r="Q247">
        <v>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</v>
      </c>
      <c r="Y247">
        <v>11</v>
      </c>
      <c r="Z247">
        <v>0</v>
      </c>
      <c r="AA247">
        <v>52</v>
      </c>
      <c r="AB247">
        <f t="shared" si="7"/>
        <v>3</v>
      </c>
      <c r="AC247">
        <v>2562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821</v>
      </c>
      <c r="AO247">
        <v>797</v>
      </c>
      <c r="AP247">
        <v>0</v>
      </c>
    </row>
    <row r="248" spans="1:42" x14ac:dyDescent="0.35">
      <c r="A248">
        <v>44159</v>
      </c>
      <c r="B248">
        <v>2</v>
      </c>
      <c r="C248">
        <f t="shared" si="6"/>
        <v>2</v>
      </c>
      <c r="D248">
        <v>1</v>
      </c>
      <c r="E248">
        <v>0</v>
      </c>
      <c r="F248">
        <v>85</v>
      </c>
      <c r="G248">
        <v>167</v>
      </c>
      <c r="H248">
        <v>2</v>
      </c>
      <c r="I248">
        <v>62</v>
      </c>
      <c r="J248">
        <v>24</v>
      </c>
      <c r="K248">
        <v>13</v>
      </c>
      <c r="L248">
        <v>7</v>
      </c>
      <c r="M248">
        <v>4</v>
      </c>
      <c r="N248">
        <v>4</v>
      </c>
      <c r="O248">
        <v>1</v>
      </c>
      <c r="P248">
        <v>6</v>
      </c>
      <c r="Q248">
        <v>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11</v>
      </c>
      <c r="Z248">
        <v>0</v>
      </c>
      <c r="AA248">
        <v>50</v>
      </c>
      <c r="AB248">
        <f t="shared" si="7"/>
        <v>2</v>
      </c>
      <c r="AC248">
        <v>2171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268</v>
      </c>
      <c r="AO248">
        <v>261</v>
      </c>
      <c r="AP248">
        <v>0</v>
      </c>
    </row>
    <row r="249" spans="1:42" x14ac:dyDescent="0.35">
      <c r="A249">
        <v>37717</v>
      </c>
      <c r="B249">
        <v>2</v>
      </c>
      <c r="C249">
        <f t="shared" si="6"/>
        <v>2</v>
      </c>
      <c r="D249">
        <v>1</v>
      </c>
      <c r="E249">
        <v>0</v>
      </c>
      <c r="F249">
        <v>31</v>
      </c>
      <c r="G249">
        <v>9</v>
      </c>
      <c r="H249">
        <v>0</v>
      </c>
      <c r="I249">
        <v>6</v>
      </c>
      <c r="J249">
        <v>4</v>
      </c>
      <c r="K249">
        <v>1</v>
      </c>
      <c r="L249">
        <v>5</v>
      </c>
      <c r="M249">
        <v>1</v>
      </c>
      <c r="N249">
        <v>1</v>
      </c>
      <c r="O249">
        <v>0</v>
      </c>
      <c r="P249">
        <v>2</v>
      </c>
      <c r="Q249">
        <v>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11</v>
      </c>
      <c r="Z249">
        <v>0</v>
      </c>
      <c r="AA249">
        <v>42</v>
      </c>
      <c r="AB249">
        <f t="shared" si="7"/>
        <v>1</v>
      </c>
      <c r="AC249">
        <v>2742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20</v>
      </c>
      <c r="AO249">
        <v>15</v>
      </c>
      <c r="AP249">
        <v>0</v>
      </c>
    </row>
    <row r="250" spans="1:42" x14ac:dyDescent="0.35">
      <c r="A250">
        <v>43776</v>
      </c>
      <c r="B250">
        <v>2</v>
      </c>
      <c r="C250">
        <f t="shared" si="6"/>
        <v>2</v>
      </c>
      <c r="D250">
        <v>1</v>
      </c>
      <c r="E250">
        <v>1</v>
      </c>
      <c r="F250">
        <v>9</v>
      </c>
      <c r="G250">
        <v>177</v>
      </c>
      <c r="H250">
        <v>2</v>
      </c>
      <c r="I250">
        <v>71</v>
      </c>
      <c r="J250">
        <v>3</v>
      </c>
      <c r="K250">
        <v>2</v>
      </c>
      <c r="L250">
        <v>20</v>
      </c>
      <c r="M250">
        <v>6</v>
      </c>
      <c r="N250">
        <v>5</v>
      </c>
      <c r="O250">
        <v>2</v>
      </c>
      <c r="P250">
        <v>4</v>
      </c>
      <c r="Q250">
        <v>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</v>
      </c>
      <c r="Y250">
        <v>11</v>
      </c>
      <c r="Z250">
        <v>1</v>
      </c>
      <c r="AA250">
        <v>68</v>
      </c>
      <c r="AB250">
        <f t="shared" si="7"/>
        <v>4</v>
      </c>
      <c r="AC250">
        <v>2670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255</v>
      </c>
      <c r="AO250">
        <v>235</v>
      </c>
      <c r="AP250">
        <v>0</v>
      </c>
    </row>
    <row r="251" spans="1:42" x14ac:dyDescent="0.35">
      <c r="A251">
        <v>38179</v>
      </c>
      <c r="B251">
        <v>2</v>
      </c>
      <c r="C251">
        <f t="shared" si="6"/>
        <v>2</v>
      </c>
      <c r="D251">
        <v>1</v>
      </c>
      <c r="E251">
        <v>1</v>
      </c>
      <c r="F251">
        <v>30</v>
      </c>
      <c r="G251">
        <v>38</v>
      </c>
      <c r="H251">
        <v>4</v>
      </c>
      <c r="I251">
        <v>22</v>
      </c>
      <c r="J251">
        <v>4</v>
      </c>
      <c r="K251">
        <v>2</v>
      </c>
      <c r="L251">
        <v>20</v>
      </c>
      <c r="M251">
        <v>4</v>
      </c>
      <c r="N251">
        <v>3</v>
      </c>
      <c r="O251">
        <v>1</v>
      </c>
      <c r="P251">
        <v>3</v>
      </c>
      <c r="Q251">
        <v>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11</v>
      </c>
      <c r="Z251">
        <v>0</v>
      </c>
      <c r="AA251">
        <v>54</v>
      </c>
      <c r="AB251">
        <f t="shared" si="7"/>
        <v>3</v>
      </c>
      <c r="AC251">
        <v>2631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70</v>
      </c>
      <c r="AO251">
        <v>50</v>
      </c>
      <c r="AP251">
        <v>0</v>
      </c>
    </row>
    <row r="252" spans="1:42" x14ac:dyDescent="0.35">
      <c r="A252">
        <v>80124</v>
      </c>
      <c r="B252">
        <v>5</v>
      </c>
      <c r="C252">
        <f t="shared" si="6"/>
        <v>5</v>
      </c>
      <c r="D252">
        <v>0</v>
      </c>
      <c r="E252">
        <v>0</v>
      </c>
      <c r="F252">
        <v>47</v>
      </c>
      <c r="G252">
        <v>483</v>
      </c>
      <c r="H252">
        <v>84</v>
      </c>
      <c r="I252">
        <v>398</v>
      </c>
      <c r="J252">
        <v>205</v>
      </c>
      <c r="K252">
        <v>84</v>
      </c>
      <c r="L252">
        <v>241</v>
      </c>
      <c r="M252">
        <v>1</v>
      </c>
      <c r="N252">
        <v>3</v>
      </c>
      <c r="O252">
        <v>7</v>
      </c>
      <c r="P252">
        <v>8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</v>
      </c>
      <c r="Y252">
        <v>11</v>
      </c>
      <c r="Z252">
        <v>0</v>
      </c>
      <c r="AA252">
        <v>57</v>
      </c>
      <c r="AB252">
        <f t="shared" si="7"/>
        <v>3</v>
      </c>
      <c r="AC252">
        <v>2162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1254</v>
      </c>
      <c r="AO252">
        <v>1013</v>
      </c>
      <c r="AP252">
        <v>1</v>
      </c>
    </row>
    <row r="253" spans="1:42" x14ac:dyDescent="0.35">
      <c r="A253">
        <v>38097</v>
      </c>
      <c r="B253">
        <v>2</v>
      </c>
      <c r="C253">
        <f t="shared" si="6"/>
        <v>2</v>
      </c>
      <c r="D253">
        <v>1</v>
      </c>
      <c r="E253">
        <v>1</v>
      </c>
      <c r="F253">
        <v>70</v>
      </c>
      <c r="G253">
        <v>77</v>
      </c>
      <c r="H253">
        <v>2</v>
      </c>
      <c r="I253">
        <v>35</v>
      </c>
      <c r="J253">
        <v>0</v>
      </c>
      <c r="K253">
        <v>1</v>
      </c>
      <c r="L253">
        <v>69</v>
      </c>
      <c r="M253">
        <v>4</v>
      </c>
      <c r="N253">
        <v>3</v>
      </c>
      <c r="O253">
        <v>2</v>
      </c>
      <c r="P253">
        <v>2</v>
      </c>
      <c r="Q253">
        <v>7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11</v>
      </c>
      <c r="Z253">
        <v>1</v>
      </c>
      <c r="AA253">
        <v>50</v>
      </c>
      <c r="AB253">
        <f t="shared" si="7"/>
        <v>2</v>
      </c>
      <c r="AC253">
        <v>2781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115</v>
      </c>
      <c r="AO253">
        <v>46</v>
      </c>
      <c r="AP253">
        <v>1</v>
      </c>
    </row>
    <row r="254" spans="1:42" x14ac:dyDescent="0.35">
      <c r="A254">
        <v>72940</v>
      </c>
      <c r="B254">
        <v>4</v>
      </c>
      <c r="C254">
        <f t="shared" si="6"/>
        <v>4</v>
      </c>
      <c r="D254">
        <v>0</v>
      </c>
      <c r="E254">
        <v>0</v>
      </c>
      <c r="F254">
        <v>13</v>
      </c>
      <c r="G254">
        <v>182</v>
      </c>
      <c r="H254">
        <v>74</v>
      </c>
      <c r="I254">
        <v>298</v>
      </c>
      <c r="J254">
        <v>162</v>
      </c>
      <c r="K254">
        <v>149</v>
      </c>
      <c r="L254">
        <v>116</v>
      </c>
      <c r="M254">
        <v>1</v>
      </c>
      <c r="N254">
        <v>3</v>
      </c>
      <c r="O254">
        <v>3</v>
      </c>
      <c r="P254">
        <v>6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11</v>
      </c>
      <c r="Z254">
        <v>0</v>
      </c>
      <c r="AA254">
        <v>50</v>
      </c>
      <c r="AB254">
        <f t="shared" si="7"/>
        <v>2</v>
      </c>
      <c r="AC254">
        <v>2534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865</v>
      </c>
      <c r="AO254">
        <v>749</v>
      </c>
      <c r="AP254">
        <v>0</v>
      </c>
    </row>
    <row r="255" spans="1:42" x14ac:dyDescent="0.35">
      <c r="A255">
        <v>22070</v>
      </c>
      <c r="B255">
        <v>1</v>
      </c>
      <c r="C255">
        <f t="shared" si="6"/>
        <v>1</v>
      </c>
      <c r="D255">
        <v>1</v>
      </c>
      <c r="E255">
        <v>0</v>
      </c>
      <c r="F255">
        <v>11</v>
      </c>
      <c r="G255">
        <v>10</v>
      </c>
      <c r="H255">
        <v>7</v>
      </c>
      <c r="I255">
        <v>19</v>
      </c>
      <c r="J255">
        <v>8</v>
      </c>
      <c r="K255">
        <v>2</v>
      </c>
      <c r="L255">
        <v>21</v>
      </c>
      <c r="M255">
        <v>2</v>
      </c>
      <c r="N255">
        <v>2</v>
      </c>
      <c r="O255">
        <v>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11</v>
      </c>
      <c r="Z255">
        <v>0</v>
      </c>
      <c r="AA255">
        <v>50</v>
      </c>
      <c r="AB255">
        <f t="shared" si="7"/>
        <v>2</v>
      </c>
      <c r="AC255">
        <v>2427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46</v>
      </c>
      <c r="AO255">
        <v>25</v>
      </c>
      <c r="AP255">
        <v>0</v>
      </c>
    </row>
    <row r="256" spans="1:42" x14ac:dyDescent="0.35">
      <c r="A256">
        <v>69267</v>
      </c>
      <c r="B256">
        <v>4</v>
      </c>
      <c r="C256">
        <f t="shared" si="6"/>
        <v>4</v>
      </c>
      <c r="D256">
        <v>0</v>
      </c>
      <c r="E256">
        <v>0</v>
      </c>
      <c r="F256">
        <v>31</v>
      </c>
      <c r="G256">
        <v>778</v>
      </c>
      <c r="H256">
        <v>44</v>
      </c>
      <c r="I256">
        <v>499</v>
      </c>
      <c r="J256">
        <v>95</v>
      </c>
      <c r="K256">
        <v>73</v>
      </c>
      <c r="L256">
        <v>146</v>
      </c>
      <c r="M256">
        <v>2</v>
      </c>
      <c r="N256">
        <v>3</v>
      </c>
      <c r="O256">
        <v>4</v>
      </c>
      <c r="P256">
        <v>5</v>
      </c>
      <c r="Q256">
        <v>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11</v>
      </c>
      <c r="Z256">
        <v>1</v>
      </c>
      <c r="AA256">
        <v>67</v>
      </c>
      <c r="AB256">
        <f t="shared" si="7"/>
        <v>4</v>
      </c>
      <c r="AC256">
        <v>2804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1489</v>
      </c>
      <c r="AO256">
        <v>1343</v>
      </c>
      <c r="AP256">
        <v>0</v>
      </c>
    </row>
    <row r="257" spans="1:42" x14ac:dyDescent="0.35">
      <c r="A257">
        <v>31788</v>
      </c>
      <c r="B257">
        <v>1</v>
      </c>
      <c r="C257">
        <f t="shared" si="6"/>
        <v>1</v>
      </c>
      <c r="D257">
        <v>1</v>
      </c>
      <c r="E257">
        <v>0</v>
      </c>
      <c r="F257">
        <v>15</v>
      </c>
      <c r="G257">
        <v>16</v>
      </c>
      <c r="H257">
        <v>7</v>
      </c>
      <c r="I257">
        <v>23</v>
      </c>
      <c r="J257">
        <v>0</v>
      </c>
      <c r="K257">
        <v>8</v>
      </c>
      <c r="L257">
        <v>6</v>
      </c>
      <c r="M257">
        <v>3</v>
      </c>
      <c r="N257">
        <v>3</v>
      </c>
      <c r="O257">
        <v>0</v>
      </c>
      <c r="P257">
        <v>4</v>
      </c>
      <c r="Q257">
        <v>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3</v>
      </c>
      <c r="Y257">
        <v>11</v>
      </c>
      <c r="Z257">
        <v>0</v>
      </c>
      <c r="AA257">
        <v>37</v>
      </c>
      <c r="AB257">
        <f t="shared" si="7"/>
        <v>1</v>
      </c>
      <c r="AC257">
        <v>2260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54</v>
      </c>
      <c r="AO257">
        <v>48</v>
      </c>
      <c r="AP257">
        <v>0</v>
      </c>
    </row>
    <row r="258" spans="1:42" x14ac:dyDescent="0.35">
      <c r="A258">
        <v>61905</v>
      </c>
      <c r="B258">
        <v>3</v>
      </c>
      <c r="C258">
        <f t="shared" si="6"/>
        <v>3</v>
      </c>
      <c r="D258">
        <v>0</v>
      </c>
      <c r="E258">
        <v>1</v>
      </c>
      <c r="F258">
        <v>2</v>
      </c>
      <c r="G258">
        <v>167</v>
      </c>
      <c r="H258">
        <v>0</v>
      </c>
      <c r="I258">
        <v>43</v>
      </c>
      <c r="J258">
        <v>6</v>
      </c>
      <c r="K258">
        <v>2</v>
      </c>
      <c r="L258">
        <v>13</v>
      </c>
      <c r="M258">
        <v>2</v>
      </c>
      <c r="N258">
        <v>4</v>
      </c>
      <c r="O258">
        <v>2</v>
      </c>
      <c r="P258">
        <v>4</v>
      </c>
      <c r="Q258">
        <v>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11</v>
      </c>
      <c r="Z258">
        <v>0</v>
      </c>
      <c r="AA258">
        <v>45</v>
      </c>
      <c r="AB258">
        <f t="shared" si="7"/>
        <v>2</v>
      </c>
      <c r="AC258">
        <v>2304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218</v>
      </c>
      <c r="AO258">
        <v>205</v>
      </c>
      <c r="AP258">
        <v>0</v>
      </c>
    </row>
    <row r="259" spans="1:42" x14ac:dyDescent="0.35">
      <c r="A259">
        <v>29315</v>
      </c>
      <c r="B259">
        <v>1</v>
      </c>
      <c r="C259">
        <f t="shared" ref="C259:C322" si="8">_xlfn.IFS(A:A&lt;=32196,1,A:A&lt;=51622.09,2,A:A&lt;=68281,3,A:A&lt;=79601,4,A:A&gt;=79601,5)</f>
        <v>1</v>
      </c>
      <c r="D259">
        <v>1</v>
      </c>
      <c r="E259">
        <v>1</v>
      </c>
      <c r="F259">
        <v>55</v>
      </c>
      <c r="G259">
        <v>13</v>
      </c>
      <c r="H259">
        <v>2</v>
      </c>
      <c r="I259">
        <v>14</v>
      </c>
      <c r="J259">
        <v>8</v>
      </c>
      <c r="K259">
        <v>7</v>
      </c>
      <c r="L259">
        <v>4</v>
      </c>
      <c r="M259">
        <v>4</v>
      </c>
      <c r="N259">
        <v>2</v>
      </c>
      <c r="O259">
        <v>0</v>
      </c>
      <c r="P259">
        <v>4</v>
      </c>
      <c r="Q259">
        <v>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11</v>
      </c>
      <c r="Z259">
        <v>0</v>
      </c>
      <c r="AA259">
        <v>60</v>
      </c>
      <c r="AB259">
        <f t="shared" ref="AB259:AB322" si="9">_xlfn.IFS(AA259&lt;=43,1,AA259&lt;=51.117,2,AA259&lt;=61,3,AA259&lt;=68,4,AA259&gt;68,5)</f>
        <v>3</v>
      </c>
      <c r="AC259">
        <v>2243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44</v>
      </c>
      <c r="AO259">
        <v>40</v>
      </c>
      <c r="AP259">
        <v>0</v>
      </c>
    </row>
    <row r="260" spans="1:42" x14ac:dyDescent="0.35">
      <c r="A260">
        <v>33378</v>
      </c>
      <c r="B260">
        <v>1</v>
      </c>
      <c r="C260">
        <f t="shared" si="8"/>
        <v>2</v>
      </c>
      <c r="D260">
        <v>1</v>
      </c>
      <c r="E260">
        <v>1</v>
      </c>
      <c r="F260">
        <v>38</v>
      </c>
      <c r="G260">
        <v>33</v>
      </c>
      <c r="H260">
        <v>6</v>
      </c>
      <c r="I260">
        <v>40</v>
      </c>
      <c r="J260">
        <v>3</v>
      </c>
      <c r="K260">
        <v>7</v>
      </c>
      <c r="L260">
        <v>10</v>
      </c>
      <c r="M260">
        <v>3</v>
      </c>
      <c r="N260">
        <v>2</v>
      </c>
      <c r="O260">
        <v>0</v>
      </c>
      <c r="P260">
        <v>4</v>
      </c>
      <c r="Q260">
        <v>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11</v>
      </c>
      <c r="Z260">
        <v>0</v>
      </c>
      <c r="AA260">
        <v>57</v>
      </c>
      <c r="AB260">
        <f t="shared" si="9"/>
        <v>3</v>
      </c>
      <c r="AC260">
        <v>2667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89</v>
      </c>
      <c r="AO260">
        <v>79</v>
      </c>
      <c r="AP260">
        <v>0</v>
      </c>
    </row>
    <row r="261" spans="1:42" x14ac:dyDescent="0.35">
      <c r="A261">
        <v>66313</v>
      </c>
      <c r="B261">
        <v>3</v>
      </c>
      <c r="C261">
        <f t="shared" si="8"/>
        <v>3</v>
      </c>
      <c r="D261">
        <v>0</v>
      </c>
      <c r="E261">
        <v>1</v>
      </c>
      <c r="F261">
        <v>86</v>
      </c>
      <c r="G261">
        <v>625</v>
      </c>
      <c r="H261">
        <v>7</v>
      </c>
      <c r="I261">
        <v>99</v>
      </c>
      <c r="J261">
        <v>10</v>
      </c>
      <c r="K261">
        <v>22</v>
      </c>
      <c r="L261">
        <v>7</v>
      </c>
      <c r="M261">
        <v>2</v>
      </c>
      <c r="N261">
        <v>6</v>
      </c>
      <c r="O261">
        <v>3</v>
      </c>
      <c r="P261">
        <v>12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11</v>
      </c>
      <c r="Z261">
        <v>0</v>
      </c>
      <c r="AA261">
        <v>57</v>
      </c>
      <c r="AB261">
        <f t="shared" si="9"/>
        <v>3</v>
      </c>
      <c r="AC261">
        <v>2445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763</v>
      </c>
      <c r="AO261">
        <v>756</v>
      </c>
      <c r="AP261">
        <v>0</v>
      </c>
    </row>
    <row r="262" spans="1:42" x14ac:dyDescent="0.35">
      <c r="A262">
        <v>60714</v>
      </c>
      <c r="B262">
        <v>3</v>
      </c>
      <c r="C262">
        <f t="shared" si="8"/>
        <v>3</v>
      </c>
      <c r="D262">
        <v>0</v>
      </c>
      <c r="E262">
        <v>0</v>
      </c>
      <c r="F262">
        <v>56</v>
      </c>
      <c r="G262">
        <v>216</v>
      </c>
      <c r="H262">
        <v>162</v>
      </c>
      <c r="I262">
        <v>224</v>
      </c>
      <c r="J262">
        <v>101</v>
      </c>
      <c r="K262">
        <v>92</v>
      </c>
      <c r="L262">
        <v>162</v>
      </c>
      <c r="M262">
        <v>2</v>
      </c>
      <c r="N262">
        <v>7</v>
      </c>
      <c r="O262">
        <v>4</v>
      </c>
      <c r="P262">
        <v>10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11</v>
      </c>
      <c r="Z262">
        <v>1</v>
      </c>
      <c r="AA262">
        <v>64</v>
      </c>
      <c r="AB262">
        <f t="shared" si="9"/>
        <v>4</v>
      </c>
      <c r="AC262">
        <v>2687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795</v>
      </c>
      <c r="AO262">
        <v>633</v>
      </c>
      <c r="AP262">
        <v>0</v>
      </c>
    </row>
    <row r="263" spans="1:42" x14ac:dyDescent="0.35">
      <c r="A263">
        <v>77882</v>
      </c>
      <c r="B263">
        <v>4</v>
      </c>
      <c r="C263">
        <f t="shared" si="8"/>
        <v>4</v>
      </c>
      <c r="D263">
        <v>0</v>
      </c>
      <c r="E263">
        <v>0</v>
      </c>
      <c r="F263">
        <v>29</v>
      </c>
      <c r="G263">
        <v>68</v>
      </c>
      <c r="H263">
        <v>129</v>
      </c>
      <c r="I263">
        <v>396</v>
      </c>
      <c r="J263">
        <v>188</v>
      </c>
      <c r="K263">
        <v>22</v>
      </c>
      <c r="L263">
        <v>15</v>
      </c>
      <c r="M263">
        <v>1</v>
      </c>
      <c r="N263">
        <v>3</v>
      </c>
      <c r="O263">
        <v>3</v>
      </c>
      <c r="P263">
        <v>5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11</v>
      </c>
      <c r="Z263">
        <v>0</v>
      </c>
      <c r="AA263">
        <v>39</v>
      </c>
      <c r="AB263">
        <f t="shared" si="9"/>
        <v>1</v>
      </c>
      <c r="AC263">
        <v>2219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803</v>
      </c>
      <c r="AO263">
        <v>788</v>
      </c>
      <c r="AP263">
        <v>0</v>
      </c>
    </row>
    <row r="264" spans="1:42" x14ac:dyDescent="0.35">
      <c r="A264">
        <v>69867</v>
      </c>
      <c r="B264">
        <v>4</v>
      </c>
      <c r="C264">
        <f t="shared" si="8"/>
        <v>4</v>
      </c>
      <c r="D264">
        <v>0</v>
      </c>
      <c r="E264">
        <v>0</v>
      </c>
      <c r="F264">
        <v>30</v>
      </c>
      <c r="G264">
        <v>196</v>
      </c>
      <c r="H264">
        <v>0</v>
      </c>
      <c r="I264">
        <v>512</v>
      </c>
      <c r="J264">
        <v>33</v>
      </c>
      <c r="K264">
        <v>130</v>
      </c>
      <c r="L264">
        <v>54</v>
      </c>
      <c r="M264">
        <v>1</v>
      </c>
      <c r="N264">
        <v>3</v>
      </c>
      <c r="O264">
        <v>5</v>
      </c>
      <c r="P264">
        <v>8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3</v>
      </c>
      <c r="Y264">
        <v>11</v>
      </c>
      <c r="Z264">
        <v>1</v>
      </c>
      <c r="AA264">
        <v>34</v>
      </c>
      <c r="AB264">
        <f t="shared" si="9"/>
        <v>1</v>
      </c>
      <c r="AC264">
        <v>2612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871</v>
      </c>
      <c r="AO264">
        <v>817</v>
      </c>
      <c r="AP264">
        <v>1</v>
      </c>
    </row>
    <row r="265" spans="1:42" x14ac:dyDescent="0.35">
      <c r="A265">
        <v>63841</v>
      </c>
      <c r="B265">
        <v>3</v>
      </c>
      <c r="C265">
        <f t="shared" si="8"/>
        <v>3</v>
      </c>
      <c r="D265">
        <v>0</v>
      </c>
      <c r="E265">
        <v>1</v>
      </c>
      <c r="F265">
        <v>64</v>
      </c>
      <c r="G265">
        <v>635</v>
      </c>
      <c r="H265">
        <v>15</v>
      </c>
      <c r="I265">
        <v>100</v>
      </c>
      <c r="J265">
        <v>20</v>
      </c>
      <c r="K265">
        <v>7</v>
      </c>
      <c r="L265">
        <v>131</v>
      </c>
      <c r="M265">
        <v>1</v>
      </c>
      <c r="N265">
        <v>9</v>
      </c>
      <c r="O265">
        <v>3</v>
      </c>
      <c r="P265">
        <v>9</v>
      </c>
      <c r="Q265">
        <v>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11</v>
      </c>
      <c r="Z265">
        <v>0</v>
      </c>
      <c r="AA265">
        <v>52</v>
      </c>
      <c r="AB265">
        <f t="shared" si="9"/>
        <v>3</v>
      </c>
      <c r="AC265">
        <v>2593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777</v>
      </c>
      <c r="AO265">
        <v>646</v>
      </c>
      <c r="AP265">
        <v>0</v>
      </c>
    </row>
    <row r="266" spans="1:42" x14ac:dyDescent="0.35">
      <c r="A266">
        <v>24480</v>
      </c>
      <c r="B266">
        <v>1</v>
      </c>
      <c r="C266">
        <f t="shared" si="8"/>
        <v>1</v>
      </c>
      <c r="D266">
        <v>1</v>
      </c>
      <c r="E266">
        <v>0</v>
      </c>
      <c r="F266">
        <v>46</v>
      </c>
      <c r="G266">
        <v>4</v>
      </c>
      <c r="H266">
        <v>19</v>
      </c>
      <c r="I266">
        <v>9</v>
      </c>
      <c r="J266">
        <v>28</v>
      </c>
      <c r="K266">
        <v>25</v>
      </c>
      <c r="L266">
        <v>17</v>
      </c>
      <c r="M266">
        <v>3</v>
      </c>
      <c r="N266">
        <v>3</v>
      </c>
      <c r="O266">
        <v>0</v>
      </c>
      <c r="P266">
        <v>4</v>
      </c>
      <c r="Q266">
        <v>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11</v>
      </c>
      <c r="Z266">
        <v>0</v>
      </c>
      <c r="AA266">
        <v>39</v>
      </c>
      <c r="AB266">
        <f t="shared" si="9"/>
        <v>1</v>
      </c>
      <c r="AC266">
        <v>2662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85</v>
      </c>
      <c r="AO266">
        <v>68</v>
      </c>
      <c r="AP266">
        <v>0</v>
      </c>
    </row>
    <row r="267" spans="1:42" x14ac:dyDescent="0.35">
      <c r="A267">
        <v>65640</v>
      </c>
      <c r="B267">
        <v>3</v>
      </c>
      <c r="C267">
        <f t="shared" si="8"/>
        <v>3</v>
      </c>
      <c r="D267">
        <v>0</v>
      </c>
      <c r="E267">
        <v>1</v>
      </c>
      <c r="F267">
        <v>74</v>
      </c>
      <c r="G267">
        <v>204</v>
      </c>
      <c r="H267">
        <v>7</v>
      </c>
      <c r="I267">
        <v>149</v>
      </c>
      <c r="J267">
        <v>20</v>
      </c>
      <c r="K267">
        <v>15</v>
      </c>
      <c r="L267">
        <v>66</v>
      </c>
      <c r="M267">
        <v>1</v>
      </c>
      <c r="N267">
        <v>5</v>
      </c>
      <c r="O267">
        <v>1</v>
      </c>
      <c r="P267">
        <v>8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11</v>
      </c>
      <c r="Z267">
        <v>0</v>
      </c>
      <c r="AA267">
        <v>46</v>
      </c>
      <c r="AB267">
        <f t="shared" si="9"/>
        <v>2</v>
      </c>
      <c r="AC267">
        <v>2279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395</v>
      </c>
      <c r="AO267">
        <v>329</v>
      </c>
      <c r="AP267">
        <v>0</v>
      </c>
    </row>
    <row r="268" spans="1:42" x14ac:dyDescent="0.35">
      <c r="A268">
        <v>44319</v>
      </c>
      <c r="B268">
        <v>2</v>
      </c>
      <c r="C268">
        <f t="shared" si="8"/>
        <v>2</v>
      </c>
      <c r="D268">
        <v>1</v>
      </c>
      <c r="E268">
        <v>1</v>
      </c>
      <c r="F268">
        <v>18</v>
      </c>
      <c r="G268">
        <v>26</v>
      </c>
      <c r="H268">
        <v>0</v>
      </c>
      <c r="I268">
        <v>8</v>
      </c>
      <c r="J268">
        <v>0</v>
      </c>
      <c r="K268">
        <v>0</v>
      </c>
      <c r="L268">
        <v>3</v>
      </c>
      <c r="M268">
        <v>2</v>
      </c>
      <c r="N268">
        <v>2</v>
      </c>
      <c r="O268">
        <v>0</v>
      </c>
      <c r="P268">
        <v>3</v>
      </c>
      <c r="Q268">
        <v>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11</v>
      </c>
      <c r="Z268">
        <v>0</v>
      </c>
      <c r="AA268">
        <v>45</v>
      </c>
      <c r="AB268">
        <f t="shared" si="9"/>
        <v>2</v>
      </c>
      <c r="AC268">
        <v>2232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34</v>
      </c>
      <c r="AO268">
        <v>31</v>
      </c>
      <c r="AP268">
        <v>0</v>
      </c>
    </row>
    <row r="269" spans="1:42" x14ac:dyDescent="0.35">
      <c r="A269">
        <v>30631</v>
      </c>
      <c r="B269">
        <v>1</v>
      </c>
      <c r="C269">
        <f t="shared" si="8"/>
        <v>1</v>
      </c>
      <c r="D269">
        <v>1</v>
      </c>
      <c r="E269">
        <v>0</v>
      </c>
      <c r="F269">
        <v>75</v>
      </c>
      <c r="G269">
        <v>15</v>
      </c>
      <c r="H269">
        <v>6</v>
      </c>
      <c r="I269">
        <v>20</v>
      </c>
      <c r="J269">
        <v>4</v>
      </c>
      <c r="K269">
        <v>5</v>
      </c>
      <c r="L269">
        <v>20</v>
      </c>
      <c r="M269">
        <v>1</v>
      </c>
      <c r="N269">
        <v>3</v>
      </c>
      <c r="O269">
        <v>1</v>
      </c>
      <c r="P269">
        <v>2</v>
      </c>
      <c r="Q269">
        <v>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</v>
      </c>
      <c r="Y269">
        <v>11</v>
      </c>
      <c r="Z269">
        <v>0</v>
      </c>
      <c r="AA269">
        <v>46</v>
      </c>
      <c r="AB269">
        <f t="shared" si="9"/>
        <v>2</v>
      </c>
      <c r="AC269">
        <v>2511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50</v>
      </c>
      <c r="AO269">
        <v>30</v>
      </c>
      <c r="AP269">
        <v>0</v>
      </c>
    </row>
    <row r="270" spans="1:42" x14ac:dyDescent="0.35">
      <c r="A270">
        <v>75278</v>
      </c>
      <c r="B270">
        <v>4</v>
      </c>
      <c r="C270">
        <f t="shared" si="8"/>
        <v>4</v>
      </c>
      <c r="D270">
        <v>0</v>
      </c>
      <c r="E270">
        <v>0</v>
      </c>
      <c r="F270">
        <v>17</v>
      </c>
      <c r="G270">
        <v>304</v>
      </c>
      <c r="H270">
        <v>98</v>
      </c>
      <c r="I270">
        <v>230</v>
      </c>
      <c r="J270">
        <v>150</v>
      </c>
      <c r="K270">
        <v>74</v>
      </c>
      <c r="L270">
        <v>74</v>
      </c>
      <c r="M270">
        <v>1</v>
      </c>
      <c r="N270">
        <v>6</v>
      </c>
      <c r="O270">
        <v>3</v>
      </c>
      <c r="P270">
        <v>13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11</v>
      </c>
      <c r="Z270">
        <v>0</v>
      </c>
      <c r="AA270">
        <v>68</v>
      </c>
      <c r="AB270">
        <f t="shared" si="9"/>
        <v>4</v>
      </c>
      <c r="AC270">
        <v>2675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856</v>
      </c>
      <c r="AO270">
        <v>782</v>
      </c>
      <c r="AP270">
        <v>0</v>
      </c>
    </row>
    <row r="271" spans="1:42" x14ac:dyDescent="0.35">
      <c r="A271">
        <v>50898</v>
      </c>
      <c r="B271">
        <v>2</v>
      </c>
      <c r="C271">
        <f t="shared" si="8"/>
        <v>2</v>
      </c>
      <c r="D271">
        <v>1</v>
      </c>
      <c r="E271">
        <v>1</v>
      </c>
      <c r="F271">
        <v>88</v>
      </c>
      <c r="G271">
        <v>285</v>
      </c>
      <c r="H271">
        <v>28</v>
      </c>
      <c r="I271">
        <v>242</v>
      </c>
      <c r="J271">
        <v>55</v>
      </c>
      <c r="K271">
        <v>114</v>
      </c>
      <c r="L271">
        <v>135</v>
      </c>
      <c r="M271">
        <v>13</v>
      </c>
      <c r="N271">
        <v>6</v>
      </c>
      <c r="O271">
        <v>2</v>
      </c>
      <c r="P271">
        <v>12</v>
      </c>
      <c r="Q271">
        <v>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11</v>
      </c>
      <c r="Z271">
        <v>0</v>
      </c>
      <c r="AA271">
        <v>64</v>
      </c>
      <c r="AB271">
        <f t="shared" si="9"/>
        <v>4</v>
      </c>
      <c r="AC271">
        <v>2696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724</v>
      </c>
      <c r="AO271">
        <v>589</v>
      </c>
      <c r="AP271">
        <v>0</v>
      </c>
    </row>
    <row r="272" spans="1:42" x14ac:dyDescent="0.35">
      <c r="A272">
        <v>79946</v>
      </c>
      <c r="B272">
        <v>5</v>
      </c>
      <c r="C272">
        <f t="shared" si="8"/>
        <v>5</v>
      </c>
      <c r="D272">
        <v>0</v>
      </c>
      <c r="E272">
        <v>0</v>
      </c>
      <c r="F272">
        <v>19</v>
      </c>
      <c r="G272">
        <v>395</v>
      </c>
      <c r="H272">
        <v>183</v>
      </c>
      <c r="I272">
        <v>565</v>
      </c>
      <c r="J272">
        <v>166</v>
      </c>
      <c r="K272">
        <v>141</v>
      </c>
      <c r="L272">
        <v>28</v>
      </c>
      <c r="M272">
        <v>1</v>
      </c>
      <c r="N272">
        <v>5</v>
      </c>
      <c r="O272">
        <v>11</v>
      </c>
      <c r="P272">
        <v>5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11</v>
      </c>
      <c r="Z272">
        <v>0</v>
      </c>
      <c r="AA272">
        <v>54</v>
      </c>
      <c r="AB272">
        <f t="shared" si="9"/>
        <v>3</v>
      </c>
      <c r="AC272">
        <v>2207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1450</v>
      </c>
      <c r="AO272">
        <v>1422</v>
      </c>
      <c r="AP272">
        <v>0</v>
      </c>
    </row>
    <row r="273" spans="1:42" x14ac:dyDescent="0.35">
      <c r="A273">
        <v>35416</v>
      </c>
      <c r="B273">
        <v>2</v>
      </c>
      <c r="C273">
        <f t="shared" si="8"/>
        <v>2</v>
      </c>
      <c r="D273">
        <v>0</v>
      </c>
      <c r="E273">
        <v>0</v>
      </c>
      <c r="F273">
        <v>62</v>
      </c>
      <c r="G273">
        <v>248</v>
      </c>
      <c r="H273">
        <v>3</v>
      </c>
      <c r="I273">
        <v>81</v>
      </c>
      <c r="J273">
        <v>4</v>
      </c>
      <c r="K273">
        <v>3</v>
      </c>
      <c r="L273">
        <v>51</v>
      </c>
      <c r="M273">
        <v>3</v>
      </c>
      <c r="N273">
        <v>7</v>
      </c>
      <c r="O273">
        <v>1</v>
      </c>
      <c r="P273">
        <v>5</v>
      </c>
      <c r="Q273">
        <v>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11</v>
      </c>
      <c r="Z273">
        <v>0</v>
      </c>
      <c r="AA273">
        <v>71</v>
      </c>
      <c r="AB273">
        <f t="shared" si="9"/>
        <v>5</v>
      </c>
      <c r="AC273">
        <v>2540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339</v>
      </c>
      <c r="AO273">
        <v>288</v>
      </c>
      <c r="AP273">
        <v>0</v>
      </c>
    </row>
    <row r="274" spans="1:42" x14ac:dyDescent="0.35">
      <c r="A274">
        <v>32414</v>
      </c>
      <c r="B274">
        <v>1</v>
      </c>
      <c r="C274">
        <f t="shared" si="8"/>
        <v>2</v>
      </c>
      <c r="D274">
        <v>0</v>
      </c>
      <c r="E274">
        <v>0</v>
      </c>
      <c r="F274">
        <v>11</v>
      </c>
      <c r="G274">
        <v>20</v>
      </c>
      <c r="H274">
        <v>6</v>
      </c>
      <c r="I274">
        <v>5</v>
      </c>
      <c r="J274">
        <v>0</v>
      </c>
      <c r="K274">
        <v>9</v>
      </c>
      <c r="L274">
        <v>12</v>
      </c>
      <c r="M274">
        <v>1</v>
      </c>
      <c r="N274">
        <v>1</v>
      </c>
      <c r="O274">
        <v>0</v>
      </c>
      <c r="P274">
        <v>3</v>
      </c>
      <c r="Q274">
        <v>7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11</v>
      </c>
      <c r="Z274">
        <v>0</v>
      </c>
      <c r="AA274">
        <v>36</v>
      </c>
      <c r="AB274">
        <f t="shared" si="9"/>
        <v>1</v>
      </c>
      <c r="AC274">
        <v>2519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40</v>
      </c>
      <c r="AO274">
        <v>28</v>
      </c>
      <c r="AP274">
        <v>1</v>
      </c>
    </row>
    <row r="275" spans="1:42" x14ac:dyDescent="0.35">
      <c r="A275">
        <v>38361</v>
      </c>
      <c r="B275">
        <v>2</v>
      </c>
      <c r="C275">
        <f t="shared" si="8"/>
        <v>2</v>
      </c>
      <c r="D275">
        <v>1</v>
      </c>
      <c r="E275">
        <v>0</v>
      </c>
      <c r="F275">
        <v>74</v>
      </c>
      <c r="G275">
        <v>39</v>
      </c>
      <c r="H275">
        <v>0</v>
      </c>
      <c r="I275">
        <v>56</v>
      </c>
      <c r="J275">
        <v>20</v>
      </c>
      <c r="K275">
        <v>8</v>
      </c>
      <c r="L275">
        <v>14</v>
      </c>
      <c r="M275">
        <v>3</v>
      </c>
      <c r="N275">
        <v>3</v>
      </c>
      <c r="O275">
        <v>1</v>
      </c>
      <c r="P275">
        <v>3</v>
      </c>
      <c r="Q275">
        <v>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11</v>
      </c>
      <c r="Z275">
        <v>0</v>
      </c>
      <c r="AA275">
        <v>51</v>
      </c>
      <c r="AB275">
        <f t="shared" si="9"/>
        <v>2</v>
      </c>
      <c r="AC275">
        <v>2343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123</v>
      </c>
      <c r="AO275">
        <v>109</v>
      </c>
      <c r="AP275">
        <v>0</v>
      </c>
    </row>
    <row r="276" spans="1:42" x14ac:dyDescent="0.35">
      <c r="A276">
        <v>82497</v>
      </c>
      <c r="B276">
        <v>5</v>
      </c>
      <c r="C276">
        <f t="shared" si="8"/>
        <v>5</v>
      </c>
      <c r="D276">
        <v>0</v>
      </c>
      <c r="E276">
        <v>0</v>
      </c>
      <c r="F276">
        <v>32</v>
      </c>
      <c r="G276">
        <v>777</v>
      </c>
      <c r="H276">
        <v>129</v>
      </c>
      <c r="I276">
        <v>573</v>
      </c>
      <c r="J276">
        <v>216</v>
      </c>
      <c r="K276">
        <v>21</v>
      </c>
      <c r="L276">
        <v>203</v>
      </c>
      <c r="M276">
        <v>1</v>
      </c>
      <c r="N276">
        <v>2</v>
      </c>
      <c r="O276">
        <v>7</v>
      </c>
      <c r="P276">
        <v>9</v>
      </c>
      <c r="Q276">
        <v>4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3</v>
      </c>
      <c r="Y276">
        <v>11</v>
      </c>
      <c r="Z276">
        <v>0</v>
      </c>
      <c r="AA276">
        <v>40</v>
      </c>
      <c r="AB276">
        <f t="shared" si="9"/>
        <v>1</v>
      </c>
      <c r="AC276">
        <v>2765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1716</v>
      </c>
      <c r="AO276">
        <v>1513</v>
      </c>
      <c r="AP276">
        <v>1</v>
      </c>
    </row>
    <row r="277" spans="1:42" x14ac:dyDescent="0.35">
      <c r="A277">
        <v>16626</v>
      </c>
      <c r="B277">
        <v>1</v>
      </c>
      <c r="C277">
        <f t="shared" si="8"/>
        <v>1</v>
      </c>
      <c r="D277">
        <v>2</v>
      </c>
      <c r="E277">
        <v>0</v>
      </c>
      <c r="F277">
        <v>76</v>
      </c>
      <c r="G277">
        <v>8</v>
      </c>
      <c r="H277">
        <v>3</v>
      </c>
      <c r="I277">
        <v>22</v>
      </c>
      <c r="J277">
        <v>21</v>
      </c>
      <c r="K277">
        <v>1</v>
      </c>
      <c r="L277">
        <v>13</v>
      </c>
      <c r="M277">
        <v>3</v>
      </c>
      <c r="N277">
        <v>3</v>
      </c>
      <c r="O277">
        <v>0</v>
      </c>
      <c r="P277">
        <v>3</v>
      </c>
      <c r="Q277">
        <v>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11</v>
      </c>
      <c r="Z277">
        <v>0</v>
      </c>
      <c r="AA277">
        <v>49</v>
      </c>
      <c r="AB277">
        <f t="shared" si="9"/>
        <v>2</v>
      </c>
      <c r="AC277">
        <v>2324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55</v>
      </c>
      <c r="AO277">
        <v>42</v>
      </c>
      <c r="AP277">
        <v>0</v>
      </c>
    </row>
    <row r="278" spans="1:42" x14ac:dyDescent="0.35">
      <c r="A278">
        <v>29672</v>
      </c>
      <c r="B278">
        <v>1</v>
      </c>
      <c r="C278">
        <f t="shared" si="8"/>
        <v>1</v>
      </c>
      <c r="D278">
        <v>1</v>
      </c>
      <c r="E278">
        <v>1</v>
      </c>
      <c r="F278">
        <v>6</v>
      </c>
      <c r="G278">
        <v>9</v>
      </c>
      <c r="H278">
        <v>1</v>
      </c>
      <c r="I278">
        <v>3</v>
      </c>
      <c r="J278">
        <v>0</v>
      </c>
      <c r="K278">
        <v>4</v>
      </c>
      <c r="L278">
        <v>8</v>
      </c>
      <c r="M278">
        <v>1</v>
      </c>
      <c r="N278">
        <v>0</v>
      </c>
      <c r="O278">
        <v>0</v>
      </c>
      <c r="P278">
        <v>3</v>
      </c>
      <c r="Q278">
        <v>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11</v>
      </c>
      <c r="Z278">
        <v>0</v>
      </c>
      <c r="AA278">
        <v>55</v>
      </c>
      <c r="AB278">
        <f t="shared" si="9"/>
        <v>3</v>
      </c>
      <c r="AC278">
        <v>2633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17</v>
      </c>
      <c r="AO278">
        <v>9</v>
      </c>
      <c r="AP278">
        <v>0</v>
      </c>
    </row>
    <row r="279" spans="1:42" x14ac:dyDescent="0.35">
      <c r="A279">
        <v>55951</v>
      </c>
      <c r="B279">
        <v>3</v>
      </c>
      <c r="C279">
        <f t="shared" si="8"/>
        <v>3</v>
      </c>
      <c r="D279">
        <v>0</v>
      </c>
      <c r="E279">
        <v>1</v>
      </c>
      <c r="F279">
        <v>62</v>
      </c>
      <c r="G279">
        <v>1241</v>
      </c>
      <c r="H279">
        <v>0</v>
      </c>
      <c r="I279">
        <v>80</v>
      </c>
      <c r="J279">
        <v>0</v>
      </c>
      <c r="K279">
        <v>13</v>
      </c>
      <c r="L279">
        <v>40</v>
      </c>
      <c r="M279">
        <v>3</v>
      </c>
      <c r="N279">
        <v>3</v>
      </c>
      <c r="O279">
        <v>6</v>
      </c>
      <c r="P279">
        <v>11</v>
      </c>
      <c r="Q279">
        <v>8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3</v>
      </c>
      <c r="Y279">
        <v>11</v>
      </c>
      <c r="Z279">
        <v>0</v>
      </c>
      <c r="AA279">
        <v>68</v>
      </c>
      <c r="AB279">
        <f t="shared" si="9"/>
        <v>4</v>
      </c>
      <c r="AC279">
        <v>2834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1334</v>
      </c>
      <c r="AO279">
        <v>1294</v>
      </c>
      <c r="AP279">
        <v>2</v>
      </c>
    </row>
    <row r="280" spans="1:42" x14ac:dyDescent="0.35">
      <c r="A280">
        <v>35388</v>
      </c>
      <c r="B280">
        <v>2</v>
      </c>
      <c r="C280">
        <f t="shared" si="8"/>
        <v>2</v>
      </c>
      <c r="D280">
        <v>1</v>
      </c>
      <c r="E280">
        <v>0</v>
      </c>
      <c r="F280">
        <v>20</v>
      </c>
      <c r="G280">
        <v>6</v>
      </c>
      <c r="H280">
        <v>4</v>
      </c>
      <c r="I280">
        <v>7</v>
      </c>
      <c r="J280">
        <v>4</v>
      </c>
      <c r="K280">
        <v>3</v>
      </c>
      <c r="L280">
        <v>8</v>
      </c>
      <c r="M280">
        <v>1</v>
      </c>
      <c r="N280">
        <v>1</v>
      </c>
      <c r="O280">
        <v>0</v>
      </c>
      <c r="P280">
        <v>3</v>
      </c>
      <c r="Q280">
        <v>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11</v>
      </c>
      <c r="Z280">
        <v>0</v>
      </c>
      <c r="AA280">
        <v>32</v>
      </c>
      <c r="AB280">
        <f t="shared" si="9"/>
        <v>1</v>
      </c>
      <c r="AC280">
        <v>2638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24</v>
      </c>
      <c r="AO280">
        <v>16</v>
      </c>
      <c r="AP280">
        <v>0</v>
      </c>
    </row>
    <row r="281" spans="1:42" x14ac:dyDescent="0.35">
      <c r="A281">
        <v>42386</v>
      </c>
      <c r="B281">
        <v>2</v>
      </c>
      <c r="C281">
        <f t="shared" si="8"/>
        <v>2</v>
      </c>
      <c r="D281">
        <v>1</v>
      </c>
      <c r="E281">
        <v>0</v>
      </c>
      <c r="F281">
        <v>43</v>
      </c>
      <c r="G281">
        <v>65</v>
      </c>
      <c r="H281">
        <v>4</v>
      </c>
      <c r="I281">
        <v>16</v>
      </c>
      <c r="J281">
        <v>0</v>
      </c>
      <c r="K281">
        <v>4</v>
      </c>
      <c r="L281">
        <v>11</v>
      </c>
      <c r="M281">
        <v>1</v>
      </c>
      <c r="N281">
        <v>3</v>
      </c>
      <c r="O281">
        <v>0</v>
      </c>
      <c r="P281">
        <v>3</v>
      </c>
      <c r="Q281">
        <v>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11</v>
      </c>
      <c r="Z281">
        <v>0</v>
      </c>
      <c r="AA281">
        <v>34</v>
      </c>
      <c r="AB281">
        <f t="shared" si="9"/>
        <v>1</v>
      </c>
      <c r="AC281">
        <v>2691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89</v>
      </c>
      <c r="AO281">
        <v>78</v>
      </c>
      <c r="AP281">
        <v>0</v>
      </c>
    </row>
    <row r="282" spans="1:42" x14ac:dyDescent="0.35">
      <c r="A282">
        <v>68627</v>
      </c>
      <c r="B282">
        <v>4</v>
      </c>
      <c r="C282">
        <f t="shared" si="8"/>
        <v>4</v>
      </c>
      <c r="D282">
        <v>0</v>
      </c>
      <c r="E282">
        <v>0</v>
      </c>
      <c r="F282">
        <v>45</v>
      </c>
      <c r="G282">
        <v>395</v>
      </c>
      <c r="H282">
        <v>15</v>
      </c>
      <c r="I282">
        <v>263</v>
      </c>
      <c r="J282">
        <v>60</v>
      </c>
      <c r="K282">
        <v>54</v>
      </c>
      <c r="L282">
        <v>38</v>
      </c>
      <c r="M282">
        <v>1</v>
      </c>
      <c r="N282">
        <v>2</v>
      </c>
      <c r="O282">
        <v>3</v>
      </c>
      <c r="P282">
        <v>6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</v>
      </c>
      <c r="Y282">
        <v>11</v>
      </c>
      <c r="Z282">
        <v>0</v>
      </c>
      <c r="AA282">
        <v>38</v>
      </c>
      <c r="AB282">
        <f t="shared" si="9"/>
        <v>1</v>
      </c>
      <c r="AC282">
        <v>2692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787</v>
      </c>
      <c r="AO282">
        <v>749</v>
      </c>
      <c r="AP282">
        <v>0</v>
      </c>
    </row>
    <row r="283" spans="1:42" x14ac:dyDescent="0.35">
      <c r="A283">
        <v>57912</v>
      </c>
      <c r="B283">
        <v>3</v>
      </c>
      <c r="C283">
        <f t="shared" si="8"/>
        <v>3</v>
      </c>
      <c r="D283">
        <v>0</v>
      </c>
      <c r="E283">
        <v>1</v>
      </c>
      <c r="F283">
        <v>34</v>
      </c>
      <c r="G283">
        <v>801</v>
      </c>
      <c r="H283">
        <v>0</v>
      </c>
      <c r="I283">
        <v>80</v>
      </c>
      <c r="J283">
        <v>0</v>
      </c>
      <c r="K283">
        <v>0</v>
      </c>
      <c r="L283">
        <v>35</v>
      </c>
      <c r="M283">
        <v>5</v>
      </c>
      <c r="N283">
        <v>8</v>
      </c>
      <c r="O283">
        <v>3</v>
      </c>
      <c r="P283">
        <v>12</v>
      </c>
      <c r="Q283">
        <v>5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3</v>
      </c>
      <c r="Y283">
        <v>11</v>
      </c>
      <c r="Z283">
        <v>0</v>
      </c>
      <c r="AA283">
        <v>55</v>
      </c>
      <c r="AB283">
        <f t="shared" si="9"/>
        <v>3</v>
      </c>
      <c r="AC283">
        <v>2263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881</v>
      </c>
      <c r="AO283">
        <v>846</v>
      </c>
      <c r="AP283">
        <v>1</v>
      </c>
    </row>
    <row r="284" spans="1:42" x14ac:dyDescent="0.35">
      <c r="A284">
        <v>35246</v>
      </c>
      <c r="B284">
        <v>2</v>
      </c>
      <c r="C284">
        <f t="shared" si="8"/>
        <v>2</v>
      </c>
      <c r="D284">
        <v>1</v>
      </c>
      <c r="E284">
        <v>1</v>
      </c>
      <c r="F284">
        <v>53</v>
      </c>
      <c r="G284">
        <v>36</v>
      </c>
      <c r="H284">
        <v>0</v>
      </c>
      <c r="I284">
        <v>12</v>
      </c>
      <c r="J284">
        <v>2</v>
      </c>
      <c r="K284">
        <v>2</v>
      </c>
      <c r="L284">
        <v>10</v>
      </c>
      <c r="M284">
        <v>4</v>
      </c>
      <c r="N284">
        <v>3</v>
      </c>
      <c r="O284">
        <v>1</v>
      </c>
      <c r="P284">
        <v>3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11</v>
      </c>
      <c r="Z284">
        <v>0</v>
      </c>
      <c r="AA284">
        <v>62</v>
      </c>
      <c r="AB284">
        <f t="shared" si="9"/>
        <v>4</v>
      </c>
      <c r="AC284">
        <v>2233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52</v>
      </c>
      <c r="AO284">
        <v>42</v>
      </c>
      <c r="AP284">
        <v>0</v>
      </c>
    </row>
    <row r="285" spans="1:42" x14ac:dyDescent="0.35">
      <c r="A285">
        <v>58821</v>
      </c>
      <c r="B285">
        <v>3</v>
      </c>
      <c r="C285">
        <f t="shared" si="8"/>
        <v>3</v>
      </c>
      <c r="D285">
        <v>0</v>
      </c>
      <c r="E285">
        <v>1</v>
      </c>
      <c r="F285">
        <v>44</v>
      </c>
      <c r="G285">
        <v>513</v>
      </c>
      <c r="H285">
        <v>14</v>
      </c>
      <c r="I285">
        <v>154</v>
      </c>
      <c r="J285">
        <v>19</v>
      </c>
      <c r="K285">
        <v>0</v>
      </c>
      <c r="L285">
        <v>28</v>
      </c>
      <c r="M285">
        <v>1</v>
      </c>
      <c r="N285">
        <v>9</v>
      </c>
      <c r="O285">
        <v>2</v>
      </c>
      <c r="P285">
        <v>9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11</v>
      </c>
      <c r="Z285">
        <v>0</v>
      </c>
      <c r="AA285">
        <v>64</v>
      </c>
      <c r="AB285">
        <f t="shared" si="9"/>
        <v>4</v>
      </c>
      <c r="AC285">
        <v>2419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700</v>
      </c>
      <c r="AO285">
        <v>672</v>
      </c>
      <c r="AP285">
        <v>0</v>
      </c>
    </row>
    <row r="286" spans="1:42" x14ac:dyDescent="0.35">
      <c r="A286">
        <v>46377</v>
      </c>
      <c r="B286">
        <v>2</v>
      </c>
      <c r="C286">
        <f t="shared" si="8"/>
        <v>2</v>
      </c>
      <c r="D286">
        <v>1</v>
      </c>
      <c r="E286">
        <v>0</v>
      </c>
      <c r="F286">
        <v>89</v>
      </c>
      <c r="G286">
        <v>37</v>
      </c>
      <c r="H286">
        <v>0</v>
      </c>
      <c r="I286">
        <v>46</v>
      </c>
      <c r="J286">
        <v>4</v>
      </c>
      <c r="K286">
        <v>3</v>
      </c>
      <c r="L286">
        <v>0</v>
      </c>
      <c r="M286">
        <v>1</v>
      </c>
      <c r="N286">
        <v>2</v>
      </c>
      <c r="O286">
        <v>1</v>
      </c>
      <c r="P286">
        <v>3</v>
      </c>
      <c r="Q286">
        <v>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</v>
      </c>
      <c r="Y286">
        <v>11</v>
      </c>
      <c r="Z286">
        <v>0</v>
      </c>
      <c r="AA286">
        <v>42</v>
      </c>
      <c r="AB286">
        <f t="shared" si="9"/>
        <v>1</v>
      </c>
      <c r="AC286">
        <v>2279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90</v>
      </c>
      <c r="AO286">
        <v>90</v>
      </c>
      <c r="AP286">
        <v>0</v>
      </c>
    </row>
    <row r="287" spans="1:42" x14ac:dyDescent="0.35">
      <c r="A287">
        <v>39747</v>
      </c>
      <c r="B287">
        <v>2</v>
      </c>
      <c r="C287">
        <f t="shared" si="8"/>
        <v>2</v>
      </c>
      <c r="D287">
        <v>1</v>
      </c>
      <c r="E287">
        <v>0</v>
      </c>
      <c r="F287">
        <v>43</v>
      </c>
      <c r="G287">
        <v>80</v>
      </c>
      <c r="H287">
        <v>15</v>
      </c>
      <c r="I287">
        <v>93</v>
      </c>
      <c r="J287">
        <v>20</v>
      </c>
      <c r="K287">
        <v>13</v>
      </c>
      <c r="L287">
        <v>52</v>
      </c>
      <c r="M287">
        <v>3</v>
      </c>
      <c r="N287">
        <v>5</v>
      </c>
      <c r="O287">
        <v>1</v>
      </c>
      <c r="P287">
        <v>4</v>
      </c>
      <c r="Q287">
        <v>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11</v>
      </c>
      <c r="Z287">
        <v>0</v>
      </c>
      <c r="AA287">
        <v>32</v>
      </c>
      <c r="AB287">
        <f t="shared" si="9"/>
        <v>1</v>
      </c>
      <c r="AC287">
        <v>2236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221</v>
      </c>
      <c r="AO287">
        <v>169</v>
      </c>
      <c r="AP287">
        <v>0</v>
      </c>
    </row>
    <row r="288" spans="1:42" x14ac:dyDescent="0.35">
      <c r="A288">
        <v>23976</v>
      </c>
      <c r="B288">
        <v>1</v>
      </c>
      <c r="C288">
        <f t="shared" si="8"/>
        <v>1</v>
      </c>
      <c r="D288">
        <v>1</v>
      </c>
      <c r="E288">
        <v>0</v>
      </c>
      <c r="F288">
        <v>68</v>
      </c>
      <c r="G288">
        <v>14</v>
      </c>
      <c r="H288">
        <v>1</v>
      </c>
      <c r="I288">
        <v>21</v>
      </c>
      <c r="J288">
        <v>2</v>
      </c>
      <c r="K288">
        <v>3</v>
      </c>
      <c r="L288">
        <v>25</v>
      </c>
      <c r="M288">
        <v>3</v>
      </c>
      <c r="N288">
        <v>3</v>
      </c>
      <c r="O288">
        <v>1</v>
      </c>
      <c r="P288">
        <v>3</v>
      </c>
      <c r="Q288">
        <v>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11</v>
      </c>
      <c r="Z288">
        <v>0</v>
      </c>
      <c r="AA288">
        <v>36</v>
      </c>
      <c r="AB288">
        <f t="shared" si="9"/>
        <v>1</v>
      </c>
      <c r="AC288">
        <v>2343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41</v>
      </c>
      <c r="AO288">
        <v>16</v>
      </c>
      <c r="AP288">
        <v>0</v>
      </c>
    </row>
    <row r="289" spans="1:42" x14ac:dyDescent="0.35">
      <c r="A289">
        <v>80950</v>
      </c>
      <c r="B289">
        <v>5</v>
      </c>
      <c r="C289">
        <f t="shared" si="8"/>
        <v>5</v>
      </c>
      <c r="D289">
        <v>0</v>
      </c>
      <c r="E289">
        <v>0</v>
      </c>
      <c r="F289">
        <v>44</v>
      </c>
      <c r="G289">
        <v>525</v>
      </c>
      <c r="H289">
        <v>147</v>
      </c>
      <c r="I289">
        <v>112</v>
      </c>
      <c r="J289">
        <v>219</v>
      </c>
      <c r="K289">
        <v>147</v>
      </c>
      <c r="L289">
        <v>63</v>
      </c>
      <c r="M289">
        <v>1</v>
      </c>
      <c r="N289">
        <v>6</v>
      </c>
      <c r="O289">
        <v>7</v>
      </c>
      <c r="P289">
        <v>9</v>
      </c>
      <c r="Q289">
        <v>2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3</v>
      </c>
      <c r="Y289">
        <v>11</v>
      </c>
      <c r="Z289">
        <v>0</v>
      </c>
      <c r="AA289">
        <v>59</v>
      </c>
      <c r="AB289">
        <f t="shared" si="9"/>
        <v>3</v>
      </c>
      <c r="AC289">
        <v>2617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1150</v>
      </c>
      <c r="AO289">
        <v>1087</v>
      </c>
      <c r="AP289">
        <v>1</v>
      </c>
    </row>
    <row r="290" spans="1:42" x14ac:dyDescent="0.35">
      <c r="A290">
        <v>27038</v>
      </c>
      <c r="B290">
        <v>1</v>
      </c>
      <c r="C290">
        <f t="shared" si="8"/>
        <v>1</v>
      </c>
      <c r="D290">
        <v>0</v>
      </c>
      <c r="E290">
        <v>0</v>
      </c>
      <c r="F290">
        <v>64</v>
      </c>
      <c r="G290">
        <v>1</v>
      </c>
      <c r="H290">
        <v>26</v>
      </c>
      <c r="I290">
        <v>25</v>
      </c>
      <c r="J290">
        <v>17</v>
      </c>
      <c r="K290">
        <v>23</v>
      </c>
      <c r="L290">
        <v>15</v>
      </c>
      <c r="M290">
        <v>1</v>
      </c>
      <c r="N290">
        <v>3</v>
      </c>
      <c r="O290">
        <v>0</v>
      </c>
      <c r="P290">
        <v>3</v>
      </c>
      <c r="Q290">
        <v>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</v>
      </c>
      <c r="Y290">
        <v>11</v>
      </c>
      <c r="Z290">
        <v>1</v>
      </c>
      <c r="AA290">
        <v>54</v>
      </c>
      <c r="AB290">
        <f t="shared" si="9"/>
        <v>3</v>
      </c>
      <c r="AC290">
        <v>2808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92</v>
      </c>
      <c r="AO290">
        <v>77</v>
      </c>
      <c r="AP290">
        <v>0</v>
      </c>
    </row>
    <row r="291" spans="1:42" x14ac:dyDescent="0.35">
      <c r="A291">
        <v>77457</v>
      </c>
      <c r="B291">
        <v>4</v>
      </c>
      <c r="C291">
        <f t="shared" si="8"/>
        <v>4</v>
      </c>
      <c r="D291">
        <v>0</v>
      </c>
      <c r="E291">
        <v>0</v>
      </c>
      <c r="F291">
        <v>85</v>
      </c>
      <c r="G291">
        <v>675</v>
      </c>
      <c r="H291">
        <v>11</v>
      </c>
      <c r="I291">
        <v>400</v>
      </c>
      <c r="J291">
        <v>15</v>
      </c>
      <c r="K291">
        <v>45</v>
      </c>
      <c r="L291">
        <v>11</v>
      </c>
      <c r="M291">
        <v>1</v>
      </c>
      <c r="N291">
        <v>2</v>
      </c>
      <c r="O291">
        <v>5</v>
      </c>
      <c r="P291">
        <v>10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3</v>
      </c>
      <c r="Y291">
        <v>11</v>
      </c>
      <c r="Z291">
        <v>0</v>
      </c>
      <c r="AA291">
        <v>73</v>
      </c>
      <c r="AB291">
        <f t="shared" si="9"/>
        <v>5</v>
      </c>
      <c r="AC291">
        <v>2275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1146</v>
      </c>
      <c r="AO291">
        <v>1135</v>
      </c>
      <c r="AP291">
        <v>1</v>
      </c>
    </row>
    <row r="292" spans="1:42" x14ac:dyDescent="0.35">
      <c r="A292">
        <v>64100</v>
      </c>
      <c r="B292">
        <v>3</v>
      </c>
      <c r="C292">
        <f t="shared" si="8"/>
        <v>3</v>
      </c>
      <c r="D292">
        <v>0</v>
      </c>
      <c r="E292">
        <v>1</v>
      </c>
      <c r="F292">
        <v>93</v>
      </c>
      <c r="G292">
        <v>509</v>
      </c>
      <c r="H292">
        <v>0</v>
      </c>
      <c r="I292">
        <v>27</v>
      </c>
      <c r="J292">
        <v>0</v>
      </c>
      <c r="K292">
        <v>0</v>
      </c>
      <c r="L292">
        <v>10</v>
      </c>
      <c r="M292">
        <v>1</v>
      </c>
      <c r="N292">
        <v>8</v>
      </c>
      <c r="O292">
        <v>3</v>
      </c>
      <c r="P292">
        <v>6</v>
      </c>
      <c r="Q292">
        <v>7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11</v>
      </c>
      <c r="Z292">
        <v>0</v>
      </c>
      <c r="AA292">
        <v>56</v>
      </c>
      <c r="AB292">
        <f t="shared" si="9"/>
        <v>3</v>
      </c>
      <c r="AC292">
        <v>2451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536</v>
      </c>
      <c r="AO292">
        <v>526</v>
      </c>
      <c r="AP292">
        <v>1</v>
      </c>
    </row>
    <row r="293" spans="1:42" x14ac:dyDescent="0.35">
      <c r="A293">
        <v>42670</v>
      </c>
      <c r="B293">
        <v>2</v>
      </c>
      <c r="C293">
        <f t="shared" si="8"/>
        <v>2</v>
      </c>
      <c r="D293">
        <v>0</v>
      </c>
      <c r="E293">
        <v>0</v>
      </c>
      <c r="F293">
        <v>12</v>
      </c>
      <c r="G293">
        <v>154</v>
      </c>
      <c r="H293">
        <v>2</v>
      </c>
      <c r="I293">
        <v>46</v>
      </c>
      <c r="J293">
        <v>20</v>
      </c>
      <c r="K293">
        <v>4</v>
      </c>
      <c r="L293">
        <v>15</v>
      </c>
      <c r="M293">
        <v>1</v>
      </c>
      <c r="N293">
        <v>4</v>
      </c>
      <c r="O293">
        <v>2</v>
      </c>
      <c r="P293">
        <v>4</v>
      </c>
      <c r="Q293">
        <v>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</v>
      </c>
      <c r="Y293">
        <v>11</v>
      </c>
      <c r="Z293">
        <v>0</v>
      </c>
      <c r="AA293">
        <v>28</v>
      </c>
      <c r="AB293">
        <f t="shared" si="9"/>
        <v>1</v>
      </c>
      <c r="AC293">
        <v>2587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226</v>
      </c>
      <c r="AO293">
        <v>211</v>
      </c>
      <c r="AP293">
        <v>0</v>
      </c>
    </row>
    <row r="294" spans="1:42" x14ac:dyDescent="0.35">
      <c r="A294">
        <v>12571</v>
      </c>
      <c r="B294">
        <v>1</v>
      </c>
      <c r="C294">
        <f t="shared" si="8"/>
        <v>1</v>
      </c>
      <c r="D294">
        <v>1</v>
      </c>
      <c r="E294">
        <v>0</v>
      </c>
      <c r="F294">
        <v>86</v>
      </c>
      <c r="G294">
        <v>3</v>
      </c>
      <c r="H294">
        <v>5</v>
      </c>
      <c r="I294">
        <v>14</v>
      </c>
      <c r="J294">
        <v>2</v>
      </c>
      <c r="K294">
        <v>12</v>
      </c>
      <c r="L294">
        <v>17</v>
      </c>
      <c r="M294">
        <v>4</v>
      </c>
      <c r="N294">
        <v>3</v>
      </c>
      <c r="O294">
        <v>1</v>
      </c>
      <c r="P294">
        <v>3</v>
      </c>
      <c r="Q294">
        <v>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11</v>
      </c>
      <c r="Z294">
        <v>0</v>
      </c>
      <c r="AA294">
        <v>44</v>
      </c>
      <c r="AB294">
        <f t="shared" si="9"/>
        <v>2</v>
      </c>
      <c r="AC294">
        <v>2321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36</v>
      </c>
      <c r="AO294">
        <v>19</v>
      </c>
      <c r="AP294">
        <v>0</v>
      </c>
    </row>
    <row r="295" spans="1:42" x14ac:dyDescent="0.35">
      <c r="A295">
        <v>22574</v>
      </c>
      <c r="B295">
        <v>1</v>
      </c>
      <c r="C295">
        <f t="shared" si="8"/>
        <v>1</v>
      </c>
      <c r="D295">
        <v>2</v>
      </c>
      <c r="E295">
        <v>1</v>
      </c>
      <c r="F295">
        <v>28</v>
      </c>
      <c r="G295">
        <v>25</v>
      </c>
      <c r="H295">
        <v>0</v>
      </c>
      <c r="I295">
        <v>8</v>
      </c>
      <c r="J295">
        <v>2</v>
      </c>
      <c r="K295">
        <v>0</v>
      </c>
      <c r="L295">
        <v>2</v>
      </c>
      <c r="M295">
        <v>2</v>
      </c>
      <c r="N295">
        <v>2</v>
      </c>
      <c r="O295">
        <v>0</v>
      </c>
      <c r="P295">
        <v>3</v>
      </c>
      <c r="Q295">
        <v>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11</v>
      </c>
      <c r="Z295">
        <v>0</v>
      </c>
      <c r="AA295">
        <v>53</v>
      </c>
      <c r="AB295">
        <f t="shared" si="9"/>
        <v>3</v>
      </c>
      <c r="AC295">
        <v>2403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35</v>
      </c>
      <c r="AO295">
        <v>33</v>
      </c>
      <c r="AP295">
        <v>0</v>
      </c>
    </row>
    <row r="296" spans="1:42" x14ac:dyDescent="0.35">
      <c r="A296">
        <v>70893</v>
      </c>
      <c r="B296">
        <v>4</v>
      </c>
      <c r="C296">
        <f t="shared" si="8"/>
        <v>4</v>
      </c>
      <c r="D296">
        <v>0</v>
      </c>
      <c r="E296">
        <v>0</v>
      </c>
      <c r="F296">
        <v>42</v>
      </c>
      <c r="G296">
        <v>768</v>
      </c>
      <c r="H296">
        <v>44</v>
      </c>
      <c r="I296">
        <v>561</v>
      </c>
      <c r="J296">
        <v>77</v>
      </c>
      <c r="K296">
        <v>44</v>
      </c>
      <c r="L296">
        <v>14</v>
      </c>
      <c r="M296">
        <v>1</v>
      </c>
      <c r="N296">
        <v>6</v>
      </c>
      <c r="O296">
        <v>6</v>
      </c>
      <c r="P296">
        <v>10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</v>
      </c>
      <c r="Y296">
        <v>11</v>
      </c>
      <c r="Z296">
        <v>0</v>
      </c>
      <c r="AA296">
        <v>44</v>
      </c>
      <c r="AB296">
        <f t="shared" si="9"/>
        <v>2</v>
      </c>
      <c r="AC296">
        <v>2667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1494</v>
      </c>
      <c r="AO296">
        <v>1480</v>
      </c>
      <c r="AP296">
        <v>0</v>
      </c>
    </row>
    <row r="297" spans="1:42" x14ac:dyDescent="0.35">
      <c r="A297">
        <v>54198</v>
      </c>
      <c r="B297">
        <v>3</v>
      </c>
      <c r="C297">
        <f t="shared" si="8"/>
        <v>3</v>
      </c>
      <c r="D297">
        <v>1</v>
      </c>
      <c r="E297">
        <v>1</v>
      </c>
      <c r="F297">
        <v>13</v>
      </c>
      <c r="G297">
        <v>185</v>
      </c>
      <c r="H297">
        <v>0</v>
      </c>
      <c r="I297">
        <v>28</v>
      </c>
      <c r="J297">
        <v>3</v>
      </c>
      <c r="K297">
        <v>2</v>
      </c>
      <c r="L297">
        <v>17</v>
      </c>
      <c r="M297">
        <v>6</v>
      </c>
      <c r="N297">
        <v>3</v>
      </c>
      <c r="O297">
        <v>1</v>
      </c>
      <c r="P297">
        <v>6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</v>
      </c>
      <c r="Y297">
        <v>11</v>
      </c>
      <c r="Z297">
        <v>0</v>
      </c>
      <c r="AA297">
        <v>54</v>
      </c>
      <c r="AB297">
        <f t="shared" si="9"/>
        <v>3</v>
      </c>
      <c r="AC297">
        <v>2353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218</v>
      </c>
      <c r="AO297">
        <v>201</v>
      </c>
      <c r="AP297">
        <v>0</v>
      </c>
    </row>
    <row r="298" spans="1:42" x14ac:dyDescent="0.35">
      <c r="A298">
        <v>28839</v>
      </c>
      <c r="B298">
        <v>1</v>
      </c>
      <c r="C298">
        <f t="shared" si="8"/>
        <v>1</v>
      </c>
      <c r="D298">
        <v>1</v>
      </c>
      <c r="E298">
        <v>1</v>
      </c>
      <c r="F298">
        <v>86</v>
      </c>
      <c r="G298">
        <v>24</v>
      </c>
      <c r="H298">
        <v>0</v>
      </c>
      <c r="I298">
        <v>7</v>
      </c>
      <c r="J298">
        <v>0</v>
      </c>
      <c r="K298">
        <v>0</v>
      </c>
      <c r="L298">
        <v>1</v>
      </c>
      <c r="M298">
        <v>2</v>
      </c>
      <c r="N298">
        <v>2</v>
      </c>
      <c r="O298">
        <v>0</v>
      </c>
      <c r="P298">
        <v>3</v>
      </c>
      <c r="Q298">
        <v>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11</v>
      </c>
      <c r="Z298">
        <v>0</v>
      </c>
      <c r="AA298">
        <v>64</v>
      </c>
      <c r="AB298">
        <f t="shared" si="9"/>
        <v>4</v>
      </c>
      <c r="AC298">
        <v>2269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31</v>
      </c>
      <c r="AO298">
        <v>30</v>
      </c>
      <c r="AP298">
        <v>0</v>
      </c>
    </row>
    <row r="299" spans="1:42" x14ac:dyDescent="0.35">
      <c r="A299">
        <v>40321</v>
      </c>
      <c r="B299">
        <v>2</v>
      </c>
      <c r="C299">
        <f t="shared" si="8"/>
        <v>2</v>
      </c>
      <c r="D299">
        <v>1</v>
      </c>
      <c r="E299">
        <v>1</v>
      </c>
      <c r="F299">
        <v>59</v>
      </c>
      <c r="G299">
        <v>44</v>
      </c>
      <c r="H299">
        <v>4</v>
      </c>
      <c r="I299">
        <v>21</v>
      </c>
      <c r="J299">
        <v>6</v>
      </c>
      <c r="K299">
        <v>0</v>
      </c>
      <c r="L299">
        <v>27</v>
      </c>
      <c r="M299">
        <v>2</v>
      </c>
      <c r="N299">
        <v>3</v>
      </c>
      <c r="O299">
        <v>0</v>
      </c>
      <c r="P299">
        <v>3</v>
      </c>
      <c r="Q299">
        <v>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</v>
      </c>
      <c r="Y299">
        <v>11</v>
      </c>
      <c r="Z299">
        <v>0</v>
      </c>
      <c r="AA299">
        <v>48</v>
      </c>
      <c r="AB299">
        <f t="shared" si="9"/>
        <v>2</v>
      </c>
      <c r="AC299">
        <v>2494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75</v>
      </c>
      <c r="AO299">
        <v>48</v>
      </c>
      <c r="AP299">
        <v>0</v>
      </c>
    </row>
    <row r="300" spans="1:42" x14ac:dyDescent="0.35">
      <c r="A300">
        <v>66503</v>
      </c>
      <c r="B300">
        <v>3</v>
      </c>
      <c r="C300">
        <f t="shared" si="8"/>
        <v>3</v>
      </c>
      <c r="D300">
        <v>1</v>
      </c>
      <c r="E300">
        <v>0</v>
      </c>
      <c r="F300">
        <v>30</v>
      </c>
      <c r="G300">
        <v>91</v>
      </c>
      <c r="H300">
        <v>64</v>
      </c>
      <c r="I300">
        <v>128</v>
      </c>
      <c r="J300">
        <v>65</v>
      </c>
      <c r="K300">
        <v>3</v>
      </c>
      <c r="L300">
        <v>50</v>
      </c>
      <c r="M300">
        <v>2</v>
      </c>
      <c r="N300">
        <v>4</v>
      </c>
      <c r="O300">
        <v>3</v>
      </c>
      <c r="P300">
        <v>6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11</v>
      </c>
      <c r="Z300">
        <v>0</v>
      </c>
      <c r="AA300">
        <v>35</v>
      </c>
      <c r="AB300">
        <f t="shared" si="9"/>
        <v>1</v>
      </c>
      <c r="AC300">
        <v>2843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351</v>
      </c>
      <c r="AO300">
        <v>301</v>
      </c>
      <c r="AP300">
        <v>0</v>
      </c>
    </row>
    <row r="301" spans="1:42" x14ac:dyDescent="0.35">
      <c r="A301">
        <v>30833</v>
      </c>
      <c r="B301">
        <v>1</v>
      </c>
      <c r="C301">
        <f t="shared" si="8"/>
        <v>1</v>
      </c>
      <c r="D301">
        <v>1</v>
      </c>
      <c r="E301">
        <v>1</v>
      </c>
      <c r="F301">
        <v>33</v>
      </c>
      <c r="G301">
        <v>11</v>
      </c>
      <c r="H301">
        <v>0</v>
      </c>
      <c r="I301">
        <v>7</v>
      </c>
      <c r="J301">
        <v>3</v>
      </c>
      <c r="K301">
        <v>1</v>
      </c>
      <c r="L301">
        <v>6</v>
      </c>
      <c r="M301">
        <v>2</v>
      </c>
      <c r="N301">
        <v>1</v>
      </c>
      <c r="O301">
        <v>0</v>
      </c>
      <c r="P301">
        <v>3</v>
      </c>
      <c r="Q301">
        <v>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11</v>
      </c>
      <c r="Z301">
        <v>0</v>
      </c>
      <c r="AA301">
        <v>69</v>
      </c>
      <c r="AB301">
        <f t="shared" si="9"/>
        <v>5</v>
      </c>
      <c r="AC301">
        <v>2507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22</v>
      </c>
      <c r="AO301">
        <v>16</v>
      </c>
      <c r="AP301">
        <v>0</v>
      </c>
    </row>
    <row r="302" spans="1:42" x14ac:dyDescent="0.35">
      <c r="A302">
        <v>64795</v>
      </c>
      <c r="B302">
        <v>3</v>
      </c>
      <c r="C302">
        <f t="shared" si="8"/>
        <v>3</v>
      </c>
      <c r="D302">
        <v>0</v>
      </c>
      <c r="E302">
        <v>1</v>
      </c>
      <c r="F302">
        <v>23</v>
      </c>
      <c r="G302">
        <v>412</v>
      </c>
      <c r="H302">
        <v>5</v>
      </c>
      <c r="I302">
        <v>119</v>
      </c>
      <c r="J302">
        <v>38</v>
      </c>
      <c r="K302">
        <v>29</v>
      </c>
      <c r="L302">
        <v>77</v>
      </c>
      <c r="M302">
        <v>3</v>
      </c>
      <c r="N302">
        <v>3</v>
      </c>
      <c r="O302">
        <v>3</v>
      </c>
      <c r="P302">
        <v>12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11</v>
      </c>
      <c r="Z302">
        <v>0</v>
      </c>
      <c r="AA302">
        <v>49</v>
      </c>
      <c r="AB302">
        <f t="shared" si="9"/>
        <v>2</v>
      </c>
      <c r="AC302">
        <v>2687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603</v>
      </c>
      <c r="AO302">
        <v>526</v>
      </c>
      <c r="AP302">
        <v>0</v>
      </c>
    </row>
    <row r="303" spans="1:42" x14ac:dyDescent="0.35">
      <c r="A303">
        <v>34421</v>
      </c>
      <c r="B303">
        <v>1</v>
      </c>
      <c r="C303">
        <f t="shared" si="8"/>
        <v>2</v>
      </c>
      <c r="D303">
        <v>1</v>
      </c>
      <c r="E303">
        <v>0</v>
      </c>
      <c r="F303">
        <v>81</v>
      </c>
      <c r="G303">
        <v>3</v>
      </c>
      <c r="H303">
        <v>3</v>
      </c>
      <c r="I303">
        <v>7</v>
      </c>
      <c r="J303">
        <v>6</v>
      </c>
      <c r="K303">
        <v>2</v>
      </c>
      <c r="L303">
        <v>9</v>
      </c>
      <c r="M303">
        <v>1</v>
      </c>
      <c r="N303">
        <v>1</v>
      </c>
      <c r="O303">
        <v>0</v>
      </c>
      <c r="P303">
        <v>2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11</v>
      </c>
      <c r="Z303">
        <v>0</v>
      </c>
      <c r="AA303">
        <v>46</v>
      </c>
      <c r="AB303">
        <f t="shared" si="9"/>
        <v>2</v>
      </c>
      <c r="AC303">
        <v>2522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21</v>
      </c>
      <c r="AO303">
        <v>12</v>
      </c>
      <c r="AP303">
        <v>0</v>
      </c>
    </row>
    <row r="304" spans="1:42" x14ac:dyDescent="0.35">
      <c r="A304">
        <v>47025</v>
      </c>
      <c r="B304">
        <v>2</v>
      </c>
      <c r="C304">
        <f t="shared" si="8"/>
        <v>2</v>
      </c>
      <c r="D304">
        <v>1</v>
      </c>
      <c r="E304">
        <v>1</v>
      </c>
      <c r="F304">
        <v>6</v>
      </c>
      <c r="G304">
        <v>16</v>
      </c>
      <c r="H304">
        <v>0</v>
      </c>
      <c r="I304">
        <v>3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2</v>
      </c>
      <c r="Q304">
        <v>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11</v>
      </c>
      <c r="Z304">
        <v>0</v>
      </c>
      <c r="AA304">
        <v>55</v>
      </c>
      <c r="AB304">
        <f t="shared" si="9"/>
        <v>3</v>
      </c>
      <c r="AC304">
        <v>2299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19</v>
      </c>
      <c r="AO304">
        <v>18</v>
      </c>
      <c r="AP304">
        <v>0</v>
      </c>
    </row>
    <row r="305" spans="1:42" x14ac:dyDescent="0.35">
      <c r="A305">
        <v>64325</v>
      </c>
      <c r="B305">
        <v>3</v>
      </c>
      <c r="C305">
        <f t="shared" si="8"/>
        <v>3</v>
      </c>
      <c r="D305">
        <v>0</v>
      </c>
      <c r="E305">
        <v>1</v>
      </c>
      <c r="F305">
        <v>41</v>
      </c>
      <c r="G305">
        <v>731</v>
      </c>
      <c r="H305">
        <v>60</v>
      </c>
      <c r="I305">
        <v>353</v>
      </c>
      <c r="J305">
        <v>78</v>
      </c>
      <c r="K305">
        <v>12</v>
      </c>
      <c r="L305">
        <v>73</v>
      </c>
      <c r="M305">
        <v>5</v>
      </c>
      <c r="N305">
        <v>10</v>
      </c>
      <c r="O305">
        <v>3</v>
      </c>
      <c r="P305">
        <v>5</v>
      </c>
      <c r="Q305">
        <v>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11</v>
      </c>
      <c r="Z305">
        <v>0</v>
      </c>
      <c r="AA305">
        <v>59</v>
      </c>
      <c r="AB305">
        <f t="shared" si="9"/>
        <v>3</v>
      </c>
      <c r="AC305">
        <v>2666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1234</v>
      </c>
      <c r="AO305">
        <v>1161</v>
      </c>
      <c r="AP305">
        <v>0</v>
      </c>
    </row>
    <row r="306" spans="1:42" x14ac:dyDescent="0.35">
      <c r="A306">
        <v>40464</v>
      </c>
      <c r="B306">
        <v>2</v>
      </c>
      <c r="C306">
        <f t="shared" si="8"/>
        <v>2</v>
      </c>
      <c r="D306">
        <v>0</v>
      </c>
      <c r="E306">
        <v>1</v>
      </c>
      <c r="F306">
        <v>78</v>
      </c>
      <c r="G306">
        <v>424</v>
      </c>
      <c r="H306">
        <v>17</v>
      </c>
      <c r="I306">
        <v>118</v>
      </c>
      <c r="J306">
        <v>7</v>
      </c>
      <c r="K306">
        <v>23</v>
      </c>
      <c r="L306">
        <v>41</v>
      </c>
      <c r="M306">
        <v>6</v>
      </c>
      <c r="N306">
        <v>8</v>
      </c>
      <c r="O306">
        <v>2</v>
      </c>
      <c r="P306">
        <v>8</v>
      </c>
      <c r="Q306">
        <v>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</v>
      </c>
      <c r="Y306">
        <v>11</v>
      </c>
      <c r="Z306">
        <v>0</v>
      </c>
      <c r="AA306">
        <v>67</v>
      </c>
      <c r="AB306">
        <f t="shared" si="9"/>
        <v>4</v>
      </c>
      <c r="AC306">
        <v>2693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589</v>
      </c>
      <c r="AO306">
        <v>548</v>
      </c>
      <c r="AP306">
        <v>0</v>
      </c>
    </row>
    <row r="307" spans="1:42" x14ac:dyDescent="0.35">
      <c r="A307">
        <v>62187</v>
      </c>
      <c r="B307">
        <v>3</v>
      </c>
      <c r="C307">
        <f t="shared" si="8"/>
        <v>3</v>
      </c>
      <c r="D307">
        <v>0</v>
      </c>
      <c r="E307">
        <v>0</v>
      </c>
      <c r="F307">
        <v>49</v>
      </c>
      <c r="G307">
        <v>792</v>
      </c>
      <c r="H307">
        <v>0</v>
      </c>
      <c r="I307">
        <v>275</v>
      </c>
      <c r="J307">
        <v>45</v>
      </c>
      <c r="K307">
        <v>45</v>
      </c>
      <c r="L307">
        <v>126</v>
      </c>
      <c r="M307">
        <v>1</v>
      </c>
      <c r="N307">
        <v>4</v>
      </c>
      <c r="O307">
        <v>8</v>
      </c>
      <c r="P307">
        <v>5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11</v>
      </c>
      <c r="Z307">
        <v>0</v>
      </c>
      <c r="AA307">
        <v>63</v>
      </c>
      <c r="AB307">
        <f t="shared" si="9"/>
        <v>4</v>
      </c>
      <c r="AC307">
        <v>2518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1157</v>
      </c>
      <c r="AO307">
        <v>1031</v>
      </c>
      <c r="AP307">
        <v>0</v>
      </c>
    </row>
    <row r="308" spans="1:42" x14ac:dyDescent="0.35">
      <c r="A308">
        <v>14849</v>
      </c>
      <c r="B308">
        <v>1</v>
      </c>
      <c r="C308">
        <f t="shared" si="8"/>
        <v>1</v>
      </c>
      <c r="D308">
        <v>1</v>
      </c>
      <c r="E308">
        <v>0</v>
      </c>
      <c r="F308">
        <v>39</v>
      </c>
      <c r="G308">
        <v>21</v>
      </c>
      <c r="H308">
        <v>2</v>
      </c>
      <c r="I308">
        <v>28</v>
      </c>
      <c r="J308">
        <v>3</v>
      </c>
      <c r="K308">
        <v>2</v>
      </c>
      <c r="L308">
        <v>9</v>
      </c>
      <c r="M308">
        <v>3</v>
      </c>
      <c r="N308">
        <v>2</v>
      </c>
      <c r="O308">
        <v>0</v>
      </c>
      <c r="P308">
        <v>4</v>
      </c>
      <c r="Q308">
        <v>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11</v>
      </c>
      <c r="Z308">
        <v>0</v>
      </c>
      <c r="AA308">
        <v>44</v>
      </c>
      <c r="AB308">
        <f t="shared" si="9"/>
        <v>2</v>
      </c>
      <c r="AC308">
        <v>2521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56</v>
      </c>
      <c r="AO308">
        <v>47</v>
      </c>
      <c r="AP308">
        <v>0</v>
      </c>
    </row>
    <row r="309" spans="1:42" x14ac:dyDescent="0.35">
      <c r="A309">
        <v>27255</v>
      </c>
      <c r="B309">
        <v>1</v>
      </c>
      <c r="C309">
        <f t="shared" si="8"/>
        <v>1</v>
      </c>
      <c r="D309">
        <v>1</v>
      </c>
      <c r="E309">
        <v>0</v>
      </c>
      <c r="F309">
        <v>3</v>
      </c>
      <c r="G309">
        <v>22</v>
      </c>
      <c r="H309">
        <v>1</v>
      </c>
      <c r="I309">
        <v>11</v>
      </c>
      <c r="J309">
        <v>0</v>
      </c>
      <c r="K309">
        <v>1</v>
      </c>
      <c r="L309">
        <v>2</v>
      </c>
      <c r="M309">
        <v>1</v>
      </c>
      <c r="N309">
        <v>1</v>
      </c>
      <c r="O309">
        <v>0</v>
      </c>
      <c r="P309">
        <v>3</v>
      </c>
      <c r="Q309">
        <v>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</v>
      </c>
      <c r="Y309">
        <v>11</v>
      </c>
      <c r="Z309">
        <v>0</v>
      </c>
      <c r="AA309">
        <v>36</v>
      </c>
      <c r="AB309">
        <f t="shared" si="9"/>
        <v>1</v>
      </c>
      <c r="AC309">
        <v>2393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35</v>
      </c>
      <c r="AO309">
        <v>33</v>
      </c>
      <c r="AP309">
        <v>0</v>
      </c>
    </row>
    <row r="310" spans="1:42" x14ac:dyDescent="0.35">
      <c r="A310">
        <v>54432</v>
      </c>
      <c r="B310">
        <v>3</v>
      </c>
      <c r="C310">
        <f t="shared" si="8"/>
        <v>3</v>
      </c>
      <c r="D310">
        <v>2</v>
      </c>
      <c r="E310">
        <v>1</v>
      </c>
      <c r="F310">
        <v>37</v>
      </c>
      <c r="G310">
        <v>33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3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11</v>
      </c>
      <c r="Z310">
        <v>0</v>
      </c>
      <c r="AA310">
        <v>70</v>
      </c>
      <c r="AB310">
        <f t="shared" si="9"/>
        <v>5</v>
      </c>
      <c r="AC310">
        <v>2575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38</v>
      </c>
      <c r="AO310">
        <v>38</v>
      </c>
      <c r="AP310">
        <v>0</v>
      </c>
    </row>
    <row r="311" spans="1:42" x14ac:dyDescent="0.35">
      <c r="A311">
        <v>29999</v>
      </c>
      <c r="B311">
        <v>1</v>
      </c>
      <c r="C311">
        <f t="shared" si="8"/>
        <v>1</v>
      </c>
      <c r="D311">
        <v>1</v>
      </c>
      <c r="E311">
        <v>0</v>
      </c>
      <c r="F311">
        <v>22</v>
      </c>
      <c r="G311">
        <v>68</v>
      </c>
      <c r="H311">
        <v>7</v>
      </c>
      <c r="I311">
        <v>59</v>
      </c>
      <c r="J311">
        <v>10</v>
      </c>
      <c r="K311">
        <v>5</v>
      </c>
      <c r="L311">
        <v>11</v>
      </c>
      <c r="M311">
        <v>4</v>
      </c>
      <c r="N311">
        <v>3</v>
      </c>
      <c r="O311">
        <v>1</v>
      </c>
      <c r="P311">
        <v>4</v>
      </c>
      <c r="Q311">
        <v>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</v>
      </c>
      <c r="Y311">
        <v>11</v>
      </c>
      <c r="Z311">
        <v>0</v>
      </c>
      <c r="AA311">
        <v>34</v>
      </c>
      <c r="AB311">
        <f t="shared" si="9"/>
        <v>1</v>
      </c>
      <c r="AC311">
        <v>2660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149</v>
      </c>
      <c r="AO311">
        <v>138</v>
      </c>
      <c r="AP311">
        <v>0</v>
      </c>
    </row>
    <row r="312" spans="1:42" x14ac:dyDescent="0.35">
      <c r="A312">
        <v>24072</v>
      </c>
      <c r="B312">
        <v>1</v>
      </c>
      <c r="C312">
        <f t="shared" si="8"/>
        <v>1</v>
      </c>
      <c r="D312">
        <v>1</v>
      </c>
      <c r="E312">
        <v>0</v>
      </c>
      <c r="F312">
        <v>79</v>
      </c>
      <c r="G312">
        <v>9</v>
      </c>
      <c r="H312">
        <v>1</v>
      </c>
      <c r="I312">
        <v>6</v>
      </c>
      <c r="J312">
        <v>3</v>
      </c>
      <c r="K312">
        <v>0</v>
      </c>
      <c r="L312">
        <v>4</v>
      </c>
      <c r="M312">
        <v>1</v>
      </c>
      <c r="N312">
        <v>1</v>
      </c>
      <c r="O312">
        <v>0</v>
      </c>
      <c r="P312">
        <v>2</v>
      </c>
      <c r="Q312">
        <v>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11</v>
      </c>
      <c r="Z312">
        <v>0</v>
      </c>
      <c r="AA312">
        <v>37</v>
      </c>
      <c r="AB312">
        <f t="shared" si="9"/>
        <v>1</v>
      </c>
      <c r="AC312">
        <v>2598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19</v>
      </c>
      <c r="AO312">
        <v>15</v>
      </c>
      <c r="AP312">
        <v>0</v>
      </c>
    </row>
    <row r="313" spans="1:42" x14ac:dyDescent="0.35">
      <c r="A313">
        <v>33996</v>
      </c>
      <c r="B313">
        <v>1</v>
      </c>
      <c r="C313">
        <f t="shared" si="8"/>
        <v>2</v>
      </c>
      <c r="D313">
        <v>0</v>
      </c>
      <c r="E313">
        <v>0</v>
      </c>
      <c r="F313">
        <v>46</v>
      </c>
      <c r="G313">
        <v>40</v>
      </c>
      <c r="H313">
        <v>2</v>
      </c>
      <c r="I313">
        <v>15</v>
      </c>
      <c r="J313">
        <v>8</v>
      </c>
      <c r="K313">
        <v>0</v>
      </c>
      <c r="L313">
        <v>6</v>
      </c>
      <c r="M313">
        <v>1</v>
      </c>
      <c r="N313">
        <v>1</v>
      </c>
      <c r="O313">
        <v>1</v>
      </c>
      <c r="P313">
        <v>3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11</v>
      </c>
      <c r="Z313">
        <v>0</v>
      </c>
      <c r="AA313">
        <v>31</v>
      </c>
      <c r="AB313">
        <f t="shared" si="9"/>
        <v>1</v>
      </c>
      <c r="AC313">
        <v>2450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65</v>
      </c>
      <c r="AO313">
        <v>59</v>
      </c>
      <c r="AP313">
        <v>0</v>
      </c>
    </row>
    <row r="314" spans="1:42" x14ac:dyDescent="0.35">
      <c r="A314">
        <v>66334</v>
      </c>
      <c r="B314">
        <v>3</v>
      </c>
      <c r="C314">
        <f t="shared" si="8"/>
        <v>3</v>
      </c>
      <c r="D314">
        <v>0</v>
      </c>
      <c r="E314">
        <v>1</v>
      </c>
      <c r="F314">
        <v>82</v>
      </c>
      <c r="G314">
        <v>909</v>
      </c>
      <c r="H314">
        <v>11</v>
      </c>
      <c r="I314">
        <v>218</v>
      </c>
      <c r="J314">
        <v>0</v>
      </c>
      <c r="K314">
        <v>0</v>
      </c>
      <c r="L314">
        <v>23</v>
      </c>
      <c r="M314">
        <v>2</v>
      </c>
      <c r="N314">
        <v>9</v>
      </c>
      <c r="O314">
        <v>3</v>
      </c>
      <c r="P314">
        <v>5</v>
      </c>
      <c r="Q314">
        <v>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11</v>
      </c>
      <c r="Z314">
        <v>1</v>
      </c>
      <c r="AA314">
        <v>64</v>
      </c>
      <c r="AB314">
        <f t="shared" si="9"/>
        <v>4</v>
      </c>
      <c r="AC314">
        <v>2611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1138</v>
      </c>
      <c r="AO314">
        <v>1115</v>
      </c>
      <c r="AP314">
        <v>0</v>
      </c>
    </row>
    <row r="315" spans="1:42" x14ac:dyDescent="0.35">
      <c r="A315">
        <v>35178</v>
      </c>
      <c r="B315">
        <v>1</v>
      </c>
      <c r="C315">
        <f t="shared" si="8"/>
        <v>2</v>
      </c>
      <c r="D315">
        <v>1</v>
      </c>
      <c r="E315">
        <v>0</v>
      </c>
      <c r="F315">
        <v>10</v>
      </c>
      <c r="G315">
        <v>23</v>
      </c>
      <c r="H315">
        <v>1</v>
      </c>
      <c r="I315">
        <v>13</v>
      </c>
      <c r="J315">
        <v>2</v>
      </c>
      <c r="K315">
        <v>2</v>
      </c>
      <c r="L315">
        <v>18</v>
      </c>
      <c r="M315">
        <v>1</v>
      </c>
      <c r="N315">
        <v>1</v>
      </c>
      <c r="O315">
        <v>1</v>
      </c>
      <c r="P315">
        <v>2</v>
      </c>
      <c r="Q315">
        <v>7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11</v>
      </c>
      <c r="Z315">
        <v>1</v>
      </c>
      <c r="AA315">
        <v>49</v>
      </c>
      <c r="AB315">
        <f t="shared" si="9"/>
        <v>2</v>
      </c>
      <c r="AC315">
        <v>2694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41</v>
      </c>
      <c r="AO315">
        <v>23</v>
      </c>
      <c r="AP315">
        <v>1</v>
      </c>
    </row>
    <row r="316" spans="1:42" x14ac:dyDescent="0.35">
      <c r="A316">
        <v>22010</v>
      </c>
      <c r="B316">
        <v>1</v>
      </c>
      <c r="C316">
        <f t="shared" si="8"/>
        <v>1</v>
      </c>
      <c r="D316">
        <v>1</v>
      </c>
      <c r="E316">
        <v>0</v>
      </c>
      <c r="F316">
        <v>51</v>
      </c>
      <c r="G316">
        <v>11</v>
      </c>
      <c r="H316">
        <v>2</v>
      </c>
      <c r="I316">
        <v>9</v>
      </c>
      <c r="J316">
        <v>3</v>
      </c>
      <c r="K316">
        <v>0</v>
      </c>
      <c r="L316">
        <v>8</v>
      </c>
      <c r="M316">
        <v>2</v>
      </c>
      <c r="N316">
        <v>2</v>
      </c>
      <c r="O316">
        <v>0</v>
      </c>
      <c r="P316">
        <v>3</v>
      </c>
      <c r="Q316">
        <v>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11</v>
      </c>
      <c r="Z316">
        <v>0</v>
      </c>
      <c r="AA316">
        <v>37</v>
      </c>
      <c r="AB316">
        <f t="shared" si="9"/>
        <v>1</v>
      </c>
      <c r="AC316">
        <v>2523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25</v>
      </c>
      <c r="AO316">
        <v>17</v>
      </c>
      <c r="AP316">
        <v>0</v>
      </c>
    </row>
    <row r="317" spans="1:42" x14ac:dyDescent="0.35">
      <c r="A317">
        <v>62204</v>
      </c>
      <c r="B317">
        <v>3</v>
      </c>
      <c r="C317">
        <f t="shared" si="8"/>
        <v>3</v>
      </c>
      <c r="D317">
        <v>0</v>
      </c>
      <c r="E317">
        <v>2</v>
      </c>
      <c r="F317">
        <v>38</v>
      </c>
      <c r="G317">
        <v>317</v>
      </c>
      <c r="H317">
        <v>46</v>
      </c>
      <c r="I317">
        <v>247</v>
      </c>
      <c r="J317">
        <v>151</v>
      </c>
      <c r="K317">
        <v>46</v>
      </c>
      <c r="L317">
        <v>139</v>
      </c>
      <c r="M317">
        <v>1</v>
      </c>
      <c r="N317">
        <v>4</v>
      </c>
      <c r="O317">
        <v>5</v>
      </c>
      <c r="P317">
        <v>12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11</v>
      </c>
      <c r="Z317">
        <v>0</v>
      </c>
      <c r="AA317">
        <v>60</v>
      </c>
      <c r="AB317">
        <f t="shared" si="9"/>
        <v>3</v>
      </c>
      <c r="AC317">
        <v>2814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807</v>
      </c>
      <c r="AO317">
        <v>668</v>
      </c>
      <c r="AP317">
        <v>0</v>
      </c>
    </row>
    <row r="318" spans="1:42" x14ac:dyDescent="0.35">
      <c r="A318">
        <v>75693</v>
      </c>
      <c r="B318">
        <v>4</v>
      </c>
      <c r="C318">
        <f t="shared" si="8"/>
        <v>4</v>
      </c>
      <c r="D318">
        <v>0</v>
      </c>
      <c r="E318">
        <v>0</v>
      </c>
      <c r="F318">
        <v>10</v>
      </c>
      <c r="G318">
        <v>797</v>
      </c>
      <c r="H318">
        <v>153</v>
      </c>
      <c r="I318">
        <v>293</v>
      </c>
      <c r="J318">
        <v>72</v>
      </c>
      <c r="K318">
        <v>97</v>
      </c>
      <c r="L318">
        <v>30</v>
      </c>
      <c r="M318">
        <v>1</v>
      </c>
      <c r="N318">
        <v>11</v>
      </c>
      <c r="O318">
        <v>4</v>
      </c>
      <c r="P318">
        <v>6</v>
      </c>
      <c r="Q318">
        <v>4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3</v>
      </c>
      <c r="Y318">
        <v>11</v>
      </c>
      <c r="Z318">
        <v>1</v>
      </c>
      <c r="AA318">
        <v>52</v>
      </c>
      <c r="AB318">
        <f t="shared" si="9"/>
        <v>3</v>
      </c>
      <c r="AC318">
        <v>2729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1412</v>
      </c>
      <c r="AO318">
        <v>1382</v>
      </c>
      <c r="AP318">
        <v>3</v>
      </c>
    </row>
    <row r="319" spans="1:42" x14ac:dyDescent="0.35">
      <c r="A319">
        <v>30675</v>
      </c>
      <c r="B319">
        <v>1</v>
      </c>
      <c r="C319">
        <f t="shared" si="8"/>
        <v>1</v>
      </c>
      <c r="D319">
        <v>1</v>
      </c>
      <c r="E319">
        <v>0</v>
      </c>
      <c r="F319">
        <v>14</v>
      </c>
      <c r="G319">
        <v>10</v>
      </c>
      <c r="H319">
        <v>2</v>
      </c>
      <c r="I319">
        <v>16</v>
      </c>
      <c r="J319">
        <v>11</v>
      </c>
      <c r="K319">
        <v>2</v>
      </c>
      <c r="L319">
        <v>21</v>
      </c>
      <c r="M319">
        <v>1</v>
      </c>
      <c r="N319">
        <v>1</v>
      </c>
      <c r="O319">
        <v>0</v>
      </c>
      <c r="P319">
        <v>3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11</v>
      </c>
      <c r="Z319">
        <v>0</v>
      </c>
      <c r="AA319">
        <v>48</v>
      </c>
      <c r="AB319">
        <f t="shared" si="9"/>
        <v>2</v>
      </c>
      <c r="AC319">
        <v>2753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41</v>
      </c>
      <c r="AO319">
        <v>20</v>
      </c>
      <c r="AP319">
        <v>0</v>
      </c>
    </row>
    <row r="320" spans="1:42" x14ac:dyDescent="0.35">
      <c r="A320">
        <v>83003</v>
      </c>
      <c r="B320">
        <v>5</v>
      </c>
      <c r="C320">
        <f t="shared" si="8"/>
        <v>5</v>
      </c>
      <c r="D320">
        <v>0</v>
      </c>
      <c r="E320">
        <v>0</v>
      </c>
      <c r="F320">
        <v>18</v>
      </c>
      <c r="G320">
        <v>856</v>
      </c>
      <c r="H320">
        <v>61</v>
      </c>
      <c r="I320">
        <v>570</v>
      </c>
      <c r="J320">
        <v>40</v>
      </c>
      <c r="K320">
        <v>25</v>
      </c>
      <c r="L320">
        <v>122</v>
      </c>
      <c r="M320">
        <v>1</v>
      </c>
      <c r="N320">
        <v>7</v>
      </c>
      <c r="O320">
        <v>6</v>
      </c>
      <c r="P320">
        <v>8</v>
      </c>
      <c r="Q320">
        <v>3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3</v>
      </c>
      <c r="Y320">
        <v>11</v>
      </c>
      <c r="Z320">
        <v>1</v>
      </c>
      <c r="AA320">
        <v>55</v>
      </c>
      <c r="AB320">
        <f t="shared" si="9"/>
        <v>3</v>
      </c>
      <c r="AC320">
        <v>2642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1552</v>
      </c>
      <c r="AO320">
        <v>1430</v>
      </c>
      <c r="AP320">
        <v>1</v>
      </c>
    </row>
    <row r="321" spans="1:42" x14ac:dyDescent="0.35">
      <c r="A321">
        <v>68655</v>
      </c>
      <c r="B321">
        <v>4</v>
      </c>
      <c r="C321">
        <f t="shared" si="8"/>
        <v>4</v>
      </c>
      <c r="D321">
        <v>0</v>
      </c>
      <c r="E321">
        <v>0</v>
      </c>
      <c r="F321">
        <v>95</v>
      </c>
      <c r="G321">
        <v>456</v>
      </c>
      <c r="H321">
        <v>19</v>
      </c>
      <c r="I321">
        <v>832</v>
      </c>
      <c r="J321">
        <v>75</v>
      </c>
      <c r="K321">
        <v>118</v>
      </c>
      <c r="L321">
        <v>38</v>
      </c>
      <c r="M321">
        <v>1</v>
      </c>
      <c r="N321">
        <v>4</v>
      </c>
      <c r="O321">
        <v>5</v>
      </c>
      <c r="P321">
        <v>11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11</v>
      </c>
      <c r="Z321">
        <v>0</v>
      </c>
      <c r="AA321">
        <v>32</v>
      </c>
      <c r="AB321">
        <f t="shared" si="9"/>
        <v>1</v>
      </c>
      <c r="AC321">
        <v>2847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1500</v>
      </c>
      <c r="AO321">
        <v>1462</v>
      </c>
      <c r="AP321">
        <v>0</v>
      </c>
    </row>
    <row r="322" spans="1:42" x14ac:dyDescent="0.35">
      <c r="A322">
        <v>41411</v>
      </c>
      <c r="B322">
        <v>2</v>
      </c>
      <c r="C322">
        <f t="shared" si="8"/>
        <v>2</v>
      </c>
      <c r="D322">
        <v>0</v>
      </c>
      <c r="E322">
        <v>0</v>
      </c>
      <c r="F322">
        <v>11</v>
      </c>
      <c r="G322">
        <v>37</v>
      </c>
      <c r="H322">
        <v>32</v>
      </c>
      <c r="I322">
        <v>38</v>
      </c>
      <c r="J322">
        <v>11</v>
      </c>
      <c r="K322">
        <v>3</v>
      </c>
      <c r="L322">
        <v>18</v>
      </c>
      <c r="M322">
        <v>1</v>
      </c>
      <c r="N322">
        <v>2</v>
      </c>
      <c r="O322">
        <v>1</v>
      </c>
      <c r="P322">
        <v>4</v>
      </c>
      <c r="Q322">
        <v>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11</v>
      </c>
      <c r="Z322">
        <v>0</v>
      </c>
      <c r="AA322">
        <v>34</v>
      </c>
      <c r="AB322">
        <f t="shared" si="9"/>
        <v>1</v>
      </c>
      <c r="AC322">
        <v>2363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121</v>
      </c>
      <c r="AO322">
        <v>103</v>
      </c>
      <c r="AP322">
        <v>0</v>
      </c>
    </row>
    <row r="323" spans="1:42" x14ac:dyDescent="0.35">
      <c r="A323">
        <v>55212</v>
      </c>
      <c r="B323">
        <v>3</v>
      </c>
      <c r="C323">
        <f t="shared" ref="C323:C386" si="10">_xlfn.IFS(A:A&lt;=32196,1,A:A&lt;=51622.09,2,A:A&lt;=68281,3,A:A&lt;=79601,4,A:A&gt;=79601,5)</f>
        <v>3</v>
      </c>
      <c r="D323">
        <v>0</v>
      </c>
      <c r="E323">
        <v>1</v>
      </c>
      <c r="F323">
        <v>65</v>
      </c>
      <c r="G323">
        <v>1103</v>
      </c>
      <c r="H323">
        <v>0</v>
      </c>
      <c r="I323">
        <v>45</v>
      </c>
      <c r="J323">
        <v>0</v>
      </c>
      <c r="K323">
        <v>0</v>
      </c>
      <c r="L323">
        <v>34</v>
      </c>
      <c r="M323">
        <v>3</v>
      </c>
      <c r="N323">
        <v>4</v>
      </c>
      <c r="O323">
        <v>2</v>
      </c>
      <c r="P323">
        <v>11</v>
      </c>
      <c r="Q323">
        <v>8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3</v>
      </c>
      <c r="Y323">
        <v>11</v>
      </c>
      <c r="Z323">
        <v>0</v>
      </c>
      <c r="AA323">
        <v>51</v>
      </c>
      <c r="AB323">
        <f t="shared" ref="AB323:AB386" si="11">_xlfn.IFS(AA323&lt;=43,1,AA323&lt;=51.117,2,AA323&lt;=61,3,AA323&lt;=68,4,AA323&gt;68,5)</f>
        <v>2</v>
      </c>
      <c r="AC323">
        <v>2742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1148</v>
      </c>
      <c r="AO323">
        <v>1114</v>
      </c>
      <c r="AP323">
        <v>2</v>
      </c>
    </row>
    <row r="324" spans="1:42" x14ac:dyDescent="0.35">
      <c r="A324">
        <v>59292</v>
      </c>
      <c r="B324">
        <v>3</v>
      </c>
      <c r="C324">
        <f t="shared" si="10"/>
        <v>3</v>
      </c>
      <c r="D324">
        <v>0</v>
      </c>
      <c r="E324">
        <v>1</v>
      </c>
      <c r="F324">
        <v>71</v>
      </c>
      <c r="G324">
        <v>378</v>
      </c>
      <c r="H324">
        <v>14</v>
      </c>
      <c r="I324">
        <v>68</v>
      </c>
      <c r="J324">
        <v>19</v>
      </c>
      <c r="K324">
        <v>14</v>
      </c>
      <c r="L324">
        <v>14</v>
      </c>
      <c r="M324">
        <v>2</v>
      </c>
      <c r="N324">
        <v>3</v>
      </c>
      <c r="O324">
        <v>5</v>
      </c>
      <c r="P324">
        <v>8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11</v>
      </c>
      <c r="Z324">
        <v>0</v>
      </c>
      <c r="AA324">
        <v>70</v>
      </c>
      <c r="AB324">
        <f t="shared" si="11"/>
        <v>5</v>
      </c>
      <c r="AC324">
        <v>2540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493</v>
      </c>
      <c r="AO324">
        <v>479</v>
      </c>
      <c r="AP324">
        <v>0</v>
      </c>
    </row>
    <row r="325" spans="1:42" x14ac:dyDescent="0.35">
      <c r="A325">
        <v>27190</v>
      </c>
      <c r="B325">
        <v>1</v>
      </c>
      <c r="C325">
        <f t="shared" si="10"/>
        <v>1</v>
      </c>
      <c r="D325">
        <v>1</v>
      </c>
      <c r="E325">
        <v>0</v>
      </c>
      <c r="F325">
        <v>13</v>
      </c>
      <c r="G325">
        <v>1</v>
      </c>
      <c r="H325">
        <v>6</v>
      </c>
      <c r="I325">
        <v>7</v>
      </c>
      <c r="J325">
        <v>0</v>
      </c>
      <c r="K325">
        <v>1</v>
      </c>
      <c r="L325">
        <v>3</v>
      </c>
      <c r="M325">
        <v>1</v>
      </c>
      <c r="N325">
        <v>1</v>
      </c>
      <c r="O325">
        <v>0</v>
      </c>
      <c r="P325">
        <v>2</v>
      </c>
      <c r="Q325">
        <v>8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11</v>
      </c>
      <c r="Z325">
        <v>1</v>
      </c>
      <c r="AA325">
        <v>47</v>
      </c>
      <c r="AB325">
        <f t="shared" si="11"/>
        <v>2</v>
      </c>
      <c r="AC325">
        <v>2477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15</v>
      </c>
      <c r="AO325">
        <v>12</v>
      </c>
      <c r="AP325">
        <v>1</v>
      </c>
    </row>
    <row r="326" spans="1:42" x14ac:dyDescent="0.35">
      <c r="A326">
        <v>82623</v>
      </c>
      <c r="B326">
        <v>5</v>
      </c>
      <c r="C326">
        <f t="shared" si="10"/>
        <v>5</v>
      </c>
      <c r="D326">
        <v>0</v>
      </c>
      <c r="E326">
        <v>0</v>
      </c>
      <c r="F326">
        <v>58</v>
      </c>
      <c r="G326">
        <v>204</v>
      </c>
      <c r="H326">
        <v>34</v>
      </c>
      <c r="I326">
        <v>204</v>
      </c>
      <c r="J326">
        <v>172</v>
      </c>
      <c r="K326">
        <v>153</v>
      </c>
      <c r="L326">
        <v>173</v>
      </c>
      <c r="M326">
        <v>1</v>
      </c>
      <c r="N326">
        <v>2</v>
      </c>
      <c r="O326">
        <v>9</v>
      </c>
      <c r="P326">
        <v>4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11</v>
      </c>
      <c r="Z326">
        <v>0</v>
      </c>
      <c r="AA326">
        <v>68</v>
      </c>
      <c r="AB326">
        <f t="shared" si="11"/>
        <v>4</v>
      </c>
      <c r="AC326">
        <v>2390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767</v>
      </c>
      <c r="AO326">
        <v>594</v>
      </c>
      <c r="AP326">
        <v>0</v>
      </c>
    </row>
    <row r="327" spans="1:42" x14ac:dyDescent="0.35">
      <c r="A327">
        <v>44300</v>
      </c>
      <c r="B327">
        <v>2</v>
      </c>
      <c r="C327">
        <f t="shared" si="10"/>
        <v>2</v>
      </c>
      <c r="D327">
        <v>1</v>
      </c>
      <c r="E327">
        <v>1</v>
      </c>
      <c r="F327">
        <v>65</v>
      </c>
      <c r="G327">
        <v>30</v>
      </c>
      <c r="H327">
        <v>0</v>
      </c>
      <c r="I327">
        <v>9</v>
      </c>
      <c r="J327">
        <v>0</v>
      </c>
      <c r="K327">
        <v>0</v>
      </c>
      <c r="L327">
        <v>3</v>
      </c>
      <c r="M327">
        <v>2</v>
      </c>
      <c r="N327">
        <v>1</v>
      </c>
      <c r="O327">
        <v>0</v>
      </c>
      <c r="P327">
        <v>3</v>
      </c>
      <c r="Q327">
        <v>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</v>
      </c>
      <c r="Y327">
        <v>11</v>
      </c>
      <c r="Z327">
        <v>0</v>
      </c>
      <c r="AA327">
        <v>55</v>
      </c>
      <c r="AB327">
        <f t="shared" si="11"/>
        <v>3</v>
      </c>
      <c r="AC327">
        <v>2530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39</v>
      </c>
      <c r="AO327">
        <v>36</v>
      </c>
      <c r="AP327">
        <v>0</v>
      </c>
    </row>
    <row r="328" spans="1:42" x14ac:dyDescent="0.35">
      <c r="A328">
        <v>84835</v>
      </c>
      <c r="B328">
        <v>5</v>
      </c>
      <c r="C328">
        <f t="shared" si="10"/>
        <v>5</v>
      </c>
      <c r="D328">
        <v>0</v>
      </c>
      <c r="E328">
        <v>0</v>
      </c>
      <c r="F328">
        <v>0</v>
      </c>
      <c r="G328">
        <v>189</v>
      </c>
      <c r="H328">
        <v>104</v>
      </c>
      <c r="I328">
        <v>379</v>
      </c>
      <c r="J328">
        <v>111</v>
      </c>
      <c r="K328">
        <v>189</v>
      </c>
      <c r="L328">
        <v>218</v>
      </c>
      <c r="M328">
        <v>1</v>
      </c>
      <c r="N328">
        <v>4</v>
      </c>
      <c r="O328">
        <v>4</v>
      </c>
      <c r="P328">
        <v>6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</v>
      </c>
      <c r="Y328">
        <v>11</v>
      </c>
      <c r="Z328">
        <v>1</v>
      </c>
      <c r="AA328">
        <v>50</v>
      </c>
      <c r="AB328">
        <f t="shared" si="11"/>
        <v>2</v>
      </c>
      <c r="AC328">
        <v>2172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972</v>
      </c>
      <c r="AO328">
        <v>754</v>
      </c>
      <c r="AP328">
        <v>0</v>
      </c>
    </row>
    <row r="329" spans="1:42" x14ac:dyDescent="0.35">
      <c r="A329">
        <v>30372</v>
      </c>
      <c r="B329">
        <v>1</v>
      </c>
      <c r="C329">
        <f t="shared" si="10"/>
        <v>1</v>
      </c>
      <c r="D329">
        <v>1</v>
      </c>
      <c r="E329">
        <v>1</v>
      </c>
      <c r="F329">
        <v>33</v>
      </c>
      <c r="G329">
        <v>15</v>
      </c>
      <c r="H329">
        <v>0</v>
      </c>
      <c r="I329">
        <v>12</v>
      </c>
      <c r="J329">
        <v>7</v>
      </c>
      <c r="K329">
        <v>3</v>
      </c>
      <c r="L329">
        <v>7</v>
      </c>
      <c r="M329">
        <v>3</v>
      </c>
      <c r="N329">
        <v>2</v>
      </c>
      <c r="O329">
        <v>0</v>
      </c>
      <c r="P329">
        <v>3</v>
      </c>
      <c r="Q329">
        <v>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11</v>
      </c>
      <c r="Z329">
        <v>0</v>
      </c>
      <c r="AA329">
        <v>49</v>
      </c>
      <c r="AB329">
        <f t="shared" si="11"/>
        <v>2</v>
      </c>
      <c r="AC329">
        <v>2710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37</v>
      </c>
      <c r="AO329">
        <v>30</v>
      </c>
      <c r="AP329">
        <v>0</v>
      </c>
    </row>
    <row r="330" spans="1:42" x14ac:dyDescent="0.35">
      <c r="A330">
        <v>33181</v>
      </c>
      <c r="B330">
        <v>1</v>
      </c>
      <c r="C330">
        <f t="shared" si="10"/>
        <v>2</v>
      </c>
      <c r="D330">
        <v>1</v>
      </c>
      <c r="E330">
        <v>0</v>
      </c>
      <c r="F330">
        <v>90</v>
      </c>
      <c r="G330">
        <v>9</v>
      </c>
      <c r="H330">
        <v>0</v>
      </c>
      <c r="I330">
        <v>3</v>
      </c>
      <c r="J330">
        <v>0</v>
      </c>
      <c r="K330">
        <v>0</v>
      </c>
      <c r="L330">
        <v>4</v>
      </c>
      <c r="M330">
        <v>1</v>
      </c>
      <c r="N330">
        <v>1</v>
      </c>
      <c r="O330">
        <v>0</v>
      </c>
      <c r="P330">
        <v>2</v>
      </c>
      <c r="Q330">
        <v>6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11</v>
      </c>
      <c r="Z330">
        <v>0</v>
      </c>
      <c r="AA330">
        <v>44</v>
      </c>
      <c r="AB330">
        <f t="shared" si="11"/>
        <v>2</v>
      </c>
      <c r="AC330">
        <v>2336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12</v>
      </c>
      <c r="AO330">
        <v>8</v>
      </c>
      <c r="AP330">
        <v>1</v>
      </c>
    </row>
    <row r="331" spans="1:42" x14ac:dyDescent="0.35">
      <c r="A331">
        <v>71113</v>
      </c>
      <c r="B331">
        <v>4</v>
      </c>
      <c r="C331">
        <f t="shared" si="10"/>
        <v>4</v>
      </c>
      <c r="D331">
        <v>0</v>
      </c>
      <c r="E331">
        <v>1</v>
      </c>
      <c r="F331">
        <v>95</v>
      </c>
      <c r="G331">
        <v>495</v>
      </c>
      <c r="H331">
        <v>33</v>
      </c>
      <c r="I331">
        <v>255</v>
      </c>
      <c r="J331">
        <v>11</v>
      </c>
      <c r="K331">
        <v>33</v>
      </c>
      <c r="L331">
        <v>8</v>
      </c>
      <c r="M331">
        <v>4</v>
      </c>
      <c r="N331">
        <v>6</v>
      </c>
      <c r="O331">
        <v>7</v>
      </c>
      <c r="P331">
        <v>9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11</v>
      </c>
      <c r="Z331">
        <v>0</v>
      </c>
      <c r="AA331">
        <v>63</v>
      </c>
      <c r="AB331">
        <f t="shared" si="11"/>
        <v>4</v>
      </c>
      <c r="AC331">
        <v>2353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827</v>
      </c>
      <c r="AO331">
        <v>819</v>
      </c>
      <c r="AP331">
        <v>0</v>
      </c>
    </row>
    <row r="332" spans="1:42" x14ac:dyDescent="0.35">
      <c r="A332">
        <v>71952</v>
      </c>
      <c r="B332">
        <v>4</v>
      </c>
      <c r="C332">
        <f t="shared" si="10"/>
        <v>4</v>
      </c>
      <c r="D332">
        <v>1</v>
      </c>
      <c r="E332">
        <v>0</v>
      </c>
      <c r="F332">
        <v>93</v>
      </c>
      <c r="G332">
        <v>656</v>
      </c>
      <c r="H332">
        <v>80</v>
      </c>
      <c r="I332">
        <v>455</v>
      </c>
      <c r="J332">
        <v>52</v>
      </c>
      <c r="K332">
        <v>107</v>
      </c>
      <c r="L332">
        <v>93</v>
      </c>
      <c r="M332">
        <v>2</v>
      </c>
      <c r="N332">
        <v>8</v>
      </c>
      <c r="O332">
        <v>4</v>
      </c>
      <c r="P332">
        <v>8</v>
      </c>
      <c r="Q332">
        <v>4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3</v>
      </c>
      <c r="Y332">
        <v>11</v>
      </c>
      <c r="Z332">
        <v>0</v>
      </c>
      <c r="AA332">
        <v>34</v>
      </c>
      <c r="AB332">
        <f t="shared" si="11"/>
        <v>1</v>
      </c>
      <c r="AC332">
        <v>2694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1350</v>
      </c>
      <c r="AO332">
        <v>1257</v>
      </c>
      <c r="AP332">
        <v>2</v>
      </c>
    </row>
    <row r="333" spans="1:42" x14ac:dyDescent="0.35">
      <c r="A333">
        <v>69759</v>
      </c>
      <c r="B333">
        <v>4</v>
      </c>
      <c r="C333">
        <f t="shared" si="10"/>
        <v>4</v>
      </c>
      <c r="D333">
        <v>0</v>
      </c>
      <c r="E333">
        <v>0</v>
      </c>
      <c r="F333">
        <v>38</v>
      </c>
      <c r="G333">
        <v>452</v>
      </c>
      <c r="H333">
        <v>20</v>
      </c>
      <c r="I333">
        <v>514</v>
      </c>
      <c r="J333">
        <v>13</v>
      </c>
      <c r="K333">
        <v>30</v>
      </c>
      <c r="L333">
        <v>0</v>
      </c>
      <c r="M333">
        <v>3</v>
      </c>
      <c r="N333">
        <v>4</v>
      </c>
      <c r="O333">
        <v>6</v>
      </c>
      <c r="P333">
        <v>5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11</v>
      </c>
      <c r="Z333">
        <v>1</v>
      </c>
      <c r="AA333">
        <v>54</v>
      </c>
      <c r="AB333">
        <f t="shared" si="11"/>
        <v>3</v>
      </c>
      <c r="AC333">
        <v>2403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1029</v>
      </c>
      <c r="AO333">
        <v>1029</v>
      </c>
      <c r="AP333">
        <v>0</v>
      </c>
    </row>
    <row r="334" spans="1:42" x14ac:dyDescent="0.35">
      <c r="A334">
        <v>72099</v>
      </c>
      <c r="B334">
        <v>4</v>
      </c>
      <c r="C334">
        <f t="shared" si="10"/>
        <v>4</v>
      </c>
      <c r="D334">
        <v>0</v>
      </c>
      <c r="E334">
        <v>0</v>
      </c>
      <c r="F334">
        <v>18</v>
      </c>
      <c r="G334">
        <v>546</v>
      </c>
      <c r="H334">
        <v>91</v>
      </c>
      <c r="I334">
        <v>410</v>
      </c>
      <c r="J334">
        <v>119</v>
      </c>
      <c r="K334">
        <v>0</v>
      </c>
      <c r="L334">
        <v>22</v>
      </c>
      <c r="M334">
        <v>1</v>
      </c>
      <c r="N334">
        <v>3</v>
      </c>
      <c r="O334">
        <v>4</v>
      </c>
      <c r="P334">
        <v>10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11</v>
      </c>
      <c r="Z334">
        <v>0</v>
      </c>
      <c r="AA334">
        <v>46</v>
      </c>
      <c r="AB334">
        <f t="shared" si="11"/>
        <v>2</v>
      </c>
      <c r="AC334">
        <v>2769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1166</v>
      </c>
      <c r="AO334">
        <v>1144</v>
      </c>
      <c r="AP334">
        <v>0</v>
      </c>
    </row>
    <row r="335" spans="1:42" x14ac:dyDescent="0.35">
      <c r="A335">
        <v>60000</v>
      </c>
      <c r="B335">
        <v>3</v>
      </c>
      <c r="C335">
        <f t="shared" si="10"/>
        <v>3</v>
      </c>
      <c r="D335">
        <v>0</v>
      </c>
      <c r="E335">
        <v>1</v>
      </c>
      <c r="F335">
        <v>57</v>
      </c>
      <c r="G335">
        <v>1048</v>
      </c>
      <c r="H335">
        <v>0</v>
      </c>
      <c r="I335">
        <v>217</v>
      </c>
      <c r="J335">
        <v>0</v>
      </c>
      <c r="K335">
        <v>0</v>
      </c>
      <c r="L335">
        <v>12</v>
      </c>
      <c r="M335">
        <v>5</v>
      </c>
      <c r="N335">
        <v>11</v>
      </c>
      <c r="O335">
        <v>3</v>
      </c>
      <c r="P335">
        <v>5</v>
      </c>
      <c r="Q335">
        <v>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</v>
      </c>
      <c r="Y335">
        <v>11</v>
      </c>
      <c r="Z335">
        <v>0</v>
      </c>
      <c r="AA335">
        <v>44</v>
      </c>
      <c r="AB335">
        <f t="shared" si="11"/>
        <v>2</v>
      </c>
      <c r="AC335">
        <v>2713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1265</v>
      </c>
      <c r="AO335">
        <v>1253</v>
      </c>
      <c r="AP335">
        <v>0</v>
      </c>
    </row>
    <row r="336" spans="1:42" x14ac:dyDescent="0.35">
      <c r="A336">
        <v>38643</v>
      </c>
      <c r="B336">
        <v>2</v>
      </c>
      <c r="C336">
        <f t="shared" si="10"/>
        <v>2</v>
      </c>
      <c r="D336">
        <v>1</v>
      </c>
      <c r="E336">
        <v>1</v>
      </c>
      <c r="F336">
        <v>45</v>
      </c>
      <c r="G336">
        <v>22</v>
      </c>
      <c r="H336">
        <v>2</v>
      </c>
      <c r="I336">
        <v>14</v>
      </c>
      <c r="J336">
        <v>0</v>
      </c>
      <c r="K336">
        <v>1</v>
      </c>
      <c r="L336">
        <v>10</v>
      </c>
      <c r="M336">
        <v>2</v>
      </c>
      <c r="N336">
        <v>2</v>
      </c>
      <c r="O336">
        <v>0</v>
      </c>
      <c r="P336">
        <v>3</v>
      </c>
      <c r="Q336">
        <v>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3</v>
      </c>
      <c r="Y336">
        <v>11</v>
      </c>
      <c r="Z336">
        <v>0</v>
      </c>
      <c r="AA336">
        <v>42</v>
      </c>
      <c r="AB336">
        <f t="shared" si="11"/>
        <v>1</v>
      </c>
      <c r="AC336">
        <v>2371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39</v>
      </c>
      <c r="AO336">
        <v>29</v>
      </c>
      <c r="AP336">
        <v>0</v>
      </c>
    </row>
    <row r="337" spans="1:42" x14ac:dyDescent="0.35">
      <c r="A337">
        <v>50737</v>
      </c>
      <c r="B337">
        <v>2</v>
      </c>
      <c r="C337">
        <f t="shared" si="10"/>
        <v>2</v>
      </c>
      <c r="D337">
        <v>0</v>
      </c>
      <c r="E337">
        <v>1</v>
      </c>
      <c r="F337">
        <v>61</v>
      </c>
      <c r="G337">
        <v>78</v>
      </c>
      <c r="H337">
        <v>0</v>
      </c>
      <c r="I337">
        <v>11</v>
      </c>
      <c r="J337">
        <v>0</v>
      </c>
      <c r="K337">
        <v>0</v>
      </c>
      <c r="L337">
        <v>10</v>
      </c>
      <c r="M337">
        <v>1</v>
      </c>
      <c r="N337">
        <v>2</v>
      </c>
      <c r="O337">
        <v>0</v>
      </c>
      <c r="P337">
        <v>4</v>
      </c>
      <c r="Q337">
        <v>6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11</v>
      </c>
      <c r="Z337">
        <v>0</v>
      </c>
      <c r="AA337">
        <v>65</v>
      </c>
      <c r="AB337">
        <f t="shared" si="11"/>
        <v>4</v>
      </c>
      <c r="AC337">
        <v>2573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89</v>
      </c>
      <c r="AO337">
        <v>79</v>
      </c>
      <c r="AP337">
        <v>1</v>
      </c>
    </row>
    <row r="338" spans="1:42" x14ac:dyDescent="0.35">
      <c r="A338">
        <v>68462</v>
      </c>
      <c r="B338">
        <v>4</v>
      </c>
      <c r="C338">
        <f t="shared" si="10"/>
        <v>4</v>
      </c>
      <c r="D338">
        <v>0</v>
      </c>
      <c r="E338">
        <v>0</v>
      </c>
      <c r="F338">
        <v>6</v>
      </c>
      <c r="G338">
        <v>561</v>
      </c>
      <c r="H338">
        <v>64</v>
      </c>
      <c r="I338">
        <v>785</v>
      </c>
      <c r="J338">
        <v>84</v>
      </c>
      <c r="K338">
        <v>128</v>
      </c>
      <c r="L338">
        <v>48</v>
      </c>
      <c r="M338">
        <v>1</v>
      </c>
      <c r="N338">
        <v>3</v>
      </c>
      <c r="O338">
        <v>3</v>
      </c>
      <c r="P338">
        <v>8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</v>
      </c>
      <c r="Y338">
        <v>11</v>
      </c>
      <c r="Z338">
        <v>0</v>
      </c>
      <c r="AA338">
        <v>51</v>
      </c>
      <c r="AB338">
        <f t="shared" si="11"/>
        <v>2</v>
      </c>
      <c r="AC338">
        <v>2723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1622</v>
      </c>
      <c r="AO338">
        <v>1574</v>
      </c>
      <c r="AP338">
        <v>0</v>
      </c>
    </row>
    <row r="339" spans="1:42" x14ac:dyDescent="0.35">
      <c r="A339">
        <v>65073</v>
      </c>
      <c r="B339">
        <v>3</v>
      </c>
      <c r="C339">
        <f t="shared" si="10"/>
        <v>3</v>
      </c>
      <c r="D339">
        <v>0</v>
      </c>
      <c r="E339">
        <v>0</v>
      </c>
      <c r="F339">
        <v>65</v>
      </c>
      <c r="G339">
        <v>629</v>
      </c>
      <c r="H339">
        <v>17</v>
      </c>
      <c r="I339">
        <v>177</v>
      </c>
      <c r="J339">
        <v>69</v>
      </c>
      <c r="K339">
        <v>0</v>
      </c>
      <c r="L339">
        <v>8</v>
      </c>
      <c r="M339">
        <v>1</v>
      </c>
      <c r="N339">
        <v>5</v>
      </c>
      <c r="O339">
        <v>3</v>
      </c>
      <c r="P339">
        <v>5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3</v>
      </c>
      <c r="Y339">
        <v>11</v>
      </c>
      <c r="Z339">
        <v>0</v>
      </c>
      <c r="AA339">
        <v>77</v>
      </c>
      <c r="AB339">
        <f t="shared" si="11"/>
        <v>5</v>
      </c>
      <c r="AC339">
        <v>2472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892</v>
      </c>
      <c r="AO339">
        <v>884</v>
      </c>
      <c r="AP339">
        <v>0</v>
      </c>
    </row>
    <row r="340" spans="1:42" x14ac:dyDescent="0.35">
      <c r="A340">
        <v>46681</v>
      </c>
      <c r="B340">
        <v>2</v>
      </c>
      <c r="C340">
        <f t="shared" si="10"/>
        <v>2</v>
      </c>
      <c r="D340">
        <v>0</v>
      </c>
      <c r="E340">
        <v>2</v>
      </c>
      <c r="F340">
        <v>52</v>
      </c>
      <c r="G340">
        <v>269</v>
      </c>
      <c r="H340">
        <v>15</v>
      </c>
      <c r="I340">
        <v>69</v>
      </c>
      <c r="J340">
        <v>15</v>
      </c>
      <c r="K340">
        <v>19</v>
      </c>
      <c r="L340">
        <v>38</v>
      </c>
      <c r="M340">
        <v>2</v>
      </c>
      <c r="N340">
        <v>4</v>
      </c>
      <c r="O340">
        <v>6</v>
      </c>
      <c r="P340">
        <v>4</v>
      </c>
      <c r="Q340">
        <v>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</v>
      </c>
      <c r="Y340">
        <v>11</v>
      </c>
      <c r="Z340">
        <v>0</v>
      </c>
      <c r="AA340">
        <v>72</v>
      </c>
      <c r="AB340">
        <f t="shared" si="11"/>
        <v>5</v>
      </c>
      <c r="AC340">
        <v>2423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387</v>
      </c>
      <c r="AO340">
        <v>349</v>
      </c>
      <c r="AP340">
        <v>0</v>
      </c>
    </row>
    <row r="341" spans="1:42" x14ac:dyDescent="0.35">
      <c r="A341">
        <v>78618</v>
      </c>
      <c r="B341">
        <v>4</v>
      </c>
      <c r="C341">
        <f t="shared" si="10"/>
        <v>4</v>
      </c>
      <c r="D341">
        <v>0</v>
      </c>
      <c r="E341">
        <v>0</v>
      </c>
      <c r="F341">
        <v>87</v>
      </c>
      <c r="G341">
        <v>736</v>
      </c>
      <c r="H341">
        <v>163</v>
      </c>
      <c r="I341">
        <v>818</v>
      </c>
      <c r="J341">
        <v>212</v>
      </c>
      <c r="K341">
        <v>163</v>
      </c>
      <c r="L341">
        <v>61</v>
      </c>
      <c r="M341">
        <v>1</v>
      </c>
      <c r="N341">
        <v>4</v>
      </c>
      <c r="O341">
        <v>7</v>
      </c>
      <c r="P341">
        <v>10</v>
      </c>
      <c r="Q341">
        <v>2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11</v>
      </c>
      <c r="Z341">
        <v>0</v>
      </c>
      <c r="AA341">
        <v>63</v>
      </c>
      <c r="AB341">
        <f t="shared" si="11"/>
        <v>4</v>
      </c>
      <c r="AC341">
        <v>2798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2092</v>
      </c>
      <c r="AO341">
        <v>2031</v>
      </c>
      <c r="AP341">
        <v>1</v>
      </c>
    </row>
    <row r="342" spans="1:42" x14ac:dyDescent="0.35">
      <c r="A342">
        <v>62187</v>
      </c>
      <c r="B342">
        <v>3</v>
      </c>
      <c r="C342">
        <f t="shared" si="10"/>
        <v>3</v>
      </c>
      <c r="D342">
        <v>0</v>
      </c>
      <c r="E342">
        <v>1</v>
      </c>
      <c r="F342">
        <v>38</v>
      </c>
      <c r="G342">
        <v>512</v>
      </c>
      <c r="H342">
        <v>0</v>
      </c>
      <c r="I342">
        <v>83</v>
      </c>
      <c r="J342">
        <v>0</v>
      </c>
      <c r="K342">
        <v>0</v>
      </c>
      <c r="L342">
        <v>41</v>
      </c>
      <c r="M342">
        <v>3</v>
      </c>
      <c r="N342">
        <v>6</v>
      </c>
      <c r="O342">
        <v>2</v>
      </c>
      <c r="P342">
        <v>10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11</v>
      </c>
      <c r="Z342">
        <v>0</v>
      </c>
      <c r="AA342">
        <v>51</v>
      </c>
      <c r="AB342">
        <f t="shared" si="11"/>
        <v>2</v>
      </c>
      <c r="AC342">
        <v>2258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595</v>
      </c>
      <c r="AO342">
        <v>554</v>
      </c>
      <c r="AP342">
        <v>0</v>
      </c>
    </row>
    <row r="343" spans="1:42" x14ac:dyDescent="0.35">
      <c r="A343">
        <v>28442</v>
      </c>
      <c r="B343">
        <v>1</v>
      </c>
      <c r="C343">
        <f t="shared" si="10"/>
        <v>1</v>
      </c>
      <c r="D343">
        <v>2</v>
      </c>
      <c r="E343">
        <v>0</v>
      </c>
      <c r="F343">
        <v>53</v>
      </c>
      <c r="G343">
        <v>19</v>
      </c>
      <c r="H343">
        <v>3</v>
      </c>
      <c r="I343">
        <v>10</v>
      </c>
      <c r="J343">
        <v>11</v>
      </c>
      <c r="K343">
        <v>8</v>
      </c>
      <c r="L343">
        <v>6</v>
      </c>
      <c r="M343">
        <v>3</v>
      </c>
      <c r="N343">
        <v>2</v>
      </c>
      <c r="O343">
        <v>1</v>
      </c>
      <c r="P343">
        <v>4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11</v>
      </c>
      <c r="Z343">
        <v>0</v>
      </c>
      <c r="AA343">
        <v>42</v>
      </c>
      <c r="AB343">
        <f t="shared" si="11"/>
        <v>1</v>
      </c>
      <c r="AC343">
        <v>2284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51</v>
      </c>
      <c r="AO343">
        <v>45</v>
      </c>
      <c r="AP343">
        <v>0</v>
      </c>
    </row>
    <row r="344" spans="1:42" x14ac:dyDescent="0.35">
      <c r="A344">
        <v>51479</v>
      </c>
      <c r="B344">
        <v>2</v>
      </c>
      <c r="C344">
        <f t="shared" si="10"/>
        <v>2</v>
      </c>
      <c r="D344">
        <v>1</v>
      </c>
      <c r="E344">
        <v>1</v>
      </c>
      <c r="F344">
        <v>67</v>
      </c>
      <c r="G344">
        <v>247</v>
      </c>
      <c r="H344">
        <v>8</v>
      </c>
      <c r="I344">
        <v>160</v>
      </c>
      <c r="J344">
        <v>6</v>
      </c>
      <c r="K344">
        <v>8</v>
      </c>
      <c r="L344">
        <v>65</v>
      </c>
      <c r="M344">
        <v>7</v>
      </c>
      <c r="N344">
        <v>6</v>
      </c>
      <c r="O344">
        <v>3</v>
      </c>
      <c r="P344">
        <v>6</v>
      </c>
      <c r="Q344">
        <v>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11</v>
      </c>
      <c r="Z344">
        <v>0</v>
      </c>
      <c r="AA344">
        <v>53</v>
      </c>
      <c r="AB344">
        <f t="shared" si="11"/>
        <v>3</v>
      </c>
      <c r="AC344">
        <v>2707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429</v>
      </c>
      <c r="AO344">
        <v>364</v>
      </c>
      <c r="AP344">
        <v>0</v>
      </c>
    </row>
    <row r="345" spans="1:42" x14ac:dyDescent="0.35">
      <c r="A345">
        <v>54803</v>
      </c>
      <c r="B345">
        <v>3</v>
      </c>
      <c r="C345">
        <f t="shared" si="10"/>
        <v>3</v>
      </c>
      <c r="D345">
        <v>0</v>
      </c>
      <c r="E345">
        <v>1</v>
      </c>
      <c r="F345">
        <v>65</v>
      </c>
      <c r="G345">
        <v>404</v>
      </c>
      <c r="H345">
        <v>0</v>
      </c>
      <c r="I345">
        <v>92</v>
      </c>
      <c r="J345">
        <v>28</v>
      </c>
      <c r="K345">
        <v>27</v>
      </c>
      <c r="L345">
        <v>142</v>
      </c>
      <c r="M345">
        <v>2</v>
      </c>
      <c r="N345">
        <v>6</v>
      </c>
      <c r="O345">
        <v>2</v>
      </c>
      <c r="P345">
        <v>9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11</v>
      </c>
      <c r="Z345">
        <v>0</v>
      </c>
      <c r="AA345">
        <v>51</v>
      </c>
      <c r="AB345">
        <f t="shared" si="11"/>
        <v>2</v>
      </c>
      <c r="AC345">
        <v>2836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551</v>
      </c>
      <c r="AO345">
        <v>409</v>
      </c>
      <c r="AP345">
        <v>0</v>
      </c>
    </row>
    <row r="346" spans="1:42" x14ac:dyDescent="0.35">
      <c r="A346">
        <v>79530</v>
      </c>
      <c r="B346">
        <v>4</v>
      </c>
      <c r="C346">
        <f t="shared" si="10"/>
        <v>4</v>
      </c>
      <c r="D346">
        <v>0</v>
      </c>
      <c r="E346">
        <v>0</v>
      </c>
      <c r="F346">
        <v>64</v>
      </c>
      <c r="G346">
        <v>333</v>
      </c>
      <c r="H346">
        <v>0</v>
      </c>
      <c r="I346">
        <v>815</v>
      </c>
      <c r="J346">
        <v>129</v>
      </c>
      <c r="K346">
        <v>42</v>
      </c>
      <c r="L346">
        <v>29</v>
      </c>
      <c r="M346">
        <v>1</v>
      </c>
      <c r="N346">
        <v>4</v>
      </c>
      <c r="O346">
        <v>10</v>
      </c>
      <c r="P346">
        <v>11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11</v>
      </c>
      <c r="Z346">
        <v>0</v>
      </c>
      <c r="AA346">
        <v>60</v>
      </c>
      <c r="AB346">
        <f t="shared" si="11"/>
        <v>3</v>
      </c>
      <c r="AC346">
        <v>2567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1319</v>
      </c>
      <c r="AO346">
        <v>1290</v>
      </c>
      <c r="AP346">
        <v>0</v>
      </c>
    </row>
    <row r="347" spans="1:42" x14ac:dyDescent="0.35">
      <c r="A347">
        <v>31615</v>
      </c>
      <c r="B347">
        <v>1</v>
      </c>
      <c r="C347">
        <f t="shared" si="10"/>
        <v>1</v>
      </c>
      <c r="D347">
        <v>1</v>
      </c>
      <c r="E347">
        <v>0</v>
      </c>
      <c r="F347">
        <v>82</v>
      </c>
      <c r="G347">
        <v>2</v>
      </c>
      <c r="H347">
        <v>3</v>
      </c>
      <c r="I347">
        <v>20</v>
      </c>
      <c r="J347">
        <v>6</v>
      </c>
      <c r="K347">
        <v>11</v>
      </c>
      <c r="L347">
        <v>9</v>
      </c>
      <c r="M347">
        <v>2</v>
      </c>
      <c r="N347">
        <v>2</v>
      </c>
      <c r="O347">
        <v>0</v>
      </c>
      <c r="P347">
        <v>3</v>
      </c>
      <c r="Q347">
        <v>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11</v>
      </c>
      <c r="Z347">
        <v>0</v>
      </c>
      <c r="AA347">
        <v>44</v>
      </c>
      <c r="AB347">
        <f t="shared" si="11"/>
        <v>2</v>
      </c>
      <c r="AC347">
        <v>2629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42</v>
      </c>
      <c r="AO347">
        <v>33</v>
      </c>
      <c r="AP347">
        <v>0</v>
      </c>
    </row>
    <row r="348" spans="1:42" x14ac:dyDescent="0.35">
      <c r="A348">
        <v>72025</v>
      </c>
      <c r="B348">
        <v>4</v>
      </c>
      <c r="C348">
        <f t="shared" si="10"/>
        <v>4</v>
      </c>
      <c r="D348">
        <v>0</v>
      </c>
      <c r="E348">
        <v>0</v>
      </c>
      <c r="F348">
        <v>27</v>
      </c>
      <c r="G348">
        <v>833</v>
      </c>
      <c r="H348">
        <v>33</v>
      </c>
      <c r="I348">
        <v>549</v>
      </c>
      <c r="J348">
        <v>151</v>
      </c>
      <c r="K348">
        <v>133</v>
      </c>
      <c r="L348">
        <v>233</v>
      </c>
      <c r="M348">
        <v>1</v>
      </c>
      <c r="N348">
        <v>4</v>
      </c>
      <c r="O348">
        <v>3</v>
      </c>
      <c r="P348">
        <v>8</v>
      </c>
      <c r="Q348">
        <v>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11</v>
      </c>
      <c r="Z348">
        <v>0</v>
      </c>
      <c r="AA348">
        <v>58</v>
      </c>
      <c r="AB348">
        <f t="shared" si="11"/>
        <v>3</v>
      </c>
      <c r="AC348">
        <v>2748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1699</v>
      </c>
      <c r="AO348">
        <v>1466</v>
      </c>
      <c r="AP348">
        <v>0</v>
      </c>
    </row>
    <row r="349" spans="1:42" x14ac:dyDescent="0.35">
      <c r="A349">
        <v>52614</v>
      </c>
      <c r="B349">
        <v>3</v>
      </c>
      <c r="C349">
        <f t="shared" si="10"/>
        <v>3</v>
      </c>
      <c r="D349">
        <v>0</v>
      </c>
      <c r="E349">
        <v>1</v>
      </c>
      <c r="F349">
        <v>63</v>
      </c>
      <c r="G349">
        <v>789</v>
      </c>
      <c r="H349">
        <v>0</v>
      </c>
      <c r="I349">
        <v>142</v>
      </c>
      <c r="J349">
        <v>12</v>
      </c>
      <c r="K349">
        <v>9</v>
      </c>
      <c r="L349">
        <v>38</v>
      </c>
      <c r="M349">
        <v>2</v>
      </c>
      <c r="N349">
        <v>2</v>
      </c>
      <c r="O349">
        <v>4</v>
      </c>
      <c r="P349">
        <v>8</v>
      </c>
      <c r="Q349">
        <v>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11</v>
      </c>
      <c r="Z349">
        <v>0</v>
      </c>
      <c r="AA349">
        <v>45</v>
      </c>
      <c r="AB349">
        <f t="shared" si="11"/>
        <v>2</v>
      </c>
      <c r="AC349">
        <v>2734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952</v>
      </c>
      <c r="AO349">
        <v>914</v>
      </c>
      <c r="AP349">
        <v>0</v>
      </c>
    </row>
    <row r="350" spans="1:42" x14ac:dyDescent="0.35">
      <c r="A350">
        <v>35684</v>
      </c>
      <c r="B350">
        <v>2</v>
      </c>
      <c r="C350">
        <f t="shared" si="10"/>
        <v>2</v>
      </c>
      <c r="D350">
        <v>1</v>
      </c>
      <c r="E350">
        <v>0</v>
      </c>
      <c r="F350">
        <v>66</v>
      </c>
      <c r="G350">
        <v>10</v>
      </c>
      <c r="H350">
        <v>4</v>
      </c>
      <c r="I350">
        <v>7</v>
      </c>
      <c r="J350">
        <v>0</v>
      </c>
      <c r="K350">
        <v>6</v>
      </c>
      <c r="L350">
        <v>3</v>
      </c>
      <c r="M350">
        <v>1</v>
      </c>
      <c r="N350">
        <v>1</v>
      </c>
      <c r="O350">
        <v>0</v>
      </c>
      <c r="P350">
        <v>3</v>
      </c>
      <c r="Q350">
        <v>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11</v>
      </c>
      <c r="Z350">
        <v>0</v>
      </c>
      <c r="AA350">
        <v>36</v>
      </c>
      <c r="AB350">
        <f t="shared" si="11"/>
        <v>1</v>
      </c>
      <c r="AC350">
        <v>2227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27</v>
      </c>
      <c r="AO350">
        <v>24</v>
      </c>
      <c r="AP350">
        <v>0</v>
      </c>
    </row>
    <row r="351" spans="1:42" x14ac:dyDescent="0.35">
      <c r="A351">
        <v>48178</v>
      </c>
      <c r="B351">
        <v>2</v>
      </c>
      <c r="C351">
        <f t="shared" si="10"/>
        <v>2</v>
      </c>
      <c r="D351">
        <v>1</v>
      </c>
      <c r="E351">
        <v>1</v>
      </c>
      <c r="F351">
        <v>69</v>
      </c>
      <c r="G351">
        <v>159</v>
      </c>
      <c r="H351">
        <v>4</v>
      </c>
      <c r="I351">
        <v>45</v>
      </c>
      <c r="J351">
        <v>6</v>
      </c>
      <c r="K351">
        <v>2</v>
      </c>
      <c r="L351">
        <v>38</v>
      </c>
      <c r="M351">
        <v>6</v>
      </c>
      <c r="N351">
        <v>5</v>
      </c>
      <c r="O351">
        <v>1</v>
      </c>
      <c r="P351">
        <v>4</v>
      </c>
      <c r="Q351">
        <v>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11</v>
      </c>
      <c r="Z351">
        <v>0</v>
      </c>
      <c r="AA351">
        <v>45</v>
      </c>
      <c r="AB351">
        <f t="shared" si="11"/>
        <v>2</v>
      </c>
      <c r="AC351">
        <v>2768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216</v>
      </c>
      <c r="AO351">
        <v>178</v>
      </c>
      <c r="AP351">
        <v>0</v>
      </c>
    </row>
    <row r="352" spans="1:42" x14ac:dyDescent="0.35">
      <c r="A352">
        <v>29548</v>
      </c>
      <c r="B352">
        <v>1</v>
      </c>
      <c r="C352">
        <f t="shared" si="10"/>
        <v>1</v>
      </c>
      <c r="D352">
        <v>1</v>
      </c>
      <c r="E352">
        <v>0</v>
      </c>
      <c r="F352">
        <v>52</v>
      </c>
      <c r="G352">
        <v>7</v>
      </c>
      <c r="H352">
        <v>1</v>
      </c>
      <c r="I352">
        <v>6</v>
      </c>
      <c r="J352">
        <v>3</v>
      </c>
      <c r="K352">
        <v>1</v>
      </c>
      <c r="L352">
        <v>11</v>
      </c>
      <c r="M352">
        <v>1</v>
      </c>
      <c r="N352">
        <v>1</v>
      </c>
      <c r="O352">
        <v>1</v>
      </c>
      <c r="P352">
        <v>2</v>
      </c>
      <c r="Q352">
        <v>4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11</v>
      </c>
      <c r="Z352">
        <v>0</v>
      </c>
      <c r="AA352">
        <v>50</v>
      </c>
      <c r="AB352">
        <f t="shared" si="11"/>
        <v>2</v>
      </c>
      <c r="AC352">
        <v>2463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18</v>
      </c>
      <c r="AO352">
        <v>7</v>
      </c>
      <c r="AP352">
        <v>1</v>
      </c>
    </row>
    <row r="353" spans="1:42" x14ac:dyDescent="0.35">
      <c r="A353">
        <v>63810</v>
      </c>
      <c r="B353">
        <v>3</v>
      </c>
      <c r="C353">
        <f t="shared" si="10"/>
        <v>3</v>
      </c>
      <c r="D353">
        <v>0</v>
      </c>
      <c r="E353">
        <v>1</v>
      </c>
      <c r="F353">
        <v>45</v>
      </c>
      <c r="G353">
        <v>977</v>
      </c>
      <c r="H353">
        <v>12</v>
      </c>
      <c r="I353">
        <v>253</v>
      </c>
      <c r="J353">
        <v>16</v>
      </c>
      <c r="K353">
        <v>12</v>
      </c>
      <c r="L353">
        <v>101</v>
      </c>
      <c r="M353">
        <v>4</v>
      </c>
      <c r="N353">
        <v>4</v>
      </c>
      <c r="O353">
        <v>3</v>
      </c>
      <c r="P353">
        <v>12</v>
      </c>
      <c r="Q353">
        <v>8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11</v>
      </c>
      <c r="Z353">
        <v>0</v>
      </c>
      <c r="AA353">
        <v>54</v>
      </c>
      <c r="AB353">
        <f t="shared" si="11"/>
        <v>3</v>
      </c>
      <c r="AC353">
        <v>2754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1270</v>
      </c>
      <c r="AO353">
        <v>1169</v>
      </c>
      <c r="AP353">
        <v>1</v>
      </c>
    </row>
    <row r="354" spans="1:42" x14ac:dyDescent="0.35">
      <c r="A354">
        <v>38578</v>
      </c>
      <c r="B354">
        <v>2</v>
      </c>
      <c r="C354">
        <f t="shared" si="10"/>
        <v>2</v>
      </c>
      <c r="D354">
        <v>1</v>
      </c>
      <c r="E354">
        <v>1</v>
      </c>
      <c r="F354">
        <v>2</v>
      </c>
      <c r="G354">
        <v>38</v>
      </c>
      <c r="H354">
        <v>4</v>
      </c>
      <c r="I354">
        <v>22</v>
      </c>
      <c r="J354">
        <v>3</v>
      </c>
      <c r="K354">
        <v>3</v>
      </c>
      <c r="L354">
        <v>3</v>
      </c>
      <c r="M354">
        <v>3</v>
      </c>
      <c r="N354">
        <v>3</v>
      </c>
      <c r="O354">
        <v>0</v>
      </c>
      <c r="P354">
        <v>3</v>
      </c>
      <c r="Q354">
        <v>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11</v>
      </c>
      <c r="Z354">
        <v>1</v>
      </c>
      <c r="AA354">
        <v>48</v>
      </c>
      <c r="AB354">
        <f t="shared" si="11"/>
        <v>2</v>
      </c>
      <c r="AC354">
        <v>2531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70</v>
      </c>
      <c r="AO354">
        <v>67</v>
      </c>
      <c r="AP354">
        <v>0</v>
      </c>
    </row>
    <row r="355" spans="1:42" x14ac:dyDescent="0.35">
      <c r="A355">
        <v>46098</v>
      </c>
      <c r="B355">
        <v>2</v>
      </c>
      <c r="C355">
        <f t="shared" si="10"/>
        <v>2</v>
      </c>
      <c r="D355">
        <v>1</v>
      </c>
      <c r="E355">
        <v>1</v>
      </c>
      <c r="F355">
        <v>86</v>
      </c>
      <c r="G355">
        <v>57</v>
      </c>
      <c r="H355">
        <v>0</v>
      </c>
      <c r="I355">
        <v>27</v>
      </c>
      <c r="J355">
        <v>0</v>
      </c>
      <c r="K355">
        <v>0</v>
      </c>
      <c r="L355">
        <v>36</v>
      </c>
      <c r="M355">
        <v>4</v>
      </c>
      <c r="N355">
        <v>3</v>
      </c>
      <c r="O355">
        <v>2</v>
      </c>
      <c r="P355">
        <v>2</v>
      </c>
      <c r="Q355">
        <v>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11</v>
      </c>
      <c r="Z355">
        <v>0</v>
      </c>
      <c r="AA355">
        <v>45</v>
      </c>
      <c r="AB355">
        <f t="shared" si="11"/>
        <v>2</v>
      </c>
      <c r="AC355">
        <v>2839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84</v>
      </c>
      <c r="AO355">
        <v>48</v>
      </c>
      <c r="AP355">
        <v>0</v>
      </c>
    </row>
    <row r="356" spans="1:42" x14ac:dyDescent="0.35">
      <c r="A356">
        <v>22585</v>
      </c>
      <c r="B356">
        <v>1</v>
      </c>
      <c r="C356">
        <f t="shared" si="10"/>
        <v>1</v>
      </c>
      <c r="D356">
        <v>0</v>
      </c>
      <c r="E356">
        <v>0</v>
      </c>
      <c r="F356">
        <v>23</v>
      </c>
      <c r="G356">
        <v>3</v>
      </c>
      <c r="H356">
        <v>9</v>
      </c>
      <c r="I356">
        <v>15</v>
      </c>
      <c r="J356">
        <v>13</v>
      </c>
      <c r="K356">
        <v>2</v>
      </c>
      <c r="L356">
        <v>39</v>
      </c>
      <c r="M356">
        <v>1</v>
      </c>
      <c r="N356">
        <v>1</v>
      </c>
      <c r="O356">
        <v>1</v>
      </c>
      <c r="P356">
        <v>2</v>
      </c>
      <c r="Q356">
        <v>9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11</v>
      </c>
      <c r="Z356">
        <v>1</v>
      </c>
      <c r="AA356">
        <v>50</v>
      </c>
      <c r="AB356">
        <f t="shared" si="11"/>
        <v>2</v>
      </c>
      <c r="AC356">
        <v>2627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42</v>
      </c>
      <c r="AO356">
        <v>3</v>
      </c>
      <c r="AP356">
        <v>1</v>
      </c>
    </row>
    <row r="357" spans="1:42" x14ac:dyDescent="0.35">
      <c r="A357">
        <v>30279</v>
      </c>
      <c r="B357">
        <v>1</v>
      </c>
      <c r="C357">
        <f t="shared" si="10"/>
        <v>1</v>
      </c>
      <c r="D357">
        <v>1</v>
      </c>
      <c r="E357">
        <v>0</v>
      </c>
      <c r="F357">
        <v>13</v>
      </c>
      <c r="G357">
        <v>10</v>
      </c>
      <c r="H357">
        <v>4</v>
      </c>
      <c r="I357">
        <v>14</v>
      </c>
      <c r="J357">
        <v>4</v>
      </c>
      <c r="K357">
        <v>4</v>
      </c>
      <c r="L357">
        <v>1</v>
      </c>
      <c r="M357">
        <v>1</v>
      </c>
      <c r="N357">
        <v>1</v>
      </c>
      <c r="O357">
        <v>0</v>
      </c>
      <c r="P357">
        <v>3</v>
      </c>
      <c r="Q357">
        <v>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11</v>
      </c>
      <c r="Z357">
        <v>0</v>
      </c>
      <c r="AA357">
        <v>31</v>
      </c>
      <c r="AB357">
        <f t="shared" si="11"/>
        <v>1</v>
      </c>
      <c r="AC357">
        <v>2705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36</v>
      </c>
      <c r="AO357">
        <v>35</v>
      </c>
      <c r="AP357">
        <v>0</v>
      </c>
    </row>
    <row r="358" spans="1:42" x14ac:dyDescent="0.35">
      <c r="A358">
        <v>66426</v>
      </c>
      <c r="B358">
        <v>3</v>
      </c>
      <c r="C358">
        <f t="shared" si="10"/>
        <v>3</v>
      </c>
      <c r="D358">
        <v>0</v>
      </c>
      <c r="E358">
        <v>1</v>
      </c>
      <c r="F358">
        <v>14</v>
      </c>
      <c r="G358">
        <v>1043</v>
      </c>
      <c r="H358">
        <v>24</v>
      </c>
      <c r="I358">
        <v>97</v>
      </c>
      <c r="J358">
        <v>32</v>
      </c>
      <c r="K358">
        <v>24</v>
      </c>
      <c r="L358">
        <v>157</v>
      </c>
      <c r="M358">
        <v>2</v>
      </c>
      <c r="N358">
        <v>3</v>
      </c>
      <c r="O358">
        <v>5</v>
      </c>
      <c r="P358">
        <v>10</v>
      </c>
      <c r="Q358">
        <v>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11</v>
      </c>
      <c r="Z358">
        <v>0</v>
      </c>
      <c r="AA358">
        <v>59</v>
      </c>
      <c r="AB358">
        <f t="shared" si="11"/>
        <v>3</v>
      </c>
      <c r="AC358">
        <v>2429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1220</v>
      </c>
      <c r="AO358">
        <v>1063</v>
      </c>
      <c r="AP358">
        <v>0</v>
      </c>
    </row>
    <row r="359" spans="1:42" x14ac:dyDescent="0.35">
      <c r="A359">
        <v>30822</v>
      </c>
      <c r="B359">
        <v>1</v>
      </c>
      <c r="C359">
        <f t="shared" si="10"/>
        <v>1</v>
      </c>
      <c r="D359">
        <v>1</v>
      </c>
      <c r="E359">
        <v>0</v>
      </c>
      <c r="F359">
        <v>92</v>
      </c>
      <c r="G359">
        <v>3</v>
      </c>
      <c r="H359">
        <v>9</v>
      </c>
      <c r="I359">
        <v>13</v>
      </c>
      <c r="J359">
        <v>2</v>
      </c>
      <c r="K359">
        <v>12</v>
      </c>
      <c r="L359">
        <v>12</v>
      </c>
      <c r="M359">
        <v>1</v>
      </c>
      <c r="N359">
        <v>1</v>
      </c>
      <c r="O359">
        <v>0</v>
      </c>
      <c r="P359">
        <v>3</v>
      </c>
      <c r="Q359">
        <v>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11</v>
      </c>
      <c r="Z359">
        <v>0</v>
      </c>
      <c r="AA359">
        <v>51</v>
      </c>
      <c r="AB359">
        <f t="shared" si="11"/>
        <v>2</v>
      </c>
      <c r="AC359">
        <v>2539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39</v>
      </c>
      <c r="AO359">
        <v>27</v>
      </c>
      <c r="AP359">
        <v>0</v>
      </c>
    </row>
    <row r="360" spans="1:42" x14ac:dyDescent="0.35">
      <c r="A360">
        <v>33581</v>
      </c>
      <c r="B360">
        <v>1</v>
      </c>
      <c r="C360">
        <f t="shared" si="10"/>
        <v>2</v>
      </c>
      <c r="D360">
        <v>2</v>
      </c>
      <c r="E360">
        <v>0</v>
      </c>
      <c r="F360">
        <v>38</v>
      </c>
      <c r="G360">
        <v>11</v>
      </c>
      <c r="H360">
        <v>0</v>
      </c>
      <c r="I360">
        <v>5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2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11</v>
      </c>
      <c r="Z360">
        <v>0</v>
      </c>
      <c r="AA360">
        <v>51</v>
      </c>
      <c r="AB360">
        <f t="shared" si="11"/>
        <v>2</v>
      </c>
      <c r="AC360">
        <v>2696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16</v>
      </c>
      <c r="AO360">
        <v>15</v>
      </c>
      <c r="AP360">
        <v>0</v>
      </c>
    </row>
    <row r="361" spans="1:42" x14ac:dyDescent="0.35">
      <c r="A361">
        <v>19986</v>
      </c>
      <c r="B361">
        <v>1</v>
      </c>
      <c r="C361">
        <f t="shared" si="10"/>
        <v>1</v>
      </c>
      <c r="D361">
        <v>1</v>
      </c>
      <c r="E361">
        <v>0</v>
      </c>
      <c r="F361">
        <v>74</v>
      </c>
      <c r="G361">
        <v>3</v>
      </c>
      <c r="H361">
        <v>6</v>
      </c>
      <c r="I361">
        <v>5</v>
      </c>
      <c r="J361">
        <v>0</v>
      </c>
      <c r="K361">
        <v>2</v>
      </c>
      <c r="L361">
        <v>6</v>
      </c>
      <c r="M361">
        <v>1</v>
      </c>
      <c r="N361">
        <v>0</v>
      </c>
      <c r="O361">
        <v>0</v>
      </c>
      <c r="P361">
        <v>3</v>
      </c>
      <c r="Q361">
        <v>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11</v>
      </c>
      <c r="Z361">
        <v>0</v>
      </c>
      <c r="AA361">
        <v>35</v>
      </c>
      <c r="AB361">
        <f t="shared" si="11"/>
        <v>1</v>
      </c>
      <c r="AC361">
        <v>2386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16</v>
      </c>
      <c r="AO361">
        <v>10</v>
      </c>
      <c r="AP361">
        <v>0</v>
      </c>
    </row>
    <row r="362" spans="1:42" x14ac:dyDescent="0.35">
      <c r="A362">
        <v>27421</v>
      </c>
      <c r="B362">
        <v>1</v>
      </c>
      <c r="C362">
        <f t="shared" si="10"/>
        <v>1</v>
      </c>
      <c r="D362">
        <v>0</v>
      </c>
      <c r="E362">
        <v>0</v>
      </c>
      <c r="F362">
        <v>14</v>
      </c>
      <c r="G362">
        <v>43</v>
      </c>
      <c r="H362">
        <v>12</v>
      </c>
      <c r="I362">
        <v>96</v>
      </c>
      <c r="J362">
        <v>78</v>
      </c>
      <c r="K362">
        <v>40</v>
      </c>
      <c r="L362">
        <v>55</v>
      </c>
      <c r="M362">
        <v>3</v>
      </c>
      <c r="N362">
        <v>4</v>
      </c>
      <c r="O362">
        <v>1</v>
      </c>
      <c r="P362">
        <v>6</v>
      </c>
      <c r="Q362">
        <v>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</v>
      </c>
      <c r="Y362">
        <v>11</v>
      </c>
      <c r="Z362">
        <v>0</v>
      </c>
      <c r="AA362">
        <v>66</v>
      </c>
      <c r="AB362">
        <f t="shared" si="11"/>
        <v>4</v>
      </c>
      <c r="AC362">
        <v>2723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269</v>
      </c>
      <c r="AO362">
        <v>214</v>
      </c>
      <c r="AP362">
        <v>0</v>
      </c>
    </row>
    <row r="363" spans="1:42" x14ac:dyDescent="0.35">
      <c r="A363">
        <v>36143</v>
      </c>
      <c r="B363">
        <v>2</v>
      </c>
      <c r="C363">
        <f t="shared" si="10"/>
        <v>2</v>
      </c>
      <c r="D363">
        <v>1</v>
      </c>
      <c r="E363">
        <v>0</v>
      </c>
      <c r="F363">
        <v>33</v>
      </c>
      <c r="G363">
        <v>12</v>
      </c>
      <c r="H363">
        <v>0</v>
      </c>
      <c r="I363">
        <v>1</v>
      </c>
      <c r="J363">
        <v>0</v>
      </c>
      <c r="K363">
        <v>0</v>
      </c>
      <c r="L363">
        <v>6</v>
      </c>
      <c r="M363">
        <v>1</v>
      </c>
      <c r="N363">
        <v>0</v>
      </c>
      <c r="O363">
        <v>1</v>
      </c>
      <c r="P363">
        <v>2</v>
      </c>
      <c r="Q363">
        <v>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</v>
      </c>
      <c r="Y363">
        <v>11</v>
      </c>
      <c r="Z363">
        <v>0</v>
      </c>
      <c r="AA363">
        <v>39</v>
      </c>
      <c r="AB363">
        <f t="shared" si="11"/>
        <v>1</v>
      </c>
      <c r="AC363">
        <v>2250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13</v>
      </c>
      <c r="AO363">
        <v>7</v>
      </c>
      <c r="AP363">
        <v>0</v>
      </c>
    </row>
    <row r="364" spans="1:42" x14ac:dyDescent="0.35">
      <c r="A364">
        <v>10245</v>
      </c>
      <c r="B364">
        <v>1</v>
      </c>
      <c r="C364">
        <f t="shared" si="10"/>
        <v>1</v>
      </c>
      <c r="D364">
        <v>1</v>
      </c>
      <c r="E364">
        <v>0</v>
      </c>
      <c r="F364">
        <v>32</v>
      </c>
      <c r="G364">
        <v>4</v>
      </c>
      <c r="H364">
        <v>7</v>
      </c>
      <c r="I364">
        <v>7</v>
      </c>
      <c r="J364">
        <v>6</v>
      </c>
      <c r="K364">
        <v>4</v>
      </c>
      <c r="L364">
        <v>13</v>
      </c>
      <c r="M364">
        <v>3</v>
      </c>
      <c r="N364">
        <v>1</v>
      </c>
      <c r="O364">
        <v>2</v>
      </c>
      <c r="P364">
        <v>2</v>
      </c>
      <c r="Q364">
        <v>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11</v>
      </c>
      <c r="Z364">
        <v>0</v>
      </c>
      <c r="AA364">
        <v>49</v>
      </c>
      <c r="AB364">
        <f t="shared" si="11"/>
        <v>2</v>
      </c>
      <c r="AC364">
        <v>2569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28</v>
      </c>
      <c r="AO364">
        <v>15</v>
      </c>
      <c r="AP364">
        <v>0</v>
      </c>
    </row>
    <row r="365" spans="1:42" x14ac:dyDescent="0.35">
      <c r="A365">
        <v>43795</v>
      </c>
      <c r="B365">
        <v>2</v>
      </c>
      <c r="C365">
        <f t="shared" si="10"/>
        <v>2</v>
      </c>
      <c r="D365">
        <v>0</v>
      </c>
      <c r="E365">
        <v>1</v>
      </c>
      <c r="F365">
        <v>11</v>
      </c>
      <c r="G365">
        <v>314</v>
      </c>
      <c r="H365">
        <v>11</v>
      </c>
      <c r="I365">
        <v>53</v>
      </c>
      <c r="J365">
        <v>4</v>
      </c>
      <c r="K365">
        <v>3</v>
      </c>
      <c r="L365">
        <v>107</v>
      </c>
      <c r="M365">
        <v>3</v>
      </c>
      <c r="N365">
        <v>7</v>
      </c>
      <c r="O365">
        <v>3</v>
      </c>
      <c r="P365">
        <v>4</v>
      </c>
      <c r="Q365">
        <v>7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11</v>
      </c>
      <c r="Z365">
        <v>1</v>
      </c>
      <c r="AA365">
        <v>52</v>
      </c>
      <c r="AB365">
        <f t="shared" si="11"/>
        <v>3</v>
      </c>
      <c r="AC365">
        <v>2415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385</v>
      </c>
      <c r="AO365">
        <v>278</v>
      </c>
      <c r="AP365">
        <v>1</v>
      </c>
    </row>
    <row r="366" spans="1:42" x14ac:dyDescent="0.35">
      <c r="A366">
        <v>63381</v>
      </c>
      <c r="B366">
        <v>3</v>
      </c>
      <c r="C366">
        <f t="shared" si="10"/>
        <v>3</v>
      </c>
      <c r="D366">
        <v>0</v>
      </c>
      <c r="E366">
        <v>1</v>
      </c>
      <c r="F366">
        <v>78</v>
      </c>
      <c r="G366">
        <v>571</v>
      </c>
      <c r="H366">
        <v>50</v>
      </c>
      <c r="I366">
        <v>142</v>
      </c>
      <c r="J366">
        <v>33</v>
      </c>
      <c r="K366">
        <v>50</v>
      </c>
      <c r="L366">
        <v>159</v>
      </c>
      <c r="M366">
        <v>4</v>
      </c>
      <c r="N366">
        <v>4</v>
      </c>
      <c r="O366">
        <v>5</v>
      </c>
      <c r="P366">
        <v>13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11</v>
      </c>
      <c r="Z366">
        <v>0</v>
      </c>
      <c r="AA366">
        <v>60</v>
      </c>
      <c r="AB366">
        <f t="shared" si="11"/>
        <v>3</v>
      </c>
      <c r="AC366">
        <v>2791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846</v>
      </c>
      <c r="AO366">
        <v>687</v>
      </c>
      <c r="AP366">
        <v>0</v>
      </c>
    </row>
    <row r="367" spans="1:42" x14ac:dyDescent="0.35">
      <c r="A367">
        <v>38823</v>
      </c>
      <c r="B367">
        <v>2</v>
      </c>
      <c r="C367">
        <f t="shared" si="10"/>
        <v>2</v>
      </c>
      <c r="D367">
        <v>0</v>
      </c>
      <c r="E367">
        <v>1</v>
      </c>
      <c r="F367">
        <v>56</v>
      </c>
      <c r="G367">
        <v>70</v>
      </c>
      <c r="H367">
        <v>0</v>
      </c>
      <c r="I367">
        <v>11</v>
      </c>
      <c r="J367">
        <v>2</v>
      </c>
      <c r="K367">
        <v>8</v>
      </c>
      <c r="L367">
        <v>23</v>
      </c>
      <c r="M367">
        <v>1</v>
      </c>
      <c r="N367">
        <v>2</v>
      </c>
      <c r="O367">
        <v>1</v>
      </c>
      <c r="P367">
        <v>3</v>
      </c>
      <c r="Q367">
        <v>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11</v>
      </c>
      <c r="Z367">
        <v>0</v>
      </c>
      <c r="AA367">
        <v>71</v>
      </c>
      <c r="AB367">
        <f t="shared" si="11"/>
        <v>5</v>
      </c>
      <c r="AC367">
        <v>2827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91</v>
      </c>
      <c r="AO367">
        <v>68</v>
      </c>
      <c r="AP367">
        <v>0</v>
      </c>
    </row>
    <row r="368" spans="1:42" x14ac:dyDescent="0.35">
      <c r="A368">
        <v>83664</v>
      </c>
      <c r="B368">
        <v>5</v>
      </c>
      <c r="C368">
        <f t="shared" si="10"/>
        <v>5</v>
      </c>
      <c r="D368">
        <v>1</v>
      </c>
      <c r="E368">
        <v>1</v>
      </c>
      <c r="F368">
        <v>57</v>
      </c>
      <c r="G368">
        <v>866</v>
      </c>
      <c r="H368">
        <v>21</v>
      </c>
      <c r="I368">
        <v>151</v>
      </c>
      <c r="J368">
        <v>28</v>
      </c>
      <c r="K368">
        <v>21</v>
      </c>
      <c r="L368">
        <v>86</v>
      </c>
      <c r="M368">
        <v>3</v>
      </c>
      <c r="N368">
        <v>2</v>
      </c>
      <c r="O368">
        <v>2</v>
      </c>
      <c r="P368">
        <v>12</v>
      </c>
      <c r="Q368">
        <v>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11</v>
      </c>
      <c r="Z368">
        <v>0</v>
      </c>
      <c r="AA368">
        <v>52</v>
      </c>
      <c r="AB368">
        <f t="shared" si="11"/>
        <v>3</v>
      </c>
      <c r="AC368">
        <v>2576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1087</v>
      </c>
      <c r="AO368">
        <v>1001</v>
      </c>
      <c r="AP368">
        <v>0</v>
      </c>
    </row>
    <row r="369" spans="1:42" x14ac:dyDescent="0.35">
      <c r="A369">
        <v>90300</v>
      </c>
      <c r="B369">
        <v>5</v>
      </c>
      <c r="C369">
        <f t="shared" si="10"/>
        <v>5</v>
      </c>
      <c r="D369">
        <v>0</v>
      </c>
      <c r="E369">
        <v>0</v>
      </c>
      <c r="F369">
        <v>7</v>
      </c>
      <c r="G369">
        <v>594</v>
      </c>
      <c r="H369">
        <v>134</v>
      </c>
      <c r="I369">
        <v>786</v>
      </c>
      <c r="J369">
        <v>33</v>
      </c>
      <c r="K369">
        <v>134</v>
      </c>
      <c r="L369">
        <v>57</v>
      </c>
      <c r="M369">
        <v>0</v>
      </c>
      <c r="N369">
        <v>5</v>
      </c>
      <c r="O369">
        <v>6</v>
      </c>
      <c r="P369">
        <v>8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3</v>
      </c>
      <c r="Y369">
        <v>11</v>
      </c>
      <c r="Z369">
        <v>0</v>
      </c>
      <c r="AA369">
        <v>41</v>
      </c>
      <c r="AB369">
        <f t="shared" si="11"/>
        <v>1</v>
      </c>
      <c r="AC369">
        <v>2336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1681</v>
      </c>
      <c r="AO369">
        <v>1624</v>
      </c>
      <c r="AP369">
        <v>1</v>
      </c>
    </row>
    <row r="370" spans="1:42" x14ac:dyDescent="0.35">
      <c r="A370">
        <v>62499</v>
      </c>
      <c r="B370">
        <v>3</v>
      </c>
      <c r="C370">
        <f t="shared" si="10"/>
        <v>3</v>
      </c>
      <c r="D370">
        <v>1</v>
      </c>
      <c r="E370">
        <v>0</v>
      </c>
      <c r="F370">
        <v>0</v>
      </c>
      <c r="G370">
        <v>140</v>
      </c>
      <c r="H370">
        <v>4</v>
      </c>
      <c r="I370">
        <v>61</v>
      </c>
      <c r="J370">
        <v>0</v>
      </c>
      <c r="K370">
        <v>13</v>
      </c>
      <c r="L370">
        <v>4</v>
      </c>
      <c r="M370">
        <v>2</v>
      </c>
      <c r="N370">
        <v>3</v>
      </c>
      <c r="O370">
        <v>1</v>
      </c>
      <c r="P370">
        <v>6</v>
      </c>
      <c r="Q370">
        <v>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</v>
      </c>
      <c r="Y370">
        <v>11</v>
      </c>
      <c r="Z370">
        <v>0</v>
      </c>
      <c r="AA370">
        <v>41</v>
      </c>
      <c r="AB370">
        <f t="shared" si="11"/>
        <v>1</v>
      </c>
      <c r="AC370">
        <v>2361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218</v>
      </c>
      <c r="AO370">
        <v>214</v>
      </c>
      <c r="AP370">
        <v>0</v>
      </c>
    </row>
    <row r="371" spans="1:42" x14ac:dyDescent="0.35">
      <c r="A371">
        <v>74293</v>
      </c>
      <c r="B371">
        <v>4</v>
      </c>
      <c r="C371">
        <f t="shared" si="10"/>
        <v>4</v>
      </c>
      <c r="D371">
        <v>0</v>
      </c>
      <c r="E371">
        <v>0</v>
      </c>
      <c r="F371">
        <v>66</v>
      </c>
      <c r="G371">
        <v>375</v>
      </c>
      <c r="H371">
        <v>152</v>
      </c>
      <c r="I371">
        <v>335</v>
      </c>
      <c r="J371">
        <v>93</v>
      </c>
      <c r="K371">
        <v>91</v>
      </c>
      <c r="L371">
        <v>81</v>
      </c>
      <c r="M371">
        <v>1</v>
      </c>
      <c r="N371">
        <v>5</v>
      </c>
      <c r="O371">
        <v>4</v>
      </c>
      <c r="P371">
        <v>6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11</v>
      </c>
      <c r="Z371">
        <v>0</v>
      </c>
      <c r="AA371">
        <v>27</v>
      </c>
      <c r="AB371">
        <f t="shared" si="11"/>
        <v>1</v>
      </c>
      <c r="AC371">
        <v>2215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1046</v>
      </c>
      <c r="AO371">
        <v>965</v>
      </c>
      <c r="AP371">
        <v>0</v>
      </c>
    </row>
    <row r="372" spans="1:42" x14ac:dyDescent="0.35">
      <c r="A372">
        <v>51012</v>
      </c>
      <c r="B372">
        <v>2</v>
      </c>
      <c r="C372">
        <f t="shared" si="10"/>
        <v>2</v>
      </c>
      <c r="D372">
        <v>0</v>
      </c>
      <c r="E372">
        <v>0</v>
      </c>
      <c r="F372">
        <v>86</v>
      </c>
      <c r="G372">
        <v>102</v>
      </c>
      <c r="H372">
        <v>9</v>
      </c>
      <c r="I372">
        <v>63</v>
      </c>
      <c r="J372">
        <v>2</v>
      </c>
      <c r="K372">
        <v>9</v>
      </c>
      <c r="L372">
        <v>24</v>
      </c>
      <c r="M372">
        <v>1</v>
      </c>
      <c r="N372">
        <v>4</v>
      </c>
      <c r="O372">
        <v>1</v>
      </c>
      <c r="P372">
        <v>4</v>
      </c>
      <c r="Q372">
        <v>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11</v>
      </c>
      <c r="Z372">
        <v>0</v>
      </c>
      <c r="AA372">
        <v>74</v>
      </c>
      <c r="AB372">
        <f t="shared" si="11"/>
        <v>5</v>
      </c>
      <c r="AC372">
        <v>2596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185</v>
      </c>
      <c r="AO372">
        <v>161</v>
      </c>
      <c r="AP372">
        <v>0</v>
      </c>
    </row>
    <row r="373" spans="1:42" x14ac:dyDescent="0.35">
      <c r="A373">
        <v>70777</v>
      </c>
      <c r="B373">
        <v>4</v>
      </c>
      <c r="C373">
        <f t="shared" si="10"/>
        <v>4</v>
      </c>
      <c r="D373">
        <v>0</v>
      </c>
      <c r="E373">
        <v>1</v>
      </c>
      <c r="F373">
        <v>80</v>
      </c>
      <c r="G373">
        <v>554</v>
      </c>
      <c r="H373">
        <v>35</v>
      </c>
      <c r="I373">
        <v>113</v>
      </c>
      <c r="J373">
        <v>0</v>
      </c>
      <c r="K373">
        <v>7</v>
      </c>
      <c r="L373">
        <v>78</v>
      </c>
      <c r="M373">
        <v>3</v>
      </c>
      <c r="N373">
        <v>5</v>
      </c>
      <c r="O373">
        <v>3</v>
      </c>
      <c r="P373">
        <v>12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</v>
      </c>
      <c r="Y373">
        <v>11</v>
      </c>
      <c r="Z373">
        <v>0</v>
      </c>
      <c r="AA373">
        <v>52</v>
      </c>
      <c r="AB373">
        <f t="shared" si="11"/>
        <v>3</v>
      </c>
      <c r="AC373">
        <v>2283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709</v>
      </c>
      <c r="AO373">
        <v>631</v>
      </c>
      <c r="AP373">
        <v>0</v>
      </c>
    </row>
    <row r="374" spans="1:42" x14ac:dyDescent="0.35">
      <c r="A374">
        <v>68682</v>
      </c>
      <c r="B374">
        <v>4</v>
      </c>
      <c r="C374">
        <f t="shared" si="10"/>
        <v>4</v>
      </c>
      <c r="D374">
        <v>0</v>
      </c>
      <c r="E374">
        <v>0</v>
      </c>
      <c r="F374">
        <v>56</v>
      </c>
      <c r="G374">
        <v>919</v>
      </c>
      <c r="H374">
        <v>0</v>
      </c>
      <c r="I374">
        <v>505</v>
      </c>
      <c r="J374">
        <v>99</v>
      </c>
      <c r="K374">
        <v>30</v>
      </c>
      <c r="L374">
        <v>45</v>
      </c>
      <c r="M374">
        <v>1</v>
      </c>
      <c r="N374">
        <v>4</v>
      </c>
      <c r="O374">
        <v>9</v>
      </c>
      <c r="P374">
        <v>10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</v>
      </c>
      <c r="Y374">
        <v>11</v>
      </c>
      <c r="Z374">
        <v>0</v>
      </c>
      <c r="AA374">
        <v>29</v>
      </c>
      <c r="AB374">
        <f t="shared" si="11"/>
        <v>1</v>
      </c>
      <c r="AC374">
        <v>2425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1553</v>
      </c>
      <c r="AO374">
        <v>1508</v>
      </c>
      <c r="AP374">
        <v>0</v>
      </c>
    </row>
    <row r="375" spans="1:42" x14ac:dyDescent="0.35">
      <c r="A375">
        <v>43824</v>
      </c>
      <c r="B375">
        <v>2</v>
      </c>
      <c r="C375">
        <f t="shared" si="10"/>
        <v>2</v>
      </c>
      <c r="D375">
        <v>1</v>
      </c>
      <c r="E375">
        <v>1</v>
      </c>
      <c r="F375">
        <v>18</v>
      </c>
      <c r="G375">
        <v>96</v>
      </c>
      <c r="H375">
        <v>1</v>
      </c>
      <c r="I375">
        <v>42</v>
      </c>
      <c r="J375">
        <v>12</v>
      </c>
      <c r="K375">
        <v>3</v>
      </c>
      <c r="L375">
        <v>32</v>
      </c>
      <c r="M375">
        <v>4</v>
      </c>
      <c r="N375">
        <v>3</v>
      </c>
      <c r="O375">
        <v>1</v>
      </c>
      <c r="P375">
        <v>4</v>
      </c>
      <c r="Q375">
        <v>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11</v>
      </c>
      <c r="Z375">
        <v>0</v>
      </c>
      <c r="AA375">
        <v>49</v>
      </c>
      <c r="AB375">
        <f t="shared" si="11"/>
        <v>2</v>
      </c>
      <c r="AC375">
        <v>2811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154</v>
      </c>
      <c r="AO375">
        <v>122</v>
      </c>
      <c r="AP375">
        <v>0</v>
      </c>
    </row>
    <row r="376" spans="1:42" x14ac:dyDescent="0.35">
      <c r="A376">
        <v>15345</v>
      </c>
      <c r="B376">
        <v>1</v>
      </c>
      <c r="C376">
        <f t="shared" si="10"/>
        <v>1</v>
      </c>
      <c r="D376">
        <v>1</v>
      </c>
      <c r="E376">
        <v>0</v>
      </c>
      <c r="F376">
        <v>51</v>
      </c>
      <c r="G376">
        <v>5</v>
      </c>
      <c r="H376">
        <v>2</v>
      </c>
      <c r="I376">
        <v>16</v>
      </c>
      <c r="J376">
        <v>3</v>
      </c>
      <c r="K376">
        <v>2</v>
      </c>
      <c r="L376">
        <v>19</v>
      </c>
      <c r="M376">
        <v>2</v>
      </c>
      <c r="N376">
        <v>1</v>
      </c>
      <c r="O376">
        <v>1</v>
      </c>
      <c r="P376">
        <v>2</v>
      </c>
      <c r="Q376">
        <v>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</v>
      </c>
      <c r="Y376">
        <v>11</v>
      </c>
      <c r="Z376">
        <v>1</v>
      </c>
      <c r="AA376">
        <v>36</v>
      </c>
      <c r="AB376">
        <f t="shared" si="11"/>
        <v>1</v>
      </c>
      <c r="AC376">
        <v>2826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28</v>
      </c>
      <c r="AO376">
        <v>9</v>
      </c>
      <c r="AP376">
        <v>0</v>
      </c>
    </row>
    <row r="377" spans="1:42" x14ac:dyDescent="0.35">
      <c r="A377">
        <v>23442</v>
      </c>
      <c r="B377">
        <v>1</v>
      </c>
      <c r="C377">
        <f t="shared" si="10"/>
        <v>1</v>
      </c>
      <c r="D377">
        <v>1</v>
      </c>
      <c r="E377">
        <v>0</v>
      </c>
      <c r="F377">
        <v>71</v>
      </c>
      <c r="G377">
        <v>2</v>
      </c>
      <c r="H377">
        <v>0</v>
      </c>
      <c r="I377">
        <v>6</v>
      </c>
      <c r="J377">
        <v>8</v>
      </c>
      <c r="K377">
        <v>6</v>
      </c>
      <c r="L377">
        <v>5</v>
      </c>
      <c r="M377">
        <v>1</v>
      </c>
      <c r="N377">
        <v>1</v>
      </c>
      <c r="O377">
        <v>0</v>
      </c>
      <c r="P377">
        <v>3</v>
      </c>
      <c r="Q377">
        <v>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</v>
      </c>
      <c r="Y377">
        <v>11</v>
      </c>
      <c r="Z377">
        <v>0</v>
      </c>
      <c r="AA377">
        <v>33</v>
      </c>
      <c r="AB377">
        <f t="shared" si="11"/>
        <v>1</v>
      </c>
      <c r="AC377">
        <v>2711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22</v>
      </c>
      <c r="AO377">
        <v>17</v>
      </c>
      <c r="AP377">
        <v>0</v>
      </c>
    </row>
    <row r="378" spans="1:42" x14ac:dyDescent="0.35">
      <c r="A378">
        <v>14515</v>
      </c>
      <c r="B378">
        <v>1</v>
      </c>
      <c r="C378">
        <f t="shared" si="10"/>
        <v>1</v>
      </c>
      <c r="D378">
        <v>1</v>
      </c>
      <c r="E378">
        <v>0</v>
      </c>
      <c r="F378">
        <v>71</v>
      </c>
      <c r="G378">
        <v>6</v>
      </c>
      <c r="H378">
        <v>4</v>
      </c>
      <c r="I378">
        <v>9</v>
      </c>
      <c r="J378">
        <v>6</v>
      </c>
      <c r="K378">
        <v>36</v>
      </c>
      <c r="L378">
        <v>35</v>
      </c>
      <c r="M378">
        <v>4</v>
      </c>
      <c r="N378">
        <v>2</v>
      </c>
      <c r="O378">
        <v>2</v>
      </c>
      <c r="P378">
        <v>3</v>
      </c>
      <c r="Q378">
        <v>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11</v>
      </c>
      <c r="Z378">
        <v>1</v>
      </c>
      <c r="AA378">
        <v>40</v>
      </c>
      <c r="AB378">
        <f t="shared" si="11"/>
        <v>1</v>
      </c>
      <c r="AC378">
        <v>2756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61</v>
      </c>
      <c r="AO378">
        <v>26</v>
      </c>
      <c r="AP378">
        <v>0</v>
      </c>
    </row>
    <row r="379" spans="1:42" x14ac:dyDescent="0.35">
      <c r="A379">
        <v>31395</v>
      </c>
      <c r="B379">
        <v>1</v>
      </c>
      <c r="C379">
        <f t="shared" si="10"/>
        <v>1</v>
      </c>
      <c r="D379">
        <v>1</v>
      </c>
      <c r="E379">
        <v>1</v>
      </c>
      <c r="F379">
        <v>80</v>
      </c>
      <c r="G379">
        <v>23</v>
      </c>
      <c r="H379">
        <v>1</v>
      </c>
      <c r="I379">
        <v>25</v>
      </c>
      <c r="J379">
        <v>0</v>
      </c>
      <c r="K379">
        <v>8</v>
      </c>
      <c r="L379">
        <v>7</v>
      </c>
      <c r="M379">
        <v>4</v>
      </c>
      <c r="N379">
        <v>2</v>
      </c>
      <c r="O379">
        <v>1</v>
      </c>
      <c r="P379">
        <v>3</v>
      </c>
      <c r="Q379">
        <v>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</v>
      </c>
      <c r="Y379">
        <v>11</v>
      </c>
      <c r="Z379">
        <v>0</v>
      </c>
      <c r="AA379">
        <v>64</v>
      </c>
      <c r="AB379">
        <f t="shared" si="11"/>
        <v>4</v>
      </c>
      <c r="AC379">
        <v>2622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57</v>
      </c>
      <c r="AO379">
        <v>50</v>
      </c>
      <c r="AP379">
        <v>0</v>
      </c>
    </row>
    <row r="380" spans="1:42" x14ac:dyDescent="0.35">
      <c r="A380">
        <v>75276</v>
      </c>
      <c r="B380">
        <v>4</v>
      </c>
      <c r="C380">
        <f t="shared" si="10"/>
        <v>4</v>
      </c>
      <c r="D380">
        <v>0</v>
      </c>
      <c r="E380">
        <v>0</v>
      </c>
      <c r="F380">
        <v>2</v>
      </c>
      <c r="G380">
        <v>610</v>
      </c>
      <c r="H380">
        <v>105</v>
      </c>
      <c r="I380">
        <v>125</v>
      </c>
      <c r="J380">
        <v>137</v>
      </c>
      <c r="K380">
        <v>42</v>
      </c>
      <c r="L380">
        <v>21</v>
      </c>
      <c r="M380">
        <v>1</v>
      </c>
      <c r="N380">
        <v>9</v>
      </c>
      <c r="O380">
        <v>4</v>
      </c>
      <c r="P380">
        <v>9</v>
      </c>
      <c r="Q380">
        <v>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11</v>
      </c>
      <c r="Z380">
        <v>0</v>
      </c>
      <c r="AA380">
        <v>55</v>
      </c>
      <c r="AB380">
        <f t="shared" si="11"/>
        <v>3</v>
      </c>
      <c r="AC380">
        <v>2799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1019</v>
      </c>
      <c r="AO380">
        <v>998</v>
      </c>
      <c r="AP380">
        <v>0</v>
      </c>
    </row>
    <row r="381" spans="1:42" x14ac:dyDescent="0.35">
      <c r="A381">
        <v>42373</v>
      </c>
      <c r="B381">
        <v>2</v>
      </c>
      <c r="C381">
        <f t="shared" si="10"/>
        <v>2</v>
      </c>
      <c r="D381">
        <v>1</v>
      </c>
      <c r="E381">
        <v>1</v>
      </c>
      <c r="F381">
        <v>83</v>
      </c>
      <c r="G381">
        <v>67</v>
      </c>
      <c r="H381">
        <v>5</v>
      </c>
      <c r="I381">
        <v>61</v>
      </c>
      <c r="J381">
        <v>3</v>
      </c>
      <c r="K381">
        <v>8</v>
      </c>
      <c r="L381">
        <v>19</v>
      </c>
      <c r="M381">
        <v>5</v>
      </c>
      <c r="N381">
        <v>2</v>
      </c>
      <c r="O381">
        <v>1</v>
      </c>
      <c r="P381">
        <v>5</v>
      </c>
      <c r="Q381">
        <v>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11</v>
      </c>
      <c r="Z381">
        <v>0</v>
      </c>
      <c r="AA381">
        <v>46</v>
      </c>
      <c r="AB381">
        <f t="shared" si="11"/>
        <v>2</v>
      </c>
      <c r="AC381">
        <v>2477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144</v>
      </c>
      <c r="AO381">
        <v>125</v>
      </c>
      <c r="AP381">
        <v>0</v>
      </c>
    </row>
    <row r="382" spans="1:42" x14ac:dyDescent="0.35">
      <c r="A382">
        <v>30507</v>
      </c>
      <c r="B382">
        <v>1</v>
      </c>
      <c r="C382">
        <f t="shared" si="10"/>
        <v>1</v>
      </c>
      <c r="D382">
        <v>0</v>
      </c>
      <c r="E382">
        <v>0</v>
      </c>
      <c r="F382">
        <v>29</v>
      </c>
      <c r="G382">
        <v>65</v>
      </c>
      <c r="H382">
        <v>36</v>
      </c>
      <c r="I382">
        <v>74</v>
      </c>
      <c r="J382">
        <v>38</v>
      </c>
      <c r="K382">
        <v>20</v>
      </c>
      <c r="L382">
        <v>110</v>
      </c>
      <c r="M382">
        <v>1</v>
      </c>
      <c r="N382">
        <v>5</v>
      </c>
      <c r="O382">
        <v>1</v>
      </c>
      <c r="P382">
        <v>4</v>
      </c>
      <c r="Q382">
        <v>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11</v>
      </c>
      <c r="Z382">
        <v>0</v>
      </c>
      <c r="AA382">
        <v>60</v>
      </c>
      <c r="AB382">
        <f t="shared" si="11"/>
        <v>3</v>
      </c>
      <c r="AC382">
        <v>2634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233</v>
      </c>
      <c r="AO382">
        <v>123</v>
      </c>
      <c r="AP382">
        <v>0</v>
      </c>
    </row>
    <row r="383" spans="1:42" x14ac:dyDescent="0.35">
      <c r="A383">
        <v>55521</v>
      </c>
      <c r="B383">
        <v>3</v>
      </c>
      <c r="C383">
        <f t="shared" si="10"/>
        <v>3</v>
      </c>
      <c r="D383">
        <v>1</v>
      </c>
      <c r="E383">
        <v>2</v>
      </c>
      <c r="F383">
        <v>11</v>
      </c>
      <c r="G383">
        <v>416</v>
      </c>
      <c r="H383">
        <v>0</v>
      </c>
      <c r="I383">
        <v>26</v>
      </c>
      <c r="J383">
        <v>0</v>
      </c>
      <c r="K383">
        <v>0</v>
      </c>
      <c r="L383">
        <v>4</v>
      </c>
      <c r="M383">
        <v>9</v>
      </c>
      <c r="N383">
        <v>6</v>
      </c>
      <c r="O383">
        <v>3</v>
      </c>
      <c r="P383">
        <v>6</v>
      </c>
      <c r="Q383">
        <v>7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3</v>
      </c>
      <c r="Y383">
        <v>11</v>
      </c>
      <c r="Z383">
        <v>1</v>
      </c>
      <c r="AA383">
        <v>65</v>
      </c>
      <c r="AB383">
        <f t="shared" si="11"/>
        <v>4</v>
      </c>
      <c r="AC383">
        <v>2409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442</v>
      </c>
      <c r="AO383">
        <v>438</v>
      </c>
      <c r="AP383">
        <v>1</v>
      </c>
    </row>
    <row r="384" spans="1:42" x14ac:dyDescent="0.35">
      <c r="A384">
        <v>48006</v>
      </c>
      <c r="B384">
        <v>2</v>
      </c>
      <c r="C384">
        <f t="shared" si="10"/>
        <v>2</v>
      </c>
      <c r="D384">
        <v>1</v>
      </c>
      <c r="E384">
        <v>1</v>
      </c>
      <c r="F384">
        <v>55</v>
      </c>
      <c r="G384">
        <v>23</v>
      </c>
      <c r="H384">
        <v>0</v>
      </c>
      <c r="I384">
        <v>11</v>
      </c>
      <c r="J384">
        <v>3</v>
      </c>
      <c r="K384">
        <v>2</v>
      </c>
      <c r="L384">
        <v>2</v>
      </c>
      <c r="M384">
        <v>1</v>
      </c>
      <c r="N384">
        <v>1</v>
      </c>
      <c r="O384">
        <v>0</v>
      </c>
      <c r="P384">
        <v>3</v>
      </c>
      <c r="Q384">
        <v>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11</v>
      </c>
      <c r="Z384">
        <v>0</v>
      </c>
      <c r="AA384">
        <v>55</v>
      </c>
      <c r="AB384">
        <f t="shared" si="11"/>
        <v>3</v>
      </c>
      <c r="AC384">
        <v>2179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39</v>
      </c>
      <c r="AO384">
        <v>37</v>
      </c>
      <c r="AP384">
        <v>0</v>
      </c>
    </row>
    <row r="385" spans="1:42" x14ac:dyDescent="0.35">
      <c r="A385">
        <v>27213</v>
      </c>
      <c r="B385">
        <v>1</v>
      </c>
      <c r="C385">
        <f t="shared" si="10"/>
        <v>1</v>
      </c>
      <c r="D385">
        <v>1</v>
      </c>
      <c r="E385">
        <v>0</v>
      </c>
      <c r="F385">
        <v>19</v>
      </c>
      <c r="G385">
        <v>19</v>
      </c>
      <c r="H385">
        <v>3</v>
      </c>
      <c r="I385">
        <v>26</v>
      </c>
      <c r="J385">
        <v>10</v>
      </c>
      <c r="K385">
        <v>9</v>
      </c>
      <c r="L385">
        <v>3</v>
      </c>
      <c r="M385">
        <v>3</v>
      </c>
      <c r="N385">
        <v>2</v>
      </c>
      <c r="O385">
        <v>0</v>
      </c>
      <c r="P385">
        <v>4</v>
      </c>
      <c r="Q385">
        <v>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11</v>
      </c>
      <c r="Z385">
        <v>1</v>
      </c>
      <c r="AA385">
        <v>48</v>
      </c>
      <c r="AB385">
        <f t="shared" si="11"/>
        <v>2</v>
      </c>
      <c r="AC385">
        <v>2827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67</v>
      </c>
      <c r="AO385">
        <v>64</v>
      </c>
      <c r="AP385">
        <v>0</v>
      </c>
    </row>
    <row r="386" spans="1:42" x14ac:dyDescent="0.35">
      <c r="A386">
        <v>65808</v>
      </c>
      <c r="B386">
        <v>3</v>
      </c>
      <c r="C386">
        <f t="shared" si="10"/>
        <v>3</v>
      </c>
      <c r="D386">
        <v>1</v>
      </c>
      <c r="E386">
        <v>1</v>
      </c>
      <c r="F386">
        <v>1</v>
      </c>
      <c r="G386">
        <v>155</v>
      </c>
      <c r="H386">
        <v>7</v>
      </c>
      <c r="I386">
        <v>80</v>
      </c>
      <c r="J386">
        <v>13</v>
      </c>
      <c r="K386">
        <v>7</v>
      </c>
      <c r="L386">
        <v>10</v>
      </c>
      <c r="M386">
        <v>3</v>
      </c>
      <c r="N386">
        <v>5</v>
      </c>
      <c r="O386">
        <v>1</v>
      </c>
      <c r="P386">
        <v>5</v>
      </c>
      <c r="Q386">
        <v>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11</v>
      </c>
      <c r="Z386">
        <v>0</v>
      </c>
      <c r="AA386">
        <v>49</v>
      </c>
      <c r="AB386">
        <f t="shared" si="11"/>
        <v>2</v>
      </c>
      <c r="AC386">
        <v>2189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262</v>
      </c>
      <c r="AO386">
        <v>252</v>
      </c>
      <c r="AP386">
        <v>0</v>
      </c>
    </row>
    <row r="387" spans="1:42" x14ac:dyDescent="0.35">
      <c r="A387">
        <v>30351</v>
      </c>
      <c r="B387">
        <v>1</v>
      </c>
      <c r="C387">
        <f t="shared" ref="C387:C450" si="12">_xlfn.IFS(A:A&lt;=32196,1,A:A&lt;=51622.09,2,A:A&lt;=68281,3,A:A&lt;=79601,4,A:A&gt;=79601,5)</f>
        <v>1</v>
      </c>
      <c r="D387">
        <v>1</v>
      </c>
      <c r="E387">
        <v>0</v>
      </c>
      <c r="F387">
        <v>19</v>
      </c>
      <c r="G387">
        <v>14</v>
      </c>
      <c r="H387">
        <v>0</v>
      </c>
      <c r="I387">
        <v>24</v>
      </c>
      <c r="J387">
        <v>3</v>
      </c>
      <c r="K387">
        <v>3</v>
      </c>
      <c r="L387">
        <v>2</v>
      </c>
      <c r="M387">
        <v>1</v>
      </c>
      <c r="N387">
        <v>3</v>
      </c>
      <c r="O387">
        <v>0</v>
      </c>
      <c r="P387">
        <v>2</v>
      </c>
      <c r="Q387">
        <v>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11</v>
      </c>
      <c r="Z387">
        <v>0</v>
      </c>
      <c r="AA387">
        <v>46</v>
      </c>
      <c r="AB387">
        <f t="shared" ref="AB387:AB450" si="13">_xlfn.IFS(AA387&lt;=43,1,AA387&lt;=51.117,2,AA387&lt;=61,3,AA387&lt;=68,4,AA387&gt;68,5)</f>
        <v>2</v>
      </c>
      <c r="AC387">
        <v>2547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44</v>
      </c>
      <c r="AO387">
        <v>42</v>
      </c>
      <c r="AP387">
        <v>0</v>
      </c>
    </row>
    <row r="388" spans="1:42" x14ac:dyDescent="0.35">
      <c r="A388">
        <v>50437</v>
      </c>
      <c r="B388">
        <v>2</v>
      </c>
      <c r="C388">
        <f t="shared" si="12"/>
        <v>2</v>
      </c>
      <c r="D388">
        <v>0</v>
      </c>
      <c r="E388">
        <v>2</v>
      </c>
      <c r="F388">
        <v>28</v>
      </c>
      <c r="G388">
        <v>370</v>
      </c>
      <c r="H388">
        <v>9</v>
      </c>
      <c r="I388">
        <v>92</v>
      </c>
      <c r="J388">
        <v>6</v>
      </c>
      <c r="K388">
        <v>9</v>
      </c>
      <c r="L388">
        <v>4</v>
      </c>
      <c r="M388">
        <v>3</v>
      </c>
      <c r="N388">
        <v>7</v>
      </c>
      <c r="O388">
        <v>1</v>
      </c>
      <c r="P388">
        <v>8</v>
      </c>
      <c r="Q388">
        <v>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11</v>
      </c>
      <c r="Z388">
        <v>0</v>
      </c>
      <c r="AA388">
        <v>57</v>
      </c>
      <c r="AB388">
        <f t="shared" si="13"/>
        <v>3</v>
      </c>
      <c r="AC388">
        <v>2779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486</v>
      </c>
      <c r="AO388">
        <v>482</v>
      </c>
      <c r="AP388">
        <v>0</v>
      </c>
    </row>
    <row r="389" spans="1:42" x14ac:dyDescent="0.35">
      <c r="A389">
        <v>23616</v>
      </c>
      <c r="B389">
        <v>1</v>
      </c>
      <c r="C389">
        <f t="shared" si="12"/>
        <v>1</v>
      </c>
      <c r="D389">
        <v>1</v>
      </c>
      <c r="E389">
        <v>0</v>
      </c>
      <c r="F389">
        <v>76</v>
      </c>
      <c r="G389">
        <v>4</v>
      </c>
      <c r="H389">
        <v>22</v>
      </c>
      <c r="I389">
        <v>11</v>
      </c>
      <c r="J389">
        <v>3</v>
      </c>
      <c r="K389">
        <v>7</v>
      </c>
      <c r="L389">
        <v>32</v>
      </c>
      <c r="M389">
        <v>2</v>
      </c>
      <c r="N389">
        <v>3</v>
      </c>
      <c r="O389">
        <v>0</v>
      </c>
      <c r="P389">
        <v>3</v>
      </c>
      <c r="Q389">
        <v>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11</v>
      </c>
      <c r="Z389">
        <v>1</v>
      </c>
      <c r="AA389">
        <v>38</v>
      </c>
      <c r="AB389">
        <f t="shared" si="13"/>
        <v>1</v>
      </c>
      <c r="AC389">
        <v>2748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47</v>
      </c>
      <c r="AO389">
        <v>15</v>
      </c>
      <c r="AP389">
        <v>0</v>
      </c>
    </row>
    <row r="390" spans="1:42" x14ac:dyDescent="0.35">
      <c r="A390">
        <v>53858</v>
      </c>
      <c r="B390">
        <v>3</v>
      </c>
      <c r="C390">
        <f t="shared" si="12"/>
        <v>3</v>
      </c>
      <c r="D390">
        <v>0</v>
      </c>
      <c r="E390">
        <v>1</v>
      </c>
      <c r="F390">
        <v>50</v>
      </c>
      <c r="G390">
        <v>407</v>
      </c>
      <c r="H390">
        <v>53</v>
      </c>
      <c r="I390">
        <v>221</v>
      </c>
      <c r="J390">
        <v>58</v>
      </c>
      <c r="K390">
        <v>150</v>
      </c>
      <c r="L390">
        <v>26</v>
      </c>
      <c r="M390">
        <v>4</v>
      </c>
      <c r="N390">
        <v>4</v>
      </c>
      <c r="O390">
        <v>3</v>
      </c>
      <c r="P390">
        <v>6</v>
      </c>
      <c r="Q390">
        <v>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11</v>
      </c>
      <c r="Z390">
        <v>0</v>
      </c>
      <c r="AA390">
        <v>44</v>
      </c>
      <c r="AB390">
        <f t="shared" si="13"/>
        <v>2</v>
      </c>
      <c r="AC390">
        <v>2756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889</v>
      </c>
      <c r="AO390">
        <v>863</v>
      </c>
      <c r="AP390">
        <v>0</v>
      </c>
    </row>
    <row r="391" spans="1:42" x14ac:dyDescent="0.35">
      <c r="A391">
        <v>66465</v>
      </c>
      <c r="B391">
        <v>3</v>
      </c>
      <c r="C391">
        <f t="shared" si="12"/>
        <v>3</v>
      </c>
      <c r="D391">
        <v>0</v>
      </c>
      <c r="E391">
        <v>1</v>
      </c>
      <c r="F391">
        <v>1</v>
      </c>
      <c r="G391">
        <v>1200</v>
      </c>
      <c r="H391">
        <v>0</v>
      </c>
      <c r="I391">
        <v>204</v>
      </c>
      <c r="J391">
        <v>38</v>
      </c>
      <c r="K391">
        <v>29</v>
      </c>
      <c r="L391">
        <v>14</v>
      </c>
      <c r="M391">
        <v>3</v>
      </c>
      <c r="N391">
        <v>11</v>
      </c>
      <c r="O391">
        <v>9</v>
      </c>
      <c r="P391">
        <v>12</v>
      </c>
      <c r="Q391">
        <v>6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3</v>
      </c>
      <c r="Y391">
        <v>11</v>
      </c>
      <c r="Z391">
        <v>0</v>
      </c>
      <c r="AA391">
        <v>65</v>
      </c>
      <c r="AB391">
        <f t="shared" si="13"/>
        <v>4</v>
      </c>
      <c r="AC391">
        <v>2615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1471</v>
      </c>
      <c r="AO391">
        <v>1457</v>
      </c>
      <c r="AP391">
        <v>1</v>
      </c>
    </row>
    <row r="392" spans="1:42" x14ac:dyDescent="0.35">
      <c r="A392">
        <v>46923</v>
      </c>
      <c r="B392">
        <v>2</v>
      </c>
      <c r="C392">
        <f t="shared" si="12"/>
        <v>2</v>
      </c>
      <c r="D392">
        <v>1</v>
      </c>
      <c r="E392">
        <v>0</v>
      </c>
      <c r="F392">
        <v>90</v>
      </c>
      <c r="G392">
        <v>85</v>
      </c>
      <c r="H392">
        <v>44</v>
      </c>
      <c r="I392">
        <v>54</v>
      </c>
      <c r="J392">
        <v>102</v>
      </c>
      <c r="K392">
        <v>78</v>
      </c>
      <c r="L392">
        <v>6</v>
      </c>
      <c r="M392">
        <v>3</v>
      </c>
      <c r="N392">
        <v>5</v>
      </c>
      <c r="O392">
        <v>1</v>
      </c>
      <c r="P392">
        <v>7</v>
      </c>
      <c r="Q392">
        <v>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11</v>
      </c>
      <c r="Z392">
        <v>0</v>
      </c>
      <c r="AA392">
        <v>33</v>
      </c>
      <c r="AB392">
        <f t="shared" si="13"/>
        <v>1</v>
      </c>
      <c r="AC392">
        <v>2835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363</v>
      </c>
      <c r="AO392">
        <v>357</v>
      </c>
      <c r="AP392">
        <v>0</v>
      </c>
    </row>
    <row r="393" spans="1:42" x14ac:dyDescent="0.35">
      <c r="A393">
        <v>75072</v>
      </c>
      <c r="B393">
        <v>4</v>
      </c>
      <c r="C393">
        <f t="shared" si="12"/>
        <v>4</v>
      </c>
      <c r="D393">
        <v>0</v>
      </c>
      <c r="E393">
        <v>1</v>
      </c>
      <c r="F393">
        <v>83</v>
      </c>
      <c r="G393">
        <v>583</v>
      </c>
      <c r="H393">
        <v>34</v>
      </c>
      <c r="I393">
        <v>309</v>
      </c>
      <c r="J393">
        <v>0</v>
      </c>
      <c r="K393">
        <v>22</v>
      </c>
      <c r="L393">
        <v>125</v>
      </c>
      <c r="M393">
        <v>2</v>
      </c>
      <c r="N393">
        <v>5</v>
      </c>
      <c r="O393">
        <v>4</v>
      </c>
      <c r="P393">
        <v>8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11</v>
      </c>
      <c r="Z393">
        <v>0</v>
      </c>
      <c r="AA393">
        <v>58</v>
      </c>
      <c r="AB393">
        <f t="shared" si="13"/>
        <v>3</v>
      </c>
      <c r="AC393">
        <v>2681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948</v>
      </c>
      <c r="AO393">
        <v>823</v>
      </c>
      <c r="AP393">
        <v>0</v>
      </c>
    </row>
    <row r="394" spans="1:42" x14ac:dyDescent="0.35">
      <c r="A394">
        <v>75865</v>
      </c>
      <c r="B394">
        <v>4</v>
      </c>
      <c r="C394">
        <f t="shared" si="12"/>
        <v>4</v>
      </c>
      <c r="D394">
        <v>0</v>
      </c>
      <c r="E394">
        <v>0</v>
      </c>
      <c r="F394">
        <v>73</v>
      </c>
      <c r="G394">
        <v>483</v>
      </c>
      <c r="H394">
        <v>0</v>
      </c>
      <c r="I394">
        <v>591</v>
      </c>
      <c r="J394">
        <v>156</v>
      </c>
      <c r="K394">
        <v>0</v>
      </c>
      <c r="L394">
        <v>12</v>
      </c>
      <c r="M394">
        <v>1</v>
      </c>
      <c r="N394">
        <v>3</v>
      </c>
      <c r="O394">
        <v>5</v>
      </c>
      <c r="P394">
        <v>10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11</v>
      </c>
      <c r="Z394">
        <v>0</v>
      </c>
      <c r="AA394">
        <v>77</v>
      </c>
      <c r="AB394">
        <f t="shared" si="13"/>
        <v>5</v>
      </c>
      <c r="AC394">
        <v>2249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1230</v>
      </c>
      <c r="AO394">
        <v>1218</v>
      </c>
      <c r="AP394">
        <v>0</v>
      </c>
    </row>
    <row r="395" spans="1:42" x14ac:dyDescent="0.35">
      <c r="A395">
        <v>19789</v>
      </c>
      <c r="B395">
        <v>1</v>
      </c>
      <c r="C395">
        <f t="shared" si="12"/>
        <v>1</v>
      </c>
      <c r="D395">
        <v>1</v>
      </c>
      <c r="E395">
        <v>0</v>
      </c>
      <c r="F395">
        <v>24</v>
      </c>
      <c r="G395">
        <v>2</v>
      </c>
      <c r="H395">
        <v>5</v>
      </c>
      <c r="I395">
        <v>9</v>
      </c>
      <c r="J395">
        <v>28</v>
      </c>
      <c r="K395">
        <v>6</v>
      </c>
      <c r="L395">
        <v>28</v>
      </c>
      <c r="M395">
        <v>3</v>
      </c>
      <c r="N395">
        <v>2</v>
      </c>
      <c r="O395">
        <v>1</v>
      </c>
      <c r="P395">
        <v>3</v>
      </c>
      <c r="Q395">
        <v>5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</v>
      </c>
      <c r="Y395">
        <v>11</v>
      </c>
      <c r="Z395">
        <v>0</v>
      </c>
      <c r="AA395">
        <v>45</v>
      </c>
      <c r="AB395">
        <f t="shared" si="13"/>
        <v>2</v>
      </c>
      <c r="AC395">
        <v>2380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50</v>
      </c>
      <c r="AO395">
        <v>22</v>
      </c>
      <c r="AP395">
        <v>1</v>
      </c>
    </row>
    <row r="396" spans="1:42" x14ac:dyDescent="0.35">
      <c r="A396">
        <v>80134</v>
      </c>
      <c r="B396">
        <v>5</v>
      </c>
      <c r="C396">
        <f t="shared" si="12"/>
        <v>5</v>
      </c>
      <c r="D396">
        <v>0</v>
      </c>
      <c r="E396">
        <v>0</v>
      </c>
      <c r="F396">
        <v>11</v>
      </c>
      <c r="G396">
        <v>966</v>
      </c>
      <c r="H396">
        <v>26</v>
      </c>
      <c r="I396">
        <v>282</v>
      </c>
      <c r="J396">
        <v>52</v>
      </c>
      <c r="K396">
        <v>26</v>
      </c>
      <c r="L396">
        <v>26</v>
      </c>
      <c r="M396">
        <v>1</v>
      </c>
      <c r="N396">
        <v>2</v>
      </c>
      <c r="O396">
        <v>7</v>
      </c>
      <c r="P396">
        <v>11</v>
      </c>
      <c r="Q396">
        <v>5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3</v>
      </c>
      <c r="Y396">
        <v>11</v>
      </c>
      <c r="Z396">
        <v>0</v>
      </c>
      <c r="AA396">
        <v>26</v>
      </c>
      <c r="AB396">
        <f t="shared" si="13"/>
        <v>1</v>
      </c>
      <c r="AC396">
        <v>2294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1352</v>
      </c>
      <c r="AO396">
        <v>1326</v>
      </c>
      <c r="AP396">
        <v>4</v>
      </c>
    </row>
    <row r="397" spans="1:42" x14ac:dyDescent="0.35">
      <c r="A397">
        <v>91065</v>
      </c>
      <c r="B397">
        <v>5</v>
      </c>
      <c r="C397">
        <f t="shared" si="12"/>
        <v>5</v>
      </c>
      <c r="D397">
        <v>0</v>
      </c>
      <c r="E397">
        <v>0</v>
      </c>
      <c r="F397">
        <v>33</v>
      </c>
      <c r="G397">
        <v>822</v>
      </c>
      <c r="H397">
        <v>114</v>
      </c>
      <c r="I397">
        <v>108</v>
      </c>
      <c r="J397">
        <v>179</v>
      </c>
      <c r="K397">
        <v>137</v>
      </c>
      <c r="L397">
        <v>114</v>
      </c>
      <c r="M397">
        <v>1</v>
      </c>
      <c r="N397">
        <v>7</v>
      </c>
      <c r="O397">
        <v>9</v>
      </c>
      <c r="P397">
        <v>9</v>
      </c>
      <c r="Q397">
        <v>3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3</v>
      </c>
      <c r="Y397">
        <v>11</v>
      </c>
      <c r="Z397">
        <v>1</v>
      </c>
      <c r="AA397">
        <v>39</v>
      </c>
      <c r="AB397">
        <f t="shared" si="13"/>
        <v>1</v>
      </c>
      <c r="AC397">
        <v>2651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1360</v>
      </c>
      <c r="AO397">
        <v>1246</v>
      </c>
      <c r="AP397">
        <v>2</v>
      </c>
    </row>
    <row r="398" spans="1:42" x14ac:dyDescent="0.35">
      <c r="A398">
        <v>49505</v>
      </c>
      <c r="B398">
        <v>2</v>
      </c>
      <c r="C398">
        <f t="shared" si="12"/>
        <v>2</v>
      </c>
      <c r="D398">
        <v>1</v>
      </c>
      <c r="E398">
        <v>1</v>
      </c>
      <c r="F398">
        <v>4</v>
      </c>
      <c r="G398">
        <v>604</v>
      </c>
      <c r="H398">
        <v>0</v>
      </c>
      <c r="I398">
        <v>100</v>
      </c>
      <c r="J398">
        <v>19</v>
      </c>
      <c r="K398">
        <v>0</v>
      </c>
      <c r="L398">
        <v>28</v>
      </c>
      <c r="M398">
        <v>9</v>
      </c>
      <c r="N398">
        <v>10</v>
      </c>
      <c r="O398">
        <v>2</v>
      </c>
      <c r="P398">
        <v>8</v>
      </c>
      <c r="Q398">
        <v>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11</v>
      </c>
      <c r="Z398">
        <v>0</v>
      </c>
      <c r="AA398">
        <v>49</v>
      </c>
      <c r="AB398">
        <f t="shared" si="13"/>
        <v>2</v>
      </c>
      <c r="AC398">
        <v>2640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723</v>
      </c>
      <c r="AO398">
        <v>695</v>
      </c>
      <c r="AP398">
        <v>0</v>
      </c>
    </row>
    <row r="399" spans="1:42" x14ac:dyDescent="0.35">
      <c r="A399">
        <v>37401</v>
      </c>
      <c r="B399">
        <v>2</v>
      </c>
      <c r="C399">
        <f t="shared" si="12"/>
        <v>2</v>
      </c>
      <c r="D399">
        <v>1</v>
      </c>
      <c r="E399">
        <v>0</v>
      </c>
      <c r="F399">
        <v>14</v>
      </c>
      <c r="G399">
        <v>19</v>
      </c>
      <c r="H399">
        <v>3</v>
      </c>
      <c r="I399">
        <v>19</v>
      </c>
      <c r="J399">
        <v>3</v>
      </c>
      <c r="K399">
        <v>1</v>
      </c>
      <c r="L399">
        <v>3</v>
      </c>
      <c r="M399">
        <v>2</v>
      </c>
      <c r="N399">
        <v>2</v>
      </c>
      <c r="O399">
        <v>0</v>
      </c>
      <c r="P399">
        <v>3</v>
      </c>
      <c r="Q399">
        <v>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11</v>
      </c>
      <c r="Z399">
        <v>0</v>
      </c>
      <c r="AA399">
        <v>47</v>
      </c>
      <c r="AB399">
        <f t="shared" si="13"/>
        <v>2</v>
      </c>
      <c r="AC399">
        <v>2213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45</v>
      </c>
      <c r="AO399">
        <v>42</v>
      </c>
      <c r="AP399">
        <v>0</v>
      </c>
    </row>
    <row r="400" spans="1:42" x14ac:dyDescent="0.35">
      <c r="A400">
        <v>18492</v>
      </c>
      <c r="B400">
        <v>1</v>
      </c>
      <c r="C400">
        <f t="shared" si="12"/>
        <v>1</v>
      </c>
      <c r="D400">
        <v>1</v>
      </c>
      <c r="E400">
        <v>0</v>
      </c>
      <c r="F400">
        <v>75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2</v>
      </c>
      <c r="Q400">
        <v>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11</v>
      </c>
      <c r="Z400">
        <v>0</v>
      </c>
      <c r="AA400">
        <v>38</v>
      </c>
      <c r="AB400">
        <f t="shared" si="13"/>
        <v>1</v>
      </c>
      <c r="AC400">
        <v>2183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9</v>
      </c>
      <c r="AO400">
        <v>8</v>
      </c>
      <c r="AP400">
        <v>0</v>
      </c>
    </row>
    <row r="401" spans="1:42" x14ac:dyDescent="0.35">
      <c r="A401">
        <v>82584</v>
      </c>
      <c r="B401">
        <v>5</v>
      </c>
      <c r="C401">
        <f t="shared" si="12"/>
        <v>5</v>
      </c>
      <c r="D401">
        <v>0</v>
      </c>
      <c r="E401">
        <v>0</v>
      </c>
      <c r="F401">
        <v>26</v>
      </c>
      <c r="G401">
        <v>1076</v>
      </c>
      <c r="H401">
        <v>68</v>
      </c>
      <c r="I401">
        <v>103</v>
      </c>
      <c r="J401">
        <v>29</v>
      </c>
      <c r="K401">
        <v>91</v>
      </c>
      <c r="L401">
        <v>68</v>
      </c>
      <c r="M401">
        <v>1</v>
      </c>
      <c r="N401">
        <v>3</v>
      </c>
      <c r="O401">
        <v>4</v>
      </c>
      <c r="P401">
        <v>8</v>
      </c>
      <c r="Q401">
        <v>1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3</v>
      </c>
      <c r="Y401">
        <v>11</v>
      </c>
      <c r="Z401">
        <v>1</v>
      </c>
      <c r="AA401">
        <v>46</v>
      </c>
      <c r="AB401">
        <f t="shared" si="13"/>
        <v>2</v>
      </c>
      <c r="AC401">
        <v>2549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1367</v>
      </c>
      <c r="AO401">
        <v>1299</v>
      </c>
      <c r="AP401">
        <v>2</v>
      </c>
    </row>
    <row r="402" spans="1:42" x14ac:dyDescent="0.35">
      <c r="A402">
        <v>93027</v>
      </c>
      <c r="B402">
        <v>6</v>
      </c>
      <c r="C402">
        <f t="shared" si="12"/>
        <v>5</v>
      </c>
      <c r="D402">
        <v>0</v>
      </c>
      <c r="E402">
        <v>0</v>
      </c>
      <c r="F402">
        <v>77</v>
      </c>
      <c r="G402">
        <v>1285</v>
      </c>
      <c r="H402">
        <v>42</v>
      </c>
      <c r="I402">
        <v>716</v>
      </c>
      <c r="J402">
        <v>55</v>
      </c>
      <c r="K402">
        <v>0</v>
      </c>
      <c r="L402">
        <v>21</v>
      </c>
      <c r="M402">
        <v>0</v>
      </c>
      <c r="N402">
        <v>7</v>
      </c>
      <c r="O402">
        <v>10</v>
      </c>
      <c r="P402">
        <v>5</v>
      </c>
      <c r="Q402">
        <v>2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3</v>
      </c>
      <c r="Y402">
        <v>11</v>
      </c>
      <c r="Z402">
        <v>0</v>
      </c>
      <c r="AA402">
        <v>79</v>
      </c>
      <c r="AB402">
        <f t="shared" si="13"/>
        <v>5</v>
      </c>
      <c r="AC402">
        <v>2601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2098</v>
      </c>
      <c r="AO402">
        <v>2077</v>
      </c>
      <c r="AP402">
        <v>1</v>
      </c>
    </row>
    <row r="403" spans="1:42" x14ac:dyDescent="0.35">
      <c r="A403">
        <v>48686</v>
      </c>
      <c r="B403">
        <v>2</v>
      </c>
      <c r="C403">
        <f t="shared" si="12"/>
        <v>2</v>
      </c>
      <c r="D403">
        <v>1</v>
      </c>
      <c r="E403">
        <v>2</v>
      </c>
      <c r="F403">
        <v>8</v>
      </c>
      <c r="G403">
        <v>10</v>
      </c>
      <c r="H403">
        <v>0</v>
      </c>
      <c r="I403">
        <v>7</v>
      </c>
      <c r="J403">
        <v>2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2</v>
      </c>
      <c r="Q403">
        <v>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11</v>
      </c>
      <c r="Z403">
        <v>0</v>
      </c>
      <c r="AA403">
        <v>67</v>
      </c>
      <c r="AB403">
        <f t="shared" si="13"/>
        <v>4</v>
      </c>
      <c r="AC403">
        <v>2366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19</v>
      </c>
      <c r="AO403">
        <v>18</v>
      </c>
      <c r="AP403">
        <v>0</v>
      </c>
    </row>
    <row r="404" spans="1:42" x14ac:dyDescent="0.35">
      <c r="A404">
        <v>92910</v>
      </c>
      <c r="B404">
        <v>6</v>
      </c>
      <c r="C404">
        <f t="shared" si="12"/>
        <v>5</v>
      </c>
      <c r="D404">
        <v>0</v>
      </c>
      <c r="E404">
        <v>0</v>
      </c>
      <c r="F404">
        <v>42</v>
      </c>
      <c r="G404">
        <v>551</v>
      </c>
      <c r="H404">
        <v>137</v>
      </c>
      <c r="I404">
        <v>792</v>
      </c>
      <c r="J404">
        <v>179</v>
      </c>
      <c r="K404">
        <v>103</v>
      </c>
      <c r="L404">
        <v>33</v>
      </c>
      <c r="M404">
        <v>1</v>
      </c>
      <c r="N404">
        <v>6</v>
      </c>
      <c r="O404">
        <v>7</v>
      </c>
      <c r="P404">
        <v>13</v>
      </c>
      <c r="Q404">
        <v>1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3</v>
      </c>
      <c r="Y404">
        <v>11</v>
      </c>
      <c r="Z404">
        <v>0</v>
      </c>
      <c r="AA404">
        <v>34</v>
      </c>
      <c r="AB404">
        <f t="shared" si="13"/>
        <v>1</v>
      </c>
      <c r="AC404">
        <v>2225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1762</v>
      </c>
      <c r="AO404">
        <v>1729</v>
      </c>
      <c r="AP404">
        <v>3</v>
      </c>
    </row>
    <row r="405" spans="1:42" x14ac:dyDescent="0.35">
      <c r="A405">
        <v>75433</v>
      </c>
      <c r="B405">
        <v>4</v>
      </c>
      <c r="C405">
        <f t="shared" si="12"/>
        <v>4</v>
      </c>
      <c r="D405">
        <v>1</v>
      </c>
      <c r="E405">
        <v>0</v>
      </c>
      <c r="F405">
        <v>28</v>
      </c>
      <c r="G405">
        <v>800</v>
      </c>
      <c r="H405">
        <v>0</v>
      </c>
      <c r="I405">
        <v>297</v>
      </c>
      <c r="J405">
        <v>0</v>
      </c>
      <c r="K405">
        <v>34</v>
      </c>
      <c r="L405">
        <v>57</v>
      </c>
      <c r="M405">
        <v>2</v>
      </c>
      <c r="N405">
        <v>2</v>
      </c>
      <c r="O405">
        <v>5</v>
      </c>
      <c r="P405">
        <v>10</v>
      </c>
      <c r="Q405">
        <v>6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3</v>
      </c>
      <c r="Y405">
        <v>11</v>
      </c>
      <c r="Z405">
        <v>0</v>
      </c>
      <c r="AA405">
        <v>31</v>
      </c>
      <c r="AB405">
        <f t="shared" si="13"/>
        <v>1</v>
      </c>
      <c r="AC405">
        <v>2244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1131</v>
      </c>
      <c r="AO405">
        <v>1074</v>
      </c>
      <c r="AP405">
        <v>2</v>
      </c>
    </row>
    <row r="406" spans="1:42" x14ac:dyDescent="0.35">
      <c r="A406">
        <v>10404</v>
      </c>
      <c r="B406">
        <v>1</v>
      </c>
      <c r="C406">
        <f t="shared" si="12"/>
        <v>1</v>
      </c>
      <c r="D406">
        <v>1</v>
      </c>
      <c r="E406">
        <v>0</v>
      </c>
      <c r="F406">
        <v>52</v>
      </c>
      <c r="G406">
        <v>2</v>
      </c>
      <c r="H406">
        <v>2</v>
      </c>
      <c r="I406">
        <v>11</v>
      </c>
      <c r="J406">
        <v>10</v>
      </c>
      <c r="K406">
        <v>6</v>
      </c>
      <c r="L406">
        <v>12</v>
      </c>
      <c r="M406">
        <v>2</v>
      </c>
      <c r="N406">
        <v>1</v>
      </c>
      <c r="O406">
        <v>0</v>
      </c>
      <c r="P406">
        <v>4</v>
      </c>
      <c r="Q406">
        <v>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11</v>
      </c>
      <c r="Z406">
        <v>0</v>
      </c>
      <c r="AA406">
        <v>31</v>
      </c>
      <c r="AB406">
        <f t="shared" si="13"/>
        <v>1</v>
      </c>
      <c r="AC406">
        <v>2215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31</v>
      </c>
      <c r="AO406">
        <v>19</v>
      </c>
      <c r="AP406">
        <v>0</v>
      </c>
    </row>
    <row r="407" spans="1:42" x14ac:dyDescent="0.35">
      <c r="A407">
        <v>61314</v>
      </c>
      <c r="B407">
        <v>3</v>
      </c>
      <c r="C407">
        <f t="shared" si="12"/>
        <v>3</v>
      </c>
      <c r="D407">
        <v>0</v>
      </c>
      <c r="E407">
        <v>1</v>
      </c>
      <c r="F407">
        <v>1</v>
      </c>
      <c r="G407">
        <v>378</v>
      </c>
      <c r="H407">
        <v>0</v>
      </c>
      <c r="I407">
        <v>189</v>
      </c>
      <c r="J407">
        <v>97</v>
      </c>
      <c r="K407">
        <v>172</v>
      </c>
      <c r="L407">
        <v>172</v>
      </c>
      <c r="M407">
        <v>2</v>
      </c>
      <c r="N407">
        <v>5</v>
      </c>
      <c r="O407">
        <v>5</v>
      </c>
      <c r="P407">
        <v>12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11</v>
      </c>
      <c r="Z407">
        <v>0</v>
      </c>
      <c r="AA407">
        <v>52</v>
      </c>
      <c r="AB407">
        <f t="shared" si="13"/>
        <v>3</v>
      </c>
      <c r="AC407">
        <v>2589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836</v>
      </c>
      <c r="AO407">
        <v>664</v>
      </c>
      <c r="AP407">
        <v>0</v>
      </c>
    </row>
    <row r="408" spans="1:42" x14ac:dyDescent="0.35">
      <c r="A408">
        <v>84865</v>
      </c>
      <c r="B408">
        <v>5</v>
      </c>
      <c r="C408">
        <f t="shared" si="12"/>
        <v>5</v>
      </c>
      <c r="D408">
        <v>0</v>
      </c>
      <c r="E408">
        <v>0</v>
      </c>
      <c r="F408">
        <v>1</v>
      </c>
      <c r="G408">
        <v>1248</v>
      </c>
      <c r="H408">
        <v>16</v>
      </c>
      <c r="I408">
        <v>349</v>
      </c>
      <c r="J408">
        <v>43</v>
      </c>
      <c r="K408">
        <v>16</v>
      </c>
      <c r="L408">
        <v>16</v>
      </c>
      <c r="M408">
        <v>1</v>
      </c>
      <c r="N408">
        <v>2</v>
      </c>
      <c r="O408">
        <v>4</v>
      </c>
      <c r="P408">
        <v>9</v>
      </c>
      <c r="Q408">
        <v>4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3</v>
      </c>
      <c r="Y408">
        <v>11</v>
      </c>
      <c r="Z408">
        <v>1</v>
      </c>
      <c r="AA408">
        <v>59</v>
      </c>
      <c r="AB408">
        <f t="shared" si="13"/>
        <v>3</v>
      </c>
      <c r="AC408">
        <v>2575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1672</v>
      </c>
      <c r="AO408">
        <v>1656</v>
      </c>
      <c r="AP408">
        <v>4</v>
      </c>
    </row>
    <row r="409" spans="1:42" x14ac:dyDescent="0.35">
      <c r="A409">
        <v>42387</v>
      </c>
      <c r="B409">
        <v>2</v>
      </c>
      <c r="C409">
        <f t="shared" si="12"/>
        <v>2</v>
      </c>
      <c r="D409">
        <v>1</v>
      </c>
      <c r="E409">
        <v>0</v>
      </c>
      <c r="F409">
        <v>42</v>
      </c>
      <c r="G409">
        <v>235</v>
      </c>
      <c r="H409">
        <v>0</v>
      </c>
      <c r="I409">
        <v>235</v>
      </c>
      <c r="J409">
        <v>19</v>
      </c>
      <c r="K409">
        <v>4</v>
      </c>
      <c r="L409">
        <v>191</v>
      </c>
      <c r="M409">
        <v>5</v>
      </c>
      <c r="N409">
        <v>8</v>
      </c>
      <c r="O409">
        <v>1</v>
      </c>
      <c r="P409">
        <v>7</v>
      </c>
      <c r="Q409">
        <v>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11</v>
      </c>
      <c r="Z409">
        <v>0</v>
      </c>
      <c r="AA409">
        <v>31</v>
      </c>
      <c r="AB409">
        <f t="shared" si="13"/>
        <v>1</v>
      </c>
      <c r="AC409">
        <v>2767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493</v>
      </c>
      <c r="AO409">
        <v>302</v>
      </c>
      <c r="AP409">
        <v>0</v>
      </c>
    </row>
    <row r="410" spans="1:42" x14ac:dyDescent="0.35">
      <c r="A410">
        <v>67309</v>
      </c>
      <c r="B410">
        <v>3</v>
      </c>
      <c r="C410">
        <f t="shared" si="12"/>
        <v>3</v>
      </c>
      <c r="D410">
        <v>1</v>
      </c>
      <c r="E410">
        <v>1</v>
      </c>
      <c r="F410">
        <v>76</v>
      </c>
      <c r="G410">
        <v>515</v>
      </c>
      <c r="H410">
        <v>47</v>
      </c>
      <c r="I410">
        <v>181</v>
      </c>
      <c r="J410">
        <v>149</v>
      </c>
      <c r="K410">
        <v>95</v>
      </c>
      <c r="L410">
        <v>95</v>
      </c>
      <c r="M410">
        <v>15</v>
      </c>
      <c r="N410">
        <v>9</v>
      </c>
      <c r="O410">
        <v>6</v>
      </c>
      <c r="P410">
        <v>9</v>
      </c>
      <c r="Q410">
        <v>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11</v>
      </c>
      <c r="Z410">
        <v>0</v>
      </c>
      <c r="AA410">
        <v>53</v>
      </c>
      <c r="AB410">
        <f t="shared" si="13"/>
        <v>3</v>
      </c>
      <c r="AC410">
        <v>2681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987</v>
      </c>
      <c r="AO410">
        <v>892</v>
      </c>
      <c r="AP410">
        <v>0</v>
      </c>
    </row>
    <row r="411" spans="1:42" x14ac:dyDescent="0.35">
      <c r="A411">
        <v>75236</v>
      </c>
      <c r="B411">
        <v>4</v>
      </c>
      <c r="C411">
        <f t="shared" si="12"/>
        <v>4</v>
      </c>
      <c r="D411">
        <v>0</v>
      </c>
      <c r="E411">
        <v>1</v>
      </c>
      <c r="F411">
        <v>27</v>
      </c>
      <c r="G411">
        <v>438</v>
      </c>
      <c r="H411">
        <v>66</v>
      </c>
      <c r="I411">
        <v>400</v>
      </c>
      <c r="J411">
        <v>12</v>
      </c>
      <c r="K411">
        <v>38</v>
      </c>
      <c r="L411">
        <v>114</v>
      </c>
      <c r="M411">
        <v>1</v>
      </c>
      <c r="N411">
        <v>8</v>
      </c>
      <c r="O411">
        <v>3</v>
      </c>
      <c r="P411">
        <v>13</v>
      </c>
      <c r="Q411">
        <v>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3</v>
      </c>
      <c r="Y411">
        <v>11</v>
      </c>
      <c r="Z411">
        <v>0</v>
      </c>
      <c r="AA411">
        <v>56</v>
      </c>
      <c r="AB411">
        <f t="shared" si="13"/>
        <v>3</v>
      </c>
      <c r="AC411">
        <v>2375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954</v>
      </c>
      <c r="AO411">
        <v>840</v>
      </c>
      <c r="AP411">
        <v>0</v>
      </c>
    </row>
    <row r="412" spans="1:42" x14ac:dyDescent="0.35">
      <c r="A412">
        <v>30015</v>
      </c>
      <c r="B412">
        <v>1</v>
      </c>
      <c r="C412">
        <f t="shared" si="12"/>
        <v>1</v>
      </c>
      <c r="D412">
        <v>1</v>
      </c>
      <c r="E412">
        <v>0</v>
      </c>
      <c r="F412">
        <v>28</v>
      </c>
      <c r="G412">
        <v>25</v>
      </c>
      <c r="H412">
        <v>0</v>
      </c>
      <c r="I412">
        <v>22</v>
      </c>
      <c r="J412">
        <v>2</v>
      </c>
      <c r="K412">
        <v>3</v>
      </c>
      <c r="L412">
        <v>5</v>
      </c>
      <c r="M412">
        <v>2</v>
      </c>
      <c r="N412">
        <v>1</v>
      </c>
      <c r="O412">
        <v>0</v>
      </c>
      <c r="P412">
        <v>4</v>
      </c>
      <c r="Q412">
        <v>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11</v>
      </c>
      <c r="Z412">
        <v>0</v>
      </c>
      <c r="AA412">
        <v>50</v>
      </c>
      <c r="AB412">
        <f t="shared" si="13"/>
        <v>2</v>
      </c>
      <c r="AC412">
        <v>2306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52</v>
      </c>
      <c r="AO412">
        <v>47</v>
      </c>
      <c r="AP412">
        <v>0</v>
      </c>
    </row>
    <row r="413" spans="1:42" x14ac:dyDescent="0.35">
      <c r="A413">
        <v>50943</v>
      </c>
      <c r="B413">
        <v>2</v>
      </c>
      <c r="C413">
        <f t="shared" si="12"/>
        <v>2</v>
      </c>
      <c r="D413">
        <v>0</v>
      </c>
      <c r="E413">
        <v>1</v>
      </c>
      <c r="F413">
        <v>49</v>
      </c>
      <c r="G413">
        <v>31</v>
      </c>
      <c r="H413">
        <v>0</v>
      </c>
      <c r="I413">
        <v>7</v>
      </c>
      <c r="J413">
        <v>2</v>
      </c>
      <c r="K413">
        <v>0</v>
      </c>
      <c r="L413">
        <v>6</v>
      </c>
      <c r="M413">
        <v>1</v>
      </c>
      <c r="N413">
        <v>1</v>
      </c>
      <c r="O413">
        <v>0</v>
      </c>
      <c r="P413">
        <v>3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11</v>
      </c>
      <c r="Z413">
        <v>0</v>
      </c>
      <c r="AA413">
        <v>64</v>
      </c>
      <c r="AB413">
        <f t="shared" si="13"/>
        <v>4</v>
      </c>
      <c r="AC413">
        <v>2532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40</v>
      </c>
      <c r="AO413">
        <v>34</v>
      </c>
      <c r="AP413">
        <v>0</v>
      </c>
    </row>
    <row r="414" spans="1:42" x14ac:dyDescent="0.35">
      <c r="A414">
        <v>67272</v>
      </c>
      <c r="B414">
        <v>3</v>
      </c>
      <c r="C414">
        <f t="shared" si="12"/>
        <v>3</v>
      </c>
      <c r="D414">
        <v>0</v>
      </c>
      <c r="E414">
        <v>1</v>
      </c>
      <c r="F414">
        <v>12</v>
      </c>
      <c r="G414">
        <v>357</v>
      </c>
      <c r="H414">
        <v>35</v>
      </c>
      <c r="I414">
        <v>271</v>
      </c>
      <c r="J414">
        <v>28</v>
      </c>
      <c r="K414">
        <v>28</v>
      </c>
      <c r="L414">
        <v>14</v>
      </c>
      <c r="M414">
        <v>3</v>
      </c>
      <c r="N414">
        <v>6</v>
      </c>
      <c r="O414">
        <v>2</v>
      </c>
      <c r="P414">
        <v>12</v>
      </c>
      <c r="Q414">
        <v>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</v>
      </c>
      <c r="Y414">
        <v>11</v>
      </c>
      <c r="Z414">
        <v>0</v>
      </c>
      <c r="AA414">
        <v>54</v>
      </c>
      <c r="AB414">
        <f t="shared" si="13"/>
        <v>3</v>
      </c>
      <c r="AC414">
        <v>2349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719</v>
      </c>
      <c r="AO414">
        <v>705</v>
      </c>
      <c r="AP414">
        <v>0</v>
      </c>
    </row>
    <row r="415" spans="1:42" x14ac:dyDescent="0.35">
      <c r="A415">
        <v>51529</v>
      </c>
      <c r="B415">
        <v>2</v>
      </c>
      <c r="C415">
        <f t="shared" si="12"/>
        <v>2</v>
      </c>
      <c r="D415">
        <v>0</v>
      </c>
      <c r="E415">
        <v>1</v>
      </c>
      <c r="F415">
        <v>14</v>
      </c>
      <c r="G415">
        <v>400</v>
      </c>
      <c r="H415">
        <v>4</v>
      </c>
      <c r="I415">
        <v>35</v>
      </c>
      <c r="J415">
        <v>6</v>
      </c>
      <c r="K415">
        <v>0</v>
      </c>
      <c r="L415">
        <v>22</v>
      </c>
      <c r="M415">
        <v>2</v>
      </c>
      <c r="N415">
        <v>9</v>
      </c>
      <c r="O415">
        <v>1</v>
      </c>
      <c r="P415">
        <v>5</v>
      </c>
      <c r="Q415">
        <v>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11</v>
      </c>
      <c r="Z415">
        <v>0</v>
      </c>
      <c r="AA415">
        <v>71</v>
      </c>
      <c r="AB415">
        <f t="shared" si="13"/>
        <v>5</v>
      </c>
      <c r="AC415">
        <v>2454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445</v>
      </c>
      <c r="AO415">
        <v>423</v>
      </c>
      <c r="AP415">
        <v>0</v>
      </c>
    </row>
    <row r="416" spans="1:42" x14ac:dyDescent="0.35">
      <c r="A416">
        <v>32011</v>
      </c>
      <c r="B416">
        <v>1</v>
      </c>
      <c r="C416">
        <f t="shared" si="12"/>
        <v>1</v>
      </c>
      <c r="D416">
        <v>1</v>
      </c>
      <c r="E416">
        <v>0</v>
      </c>
      <c r="F416">
        <v>89</v>
      </c>
      <c r="G416">
        <v>99</v>
      </c>
      <c r="H416">
        <v>0</v>
      </c>
      <c r="I416">
        <v>15</v>
      </c>
      <c r="J416">
        <v>2</v>
      </c>
      <c r="K416">
        <v>1</v>
      </c>
      <c r="L416">
        <v>5</v>
      </c>
      <c r="M416">
        <v>3</v>
      </c>
      <c r="N416">
        <v>2</v>
      </c>
      <c r="O416">
        <v>1</v>
      </c>
      <c r="P416">
        <v>4</v>
      </c>
      <c r="Q416">
        <v>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11</v>
      </c>
      <c r="Z416">
        <v>0</v>
      </c>
      <c r="AA416">
        <v>49</v>
      </c>
      <c r="AB416">
        <f t="shared" si="13"/>
        <v>2</v>
      </c>
      <c r="AC416">
        <v>2470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117</v>
      </c>
      <c r="AO416">
        <v>112</v>
      </c>
      <c r="AP416">
        <v>0</v>
      </c>
    </row>
    <row r="417" spans="1:42" x14ac:dyDescent="0.35">
      <c r="A417">
        <v>7500</v>
      </c>
      <c r="B417">
        <v>1</v>
      </c>
      <c r="C417">
        <f t="shared" si="12"/>
        <v>1</v>
      </c>
      <c r="D417">
        <v>1</v>
      </c>
      <c r="E417">
        <v>0</v>
      </c>
      <c r="F417">
        <v>96</v>
      </c>
      <c r="G417">
        <v>1</v>
      </c>
      <c r="H417">
        <v>11</v>
      </c>
      <c r="I417">
        <v>5</v>
      </c>
      <c r="J417">
        <v>4</v>
      </c>
      <c r="K417">
        <v>6</v>
      </c>
      <c r="L417">
        <v>9</v>
      </c>
      <c r="M417">
        <v>2</v>
      </c>
      <c r="N417">
        <v>2</v>
      </c>
      <c r="O417">
        <v>0</v>
      </c>
      <c r="P417">
        <v>3</v>
      </c>
      <c r="Q417">
        <v>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11</v>
      </c>
      <c r="Z417">
        <v>0</v>
      </c>
      <c r="AA417">
        <v>34</v>
      </c>
      <c r="AB417">
        <f t="shared" si="13"/>
        <v>1</v>
      </c>
      <c r="AC417">
        <v>2666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27</v>
      </c>
      <c r="AO417">
        <v>18</v>
      </c>
      <c r="AP417">
        <v>0</v>
      </c>
    </row>
    <row r="418" spans="1:42" x14ac:dyDescent="0.35">
      <c r="A418">
        <v>28691</v>
      </c>
      <c r="B418">
        <v>1</v>
      </c>
      <c r="C418">
        <f t="shared" si="12"/>
        <v>1</v>
      </c>
      <c r="D418">
        <v>1</v>
      </c>
      <c r="E418">
        <v>0</v>
      </c>
      <c r="F418">
        <v>56</v>
      </c>
      <c r="G418">
        <v>5</v>
      </c>
      <c r="H418">
        <v>4</v>
      </c>
      <c r="I418">
        <v>13</v>
      </c>
      <c r="J418">
        <v>8</v>
      </c>
      <c r="K418">
        <v>0</v>
      </c>
      <c r="L418">
        <v>4</v>
      </c>
      <c r="M418">
        <v>1</v>
      </c>
      <c r="N418">
        <v>1</v>
      </c>
      <c r="O418">
        <v>0</v>
      </c>
      <c r="P418">
        <v>3</v>
      </c>
      <c r="Q418">
        <v>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</v>
      </c>
      <c r="Y418">
        <v>11</v>
      </c>
      <c r="Z418">
        <v>0</v>
      </c>
      <c r="AA418">
        <v>31</v>
      </c>
      <c r="AB418">
        <f t="shared" si="13"/>
        <v>1</v>
      </c>
      <c r="AC418">
        <v>2519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30</v>
      </c>
      <c r="AO418">
        <v>26</v>
      </c>
      <c r="AP418">
        <v>0</v>
      </c>
    </row>
    <row r="419" spans="1:42" x14ac:dyDescent="0.35">
      <c r="A419">
        <v>56223</v>
      </c>
      <c r="B419">
        <v>3</v>
      </c>
      <c r="C419">
        <f t="shared" si="12"/>
        <v>3</v>
      </c>
      <c r="D419">
        <v>0</v>
      </c>
      <c r="E419">
        <v>1</v>
      </c>
      <c r="F419">
        <v>72</v>
      </c>
      <c r="G419">
        <v>77</v>
      </c>
      <c r="H419">
        <v>28</v>
      </c>
      <c r="I419">
        <v>31</v>
      </c>
      <c r="J419">
        <v>16</v>
      </c>
      <c r="K419">
        <v>0</v>
      </c>
      <c r="L419">
        <v>4</v>
      </c>
      <c r="M419">
        <v>2</v>
      </c>
      <c r="N419">
        <v>2</v>
      </c>
      <c r="O419">
        <v>1</v>
      </c>
      <c r="P419">
        <v>5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</v>
      </c>
      <c r="Y419">
        <v>11</v>
      </c>
      <c r="Z419">
        <v>0</v>
      </c>
      <c r="AA419">
        <v>72</v>
      </c>
      <c r="AB419">
        <f t="shared" si="13"/>
        <v>5</v>
      </c>
      <c r="AC419">
        <v>2350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152</v>
      </c>
      <c r="AO419">
        <v>148</v>
      </c>
      <c r="AP419">
        <v>0</v>
      </c>
    </row>
    <row r="420" spans="1:42" x14ac:dyDescent="0.35">
      <c r="A420">
        <v>18100</v>
      </c>
      <c r="B420">
        <v>1</v>
      </c>
      <c r="C420">
        <f t="shared" si="12"/>
        <v>1</v>
      </c>
      <c r="D420">
        <v>0</v>
      </c>
      <c r="E420">
        <v>0</v>
      </c>
      <c r="F420">
        <v>14</v>
      </c>
      <c r="G420">
        <v>3</v>
      </c>
      <c r="H420">
        <v>1</v>
      </c>
      <c r="I420">
        <v>2</v>
      </c>
      <c r="J420">
        <v>4</v>
      </c>
      <c r="K420">
        <v>3</v>
      </c>
      <c r="L420">
        <v>1</v>
      </c>
      <c r="M420">
        <v>1</v>
      </c>
      <c r="N420">
        <v>0</v>
      </c>
      <c r="O420">
        <v>0</v>
      </c>
      <c r="P420">
        <v>3</v>
      </c>
      <c r="Q420">
        <v>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>
        <v>11</v>
      </c>
      <c r="Z420">
        <v>0</v>
      </c>
      <c r="AA420">
        <v>74</v>
      </c>
      <c r="AB420">
        <f t="shared" si="13"/>
        <v>5</v>
      </c>
      <c r="AC420">
        <v>2486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13</v>
      </c>
      <c r="AO420">
        <v>12</v>
      </c>
      <c r="AP420">
        <v>0</v>
      </c>
    </row>
    <row r="421" spans="1:42" x14ac:dyDescent="0.35">
      <c r="A421">
        <v>20130</v>
      </c>
      <c r="B421">
        <v>1</v>
      </c>
      <c r="C421">
        <f t="shared" si="12"/>
        <v>1</v>
      </c>
      <c r="D421">
        <v>0</v>
      </c>
      <c r="E421">
        <v>0</v>
      </c>
      <c r="F421">
        <v>99</v>
      </c>
      <c r="G421">
        <v>0</v>
      </c>
      <c r="H421">
        <v>6</v>
      </c>
      <c r="I421">
        <v>3</v>
      </c>
      <c r="J421">
        <v>7</v>
      </c>
      <c r="K421">
        <v>6</v>
      </c>
      <c r="L421">
        <v>12</v>
      </c>
      <c r="M421">
        <v>1</v>
      </c>
      <c r="N421">
        <v>1</v>
      </c>
      <c r="O421">
        <v>0</v>
      </c>
      <c r="P421">
        <v>3</v>
      </c>
      <c r="Q421">
        <v>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11</v>
      </c>
      <c r="Z421">
        <v>0</v>
      </c>
      <c r="AA421">
        <v>46</v>
      </c>
      <c r="AB421">
        <f t="shared" si="13"/>
        <v>2</v>
      </c>
      <c r="AC421">
        <v>2263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22</v>
      </c>
      <c r="AO421">
        <v>10</v>
      </c>
      <c r="AP421">
        <v>0</v>
      </c>
    </row>
    <row r="422" spans="1:42" x14ac:dyDescent="0.35">
      <c r="A422">
        <v>23295</v>
      </c>
      <c r="B422">
        <v>1</v>
      </c>
      <c r="C422">
        <f t="shared" si="12"/>
        <v>1</v>
      </c>
      <c r="D422">
        <v>0</v>
      </c>
      <c r="E422">
        <v>0</v>
      </c>
      <c r="F422">
        <v>72</v>
      </c>
      <c r="G422">
        <v>0</v>
      </c>
      <c r="H422">
        <v>0</v>
      </c>
      <c r="I422">
        <v>1</v>
      </c>
      <c r="J422">
        <v>2</v>
      </c>
      <c r="K422">
        <v>12</v>
      </c>
      <c r="L422">
        <v>5</v>
      </c>
      <c r="M422">
        <v>1</v>
      </c>
      <c r="N422">
        <v>1</v>
      </c>
      <c r="O422">
        <v>0</v>
      </c>
      <c r="P422">
        <v>2</v>
      </c>
      <c r="Q422">
        <v>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11</v>
      </c>
      <c r="Z422">
        <v>0</v>
      </c>
      <c r="AA422">
        <v>61</v>
      </c>
      <c r="AB422">
        <f t="shared" si="13"/>
        <v>3</v>
      </c>
      <c r="AC422">
        <v>2510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15</v>
      </c>
      <c r="AO422">
        <v>10</v>
      </c>
      <c r="AP422">
        <v>0</v>
      </c>
    </row>
    <row r="423" spans="1:42" x14ac:dyDescent="0.35">
      <c r="A423">
        <v>42618</v>
      </c>
      <c r="B423">
        <v>2</v>
      </c>
      <c r="C423">
        <f t="shared" si="12"/>
        <v>2</v>
      </c>
      <c r="D423">
        <v>1</v>
      </c>
      <c r="E423">
        <v>0</v>
      </c>
      <c r="F423">
        <v>92</v>
      </c>
      <c r="G423">
        <v>76</v>
      </c>
      <c r="H423">
        <v>14</v>
      </c>
      <c r="I423">
        <v>74</v>
      </c>
      <c r="J423">
        <v>13</v>
      </c>
      <c r="K423">
        <v>5</v>
      </c>
      <c r="L423">
        <v>10</v>
      </c>
      <c r="M423">
        <v>2</v>
      </c>
      <c r="N423">
        <v>5</v>
      </c>
      <c r="O423">
        <v>0</v>
      </c>
      <c r="P423">
        <v>4</v>
      </c>
      <c r="Q423">
        <v>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11</v>
      </c>
      <c r="Z423">
        <v>0</v>
      </c>
      <c r="AA423">
        <v>48</v>
      </c>
      <c r="AB423">
        <f t="shared" si="13"/>
        <v>2</v>
      </c>
      <c r="AC423">
        <v>2422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182</v>
      </c>
      <c r="AO423">
        <v>172</v>
      </c>
      <c r="AP423">
        <v>0</v>
      </c>
    </row>
    <row r="424" spans="1:42" x14ac:dyDescent="0.35">
      <c r="A424">
        <v>81246</v>
      </c>
      <c r="B424">
        <v>5</v>
      </c>
      <c r="C424">
        <f t="shared" si="12"/>
        <v>5</v>
      </c>
      <c r="D424">
        <v>0</v>
      </c>
      <c r="E424">
        <v>0</v>
      </c>
      <c r="F424">
        <v>87</v>
      </c>
      <c r="G424">
        <v>398</v>
      </c>
      <c r="H424">
        <v>190</v>
      </c>
      <c r="I424">
        <v>537</v>
      </c>
      <c r="J424">
        <v>61</v>
      </c>
      <c r="K424">
        <v>156</v>
      </c>
      <c r="L424">
        <v>37</v>
      </c>
      <c r="M424">
        <v>1</v>
      </c>
      <c r="N424">
        <v>4</v>
      </c>
      <c r="O424">
        <v>5</v>
      </c>
      <c r="P424">
        <v>7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3</v>
      </c>
      <c r="Y424">
        <v>11</v>
      </c>
      <c r="Z424">
        <v>0</v>
      </c>
      <c r="AA424">
        <v>56</v>
      </c>
      <c r="AB424">
        <f t="shared" si="13"/>
        <v>3</v>
      </c>
      <c r="AC424">
        <v>2341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1342</v>
      </c>
      <c r="AO424">
        <v>1305</v>
      </c>
      <c r="AP424">
        <v>2</v>
      </c>
    </row>
    <row r="425" spans="1:42" x14ac:dyDescent="0.35">
      <c r="A425">
        <v>24027</v>
      </c>
      <c r="B425">
        <v>1</v>
      </c>
      <c r="C425">
        <f t="shared" si="12"/>
        <v>1</v>
      </c>
      <c r="D425">
        <v>1</v>
      </c>
      <c r="E425">
        <v>0</v>
      </c>
      <c r="F425">
        <v>7</v>
      </c>
      <c r="G425">
        <v>14</v>
      </c>
      <c r="H425">
        <v>7</v>
      </c>
      <c r="I425">
        <v>11</v>
      </c>
      <c r="J425">
        <v>11</v>
      </c>
      <c r="K425">
        <v>0</v>
      </c>
      <c r="L425">
        <v>5</v>
      </c>
      <c r="M425">
        <v>2</v>
      </c>
      <c r="N425">
        <v>2</v>
      </c>
      <c r="O425">
        <v>0</v>
      </c>
      <c r="P425">
        <v>3</v>
      </c>
      <c r="Q425">
        <v>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</v>
      </c>
      <c r="Y425">
        <v>11</v>
      </c>
      <c r="Z425">
        <v>0</v>
      </c>
      <c r="AA425">
        <v>44</v>
      </c>
      <c r="AB425">
        <f t="shared" si="13"/>
        <v>2</v>
      </c>
      <c r="AC425">
        <v>2544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43</v>
      </c>
      <c r="AO425">
        <v>38</v>
      </c>
      <c r="AP425">
        <v>0</v>
      </c>
    </row>
    <row r="426" spans="1:42" x14ac:dyDescent="0.35">
      <c r="A426">
        <v>55707</v>
      </c>
      <c r="B426">
        <v>3</v>
      </c>
      <c r="C426">
        <f t="shared" si="12"/>
        <v>3</v>
      </c>
      <c r="D426">
        <v>0</v>
      </c>
      <c r="E426">
        <v>1</v>
      </c>
      <c r="F426">
        <v>91</v>
      </c>
      <c r="G426">
        <v>208</v>
      </c>
      <c r="H426">
        <v>7</v>
      </c>
      <c r="I426">
        <v>82</v>
      </c>
      <c r="J426">
        <v>30</v>
      </c>
      <c r="K426">
        <v>66</v>
      </c>
      <c r="L426">
        <v>35</v>
      </c>
      <c r="M426">
        <v>2</v>
      </c>
      <c r="N426">
        <v>3</v>
      </c>
      <c r="O426">
        <v>2</v>
      </c>
      <c r="P426">
        <v>9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11</v>
      </c>
      <c r="Z426">
        <v>0</v>
      </c>
      <c r="AA426">
        <v>67</v>
      </c>
      <c r="AB426">
        <f t="shared" si="13"/>
        <v>4</v>
      </c>
      <c r="AC426">
        <v>2348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393</v>
      </c>
      <c r="AO426">
        <v>358</v>
      </c>
      <c r="AP426">
        <v>0</v>
      </c>
    </row>
    <row r="427" spans="1:42" x14ac:dyDescent="0.35">
      <c r="A427">
        <v>57959</v>
      </c>
      <c r="B427">
        <v>3</v>
      </c>
      <c r="C427">
        <f t="shared" si="12"/>
        <v>3</v>
      </c>
      <c r="D427">
        <v>0</v>
      </c>
      <c r="E427">
        <v>1</v>
      </c>
      <c r="F427">
        <v>71</v>
      </c>
      <c r="G427">
        <v>430</v>
      </c>
      <c r="H427">
        <v>16</v>
      </c>
      <c r="I427">
        <v>322</v>
      </c>
      <c r="J427">
        <v>43</v>
      </c>
      <c r="K427">
        <v>24</v>
      </c>
      <c r="L427">
        <v>33</v>
      </c>
      <c r="M427">
        <v>5</v>
      </c>
      <c r="N427">
        <v>4</v>
      </c>
      <c r="O427">
        <v>7</v>
      </c>
      <c r="P427">
        <v>11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3</v>
      </c>
      <c r="Y427">
        <v>11</v>
      </c>
      <c r="Z427">
        <v>0</v>
      </c>
      <c r="AA427">
        <v>65</v>
      </c>
      <c r="AB427">
        <f t="shared" si="13"/>
        <v>4</v>
      </c>
      <c r="AC427">
        <v>2582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835</v>
      </c>
      <c r="AO427">
        <v>802</v>
      </c>
      <c r="AP427">
        <v>0</v>
      </c>
    </row>
    <row r="428" spans="1:42" x14ac:dyDescent="0.35">
      <c r="A428">
        <v>56796</v>
      </c>
      <c r="B428">
        <v>3</v>
      </c>
      <c r="C428">
        <f t="shared" si="12"/>
        <v>3</v>
      </c>
      <c r="D428">
        <v>0</v>
      </c>
      <c r="E428">
        <v>1</v>
      </c>
      <c r="F428">
        <v>24</v>
      </c>
      <c r="G428">
        <v>656</v>
      </c>
      <c r="H428">
        <v>38</v>
      </c>
      <c r="I428">
        <v>161</v>
      </c>
      <c r="J428">
        <v>62</v>
      </c>
      <c r="K428">
        <v>47</v>
      </c>
      <c r="L428">
        <v>37</v>
      </c>
      <c r="M428">
        <v>3</v>
      </c>
      <c r="N428">
        <v>8</v>
      </c>
      <c r="O428">
        <v>9</v>
      </c>
      <c r="P428">
        <v>7</v>
      </c>
      <c r="Q428">
        <v>7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</v>
      </c>
      <c r="Y428">
        <v>11</v>
      </c>
      <c r="Z428">
        <v>0</v>
      </c>
      <c r="AA428">
        <v>51</v>
      </c>
      <c r="AB428">
        <f t="shared" si="13"/>
        <v>2</v>
      </c>
      <c r="AC428">
        <v>2657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964</v>
      </c>
      <c r="AO428">
        <v>927</v>
      </c>
      <c r="AP428">
        <v>0</v>
      </c>
    </row>
    <row r="429" spans="1:42" x14ac:dyDescent="0.35">
      <c r="A429">
        <v>36230</v>
      </c>
      <c r="B429">
        <v>2</v>
      </c>
      <c r="C429">
        <f t="shared" si="12"/>
        <v>2</v>
      </c>
      <c r="D429">
        <v>1</v>
      </c>
      <c r="E429">
        <v>0</v>
      </c>
      <c r="F429">
        <v>17</v>
      </c>
      <c r="G429">
        <v>14</v>
      </c>
      <c r="H429">
        <v>2</v>
      </c>
      <c r="I429">
        <v>30</v>
      </c>
      <c r="J429">
        <v>8</v>
      </c>
      <c r="K429">
        <v>2</v>
      </c>
      <c r="L429">
        <v>3</v>
      </c>
      <c r="M429">
        <v>1</v>
      </c>
      <c r="N429">
        <v>2</v>
      </c>
      <c r="O429">
        <v>0</v>
      </c>
      <c r="P429">
        <v>4</v>
      </c>
      <c r="Q429">
        <v>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11</v>
      </c>
      <c r="Z429">
        <v>0</v>
      </c>
      <c r="AA429">
        <v>49</v>
      </c>
      <c r="AB429">
        <f t="shared" si="13"/>
        <v>2</v>
      </c>
      <c r="AC429">
        <v>2414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56</v>
      </c>
      <c r="AO429">
        <v>53</v>
      </c>
      <c r="AP429">
        <v>0</v>
      </c>
    </row>
    <row r="430" spans="1:42" x14ac:dyDescent="0.35">
      <c r="A430">
        <v>70829</v>
      </c>
      <c r="B430">
        <v>4</v>
      </c>
      <c r="C430">
        <f t="shared" si="12"/>
        <v>4</v>
      </c>
      <c r="D430">
        <v>1</v>
      </c>
      <c r="E430">
        <v>1</v>
      </c>
      <c r="F430">
        <v>87</v>
      </c>
      <c r="G430">
        <v>141</v>
      </c>
      <c r="H430">
        <v>70</v>
      </c>
      <c r="I430">
        <v>106</v>
      </c>
      <c r="J430">
        <v>72</v>
      </c>
      <c r="K430">
        <v>19</v>
      </c>
      <c r="L430">
        <v>23</v>
      </c>
      <c r="M430">
        <v>2</v>
      </c>
      <c r="N430">
        <v>4</v>
      </c>
      <c r="O430">
        <v>2</v>
      </c>
      <c r="P430">
        <v>8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>
        <v>11</v>
      </c>
      <c r="Z430">
        <v>0</v>
      </c>
      <c r="AA430">
        <v>40</v>
      </c>
      <c r="AB430">
        <f t="shared" si="13"/>
        <v>1</v>
      </c>
      <c r="AC430">
        <v>2369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408</v>
      </c>
      <c r="AO430">
        <v>385</v>
      </c>
      <c r="AP430">
        <v>0</v>
      </c>
    </row>
    <row r="431" spans="1:42" x14ac:dyDescent="0.35">
      <c r="A431">
        <v>65991</v>
      </c>
      <c r="B431">
        <v>3</v>
      </c>
      <c r="C431">
        <f t="shared" si="12"/>
        <v>3</v>
      </c>
      <c r="D431">
        <v>0</v>
      </c>
      <c r="E431">
        <v>1</v>
      </c>
      <c r="F431">
        <v>21</v>
      </c>
      <c r="G431">
        <v>507</v>
      </c>
      <c r="H431">
        <v>19</v>
      </c>
      <c r="I431">
        <v>364</v>
      </c>
      <c r="J431">
        <v>25</v>
      </c>
      <c r="K431">
        <v>47</v>
      </c>
      <c r="L431">
        <v>9</v>
      </c>
      <c r="M431">
        <v>3</v>
      </c>
      <c r="N431">
        <v>9</v>
      </c>
      <c r="O431">
        <v>5</v>
      </c>
      <c r="P431">
        <v>10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</v>
      </c>
      <c r="Y431">
        <v>11</v>
      </c>
      <c r="Z431">
        <v>0</v>
      </c>
      <c r="AA431">
        <v>44</v>
      </c>
      <c r="AB431">
        <f t="shared" si="13"/>
        <v>2</v>
      </c>
      <c r="AC431">
        <v>2819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962</v>
      </c>
      <c r="AO431">
        <v>953</v>
      </c>
      <c r="AP431">
        <v>0</v>
      </c>
    </row>
    <row r="432" spans="1:42" x14ac:dyDescent="0.35">
      <c r="A432">
        <v>38988</v>
      </c>
      <c r="B432">
        <v>2</v>
      </c>
      <c r="C432">
        <f t="shared" si="12"/>
        <v>2</v>
      </c>
      <c r="D432">
        <v>1</v>
      </c>
      <c r="E432">
        <v>2</v>
      </c>
      <c r="F432">
        <v>90</v>
      </c>
      <c r="G432">
        <v>164</v>
      </c>
      <c r="H432">
        <v>24</v>
      </c>
      <c r="I432">
        <v>103</v>
      </c>
      <c r="J432">
        <v>12</v>
      </c>
      <c r="K432">
        <v>3</v>
      </c>
      <c r="L432">
        <v>42</v>
      </c>
      <c r="M432">
        <v>7</v>
      </c>
      <c r="N432">
        <v>5</v>
      </c>
      <c r="O432">
        <v>1</v>
      </c>
      <c r="P432">
        <v>6</v>
      </c>
      <c r="Q432">
        <v>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11</v>
      </c>
      <c r="Z432">
        <v>0</v>
      </c>
      <c r="AA432">
        <v>48</v>
      </c>
      <c r="AB432">
        <f t="shared" si="13"/>
        <v>2</v>
      </c>
      <c r="AC432">
        <v>2837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306</v>
      </c>
      <c r="AO432">
        <v>264</v>
      </c>
      <c r="AP432">
        <v>0</v>
      </c>
    </row>
    <row r="433" spans="1:42" x14ac:dyDescent="0.35">
      <c r="A433">
        <v>89572</v>
      </c>
      <c r="B433">
        <v>5</v>
      </c>
      <c r="C433">
        <f t="shared" si="12"/>
        <v>5</v>
      </c>
      <c r="D433">
        <v>0</v>
      </c>
      <c r="E433">
        <v>0</v>
      </c>
      <c r="F433">
        <v>44</v>
      </c>
      <c r="G433">
        <v>606</v>
      </c>
      <c r="H433">
        <v>24</v>
      </c>
      <c r="I433">
        <v>974</v>
      </c>
      <c r="J433">
        <v>197</v>
      </c>
      <c r="K433">
        <v>194</v>
      </c>
      <c r="L433">
        <v>64</v>
      </c>
      <c r="M433">
        <v>1</v>
      </c>
      <c r="N433">
        <v>7</v>
      </c>
      <c r="O433">
        <v>7</v>
      </c>
      <c r="P433">
        <v>9</v>
      </c>
      <c r="Q433">
        <v>4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3</v>
      </c>
      <c r="Y433">
        <v>11</v>
      </c>
      <c r="Z433">
        <v>1</v>
      </c>
      <c r="AA433">
        <v>54</v>
      </c>
      <c r="AB433">
        <f t="shared" si="13"/>
        <v>3</v>
      </c>
      <c r="AC433">
        <v>2811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1995</v>
      </c>
      <c r="AO433">
        <v>1931</v>
      </c>
      <c r="AP433">
        <v>2</v>
      </c>
    </row>
    <row r="434" spans="1:42" x14ac:dyDescent="0.35">
      <c r="A434">
        <v>42207</v>
      </c>
      <c r="B434">
        <v>2</v>
      </c>
      <c r="C434">
        <f t="shared" si="12"/>
        <v>2</v>
      </c>
      <c r="D434">
        <v>1</v>
      </c>
      <c r="E434">
        <v>0</v>
      </c>
      <c r="F434">
        <v>71</v>
      </c>
      <c r="G434">
        <v>116</v>
      </c>
      <c r="H434">
        <v>11</v>
      </c>
      <c r="I434">
        <v>72</v>
      </c>
      <c r="J434">
        <v>3</v>
      </c>
      <c r="K434">
        <v>17</v>
      </c>
      <c r="L434">
        <v>46</v>
      </c>
      <c r="M434">
        <v>4</v>
      </c>
      <c r="N434">
        <v>4</v>
      </c>
      <c r="O434">
        <v>1</v>
      </c>
      <c r="P434">
        <v>5</v>
      </c>
      <c r="Q434">
        <v>6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11</v>
      </c>
      <c r="Z434">
        <v>1</v>
      </c>
      <c r="AA434">
        <v>36</v>
      </c>
      <c r="AB434">
        <f t="shared" si="13"/>
        <v>1</v>
      </c>
      <c r="AC434">
        <v>2613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219</v>
      </c>
      <c r="AO434">
        <v>173</v>
      </c>
      <c r="AP434">
        <v>1</v>
      </c>
    </row>
    <row r="435" spans="1:42" x14ac:dyDescent="0.35">
      <c r="A435">
        <v>50300</v>
      </c>
      <c r="B435">
        <v>2</v>
      </c>
      <c r="C435">
        <f t="shared" si="12"/>
        <v>2</v>
      </c>
      <c r="D435">
        <v>0</v>
      </c>
      <c r="E435">
        <v>1</v>
      </c>
      <c r="F435">
        <v>52</v>
      </c>
      <c r="G435">
        <v>143</v>
      </c>
      <c r="H435">
        <v>15</v>
      </c>
      <c r="I435">
        <v>60</v>
      </c>
      <c r="J435">
        <v>24</v>
      </c>
      <c r="K435">
        <v>23</v>
      </c>
      <c r="L435">
        <v>5</v>
      </c>
      <c r="M435">
        <v>2</v>
      </c>
      <c r="N435">
        <v>2</v>
      </c>
      <c r="O435">
        <v>1</v>
      </c>
      <c r="P435">
        <v>8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11</v>
      </c>
      <c r="Z435">
        <v>0</v>
      </c>
      <c r="AA435">
        <v>68</v>
      </c>
      <c r="AB435">
        <f t="shared" si="13"/>
        <v>4</v>
      </c>
      <c r="AC435">
        <v>2194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265</v>
      </c>
      <c r="AO435">
        <v>260</v>
      </c>
      <c r="AP435">
        <v>0</v>
      </c>
    </row>
    <row r="436" spans="1:42" x14ac:dyDescent="0.35">
      <c r="A436">
        <v>66664</v>
      </c>
      <c r="B436">
        <v>3</v>
      </c>
      <c r="C436">
        <f t="shared" si="12"/>
        <v>3</v>
      </c>
      <c r="D436">
        <v>0</v>
      </c>
      <c r="E436">
        <v>0</v>
      </c>
      <c r="F436">
        <v>78</v>
      </c>
      <c r="G436">
        <v>398</v>
      </c>
      <c r="H436">
        <v>96</v>
      </c>
      <c r="I436">
        <v>447</v>
      </c>
      <c r="J436">
        <v>220</v>
      </c>
      <c r="K436">
        <v>96</v>
      </c>
      <c r="L436">
        <v>32</v>
      </c>
      <c r="M436">
        <v>1</v>
      </c>
      <c r="N436">
        <v>5</v>
      </c>
      <c r="O436">
        <v>7</v>
      </c>
      <c r="P436">
        <v>6</v>
      </c>
      <c r="Q436">
        <v>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</v>
      </c>
      <c r="Y436">
        <v>11</v>
      </c>
      <c r="Z436">
        <v>0</v>
      </c>
      <c r="AA436">
        <v>38</v>
      </c>
      <c r="AB436">
        <f t="shared" si="13"/>
        <v>1</v>
      </c>
      <c r="AC436">
        <v>2801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1257</v>
      </c>
      <c r="AO436">
        <v>1225</v>
      </c>
      <c r="AP436">
        <v>0</v>
      </c>
    </row>
    <row r="437" spans="1:42" x14ac:dyDescent="0.35">
      <c r="A437">
        <v>60597</v>
      </c>
      <c r="B437">
        <v>3</v>
      </c>
      <c r="C437">
        <f t="shared" si="12"/>
        <v>3</v>
      </c>
      <c r="D437">
        <v>0</v>
      </c>
      <c r="E437">
        <v>1</v>
      </c>
      <c r="F437">
        <v>2</v>
      </c>
      <c r="G437">
        <v>522</v>
      </c>
      <c r="H437">
        <v>0</v>
      </c>
      <c r="I437">
        <v>257</v>
      </c>
      <c r="J437">
        <v>32</v>
      </c>
      <c r="K437">
        <v>16</v>
      </c>
      <c r="L437">
        <v>66</v>
      </c>
      <c r="M437">
        <v>4</v>
      </c>
      <c r="N437">
        <v>2</v>
      </c>
      <c r="O437">
        <v>2</v>
      </c>
      <c r="P437">
        <v>8</v>
      </c>
      <c r="Q437">
        <v>7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3</v>
      </c>
      <c r="Y437">
        <v>11</v>
      </c>
      <c r="Z437">
        <v>1</v>
      </c>
      <c r="AA437">
        <v>56</v>
      </c>
      <c r="AB437">
        <f t="shared" si="13"/>
        <v>3</v>
      </c>
      <c r="AC437">
        <v>2338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827</v>
      </c>
      <c r="AO437">
        <v>761</v>
      </c>
      <c r="AP437">
        <v>1</v>
      </c>
    </row>
    <row r="438" spans="1:42" x14ac:dyDescent="0.35">
      <c r="A438">
        <v>70165</v>
      </c>
      <c r="B438">
        <v>4</v>
      </c>
      <c r="C438">
        <f t="shared" si="12"/>
        <v>4</v>
      </c>
      <c r="D438">
        <v>0</v>
      </c>
      <c r="E438">
        <v>0</v>
      </c>
      <c r="F438">
        <v>60</v>
      </c>
      <c r="G438">
        <v>161</v>
      </c>
      <c r="H438">
        <v>0</v>
      </c>
      <c r="I438">
        <v>253</v>
      </c>
      <c r="J438">
        <v>199</v>
      </c>
      <c r="K438">
        <v>191</v>
      </c>
      <c r="L438">
        <v>122</v>
      </c>
      <c r="M438">
        <v>1</v>
      </c>
      <c r="N438">
        <v>3</v>
      </c>
      <c r="O438">
        <v>7</v>
      </c>
      <c r="P438">
        <v>11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11</v>
      </c>
      <c r="Z438">
        <v>0</v>
      </c>
      <c r="AA438">
        <v>71</v>
      </c>
      <c r="AB438">
        <f t="shared" si="13"/>
        <v>5</v>
      </c>
      <c r="AC438">
        <v>2439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804</v>
      </c>
      <c r="AO438">
        <v>682</v>
      </c>
      <c r="AP438">
        <v>0</v>
      </c>
    </row>
    <row r="439" spans="1:42" x14ac:dyDescent="0.35">
      <c r="A439">
        <v>50520</v>
      </c>
      <c r="B439">
        <v>2</v>
      </c>
      <c r="C439">
        <f t="shared" si="12"/>
        <v>2</v>
      </c>
      <c r="D439">
        <v>0</v>
      </c>
      <c r="E439">
        <v>1</v>
      </c>
      <c r="F439">
        <v>25</v>
      </c>
      <c r="G439">
        <v>112</v>
      </c>
      <c r="H439">
        <v>0</v>
      </c>
      <c r="I439">
        <v>6</v>
      </c>
      <c r="J439">
        <v>2</v>
      </c>
      <c r="K439">
        <v>1</v>
      </c>
      <c r="L439">
        <v>14</v>
      </c>
      <c r="M439">
        <v>2</v>
      </c>
      <c r="N439">
        <v>3</v>
      </c>
      <c r="O439">
        <v>1</v>
      </c>
      <c r="P439">
        <v>3</v>
      </c>
      <c r="Q439">
        <v>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</v>
      </c>
      <c r="Y439">
        <v>11</v>
      </c>
      <c r="Z439">
        <v>0</v>
      </c>
      <c r="AA439">
        <v>62</v>
      </c>
      <c r="AB439">
        <f t="shared" si="13"/>
        <v>4</v>
      </c>
      <c r="AC439">
        <v>2311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121</v>
      </c>
      <c r="AO439">
        <v>107</v>
      </c>
      <c r="AP439">
        <v>0</v>
      </c>
    </row>
    <row r="440" spans="1:42" x14ac:dyDescent="0.35">
      <c r="A440">
        <v>33183</v>
      </c>
      <c r="B440">
        <v>1</v>
      </c>
      <c r="C440">
        <f t="shared" si="12"/>
        <v>2</v>
      </c>
      <c r="D440">
        <v>1</v>
      </c>
      <c r="E440">
        <v>0</v>
      </c>
      <c r="F440">
        <v>46</v>
      </c>
      <c r="G440">
        <v>7</v>
      </c>
      <c r="H440">
        <v>5</v>
      </c>
      <c r="I440">
        <v>39</v>
      </c>
      <c r="J440">
        <v>17</v>
      </c>
      <c r="K440">
        <v>15</v>
      </c>
      <c r="L440">
        <v>37</v>
      </c>
      <c r="M440">
        <v>2</v>
      </c>
      <c r="N440">
        <v>4</v>
      </c>
      <c r="O440">
        <v>0</v>
      </c>
      <c r="P440">
        <v>3</v>
      </c>
      <c r="Q440">
        <v>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3</v>
      </c>
      <c r="Y440">
        <v>11</v>
      </c>
      <c r="Z440">
        <v>0</v>
      </c>
      <c r="AA440">
        <v>45</v>
      </c>
      <c r="AB440">
        <f t="shared" si="13"/>
        <v>2</v>
      </c>
      <c r="AC440">
        <v>2284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83</v>
      </c>
      <c r="AO440">
        <v>46</v>
      </c>
      <c r="AP440">
        <v>0</v>
      </c>
    </row>
    <row r="441" spans="1:42" x14ac:dyDescent="0.35">
      <c r="A441">
        <v>66582</v>
      </c>
      <c r="B441">
        <v>3</v>
      </c>
      <c r="C441">
        <f t="shared" si="12"/>
        <v>3</v>
      </c>
      <c r="D441">
        <v>0</v>
      </c>
      <c r="E441">
        <v>0</v>
      </c>
      <c r="F441">
        <v>83</v>
      </c>
      <c r="G441">
        <v>789</v>
      </c>
      <c r="H441">
        <v>25</v>
      </c>
      <c r="I441">
        <v>420</v>
      </c>
      <c r="J441">
        <v>16</v>
      </c>
      <c r="K441">
        <v>38</v>
      </c>
      <c r="L441">
        <v>0</v>
      </c>
      <c r="M441">
        <v>1</v>
      </c>
      <c r="N441">
        <v>2</v>
      </c>
      <c r="O441">
        <v>8</v>
      </c>
      <c r="P441">
        <v>9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11</v>
      </c>
      <c r="Z441">
        <v>0</v>
      </c>
      <c r="AA441">
        <v>51</v>
      </c>
      <c r="AB441">
        <f t="shared" si="13"/>
        <v>2</v>
      </c>
      <c r="AC441">
        <v>2277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1288</v>
      </c>
      <c r="AO441">
        <v>1288</v>
      </c>
      <c r="AP441">
        <v>0</v>
      </c>
    </row>
    <row r="442" spans="1:42" x14ac:dyDescent="0.35">
      <c r="A442">
        <v>75261</v>
      </c>
      <c r="B442">
        <v>4</v>
      </c>
      <c r="C442">
        <f t="shared" si="12"/>
        <v>4</v>
      </c>
      <c r="D442">
        <v>0</v>
      </c>
      <c r="E442">
        <v>0</v>
      </c>
      <c r="F442">
        <v>17</v>
      </c>
      <c r="G442">
        <v>1239</v>
      </c>
      <c r="H442">
        <v>17</v>
      </c>
      <c r="I442">
        <v>413</v>
      </c>
      <c r="J442">
        <v>23</v>
      </c>
      <c r="K442">
        <v>34</v>
      </c>
      <c r="L442">
        <v>17</v>
      </c>
      <c r="M442">
        <v>1</v>
      </c>
      <c r="N442">
        <v>5</v>
      </c>
      <c r="O442">
        <v>6</v>
      </c>
      <c r="P442">
        <v>5</v>
      </c>
      <c r="Q442">
        <v>2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3</v>
      </c>
      <c r="Y442">
        <v>11</v>
      </c>
      <c r="Z442">
        <v>1</v>
      </c>
      <c r="AA442">
        <v>65</v>
      </c>
      <c r="AB442">
        <f t="shared" si="13"/>
        <v>4</v>
      </c>
      <c r="AC442">
        <v>2591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1726</v>
      </c>
      <c r="AO442">
        <v>1709</v>
      </c>
      <c r="AP442">
        <v>2</v>
      </c>
    </row>
    <row r="443" spans="1:42" x14ac:dyDescent="0.35">
      <c r="A443">
        <v>31880</v>
      </c>
      <c r="B443">
        <v>1</v>
      </c>
      <c r="C443">
        <f t="shared" si="12"/>
        <v>1</v>
      </c>
      <c r="D443">
        <v>1</v>
      </c>
      <c r="E443">
        <v>0</v>
      </c>
      <c r="F443">
        <v>13</v>
      </c>
      <c r="G443">
        <v>4</v>
      </c>
      <c r="H443">
        <v>1</v>
      </c>
      <c r="I443">
        <v>5</v>
      </c>
      <c r="J443">
        <v>2</v>
      </c>
      <c r="K443">
        <v>0</v>
      </c>
      <c r="L443">
        <v>3</v>
      </c>
      <c r="M443">
        <v>1</v>
      </c>
      <c r="N443">
        <v>1</v>
      </c>
      <c r="O443">
        <v>0</v>
      </c>
      <c r="P443">
        <v>2</v>
      </c>
      <c r="Q443">
        <v>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</v>
      </c>
      <c r="Y443">
        <v>11</v>
      </c>
      <c r="Z443">
        <v>0</v>
      </c>
      <c r="AA443">
        <v>50</v>
      </c>
      <c r="AB443">
        <f t="shared" si="13"/>
        <v>2</v>
      </c>
      <c r="AC443">
        <v>2765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12</v>
      </c>
      <c r="AO443">
        <v>9</v>
      </c>
      <c r="AP443">
        <v>0</v>
      </c>
    </row>
    <row r="444" spans="1:42" x14ac:dyDescent="0.35">
      <c r="A444">
        <v>53790</v>
      </c>
      <c r="B444">
        <v>3</v>
      </c>
      <c r="C444">
        <f t="shared" si="12"/>
        <v>3</v>
      </c>
      <c r="D444">
        <v>0</v>
      </c>
      <c r="E444">
        <v>2</v>
      </c>
      <c r="F444">
        <v>86</v>
      </c>
      <c r="G444">
        <v>335</v>
      </c>
      <c r="H444">
        <v>42</v>
      </c>
      <c r="I444">
        <v>127</v>
      </c>
      <c r="J444">
        <v>28</v>
      </c>
      <c r="K444">
        <v>5</v>
      </c>
      <c r="L444">
        <v>5</v>
      </c>
      <c r="M444">
        <v>3</v>
      </c>
      <c r="N444">
        <v>7</v>
      </c>
      <c r="O444">
        <v>2</v>
      </c>
      <c r="P444">
        <v>8</v>
      </c>
      <c r="Q444">
        <v>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11</v>
      </c>
      <c r="Z444">
        <v>0</v>
      </c>
      <c r="AA444">
        <v>69</v>
      </c>
      <c r="AB444">
        <f t="shared" si="13"/>
        <v>5</v>
      </c>
      <c r="AC444">
        <v>2274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537</v>
      </c>
      <c r="AO444">
        <v>532</v>
      </c>
      <c r="AP444">
        <v>0</v>
      </c>
    </row>
    <row r="445" spans="1:42" x14ac:dyDescent="0.35">
      <c r="A445">
        <v>49269</v>
      </c>
      <c r="B445">
        <v>2</v>
      </c>
      <c r="C445">
        <f t="shared" si="12"/>
        <v>2</v>
      </c>
      <c r="D445">
        <v>1</v>
      </c>
      <c r="E445">
        <v>0</v>
      </c>
      <c r="F445">
        <v>92</v>
      </c>
      <c r="G445">
        <v>639</v>
      </c>
      <c r="H445">
        <v>8</v>
      </c>
      <c r="I445">
        <v>166</v>
      </c>
      <c r="J445">
        <v>11</v>
      </c>
      <c r="K445">
        <v>8</v>
      </c>
      <c r="L445">
        <v>58</v>
      </c>
      <c r="M445">
        <v>3</v>
      </c>
      <c r="N445">
        <v>7</v>
      </c>
      <c r="O445">
        <v>3</v>
      </c>
      <c r="P445">
        <v>12</v>
      </c>
      <c r="Q445">
        <v>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</v>
      </c>
      <c r="Y445">
        <v>11</v>
      </c>
      <c r="Z445">
        <v>0</v>
      </c>
      <c r="AA445">
        <v>49</v>
      </c>
      <c r="AB445">
        <f t="shared" si="13"/>
        <v>2</v>
      </c>
      <c r="AC445">
        <v>2842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832</v>
      </c>
      <c r="AO445">
        <v>774</v>
      </c>
      <c r="AP445">
        <v>0</v>
      </c>
    </row>
    <row r="446" spans="1:42" x14ac:dyDescent="0.35">
      <c r="A446">
        <v>61456</v>
      </c>
      <c r="B446">
        <v>3</v>
      </c>
      <c r="C446">
        <f t="shared" si="12"/>
        <v>3</v>
      </c>
      <c r="D446">
        <v>0</v>
      </c>
      <c r="E446">
        <v>1</v>
      </c>
      <c r="F446">
        <v>47</v>
      </c>
      <c r="G446">
        <v>563</v>
      </c>
      <c r="H446">
        <v>76</v>
      </c>
      <c r="I446">
        <v>384</v>
      </c>
      <c r="J446">
        <v>84</v>
      </c>
      <c r="K446">
        <v>192</v>
      </c>
      <c r="L446">
        <v>89</v>
      </c>
      <c r="M446">
        <v>4</v>
      </c>
      <c r="N446">
        <v>6</v>
      </c>
      <c r="O446">
        <v>10</v>
      </c>
      <c r="P446">
        <v>13</v>
      </c>
      <c r="Q446">
        <v>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11</v>
      </c>
      <c r="Z446">
        <v>0</v>
      </c>
      <c r="AA446">
        <v>45</v>
      </c>
      <c r="AB446">
        <f t="shared" si="13"/>
        <v>2</v>
      </c>
      <c r="AC446">
        <v>2618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1299</v>
      </c>
      <c r="AO446">
        <v>1210</v>
      </c>
      <c r="AP446">
        <v>0</v>
      </c>
    </row>
    <row r="447" spans="1:42" x14ac:dyDescent="0.35">
      <c r="A447">
        <v>37406</v>
      </c>
      <c r="B447">
        <v>2</v>
      </c>
      <c r="C447">
        <f t="shared" si="12"/>
        <v>2</v>
      </c>
      <c r="D447">
        <v>1</v>
      </c>
      <c r="E447">
        <v>0</v>
      </c>
      <c r="F447">
        <v>18</v>
      </c>
      <c r="G447">
        <v>2</v>
      </c>
      <c r="H447">
        <v>0</v>
      </c>
      <c r="I447">
        <v>8</v>
      </c>
      <c r="J447">
        <v>2</v>
      </c>
      <c r="K447">
        <v>2</v>
      </c>
      <c r="L447">
        <v>3</v>
      </c>
      <c r="M447">
        <v>1</v>
      </c>
      <c r="N447">
        <v>1</v>
      </c>
      <c r="O447">
        <v>0</v>
      </c>
      <c r="P447">
        <v>2</v>
      </c>
      <c r="Q447">
        <v>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11</v>
      </c>
      <c r="Z447">
        <v>1</v>
      </c>
      <c r="AA447">
        <v>40</v>
      </c>
      <c r="AB447">
        <f t="shared" si="13"/>
        <v>1</v>
      </c>
      <c r="AC447">
        <v>2421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14</v>
      </c>
      <c r="AO447">
        <v>11</v>
      </c>
      <c r="AP447">
        <v>0</v>
      </c>
    </row>
    <row r="448" spans="1:42" x14ac:dyDescent="0.35">
      <c r="A448">
        <v>56937</v>
      </c>
      <c r="B448">
        <v>3</v>
      </c>
      <c r="C448">
        <f t="shared" si="12"/>
        <v>3</v>
      </c>
      <c r="D448">
        <v>1</v>
      </c>
      <c r="E448">
        <v>0</v>
      </c>
      <c r="F448">
        <v>81</v>
      </c>
      <c r="G448">
        <v>746</v>
      </c>
      <c r="H448">
        <v>8</v>
      </c>
      <c r="I448">
        <v>125</v>
      </c>
      <c r="J448">
        <v>11</v>
      </c>
      <c r="K448">
        <v>8</v>
      </c>
      <c r="L448">
        <v>8</v>
      </c>
      <c r="M448">
        <v>7</v>
      </c>
      <c r="N448">
        <v>8</v>
      </c>
      <c r="O448">
        <v>6</v>
      </c>
      <c r="P448">
        <v>9</v>
      </c>
      <c r="Q448">
        <v>6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11</v>
      </c>
      <c r="Z448">
        <v>1</v>
      </c>
      <c r="AA448">
        <v>39</v>
      </c>
      <c r="AB448">
        <f t="shared" si="13"/>
        <v>1</v>
      </c>
      <c r="AC448">
        <v>2853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898</v>
      </c>
      <c r="AO448">
        <v>890</v>
      </c>
      <c r="AP448">
        <v>1</v>
      </c>
    </row>
    <row r="449" spans="1:42" x14ac:dyDescent="0.35">
      <c r="A449">
        <v>38415</v>
      </c>
      <c r="B449">
        <v>2</v>
      </c>
      <c r="C449">
        <f t="shared" si="12"/>
        <v>2</v>
      </c>
      <c r="D449">
        <v>1</v>
      </c>
      <c r="E449">
        <v>1</v>
      </c>
      <c r="F449">
        <v>91</v>
      </c>
      <c r="G449">
        <v>22</v>
      </c>
      <c r="H449">
        <v>1</v>
      </c>
      <c r="I449">
        <v>13</v>
      </c>
      <c r="J449">
        <v>4</v>
      </c>
      <c r="K449">
        <v>0</v>
      </c>
      <c r="L449">
        <v>4</v>
      </c>
      <c r="M449">
        <v>2</v>
      </c>
      <c r="N449">
        <v>1</v>
      </c>
      <c r="O449">
        <v>0</v>
      </c>
      <c r="P449">
        <v>3</v>
      </c>
      <c r="Q449">
        <v>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</v>
      </c>
      <c r="Y449">
        <v>11</v>
      </c>
      <c r="Z449">
        <v>0</v>
      </c>
      <c r="AA449">
        <v>42</v>
      </c>
      <c r="AB449">
        <f t="shared" si="13"/>
        <v>1</v>
      </c>
      <c r="AC449">
        <v>2702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40</v>
      </c>
      <c r="AO449">
        <v>36</v>
      </c>
      <c r="AP449">
        <v>0</v>
      </c>
    </row>
    <row r="450" spans="1:42" x14ac:dyDescent="0.35">
      <c r="A450">
        <v>20518</v>
      </c>
      <c r="B450">
        <v>1</v>
      </c>
      <c r="C450">
        <f t="shared" si="12"/>
        <v>1</v>
      </c>
      <c r="D450">
        <v>1</v>
      </c>
      <c r="E450">
        <v>0</v>
      </c>
      <c r="F450">
        <v>58</v>
      </c>
      <c r="G450">
        <v>4</v>
      </c>
      <c r="H450">
        <v>1</v>
      </c>
      <c r="I450">
        <v>6</v>
      </c>
      <c r="J450">
        <v>4</v>
      </c>
      <c r="K450">
        <v>1</v>
      </c>
      <c r="L450">
        <v>9</v>
      </c>
      <c r="M450">
        <v>1</v>
      </c>
      <c r="N450">
        <v>1</v>
      </c>
      <c r="O450">
        <v>1</v>
      </c>
      <c r="P450">
        <v>2</v>
      </c>
      <c r="Q450">
        <v>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</v>
      </c>
      <c r="Y450">
        <v>11</v>
      </c>
      <c r="Z450">
        <v>0</v>
      </c>
      <c r="AA450">
        <v>32</v>
      </c>
      <c r="AB450">
        <f t="shared" si="13"/>
        <v>1</v>
      </c>
      <c r="AC450">
        <v>2201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16</v>
      </c>
      <c r="AO450">
        <v>7</v>
      </c>
      <c r="AP450">
        <v>0</v>
      </c>
    </row>
    <row r="451" spans="1:42" x14ac:dyDescent="0.35">
      <c r="A451">
        <v>62503</v>
      </c>
      <c r="B451">
        <v>3</v>
      </c>
      <c r="C451">
        <f t="shared" ref="C451:C514" si="14">_xlfn.IFS(A:A&lt;=32196,1,A:A&lt;=51622.09,2,A:A&lt;=68281,3,A:A&lt;=79601,4,A:A&gt;=79601,5)</f>
        <v>3</v>
      </c>
      <c r="D451">
        <v>0</v>
      </c>
      <c r="E451">
        <v>1</v>
      </c>
      <c r="F451">
        <v>40</v>
      </c>
      <c r="G451">
        <v>478</v>
      </c>
      <c r="H451">
        <v>0</v>
      </c>
      <c r="I451">
        <v>193</v>
      </c>
      <c r="J451">
        <v>110</v>
      </c>
      <c r="K451">
        <v>75</v>
      </c>
      <c r="L451">
        <v>117</v>
      </c>
      <c r="M451">
        <v>4</v>
      </c>
      <c r="N451">
        <v>8</v>
      </c>
      <c r="O451">
        <v>3</v>
      </c>
      <c r="P451">
        <v>11</v>
      </c>
      <c r="Q451">
        <v>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11</v>
      </c>
      <c r="Z451">
        <v>0</v>
      </c>
      <c r="AA451">
        <v>64</v>
      </c>
      <c r="AB451">
        <f t="shared" ref="AB451:AB514" si="15">_xlfn.IFS(AA451&lt;=43,1,AA451&lt;=51.117,2,AA451&lt;=61,3,AA451&lt;=68,4,AA451&gt;68,5)</f>
        <v>4</v>
      </c>
      <c r="AC451">
        <v>2655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856</v>
      </c>
      <c r="AO451">
        <v>739</v>
      </c>
      <c r="AP451">
        <v>0</v>
      </c>
    </row>
    <row r="452" spans="1:42" x14ac:dyDescent="0.35">
      <c r="A452">
        <v>41644</v>
      </c>
      <c r="B452">
        <v>2</v>
      </c>
      <c r="C452">
        <f t="shared" si="14"/>
        <v>2</v>
      </c>
      <c r="D452">
        <v>1</v>
      </c>
      <c r="E452">
        <v>1</v>
      </c>
      <c r="F452">
        <v>67</v>
      </c>
      <c r="G452">
        <v>20</v>
      </c>
      <c r="H452">
        <v>3</v>
      </c>
      <c r="I452">
        <v>4</v>
      </c>
      <c r="J452">
        <v>2</v>
      </c>
      <c r="K452">
        <v>0</v>
      </c>
      <c r="L452">
        <v>2</v>
      </c>
      <c r="M452">
        <v>2</v>
      </c>
      <c r="N452">
        <v>1</v>
      </c>
      <c r="O452">
        <v>0</v>
      </c>
      <c r="P452">
        <v>3</v>
      </c>
      <c r="Q452">
        <v>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11</v>
      </c>
      <c r="Z452">
        <v>0</v>
      </c>
      <c r="AA452">
        <v>48</v>
      </c>
      <c r="AB452">
        <f t="shared" si="15"/>
        <v>2</v>
      </c>
      <c r="AC452">
        <v>2210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29</v>
      </c>
      <c r="AO452">
        <v>27</v>
      </c>
      <c r="AP452">
        <v>0</v>
      </c>
    </row>
    <row r="453" spans="1:42" x14ac:dyDescent="0.35">
      <c r="A453">
        <v>55842</v>
      </c>
      <c r="B453">
        <v>3</v>
      </c>
      <c r="C453">
        <f t="shared" si="14"/>
        <v>3</v>
      </c>
      <c r="D453">
        <v>0</v>
      </c>
      <c r="E453">
        <v>1</v>
      </c>
      <c r="F453">
        <v>19</v>
      </c>
      <c r="G453">
        <v>451</v>
      </c>
      <c r="H453">
        <v>0</v>
      </c>
      <c r="I453">
        <v>39</v>
      </c>
      <c r="J453">
        <v>0</v>
      </c>
      <c r="K453">
        <v>4</v>
      </c>
      <c r="L453">
        <v>24</v>
      </c>
      <c r="M453">
        <v>1</v>
      </c>
      <c r="N453">
        <v>7</v>
      </c>
      <c r="O453">
        <v>1</v>
      </c>
      <c r="P453">
        <v>8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11</v>
      </c>
      <c r="Z453">
        <v>0</v>
      </c>
      <c r="AA453">
        <v>43</v>
      </c>
      <c r="AB453">
        <f t="shared" si="15"/>
        <v>1</v>
      </c>
      <c r="AC453">
        <v>2196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494</v>
      </c>
      <c r="AO453">
        <v>470</v>
      </c>
      <c r="AP453">
        <v>0</v>
      </c>
    </row>
    <row r="454" spans="1:42" x14ac:dyDescent="0.35">
      <c r="A454">
        <v>62010</v>
      </c>
      <c r="B454">
        <v>3</v>
      </c>
      <c r="C454">
        <f t="shared" si="14"/>
        <v>3</v>
      </c>
      <c r="D454">
        <v>0</v>
      </c>
      <c r="E454">
        <v>1</v>
      </c>
      <c r="F454">
        <v>93</v>
      </c>
      <c r="G454">
        <v>371</v>
      </c>
      <c r="H454">
        <v>22</v>
      </c>
      <c r="I454">
        <v>39</v>
      </c>
      <c r="J454">
        <v>6</v>
      </c>
      <c r="K454">
        <v>0</v>
      </c>
      <c r="L454">
        <v>92</v>
      </c>
      <c r="M454">
        <v>4</v>
      </c>
      <c r="N454">
        <v>6</v>
      </c>
      <c r="O454">
        <v>2</v>
      </c>
      <c r="P454">
        <v>7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11</v>
      </c>
      <c r="Z454">
        <v>0</v>
      </c>
      <c r="AA454">
        <v>48</v>
      </c>
      <c r="AB454">
        <f t="shared" si="15"/>
        <v>2</v>
      </c>
      <c r="AC454">
        <v>2773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438</v>
      </c>
      <c r="AO454">
        <v>346</v>
      </c>
      <c r="AP454">
        <v>0</v>
      </c>
    </row>
    <row r="455" spans="1:42" x14ac:dyDescent="0.35">
      <c r="A455">
        <v>41124</v>
      </c>
      <c r="B455">
        <v>2</v>
      </c>
      <c r="C455">
        <f t="shared" si="14"/>
        <v>2</v>
      </c>
      <c r="D455">
        <v>1</v>
      </c>
      <c r="E455">
        <v>0</v>
      </c>
      <c r="F455">
        <v>41</v>
      </c>
      <c r="G455">
        <v>281</v>
      </c>
      <c r="H455">
        <v>7</v>
      </c>
      <c r="I455">
        <v>84</v>
      </c>
      <c r="J455">
        <v>15</v>
      </c>
      <c r="K455">
        <v>0</v>
      </c>
      <c r="L455">
        <v>119</v>
      </c>
      <c r="M455">
        <v>7</v>
      </c>
      <c r="N455">
        <v>7</v>
      </c>
      <c r="O455">
        <v>3</v>
      </c>
      <c r="P455">
        <v>4</v>
      </c>
      <c r="Q455">
        <v>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11</v>
      </c>
      <c r="Z455">
        <v>0</v>
      </c>
      <c r="AA455">
        <v>43</v>
      </c>
      <c r="AB455">
        <f t="shared" si="15"/>
        <v>1</v>
      </c>
      <c r="AC455">
        <v>2765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387</v>
      </c>
      <c r="AO455">
        <v>268</v>
      </c>
      <c r="AP455">
        <v>0</v>
      </c>
    </row>
    <row r="456" spans="1:42" x14ac:dyDescent="0.35">
      <c r="A456">
        <v>38961</v>
      </c>
      <c r="B456">
        <v>2</v>
      </c>
      <c r="C456">
        <f t="shared" si="14"/>
        <v>2</v>
      </c>
      <c r="D456">
        <v>1</v>
      </c>
      <c r="E456">
        <v>0</v>
      </c>
      <c r="F456">
        <v>60</v>
      </c>
      <c r="G456">
        <v>19</v>
      </c>
      <c r="H456">
        <v>7</v>
      </c>
      <c r="I456">
        <v>19</v>
      </c>
      <c r="J456">
        <v>0</v>
      </c>
      <c r="K456">
        <v>1</v>
      </c>
      <c r="L456">
        <v>24</v>
      </c>
      <c r="M456">
        <v>1</v>
      </c>
      <c r="N456">
        <v>2</v>
      </c>
      <c r="O456">
        <v>1</v>
      </c>
      <c r="P456">
        <v>2</v>
      </c>
      <c r="Q456">
        <v>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11</v>
      </c>
      <c r="Z456">
        <v>0</v>
      </c>
      <c r="AA456">
        <v>47</v>
      </c>
      <c r="AB456">
        <f t="shared" si="15"/>
        <v>2</v>
      </c>
      <c r="AC456">
        <v>2340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46</v>
      </c>
      <c r="AO456">
        <v>22</v>
      </c>
      <c r="AP456">
        <v>0</v>
      </c>
    </row>
    <row r="457" spans="1:42" x14ac:dyDescent="0.35">
      <c r="A457">
        <v>37760</v>
      </c>
      <c r="B457">
        <v>2</v>
      </c>
      <c r="C457">
        <f t="shared" si="14"/>
        <v>2</v>
      </c>
      <c r="D457">
        <v>1</v>
      </c>
      <c r="E457">
        <v>0</v>
      </c>
      <c r="F457">
        <v>54</v>
      </c>
      <c r="G457">
        <v>26</v>
      </c>
      <c r="H457">
        <v>3</v>
      </c>
      <c r="I457">
        <v>13</v>
      </c>
      <c r="J457">
        <v>2</v>
      </c>
      <c r="K457">
        <v>10</v>
      </c>
      <c r="L457">
        <v>0</v>
      </c>
      <c r="M457">
        <v>1</v>
      </c>
      <c r="N457">
        <v>2</v>
      </c>
      <c r="O457">
        <v>0</v>
      </c>
      <c r="P457">
        <v>3</v>
      </c>
      <c r="Q457">
        <v>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11</v>
      </c>
      <c r="Z457">
        <v>0</v>
      </c>
      <c r="AA457">
        <v>48</v>
      </c>
      <c r="AB457">
        <f t="shared" si="15"/>
        <v>2</v>
      </c>
      <c r="AC457">
        <v>2481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54</v>
      </c>
      <c r="AO457">
        <v>54</v>
      </c>
      <c r="AP457">
        <v>0</v>
      </c>
    </row>
    <row r="458" spans="1:42" x14ac:dyDescent="0.35">
      <c r="A458">
        <v>32233</v>
      </c>
      <c r="B458">
        <v>1</v>
      </c>
      <c r="C458">
        <f t="shared" si="14"/>
        <v>2</v>
      </c>
      <c r="D458">
        <v>1</v>
      </c>
      <c r="E458">
        <v>0</v>
      </c>
      <c r="F458">
        <v>26</v>
      </c>
      <c r="G458">
        <v>138</v>
      </c>
      <c r="H458">
        <v>15</v>
      </c>
      <c r="I458">
        <v>35</v>
      </c>
      <c r="J458">
        <v>25</v>
      </c>
      <c r="K458">
        <v>11</v>
      </c>
      <c r="L458">
        <v>72</v>
      </c>
      <c r="M458">
        <v>2</v>
      </c>
      <c r="N458">
        <v>6</v>
      </c>
      <c r="O458">
        <v>2</v>
      </c>
      <c r="P458">
        <v>2</v>
      </c>
      <c r="Q458">
        <v>9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11</v>
      </c>
      <c r="Z458">
        <v>1</v>
      </c>
      <c r="AA458">
        <v>46</v>
      </c>
      <c r="AB458">
        <f t="shared" si="15"/>
        <v>2</v>
      </c>
      <c r="AC458">
        <v>2838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224</v>
      </c>
      <c r="AO458">
        <v>152</v>
      </c>
      <c r="AP458">
        <v>1</v>
      </c>
    </row>
    <row r="459" spans="1:42" x14ac:dyDescent="0.35">
      <c r="A459">
        <v>43057</v>
      </c>
      <c r="B459">
        <v>2</v>
      </c>
      <c r="C459">
        <f t="shared" si="14"/>
        <v>2</v>
      </c>
      <c r="D459">
        <v>0</v>
      </c>
      <c r="E459">
        <v>1</v>
      </c>
      <c r="F459">
        <v>30</v>
      </c>
      <c r="G459">
        <v>213</v>
      </c>
      <c r="H459">
        <v>2</v>
      </c>
      <c r="I459">
        <v>44</v>
      </c>
      <c r="J459">
        <v>0</v>
      </c>
      <c r="K459">
        <v>2</v>
      </c>
      <c r="L459">
        <v>5</v>
      </c>
      <c r="M459">
        <v>4</v>
      </c>
      <c r="N459">
        <v>4</v>
      </c>
      <c r="O459">
        <v>2</v>
      </c>
      <c r="P459">
        <v>5</v>
      </c>
      <c r="Q459">
        <v>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</v>
      </c>
      <c r="Y459">
        <v>11</v>
      </c>
      <c r="Z459">
        <v>0</v>
      </c>
      <c r="AA459">
        <v>45</v>
      </c>
      <c r="AB459">
        <f t="shared" si="15"/>
        <v>2</v>
      </c>
      <c r="AC459">
        <v>2401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261</v>
      </c>
      <c r="AO459">
        <v>256</v>
      </c>
      <c r="AP459">
        <v>0</v>
      </c>
    </row>
    <row r="460" spans="1:42" x14ac:dyDescent="0.35">
      <c r="A460">
        <v>83151</v>
      </c>
      <c r="B460">
        <v>5</v>
      </c>
      <c r="C460">
        <f t="shared" si="14"/>
        <v>5</v>
      </c>
      <c r="D460">
        <v>0</v>
      </c>
      <c r="E460">
        <v>0</v>
      </c>
      <c r="F460">
        <v>93</v>
      </c>
      <c r="G460">
        <v>407</v>
      </c>
      <c r="H460">
        <v>28</v>
      </c>
      <c r="I460">
        <v>100</v>
      </c>
      <c r="J460">
        <v>120</v>
      </c>
      <c r="K460">
        <v>74</v>
      </c>
      <c r="L460">
        <v>18</v>
      </c>
      <c r="M460">
        <v>1</v>
      </c>
      <c r="N460">
        <v>5</v>
      </c>
      <c r="O460">
        <v>9</v>
      </c>
      <c r="P460">
        <v>4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</v>
      </c>
      <c r="Y460">
        <v>11</v>
      </c>
      <c r="Z460">
        <v>0</v>
      </c>
      <c r="AA460">
        <v>60</v>
      </c>
      <c r="AB460">
        <f t="shared" si="15"/>
        <v>3</v>
      </c>
      <c r="AC460">
        <v>2786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729</v>
      </c>
      <c r="AO460">
        <v>711</v>
      </c>
      <c r="AP460">
        <v>0</v>
      </c>
    </row>
    <row r="461" spans="1:42" x14ac:dyDescent="0.35">
      <c r="A461">
        <v>78825</v>
      </c>
      <c r="B461">
        <v>4</v>
      </c>
      <c r="C461">
        <f t="shared" si="14"/>
        <v>4</v>
      </c>
      <c r="D461">
        <v>0</v>
      </c>
      <c r="E461">
        <v>0</v>
      </c>
      <c r="F461">
        <v>35</v>
      </c>
      <c r="G461">
        <v>483</v>
      </c>
      <c r="H461">
        <v>74</v>
      </c>
      <c r="I461">
        <v>114</v>
      </c>
      <c r="J461">
        <v>169</v>
      </c>
      <c r="K461">
        <v>37</v>
      </c>
      <c r="L461">
        <v>18</v>
      </c>
      <c r="M461">
        <v>1</v>
      </c>
      <c r="N461">
        <v>5</v>
      </c>
      <c r="O461">
        <v>10</v>
      </c>
      <c r="P461">
        <v>13</v>
      </c>
      <c r="Q461">
        <v>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</v>
      </c>
      <c r="Y461">
        <v>11</v>
      </c>
      <c r="Z461">
        <v>1</v>
      </c>
      <c r="AA461">
        <v>56</v>
      </c>
      <c r="AB461">
        <f t="shared" si="15"/>
        <v>3</v>
      </c>
      <c r="AC461">
        <v>2812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877</v>
      </c>
      <c r="AO461">
        <v>859</v>
      </c>
      <c r="AP461">
        <v>0</v>
      </c>
    </row>
    <row r="462" spans="1:42" x14ac:dyDescent="0.35">
      <c r="A462">
        <v>65104</v>
      </c>
      <c r="B462">
        <v>3</v>
      </c>
      <c r="C462">
        <f t="shared" si="14"/>
        <v>3</v>
      </c>
      <c r="D462">
        <v>0</v>
      </c>
      <c r="E462">
        <v>1</v>
      </c>
      <c r="F462">
        <v>4</v>
      </c>
      <c r="G462">
        <v>738</v>
      </c>
      <c r="H462">
        <v>0</v>
      </c>
      <c r="I462">
        <v>232</v>
      </c>
      <c r="J462">
        <v>13</v>
      </c>
      <c r="K462">
        <v>20</v>
      </c>
      <c r="L462">
        <v>50</v>
      </c>
      <c r="M462">
        <v>2</v>
      </c>
      <c r="N462">
        <v>3</v>
      </c>
      <c r="O462">
        <v>5</v>
      </c>
      <c r="P462">
        <v>7</v>
      </c>
      <c r="Q462">
        <v>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</v>
      </c>
      <c r="Y462">
        <v>11</v>
      </c>
      <c r="Z462">
        <v>0</v>
      </c>
      <c r="AA462">
        <v>44</v>
      </c>
      <c r="AB462">
        <f t="shared" si="15"/>
        <v>2</v>
      </c>
      <c r="AC462">
        <v>2386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1003</v>
      </c>
      <c r="AO462">
        <v>953</v>
      </c>
      <c r="AP462">
        <v>0</v>
      </c>
    </row>
    <row r="463" spans="1:42" x14ac:dyDescent="0.35">
      <c r="A463">
        <v>60093</v>
      </c>
      <c r="B463">
        <v>3</v>
      </c>
      <c r="C463">
        <f t="shared" si="14"/>
        <v>3</v>
      </c>
      <c r="D463">
        <v>0</v>
      </c>
      <c r="E463">
        <v>1</v>
      </c>
      <c r="F463">
        <v>92</v>
      </c>
      <c r="G463">
        <v>502</v>
      </c>
      <c r="H463">
        <v>12</v>
      </c>
      <c r="I463">
        <v>109</v>
      </c>
      <c r="J463">
        <v>16</v>
      </c>
      <c r="K463">
        <v>6</v>
      </c>
      <c r="L463">
        <v>90</v>
      </c>
      <c r="M463">
        <v>2</v>
      </c>
      <c r="N463">
        <v>7</v>
      </c>
      <c r="O463">
        <v>2</v>
      </c>
      <c r="P463">
        <v>10</v>
      </c>
      <c r="Q463">
        <v>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11</v>
      </c>
      <c r="Z463">
        <v>0</v>
      </c>
      <c r="AA463">
        <v>46</v>
      </c>
      <c r="AB463">
        <f t="shared" si="15"/>
        <v>2</v>
      </c>
      <c r="AC463">
        <v>2527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645</v>
      </c>
      <c r="AO463">
        <v>555</v>
      </c>
      <c r="AP463">
        <v>0</v>
      </c>
    </row>
    <row r="464" spans="1:42" x14ac:dyDescent="0.35">
      <c r="A464">
        <v>14045</v>
      </c>
      <c r="B464">
        <v>1</v>
      </c>
      <c r="C464">
        <f t="shared" si="14"/>
        <v>1</v>
      </c>
      <c r="D464">
        <v>1</v>
      </c>
      <c r="E464">
        <v>0</v>
      </c>
      <c r="F464">
        <v>24</v>
      </c>
      <c r="G464">
        <v>11</v>
      </c>
      <c r="H464">
        <v>0</v>
      </c>
      <c r="I464">
        <v>5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3</v>
      </c>
      <c r="Q464">
        <v>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11</v>
      </c>
      <c r="Z464">
        <v>0</v>
      </c>
      <c r="AA464">
        <v>51</v>
      </c>
      <c r="AB464">
        <f t="shared" si="15"/>
        <v>2</v>
      </c>
      <c r="AC464">
        <v>2313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19</v>
      </c>
      <c r="AO464">
        <v>18</v>
      </c>
      <c r="AP464">
        <v>0</v>
      </c>
    </row>
    <row r="465" spans="1:42" x14ac:dyDescent="0.35">
      <c r="A465">
        <v>28457</v>
      </c>
      <c r="B465">
        <v>1</v>
      </c>
      <c r="C465">
        <f t="shared" si="14"/>
        <v>1</v>
      </c>
      <c r="D465">
        <v>0</v>
      </c>
      <c r="E465">
        <v>0</v>
      </c>
      <c r="F465">
        <v>96</v>
      </c>
      <c r="G465">
        <v>24</v>
      </c>
      <c r="H465">
        <v>1</v>
      </c>
      <c r="I465">
        <v>108</v>
      </c>
      <c r="J465">
        <v>29</v>
      </c>
      <c r="K465">
        <v>29</v>
      </c>
      <c r="L465">
        <v>14</v>
      </c>
      <c r="M465">
        <v>1</v>
      </c>
      <c r="N465">
        <v>4</v>
      </c>
      <c r="O465">
        <v>1</v>
      </c>
      <c r="P465">
        <v>4</v>
      </c>
      <c r="Q465">
        <v>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</v>
      </c>
      <c r="Y465">
        <v>11</v>
      </c>
      <c r="Z465">
        <v>0</v>
      </c>
      <c r="AA465">
        <v>68</v>
      </c>
      <c r="AB465">
        <f t="shared" si="15"/>
        <v>4</v>
      </c>
      <c r="AC465">
        <v>2768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191</v>
      </c>
      <c r="AO465">
        <v>177</v>
      </c>
      <c r="AP465">
        <v>0</v>
      </c>
    </row>
    <row r="466" spans="1:42" x14ac:dyDescent="0.35">
      <c r="A466">
        <v>78952</v>
      </c>
      <c r="B466">
        <v>4</v>
      </c>
      <c r="C466">
        <f t="shared" si="14"/>
        <v>4</v>
      </c>
      <c r="D466">
        <v>0</v>
      </c>
      <c r="E466">
        <v>1</v>
      </c>
      <c r="F466">
        <v>11</v>
      </c>
      <c r="G466">
        <v>1170</v>
      </c>
      <c r="H466">
        <v>19</v>
      </c>
      <c r="I466">
        <v>594</v>
      </c>
      <c r="J466">
        <v>99</v>
      </c>
      <c r="K466">
        <v>76</v>
      </c>
      <c r="L466">
        <v>134</v>
      </c>
      <c r="M466">
        <v>2</v>
      </c>
      <c r="N466">
        <v>2</v>
      </c>
      <c r="O466">
        <v>5</v>
      </c>
      <c r="P466">
        <v>12</v>
      </c>
      <c r="Q466">
        <v>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</v>
      </c>
      <c r="Y466">
        <v>11</v>
      </c>
      <c r="Z466">
        <v>0</v>
      </c>
      <c r="AA466">
        <v>62</v>
      </c>
      <c r="AB466">
        <f t="shared" si="15"/>
        <v>4</v>
      </c>
      <c r="AC466">
        <v>2802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1958</v>
      </c>
      <c r="AO466">
        <v>1824</v>
      </c>
      <c r="AP466">
        <v>0</v>
      </c>
    </row>
    <row r="467" spans="1:42" x14ac:dyDescent="0.35">
      <c r="A467">
        <v>46310</v>
      </c>
      <c r="B467">
        <v>2</v>
      </c>
      <c r="C467">
        <f t="shared" si="14"/>
        <v>2</v>
      </c>
      <c r="D467">
        <v>1</v>
      </c>
      <c r="E467">
        <v>0</v>
      </c>
      <c r="F467">
        <v>99</v>
      </c>
      <c r="G467">
        <v>185</v>
      </c>
      <c r="H467">
        <v>2</v>
      </c>
      <c r="I467">
        <v>88</v>
      </c>
      <c r="J467">
        <v>15</v>
      </c>
      <c r="K467">
        <v>5</v>
      </c>
      <c r="L467">
        <v>14</v>
      </c>
      <c r="M467">
        <v>2</v>
      </c>
      <c r="N467">
        <v>6</v>
      </c>
      <c r="O467">
        <v>1</v>
      </c>
      <c r="P467">
        <v>5</v>
      </c>
      <c r="Q467">
        <v>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</v>
      </c>
      <c r="Y467">
        <v>11</v>
      </c>
      <c r="Z467">
        <v>0</v>
      </c>
      <c r="AA467">
        <v>44</v>
      </c>
      <c r="AB467">
        <f t="shared" si="15"/>
        <v>2</v>
      </c>
      <c r="AC467">
        <v>2732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295</v>
      </c>
      <c r="AO467">
        <v>281</v>
      </c>
      <c r="AP467">
        <v>0</v>
      </c>
    </row>
    <row r="468" spans="1:42" x14ac:dyDescent="0.35">
      <c r="A468">
        <v>76005</v>
      </c>
      <c r="B468">
        <v>4</v>
      </c>
      <c r="C468">
        <f t="shared" si="14"/>
        <v>4</v>
      </c>
      <c r="D468">
        <v>0</v>
      </c>
      <c r="E468">
        <v>0</v>
      </c>
      <c r="F468">
        <v>72</v>
      </c>
      <c r="G468">
        <v>983</v>
      </c>
      <c r="H468">
        <v>20</v>
      </c>
      <c r="I468">
        <v>389</v>
      </c>
      <c r="J468">
        <v>240</v>
      </c>
      <c r="K468">
        <v>50</v>
      </c>
      <c r="L468">
        <v>40</v>
      </c>
      <c r="M468">
        <v>1</v>
      </c>
      <c r="N468">
        <v>3</v>
      </c>
      <c r="O468">
        <v>5</v>
      </c>
      <c r="P468">
        <v>13</v>
      </c>
      <c r="Q468">
        <v>6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3</v>
      </c>
      <c r="Y468">
        <v>11</v>
      </c>
      <c r="Z468">
        <v>0</v>
      </c>
      <c r="AA468">
        <v>65</v>
      </c>
      <c r="AB468">
        <f t="shared" si="15"/>
        <v>4</v>
      </c>
      <c r="AC468">
        <v>2651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1682</v>
      </c>
      <c r="AO468">
        <v>1642</v>
      </c>
      <c r="AP468">
        <v>1</v>
      </c>
    </row>
    <row r="469" spans="1:42" x14ac:dyDescent="0.35">
      <c r="A469">
        <v>58308</v>
      </c>
      <c r="B469">
        <v>3</v>
      </c>
      <c r="C469">
        <f t="shared" si="14"/>
        <v>3</v>
      </c>
      <c r="D469">
        <v>0</v>
      </c>
      <c r="E469">
        <v>1</v>
      </c>
      <c r="F469">
        <v>77</v>
      </c>
      <c r="G469">
        <v>691</v>
      </c>
      <c r="H469">
        <v>0</v>
      </c>
      <c r="I469">
        <v>69</v>
      </c>
      <c r="J469">
        <v>10</v>
      </c>
      <c r="K469">
        <v>0</v>
      </c>
      <c r="L469">
        <v>130</v>
      </c>
      <c r="M469">
        <v>4</v>
      </c>
      <c r="N469">
        <v>2</v>
      </c>
      <c r="O469">
        <v>6</v>
      </c>
      <c r="P469">
        <v>3</v>
      </c>
      <c r="Q469">
        <v>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11</v>
      </c>
      <c r="Z469">
        <v>0</v>
      </c>
      <c r="AA469">
        <v>56</v>
      </c>
      <c r="AB469">
        <f t="shared" si="15"/>
        <v>3</v>
      </c>
      <c r="AC469">
        <v>2692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770</v>
      </c>
      <c r="AO469">
        <v>640</v>
      </c>
      <c r="AP469">
        <v>0</v>
      </c>
    </row>
    <row r="470" spans="1:42" x14ac:dyDescent="0.35">
      <c r="A470">
        <v>55614</v>
      </c>
      <c r="B470">
        <v>3</v>
      </c>
      <c r="C470">
        <f t="shared" si="14"/>
        <v>3</v>
      </c>
      <c r="D470">
        <v>0</v>
      </c>
      <c r="E470">
        <v>0</v>
      </c>
      <c r="F470">
        <v>85</v>
      </c>
      <c r="G470">
        <v>504</v>
      </c>
      <c r="H470">
        <v>13</v>
      </c>
      <c r="I470">
        <v>131</v>
      </c>
      <c r="J470">
        <v>8</v>
      </c>
      <c r="K470">
        <v>0</v>
      </c>
      <c r="L470">
        <v>26</v>
      </c>
      <c r="M470">
        <v>1</v>
      </c>
      <c r="N470">
        <v>9</v>
      </c>
      <c r="O470">
        <v>4</v>
      </c>
      <c r="P470">
        <v>6</v>
      </c>
      <c r="Q470">
        <v>7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3</v>
      </c>
      <c r="Y470">
        <v>11</v>
      </c>
      <c r="Z470">
        <v>0</v>
      </c>
      <c r="AA470">
        <v>76</v>
      </c>
      <c r="AB470">
        <f t="shared" si="15"/>
        <v>5</v>
      </c>
      <c r="AC470">
        <v>2373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656</v>
      </c>
      <c r="AO470">
        <v>630</v>
      </c>
      <c r="AP470">
        <v>1</v>
      </c>
    </row>
    <row r="471" spans="1:42" x14ac:dyDescent="0.35">
      <c r="A471">
        <v>59432</v>
      </c>
      <c r="B471">
        <v>3</v>
      </c>
      <c r="C471">
        <f t="shared" si="14"/>
        <v>3</v>
      </c>
      <c r="D471">
        <v>0</v>
      </c>
      <c r="E471">
        <v>1</v>
      </c>
      <c r="F471">
        <v>88</v>
      </c>
      <c r="G471">
        <v>317</v>
      </c>
      <c r="H471">
        <v>25</v>
      </c>
      <c r="I471">
        <v>265</v>
      </c>
      <c r="J471">
        <v>25</v>
      </c>
      <c r="K471">
        <v>19</v>
      </c>
      <c r="L471">
        <v>12</v>
      </c>
      <c r="M471">
        <v>3</v>
      </c>
      <c r="N471">
        <v>5</v>
      </c>
      <c r="O471">
        <v>3</v>
      </c>
      <c r="P471">
        <v>11</v>
      </c>
      <c r="Q471">
        <v>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11</v>
      </c>
      <c r="Z471">
        <v>0</v>
      </c>
      <c r="AA471">
        <v>58</v>
      </c>
      <c r="AB471">
        <f t="shared" si="15"/>
        <v>3</v>
      </c>
      <c r="AC471">
        <v>2601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651</v>
      </c>
      <c r="AO471">
        <v>639</v>
      </c>
      <c r="AP471">
        <v>0</v>
      </c>
    </row>
    <row r="472" spans="1:42" x14ac:dyDescent="0.35">
      <c r="A472">
        <v>55563</v>
      </c>
      <c r="B472">
        <v>3</v>
      </c>
      <c r="C472">
        <f t="shared" si="14"/>
        <v>3</v>
      </c>
      <c r="D472">
        <v>0</v>
      </c>
      <c r="E472">
        <v>1</v>
      </c>
      <c r="F472">
        <v>22</v>
      </c>
      <c r="G472">
        <v>29</v>
      </c>
      <c r="H472">
        <v>1</v>
      </c>
      <c r="I472">
        <v>9</v>
      </c>
      <c r="J472">
        <v>2</v>
      </c>
      <c r="K472">
        <v>0</v>
      </c>
      <c r="L472">
        <v>2</v>
      </c>
      <c r="M472">
        <v>1</v>
      </c>
      <c r="N472">
        <v>2</v>
      </c>
      <c r="O472">
        <v>0</v>
      </c>
      <c r="P472">
        <v>3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</v>
      </c>
      <c r="Y472">
        <v>11</v>
      </c>
      <c r="Z472">
        <v>0</v>
      </c>
      <c r="AA472">
        <v>42</v>
      </c>
      <c r="AB472">
        <f t="shared" si="15"/>
        <v>1</v>
      </c>
      <c r="AC472">
        <v>2244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41</v>
      </c>
      <c r="AO472">
        <v>39</v>
      </c>
      <c r="AP472">
        <v>0</v>
      </c>
    </row>
    <row r="473" spans="1:42" x14ac:dyDescent="0.35">
      <c r="A473">
        <v>78642</v>
      </c>
      <c r="B473">
        <v>4</v>
      </c>
      <c r="C473">
        <f t="shared" si="14"/>
        <v>4</v>
      </c>
      <c r="D473">
        <v>0</v>
      </c>
      <c r="E473">
        <v>1</v>
      </c>
      <c r="F473">
        <v>83</v>
      </c>
      <c r="G473">
        <v>1396</v>
      </c>
      <c r="H473">
        <v>0</v>
      </c>
      <c r="I473">
        <v>322</v>
      </c>
      <c r="J473">
        <v>46</v>
      </c>
      <c r="K473">
        <v>35</v>
      </c>
      <c r="L473">
        <v>17</v>
      </c>
      <c r="M473">
        <v>1</v>
      </c>
      <c r="N473">
        <v>4</v>
      </c>
      <c r="O473">
        <v>9</v>
      </c>
      <c r="P473">
        <v>4</v>
      </c>
      <c r="Q473">
        <v>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</v>
      </c>
      <c r="Y473">
        <v>11</v>
      </c>
      <c r="Z473">
        <v>0</v>
      </c>
      <c r="AA473">
        <v>49</v>
      </c>
      <c r="AB473">
        <f t="shared" si="15"/>
        <v>2</v>
      </c>
      <c r="AC473">
        <v>2593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1799</v>
      </c>
      <c r="AO473">
        <v>1782</v>
      </c>
      <c r="AP473">
        <v>0</v>
      </c>
    </row>
    <row r="474" spans="1:42" x14ac:dyDescent="0.35">
      <c r="A474">
        <v>67911</v>
      </c>
      <c r="B474">
        <v>3</v>
      </c>
      <c r="C474">
        <f t="shared" si="14"/>
        <v>3</v>
      </c>
      <c r="D474">
        <v>0</v>
      </c>
      <c r="E474">
        <v>1</v>
      </c>
      <c r="F474">
        <v>63</v>
      </c>
      <c r="G474">
        <v>529</v>
      </c>
      <c r="H474">
        <v>0</v>
      </c>
      <c r="I474">
        <v>356</v>
      </c>
      <c r="J474">
        <v>63</v>
      </c>
      <c r="K474">
        <v>28</v>
      </c>
      <c r="L474">
        <v>0</v>
      </c>
      <c r="M474">
        <v>3</v>
      </c>
      <c r="N474">
        <v>6</v>
      </c>
      <c r="O474">
        <v>7</v>
      </c>
      <c r="P474">
        <v>11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</v>
      </c>
      <c r="Y474">
        <v>11</v>
      </c>
      <c r="Z474">
        <v>0</v>
      </c>
      <c r="AA474">
        <v>71</v>
      </c>
      <c r="AB474">
        <f t="shared" si="15"/>
        <v>5</v>
      </c>
      <c r="AC474">
        <v>2197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976</v>
      </c>
      <c r="AO474">
        <v>976</v>
      </c>
      <c r="AP474">
        <v>0</v>
      </c>
    </row>
    <row r="475" spans="1:42" x14ac:dyDescent="0.35">
      <c r="A475">
        <v>65275</v>
      </c>
      <c r="B475">
        <v>3</v>
      </c>
      <c r="C475">
        <f t="shared" si="14"/>
        <v>3</v>
      </c>
      <c r="D475">
        <v>0</v>
      </c>
      <c r="E475">
        <v>0</v>
      </c>
      <c r="F475">
        <v>9</v>
      </c>
      <c r="G475">
        <v>388</v>
      </c>
      <c r="H475">
        <v>14</v>
      </c>
      <c r="I475">
        <v>218</v>
      </c>
      <c r="J475">
        <v>91</v>
      </c>
      <c r="K475">
        <v>14</v>
      </c>
      <c r="L475">
        <v>21</v>
      </c>
      <c r="M475">
        <v>1</v>
      </c>
      <c r="N475">
        <v>4</v>
      </c>
      <c r="O475">
        <v>3</v>
      </c>
      <c r="P475">
        <v>13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11</v>
      </c>
      <c r="Z475">
        <v>0</v>
      </c>
      <c r="AA475">
        <v>76</v>
      </c>
      <c r="AB475">
        <f t="shared" si="15"/>
        <v>5</v>
      </c>
      <c r="AC475">
        <v>2611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725</v>
      </c>
      <c r="AO475">
        <v>704</v>
      </c>
      <c r="AP475">
        <v>0</v>
      </c>
    </row>
    <row r="476" spans="1:42" x14ac:dyDescent="0.35">
      <c r="A476">
        <v>27203</v>
      </c>
      <c r="B476">
        <v>1</v>
      </c>
      <c r="C476">
        <f t="shared" si="14"/>
        <v>1</v>
      </c>
      <c r="D476">
        <v>1</v>
      </c>
      <c r="E476">
        <v>1</v>
      </c>
      <c r="F476">
        <v>92</v>
      </c>
      <c r="G476">
        <v>13</v>
      </c>
      <c r="H476">
        <v>2</v>
      </c>
      <c r="I476">
        <v>21</v>
      </c>
      <c r="J476">
        <v>4</v>
      </c>
      <c r="K476">
        <v>0</v>
      </c>
      <c r="L476">
        <v>24</v>
      </c>
      <c r="M476">
        <v>2</v>
      </c>
      <c r="N476">
        <v>1</v>
      </c>
      <c r="O476">
        <v>1</v>
      </c>
      <c r="P476">
        <v>2</v>
      </c>
      <c r="Q476">
        <v>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11</v>
      </c>
      <c r="Z476">
        <v>0</v>
      </c>
      <c r="AA476">
        <v>70</v>
      </c>
      <c r="AB476">
        <f t="shared" si="15"/>
        <v>5</v>
      </c>
      <c r="AC476">
        <v>2851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40</v>
      </c>
      <c r="AO476">
        <v>16</v>
      </c>
      <c r="AP476">
        <v>0</v>
      </c>
    </row>
    <row r="477" spans="1:42" x14ac:dyDescent="0.35">
      <c r="A477">
        <v>48330</v>
      </c>
      <c r="B477">
        <v>2</v>
      </c>
      <c r="C477">
        <f t="shared" si="14"/>
        <v>2</v>
      </c>
      <c r="D477">
        <v>0</v>
      </c>
      <c r="E477">
        <v>1</v>
      </c>
      <c r="F477">
        <v>2</v>
      </c>
      <c r="G477">
        <v>28</v>
      </c>
      <c r="H477">
        <v>0</v>
      </c>
      <c r="I477">
        <v>4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3</v>
      </c>
      <c r="Q477">
        <v>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11</v>
      </c>
      <c r="Z477">
        <v>0</v>
      </c>
      <c r="AA477">
        <v>59</v>
      </c>
      <c r="AB477">
        <f t="shared" si="15"/>
        <v>3</v>
      </c>
      <c r="AC477">
        <v>2385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32</v>
      </c>
      <c r="AO477">
        <v>32</v>
      </c>
      <c r="AP477">
        <v>0</v>
      </c>
    </row>
    <row r="478" spans="1:42" x14ac:dyDescent="0.35">
      <c r="A478">
        <v>24279</v>
      </c>
      <c r="B478">
        <v>1</v>
      </c>
      <c r="C478">
        <f t="shared" si="14"/>
        <v>1</v>
      </c>
      <c r="D478">
        <v>0</v>
      </c>
      <c r="E478">
        <v>0</v>
      </c>
      <c r="F478">
        <v>6</v>
      </c>
      <c r="G478">
        <v>16</v>
      </c>
      <c r="H478">
        <v>36</v>
      </c>
      <c r="I478">
        <v>21</v>
      </c>
      <c r="J478">
        <v>20</v>
      </c>
      <c r="K478">
        <v>62</v>
      </c>
      <c r="L478">
        <v>108</v>
      </c>
      <c r="M478">
        <v>1</v>
      </c>
      <c r="N478">
        <v>4</v>
      </c>
      <c r="O478">
        <v>1</v>
      </c>
      <c r="P478">
        <v>3</v>
      </c>
      <c r="Q478">
        <v>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3</v>
      </c>
      <c r="Y478">
        <v>11</v>
      </c>
      <c r="Z478">
        <v>0</v>
      </c>
      <c r="AA478">
        <v>30</v>
      </c>
      <c r="AB478">
        <f t="shared" si="15"/>
        <v>1</v>
      </c>
      <c r="AC478">
        <v>2706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155</v>
      </c>
      <c r="AO478">
        <v>47</v>
      </c>
      <c r="AP478">
        <v>0</v>
      </c>
    </row>
    <row r="479" spans="1:42" x14ac:dyDescent="0.35">
      <c r="A479">
        <v>64355</v>
      </c>
      <c r="B479">
        <v>3</v>
      </c>
      <c r="C479">
        <f t="shared" si="14"/>
        <v>3</v>
      </c>
      <c r="D479">
        <v>1</v>
      </c>
      <c r="E479">
        <v>0</v>
      </c>
      <c r="F479">
        <v>66</v>
      </c>
      <c r="G479">
        <v>1047</v>
      </c>
      <c r="H479">
        <v>0</v>
      </c>
      <c r="I479">
        <v>140</v>
      </c>
      <c r="J479">
        <v>67</v>
      </c>
      <c r="K479">
        <v>38</v>
      </c>
      <c r="L479">
        <v>153</v>
      </c>
      <c r="M479">
        <v>2</v>
      </c>
      <c r="N479">
        <v>4</v>
      </c>
      <c r="O479">
        <v>3</v>
      </c>
      <c r="P479">
        <v>12</v>
      </c>
      <c r="Q479">
        <v>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3</v>
      </c>
      <c r="Y479">
        <v>11</v>
      </c>
      <c r="Z479">
        <v>0</v>
      </c>
      <c r="AA479">
        <v>35</v>
      </c>
      <c r="AB479">
        <f t="shared" si="15"/>
        <v>1</v>
      </c>
      <c r="AC479">
        <v>2833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1292</v>
      </c>
      <c r="AO479">
        <v>1139</v>
      </c>
      <c r="AP479">
        <v>0</v>
      </c>
    </row>
    <row r="480" spans="1:42" x14ac:dyDescent="0.35">
      <c r="A480">
        <v>53653</v>
      </c>
      <c r="B480">
        <v>3</v>
      </c>
      <c r="C480">
        <f t="shared" si="14"/>
        <v>3</v>
      </c>
      <c r="D480">
        <v>0</v>
      </c>
      <c r="E480">
        <v>0</v>
      </c>
      <c r="F480">
        <v>29</v>
      </c>
      <c r="G480">
        <v>815</v>
      </c>
      <c r="H480">
        <v>10</v>
      </c>
      <c r="I480">
        <v>239</v>
      </c>
      <c r="J480">
        <v>28</v>
      </c>
      <c r="K480">
        <v>10</v>
      </c>
      <c r="L480">
        <v>108</v>
      </c>
      <c r="M480">
        <v>2</v>
      </c>
      <c r="N480">
        <v>10</v>
      </c>
      <c r="O480">
        <v>4</v>
      </c>
      <c r="P480">
        <v>12</v>
      </c>
      <c r="Q480">
        <v>6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11</v>
      </c>
      <c r="Z480">
        <v>0</v>
      </c>
      <c r="AA480">
        <v>67</v>
      </c>
      <c r="AB480">
        <f t="shared" si="15"/>
        <v>4</v>
      </c>
      <c r="AC480">
        <v>2758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1102</v>
      </c>
      <c r="AO480">
        <v>994</v>
      </c>
      <c r="AP480">
        <v>0</v>
      </c>
    </row>
    <row r="481" spans="1:42" x14ac:dyDescent="0.35">
      <c r="A481">
        <v>65665</v>
      </c>
      <c r="B481">
        <v>3</v>
      </c>
      <c r="C481">
        <f t="shared" si="14"/>
        <v>3</v>
      </c>
      <c r="D481">
        <v>0</v>
      </c>
      <c r="E481">
        <v>1</v>
      </c>
      <c r="F481">
        <v>77</v>
      </c>
      <c r="G481">
        <v>225</v>
      </c>
      <c r="H481">
        <v>162</v>
      </c>
      <c r="I481">
        <v>387</v>
      </c>
      <c r="J481">
        <v>106</v>
      </c>
      <c r="K481">
        <v>36</v>
      </c>
      <c r="L481">
        <v>29</v>
      </c>
      <c r="M481">
        <v>1</v>
      </c>
      <c r="N481">
        <v>5</v>
      </c>
      <c r="O481">
        <v>10</v>
      </c>
      <c r="P481">
        <v>8</v>
      </c>
      <c r="Q481">
        <v>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11</v>
      </c>
      <c r="Z481">
        <v>0</v>
      </c>
      <c r="AA481">
        <v>44</v>
      </c>
      <c r="AB481">
        <f t="shared" si="15"/>
        <v>2</v>
      </c>
      <c r="AC481">
        <v>2368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916</v>
      </c>
      <c r="AO481">
        <v>887</v>
      </c>
      <c r="AP481">
        <v>0</v>
      </c>
    </row>
    <row r="482" spans="1:42" x14ac:dyDescent="0.35">
      <c r="A482">
        <v>81217</v>
      </c>
      <c r="B482">
        <v>5</v>
      </c>
      <c r="C482">
        <f t="shared" si="14"/>
        <v>5</v>
      </c>
      <c r="D482">
        <v>0</v>
      </c>
      <c r="E482">
        <v>0</v>
      </c>
      <c r="F482">
        <v>77</v>
      </c>
      <c r="G482">
        <v>493</v>
      </c>
      <c r="H482">
        <v>70</v>
      </c>
      <c r="I482">
        <v>324</v>
      </c>
      <c r="J482">
        <v>146</v>
      </c>
      <c r="K482">
        <v>40</v>
      </c>
      <c r="L482">
        <v>84</v>
      </c>
      <c r="M482">
        <v>1</v>
      </c>
      <c r="N482">
        <v>3</v>
      </c>
      <c r="O482">
        <v>7</v>
      </c>
      <c r="P482">
        <v>11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11</v>
      </c>
      <c r="Z482">
        <v>0</v>
      </c>
      <c r="AA482">
        <v>31</v>
      </c>
      <c r="AB482">
        <f t="shared" si="15"/>
        <v>1</v>
      </c>
      <c r="AC482">
        <v>2504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1073</v>
      </c>
      <c r="AO482">
        <v>989</v>
      </c>
      <c r="AP482">
        <v>0</v>
      </c>
    </row>
    <row r="483" spans="1:42" x14ac:dyDescent="0.35">
      <c r="A483">
        <v>34935</v>
      </c>
      <c r="B483">
        <v>1</v>
      </c>
      <c r="C483">
        <f t="shared" si="14"/>
        <v>2</v>
      </c>
      <c r="D483">
        <v>0</v>
      </c>
      <c r="E483">
        <v>0</v>
      </c>
      <c r="F483">
        <v>71</v>
      </c>
      <c r="G483">
        <v>34</v>
      </c>
      <c r="H483">
        <v>4</v>
      </c>
      <c r="I483">
        <v>66</v>
      </c>
      <c r="J483">
        <v>3</v>
      </c>
      <c r="K483">
        <v>10</v>
      </c>
      <c r="L483">
        <v>20</v>
      </c>
      <c r="M483">
        <v>1</v>
      </c>
      <c r="N483">
        <v>2</v>
      </c>
      <c r="O483">
        <v>1</v>
      </c>
      <c r="P483">
        <v>4</v>
      </c>
      <c r="Q483">
        <v>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11</v>
      </c>
      <c r="Z483">
        <v>0</v>
      </c>
      <c r="AA483">
        <v>28</v>
      </c>
      <c r="AB483">
        <f t="shared" si="15"/>
        <v>1</v>
      </c>
      <c r="AC483">
        <v>2532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117</v>
      </c>
      <c r="AO483">
        <v>97</v>
      </c>
      <c r="AP483">
        <v>0</v>
      </c>
    </row>
    <row r="484" spans="1:42" x14ac:dyDescent="0.35">
      <c r="A484">
        <v>61250</v>
      </c>
      <c r="B484">
        <v>3</v>
      </c>
      <c r="C484">
        <f t="shared" si="14"/>
        <v>3</v>
      </c>
      <c r="D484">
        <v>0</v>
      </c>
      <c r="E484">
        <v>1</v>
      </c>
      <c r="F484">
        <v>49</v>
      </c>
      <c r="G484">
        <v>382</v>
      </c>
      <c r="H484">
        <v>138</v>
      </c>
      <c r="I484">
        <v>65</v>
      </c>
      <c r="J484">
        <v>60</v>
      </c>
      <c r="K484">
        <v>26</v>
      </c>
      <c r="L484">
        <v>59</v>
      </c>
      <c r="M484">
        <v>6</v>
      </c>
      <c r="N484">
        <v>5</v>
      </c>
      <c r="O484">
        <v>2</v>
      </c>
      <c r="P484">
        <v>12</v>
      </c>
      <c r="Q484">
        <v>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</v>
      </c>
      <c r="Y484">
        <v>11</v>
      </c>
      <c r="Z484">
        <v>0</v>
      </c>
      <c r="AA484">
        <v>61</v>
      </c>
      <c r="AB484">
        <f t="shared" si="15"/>
        <v>3</v>
      </c>
      <c r="AC484">
        <v>2719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671</v>
      </c>
      <c r="AO484">
        <v>612</v>
      </c>
      <c r="AP484">
        <v>0</v>
      </c>
    </row>
    <row r="485" spans="1:42" x14ac:dyDescent="0.35">
      <c r="A485">
        <v>39665</v>
      </c>
      <c r="B485">
        <v>2</v>
      </c>
      <c r="C485">
        <f t="shared" si="14"/>
        <v>2</v>
      </c>
      <c r="D485">
        <v>1</v>
      </c>
      <c r="E485">
        <v>0</v>
      </c>
      <c r="F485">
        <v>97</v>
      </c>
      <c r="G485">
        <v>127</v>
      </c>
      <c r="H485">
        <v>1</v>
      </c>
      <c r="I485">
        <v>56</v>
      </c>
      <c r="J485">
        <v>0</v>
      </c>
      <c r="K485">
        <v>1</v>
      </c>
      <c r="L485">
        <v>31</v>
      </c>
      <c r="M485">
        <v>3</v>
      </c>
      <c r="N485">
        <v>4</v>
      </c>
      <c r="O485">
        <v>2</v>
      </c>
      <c r="P485">
        <v>3</v>
      </c>
      <c r="Q485">
        <v>7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11</v>
      </c>
      <c r="Z485">
        <v>0</v>
      </c>
      <c r="AA485">
        <v>39</v>
      </c>
      <c r="AB485">
        <f t="shared" si="15"/>
        <v>1</v>
      </c>
      <c r="AC485">
        <v>2559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185</v>
      </c>
      <c r="AO485">
        <v>154</v>
      </c>
      <c r="AP485">
        <v>1</v>
      </c>
    </row>
    <row r="486" spans="1:42" x14ac:dyDescent="0.35">
      <c r="A486">
        <v>60152</v>
      </c>
      <c r="B486">
        <v>3</v>
      </c>
      <c r="C486">
        <f t="shared" si="14"/>
        <v>3</v>
      </c>
      <c r="D486">
        <v>0</v>
      </c>
      <c r="E486">
        <v>1</v>
      </c>
      <c r="F486">
        <v>6</v>
      </c>
      <c r="G486">
        <v>325</v>
      </c>
      <c r="H486">
        <v>83</v>
      </c>
      <c r="I486">
        <v>300</v>
      </c>
      <c r="J486">
        <v>86</v>
      </c>
      <c r="K486">
        <v>58</v>
      </c>
      <c r="L486">
        <v>91</v>
      </c>
      <c r="M486">
        <v>1</v>
      </c>
      <c r="N486">
        <v>6</v>
      </c>
      <c r="O486">
        <v>4</v>
      </c>
      <c r="P486">
        <v>12</v>
      </c>
      <c r="Q486">
        <v>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11</v>
      </c>
      <c r="Z486">
        <v>0</v>
      </c>
      <c r="AA486">
        <v>41</v>
      </c>
      <c r="AB486">
        <f t="shared" si="15"/>
        <v>1</v>
      </c>
      <c r="AC486">
        <v>2617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852</v>
      </c>
      <c r="AO486">
        <v>761</v>
      </c>
      <c r="AP486">
        <v>0</v>
      </c>
    </row>
    <row r="487" spans="1:42" x14ac:dyDescent="0.35">
      <c r="A487">
        <v>48920</v>
      </c>
      <c r="B487">
        <v>2</v>
      </c>
      <c r="C487">
        <f t="shared" si="14"/>
        <v>2</v>
      </c>
      <c r="D487">
        <v>0</v>
      </c>
      <c r="E487">
        <v>2</v>
      </c>
      <c r="F487">
        <v>93</v>
      </c>
      <c r="G487">
        <v>238</v>
      </c>
      <c r="H487">
        <v>17</v>
      </c>
      <c r="I487">
        <v>68</v>
      </c>
      <c r="J487">
        <v>8</v>
      </c>
      <c r="K487">
        <v>10</v>
      </c>
      <c r="L487">
        <v>6</v>
      </c>
      <c r="M487">
        <v>3</v>
      </c>
      <c r="N487">
        <v>6</v>
      </c>
      <c r="O487">
        <v>2</v>
      </c>
      <c r="P487">
        <v>5</v>
      </c>
      <c r="Q487">
        <v>7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11</v>
      </c>
      <c r="Z487">
        <v>0</v>
      </c>
      <c r="AA487">
        <v>56</v>
      </c>
      <c r="AB487">
        <f t="shared" si="15"/>
        <v>3</v>
      </c>
      <c r="AC487">
        <v>2411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341</v>
      </c>
      <c r="AO487">
        <v>335</v>
      </c>
      <c r="AP487">
        <v>1</v>
      </c>
    </row>
    <row r="488" spans="1:42" x14ac:dyDescent="0.35">
      <c r="A488">
        <v>89120</v>
      </c>
      <c r="B488">
        <v>5</v>
      </c>
      <c r="C488">
        <f t="shared" si="14"/>
        <v>5</v>
      </c>
      <c r="D488">
        <v>0</v>
      </c>
      <c r="E488">
        <v>0</v>
      </c>
      <c r="F488">
        <v>78</v>
      </c>
      <c r="G488">
        <v>1168</v>
      </c>
      <c r="H488">
        <v>92</v>
      </c>
      <c r="I488">
        <v>408</v>
      </c>
      <c r="J488">
        <v>72</v>
      </c>
      <c r="K488">
        <v>129</v>
      </c>
      <c r="L488">
        <v>55</v>
      </c>
      <c r="M488">
        <v>1</v>
      </c>
      <c r="N488">
        <v>5</v>
      </c>
      <c r="O488">
        <v>6</v>
      </c>
      <c r="P488">
        <v>7</v>
      </c>
      <c r="Q488">
        <v>1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3</v>
      </c>
      <c r="Y488">
        <v>11</v>
      </c>
      <c r="Z488">
        <v>0</v>
      </c>
      <c r="AA488">
        <v>61</v>
      </c>
      <c r="AB488">
        <f t="shared" si="15"/>
        <v>3</v>
      </c>
      <c r="AC488">
        <v>2263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1869</v>
      </c>
      <c r="AO488">
        <v>1814</v>
      </c>
      <c r="AP488">
        <v>1</v>
      </c>
    </row>
    <row r="489" spans="1:42" x14ac:dyDescent="0.35">
      <c r="A489">
        <v>44124</v>
      </c>
      <c r="B489">
        <v>2</v>
      </c>
      <c r="C489">
        <f t="shared" si="14"/>
        <v>2</v>
      </c>
      <c r="D489">
        <v>0</v>
      </c>
      <c r="E489">
        <v>1</v>
      </c>
      <c r="F489">
        <v>62</v>
      </c>
      <c r="G489">
        <v>284</v>
      </c>
      <c r="H489">
        <v>0</v>
      </c>
      <c r="I489">
        <v>55</v>
      </c>
      <c r="J489">
        <v>0</v>
      </c>
      <c r="K489">
        <v>6</v>
      </c>
      <c r="L489">
        <v>52</v>
      </c>
      <c r="M489">
        <v>4</v>
      </c>
      <c r="N489">
        <v>6</v>
      </c>
      <c r="O489">
        <v>2</v>
      </c>
      <c r="P489">
        <v>5</v>
      </c>
      <c r="Q489">
        <v>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11</v>
      </c>
      <c r="Z489">
        <v>0</v>
      </c>
      <c r="AA489">
        <v>74</v>
      </c>
      <c r="AB489">
        <f t="shared" si="15"/>
        <v>5</v>
      </c>
      <c r="AC489">
        <v>2573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345</v>
      </c>
      <c r="AO489">
        <v>293</v>
      </c>
      <c r="AP489">
        <v>0</v>
      </c>
    </row>
    <row r="490" spans="1:42" x14ac:dyDescent="0.35">
      <c r="A490">
        <v>81169</v>
      </c>
      <c r="B490">
        <v>5</v>
      </c>
      <c r="C490">
        <f t="shared" si="14"/>
        <v>5</v>
      </c>
      <c r="D490">
        <v>0</v>
      </c>
      <c r="E490">
        <v>0</v>
      </c>
      <c r="F490">
        <v>47</v>
      </c>
      <c r="G490">
        <v>1288</v>
      </c>
      <c r="H490">
        <v>20</v>
      </c>
      <c r="I490">
        <v>613</v>
      </c>
      <c r="J490">
        <v>80</v>
      </c>
      <c r="K490">
        <v>61</v>
      </c>
      <c r="L490">
        <v>27</v>
      </c>
      <c r="M490">
        <v>1</v>
      </c>
      <c r="N490">
        <v>5</v>
      </c>
      <c r="O490">
        <v>7</v>
      </c>
      <c r="P490">
        <v>9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11</v>
      </c>
      <c r="Z490">
        <v>0</v>
      </c>
      <c r="AA490">
        <v>45</v>
      </c>
      <c r="AB490">
        <f t="shared" si="15"/>
        <v>2</v>
      </c>
      <c r="AC490">
        <v>2600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2062</v>
      </c>
      <c r="AO490">
        <v>2035</v>
      </c>
      <c r="AP490">
        <v>0</v>
      </c>
    </row>
    <row r="491" spans="1:42" x14ac:dyDescent="0.35">
      <c r="A491">
        <v>36443</v>
      </c>
      <c r="B491">
        <v>2</v>
      </c>
      <c r="C491">
        <f t="shared" si="14"/>
        <v>2</v>
      </c>
      <c r="D491">
        <v>1</v>
      </c>
      <c r="E491">
        <v>1</v>
      </c>
      <c r="F491">
        <v>9</v>
      </c>
      <c r="G491">
        <v>65</v>
      </c>
      <c r="H491">
        <v>0</v>
      </c>
      <c r="I491">
        <v>46</v>
      </c>
      <c r="J491">
        <v>4</v>
      </c>
      <c r="K491">
        <v>3</v>
      </c>
      <c r="L491">
        <v>20</v>
      </c>
      <c r="M491">
        <v>4</v>
      </c>
      <c r="N491">
        <v>3</v>
      </c>
      <c r="O491">
        <v>1</v>
      </c>
      <c r="P491">
        <v>3</v>
      </c>
      <c r="Q491">
        <v>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11</v>
      </c>
      <c r="Z491">
        <v>0</v>
      </c>
      <c r="AA491">
        <v>59</v>
      </c>
      <c r="AB491">
        <f t="shared" si="15"/>
        <v>3</v>
      </c>
      <c r="AC491">
        <v>2670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118</v>
      </c>
      <c r="AO491">
        <v>98</v>
      </c>
      <c r="AP491">
        <v>0</v>
      </c>
    </row>
    <row r="492" spans="1:42" x14ac:dyDescent="0.35">
      <c r="A492">
        <v>26095</v>
      </c>
      <c r="B492">
        <v>1</v>
      </c>
      <c r="C492">
        <f t="shared" si="14"/>
        <v>1</v>
      </c>
      <c r="D492">
        <v>1</v>
      </c>
      <c r="E492">
        <v>0</v>
      </c>
      <c r="F492">
        <v>77</v>
      </c>
      <c r="G492">
        <v>11</v>
      </c>
      <c r="H492">
        <v>7</v>
      </c>
      <c r="I492">
        <v>9</v>
      </c>
      <c r="J492">
        <v>3</v>
      </c>
      <c r="K492">
        <v>1</v>
      </c>
      <c r="L492">
        <v>11</v>
      </c>
      <c r="M492">
        <v>1</v>
      </c>
      <c r="N492">
        <v>1</v>
      </c>
      <c r="O492">
        <v>0</v>
      </c>
      <c r="P492">
        <v>3</v>
      </c>
      <c r="Q492">
        <v>7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11</v>
      </c>
      <c r="Z492">
        <v>0</v>
      </c>
      <c r="AA492">
        <v>30</v>
      </c>
      <c r="AB492">
        <f t="shared" si="15"/>
        <v>1</v>
      </c>
      <c r="AC492">
        <v>2523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31</v>
      </c>
      <c r="AO492">
        <v>20</v>
      </c>
      <c r="AP492">
        <v>0</v>
      </c>
    </row>
    <row r="493" spans="1:42" x14ac:dyDescent="0.35">
      <c r="A493">
        <v>71367</v>
      </c>
      <c r="B493">
        <v>4</v>
      </c>
      <c r="C493">
        <f t="shared" si="14"/>
        <v>4</v>
      </c>
      <c r="D493">
        <v>0</v>
      </c>
      <c r="E493">
        <v>0</v>
      </c>
      <c r="F493">
        <v>24</v>
      </c>
      <c r="G493">
        <v>227</v>
      </c>
      <c r="H493">
        <v>23</v>
      </c>
      <c r="I493">
        <v>389</v>
      </c>
      <c r="J493">
        <v>42</v>
      </c>
      <c r="K493">
        <v>21</v>
      </c>
      <c r="L493">
        <v>75</v>
      </c>
      <c r="M493">
        <v>1</v>
      </c>
      <c r="N493">
        <v>4</v>
      </c>
      <c r="O493">
        <v>5</v>
      </c>
      <c r="P493">
        <v>7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11</v>
      </c>
      <c r="Z493">
        <v>0</v>
      </c>
      <c r="AA493">
        <v>61</v>
      </c>
      <c r="AB493">
        <f t="shared" si="15"/>
        <v>3</v>
      </c>
      <c r="AC493">
        <v>2469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702</v>
      </c>
      <c r="AO493">
        <v>627</v>
      </c>
      <c r="AP493">
        <v>0</v>
      </c>
    </row>
    <row r="494" spans="1:42" x14ac:dyDescent="0.35">
      <c r="A494">
        <v>80184</v>
      </c>
      <c r="B494">
        <v>5</v>
      </c>
      <c r="C494">
        <f t="shared" si="14"/>
        <v>5</v>
      </c>
      <c r="D494">
        <v>0</v>
      </c>
      <c r="E494">
        <v>0</v>
      </c>
      <c r="F494">
        <v>19</v>
      </c>
      <c r="G494">
        <v>1035</v>
      </c>
      <c r="H494">
        <v>134</v>
      </c>
      <c r="I494">
        <v>670</v>
      </c>
      <c r="J494">
        <v>25</v>
      </c>
      <c r="K494">
        <v>38</v>
      </c>
      <c r="L494">
        <v>0</v>
      </c>
      <c r="M494">
        <v>1</v>
      </c>
      <c r="N494">
        <v>6</v>
      </c>
      <c r="O494">
        <v>3</v>
      </c>
      <c r="P494">
        <v>10</v>
      </c>
      <c r="Q494">
        <v>3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3</v>
      </c>
      <c r="Y494">
        <v>11</v>
      </c>
      <c r="Z494">
        <v>0</v>
      </c>
      <c r="AA494">
        <v>76</v>
      </c>
      <c r="AB494">
        <f t="shared" si="15"/>
        <v>5</v>
      </c>
      <c r="AC494">
        <v>2279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1902</v>
      </c>
      <c r="AO494">
        <v>1902</v>
      </c>
      <c r="AP494">
        <v>2</v>
      </c>
    </row>
    <row r="495" spans="1:42" x14ac:dyDescent="0.35">
      <c r="A495">
        <v>30630</v>
      </c>
      <c r="B495">
        <v>1</v>
      </c>
      <c r="C495">
        <f t="shared" si="14"/>
        <v>1</v>
      </c>
      <c r="D495">
        <v>1</v>
      </c>
      <c r="E495">
        <v>1</v>
      </c>
      <c r="F495">
        <v>67</v>
      </c>
      <c r="G495">
        <v>27</v>
      </c>
      <c r="H495">
        <v>1</v>
      </c>
      <c r="I495">
        <v>12</v>
      </c>
      <c r="J495">
        <v>2</v>
      </c>
      <c r="K495">
        <v>0</v>
      </c>
      <c r="L495">
        <v>10</v>
      </c>
      <c r="M495">
        <v>2</v>
      </c>
      <c r="N495">
        <v>2</v>
      </c>
      <c r="O495">
        <v>0</v>
      </c>
      <c r="P495">
        <v>3</v>
      </c>
      <c r="Q495">
        <v>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11</v>
      </c>
      <c r="Z495">
        <v>0</v>
      </c>
      <c r="AA495">
        <v>55</v>
      </c>
      <c r="AB495">
        <f t="shared" si="15"/>
        <v>3</v>
      </c>
      <c r="AC495">
        <v>2312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42</v>
      </c>
      <c r="AO495">
        <v>32</v>
      </c>
      <c r="AP495">
        <v>0</v>
      </c>
    </row>
    <row r="496" spans="1:42" x14ac:dyDescent="0.35">
      <c r="A496">
        <v>73454</v>
      </c>
      <c r="B496">
        <v>4</v>
      </c>
      <c r="C496">
        <f t="shared" si="14"/>
        <v>4</v>
      </c>
      <c r="D496">
        <v>0</v>
      </c>
      <c r="E496">
        <v>0</v>
      </c>
      <c r="F496">
        <v>95</v>
      </c>
      <c r="G496">
        <v>982</v>
      </c>
      <c r="H496">
        <v>73</v>
      </c>
      <c r="I496">
        <v>351</v>
      </c>
      <c r="J496">
        <v>56</v>
      </c>
      <c r="K496">
        <v>14</v>
      </c>
      <c r="L496">
        <v>175</v>
      </c>
      <c r="M496">
        <v>1</v>
      </c>
      <c r="N496">
        <v>2</v>
      </c>
      <c r="O496">
        <v>4</v>
      </c>
      <c r="P496">
        <v>6</v>
      </c>
      <c r="Q496">
        <v>5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11</v>
      </c>
      <c r="Z496">
        <v>0</v>
      </c>
      <c r="AA496">
        <v>33</v>
      </c>
      <c r="AB496">
        <f t="shared" si="15"/>
        <v>1</v>
      </c>
      <c r="AC496">
        <v>2279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1476</v>
      </c>
      <c r="AO496">
        <v>1301</v>
      </c>
      <c r="AP496">
        <v>1</v>
      </c>
    </row>
    <row r="497" spans="1:42" x14ac:dyDescent="0.35">
      <c r="A497">
        <v>42691</v>
      </c>
      <c r="B497">
        <v>2</v>
      </c>
      <c r="C497">
        <f t="shared" si="14"/>
        <v>2</v>
      </c>
      <c r="D497">
        <v>0</v>
      </c>
      <c r="E497">
        <v>0</v>
      </c>
      <c r="F497">
        <v>48</v>
      </c>
      <c r="G497">
        <v>179</v>
      </c>
      <c r="H497">
        <v>2</v>
      </c>
      <c r="I497">
        <v>64</v>
      </c>
      <c r="J497">
        <v>38</v>
      </c>
      <c r="K497">
        <v>17</v>
      </c>
      <c r="L497">
        <v>58</v>
      </c>
      <c r="M497">
        <v>1</v>
      </c>
      <c r="N497">
        <v>5</v>
      </c>
      <c r="O497">
        <v>1</v>
      </c>
      <c r="P497">
        <v>6</v>
      </c>
      <c r="Q497">
        <v>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11</v>
      </c>
      <c r="Z497">
        <v>0</v>
      </c>
      <c r="AA497">
        <v>29</v>
      </c>
      <c r="AB497">
        <f t="shared" si="15"/>
        <v>1</v>
      </c>
      <c r="AC497">
        <v>2476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300</v>
      </c>
      <c r="AO497">
        <v>242</v>
      </c>
      <c r="AP497">
        <v>0</v>
      </c>
    </row>
    <row r="498" spans="1:42" x14ac:dyDescent="0.35">
      <c r="A498">
        <v>70503</v>
      </c>
      <c r="B498">
        <v>4</v>
      </c>
      <c r="C498">
        <f t="shared" si="14"/>
        <v>4</v>
      </c>
      <c r="D498">
        <v>0</v>
      </c>
      <c r="E498">
        <v>0</v>
      </c>
      <c r="F498">
        <v>73</v>
      </c>
      <c r="G498">
        <v>1379</v>
      </c>
      <c r="H498">
        <v>33</v>
      </c>
      <c r="I498">
        <v>216</v>
      </c>
      <c r="J498">
        <v>0</v>
      </c>
      <c r="K498">
        <v>33</v>
      </c>
      <c r="L498">
        <v>66</v>
      </c>
      <c r="M498">
        <v>1</v>
      </c>
      <c r="N498">
        <v>2</v>
      </c>
      <c r="O498">
        <v>4</v>
      </c>
      <c r="P498">
        <v>9</v>
      </c>
      <c r="Q498">
        <v>6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3</v>
      </c>
      <c r="Y498">
        <v>11</v>
      </c>
      <c r="Z498">
        <v>0</v>
      </c>
      <c r="AA498">
        <v>67</v>
      </c>
      <c r="AB498">
        <f t="shared" si="15"/>
        <v>4</v>
      </c>
      <c r="AC498">
        <v>2796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1661</v>
      </c>
      <c r="AO498">
        <v>1595</v>
      </c>
      <c r="AP498">
        <v>2</v>
      </c>
    </row>
    <row r="499" spans="1:42" x14ac:dyDescent="0.35">
      <c r="A499">
        <v>25545</v>
      </c>
      <c r="B499">
        <v>1</v>
      </c>
      <c r="C499">
        <f t="shared" si="14"/>
        <v>1</v>
      </c>
      <c r="D499">
        <v>1</v>
      </c>
      <c r="E499">
        <v>0</v>
      </c>
      <c r="F499">
        <v>35</v>
      </c>
      <c r="G499">
        <v>32</v>
      </c>
      <c r="H499">
        <v>1</v>
      </c>
      <c r="I499">
        <v>64</v>
      </c>
      <c r="J499">
        <v>16</v>
      </c>
      <c r="K499">
        <v>12</v>
      </c>
      <c r="L499">
        <v>85</v>
      </c>
      <c r="M499">
        <v>3</v>
      </c>
      <c r="N499">
        <v>2</v>
      </c>
      <c r="O499">
        <v>2</v>
      </c>
      <c r="P499">
        <v>3</v>
      </c>
      <c r="Q499">
        <v>6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11</v>
      </c>
      <c r="Z499">
        <v>1</v>
      </c>
      <c r="AA499">
        <v>33</v>
      </c>
      <c r="AB499">
        <f t="shared" si="15"/>
        <v>1</v>
      </c>
      <c r="AC499">
        <v>2818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125</v>
      </c>
      <c r="AO499">
        <v>40</v>
      </c>
      <c r="AP499">
        <v>0</v>
      </c>
    </row>
    <row r="500" spans="1:42" x14ac:dyDescent="0.35">
      <c r="A500">
        <v>32880</v>
      </c>
      <c r="B500">
        <v>1</v>
      </c>
      <c r="C500">
        <f t="shared" si="14"/>
        <v>2</v>
      </c>
      <c r="D500">
        <v>1</v>
      </c>
      <c r="E500">
        <v>0</v>
      </c>
      <c r="F500">
        <v>76</v>
      </c>
      <c r="G500">
        <v>8</v>
      </c>
      <c r="H500">
        <v>4</v>
      </c>
      <c r="I500">
        <v>15</v>
      </c>
      <c r="J500">
        <v>7</v>
      </c>
      <c r="K500">
        <v>6</v>
      </c>
      <c r="L500">
        <v>2</v>
      </c>
      <c r="M500">
        <v>1</v>
      </c>
      <c r="N500">
        <v>1</v>
      </c>
      <c r="O500">
        <v>0</v>
      </c>
      <c r="P500">
        <v>3</v>
      </c>
      <c r="Q500">
        <v>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11</v>
      </c>
      <c r="Z500">
        <v>0</v>
      </c>
      <c r="AA500">
        <v>34</v>
      </c>
      <c r="AB500">
        <f t="shared" si="15"/>
        <v>1</v>
      </c>
      <c r="AC500">
        <v>2731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40</v>
      </c>
      <c r="AO500">
        <v>38</v>
      </c>
      <c r="AP500">
        <v>0</v>
      </c>
    </row>
    <row r="501" spans="1:42" x14ac:dyDescent="0.35">
      <c r="A501">
        <v>77863</v>
      </c>
      <c r="B501">
        <v>4</v>
      </c>
      <c r="C501">
        <f t="shared" si="14"/>
        <v>4</v>
      </c>
      <c r="D501">
        <v>0</v>
      </c>
      <c r="E501">
        <v>0</v>
      </c>
      <c r="F501">
        <v>20</v>
      </c>
      <c r="G501">
        <v>881</v>
      </c>
      <c r="H501">
        <v>38</v>
      </c>
      <c r="I501">
        <v>319</v>
      </c>
      <c r="J501">
        <v>16</v>
      </c>
      <c r="K501">
        <v>25</v>
      </c>
      <c r="L501">
        <v>12</v>
      </c>
      <c r="M501">
        <v>1</v>
      </c>
      <c r="N501">
        <v>4</v>
      </c>
      <c r="O501">
        <v>5</v>
      </c>
      <c r="P501">
        <v>10</v>
      </c>
      <c r="Q501">
        <v>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11</v>
      </c>
      <c r="Z501">
        <v>0</v>
      </c>
      <c r="AA501">
        <v>62</v>
      </c>
      <c r="AB501">
        <f t="shared" si="15"/>
        <v>4</v>
      </c>
      <c r="AC501">
        <v>2373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1279</v>
      </c>
      <c r="AO501">
        <v>1267</v>
      </c>
      <c r="AP501">
        <v>0</v>
      </c>
    </row>
    <row r="502" spans="1:42" x14ac:dyDescent="0.35">
      <c r="A502">
        <v>50353</v>
      </c>
      <c r="B502">
        <v>2</v>
      </c>
      <c r="C502">
        <f t="shared" si="14"/>
        <v>2</v>
      </c>
      <c r="D502">
        <v>0</v>
      </c>
      <c r="E502">
        <v>0</v>
      </c>
      <c r="F502">
        <v>72</v>
      </c>
      <c r="G502">
        <v>141</v>
      </c>
      <c r="H502">
        <v>15</v>
      </c>
      <c r="I502">
        <v>153</v>
      </c>
      <c r="J502">
        <v>67</v>
      </c>
      <c r="K502">
        <v>31</v>
      </c>
      <c r="L502">
        <v>35</v>
      </c>
      <c r="M502">
        <v>1</v>
      </c>
      <c r="N502">
        <v>4</v>
      </c>
      <c r="O502">
        <v>4</v>
      </c>
      <c r="P502">
        <v>6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11</v>
      </c>
      <c r="Z502">
        <v>0</v>
      </c>
      <c r="AA502">
        <v>43</v>
      </c>
      <c r="AB502">
        <f t="shared" si="15"/>
        <v>1</v>
      </c>
      <c r="AC502">
        <v>2180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407</v>
      </c>
      <c r="AO502">
        <v>372</v>
      </c>
      <c r="AP502">
        <v>0</v>
      </c>
    </row>
    <row r="503" spans="1:42" x14ac:dyDescent="0.35">
      <c r="A503">
        <v>61839</v>
      </c>
      <c r="B503">
        <v>3</v>
      </c>
      <c r="C503">
        <f t="shared" si="14"/>
        <v>3</v>
      </c>
      <c r="D503">
        <v>0</v>
      </c>
      <c r="E503">
        <v>0</v>
      </c>
      <c r="F503">
        <v>20</v>
      </c>
      <c r="G503">
        <v>1000</v>
      </c>
      <c r="H503">
        <v>155</v>
      </c>
      <c r="I503">
        <v>379</v>
      </c>
      <c r="J503">
        <v>224</v>
      </c>
      <c r="K503">
        <v>17</v>
      </c>
      <c r="L503">
        <v>120</v>
      </c>
      <c r="M503">
        <v>1</v>
      </c>
      <c r="N503">
        <v>4</v>
      </c>
      <c r="O503">
        <v>8</v>
      </c>
      <c r="P503">
        <v>4</v>
      </c>
      <c r="Q503">
        <v>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11</v>
      </c>
      <c r="Z503">
        <v>0</v>
      </c>
      <c r="AA503">
        <v>56</v>
      </c>
      <c r="AB503">
        <f t="shared" si="15"/>
        <v>3</v>
      </c>
      <c r="AC503">
        <v>2845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1775</v>
      </c>
      <c r="AO503">
        <v>1655</v>
      </c>
      <c r="AP503">
        <v>0</v>
      </c>
    </row>
    <row r="504" spans="1:42" x14ac:dyDescent="0.35">
      <c r="A504">
        <v>49154</v>
      </c>
      <c r="B504">
        <v>2</v>
      </c>
      <c r="C504">
        <f t="shared" si="14"/>
        <v>2</v>
      </c>
      <c r="D504">
        <v>1</v>
      </c>
      <c r="E504">
        <v>1</v>
      </c>
      <c r="F504">
        <v>69</v>
      </c>
      <c r="G504">
        <v>206</v>
      </c>
      <c r="H504">
        <v>10</v>
      </c>
      <c r="I504">
        <v>67</v>
      </c>
      <c r="J504">
        <v>30</v>
      </c>
      <c r="K504">
        <v>27</v>
      </c>
      <c r="L504">
        <v>71</v>
      </c>
      <c r="M504">
        <v>6</v>
      </c>
      <c r="N504">
        <v>4</v>
      </c>
      <c r="O504">
        <v>1</v>
      </c>
      <c r="P504">
        <v>8</v>
      </c>
      <c r="Q504">
        <v>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11</v>
      </c>
      <c r="Z504">
        <v>0</v>
      </c>
      <c r="AA504">
        <v>60</v>
      </c>
      <c r="AB504">
        <f t="shared" si="15"/>
        <v>3</v>
      </c>
      <c r="AC504">
        <v>2397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340</v>
      </c>
      <c r="AO504">
        <v>269</v>
      </c>
      <c r="AP504">
        <v>0</v>
      </c>
    </row>
    <row r="505" spans="1:42" x14ac:dyDescent="0.35">
      <c r="A505">
        <v>47682</v>
      </c>
      <c r="B505">
        <v>2</v>
      </c>
      <c r="C505">
        <f t="shared" si="14"/>
        <v>2</v>
      </c>
      <c r="D505">
        <v>0</v>
      </c>
      <c r="E505">
        <v>1</v>
      </c>
      <c r="F505">
        <v>80</v>
      </c>
      <c r="G505">
        <v>162</v>
      </c>
      <c r="H505">
        <v>61</v>
      </c>
      <c r="I505">
        <v>83</v>
      </c>
      <c r="J505">
        <v>97</v>
      </c>
      <c r="K505">
        <v>57</v>
      </c>
      <c r="L505">
        <v>61</v>
      </c>
      <c r="M505">
        <v>4</v>
      </c>
      <c r="N505">
        <v>4</v>
      </c>
      <c r="O505">
        <v>3</v>
      </c>
      <c r="P505">
        <v>8</v>
      </c>
      <c r="Q505">
        <v>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</v>
      </c>
      <c r="Y505">
        <v>11</v>
      </c>
      <c r="Z505">
        <v>0</v>
      </c>
      <c r="AA505">
        <v>45</v>
      </c>
      <c r="AB505">
        <f t="shared" si="15"/>
        <v>2</v>
      </c>
      <c r="AC505">
        <v>2658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460</v>
      </c>
      <c r="AO505">
        <v>399</v>
      </c>
      <c r="AP505">
        <v>0</v>
      </c>
    </row>
    <row r="506" spans="1:42" x14ac:dyDescent="0.35">
      <c r="A506">
        <v>72679</v>
      </c>
      <c r="B506">
        <v>4</v>
      </c>
      <c r="C506">
        <f t="shared" si="14"/>
        <v>4</v>
      </c>
      <c r="D506">
        <v>0</v>
      </c>
      <c r="E506">
        <v>1</v>
      </c>
      <c r="F506">
        <v>65</v>
      </c>
      <c r="G506">
        <v>619</v>
      </c>
      <c r="H506">
        <v>54</v>
      </c>
      <c r="I506">
        <v>260</v>
      </c>
      <c r="J506">
        <v>127</v>
      </c>
      <c r="K506">
        <v>54</v>
      </c>
      <c r="L506">
        <v>54</v>
      </c>
      <c r="M506">
        <v>1</v>
      </c>
      <c r="N506">
        <v>4</v>
      </c>
      <c r="O506">
        <v>7</v>
      </c>
      <c r="P506">
        <v>5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3</v>
      </c>
      <c r="Y506">
        <v>11</v>
      </c>
      <c r="Z506">
        <v>0</v>
      </c>
      <c r="AA506">
        <v>51</v>
      </c>
      <c r="AB506">
        <f t="shared" si="15"/>
        <v>2</v>
      </c>
      <c r="AC506">
        <v>2443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1114</v>
      </c>
      <c r="AO506">
        <v>1060</v>
      </c>
      <c r="AP506">
        <v>0</v>
      </c>
    </row>
    <row r="507" spans="1:42" x14ac:dyDescent="0.35">
      <c r="A507">
        <v>57954</v>
      </c>
      <c r="B507">
        <v>3</v>
      </c>
      <c r="C507">
        <f t="shared" si="14"/>
        <v>3</v>
      </c>
      <c r="D507">
        <v>1</v>
      </c>
      <c r="E507">
        <v>1</v>
      </c>
      <c r="F507">
        <v>52</v>
      </c>
      <c r="G507">
        <v>456</v>
      </c>
      <c r="H507">
        <v>4</v>
      </c>
      <c r="I507">
        <v>24</v>
      </c>
      <c r="J507">
        <v>0</v>
      </c>
      <c r="K507">
        <v>0</v>
      </c>
      <c r="L507">
        <v>9</v>
      </c>
      <c r="M507">
        <v>7</v>
      </c>
      <c r="N507">
        <v>8</v>
      </c>
      <c r="O507">
        <v>2</v>
      </c>
      <c r="P507">
        <v>6</v>
      </c>
      <c r="Q507">
        <v>7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3</v>
      </c>
      <c r="Y507">
        <v>11</v>
      </c>
      <c r="Z507">
        <v>0</v>
      </c>
      <c r="AA507">
        <v>43</v>
      </c>
      <c r="AB507">
        <f t="shared" si="15"/>
        <v>1</v>
      </c>
      <c r="AC507">
        <v>2170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484</v>
      </c>
      <c r="AO507">
        <v>475</v>
      </c>
      <c r="AP507">
        <v>1</v>
      </c>
    </row>
    <row r="508" spans="1:42" x14ac:dyDescent="0.35">
      <c r="A508">
        <v>65316</v>
      </c>
      <c r="B508">
        <v>3</v>
      </c>
      <c r="C508">
        <f t="shared" si="14"/>
        <v>3</v>
      </c>
      <c r="D508">
        <v>1</v>
      </c>
      <c r="E508">
        <v>1</v>
      </c>
      <c r="F508">
        <v>65</v>
      </c>
      <c r="G508">
        <v>112</v>
      </c>
      <c r="H508">
        <v>6</v>
      </c>
      <c r="I508">
        <v>92</v>
      </c>
      <c r="J508">
        <v>3</v>
      </c>
      <c r="K508">
        <v>9</v>
      </c>
      <c r="L508">
        <v>38</v>
      </c>
      <c r="M508">
        <v>2</v>
      </c>
      <c r="N508">
        <v>3</v>
      </c>
      <c r="O508">
        <v>2</v>
      </c>
      <c r="P508">
        <v>5</v>
      </c>
      <c r="Q508">
        <v>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3</v>
      </c>
      <c r="Y508">
        <v>11</v>
      </c>
      <c r="Z508">
        <v>0</v>
      </c>
      <c r="AA508">
        <v>58</v>
      </c>
      <c r="AB508">
        <f t="shared" si="15"/>
        <v>3</v>
      </c>
      <c r="AC508">
        <v>2590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222</v>
      </c>
      <c r="AO508">
        <v>184</v>
      </c>
      <c r="AP508">
        <v>0</v>
      </c>
    </row>
    <row r="509" spans="1:42" x14ac:dyDescent="0.35">
      <c r="A509">
        <v>28567</v>
      </c>
      <c r="B509">
        <v>1</v>
      </c>
      <c r="C509">
        <f t="shared" si="14"/>
        <v>1</v>
      </c>
      <c r="D509">
        <v>1</v>
      </c>
      <c r="E509">
        <v>0</v>
      </c>
      <c r="F509">
        <v>57</v>
      </c>
      <c r="G509">
        <v>11</v>
      </c>
      <c r="H509">
        <v>3</v>
      </c>
      <c r="I509">
        <v>22</v>
      </c>
      <c r="J509">
        <v>2</v>
      </c>
      <c r="K509">
        <v>2</v>
      </c>
      <c r="L509">
        <v>6</v>
      </c>
      <c r="M509">
        <v>2</v>
      </c>
      <c r="N509">
        <v>2</v>
      </c>
      <c r="O509">
        <v>0</v>
      </c>
      <c r="P509">
        <v>3</v>
      </c>
      <c r="Q509">
        <v>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11</v>
      </c>
      <c r="Z509">
        <v>0</v>
      </c>
      <c r="AA509">
        <v>38</v>
      </c>
      <c r="AB509">
        <f t="shared" si="15"/>
        <v>1</v>
      </c>
      <c r="AC509">
        <v>2536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40</v>
      </c>
      <c r="AO509">
        <v>34</v>
      </c>
      <c r="AP509">
        <v>0</v>
      </c>
    </row>
    <row r="510" spans="1:42" x14ac:dyDescent="0.35">
      <c r="A510">
        <v>47352</v>
      </c>
      <c r="B510">
        <v>2</v>
      </c>
      <c r="C510">
        <f t="shared" si="14"/>
        <v>2</v>
      </c>
      <c r="D510">
        <v>0</v>
      </c>
      <c r="E510">
        <v>1</v>
      </c>
      <c r="F510">
        <v>70</v>
      </c>
      <c r="G510">
        <v>172</v>
      </c>
      <c r="H510">
        <v>12</v>
      </c>
      <c r="I510">
        <v>112</v>
      </c>
      <c r="J510">
        <v>8</v>
      </c>
      <c r="K510">
        <v>0</v>
      </c>
      <c r="L510">
        <v>15</v>
      </c>
      <c r="M510">
        <v>4</v>
      </c>
      <c r="N510">
        <v>6</v>
      </c>
      <c r="O510">
        <v>1</v>
      </c>
      <c r="P510">
        <v>5</v>
      </c>
      <c r="Q510">
        <v>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</v>
      </c>
      <c r="Y510">
        <v>11</v>
      </c>
      <c r="Z510">
        <v>0</v>
      </c>
      <c r="AA510">
        <v>69</v>
      </c>
      <c r="AB510">
        <f t="shared" si="15"/>
        <v>5</v>
      </c>
      <c r="AC510">
        <v>2603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304</v>
      </c>
      <c r="AO510">
        <v>289</v>
      </c>
      <c r="AP510">
        <v>0</v>
      </c>
    </row>
    <row r="511" spans="1:42" x14ac:dyDescent="0.35">
      <c r="A511">
        <v>44931</v>
      </c>
      <c r="B511">
        <v>2</v>
      </c>
      <c r="C511">
        <f t="shared" si="14"/>
        <v>2</v>
      </c>
      <c r="D511">
        <v>0</v>
      </c>
      <c r="E511">
        <v>1</v>
      </c>
      <c r="F511">
        <v>0</v>
      </c>
      <c r="G511">
        <v>78</v>
      </c>
      <c r="H511">
        <v>0</v>
      </c>
      <c r="I511">
        <v>11</v>
      </c>
      <c r="J511">
        <v>0</v>
      </c>
      <c r="K511">
        <v>0</v>
      </c>
      <c r="L511">
        <v>7</v>
      </c>
      <c r="M511">
        <v>1</v>
      </c>
      <c r="N511">
        <v>2</v>
      </c>
      <c r="O511">
        <v>1</v>
      </c>
      <c r="P511">
        <v>3</v>
      </c>
      <c r="Q511">
        <v>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11</v>
      </c>
      <c r="Z511">
        <v>0</v>
      </c>
      <c r="AA511">
        <v>53</v>
      </c>
      <c r="AB511">
        <f t="shared" si="15"/>
        <v>3</v>
      </c>
      <c r="AC511">
        <v>2321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89</v>
      </c>
      <c r="AO511">
        <v>82</v>
      </c>
      <c r="AP511">
        <v>0</v>
      </c>
    </row>
    <row r="512" spans="1:42" x14ac:dyDescent="0.35">
      <c r="A512">
        <v>76982</v>
      </c>
      <c r="B512">
        <v>4</v>
      </c>
      <c r="C512">
        <f t="shared" si="14"/>
        <v>4</v>
      </c>
      <c r="D512">
        <v>0</v>
      </c>
      <c r="E512">
        <v>0</v>
      </c>
      <c r="F512">
        <v>19</v>
      </c>
      <c r="G512">
        <v>464</v>
      </c>
      <c r="H512">
        <v>151</v>
      </c>
      <c r="I512">
        <v>292</v>
      </c>
      <c r="J512">
        <v>65</v>
      </c>
      <c r="K512">
        <v>60</v>
      </c>
      <c r="L512">
        <v>30</v>
      </c>
      <c r="M512">
        <v>1</v>
      </c>
      <c r="N512">
        <v>8</v>
      </c>
      <c r="O512">
        <v>3</v>
      </c>
      <c r="P512">
        <v>4</v>
      </c>
      <c r="Q512">
        <v>4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3</v>
      </c>
      <c r="Y512">
        <v>11</v>
      </c>
      <c r="Z512">
        <v>1</v>
      </c>
      <c r="AA512">
        <v>53</v>
      </c>
      <c r="AB512">
        <f t="shared" si="15"/>
        <v>3</v>
      </c>
      <c r="AC512">
        <v>2293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1032</v>
      </c>
      <c r="AO512">
        <v>1002</v>
      </c>
      <c r="AP512">
        <v>1</v>
      </c>
    </row>
    <row r="513" spans="1:42" x14ac:dyDescent="0.35">
      <c r="A513">
        <v>57247</v>
      </c>
      <c r="B513">
        <v>3</v>
      </c>
      <c r="C513">
        <f t="shared" si="14"/>
        <v>3</v>
      </c>
      <c r="D513">
        <v>0</v>
      </c>
      <c r="E513">
        <v>1</v>
      </c>
      <c r="F513">
        <v>50</v>
      </c>
      <c r="G513">
        <v>99</v>
      </c>
      <c r="H513">
        <v>4</v>
      </c>
      <c r="I513">
        <v>32</v>
      </c>
      <c r="J513">
        <v>37</v>
      </c>
      <c r="K513">
        <v>54</v>
      </c>
      <c r="L513">
        <v>6</v>
      </c>
      <c r="M513">
        <v>2</v>
      </c>
      <c r="N513">
        <v>2</v>
      </c>
      <c r="O513">
        <v>1</v>
      </c>
      <c r="P513">
        <v>7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</v>
      </c>
      <c r="Y513">
        <v>11</v>
      </c>
      <c r="Z513">
        <v>0</v>
      </c>
      <c r="AA513">
        <v>68</v>
      </c>
      <c r="AB513">
        <f t="shared" si="15"/>
        <v>4</v>
      </c>
      <c r="AC513">
        <v>2484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226</v>
      </c>
      <c r="AO513">
        <v>220</v>
      </c>
      <c r="AP513">
        <v>0</v>
      </c>
    </row>
    <row r="514" spans="1:42" x14ac:dyDescent="0.35">
      <c r="A514">
        <v>22944</v>
      </c>
      <c r="B514">
        <v>1</v>
      </c>
      <c r="C514">
        <f t="shared" si="14"/>
        <v>1</v>
      </c>
      <c r="D514">
        <v>1</v>
      </c>
      <c r="E514">
        <v>0</v>
      </c>
      <c r="F514">
        <v>67</v>
      </c>
      <c r="G514">
        <v>19</v>
      </c>
      <c r="H514">
        <v>3</v>
      </c>
      <c r="I514">
        <v>19</v>
      </c>
      <c r="J514">
        <v>4</v>
      </c>
      <c r="K514">
        <v>5</v>
      </c>
      <c r="L514">
        <v>26</v>
      </c>
      <c r="M514">
        <v>3</v>
      </c>
      <c r="N514">
        <v>3</v>
      </c>
      <c r="O514">
        <v>0</v>
      </c>
      <c r="P514">
        <v>3</v>
      </c>
      <c r="Q514">
        <v>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3</v>
      </c>
      <c r="Y514">
        <v>11</v>
      </c>
      <c r="Z514">
        <v>0</v>
      </c>
      <c r="AA514">
        <v>39</v>
      </c>
      <c r="AB514">
        <f t="shared" si="15"/>
        <v>1</v>
      </c>
      <c r="AC514">
        <v>2347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50</v>
      </c>
      <c r="AO514">
        <v>24</v>
      </c>
      <c r="AP514">
        <v>0</v>
      </c>
    </row>
    <row r="515" spans="1:42" x14ac:dyDescent="0.35">
      <c r="A515">
        <v>25315</v>
      </c>
      <c r="B515">
        <v>1</v>
      </c>
      <c r="C515">
        <f t="shared" ref="C515:C578" si="16">_xlfn.IFS(A:A&lt;=32196,1,A:A&lt;=51622.09,2,A:A&lt;=68281,3,A:A&lt;=79601,4,A:A&gt;=79601,5)</f>
        <v>1</v>
      </c>
      <c r="D515">
        <v>1</v>
      </c>
      <c r="E515">
        <v>0</v>
      </c>
      <c r="F515">
        <v>46</v>
      </c>
      <c r="G515">
        <v>1</v>
      </c>
      <c r="H515">
        <v>9</v>
      </c>
      <c r="I515">
        <v>8</v>
      </c>
      <c r="J515">
        <v>11</v>
      </c>
      <c r="K515">
        <v>3</v>
      </c>
      <c r="L515">
        <v>22</v>
      </c>
      <c r="M515">
        <v>3</v>
      </c>
      <c r="N515">
        <v>3</v>
      </c>
      <c r="O515">
        <v>0</v>
      </c>
      <c r="P515">
        <v>3</v>
      </c>
      <c r="Q515">
        <v>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11</v>
      </c>
      <c r="Z515">
        <v>0</v>
      </c>
      <c r="AA515">
        <v>43</v>
      </c>
      <c r="AB515">
        <f t="shared" ref="AB515:AB578" si="17">_xlfn.IFS(AA515&lt;=43,1,AA515&lt;=51.117,2,AA515&lt;=61,3,AA515&lt;=68,4,AA515&gt;68,5)</f>
        <v>1</v>
      </c>
      <c r="AC515">
        <v>2393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32</v>
      </c>
      <c r="AO515">
        <v>10</v>
      </c>
      <c r="AP515">
        <v>0</v>
      </c>
    </row>
    <row r="516" spans="1:42" x14ac:dyDescent="0.35">
      <c r="A516">
        <v>43638</v>
      </c>
      <c r="B516">
        <v>2</v>
      </c>
      <c r="C516">
        <f t="shared" si="16"/>
        <v>2</v>
      </c>
      <c r="D516">
        <v>0</v>
      </c>
      <c r="E516">
        <v>1</v>
      </c>
      <c r="F516">
        <v>37</v>
      </c>
      <c r="G516">
        <v>63</v>
      </c>
      <c r="H516">
        <v>10</v>
      </c>
      <c r="I516">
        <v>83</v>
      </c>
      <c r="J516">
        <v>7</v>
      </c>
      <c r="K516">
        <v>19</v>
      </c>
      <c r="L516">
        <v>19</v>
      </c>
      <c r="M516">
        <v>2</v>
      </c>
      <c r="N516">
        <v>4</v>
      </c>
      <c r="O516">
        <v>1</v>
      </c>
      <c r="P516">
        <v>4</v>
      </c>
      <c r="Q516">
        <v>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11</v>
      </c>
      <c r="Z516">
        <v>0</v>
      </c>
      <c r="AA516">
        <v>51</v>
      </c>
      <c r="AB516">
        <f t="shared" si="17"/>
        <v>2</v>
      </c>
      <c r="AC516">
        <v>2851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182</v>
      </c>
      <c r="AO516">
        <v>163</v>
      </c>
      <c r="AP516">
        <v>0</v>
      </c>
    </row>
    <row r="517" spans="1:42" x14ac:dyDescent="0.35">
      <c r="A517">
        <v>42710</v>
      </c>
      <c r="B517">
        <v>2</v>
      </c>
      <c r="C517">
        <f t="shared" si="16"/>
        <v>2</v>
      </c>
      <c r="D517">
        <v>1</v>
      </c>
      <c r="E517">
        <v>0</v>
      </c>
      <c r="F517">
        <v>38</v>
      </c>
      <c r="G517">
        <v>252</v>
      </c>
      <c r="H517">
        <v>3</v>
      </c>
      <c r="I517">
        <v>42</v>
      </c>
      <c r="J517">
        <v>4</v>
      </c>
      <c r="K517">
        <v>3</v>
      </c>
      <c r="L517">
        <v>102</v>
      </c>
      <c r="M517">
        <v>2</v>
      </c>
      <c r="N517">
        <v>4</v>
      </c>
      <c r="O517">
        <v>5</v>
      </c>
      <c r="P517">
        <v>3</v>
      </c>
      <c r="Q517">
        <v>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</v>
      </c>
      <c r="Y517">
        <v>11</v>
      </c>
      <c r="Z517">
        <v>0</v>
      </c>
      <c r="AA517">
        <v>36</v>
      </c>
      <c r="AB517">
        <f t="shared" si="17"/>
        <v>1</v>
      </c>
      <c r="AC517">
        <v>2737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304</v>
      </c>
      <c r="AO517">
        <v>202</v>
      </c>
      <c r="AP517">
        <v>0</v>
      </c>
    </row>
    <row r="518" spans="1:42" x14ac:dyDescent="0.35">
      <c r="A518">
        <v>84169</v>
      </c>
      <c r="B518">
        <v>5</v>
      </c>
      <c r="C518">
        <f t="shared" si="16"/>
        <v>5</v>
      </c>
      <c r="D518">
        <v>0</v>
      </c>
      <c r="E518">
        <v>0</v>
      </c>
      <c r="F518">
        <v>9</v>
      </c>
      <c r="G518">
        <v>1478</v>
      </c>
      <c r="H518">
        <v>19</v>
      </c>
      <c r="I518">
        <v>403</v>
      </c>
      <c r="J518">
        <v>0</v>
      </c>
      <c r="K518">
        <v>19</v>
      </c>
      <c r="L518">
        <v>0</v>
      </c>
      <c r="M518">
        <v>1</v>
      </c>
      <c r="N518">
        <v>7</v>
      </c>
      <c r="O518">
        <v>6</v>
      </c>
      <c r="P518">
        <v>6</v>
      </c>
      <c r="Q518">
        <v>3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3</v>
      </c>
      <c r="Y518">
        <v>11</v>
      </c>
      <c r="Z518">
        <v>1</v>
      </c>
      <c r="AA518">
        <v>38</v>
      </c>
      <c r="AB518">
        <f t="shared" si="17"/>
        <v>1</v>
      </c>
      <c r="AC518">
        <v>2485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1919</v>
      </c>
      <c r="AO518">
        <v>1919</v>
      </c>
      <c r="AP518">
        <v>2</v>
      </c>
    </row>
    <row r="519" spans="1:42" x14ac:dyDescent="0.35">
      <c r="A519">
        <v>54058</v>
      </c>
      <c r="B519">
        <v>3</v>
      </c>
      <c r="C519">
        <f t="shared" si="16"/>
        <v>3</v>
      </c>
      <c r="D519">
        <v>0</v>
      </c>
      <c r="E519">
        <v>1</v>
      </c>
      <c r="F519">
        <v>56</v>
      </c>
      <c r="G519">
        <v>198</v>
      </c>
      <c r="H519">
        <v>18</v>
      </c>
      <c r="I519">
        <v>252</v>
      </c>
      <c r="J519">
        <v>32</v>
      </c>
      <c r="K519">
        <v>108</v>
      </c>
      <c r="L519">
        <v>54</v>
      </c>
      <c r="M519">
        <v>2</v>
      </c>
      <c r="N519">
        <v>4</v>
      </c>
      <c r="O519">
        <v>6</v>
      </c>
      <c r="P519">
        <v>8</v>
      </c>
      <c r="Q519">
        <v>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</v>
      </c>
      <c r="Y519">
        <v>11</v>
      </c>
      <c r="Z519">
        <v>0</v>
      </c>
      <c r="AA519">
        <v>44</v>
      </c>
      <c r="AB519">
        <f t="shared" si="17"/>
        <v>2</v>
      </c>
      <c r="AC519">
        <v>2549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608</v>
      </c>
      <c r="AO519">
        <v>554</v>
      </c>
      <c r="AP519">
        <v>0</v>
      </c>
    </row>
    <row r="520" spans="1:42" x14ac:dyDescent="0.35">
      <c r="A520">
        <v>24683</v>
      </c>
      <c r="B520">
        <v>1</v>
      </c>
      <c r="C520">
        <f t="shared" si="16"/>
        <v>1</v>
      </c>
      <c r="D520">
        <v>1</v>
      </c>
      <c r="E520">
        <v>0</v>
      </c>
      <c r="F520">
        <v>98</v>
      </c>
      <c r="G520">
        <v>8</v>
      </c>
      <c r="H520">
        <v>4</v>
      </c>
      <c r="I520">
        <v>10</v>
      </c>
      <c r="J520">
        <v>6</v>
      </c>
      <c r="K520">
        <v>7</v>
      </c>
      <c r="L520">
        <v>6</v>
      </c>
      <c r="M520">
        <v>2</v>
      </c>
      <c r="N520">
        <v>2</v>
      </c>
      <c r="O520">
        <v>0</v>
      </c>
      <c r="P520">
        <v>4</v>
      </c>
      <c r="Q520">
        <v>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11</v>
      </c>
      <c r="Z520">
        <v>0</v>
      </c>
      <c r="AA520">
        <v>30</v>
      </c>
      <c r="AB520">
        <f t="shared" si="17"/>
        <v>1</v>
      </c>
      <c r="AC520">
        <v>2272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35</v>
      </c>
      <c r="AO520">
        <v>29</v>
      </c>
      <c r="AP520">
        <v>0</v>
      </c>
    </row>
    <row r="521" spans="1:42" x14ac:dyDescent="0.35">
      <c r="A521">
        <v>85620</v>
      </c>
      <c r="B521">
        <v>5</v>
      </c>
      <c r="C521">
        <f t="shared" si="16"/>
        <v>5</v>
      </c>
      <c r="D521">
        <v>0</v>
      </c>
      <c r="E521">
        <v>0</v>
      </c>
      <c r="F521">
        <v>68</v>
      </c>
      <c r="G521">
        <v>416</v>
      </c>
      <c r="H521">
        <v>46</v>
      </c>
      <c r="I521">
        <v>925</v>
      </c>
      <c r="J521">
        <v>60</v>
      </c>
      <c r="K521">
        <v>107</v>
      </c>
      <c r="L521">
        <v>46</v>
      </c>
      <c r="M521">
        <v>1</v>
      </c>
      <c r="N521">
        <v>3</v>
      </c>
      <c r="O521">
        <v>6</v>
      </c>
      <c r="P521">
        <v>4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</v>
      </c>
      <c r="Y521">
        <v>11</v>
      </c>
      <c r="Z521">
        <v>1</v>
      </c>
      <c r="AA521">
        <v>56</v>
      </c>
      <c r="AB521">
        <f t="shared" si="17"/>
        <v>3</v>
      </c>
      <c r="AC521">
        <v>2332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1554</v>
      </c>
      <c r="AO521">
        <v>1508</v>
      </c>
      <c r="AP521">
        <v>0</v>
      </c>
    </row>
    <row r="522" spans="1:42" x14ac:dyDescent="0.35">
      <c r="A522">
        <v>47850</v>
      </c>
      <c r="B522">
        <v>2</v>
      </c>
      <c r="C522">
        <f t="shared" si="16"/>
        <v>2</v>
      </c>
      <c r="D522">
        <v>1</v>
      </c>
      <c r="E522">
        <v>0</v>
      </c>
      <c r="F522">
        <v>72</v>
      </c>
      <c r="G522">
        <v>42</v>
      </c>
      <c r="H522">
        <v>7</v>
      </c>
      <c r="I522">
        <v>43</v>
      </c>
      <c r="J522">
        <v>20</v>
      </c>
      <c r="K522">
        <v>12</v>
      </c>
      <c r="L522">
        <v>10</v>
      </c>
      <c r="M522">
        <v>1</v>
      </c>
      <c r="N522">
        <v>3</v>
      </c>
      <c r="O522">
        <v>0</v>
      </c>
      <c r="P522">
        <v>4</v>
      </c>
      <c r="Q522">
        <v>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</v>
      </c>
      <c r="Y522">
        <v>11</v>
      </c>
      <c r="Z522">
        <v>0</v>
      </c>
      <c r="AA522">
        <v>40</v>
      </c>
      <c r="AB522">
        <f t="shared" si="17"/>
        <v>1</v>
      </c>
      <c r="AC522">
        <v>2367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124</v>
      </c>
      <c r="AO522">
        <v>114</v>
      </c>
      <c r="AP522">
        <v>0</v>
      </c>
    </row>
    <row r="523" spans="1:42" x14ac:dyDescent="0.35">
      <c r="A523">
        <v>19514</v>
      </c>
      <c r="B523">
        <v>1</v>
      </c>
      <c r="C523">
        <f t="shared" si="16"/>
        <v>1</v>
      </c>
      <c r="D523">
        <v>1</v>
      </c>
      <c r="E523">
        <v>1</v>
      </c>
      <c r="F523">
        <v>47</v>
      </c>
      <c r="G523">
        <v>14</v>
      </c>
      <c r="H523">
        <v>3</v>
      </c>
      <c r="I523">
        <v>21</v>
      </c>
      <c r="J523">
        <v>2</v>
      </c>
      <c r="K523">
        <v>1</v>
      </c>
      <c r="L523">
        <v>28</v>
      </c>
      <c r="M523">
        <v>4</v>
      </c>
      <c r="N523">
        <v>3</v>
      </c>
      <c r="O523">
        <v>1</v>
      </c>
      <c r="P523">
        <v>2</v>
      </c>
      <c r="Q523">
        <v>8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11</v>
      </c>
      <c r="Z523">
        <v>1</v>
      </c>
      <c r="AA523">
        <v>52</v>
      </c>
      <c r="AB523">
        <f t="shared" si="17"/>
        <v>3</v>
      </c>
      <c r="AC523">
        <v>2313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41</v>
      </c>
      <c r="AO523">
        <v>13</v>
      </c>
      <c r="AP523">
        <v>1</v>
      </c>
    </row>
    <row r="524" spans="1:42" x14ac:dyDescent="0.35">
      <c r="A524">
        <v>27159</v>
      </c>
      <c r="B524">
        <v>1</v>
      </c>
      <c r="C524">
        <f t="shared" si="16"/>
        <v>1</v>
      </c>
      <c r="D524">
        <v>1</v>
      </c>
      <c r="E524">
        <v>1</v>
      </c>
      <c r="F524">
        <v>33</v>
      </c>
      <c r="G524">
        <v>17</v>
      </c>
      <c r="H524">
        <v>0</v>
      </c>
      <c r="I524">
        <v>3</v>
      </c>
      <c r="J524">
        <v>0</v>
      </c>
      <c r="K524">
        <v>0</v>
      </c>
      <c r="L524">
        <v>1</v>
      </c>
      <c r="M524">
        <v>2</v>
      </c>
      <c r="N524">
        <v>1</v>
      </c>
      <c r="O524">
        <v>0</v>
      </c>
      <c r="P524">
        <v>3</v>
      </c>
      <c r="Q524">
        <v>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11</v>
      </c>
      <c r="Z524">
        <v>0</v>
      </c>
      <c r="AA524">
        <v>47</v>
      </c>
      <c r="AB524">
        <f t="shared" si="17"/>
        <v>2</v>
      </c>
      <c r="AC524">
        <v>2251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20</v>
      </c>
      <c r="AO524">
        <v>19</v>
      </c>
      <c r="AP524">
        <v>0</v>
      </c>
    </row>
    <row r="525" spans="1:42" x14ac:dyDescent="0.35">
      <c r="A525">
        <v>39548</v>
      </c>
      <c r="B525">
        <v>2</v>
      </c>
      <c r="C525">
        <f t="shared" si="16"/>
        <v>2</v>
      </c>
      <c r="D525">
        <v>1</v>
      </c>
      <c r="E525">
        <v>1</v>
      </c>
      <c r="F525">
        <v>87</v>
      </c>
      <c r="G525">
        <v>15</v>
      </c>
      <c r="H525">
        <v>4</v>
      </c>
      <c r="I525">
        <v>10</v>
      </c>
      <c r="J525">
        <v>3</v>
      </c>
      <c r="K525">
        <v>4</v>
      </c>
      <c r="L525">
        <v>18</v>
      </c>
      <c r="M525">
        <v>2</v>
      </c>
      <c r="N525">
        <v>1</v>
      </c>
      <c r="O525">
        <v>1</v>
      </c>
      <c r="P525">
        <v>3</v>
      </c>
      <c r="Q525">
        <v>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</v>
      </c>
      <c r="Y525">
        <v>11</v>
      </c>
      <c r="Z525">
        <v>0</v>
      </c>
      <c r="AA525">
        <v>57</v>
      </c>
      <c r="AB525">
        <f t="shared" si="17"/>
        <v>3</v>
      </c>
      <c r="AC525">
        <v>2249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36</v>
      </c>
      <c r="AO525">
        <v>18</v>
      </c>
      <c r="AP525">
        <v>0</v>
      </c>
    </row>
    <row r="526" spans="1:42" x14ac:dyDescent="0.35">
      <c r="A526">
        <v>21474</v>
      </c>
      <c r="B526">
        <v>1</v>
      </c>
      <c r="C526">
        <f t="shared" si="16"/>
        <v>1</v>
      </c>
      <c r="D526">
        <v>1</v>
      </c>
      <c r="E526">
        <v>0</v>
      </c>
      <c r="F526">
        <v>0</v>
      </c>
      <c r="G526">
        <v>6</v>
      </c>
      <c r="H526">
        <v>16</v>
      </c>
      <c r="I526">
        <v>24</v>
      </c>
      <c r="J526">
        <v>11</v>
      </c>
      <c r="K526">
        <v>0</v>
      </c>
      <c r="L526">
        <v>34</v>
      </c>
      <c r="M526">
        <v>2</v>
      </c>
      <c r="N526">
        <v>3</v>
      </c>
      <c r="O526">
        <v>1</v>
      </c>
      <c r="P526">
        <v>2</v>
      </c>
      <c r="Q526">
        <v>7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</v>
      </c>
      <c r="Y526">
        <v>11</v>
      </c>
      <c r="Z526">
        <v>1</v>
      </c>
      <c r="AA526">
        <v>31</v>
      </c>
      <c r="AB526">
        <f t="shared" si="17"/>
        <v>1</v>
      </c>
      <c r="AC526">
        <v>2241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57</v>
      </c>
      <c r="AO526">
        <v>23</v>
      </c>
      <c r="AP526">
        <v>1</v>
      </c>
    </row>
    <row r="527" spans="1:42" x14ac:dyDescent="0.35">
      <c r="A527">
        <v>60504</v>
      </c>
      <c r="B527">
        <v>3</v>
      </c>
      <c r="C527">
        <f t="shared" si="16"/>
        <v>3</v>
      </c>
      <c r="D527">
        <v>0</v>
      </c>
      <c r="E527">
        <v>1</v>
      </c>
      <c r="F527">
        <v>73</v>
      </c>
      <c r="G527">
        <v>458</v>
      </c>
      <c r="H527">
        <v>0</v>
      </c>
      <c r="I527">
        <v>24</v>
      </c>
      <c r="J527">
        <v>6</v>
      </c>
      <c r="K527">
        <v>4</v>
      </c>
      <c r="L527">
        <v>34</v>
      </c>
      <c r="M527">
        <v>2</v>
      </c>
      <c r="N527">
        <v>6</v>
      </c>
      <c r="O527">
        <v>2</v>
      </c>
      <c r="P527">
        <v>8</v>
      </c>
      <c r="Q527">
        <v>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</v>
      </c>
      <c r="Y527">
        <v>11</v>
      </c>
      <c r="Z527">
        <v>0</v>
      </c>
      <c r="AA527">
        <v>49</v>
      </c>
      <c r="AB527">
        <f t="shared" si="17"/>
        <v>2</v>
      </c>
      <c r="AC527">
        <v>2301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492</v>
      </c>
      <c r="AO527">
        <v>458</v>
      </c>
      <c r="AP527">
        <v>0</v>
      </c>
    </row>
    <row r="528" spans="1:42" x14ac:dyDescent="0.35">
      <c r="A528">
        <v>22419</v>
      </c>
      <c r="B528">
        <v>1</v>
      </c>
      <c r="C528">
        <f t="shared" si="16"/>
        <v>1</v>
      </c>
      <c r="D528">
        <v>0</v>
      </c>
      <c r="E528">
        <v>0</v>
      </c>
      <c r="F528">
        <v>74</v>
      </c>
      <c r="G528">
        <v>30</v>
      </c>
      <c r="H528">
        <v>3</v>
      </c>
      <c r="I528">
        <v>47</v>
      </c>
      <c r="J528">
        <v>19</v>
      </c>
      <c r="K528">
        <v>21</v>
      </c>
      <c r="L528">
        <v>42</v>
      </c>
      <c r="M528">
        <v>1</v>
      </c>
      <c r="N528">
        <v>3</v>
      </c>
      <c r="O528">
        <v>2</v>
      </c>
      <c r="P528">
        <v>2</v>
      </c>
      <c r="Q528">
        <v>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</v>
      </c>
      <c r="Y528">
        <v>11</v>
      </c>
      <c r="Z528">
        <v>0</v>
      </c>
      <c r="AA528">
        <v>57</v>
      </c>
      <c r="AB528">
        <f t="shared" si="17"/>
        <v>3</v>
      </c>
      <c r="AC528">
        <v>2596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120</v>
      </c>
      <c r="AO528">
        <v>78</v>
      </c>
      <c r="AP528">
        <v>0</v>
      </c>
    </row>
    <row r="529" spans="1:42" x14ac:dyDescent="0.35">
      <c r="A529">
        <v>81698</v>
      </c>
      <c r="B529">
        <v>5</v>
      </c>
      <c r="C529">
        <f t="shared" si="16"/>
        <v>5</v>
      </c>
      <c r="D529">
        <v>0</v>
      </c>
      <c r="E529">
        <v>0</v>
      </c>
      <c r="F529">
        <v>4</v>
      </c>
      <c r="G529">
        <v>179</v>
      </c>
      <c r="H529">
        <v>28</v>
      </c>
      <c r="I529">
        <v>520</v>
      </c>
      <c r="J529">
        <v>111</v>
      </c>
      <c r="K529">
        <v>123</v>
      </c>
      <c r="L529">
        <v>47</v>
      </c>
      <c r="M529">
        <v>1</v>
      </c>
      <c r="N529">
        <v>3</v>
      </c>
      <c r="O529">
        <v>8</v>
      </c>
      <c r="P529">
        <v>13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</v>
      </c>
      <c r="Y529">
        <v>11</v>
      </c>
      <c r="Z529">
        <v>1</v>
      </c>
      <c r="AA529">
        <v>71</v>
      </c>
      <c r="AB529">
        <f t="shared" si="17"/>
        <v>5</v>
      </c>
      <c r="AC529">
        <v>2394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961</v>
      </c>
      <c r="AO529">
        <v>914</v>
      </c>
      <c r="AP529">
        <v>0</v>
      </c>
    </row>
    <row r="530" spans="1:42" x14ac:dyDescent="0.35">
      <c r="A530">
        <v>43462</v>
      </c>
      <c r="B530">
        <v>2</v>
      </c>
      <c r="C530">
        <f t="shared" si="16"/>
        <v>2</v>
      </c>
      <c r="D530">
        <v>1</v>
      </c>
      <c r="E530">
        <v>1</v>
      </c>
      <c r="F530">
        <v>50</v>
      </c>
      <c r="G530">
        <v>90</v>
      </c>
      <c r="H530">
        <v>17</v>
      </c>
      <c r="I530">
        <v>97</v>
      </c>
      <c r="J530">
        <v>15</v>
      </c>
      <c r="K530">
        <v>6</v>
      </c>
      <c r="L530">
        <v>15</v>
      </c>
      <c r="M530">
        <v>6</v>
      </c>
      <c r="N530">
        <v>4</v>
      </c>
      <c r="O530">
        <v>1</v>
      </c>
      <c r="P530">
        <v>5</v>
      </c>
      <c r="Q530">
        <v>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3</v>
      </c>
      <c r="Y530">
        <v>11</v>
      </c>
      <c r="Z530">
        <v>0</v>
      </c>
      <c r="AA530">
        <v>68</v>
      </c>
      <c r="AB530">
        <f t="shared" si="17"/>
        <v>4</v>
      </c>
      <c r="AC530">
        <v>2814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225</v>
      </c>
      <c r="AO530">
        <v>210</v>
      </c>
      <c r="AP530">
        <v>0</v>
      </c>
    </row>
    <row r="531" spans="1:42" x14ac:dyDescent="0.35">
      <c r="A531">
        <v>54880</v>
      </c>
      <c r="B531">
        <v>3</v>
      </c>
      <c r="C531">
        <f t="shared" si="16"/>
        <v>3</v>
      </c>
      <c r="D531">
        <v>1</v>
      </c>
      <c r="E531">
        <v>0</v>
      </c>
      <c r="F531">
        <v>57</v>
      </c>
      <c r="G531">
        <v>308</v>
      </c>
      <c r="H531">
        <v>85</v>
      </c>
      <c r="I531">
        <v>137</v>
      </c>
      <c r="J531">
        <v>102</v>
      </c>
      <c r="K531">
        <v>45</v>
      </c>
      <c r="L531">
        <v>118</v>
      </c>
      <c r="M531">
        <v>2</v>
      </c>
      <c r="N531">
        <v>6</v>
      </c>
      <c r="O531">
        <v>2</v>
      </c>
      <c r="P531">
        <v>11</v>
      </c>
      <c r="Q531">
        <v>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11</v>
      </c>
      <c r="Z531">
        <v>0</v>
      </c>
      <c r="AA531">
        <v>42</v>
      </c>
      <c r="AB531">
        <f t="shared" si="17"/>
        <v>1</v>
      </c>
      <c r="AC531">
        <v>2644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677</v>
      </c>
      <c r="AO531">
        <v>559</v>
      </c>
      <c r="AP531">
        <v>0</v>
      </c>
    </row>
    <row r="532" spans="1:42" x14ac:dyDescent="0.35">
      <c r="A532">
        <v>79908</v>
      </c>
      <c r="B532">
        <v>5</v>
      </c>
      <c r="C532">
        <f t="shared" si="16"/>
        <v>5</v>
      </c>
      <c r="D532">
        <v>0</v>
      </c>
      <c r="E532">
        <v>0</v>
      </c>
      <c r="F532">
        <v>30</v>
      </c>
      <c r="G532">
        <v>557</v>
      </c>
      <c r="H532">
        <v>129</v>
      </c>
      <c r="I532">
        <v>761</v>
      </c>
      <c r="J532">
        <v>29</v>
      </c>
      <c r="K532">
        <v>185</v>
      </c>
      <c r="L532">
        <v>111</v>
      </c>
      <c r="M532">
        <v>1</v>
      </c>
      <c r="N532">
        <v>5</v>
      </c>
      <c r="O532">
        <v>6</v>
      </c>
      <c r="P532">
        <v>7</v>
      </c>
      <c r="Q532">
        <v>2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3</v>
      </c>
      <c r="Y532">
        <v>11</v>
      </c>
      <c r="Z532">
        <v>0</v>
      </c>
      <c r="AA532">
        <v>38</v>
      </c>
      <c r="AB532">
        <f t="shared" si="17"/>
        <v>1</v>
      </c>
      <c r="AC532">
        <v>2609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1661</v>
      </c>
      <c r="AO532">
        <v>1550</v>
      </c>
      <c r="AP532">
        <v>1</v>
      </c>
    </row>
    <row r="533" spans="1:42" x14ac:dyDescent="0.35">
      <c r="A533">
        <v>15315</v>
      </c>
      <c r="B533">
        <v>1</v>
      </c>
      <c r="C533">
        <f t="shared" si="16"/>
        <v>1</v>
      </c>
      <c r="D533">
        <v>0</v>
      </c>
      <c r="E533">
        <v>0</v>
      </c>
      <c r="F533">
        <v>27</v>
      </c>
      <c r="G533">
        <v>7</v>
      </c>
      <c r="H533">
        <v>4</v>
      </c>
      <c r="I533">
        <v>13</v>
      </c>
      <c r="J533">
        <v>15</v>
      </c>
      <c r="K533">
        <v>8</v>
      </c>
      <c r="L533">
        <v>17</v>
      </c>
      <c r="M533">
        <v>2</v>
      </c>
      <c r="N533">
        <v>2</v>
      </c>
      <c r="O533">
        <v>0</v>
      </c>
      <c r="P533">
        <v>4</v>
      </c>
      <c r="Q533">
        <v>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11</v>
      </c>
      <c r="Z533">
        <v>0</v>
      </c>
      <c r="AA533">
        <v>50</v>
      </c>
      <c r="AB533">
        <f t="shared" si="17"/>
        <v>2</v>
      </c>
      <c r="AC533">
        <v>2489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47</v>
      </c>
      <c r="AO533">
        <v>30</v>
      </c>
      <c r="AP533">
        <v>0</v>
      </c>
    </row>
    <row r="534" spans="1:42" x14ac:dyDescent="0.35">
      <c r="A534">
        <v>87771</v>
      </c>
      <c r="B534">
        <v>5</v>
      </c>
      <c r="C534">
        <f t="shared" si="16"/>
        <v>5</v>
      </c>
      <c r="D534">
        <v>0</v>
      </c>
      <c r="E534">
        <v>1</v>
      </c>
      <c r="F534">
        <v>61</v>
      </c>
      <c r="G534">
        <v>1492</v>
      </c>
      <c r="H534">
        <v>38</v>
      </c>
      <c r="I534">
        <v>287</v>
      </c>
      <c r="J534">
        <v>50</v>
      </c>
      <c r="K534">
        <v>57</v>
      </c>
      <c r="L534">
        <v>33</v>
      </c>
      <c r="M534">
        <v>1</v>
      </c>
      <c r="N534">
        <v>5</v>
      </c>
      <c r="O534">
        <v>10</v>
      </c>
      <c r="P534">
        <v>4</v>
      </c>
      <c r="Q534">
        <v>6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0</v>
      </c>
      <c r="X534">
        <v>3</v>
      </c>
      <c r="Y534">
        <v>11</v>
      </c>
      <c r="Z534">
        <v>1</v>
      </c>
      <c r="AA534">
        <v>61</v>
      </c>
      <c r="AB534">
        <f t="shared" si="17"/>
        <v>3</v>
      </c>
      <c r="AC534">
        <v>2562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1924</v>
      </c>
      <c r="AO534">
        <v>1891</v>
      </c>
      <c r="AP534">
        <v>4</v>
      </c>
    </row>
    <row r="535" spans="1:42" x14ac:dyDescent="0.35">
      <c r="A535">
        <v>33039</v>
      </c>
      <c r="B535">
        <v>1</v>
      </c>
      <c r="C535">
        <f t="shared" si="16"/>
        <v>2</v>
      </c>
      <c r="D535">
        <v>1</v>
      </c>
      <c r="E535">
        <v>0</v>
      </c>
      <c r="F535">
        <v>4</v>
      </c>
      <c r="G535">
        <v>30</v>
      </c>
      <c r="H535">
        <v>8</v>
      </c>
      <c r="I535">
        <v>12</v>
      </c>
      <c r="J535">
        <v>8</v>
      </c>
      <c r="K535">
        <v>8</v>
      </c>
      <c r="L535">
        <v>12</v>
      </c>
      <c r="M535">
        <v>1</v>
      </c>
      <c r="N535">
        <v>2</v>
      </c>
      <c r="O535">
        <v>0</v>
      </c>
      <c r="P535">
        <v>4</v>
      </c>
      <c r="Q535">
        <v>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</v>
      </c>
      <c r="Y535">
        <v>11</v>
      </c>
      <c r="Z535">
        <v>0</v>
      </c>
      <c r="AA535">
        <v>42</v>
      </c>
      <c r="AB535">
        <f t="shared" si="17"/>
        <v>1</v>
      </c>
      <c r="AC535">
        <v>2452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66</v>
      </c>
      <c r="AO535">
        <v>54</v>
      </c>
      <c r="AP535">
        <v>0</v>
      </c>
    </row>
    <row r="536" spans="1:42" x14ac:dyDescent="0.35">
      <c r="A536">
        <v>81741</v>
      </c>
      <c r="B536">
        <v>5</v>
      </c>
      <c r="C536">
        <f t="shared" si="16"/>
        <v>5</v>
      </c>
      <c r="D536">
        <v>0</v>
      </c>
      <c r="E536">
        <v>0</v>
      </c>
      <c r="F536">
        <v>75</v>
      </c>
      <c r="G536">
        <v>249</v>
      </c>
      <c r="H536">
        <v>153</v>
      </c>
      <c r="I536">
        <v>940</v>
      </c>
      <c r="J536">
        <v>58</v>
      </c>
      <c r="K536">
        <v>134</v>
      </c>
      <c r="L536">
        <v>38</v>
      </c>
      <c r="M536">
        <v>0</v>
      </c>
      <c r="N536">
        <v>6</v>
      </c>
      <c r="O536">
        <v>6</v>
      </c>
      <c r="P536">
        <v>7</v>
      </c>
      <c r="Q536">
        <v>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11</v>
      </c>
      <c r="Z536">
        <v>0</v>
      </c>
      <c r="AA536">
        <v>40</v>
      </c>
      <c r="AB536">
        <f t="shared" si="17"/>
        <v>1</v>
      </c>
      <c r="AC536">
        <v>2537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1534</v>
      </c>
      <c r="AO536">
        <v>1496</v>
      </c>
      <c r="AP536">
        <v>0</v>
      </c>
    </row>
    <row r="537" spans="1:42" x14ac:dyDescent="0.35">
      <c r="A537">
        <v>71499</v>
      </c>
      <c r="B537">
        <v>4</v>
      </c>
      <c r="C537">
        <f t="shared" si="16"/>
        <v>4</v>
      </c>
      <c r="D537">
        <v>0</v>
      </c>
      <c r="E537">
        <v>1</v>
      </c>
      <c r="F537">
        <v>12</v>
      </c>
      <c r="G537">
        <v>465</v>
      </c>
      <c r="H537">
        <v>25</v>
      </c>
      <c r="I537">
        <v>132</v>
      </c>
      <c r="J537">
        <v>136</v>
      </c>
      <c r="K537">
        <v>0</v>
      </c>
      <c r="L537">
        <v>37</v>
      </c>
      <c r="M537">
        <v>2</v>
      </c>
      <c r="N537">
        <v>8</v>
      </c>
      <c r="O537">
        <v>3</v>
      </c>
      <c r="P537">
        <v>13</v>
      </c>
      <c r="Q537">
        <v>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</v>
      </c>
      <c r="Y537">
        <v>11</v>
      </c>
      <c r="Z537">
        <v>0</v>
      </c>
      <c r="AA537">
        <v>49</v>
      </c>
      <c r="AB537">
        <f t="shared" si="17"/>
        <v>2</v>
      </c>
      <c r="AC537">
        <v>2528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758</v>
      </c>
      <c r="AO537">
        <v>721</v>
      </c>
      <c r="AP537">
        <v>0</v>
      </c>
    </row>
    <row r="538" spans="1:42" x14ac:dyDescent="0.35">
      <c r="A538">
        <v>62466</v>
      </c>
      <c r="B538">
        <v>3</v>
      </c>
      <c r="C538">
        <f t="shared" si="16"/>
        <v>3</v>
      </c>
      <c r="D538">
        <v>0</v>
      </c>
      <c r="E538">
        <v>1</v>
      </c>
      <c r="F538">
        <v>13</v>
      </c>
      <c r="G538">
        <v>129</v>
      </c>
      <c r="H538">
        <v>129</v>
      </c>
      <c r="I538">
        <v>259</v>
      </c>
      <c r="J538">
        <v>168</v>
      </c>
      <c r="K538">
        <v>121</v>
      </c>
      <c r="L538">
        <v>83</v>
      </c>
      <c r="M538">
        <v>5</v>
      </c>
      <c r="N538">
        <v>6</v>
      </c>
      <c r="O538">
        <v>3</v>
      </c>
      <c r="P538">
        <v>12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</v>
      </c>
      <c r="Y538">
        <v>11</v>
      </c>
      <c r="Z538">
        <v>0</v>
      </c>
      <c r="AA538">
        <v>50</v>
      </c>
      <c r="AB538">
        <f t="shared" si="17"/>
        <v>2</v>
      </c>
      <c r="AC538">
        <v>2324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806</v>
      </c>
      <c r="AO538">
        <v>723</v>
      </c>
      <c r="AP538">
        <v>0</v>
      </c>
    </row>
    <row r="539" spans="1:42" x14ac:dyDescent="0.35">
      <c r="A539">
        <v>48799</v>
      </c>
      <c r="B539">
        <v>2</v>
      </c>
      <c r="C539">
        <f t="shared" si="16"/>
        <v>2</v>
      </c>
      <c r="D539">
        <v>0</v>
      </c>
      <c r="E539">
        <v>1</v>
      </c>
      <c r="F539">
        <v>9</v>
      </c>
      <c r="G539">
        <v>174</v>
      </c>
      <c r="H539">
        <v>18</v>
      </c>
      <c r="I539">
        <v>81</v>
      </c>
      <c r="J539">
        <v>28</v>
      </c>
      <c r="K539">
        <v>6</v>
      </c>
      <c r="L539">
        <v>24</v>
      </c>
      <c r="M539">
        <v>3</v>
      </c>
      <c r="N539">
        <v>3</v>
      </c>
      <c r="O539">
        <v>2</v>
      </c>
      <c r="P539">
        <v>7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11</v>
      </c>
      <c r="Z539">
        <v>0</v>
      </c>
      <c r="AA539">
        <v>57</v>
      </c>
      <c r="AB539">
        <f t="shared" si="17"/>
        <v>3</v>
      </c>
      <c r="AC539">
        <v>2395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307</v>
      </c>
      <c r="AO539">
        <v>283</v>
      </c>
      <c r="AP539">
        <v>0</v>
      </c>
    </row>
    <row r="540" spans="1:42" x14ac:dyDescent="0.35">
      <c r="A540">
        <v>52157</v>
      </c>
      <c r="B540">
        <v>3</v>
      </c>
      <c r="C540">
        <f t="shared" si="16"/>
        <v>3</v>
      </c>
      <c r="D540">
        <v>0</v>
      </c>
      <c r="E540">
        <v>1</v>
      </c>
      <c r="F540">
        <v>48</v>
      </c>
      <c r="G540">
        <v>189</v>
      </c>
      <c r="H540">
        <v>2</v>
      </c>
      <c r="I540">
        <v>29</v>
      </c>
      <c r="J540">
        <v>3</v>
      </c>
      <c r="K540">
        <v>2</v>
      </c>
      <c r="L540">
        <v>40</v>
      </c>
      <c r="M540">
        <v>2</v>
      </c>
      <c r="N540">
        <v>3</v>
      </c>
      <c r="O540">
        <v>2</v>
      </c>
      <c r="P540">
        <v>5</v>
      </c>
      <c r="Q540">
        <v>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</v>
      </c>
      <c r="Y540">
        <v>11</v>
      </c>
      <c r="Z540">
        <v>0</v>
      </c>
      <c r="AA540">
        <v>70</v>
      </c>
      <c r="AB540">
        <f t="shared" si="17"/>
        <v>5</v>
      </c>
      <c r="AC540">
        <v>2181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225</v>
      </c>
      <c r="AO540">
        <v>185</v>
      </c>
      <c r="AP540">
        <v>0</v>
      </c>
    </row>
    <row r="541" spans="1:42" x14ac:dyDescent="0.35">
      <c r="A541">
        <v>66565</v>
      </c>
      <c r="B541">
        <v>3</v>
      </c>
      <c r="C541">
        <f t="shared" si="16"/>
        <v>3</v>
      </c>
      <c r="D541">
        <v>0</v>
      </c>
      <c r="E541">
        <v>1</v>
      </c>
      <c r="F541">
        <v>80</v>
      </c>
      <c r="G541">
        <v>747</v>
      </c>
      <c r="H541">
        <v>10</v>
      </c>
      <c r="I541">
        <v>161</v>
      </c>
      <c r="J541">
        <v>65</v>
      </c>
      <c r="K541">
        <v>40</v>
      </c>
      <c r="L541">
        <v>42</v>
      </c>
      <c r="M541">
        <v>4</v>
      </c>
      <c r="N541">
        <v>4</v>
      </c>
      <c r="O541">
        <v>2</v>
      </c>
      <c r="P541">
        <v>9</v>
      </c>
      <c r="Q541">
        <v>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</v>
      </c>
      <c r="Y541">
        <v>11</v>
      </c>
      <c r="Z541">
        <v>0</v>
      </c>
      <c r="AA541">
        <v>58</v>
      </c>
      <c r="AB541">
        <f t="shared" si="17"/>
        <v>3</v>
      </c>
      <c r="AC541">
        <v>2730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1023</v>
      </c>
      <c r="AO541">
        <v>981</v>
      </c>
      <c r="AP541">
        <v>0</v>
      </c>
    </row>
    <row r="542" spans="1:42" x14ac:dyDescent="0.35">
      <c r="A542">
        <v>29298</v>
      </c>
      <c r="B542">
        <v>1</v>
      </c>
      <c r="C542">
        <f t="shared" si="16"/>
        <v>1</v>
      </c>
      <c r="D542">
        <v>1</v>
      </c>
      <c r="E542">
        <v>1</v>
      </c>
      <c r="F542">
        <v>60</v>
      </c>
      <c r="G542">
        <v>6</v>
      </c>
      <c r="H542">
        <v>0</v>
      </c>
      <c r="I542">
        <v>2</v>
      </c>
      <c r="J542">
        <v>2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2</v>
      </c>
      <c r="Q542">
        <v>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11</v>
      </c>
      <c r="Z542">
        <v>0</v>
      </c>
      <c r="AA542">
        <v>69</v>
      </c>
      <c r="AB542">
        <f t="shared" si="17"/>
        <v>5</v>
      </c>
      <c r="AC542">
        <v>2454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10</v>
      </c>
      <c r="AO542">
        <v>9</v>
      </c>
      <c r="AP542">
        <v>0</v>
      </c>
    </row>
    <row r="543" spans="1:42" x14ac:dyDescent="0.35">
      <c r="A543">
        <v>47691</v>
      </c>
      <c r="B543">
        <v>2</v>
      </c>
      <c r="C543">
        <f t="shared" si="16"/>
        <v>2</v>
      </c>
      <c r="D543">
        <v>0</v>
      </c>
      <c r="E543">
        <v>1</v>
      </c>
      <c r="F543">
        <v>43</v>
      </c>
      <c r="G543">
        <v>14</v>
      </c>
      <c r="H543">
        <v>0</v>
      </c>
      <c r="I543">
        <v>3</v>
      </c>
      <c r="J543">
        <v>0</v>
      </c>
      <c r="K543">
        <v>0</v>
      </c>
      <c r="L543">
        <v>4</v>
      </c>
      <c r="M543">
        <v>1</v>
      </c>
      <c r="N543">
        <v>1</v>
      </c>
      <c r="O543">
        <v>0</v>
      </c>
      <c r="P543">
        <v>2</v>
      </c>
      <c r="Q543">
        <v>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11</v>
      </c>
      <c r="Z543">
        <v>0</v>
      </c>
      <c r="AA543">
        <v>41</v>
      </c>
      <c r="AB543">
        <f t="shared" si="17"/>
        <v>1</v>
      </c>
      <c r="AC543">
        <v>2518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17</v>
      </c>
      <c r="AO543">
        <v>13</v>
      </c>
      <c r="AP543">
        <v>0</v>
      </c>
    </row>
    <row r="544" spans="1:42" x14ac:dyDescent="0.35">
      <c r="A544">
        <v>38200</v>
      </c>
      <c r="B544">
        <v>2</v>
      </c>
      <c r="C544">
        <f t="shared" si="16"/>
        <v>2</v>
      </c>
      <c r="D544">
        <v>1</v>
      </c>
      <c r="E544">
        <v>1</v>
      </c>
      <c r="F544">
        <v>19</v>
      </c>
      <c r="G544">
        <v>12</v>
      </c>
      <c r="H544">
        <v>0</v>
      </c>
      <c r="I544">
        <v>4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0</v>
      </c>
      <c r="P544">
        <v>2</v>
      </c>
      <c r="Q544">
        <v>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11</v>
      </c>
      <c r="Z544">
        <v>0</v>
      </c>
      <c r="AA544">
        <v>50</v>
      </c>
      <c r="AB544">
        <f t="shared" si="17"/>
        <v>2</v>
      </c>
      <c r="AC544">
        <v>2728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16</v>
      </c>
      <c r="AO544">
        <v>15</v>
      </c>
      <c r="AP544">
        <v>0</v>
      </c>
    </row>
    <row r="545" spans="1:42" x14ac:dyDescent="0.35">
      <c r="A545">
        <v>44989</v>
      </c>
      <c r="B545">
        <v>2</v>
      </c>
      <c r="C545">
        <f t="shared" si="16"/>
        <v>2</v>
      </c>
      <c r="D545">
        <v>0</v>
      </c>
      <c r="E545">
        <v>1</v>
      </c>
      <c r="F545">
        <v>26</v>
      </c>
      <c r="G545">
        <v>98</v>
      </c>
      <c r="H545">
        <v>0</v>
      </c>
      <c r="I545">
        <v>106</v>
      </c>
      <c r="J545">
        <v>49</v>
      </c>
      <c r="K545">
        <v>10</v>
      </c>
      <c r="L545">
        <v>106</v>
      </c>
      <c r="M545">
        <v>5</v>
      </c>
      <c r="N545">
        <v>5</v>
      </c>
      <c r="O545">
        <v>1</v>
      </c>
      <c r="P545">
        <v>5</v>
      </c>
      <c r="Q545">
        <v>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11</v>
      </c>
      <c r="Z545">
        <v>0</v>
      </c>
      <c r="AA545">
        <v>46</v>
      </c>
      <c r="AB545">
        <f t="shared" si="17"/>
        <v>2</v>
      </c>
      <c r="AC545">
        <v>2814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263</v>
      </c>
      <c r="AO545">
        <v>157</v>
      </c>
      <c r="AP545">
        <v>0</v>
      </c>
    </row>
    <row r="546" spans="1:42" x14ac:dyDescent="0.35">
      <c r="A546">
        <v>38443</v>
      </c>
      <c r="B546">
        <v>2</v>
      </c>
      <c r="C546">
        <f t="shared" si="16"/>
        <v>2</v>
      </c>
      <c r="D546">
        <v>1</v>
      </c>
      <c r="E546">
        <v>1</v>
      </c>
      <c r="F546">
        <v>58</v>
      </c>
      <c r="G546">
        <v>32</v>
      </c>
      <c r="H546">
        <v>0</v>
      </c>
      <c r="I546">
        <v>5</v>
      </c>
      <c r="J546">
        <v>0</v>
      </c>
      <c r="K546">
        <v>0</v>
      </c>
      <c r="L546">
        <v>1</v>
      </c>
      <c r="M546">
        <v>2</v>
      </c>
      <c r="N546">
        <v>1</v>
      </c>
      <c r="O546">
        <v>0</v>
      </c>
      <c r="P546">
        <v>3</v>
      </c>
      <c r="Q546">
        <v>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</v>
      </c>
      <c r="Y546">
        <v>11</v>
      </c>
      <c r="Z546">
        <v>0</v>
      </c>
      <c r="AA546">
        <v>52</v>
      </c>
      <c r="AB546">
        <f t="shared" si="17"/>
        <v>3</v>
      </c>
      <c r="AC546">
        <v>2312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37</v>
      </c>
      <c r="AO546">
        <v>36</v>
      </c>
      <c r="AP546">
        <v>0</v>
      </c>
    </row>
    <row r="547" spans="1:42" x14ac:dyDescent="0.35">
      <c r="A547">
        <v>38593</v>
      </c>
      <c r="B547">
        <v>2</v>
      </c>
      <c r="C547">
        <f t="shared" si="16"/>
        <v>2</v>
      </c>
      <c r="D547">
        <v>1</v>
      </c>
      <c r="E547">
        <v>0</v>
      </c>
      <c r="F547">
        <v>42</v>
      </c>
      <c r="G547">
        <v>51</v>
      </c>
      <c r="H547">
        <v>12</v>
      </c>
      <c r="I547">
        <v>49</v>
      </c>
      <c r="J547">
        <v>17</v>
      </c>
      <c r="K547">
        <v>24</v>
      </c>
      <c r="L547">
        <v>24</v>
      </c>
      <c r="M547">
        <v>3</v>
      </c>
      <c r="N547">
        <v>4</v>
      </c>
      <c r="O547">
        <v>1</v>
      </c>
      <c r="P547">
        <v>3</v>
      </c>
      <c r="Q547">
        <v>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</v>
      </c>
      <c r="Y547">
        <v>11</v>
      </c>
      <c r="Z547">
        <v>0</v>
      </c>
      <c r="AA547">
        <v>42</v>
      </c>
      <c r="AB547">
        <f t="shared" si="17"/>
        <v>1</v>
      </c>
      <c r="AC547">
        <v>2448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153</v>
      </c>
      <c r="AO547">
        <v>129</v>
      </c>
      <c r="AP547">
        <v>0</v>
      </c>
    </row>
    <row r="548" spans="1:42" x14ac:dyDescent="0.35">
      <c r="A548">
        <v>64413</v>
      </c>
      <c r="B548">
        <v>3</v>
      </c>
      <c r="C548">
        <f t="shared" si="16"/>
        <v>3</v>
      </c>
      <c r="D548">
        <v>0</v>
      </c>
      <c r="E548">
        <v>1</v>
      </c>
      <c r="F548">
        <v>27</v>
      </c>
      <c r="G548">
        <v>200</v>
      </c>
      <c r="H548">
        <v>5</v>
      </c>
      <c r="I548">
        <v>44</v>
      </c>
      <c r="J548">
        <v>0</v>
      </c>
      <c r="K548">
        <v>10</v>
      </c>
      <c r="L548">
        <v>20</v>
      </c>
      <c r="M548">
        <v>1</v>
      </c>
      <c r="N548">
        <v>5</v>
      </c>
      <c r="O548">
        <v>1</v>
      </c>
      <c r="P548">
        <v>5</v>
      </c>
      <c r="Q548">
        <v>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</v>
      </c>
      <c r="Y548">
        <v>11</v>
      </c>
      <c r="Z548">
        <v>0</v>
      </c>
      <c r="AA548">
        <v>50</v>
      </c>
      <c r="AB548">
        <f t="shared" si="17"/>
        <v>2</v>
      </c>
      <c r="AC548">
        <v>2491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259</v>
      </c>
      <c r="AO548">
        <v>239</v>
      </c>
      <c r="AP548">
        <v>0</v>
      </c>
    </row>
    <row r="549" spans="1:42" x14ac:dyDescent="0.35">
      <c r="A549">
        <v>36959</v>
      </c>
      <c r="B549">
        <v>2</v>
      </c>
      <c r="C549">
        <f t="shared" si="16"/>
        <v>2</v>
      </c>
      <c r="D549">
        <v>1</v>
      </c>
      <c r="E549">
        <v>0</v>
      </c>
      <c r="F549">
        <v>56</v>
      </c>
      <c r="G549">
        <v>25</v>
      </c>
      <c r="H549">
        <v>6</v>
      </c>
      <c r="I549">
        <v>25</v>
      </c>
      <c r="J549">
        <v>6</v>
      </c>
      <c r="K549">
        <v>0</v>
      </c>
      <c r="L549">
        <v>0</v>
      </c>
      <c r="M549">
        <v>2</v>
      </c>
      <c r="N549">
        <v>2</v>
      </c>
      <c r="O549">
        <v>0</v>
      </c>
      <c r="P549">
        <v>3</v>
      </c>
      <c r="Q549">
        <v>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11</v>
      </c>
      <c r="Z549">
        <v>0</v>
      </c>
      <c r="AA549">
        <v>39</v>
      </c>
      <c r="AB549">
        <f t="shared" si="17"/>
        <v>1</v>
      </c>
      <c r="AC549">
        <v>2429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62</v>
      </c>
      <c r="AO549">
        <v>62</v>
      </c>
      <c r="AP549">
        <v>0</v>
      </c>
    </row>
    <row r="550" spans="1:42" x14ac:dyDescent="0.35">
      <c r="A550">
        <v>61996</v>
      </c>
      <c r="B550">
        <v>3</v>
      </c>
      <c r="C550">
        <f t="shared" si="16"/>
        <v>3</v>
      </c>
      <c r="D550">
        <v>0</v>
      </c>
      <c r="E550">
        <v>1</v>
      </c>
      <c r="F550">
        <v>27</v>
      </c>
      <c r="G550">
        <v>1050</v>
      </c>
      <c r="H550">
        <v>12</v>
      </c>
      <c r="I550">
        <v>144</v>
      </c>
      <c r="J550">
        <v>0</v>
      </c>
      <c r="K550">
        <v>0</v>
      </c>
      <c r="L550">
        <v>24</v>
      </c>
      <c r="M550">
        <v>3</v>
      </c>
      <c r="N550">
        <v>6</v>
      </c>
      <c r="O550">
        <v>4</v>
      </c>
      <c r="P550">
        <v>8</v>
      </c>
      <c r="Q550">
        <v>5</v>
      </c>
      <c r="R550">
        <v>0</v>
      </c>
      <c r="S550">
        <v>1</v>
      </c>
      <c r="T550">
        <v>0</v>
      </c>
      <c r="U550">
        <v>1</v>
      </c>
      <c r="V550">
        <v>1</v>
      </c>
      <c r="W550">
        <v>0</v>
      </c>
      <c r="X550">
        <v>3</v>
      </c>
      <c r="Y550">
        <v>11</v>
      </c>
      <c r="Z550">
        <v>1</v>
      </c>
      <c r="AA550">
        <v>43</v>
      </c>
      <c r="AB550">
        <f t="shared" si="17"/>
        <v>1</v>
      </c>
      <c r="AC550">
        <v>2673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1206</v>
      </c>
      <c r="AO550">
        <v>1182</v>
      </c>
      <c r="AP550">
        <v>3</v>
      </c>
    </row>
    <row r="551" spans="1:42" x14ac:dyDescent="0.35">
      <c r="A551">
        <v>51287</v>
      </c>
      <c r="B551">
        <v>2</v>
      </c>
      <c r="C551">
        <f t="shared" si="16"/>
        <v>2</v>
      </c>
      <c r="D551">
        <v>1</v>
      </c>
      <c r="E551">
        <v>1</v>
      </c>
      <c r="F551">
        <v>10</v>
      </c>
      <c r="G551">
        <v>117</v>
      </c>
      <c r="H551">
        <v>0</v>
      </c>
      <c r="I551">
        <v>22</v>
      </c>
      <c r="J551">
        <v>13</v>
      </c>
      <c r="K551">
        <v>0</v>
      </c>
      <c r="L551">
        <v>30</v>
      </c>
      <c r="M551">
        <v>3</v>
      </c>
      <c r="N551">
        <v>4</v>
      </c>
      <c r="O551">
        <v>1</v>
      </c>
      <c r="P551">
        <v>3</v>
      </c>
      <c r="Q551">
        <v>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11</v>
      </c>
      <c r="Z551">
        <v>0</v>
      </c>
      <c r="AA551">
        <v>52</v>
      </c>
      <c r="AB551">
        <f t="shared" si="17"/>
        <v>3</v>
      </c>
      <c r="AC551">
        <v>2248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152</v>
      </c>
      <c r="AO551">
        <v>122</v>
      </c>
      <c r="AP551">
        <v>0</v>
      </c>
    </row>
    <row r="552" spans="1:42" x14ac:dyDescent="0.35">
      <c r="A552">
        <v>13260</v>
      </c>
      <c r="B552">
        <v>1</v>
      </c>
      <c r="C552">
        <f t="shared" si="16"/>
        <v>1</v>
      </c>
      <c r="D552">
        <v>1</v>
      </c>
      <c r="E552">
        <v>1</v>
      </c>
      <c r="F552">
        <v>48</v>
      </c>
      <c r="G552">
        <v>9</v>
      </c>
      <c r="H552">
        <v>4</v>
      </c>
      <c r="I552">
        <v>17</v>
      </c>
      <c r="J552">
        <v>10</v>
      </c>
      <c r="K552">
        <v>2</v>
      </c>
      <c r="L552">
        <v>7</v>
      </c>
      <c r="M552">
        <v>4</v>
      </c>
      <c r="N552">
        <v>3</v>
      </c>
      <c r="O552">
        <v>0</v>
      </c>
      <c r="P552">
        <v>3</v>
      </c>
      <c r="Q552">
        <v>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</v>
      </c>
      <c r="Y552">
        <v>11</v>
      </c>
      <c r="Z552">
        <v>0</v>
      </c>
      <c r="AA552">
        <v>50</v>
      </c>
      <c r="AB552">
        <f t="shared" si="17"/>
        <v>2</v>
      </c>
      <c r="AC552">
        <v>2469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42</v>
      </c>
      <c r="AO552">
        <v>35</v>
      </c>
      <c r="AP552">
        <v>0</v>
      </c>
    </row>
    <row r="553" spans="1:42" x14ac:dyDescent="0.35">
      <c r="A553">
        <v>47472</v>
      </c>
      <c r="B553">
        <v>2</v>
      </c>
      <c r="C553">
        <f t="shared" si="16"/>
        <v>2</v>
      </c>
      <c r="D553">
        <v>1</v>
      </c>
      <c r="E553">
        <v>1</v>
      </c>
      <c r="F553">
        <v>39</v>
      </c>
      <c r="G553">
        <v>56</v>
      </c>
      <c r="H553">
        <v>0</v>
      </c>
      <c r="I553">
        <v>11</v>
      </c>
      <c r="J553">
        <v>0</v>
      </c>
      <c r="K553">
        <v>0</v>
      </c>
      <c r="L553">
        <v>8</v>
      </c>
      <c r="M553">
        <v>2</v>
      </c>
      <c r="N553">
        <v>2</v>
      </c>
      <c r="O553">
        <v>0</v>
      </c>
      <c r="P553">
        <v>4</v>
      </c>
      <c r="Q553">
        <v>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11</v>
      </c>
      <c r="Z553">
        <v>0</v>
      </c>
      <c r="AA553">
        <v>54</v>
      </c>
      <c r="AB553">
        <f t="shared" si="17"/>
        <v>3</v>
      </c>
      <c r="AC553">
        <v>2445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67</v>
      </c>
      <c r="AO553">
        <v>59</v>
      </c>
      <c r="AP553">
        <v>0</v>
      </c>
    </row>
    <row r="554" spans="1:42" x14ac:dyDescent="0.35">
      <c r="A554">
        <v>54603</v>
      </c>
      <c r="B554">
        <v>3</v>
      </c>
      <c r="C554">
        <f t="shared" si="16"/>
        <v>3</v>
      </c>
      <c r="D554">
        <v>1</v>
      </c>
      <c r="E554">
        <v>1</v>
      </c>
      <c r="F554">
        <v>85</v>
      </c>
      <c r="G554">
        <v>145</v>
      </c>
      <c r="H554">
        <v>13</v>
      </c>
      <c r="I554">
        <v>46</v>
      </c>
      <c r="J554">
        <v>17</v>
      </c>
      <c r="K554">
        <v>2</v>
      </c>
      <c r="L554">
        <v>4</v>
      </c>
      <c r="M554">
        <v>6</v>
      </c>
      <c r="N554">
        <v>4</v>
      </c>
      <c r="O554">
        <v>2</v>
      </c>
      <c r="P554">
        <v>4</v>
      </c>
      <c r="Q554">
        <v>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11</v>
      </c>
      <c r="Z554">
        <v>0</v>
      </c>
      <c r="AA554">
        <v>64</v>
      </c>
      <c r="AB554">
        <f t="shared" si="17"/>
        <v>4</v>
      </c>
      <c r="AC554">
        <v>2514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223</v>
      </c>
      <c r="AO554">
        <v>219</v>
      </c>
      <c r="AP554">
        <v>0</v>
      </c>
    </row>
    <row r="555" spans="1:42" x14ac:dyDescent="0.35">
      <c r="A555">
        <v>45207</v>
      </c>
      <c r="B555">
        <v>2</v>
      </c>
      <c r="C555">
        <f t="shared" si="16"/>
        <v>2</v>
      </c>
      <c r="D555">
        <v>1</v>
      </c>
      <c r="E555">
        <v>1</v>
      </c>
      <c r="F555">
        <v>64</v>
      </c>
      <c r="G555">
        <v>203</v>
      </c>
      <c r="H555">
        <v>0</v>
      </c>
      <c r="I555">
        <v>10</v>
      </c>
      <c r="J555">
        <v>0</v>
      </c>
      <c r="K555">
        <v>0</v>
      </c>
      <c r="L555">
        <v>2</v>
      </c>
      <c r="M555">
        <v>5</v>
      </c>
      <c r="N555">
        <v>3</v>
      </c>
      <c r="O555">
        <v>1</v>
      </c>
      <c r="P555">
        <v>6</v>
      </c>
      <c r="Q555">
        <v>6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11</v>
      </c>
      <c r="Z555">
        <v>0</v>
      </c>
      <c r="AA555">
        <v>46</v>
      </c>
      <c r="AB555">
        <f t="shared" si="17"/>
        <v>2</v>
      </c>
      <c r="AC555">
        <v>2755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213</v>
      </c>
      <c r="AO555">
        <v>211</v>
      </c>
      <c r="AP555">
        <v>1</v>
      </c>
    </row>
    <row r="556" spans="1:42" x14ac:dyDescent="0.35">
      <c r="A556">
        <v>47821</v>
      </c>
      <c r="B556">
        <v>2</v>
      </c>
      <c r="C556">
        <f t="shared" si="16"/>
        <v>2</v>
      </c>
      <c r="D556">
        <v>1</v>
      </c>
      <c r="E556">
        <v>1</v>
      </c>
      <c r="F556">
        <v>54</v>
      </c>
      <c r="G556">
        <v>9</v>
      </c>
      <c r="H556">
        <v>0</v>
      </c>
      <c r="I556">
        <v>16</v>
      </c>
      <c r="J556">
        <v>6</v>
      </c>
      <c r="K556">
        <v>6</v>
      </c>
      <c r="L556">
        <v>10</v>
      </c>
      <c r="M556">
        <v>1</v>
      </c>
      <c r="N556">
        <v>1</v>
      </c>
      <c r="O556">
        <v>0</v>
      </c>
      <c r="P556">
        <v>3</v>
      </c>
      <c r="Q556">
        <v>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</v>
      </c>
      <c r="Y556">
        <v>11</v>
      </c>
      <c r="Z556">
        <v>0</v>
      </c>
      <c r="AA556">
        <v>53</v>
      </c>
      <c r="AB556">
        <f t="shared" si="17"/>
        <v>3</v>
      </c>
      <c r="AC556">
        <v>2411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37</v>
      </c>
      <c r="AO556">
        <v>27</v>
      </c>
      <c r="AP556">
        <v>0</v>
      </c>
    </row>
    <row r="557" spans="1:42" x14ac:dyDescent="0.35">
      <c r="A557">
        <v>27450</v>
      </c>
      <c r="B557">
        <v>1</v>
      </c>
      <c r="C557">
        <f t="shared" si="16"/>
        <v>1</v>
      </c>
      <c r="D557">
        <v>0</v>
      </c>
      <c r="E557">
        <v>0</v>
      </c>
      <c r="F557">
        <v>57</v>
      </c>
      <c r="G557">
        <v>37</v>
      </c>
      <c r="H557">
        <v>12</v>
      </c>
      <c r="I557">
        <v>23</v>
      </c>
      <c r="J557">
        <v>8</v>
      </c>
      <c r="K557">
        <v>11</v>
      </c>
      <c r="L557">
        <v>52</v>
      </c>
      <c r="M557">
        <v>1</v>
      </c>
      <c r="N557">
        <v>2</v>
      </c>
      <c r="O557">
        <v>1</v>
      </c>
      <c r="P557">
        <v>3</v>
      </c>
      <c r="Q557">
        <v>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</v>
      </c>
      <c r="Y557">
        <v>11</v>
      </c>
      <c r="Z557">
        <v>0</v>
      </c>
      <c r="AA557">
        <v>69</v>
      </c>
      <c r="AB557">
        <f t="shared" si="17"/>
        <v>5</v>
      </c>
      <c r="AC557">
        <v>2599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91</v>
      </c>
      <c r="AO557">
        <v>39</v>
      </c>
      <c r="AP557">
        <v>0</v>
      </c>
    </row>
    <row r="558" spans="1:42" x14ac:dyDescent="0.35">
      <c r="A558">
        <v>39453</v>
      </c>
      <c r="B558">
        <v>2</v>
      </c>
      <c r="C558">
        <f t="shared" si="16"/>
        <v>2</v>
      </c>
      <c r="D558">
        <v>1</v>
      </c>
      <c r="E558">
        <v>0</v>
      </c>
      <c r="F558">
        <v>64</v>
      </c>
      <c r="G558">
        <v>46</v>
      </c>
      <c r="H558">
        <v>0</v>
      </c>
      <c r="I558">
        <v>7</v>
      </c>
      <c r="J558">
        <v>0</v>
      </c>
      <c r="K558">
        <v>0</v>
      </c>
      <c r="L558">
        <v>2</v>
      </c>
      <c r="M558">
        <v>2</v>
      </c>
      <c r="N558">
        <v>2</v>
      </c>
      <c r="O558">
        <v>0</v>
      </c>
      <c r="P558">
        <v>3</v>
      </c>
      <c r="Q558">
        <v>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11</v>
      </c>
      <c r="Z558">
        <v>0</v>
      </c>
      <c r="AA558">
        <v>37</v>
      </c>
      <c r="AB558">
        <f t="shared" si="17"/>
        <v>1</v>
      </c>
      <c r="AC558">
        <v>2246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53</v>
      </c>
      <c r="AO558">
        <v>51</v>
      </c>
      <c r="AP558">
        <v>0</v>
      </c>
    </row>
    <row r="559" spans="1:42" x14ac:dyDescent="0.35">
      <c r="A559">
        <v>26850</v>
      </c>
      <c r="B559">
        <v>1</v>
      </c>
      <c r="C559">
        <f t="shared" si="16"/>
        <v>1</v>
      </c>
      <c r="D559">
        <v>1</v>
      </c>
      <c r="E559">
        <v>1</v>
      </c>
      <c r="F559">
        <v>10</v>
      </c>
      <c r="G559">
        <v>31</v>
      </c>
      <c r="H559">
        <v>1</v>
      </c>
      <c r="I559">
        <v>13</v>
      </c>
      <c r="J559">
        <v>7</v>
      </c>
      <c r="K559">
        <v>2</v>
      </c>
      <c r="L559">
        <v>9</v>
      </c>
      <c r="M559">
        <v>4</v>
      </c>
      <c r="N559">
        <v>2</v>
      </c>
      <c r="O559">
        <v>1</v>
      </c>
      <c r="P559">
        <v>4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</v>
      </c>
      <c r="Y559">
        <v>11</v>
      </c>
      <c r="Z559">
        <v>0</v>
      </c>
      <c r="AA559">
        <v>49</v>
      </c>
      <c r="AB559">
        <f t="shared" si="17"/>
        <v>2</v>
      </c>
      <c r="AC559">
        <v>2231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54</v>
      </c>
      <c r="AO559">
        <v>45</v>
      </c>
      <c r="AP559">
        <v>0</v>
      </c>
    </row>
    <row r="560" spans="1:42" x14ac:dyDescent="0.35">
      <c r="A560">
        <v>79800</v>
      </c>
      <c r="B560">
        <v>5</v>
      </c>
      <c r="C560">
        <f t="shared" si="16"/>
        <v>5</v>
      </c>
      <c r="D560">
        <v>0</v>
      </c>
      <c r="E560">
        <v>0</v>
      </c>
      <c r="F560">
        <v>65</v>
      </c>
      <c r="G560">
        <v>1060</v>
      </c>
      <c r="H560">
        <v>21</v>
      </c>
      <c r="I560">
        <v>530</v>
      </c>
      <c r="J560">
        <v>32</v>
      </c>
      <c r="K560">
        <v>0</v>
      </c>
      <c r="L560">
        <v>224</v>
      </c>
      <c r="M560">
        <v>1</v>
      </c>
      <c r="N560">
        <v>5</v>
      </c>
      <c r="O560">
        <v>11</v>
      </c>
      <c r="P560">
        <v>5</v>
      </c>
      <c r="Q560">
        <v>3</v>
      </c>
      <c r="R560">
        <v>1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3</v>
      </c>
      <c r="Y560">
        <v>11</v>
      </c>
      <c r="Z560">
        <v>1</v>
      </c>
      <c r="AA560">
        <v>65</v>
      </c>
      <c r="AB560">
        <f t="shared" si="17"/>
        <v>4</v>
      </c>
      <c r="AC560">
        <v>2803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1643</v>
      </c>
      <c r="AO560">
        <v>1419</v>
      </c>
      <c r="AP560">
        <v>3</v>
      </c>
    </row>
    <row r="561" spans="1:42" x14ac:dyDescent="0.35">
      <c r="A561">
        <v>61794</v>
      </c>
      <c r="B561">
        <v>3</v>
      </c>
      <c r="C561">
        <f t="shared" si="16"/>
        <v>3</v>
      </c>
      <c r="D561">
        <v>0</v>
      </c>
      <c r="E561">
        <v>1</v>
      </c>
      <c r="F561">
        <v>74</v>
      </c>
      <c r="G561">
        <v>264</v>
      </c>
      <c r="H561">
        <v>47</v>
      </c>
      <c r="I561">
        <v>188</v>
      </c>
      <c r="J561">
        <v>54</v>
      </c>
      <c r="K561">
        <v>47</v>
      </c>
      <c r="L561">
        <v>11</v>
      </c>
      <c r="M561">
        <v>2</v>
      </c>
      <c r="N561">
        <v>4</v>
      </c>
      <c r="O561">
        <v>4</v>
      </c>
      <c r="P561">
        <v>10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</v>
      </c>
      <c r="Y561">
        <v>11</v>
      </c>
      <c r="Z561">
        <v>0</v>
      </c>
      <c r="AA561">
        <v>59</v>
      </c>
      <c r="AB561">
        <f t="shared" si="17"/>
        <v>3</v>
      </c>
      <c r="AC561">
        <v>2447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600</v>
      </c>
      <c r="AO561">
        <v>589</v>
      </c>
      <c r="AP561">
        <v>0</v>
      </c>
    </row>
    <row r="562" spans="1:42" x14ac:dyDescent="0.35">
      <c r="A562">
        <v>53863</v>
      </c>
      <c r="B562">
        <v>3</v>
      </c>
      <c r="C562">
        <f t="shared" si="16"/>
        <v>3</v>
      </c>
      <c r="D562">
        <v>0</v>
      </c>
      <c r="E562">
        <v>1</v>
      </c>
      <c r="F562">
        <v>4</v>
      </c>
      <c r="G562">
        <v>399</v>
      </c>
      <c r="H562">
        <v>4</v>
      </c>
      <c r="I562">
        <v>30</v>
      </c>
      <c r="J562">
        <v>6</v>
      </c>
      <c r="K562">
        <v>4</v>
      </c>
      <c r="L562">
        <v>30</v>
      </c>
      <c r="M562">
        <v>3</v>
      </c>
      <c r="N562">
        <v>7</v>
      </c>
      <c r="O562">
        <v>1</v>
      </c>
      <c r="P562">
        <v>7</v>
      </c>
      <c r="Q562">
        <v>7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11</v>
      </c>
      <c r="Z562">
        <v>0</v>
      </c>
      <c r="AA562">
        <v>65</v>
      </c>
      <c r="AB562">
        <f t="shared" si="17"/>
        <v>4</v>
      </c>
      <c r="AC562">
        <v>2202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443</v>
      </c>
      <c r="AO562">
        <v>413</v>
      </c>
      <c r="AP562">
        <v>1</v>
      </c>
    </row>
    <row r="563" spans="1:42" x14ac:dyDescent="0.35">
      <c r="A563">
        <v>24221</v>
      </c>
      <c r="B563">
        <v>1</v>
      </c>
      <c r="C563">
        <f t="shared" si="16"/>
        <v>1</v>
      </c>
      <c r="D563">
        <v>0</v>
      </c>
      <c r="E563">
        <v>0</v>
      </c>
      <c r="F563">
        <v>94</v>
      </c>
      <c r="G563">
        <v>8</v>
      </c>
      <c r="H563">
        <v>9</v>
      </c>
      <c r="I563">
        <v>9</v>
      </c>
      <c r="J563">
        <v>2</v>
      </c>
      <c r="K563">
        <v>5</v>
      </c>
      <c r="L563">
        <v>22</v>
      </c>
      <c r="M563">
        <v>1</v>
      </c>
      <c r="N563">
        <v>1</v>
      </c>
      <c r="O563">
        <v>1</v>
      </c>
      <c r="P563">
        <v>3</v>
      </c>
      <c r="Q563">
        <v>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11</v>
      </c>
      <c r="Z563">
        <v>0</v>
      </c>
      <c r="AA563">
        <v>61</v>
      </c>
      <c r="AB563">
        <f t="shared" si="17"/>
        <v>3</v>
      </c>
      <c r="AC563">
        <v>2472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33</v>
      </c>
      <c r="AO563">
        <v>11</v>
      </c>
      <c r="AP563">
        <v>0</v>
      </c>
    </row>
    <row r="564" spans="1:42" x14ac:dyDescent="0.35">
      <c r="A564">
        <v>39684</v>
      </c>
      <c r="B564">
        <v>2</v>
      </c>
      <c r="C564">
        <f t="shared" si="16"/>
        <v>2</v>
      </c>
      <c r="D564">
        <v>1</v>
      </c>
      <c r="E564">
        <v>0</v>
      </c>
      <c r="F564">
        <v>41</v>
      </c>
      <c r="G564">
        <v>19</v>
      </c>
      <c r="H564">
        <v>0</v>
      </c>
      <c r="I564">
        <v>35</v>
      </c>
      <c r="J564">
        <v>6</v>
      </c>
      <c r="K564">
        <v>4</v>
      </c>
      <c r="L564">
        <v>17</v>
      </c>
      <c r="M564">
        <v>2</v>
      </c>
      <c r="N564">
        <v>2</v>
      </c>
      <c r="O564">
        <v>1</v>
      </c>
      <c r="P564">
        <v>2</v>
      </c>
      <c r="Q564">
        <v>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3</v>
      </c>
      <c r="Y564">
        <v>11</v>
      </c>
      <c r="Z564">
        <v>1</v>
      </c>
      <c r="AA564">
        <v>36</v>
      </c>
      <c r="AB564">
        <f t="shared" si="17"/>
        <v>1</v>
      </c>
      <c r="AC564">
        <v>2784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64</v>
      </c>
      <c r="AO564">
        <v>47</v>
      </c>
      <c r="AP564">
        <v>0</v>
      </c>
    </row>
    <row r="565" spans="1:42" x14ac:dyDescent="0.35">
      <c r="A565">
        <v>92163</v>
      </c>
      <c r="B565">
        <v>5</v>
      </c>
      <c r="C565">
        <f t="shared" si="16"/>
        <v>5</v>
      </c>
      <c r="D565">
        <v>0</v>
      </c>
      <c r="E565">
        <v>0</v>
      </c>
      <c r="F565">
        <v>25</v>
      </c>
      <c r="G565">
        <v>817</v>
      </c>
      <c r="H565">
        <v>183</v>
      </c>
      <c r="I565">
        <v>797</v>
      </c>
      <c r="J565">
        <v>106</v>
      </c>
      <c r="K565">
        <v>163</v>
      </c>
      <c r="L565">
        <v>20</v>
      </c>
      <c r="M565">
        <v>0</v>
      </c>
      <c r="N565">
        <v>5</v>
      </c>
      <c r="O565">
        <v>11</v>
      </c>
      <c r="P565">
        <v>5</v>
      </c>
      <c r="Q565">
        <v>2</v>
      </c>
      <c r="R565">
        <v>0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3</v>
      </c>
      <c r="Y565">
        <v>11</v>
      </c>
      <c r="Z565">
        <v>1</v>
      </c>
      <c r="AA565">
        <v>45</v>
      </c>
      <c r="AB565">
        <f t="shared" si="17"/>
        <v>2</v>
      </c>
      <c r="AC565">
        <v>2723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2066</v>
      </c>
      <c r="AO565">
        <v>2046</v>
      </c>
      <c r="AP565">
        <v>2</v>
      </c>
    </row>
    <row r="566" spans="1:42" x14ac:dyDescent="0.35">
      <c r="A566">
        <v>69882</v>
      </c>
      <c r="B566">
        <v>4</v>
      </c>
      <c r="C566">
        <f t="shared" si="16"/>
        <v>4</v>
      </c>
      <c r="D566">
        <v>0</v>
      </c>
      <c r="E566">
        <v>0</v>
      </c>
      <c r="F566">
        <v>94</v>
      </c>
      <c r="G566">
        <v>292</v>
      </c>
      <c r="H566">
        <v>127</v>
      </c>
      <c r="I566">
        <v>635</v>
      </c>
      <c r="J566">
        <v>132</v>
      </c>
      <c r="K566">
        <v>127</v>
      </c>
      <c r="L566">
        <v>165</v>
      </c>
      <c r="M566">
        <v>1</v>
      </c>
      <c r="N566">
        <v>3</v>
      </c>
      <c r="O566">
        <v>7</v>
      </c>
      <c r="P566">
        <v>9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11</v>
      </c>
      <c r="Z566">
        <v>0</v>
      </c>
      <c r="AA566">
        <v>55</v>
      </c>
      <c r="AB566">
        <f t="shared" si="17"/>
        <v>3</v>
      </c>
      <c r="AC566">
        <v>2390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1313</v>
      </c>
      <c r="AO566">
        <v>1148</v>
      </c>
      <c r="AP566">
        <v>0</v>
      </c>
    </row>
    <row r="567" spans="1:42" x14ac:dyDescent="0.35">
      <c r="A567">
        <v>33178</v>
      </c>
      <c r="B567">
        <v>1</v>
      </c>
      <c r="C567">
        <f t="shared" si="16"/>
        <v>2</v>
      </c>
      <c r="D567">
        <v>1</v>
      </c>
      <c r="E567">
        <v>0</v>
      </c>
      <c r="F567">
        <v>9</v>
      </c>
      <c r="G567">
        <v>12</v>
      </c>
      <c r="H567">
        <v>6</v>
      </c>
      <c r="I567">
        <v>2</v>
      </c>
      <c r="J567">
        <v>11</v>
      </c>
      <c r="K567">
        <v>2</v>
      </c>
      <c r="L567">
        <v>16</v>
      </c>
      <c r="M567">
        <v>1</v>
      </c>
      <c r="N567">
        <v>1</v>
      </c>
      <c r="O567">
        <v>0</v>
      </c>
      <c r="P567">
        <v>3</v>
      </c>
      <c r="Q567">
        <v>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</v>
      </c>
      <c r="Y567">
        <v>11</v>
      </c>
      <c r="Z567">
        <v>0</v>
      </c>
      <c r="AA567">
        <v>43</v>
      </c>
      <c r="AB567">
        <f t="shared" si="17"/>
        <v>1</v>
      </c>
      <c r="AC567">
        <v>2309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33</v>
      </c>
      <c r="AO567">
        <v>17</v>
      </c>
      <c r="AP567">
        <v>0</v>
      </c>
    </row>
    <row r="568" spans="1:42" x14ac:dyDescent="0.35">
      <c r="A568">
        <v>59973</v>
      </c>
      <c r="B568">
        <v>3</v>
      </c>
      <c r="C568">
        <f t="shared" si="16"/>
        <v>3</v>
      </c>
      <c r="D568">
        <v>0</v>
      </c>
      <c r="E568">
        <v>0</v>
      </c>
      <c r="F568">
        <v>47</v>
      </c>
      <c r="G568">
        <v>130</v>
      </c>
      <c r="H568">
        <v>30</v>
      </c>
      <c r="I568">
        <v>168</v>
      </c>
      <c r="J568">
        <v>20</v>
      </c>
      <c r="K568">
        <v>34</v>
      </c>
      <c r="L568">
        <v>0</v>
      </c>
      <c r="M568">
        <v>1</v>
      </c>
      <c r="N568">
        <v>3</v>
      </c>
      <c r="O568">
        <v>4</v>
      </c>
      <c r="P568">
        <v>7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11</v>
      </c>
      <c r="Z568">
        <v>0</v>
      </c>
      <c r="AA568">
        <v>48</v>
      </c>
      <c r="AB568">
        <f t="shared" si="17"/>
        <v>2</v>
      </c>
      <c r="AC568">
        <v>2450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382</v>
      </c>
      <c r="AO568">
        <v>382</v>
      </c>
      <c r="AP568">
        <v>0</v>
      </c>
    </row>
    <row r="569" spans="1:42" x14ac:dyDescent="0.35">
      <c r="A569">
        <v>17459</v>
      </c>
      <c r="B569">
        <v>1</v>
      </c>
      <c r="C569">
        <f t="shared" si="16"/>
        <v>1</v>
      </c>
      <c r="D569">
        <v>1</v>
      </c>
      <c r="E569">
        <v>0</v>
      </c>
      <c r="F569">
        <v>12</v>
      </c>
      <c r="G569">
        <v>6</v>
      </c>
      <c r="H569">
        <v>4</v>
      </c>
      <c r="I569">
        <v>16</v>
      </c>
      <c r="J569">
        <v>3</v>
      </c>
      <c r="K569">
        <v>10</v>
      </c>
      <c r="L569">
        <v>30</v>
      </c>
      <c r="M569">
        <v>3</v>
      </c>
      <c r="N569">
        <v>3</v>
      </c>
      <c r="O569">
        <v>1</v>
      </c>
      <c r="P569">
        <v>2</v>
      </c>
      <c r="Q569">
        <v>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11</v>
      </c>
      <c r="Z569">
        <v>1</v>
      </c>
      <c r="AA569">
        <v>45</v>
      </c>
      <c r="AB569">
        <f t="shared" si="17"/>
        <v>2</v>
      </c>
      <c r="AC569">
        <v>2442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39</v>
      </c>
      <c r="AO569">
        <v>9</v>
      </c>
      <c r="AP569">
        <v>0</v>
      </c>
    </row>
    <row r="570" spans="1:42" x14ac:dyDescent="0.35">
      <c r="A570">
        <v>23910</v>
      </c>
      <c r="B570">
        <v>1</v>
      </c>
      <c r="C570">
        <f t="shared" si="16"/>
        <v>1</v>
      </c>
      <c r="D570">
        <v>1</v>
      </c>
      <c r="E570">
        <v>0</v>
      </c>
      <c r="F570">
        <v>80</v>
      </c>
      <c r="G570">
        <v>16</v>
      </c>
      <c r="H570">
        <v>12</v>
      </c>
      <c r="I570">
        <v>18</v>
      </c>
      <c r="J570">
        <v>7</v>
      </c>
      <c r="K570">
        <v>1</v>
      </c>
      <c r="L570">
        <v>13</v>
      </c>
      <c r="M570">
        <v>1</v>
      </c>
      <c r="N570">
        <v>2</v>
      </c>
      <c r="O570">
        <v>0</v>
      </c>
      <c r="P570">
        <v>3</v>
      </c>
      <c r="Q570">
        <v>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</v>
      </c>
      <c r="Y570">
        <v>11</v>
      </c>
      <c r="Z570">
        <v>0</v>
      </c>
      <c r="AA570">
        <v>51</v>
      </c>
      <c r="AB570">
        <f t="shared" si="17"/>
        <v>2</v>
      </c>
      <c r="AC570">
        <v>2770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54</v>
      </c>
      <c r="AO570">
        <v>41</v>
      </c>
      <c r="AP570">
        <v>0</v>
      </c>
    </row>
    <row r="571" spans="1:42" x14ac:dyDescent="0.35">
      <c r="A571">
        <v>42169</v>
      </c>
      <c r="B571">
        <v>2</v>
      </c>
      <c r="C571">
        <f t="shared" si="16"/>
        <v>2</v>
      </c>
      <c r="D571">
        <v>1</v>
      </c>
      <c r="E571">
        <v>1</v>
      </c>
      <c r="F571">
        <v>20</v>
      </c>
      <c r="G571">
        <v>19</v>
      </c>
      <c r="H571">
        <v>0</v>
      </c>
      <c r="I571">
        <v>9</v>
      </c>
      <c r="J571">
        <v>0</v>
      </c>
      <c r="K571">
        <v>0</v>
      </c>
      <c r="L571">
        <v>2</v>
      </c>
      <c r="M571">
        <v>2</v>
      </c>
      <c r="N571">
        <v>1</v>
      </c>
      <c r="O571">
        <v>0</v>
      </c>
      <c r="P571">
        <v>3</v>
      </c>
      <c r="Q571">
        <v>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</v>
      </c>
      <c r="Y571">
        <v>11</v>
      </c>
      <c r="Z571">
        <v>0</v>
      </c>
      <c r="AA571">
        <v>51</v>
      </c>
      <c r="AB571">
        <f t="shared" si="17"/>
        <v>2</v>
      </c>
      <c r="AC571">
        <v>2412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28</v>
      </c>
      <c r="AO571">
        <v>26</v>
      </c>
      <c r="AP571">
        <v>0</v>
      </c>
    </row>
    <row r="572" spans="1:42" x14ac:dyDescent="0.35">
      <c r="A572">
        <v>26224</v>
      </c>
      <c r="B572">
        <v>1</v>
      </c>
      <c r="C572">
        <f t="shared" si="16"/>
        <v>1</v>
      </c>
      <c r="D572">
        <v>1</v>
      </c>
      <c r="E572">
        <v>0</v>
      </c>
      <c r="F572">
        <v>39</v>
      </c>
      <c r="G572">
        <v>4</v>
      </c>
      <c r="H572">
        <v>7</v>
      </c>
      <c r="I572">
        <v>15</v>
      </c>
      <c r="J572">
        <v>13</v>
      </c>
      <c r="K572">
        <v>9</v>
      </c>
      <c r="L572">
        <v>15</v>
      </c>
      <c r="M572">
        <v>3</v>
      </c>
      <c r="N572">
        <v>2</v>
      </c>
      <c r="O572">
        <v>1</v>
      </c>
      <c r="P572">
        <v>3</v>
      </c>
      <c r="Q572">
        <v>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11</v>
      </c>
      <c r="Z572">
        <v>0</v>
      </c>
      <c r="AA572">
        <v>42</v>
      </c>
      <c r="AB572">
        <f t="shared" si="17"/>
        <v>1</v>
      </c>
      <c r="AC572">
        <v>2549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48</v>
      </c>
      <c r="AO572">
        <v>33</v>
      </c>
      <c r="AP572">
        <v>0</v>
      </c>
    </row>
    <row r="573" spans="1:42" x14ac:dyDescent="0.35">
      <c r="A573">
        <v>31089</v>
      </c>
      <c r="B573">
        <v>1</v>
      </c>
      <c r="C573">
        <f t="shared" si="16"/>
        <v>1</v>
      </c>
      <c r="D573">
        <v>1</v>
      </c>
      <c r="E573">
        <v>0</v>
      </c>
      <c r="F573">
        <v>57</v>
      </c>
      <c r="G573">
        <v>31</v>
      </c>
      <c r="H573">
        <v>3</v>
      </c>
      <c r="I573">
        <v>31</v>
      </c>
      <c r="J573">
        <v>2</v>
      </c>
      <c r="K573">
        <v>8</v>
      </c>
      <c r="L573">
        <v>4</v>
      </c>
      <c r="M573">
        <v>3</v>
      </c>
      <c r="N573">
        <v>3</v>
      </c>
      <c r="O573">
        <v>0</v>
      </c>
      <c r="P573">
        <v>4</v>
      </c>
      <c r="Q573">
        <v>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</v>
      </c>
      <c r="Y573">
        <v>11</v>
      </c>
      <c r="Z573">
        <v>0</v>
      </c>
      <c r="AA573">
        <v>39</v>
      </c>
      <c r="AB573">
        <f t="shared" si="17"/>
        <v>1</v>
      </c>
      <c r="AC573">
        <v>2840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75</v>
      </c>
      <c r="AO573">
        <v>71</v>
      </c>
      <c r="AP573">
        <v>0</v>
      </c>
    </row>
    <row r="574" spans="1:42" x14ac:dyDescent="0.35">
      <c r="A574">
        <v>30081</v>
      </c>
      <c r="B574">
        <v>1</v>
      </c>
      <c r="C574">
        <f t="shared" si="16"/>
        <v>1</v>
      </c>
      <c r="D574">
        <v>0</v>
      </c>
      <c r="E574">
        <v>1</v>
      </c>
      <c r="F574">
        <v>27</v>
      </c>
      <c r="G574">
        <v>36</v>
      </c>
      <c r="H574">
        <v>0</v>
      </c>
      <c r="I574">
        <v>2</v>
      </c>
      <c r="J574">
        <v>0</v>
      </c>
      <c r="K574">
        <v>0</v>
      </c>
      <c r="L574">
        <v>4</v>
      </c>
      <c r="M574">
        <v>1</v>
      </c>
      <c r="N574">
        <v>1</v>
      </c>
      <c r="O574">
        <v>0</v>
      </c>
      <c r="P574">
        <v>3</v>
      </c>
      <c r="Q574">
        <v>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</v>
      </c>
      <c r="Y574">
        <v>11</v>
      </c>
      <c r="Z574">
        <v>0</v>
      </c>
      <c r="AA574">
        <v>59</v>
      </c>
      <c r="AB574">
        <f t="shared" si="17"/>
        <v>3</v>
      </c>
      <c r="AC574">
        <v>2652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38</v>
      </c>
      <c r="AO574">
        <v>34</v>
      </c>
      <c r="AP574">
        <v>0</v>
      </c>
    </row>
    <row r="575" spans="1:42" x14ac:dyDescent="0.35">
      <c r="A575">
        <v>62807</v>
      </c>
      <c r="B575">
        <v>3</v>
      </c>
      <c r="C575">
        <f t="shared" si="16"/>
        <v>3</v>
      </c>
      <c r="D575">
        <v>0</v>
      </c>
      <c r="E575">
        <v>1</v>
      </c>
      <c r="F575">
        <v>83</v>
      </c>
      <c r="G575">
        <v>526</v>
      </c>
      <c r="H575">
        <v>28</v>
      </c>
      <c r="I575">
        <v>135</v>
      </c>
      <c r="J575">
        <v>10</v>
      </c>
      <c r="K575">
        <v>21</v>
      </c>
      <c r="L575">
        <v>99</v>
      </c>
      <c r="M575">
        <v>3</v>
      </c>
      <c r="N575">
        <v>5</v>
      </c>
      <c r="O575">
        <v>3</v>
      </c>
      <c r="P575">
        <v>12</v>
      </c>
      <c r="Q575">
        <v>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3</v>
      </c>
      <c r="Y575">
        <v>11</v>
      </c>
      <c r="Z575">
        <v>0</v>
      </c>
      <c r="AA575">
        <v>60</v>
      </c>
      <c r="AB575">
        <f t="shared" si="17"/>
        <v>3</v>
      </c>
      <c r="AC575">
        <v>2826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720</v>
      </c>
      <c r="AO575">
        <v>621</v>
      </c>
      <c r="AP575">
        <v>0</v>
      </c>
    </row>
    <row r="576" spans="1:42" x14ac:dyDescent="0.35">
      <c r="A576">
        <v>72906</v>
      </c>
      <c r="B576">
        <v>4</v>
      </c>
      <c r="C576">
        <f t="shared" si="16"/>
        <v>4</v>
      </c>
      <c r="D576">
        <v>0</v>
      </c>
      <c r="E576">
        <v>0</v>
      </c>
      <c r="F576">
        <v>79</v>
      </c>
      <c r="G576">
        <v>400</v>
      </c>
      <c r="H576">
        <v>32</v>
      </c>
      <c r="I576">
        <v>519</v>
      </c>
      <c r="J576">
        <v>71</v>
      </c>
      <c r="K576">
        <v>75</v>
      </c>
      <c r="L576">
        <v>54</v>
      </c>
      <c r="M576">
        <v>1</v>
      </c>
      <c r="N576">
        <v>3</v>
      </c>
      <c r="O576">
        <v>4</v>
      </c>
      <c r="P576">
        <v>9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</v>
      </c>
      <c r="Y576">
        <v>11</v>
      </c>
      <c r="Z576">
        <v>0</v>
      </c>
      <c r="AA576">
        <v>65</v>
      </c>
      <c r="AB576">
        <f t="shared" si="17"/>
        <v>4</v>
      </c>
      <c r="AC576">
        <v>2444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1097</v>
      </c>
      <c r="AO576">
        <v>1043</v>
      </c>
      <c r="AP576">
        <v>0</v>
      </c>
    </row>
    <row r="577" spans="1:42" x14ac:dyDescent="0.35">
      <c r="A577">
        <v>61467</v>
      </c>
      <c r="B577">
        <v>3</v>
      </c>
      <c r="C577">
        <f t="shared" si="16"/>
        <v>3</v>
      </c>
      <c r="D577">
        <v>0</v>
      </c>
      <c r="E577">
        <v>2</v>
      </c>
      <c r="F577">
        <v>69</v>
      </c>
      <c r="G577">
        <v>410</v>
      </c>
      <c r="H577">
        <v>16</v>
      </c>
      <c r="I577">
        <v>114</v>
      </c>
      <c r="J577">
        <v>0</v>
      </c>
      <c r="K577">
        <v>5</v>
      </c>
      <c r="L577">
        <v>49</v>
      </c>
      <c r="M577">
        <v>3</v>
      </c>
      <c r="N577">
        <v>5</v>
      </c>
      <c r="O577">
        <v>2</v>
      </c>
      <c r="P577">
        <v>10</v>
      </c>
      <c r="Q577">
        <v>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11</v>
      </c>
      <c r="Z577">
        <v>0</v>
      </c>
      <c r="AA577">
        <v>72</v>
      </c>
      <c r="AB577">
        <f t="shared" si="17"/>
        <v>5</v>
      </c>
      <c r="AC577">
        <v>2726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545</v>
      </c>
      <c r="AO577">
        <v>496</v>
      </c>
      <c r="AP577">
        <v>0</v>
      </c>
    </row>
    <row r="578" spans="1:42" x14ac:dyDescent="0.35">
      <c r="A578">
        <v>49618</v>
      </c>
      <c r="B578">
        <v>2</v>
      </c>
      <c r="C578">
        <f t="shared" si="16"/>
        <v>2</v>
      </c>
      <c r="D578">
        <v>1</v>
      </c>
      <c r="E578">
        <v>1</v>
      </c>
      <c r="F578">
        <v>77</v>
      </c>
      <c r="G578">
        <v>80</v>
      </c>
      <c r="H578">
        <v>3</v>
      </c>
      <c r="I578">
        <v>26</v>
      </c>
      <c r="J578">
        <v>4</v>
      </c>
      <c r="K578">
        <v>2</v>
      </c>
      <c r="L578">
        <v>14</v>
      </c>
      <c r="M578">
        <v>4</v>
      </c>
      <c r="N578">
        <v>3</v>
      </c>
      <c r="O578">
        <v>1</v>
      </c>
      <c r="P578">
        <v>3</v>
      </c>
      <c r="Q578">
        <v>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11</v>
      </c>
      <c r="Z578">
        <v>0</v>
      </c>
      <c r="AA578">
        <v>54</v>
      </c>
      <c r="AB578">
        <f t="shared" si="17"/>
        <v>3</v>
      </c>
      <c r="AC578">
        <v>2678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115</v>
      </c>
      <c r="AO578">
        <v>101</v>
      </c>
      <c r="AP578">
        <v>0</v>
      </c>
    </row>
    <row r="579" spans="1:42" x14ac:dyDescent="0.35">
      <c r="A579">
        <v>21888</v>
      </c>
      <c r="B579">
        <v>1</v>
      </c>
      <c r="C579">
        <f t="shared" ref="C579:C642" si="18">_xlfn.IFS(A:A&lt;=32196,1,A:A&lt;=51622.09,2,A:A&lt;=68281,3,A:A&lt;=79601,4,A:A&gt;=79601,5)</f>
        <v>1</v>
      </c>
      <c r="D579">
        <v>1</v>
      </c>
      <c r="E579">
        <v>0</v>
      </c>
      <c r="F579">
        <v>15</v>
      </c>
      <c r="G579">
        <v>88</v>
      </c>
      <c r="H579">
        <v>10</v>
      </c>
      <c r="I579">
        <v>46</v>
      </c>
      <c r="J579">
        <v>2</v>
      </c>
      <c r="K579">
        <v>3</v>
      </c>
      <c r="L579">
        <v>64</v>
      </c>
      <c r="M579">
        <v>4</v>
      </c>
      <c r="N579">
        <v>5</v>
      </c>
      <c r="O579">
        <v>1</v>
      </c>
      <c r="P579">
        <v>2</v>
      </c>
      <c r="Q579">
        <v>10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</v>
      </c>
      <c r="Y579">
        <v>11</v>
      </c>
      <c r="Z579">
        <v>1</v>
      </c>
      <c r="AA579">
        <v>34</v>
      </c>
      <c r="AB579">
        <f t="shared" ref="AB579:AB642" si="19">_xlfn.IFS(AA579&lt;=43,1,AA579&lt;=51.117,2,AA579&lt;=61,3,AA579&lt;=68,4,AA579&gt;68,5)</f>
        <v>1</v>
      </c>
      <c r="AC579">
        <v>2706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149</v>
      </c>
      <c r="AO579">
        <v>85</v>
      </c>
      <c r="AP579">
        <v>0</v>
      </c>
    </row>
    <row r="580" spans="1:42" x14ac:dyDescent="0.35">
      <c r="A580">
        <v>26150</v>
      </c>
      <c r="B580">
        <v>1</v>
      </c>
      <c r="C580">
        <f t="shared" si="18"/>
        <v>1</v>
      </c>
      <c r="D580">
        <v>2</v>
      </c>
      <c r="E580">
        <v>1</v>
      </c>
      <c r="F580">
        <v>61</v>
      </c>
      <c r="G580">
        <v>5</v>
      </c>
      <c r="H580">
        <v>1</v>
      </c>
      <c r="I580">
        <v>13</v>
      </c>
      <c r="J580">
        <v>3</v>
      </c>
      <c r="K580">
        <v>5</v>
      </c>
      <c r="L580">
        <v>1</v>
      </c>
      <c r="M580">
        <v>1</v>
      </c>
      <c r="N580">
        <v>1</v>
      </c>
      <c r="O580">
        <v>0</v>
      </c>
      <c r="P580">
        <v>3</v>
      </c>
      <c r="Q580">
        <v>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</v>
      </c>
      <c r="Y580">
        <v>11</v>
      </c>
      <c r="Z580">
        <v>0</v>
      </c>
      <c r="AA580">
        <v>64</v>
      </c>
      <c r="AB580">
        <f t="shared" si="19"/>
        <v>4</v>
      </c>
      <c r="AC580">
        <v>2634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27</v>
      </c>
      <c r="AO580">
        <v>26</v>
      </c>
      <c r="AP580">
        <v>0</v>
      </c>
    </row>
    <row r="581" spans="1:42" x14ac:dyDescent="0.35">
      <c r="A581">
        <v>30801</v>
      </c>
      <c r="B581">
        <v>1</v>
      </c>
      <c r="C581">
        <f t="shared" si="18"/>
        <v>1</v>
      </c>
      <c r="D581">
        <v>0</v>
      </c>
      <c r="E581">
        <v>1</v>
      </c>
      <c r="F581">
        <v>23</v>
      </c>
      <c r="G581">
        <v>8</v>
      </c>
      <c r="H581">
        <v>4</v>
      </c>
      <c r="I581">
        <v>5</v>
      </c>
      <c r="J581">
        <v>15</v>
      </c>
      <c r="K581">
        <v>2</v>
      </c>
      <c r="L581">
        <v>11</v>
      </c>
      <c r="M581">
        <v>2</v>
      </c>
      <c r="N581">
        <v>1</v>
      </c>
      <c r="O581">
        <v>0</v>
      </c>
      <c r="P581">
        <v>3</v>
      </c>
      <c r="Q581">
        <v>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11</v>
      </c>
      <c r="Z581">
        <v>0</v>
      </c>
      <c r="AA581">
        <v>45</v>
      </c>
      <c r="AB581">
        <f t="shared" si="19"/>
        <v>2</v>
      </c>
      <c r="AC581">
        <v>2770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34</v>
      </c>
      <c r="AO581">
        <v>23</v>
      </c>
      <c r="AP581">
        <v>0</v>
      </c>
    </row>
    <row r="582" spans="1:42" x14ac:dyDescent="0.35">
      <c r="A582">
        <v>81168</v>
      </c>
      <c r="B582">
        <v>5</v>
      </c>
      <c r="C582">
        <f t="shared" si="18"/>
        <v>5</v>
      </c>
      <c r="D582">
        <v>0</v>
      </c>
      <c r="E582">
        <v>0</v>
      </c>
      <c r="F582">
        <v>84</v>
      </c>
      <c r="G582">
        <v>410</v>
      </c>
      <c r="H582">
        <v>0</v>
      </c>
      <c r="I582">
        <v>592</v>
      </c>
      <c r="J582">
        <v>147</v>
      </c>
      <c r="K582">
        <v>22</v>
      </c>
      <c r="L582">
        <v>22</v>
      </c>
      <c r="M582">
        <v>1</v>
      </c>
      <c r="N582">
        <v>6</v>
      </c>
      <c r="O582">
        <v>4</v>
      </c>
      <c r="P582">
        <v>7</v>
      </c>
      <c r="Q582">
        <v>3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3</v>
      </c>
      <c r="Y582">
        <v>11</v>
      </c>
      <c r="Z582">
        <v>0</v>
      </c>
      <c r="AA582">
        <v>55</v>
      </c>
      <c r="AB582">
        <f t="shared" si="19"/>
        <v>3</v>
      </c>
      <c r="AC582">
        <v>2212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1171</v>
      </c>
      <c r="AO582">
        <v>1149</v>
      </c>
      <c r="AP582">
        <v>1</v>
      </c>
    </row>
    <row r="583" spans="1:42" x14ac:dyDescent="0.35">
      <c r="A583">
        <v>26877</v>
      </c>
      <c r="B583">
        <v>1</v>
      </c>
      <c r="C583">
        <f t="shared" si="18"/>
        <v>1</v>
      </c>
      <c r="D583">
        <v>0</v>
      </c>
      <c r="E583">
        <v>0</v>
      </c>
      <c r="F583">
        <v>74</v>
      </c>
      <c r="G583">
        <v>101</v>
      </c>
      <c r="H583">
        <v>13</v>
      </c>
      <c r="I583">
        <v>76</v>
      </c>
      <c r="J583">
        <v>20</v>
      </c>
      <c r="K583">
        <v>18</v>
      </c>
      <c r="L583">
        <v>40</v>
      </c>
      <c r="M583">
        <v>2</v>
      </c>
      <c r="N583">
        <v>3</v>
      </c>
      <c r="O583">
        <v>1</v>
      </c>
      <c r="P583">
        <v>6</v>
      </c>
      <c r="Q583">
        <v>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</v>
      </c>
      <c r="Y583">
        <v>11</v>
      </c>
      <c r="Z583">
        <v>0</v>
      </c>
      <c r="AA583">
        <v>51</v>
      </c>
      <c r="AB583">
        <f t="shared" si="19"/>
        <v>2</v>
      </c>
      <c r="AC583">
        <v>2473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228</v>
      </c>
      <c r="AO583">
        <v>188</v>
      </c>
      <c r="AP583">
        <v>0</v>
      </c>
    </row>
    <row r="584" spans="1:42" x14ac:dyDescent="0.35">
      <c r="A584">
        <v>45006</v>
      </c>
      <c r="B584">
        <v>2</v>
      </c>
      <c r="C584">
        <f t="shared" si="18"/>
        <v>2</v>
      </c>
      <c r="D584">
        <v>0</v>
      </c>
      <c r="E584">
        <v>0</v>
      </c>
      <c r="F584">
        <v>90</v>
      </c>
      <c r="G584">
        <v>162</v>
      </c>
      <c r="H584">
        <v>25</v>
      </c>
      <c r="I584">
        <v>53</v>
      </c>
      <c r="J584">
        <v>16</v>
      </c>
      <c r="K584">
        <v>0</v>
      </c>
      <c r="L584">
        <v>10</v>
      </c>
      <c r="M584">
        <v>1</v>
      </c>
      <c r="N584">
        <v>3</v>
      </c>
      <c r="O584">
        <v>1</v>
      </c>
      <c r="P584">
        <v>7</v>
      </c>
      <c r="Q584">
        <v>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11</v>
      </c>
      <c r="Z584">
        <v>0</v>
      </c>
      <c r="AA584">
        <v>76</v>
      </c>
      <c r="AB584">
        <f t="shared" si="19"/>
        <v>5</v>
      </c>
      <c r="AC584">
        <v>2505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256</v>
      </c>
      <c r="AO584">
        <v>246</v>
      </c>
      <c r="AP584">
        <v>0</v>
      </c>
    </row>
    <row r="585" spans="1:42" x14ac:dyDescent="0.35">
      <c r="A585">
        <v>18978</v>
      </c>
      <c r="B585">
        <v>1</v>
      </c>
      <c r="C585">
        <f t="shared" si="18"/>
        <v>1</v>
      </c>
      <c r="D585">
        <v>1</v>
      </c>
      <c r="E585">
        <v>0</v>
      </c>
      <c r="F585">
        <v>41</v>
      </c>
      <c r="G585">
        <v>2</v>
      </c>
      <c r="H585">
        <v>8</v>
      </c>
      <c r="I585">
        <v>1</v>
      </c>
      <c r="J585">
        <v>4</v>
      </c>
      <c r="K585">
        <v>7</v>
      </c>
      <c r="L585">
        <v>15</v>
      </c>
      <c r="M585">
        <v>1</v>
      </c>
      <c r="N585">
        <v>1</v>
      </c>
      <c r="O585">
        <v>0</v>
      </c>
      <c r="P585">
        <v>3</v>
      </c>
      <c r="Q585">
        <v>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</v>
      </c>
      <c r="Y585">
        <v>11</v>
      </c>
      <c r="Z585">
        <v>0</v>
      </c>
      <c r="AA585">
        <v>47</v>
      </c>
      <c r="AB585">
        <f t="shared" si="19"/>
        <v>2</v>
      </c>
      <c r="AC585">
        <v>2724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22</v>
      </c>
      <c r="AO585">
        <v>7</v>
      </c>
      <c r="AP585">
        <v>0</v>
      </c>
    </row>
    <row r="586" spans="1:42" x14ac:dyDescent="0.35">
      <c r="A586">
        <v>48240</v>
      </c>
      <c r="B586">
        <v>2</v>
      </c>
      <c r="C586">
        <f t="shared" si="18"/>
        <v>2</v>
      </c>
      <c r="D586">
        <v>0</v>
      </c>
      <c r="E586">
        <v>0</v>
      </c>
      <c r="F586">
        <v>73</v>
      </c>
      <c r="G586">
        <v>389</v>
      </c>
      <c r="H586">
        <v>91</v>
      </c>
      <c r="I586">
        <v>248</v>
      </c>
      <c r="J586">
        <v>64</v>
      </c>
      <c r="K586">
        <v>49</v>
      </c>
      <c r="L586">
        <v>41</v>
      </c>
      <c r="M586">
        <v>3</v>
      </c>
      <c r="N586">
        <v>6</v>
      </c>
      <c r="O586">
        <v>3</v>
      </c>
      <c r="P586">
        <v>13</v>
      </c>
      <c r="Q586">
        <v>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11</v>
      </c>
      <c r="Z586">
        <v>1</v>
      </c>
      <c r="AA586">
        <v>51</v>
      </c>
      <c r="AB586">
        <f t="shared" si="19"/>
        <v>2</v>
      </c>
      <c r="AC586">
        <v>2756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841</v>
      </c>
      <c r="AO586">
        <v>800</v>
      </c>
      <c r="AP586">
        <v>0</v>
      </c>
    </row>
    <row r="587" spans="1:42" x14ac:dyDescent="0.35">
      <c r="A587">
        <v>45837</v>
      </c>
      <c r="B587">
        <v>2</v>
      </c>
      <c r="C587">
        <f t="shared" si="18"/>
        <v>2</v>
      </c>
      <c r="D587">
        <v>1</v>
      </c>
      <c r="E587">
        <v>1</v>
      </c>
      <c r="F587">
        <v>88</v>
      </c>
      <c r="G587">
        <v>215</v>
      </c>
      <c r="H587">
        <v>13</v>
      </c>
      <c r="I587">
        <v>87</v>
      </c>
      <c r="J587">
        <v>17</v>
      </c>
      <c r="K587">
        <v>17</v>
      </c>
      <c r="L587">
        <v>24</v>
      </c>
      <c r="M587">
        <v>5</v>
      </c>
      <c r="N587">
        <v>6</v>
      </c>
      <c r="O587">
        <v>2</v>
      </c>
      <c r="P587">
        <v>5</v>
      </c>
      <c r="Q587">
        <v>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</v>
      </c>
      <c r="Y587">
        <v>11</v>
      </c>
      <c r="Z587">
        <v>0</v>
      </c>
      <c r="AA587">
        <v>46</v>
      </c>
      <c r="AB587">
        <f t="shared" si="19"/>
        <v>2</v>
      </c>
      <c r="AC587">
        <v>2497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349</v>
      </c>
      <c r="AO587">
        <v>325</v>
      </c>
      <c r="AP587">
        <v>0</v>
      </c>
    </row>
    <row r="588" spans="1:42" x14ac:dyDescent="0.35">
      <c r="A588">
        <v>35791</v>
      </c>
      <c r="B588">
        <v>2</v>
      </c>
      <c r="C588">
        <f t="shared" si="18"/>
        <v>2</v>
      </c>
      <c r="D588">
        <v>2</v>
      </c>
      <c r="E588">
        <v>1</v>
      </c>
      <c r="F588">
        <v>94</v>
      </c>
      <c r="G588">
        <v>27</v>
      </c>
      <c r="H588">
        <v>0</v>
      </c>
      <c r="I588">
        <v>5</v>
      </c>
      <c r="J588">
        <v>0</v>
      </c>
      <c r="K588">
        <v>0</v>
      </c>
      <c r="L588">
        <v>3</v>
      </c>
      <c r="M588">
        <v>2</v>
      </c>
      <c r="N588">
        <v>1</v>
      </c>
      <c r="O588">
        <v>0</v>
      </c>
      <c r="P588">
        <v>3</v>
      </c>
      <c r="Q588">
        <v>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11</v>
      </c>
      <c r="Z588">
        <v>0</v>
      </c>
      <c r="AA588">
        <v>55</v>
      </c>
      <c r="AB588">
        <f t="shared" si="19"/>
        <v>3</v>
      </c>
      <c r="AC588">
        <v>2578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32</v>
      </c>
      <c r="AO588">
        <v>29</v>
      </c>
      <c r="AP588">
        <v>0</v>
      </c>
    </row>
    <row r="589" spans="1:42" x14ac:dyDescent="0.35">
      <c r="A589">
        <v>54162</v>
      </c>
      <c r="B589">
        <v>3</v>
      </c>
      <c r="C589">
        <f t="shared" si="18"/>
        <v>3</v>
      </c>
      <c r="D589">
        <v>1</v>
      </c>
      <c r="E589">
        <v>1</v>
      </c>
      <c r="F589">
        <v>31</v>
      </c>
      <c r="G589">
        <v>5</v>
      </c>
      <c r="H589">
        <v>6</v>
      </c>
      <c r="I589">
        <v>10</v>
      </c>
      <c r="J589">
        <v>6</v>
      </c>
      <c r="K589">
        <v>5</v>
      </c>
      <c r="L589">
        <v>10</v>
      </c>
      <c r="M589">
        <v>1</v>
      </c>
      <c r="N589">
        <v>1</v>
      </c>
      <c r="O589">
        <v>0</v>
      </c>
      <c r="P589">
        <v>3</v>
      </c>
      <c r="Q589">
        <v>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</v>
      </c>
      <c r="Y589">
        <v>11</v>
      </c>
      <c r="Z589">
        <v>0</v>
      </c>
      <c r="AA589">
        <v>42</v>
      </c>
      <c r="AB589">
        <f t="shared" si="19"/>
        <v>1</v>
      </c>
      <c r="AC589">
        <v>2627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32</v>
      </c>
      <c r="AO589">
        <v>22</v>
      </c>
      <c r="AP589">
        <v>0</v>
      </c>
    </row>
    <row r="590" spans="1:42" x14ac:dyDescent="0.35">
      <c r="A590">
        <v>30522</v>
      </c>
      <c r="B590">
        <v>1</v>
      </c>
      <c r="C590">
        <f t="shared" si="18"/>
        <v>1</v>
      </c>
      <c r="D590">
        <v>0</v>
      </c>
      <c r="E590">
        <v>1</v>
      </c>
      <c r="F590">
        <v>6</v>
      </c>
      <c r="G590">
        <v>179</v>
      </c>
      <c r="H590">
        <v>8</v>
      </c>
      <c r="I590">
        <v>83</v>
      </c>
      <c r="J590">
        <v>19</v>
      </c>
      <c r="K590">
        <v>11</v>
      </c>
      <c r="L590">
        <v>26</v>
      </c>
      <c r="M590">
        <v>5</v>
      </c>
      <c r="N590">
        <v>1</v>
      </c>
      <c r="O590">
        <v>2</v>
      </c>
      <c r="P590">
        <v>9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</v>
      </c>
      <c r="Y590">
        <v>11</v>
      </c>
      <c r="Z590">
        <v>0</v>
      </c>
      <c r="AA590">
        <v>60</v>
      </c>
      <c r="AB590">
        <f t="shared" si="19"/>
        <v>3</v>
      </c>
      <c r="AC590">
        <v>2840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300</v>
      </c>
      <c r="AO590">
        <v>274</v>
      </c>
      <c r="AP590">
        <v>0</v>
      </c>
    </row>
    <row r="591" spans="1:42" x14ac:dyDescent="0.35">
      <c r="A591">
        <v>54456</v>
      </c>
      <c r="B591">
        <v>3</v>
      </c>
      <c r="C591">
        <f t="shared" si="18"/>
        <v>3</v>
      </c>
      <c r="D591">
        <v>0</v>
      </c>
      <c r="E591">
        <v>1</v>
      </c>
      <c r="F591">
        <v>23</v>
      </c>
      <c r="G591">
        <v>352</v>
      </c>
      <c r="H591">
        <v>0</v>
      </c>
      <c r="I591">
        <v>27</v>
      </c>
      <c r="J591">
        <v>10</v>
      </c>
      <c r="K591">
        <v>0</v>
      </c>
      <c r="L591">
        <v>15</v>
      </c>
      <c r="M591">
        <v>3</v>
      </c>
      <c r="N591">
        <v>6</v>
      </c>
      <c r="O591">
        <v>1</v>
      </c>
      <c r="P591">
        <v>7</v>
      </c>
      <c r="Q591">
        <v>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11</v>
      </c>
      <c r="Z591">
        <v>0</v>
      </c>
      <c r="AA591">
        <v>59</v>
      </c>
      <c r="AB591">
        <f t="shared" si="19"/>
        <v>3</v>
      </c>
      <c r="AC591">
        <v>2512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389</v>
      </c>
      <c r="AO591">
        <v>374</v>
      </c>
      <c r="AP591">
        <v>0</v>
      </c>
    </row>
    <row r="592" spans="1:42" x14ac:dyDescent="0.35">
      <c r="A592">
        <v>31632</v>
      </c>
      <c r="B592">
        <v>1</v>
      </c>
      <c r="C592">
        <f t="shared" si="18"/>
        <v>1</v>
      </c>
      <c r="D592">
        <v>0</v>
      </c>
      <c r="E592">
        <v>0</v>
      </c>
      <c r="F592">
        <v>92</v>
      </c>
      <c r="G592">
        <v>17</v>
      </c>
      <c r="H592">
        <v>8</v>
      </c>
      <c r="I592">
        <v>12</v>
      </c>
      <c r="J592">
        <v>11</v>
      </c>
      <c r="K592">
        <v>15</v>
      </c>
      <c r="L592">
        <v>32</v>
      </c>
      <c r="M592">
        <v>1</v>
      </c>
      <c r="N592">
        <v>2</v>
      </c>
      <c r="O592">
        <v>1</v>
      </c>
      <c r="P592">
        <v>2</v>
      </c>
      <c r="Q592">
        <v>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</v>
      </c>
      <c r="Y592">
        <v>11</v>
      </c>
      <c r="Z592">
        <v>0</v>
      </c>
      <c r="AA592">
        <v>49</v>
      </c>
      <c r="AB592">
        <f t="shared" si="19"/>
        <v>2</v>
      </c>
      <c r="AC592">
        <v>2509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63</v>
      </c>
      <c r="AO592">
        <v>31</v>
      </c>
      <c r="AP592">
        <v>0</v>
      </c>
    </row>
    <row r="593" spans="1:42" x14ac:dyDescent="0.35">
      <c r="A593">
        <v>72298</v>
      </c>
      <c r="B593">
        <v>4</v>
      </c>
      <c r="C593">
        <f t="shared" si="18"/>
        <v>4</v>
      </c>
      <c r="D593">
        <v>0</v>
      </c>
      <c r="E593">
        <v>0</v>
      </c>
      <c r="F593">
        <v>52</v>
      </c>
      <c r="G593">
        <v>625</v>
      </c>
      <c r="H593">
        <v>35</v>
      </c>
      <c r="I593">
        <v>169</v>
      </c>
      <c r="J593">
        <v>58</v>
      </c>
      <c r="K593">
        <v>17</v>
      </c>
      <c r="L593">
        <v>35</v>
      </c>
      <c r="M593">
        <v>1</v>
      </c>
      <c r="N593">
        <v>4</v>
      </c>
      <c r="O593">
        <v>3</v>
      </c>
      <c r="P593">
        <v>6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3</v>
      </c>
      <c r="Y593">
        <v>11</v>
      </c>
      <c r="Z593">
        <v>0</v>
      </c>
      <c r="AA593">
        <v>71</v>
      </c>
      <c r="AB593">
        <f t="shared" si="19"/>
        <v>5</v>
      </c>
      <c r="AC593">
        <v>2270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904</v>
      </c>
      <c r="AO593">
        <v>869</v>
      </c>
      <c r="AP593">
        <v>2</v>
      </c>
    </row>
    <row r="594" spans="1:42" x14ac:dyDescent="0.35">
      <c r="A594">
        <v>36975</v>
      </c>
      <c r="B594">
        <v>2</v>
      </c>
      <c r="C594">
        <f t="shared" si="18"/>
        <v>2</v>
      </c>
      <c r="D594">
        <v>1</v>
      </c>
      <c r="E594">
        <v>0</v>
      </c>
      <c r="F594">
        <v>50</v>
      </c>
      <c r="G594">
        <v>10</v>
      </c>
      <c r="H594">
        <v>6</v>
      </c>
      <c r="I594">
        <v>11</v>
      </c>
      <c r="J594">
        <v>0</v>
      </c>
      <c r="K594">
        <v>4</v>
      </c>
      <c r="L594">
        <v>2</v>
      </c>
      <c r="M594">
        <v>1</v>
      </c>
      <c r="N594">
        <v>1</v>
      </c>
      <c r="O594">
        <v>0</v>
      </c>
      <c r="P594">
        <v>3</v>
      </c>
      <c r="Q594">
        <v>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11</v>
      </c>
      <c r="Z594">
        <v>0</v>
      </c>
      <c r="AA594">
        <v>42</v>
      </c>
      <c r="AB594">
        <f t="shared" si="19"/>
        <v>1</v>
      </c>
      <c r="AC594">
        <v>2342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31</v>
      </c>
      <c r="AO594">
        <v>29</v>
      </c>
      <c r="AP594">
        <v>0</v>
      </c>
    </row>
    <row r="595" spans="1:42" x14ac:dyDescent="0.35">
      <c r="A595">
        <v>72635</v>
      </c>
      <c r="B595">
        <v>4</v>
      </c>
      <c r="C595">
        <f t="shared" si="18"/>
        <v>4</v>
      </c>
      <c r="D595">
        <v>0</v>
      </c>
      <c r="E595">
        <v>0</v>
      </c>
      <c r="F595">
        <v>54</v>
      </c>
      <c r="G595">
        <v>390</v>
      </c>
      <c r="H595">
        <v>22</v>
      </c>
      <c r="I595">
        <v>323</v>
      </c>
      <c r="J595">
        <v>104</v>
      </c>
      <c r="K595">
        <v>35</v>
      </c>
      <c r="L595">
        <v>107</v>
      </c>
      <c r="M595">
        <v>1</v>
      </c>
      <c r="N595">
        <v>6</v>
      </c>
      <c r="O595">
        <v>8</v>
      </c>
      <c r="P595">
        <v>6</v>
      </c>
      <c r="Q595">
        <v>3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3</v>
      </c>
      <c r="Y595">
        <v>11</v>
      </c>
      <c r="Z595">
        <v>0</v>
      </c>
      <c r="AA595">
        <v>65</v>
      </c>
      <c r="AB595">
        <f t="shared" si="19"/>
        <v>4</v>
      </c>
      <c r="AC595">
        <v>2550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874</v>
      </c>
      <c r="AO595">
        <v>767</v>
      </c>
      <c r="AP595">
        <v>1</v>
      </c>
    </row>
    <row r="596" spans="1:42" x14ac:dyDescent="0.35">
      <c r="A596">
        <v>13624</v>
      </c>
      <c r="B596">
        <v>1</v>
      </c>
      <c r="C596">
        <f t="shared" si="18"/>
        <v>1</v>
      </c>
      <c r="D596">
        <v>1</v>
      </c>
      <c r="E596">
        <v>0</v>
      </c>
      <c r="F596">
        <v>93</v>
      </c>
      <c r="G596">
        <v>10</v>
      </c>
      <c r="H596">
        <v>2</v>
      </c>
      <c r="I596">
        <v>15</v>
      </c>
      <c r="J596">
        <v>2</v>
      </c>
      <c r="K596">
        <v>1</v>
      </c>
      <c r="L596">
        <v>6</v>
      </c>
      <c r="M596">
        <v>2</v>
      </c>
      <c r="N596">
        <v>2</v>
      </c>
      <c r="O596">
        <v>0</v>
      </c>
      <c r="P596">
        <v>3</v>
      </c>
      <c r="Q596">
        <v>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</v>
      </c>
      <c r="Y596">
        <v>11</v>
      </c>
      <c r="Z596">
        <v>0</v>
      </c>
      <c r="AA596">
        <v>44</v>
      </c>
      <c r="AB596">
        <f t="shared" si="19"/>
        <v>2</v>
      </c>
      <c r="AC596">
        <v>2684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30</v>
      </c>
      <c r="AO596">
        <v>24</v>
      </c>
      <c r="AP596">
        <v>0</v>
      </c>
    </row>
    <row r="597" spans="1:42" x14ac:dyDescent="0.35">
      <c r="A597">
        <v>84196</v>
      </c>
      <c r="B597">
        <v>5</v>
      </c>
      <c r="C597">
        <f t="shared" si="18"/>
        <v>5</v>
      </c>
      <c r="D597">
        <v>0</v>
      </c>
      <c r="E597">
        <v>1</v>
      </c>
      <c r="F597">
        <v>56</v>
      </c>
      <c r="G597">
        <v>215</v>
      </c>
      <c r="H597">
        <v>63</v>
      </c>
      <c r="I597">
        <v>507</v>
      </c>
      <c r="J597">
        <v>231</v>
      </c>
      <c r="K597">
        <v>31</v>
      </c>
      <c r="L597">
        <v>190</v>
      </c>
      <c r="M597">
        <v>1</v>
      </c>
      <c r="N597">
        <v>8</v>
      </c>
      <c r="O597">
        <v>4</v>
      </c>
      <c r="P597">
        <v>7</v>
      </c>
      <c r="Q597">
        <v>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</v>
      </c>
      <c r="Y597">
        <v>11</v>
      </c>
      <c r="Z597">
        <v>0</v>
      </c>
      <c r="AA597">
        <v>45</v>
      </c>
      <c r="AB597">
        <f t="shared" si="19"/>
        <v>2</v>
      </c>
      <c r="AC597">
        <v>2550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1047</v>
      </c>
      <c r="AO597">
        <v>857</v>
      </c>
      <c r="AP597">
        <v>0</v>
      </c>
    </row>
    <row r="598" spans="1:42" x14ac:dyDescent="0.35">
      <c r="A598">
        <v>70971</v>
      </c>
      <c r="B598">
        <v>4</v>
      </c>
      <c r="C598">
        <f t="shared" si="18"/>
        <v>4</v>
      </c>
      <c r="D598">
        <v>0</v>
      </c>
      <c r="E598">
        <v>1</v>
      </c>
      <c r="F598">
        <v>28</v>
      </c>
      <c r="G598">
        <v>1001</v>
      </c>
      <c r="H598">
        <v>17</v>
      </c>
      <c r="I598">
        <v>572</v>
      </c>
      <c r="J598">
        <v>93</v>
      </c>
      <c r="K598">
        <v>125</v>
      </c>
      <c r="L598">
        <v>17</v>
      </c>
      <c r="M598">
        <v>7</v>
      </c>
      <c r="N598">
        <v>11</v>
      </c>
      <c r="O598">
        <v>11</v>
      </c>
      <c r="P598">
        <v>5</v>
      </c>
      <c r="Q598">
        <v>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</v>
      </c>
      <c r="Y598">
        <v>11</v>
      </c>
      <c r="Z598">
        <v>1</v>
      </c>
      <c r="AA598">
        <v>60</v>
      </c>
      <c r="AB598">
        <f t="shared" si="19"/>
        <v>3</v>
      </c>
      <c r="AC598">
        <v>2805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1808</v>
      </c>
      <c r="AO598">
        <v>1791</v>
      </c>
      <c r="AP598">
        <v>0</v>
      </c>
    </row>
    <row r="599" spans="1:42" x14ac:dyDescent="0.35">
      <c r="A599">
        <v>34487</v>
      </c>
      <c r="B599">
        <v>1</v>
      </c>
      <c r="C599">
        <f t="shared" si="18"/>
        <v>2</v>
      </c>
      <c r="D599">
        <v>1</v>
      </c>
      <c r="E599">
        <v>1</v>
      </c>
      <c r="F599">
        <v>94</v>
      </c>
      <c r="G599">
        <v>19</v>
      </c>
      <c r="H599">
        <v>18</v>
      </c>
      <c r="I599">
        <v>33</v>
      </c>
      <c r="J599">
        <v>24</v>
      </c>
      <c r="K599">
        <v>1</v>
      </c>
      <c r="L599">
        <v>8</v>
      </c>
      <c r="M599">
        <v>3</v>
      </c>
      <c r="N599">
        <v>3</v>
      </c>
      <c r="O599">
        <v>0</v>
      </c>
      <c r="P599">
        <v>3</v>
      </c>
      <c r="Q599">
        <v>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</v>
      </c>
      <c r="Y599">
        <v>11</v>
      </c>
      <c r="Z599">
        <v>0</v>
      </c>
      <c r="AA599">
        <v>43</v>
      </c>
      <c r="AB599">
        <f t="shared" si="19"/>
        <v>1</v>
      </c>
      <c r="AC599">
        <v>2820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95</v>
      </c>
      <c r="AO599">
        <v>87</v>
      </c>
      <c r="AP599">
        <v>0</v>
      </c>
    </row>
    <row r="600" spans="1:42" x14ac:dyDescent="0.35">
      <c r="A600">
        <v>28769</v>
      </c>
      <c r="B600">
        <v>1</v>
      </c>
      <c r="C600">
        <f t="shared" si="18"/>
        <v>1</v>
      </c>
      <c r="D600">
        <v>1</v>
      </c>
      <c r="E600">
        <v>0</v>
      </c>
      <c r="F600">
        <v>76</v>
      </c>
      <c r="G600">
        <v>41</v>
      </c>
      <c r="H600">
        <v>5</v>
      </c>
      <c r="I600">
        <v>129</v>
      </c>
      <c r="J600">
        <v>10</v>
      </c>
      <c r="K600">
        <v>3</v>
      </c>
      <c r="L600">
        <v>3</v>
      </c>
      <c r="M600">
        <v>3</v>
      </c>
      <c r="N600">
        <v>4</v>
      </c>
      <c r="O600">
        <v>1</v>
      </c>
      <c r="P600">
        <v>4</v>
      </c>
      <c r="Q600">
        <v>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</v>
      </c>
      <c r="Y600">
        <v>11</v>
      </c>
      <c r="Z600">
        <v>0</v>
      </c>
      <c r="AA600">
        <v>43</v>
      </c>
      <c r="AB600">
        <f t="shared" si="19"/>
        <v>1</v>
      </c>
      <c r="AC600">
        <v>2717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188</v>
      </c>
      <c r="AO600">
        <v>185</v>
      </c>
      <c r="AP600">
        <v>0</v>
      </c>
    </row>
    <row r="601" spans="1:42" x14ac:dyDescent="0.35">
      <c r="A601">
        <v>69084</v>
      </c>
      <c r="B601">
        <v>4</v>
      </c>
      <c r="C601">
        <f t="shared" si="18"/>
        <v>4</v>
      </c>
      <c r="D601">
        <v>1</v>
      </c>
      <c r="E601">
        <v>0</v>
      </c>
      <c r="F601">
        <v>43</v>
      </c>
      <c r="G601">
        <v>1181</v>
      </c>
      <c r="H601">
        <v>107</v>
      </c>
      <c r="I601">
        <v>199</v>
      </c>
      <c r="J601">
        <v>39</v>
      </c>
      <c r="K601">
        <v>30</v>
      </c>
      <c r="L601">
        <v>30</v>
      </c>
      <c r="M601">
        <v>2</v>
      </c>
      <c r="N601">
        <v>7</v>
      </c>
      <c r="O601">
        <v>3</v>
      </c>
      <c r="P601">
        <v>13</v>
      </c>
      <c r="Q601">
        <v>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</v>
      </c>
      <c r="Y601">
        <v>11</v>
      </c>
      <c r="Z601">
        <v>0</v>
      </c>
      <c r="AA601">
        <v>50</v>
      </c>
      <c r="AB601">
        <f t="shared" si="19"/>
        <v>2</v>
      </c>
      <c r="AC601">
        <v>2381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1556</v>
      </c>
      <c r="AO601">
        <v>1526</v>
      </c>
      <c r="AP601">
        <v>0</v>
      </c>
    </row>
    <row r="602" spans="1:42" x14ac:dyDescent="0.35">
      <c r="A602">
        <v>65488</v>
      </c>
      <c r="B602">
        <v>3</v>
      </c>
      <c r="C602">
        <f t="shared" si="18"/>
        <v>3</v>
      </c>
      <c r="D602">
        <v>0</v>
      </c>
      <c r="E602">
        <v>0</v>
      </c>
      <c r="F602">
        <v>46</v>
      </c>
      <c r="G602">
        <v>603</v>
      </c>
      <c r="H602">
        <v>45</v>
      </c>
      <c r="I602">
        <v>207</v>
      </c>
      <c r="J602">
        <v>36</v>
      </c>
      <c r="K602">
        <v>18</v>
      </c>
      <c r="L602">
        <v>54</v>
      </c>
      <c r="M602">
        <v>1</v>
      </c>
      <c r="N602">
        <v>3</v>
      </c>
      <c r="O602">
        <v>4</v>
      </c>
      <c r="P602">
        <v>6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3</v>
      </c>
      <c r="Y602">
        <v>11</v>
      </c>
      <c r="Z602">
        <v>0</v>
      </c>
      <c r="AA602">
        <v>62</v>
      </c>
      <c r="AB602">
        <f t="shared" si="19"/>
        <v>4</v>
      </c>
      <c r="AC602">
        <v>2175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909</v>
      </c>
      <c r="AO602">
        <v>855</v>
      </c>
      <c r="AP602">
        <v>0</v>
      </c>
    </row>
    <row r="603" spans="1:42" x14ac:dyDescent="0.35">
      <c r="A603">
        <v>32218</v>
      </c>
      <c r="B603">
        <v>1</v>
      </c>
      <c r="C603">
        <f t="shared" si="18"/>
        <v>2</v>
      </c>
      <c r="D603">
        <v>0</v>
      </c>
      <c r="E603">
        <v>0</v>
      </c>
      <c r="F603">
        <v>27</v>
      </c>
      <c r="G603">
        <v>10</v>
      </c>
      <c r="H603">
        <v>24</v>
      </c>
      <c r="I603">
        <v>15</v>
      </c>
      <c r="J603">
        <v>13</v>
      </c>
      <c r="K603">
        <v>1</v>
      </c>
      <c r="L603">
        <v>30</v>
      </c>
      <c r="M603">
        <v>1</v>
      </c>
      <c r="N603">
        <v>2</v>
      </c>
      <c r="O603">
        <v>1</v>
      </c>
      <c r="P603">
        <v>3</v>
      </c>
      <c r="Q603">
        <v>7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3</v>
      </c>
      <c r="Y603">
        <v>11</v>
      </c>
      <c r="Z603">
        <v>1</v>
      </c>
      <c r="AA603">
        <v>60</v>
      </c>
      <c r="AB603">
        <f t="shared" si="19"/>
        <v>3</v>
      </c>
      <c r="AC603">
        <v>2293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63</v>
      </c>
      <c r="AO603">
        <v>33</v>
      </c>
      <c r="AP603">
        <v>1</v>
      </c>
    </row>
    <row r="604" spans="1:42" x14ac:dyDescent="0.35">
      <c r="A604">
        <v>83917</v>
      </c>
      <c r="B604">
        <v>5</v>
      </c>
      <c r="C604">
        <f t="shared" si="18"/>
        <v>5</v>
      </c>
      <c r="D604">
        <v>0</v>
      </c>
      <c r="E604">
        <v>0</v>
      </c>
      <c r="F604">
        <v>12</v>
      </c>
      <c r="G604">
        <v>514</v>
      </c>
      <c r="H604">
        <v>22</v>
      </c>
      <c r="I604">
        <v>732</v>
      </c>
      <c r="J604">
        <v>42</v>
      </c>
      <c r="K604">
        <v>198</v>
      </c>
      <c r="L604">
        <v>79</v>
      </c>
      <c r="M604">
        <v>1</v>
      </c>
      <c r="N604">
        <v>6</v>
      </c>
      <c r="O604">
        <v>7</v>
      </c>
      <c r="P604">
        <v>7</v>
      </c>
      <c r="Q604">
        <v>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</v>
      </c>
      <c r="Y604">
        <v>11</v>
      </c>
      <c r="Z604">
        <v>1</v>
      </c>
      <c r="AA604">
        <v>47</v>
      </c>
      <c r="AB604">
        <f t="shared" si="19"/>
        <v>2</v>
      </c>
      <c r="AC604">
        <v>2596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1508</v>
      </c>
      <c r="AO604">
        <v>1429</v>
      </c>
      <c r="AP604">
        <v>0</v>
      </c>
    </row>
    <row r="605" spans="1:42" x14ac:dyDescent="0.35">
      <c r="A605">
        <v>46102</v>
      </c>
      <c r="B605">
        <v>2</v>
      </c>
      <c r="C605">
        <f t="shared" si="18"/>
        <v>2</v>
      </c>
      <c r="D605">
        <v>2</v>
      </c>
      <c r="E605">
        <v>1</v>
      </c>
      <c r="F605">
        <v>3</v>
      </c>
      <c r="G605">
        <v>14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2</v>
      </c>
      <c r="Q605">
        <v>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Y605">
        <v>11</v>
      </c>
      <c r="Z605">
        <v>0</v>
      </c>
      <c r="AA605">
        <v>58</v>
      </c>
      <c r="AB605">
        <f t="shared" si="19"/>
        <v>3</v>
      </c>
      <c r="AC605">
        <v>2270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15</v>
      </c>
      <c r="AO605">
        <v>14</v>
      </c>
      <c r="AP605">
        <v>0</v>
      </c>
    </row>
    <row r="606" spans="1:42" x14ac:dyDescent="0.35">
      <c r="A606">
        <v>84574</v>
      </c>
      <c r="B606">
        <v>5</v>
      </c>
      <c r="C606">
        <f t="shared" si="18"/>
        <v>5</v>
      </c>
      <c r="D606">
        <v>0</v>
      </c>
      <c r="E606">
        <v>0</v>
      </c>
      <c r="F606">
        <v>72</v>
      </c>
      <c r="G606">
        <v>387</v>
      </c>
      <c r="H606">
        <v>20</v>
      </c>
      <c r="I606">
        <v>713</v>
      </c>
      <c r="J606">
        <v>38</v>
      </c>
      <c r="K606">
        <v>54</v>
      </c>
      <c r="L606">
        <v>163</v>
      </c>
      <c r="M606">
        <v>1</v>
      </c>
      <c r="N606">
        <v>9</v>
      </c>
      <c r="O606">
        <v>11</v>
      </c>
      <c r="P606">
        <v>11</v>
      </c>
      <c r="Q606">
        <v>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3</v>
      </c>
      <c r="Y606">
        <v>11</v>
      </c>
      <c r="Z606">
        <v>0</v>
      </c>
      <c r="AA606">
        <v>68</v>
      </c>
      <c r="AB606">
        <f t="shared" si="19"/>
        <v>4</v>
      </c>
      <c r="AC606">
        <v>2549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1212</v>
      </c>
      <c r="AO606">
        <v>1049</v>
      </c>
      <c r="AP606">
        <v>0</v>
      </c>
    </row>
    <row r="607" spans="1:42" x14ac:dyDescent="0.35">
      <c r="A607">
        <v>56181</v>
      </c>
      <c r="B607">
        <v>3</v>
      </c>
      <c r="C607">
        <f t="shared" si="18"/>
        <v>3</v>
      </c>
      <c r="D607">
        <v>0</v>
      </c>
      <c r="E607">
        <v>1</v>
      </c>
      <c r="F607">
        <v>6</v>
      </c>
      <c r="G607">
        <v>121</v>
      </c>
      <c r="H607">
        <v>103</v>
      </c>
      <c r="I607">
        <v>69</v>
      </c>
      <c r="J607">
        <v>8</v>
      </c>
      <c r="K607">
        <v>44</v>
      </c>
      <c r="L607">
        <v>48</v>
      </c>
      <c r="M607">
        <v>1</v>
      </c>
      <c r="N607">
        <v>4</v>
      </c>
      <c r="O607">
        <v>2</v>
      </c>
      <c r="P607">
        <v>7</v>
      </c>
      <c r="Q607">
        <v>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3</v>
      </c>
      <c r="Y607">
        <v>11</v>
      </c>
      <c r="Z607">
        <v>0</v>
      </c>
      <c r="AA607">
        <v>58</v>
      </c>
      <c r="AB607">
        <f t="shared" si="19"/>
        <v>3</v>
      </c>
      <c r="AC607">
        <v>2696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345</v>
      </c>
      <c r="AO607">
        <v>297</v>
      </c>
      <c r="AP607">
        <v>0</v>
      </c>
    </row>
    <row r="608" spans="1:42" x14ac:dyDescent="0.35">
      <c r="A608">
        <v>63120</v>
      </c>
      <c r="B608">
        <v>3</v>
      </c>
      <c r="C608">
        <f t="shared" si="18"/>
        <v>3</v>
      </c>
      <c r="D608">
        <v>0</v>
      </c>
      <c r="E608">
        <v>1</v>
      </c>
      <c r="F608">
        <v>53</v>
      </c>
      <c r="G608">
        <v>965</v>
      </c>
      <c r="H608">
        <v>69</v>
      </c>
      <c r="I608">
        <v>279</v>
      </c>
      <c r="J608">
        <v>54</v>
      </c>
      <c r="K608">
        <v>41</v>
      </c>
      <c r="L608">
        <v>69</v>
      </c>
      <c r="M608">
        <v>5</v>
      </c>
      <c r="N608">
        <v>8</v>
      </c>
      <c r="O608">
        <v>4</v>
      </c>
      <c r="P608">
        <v>9</v>
      </c>
      <c r="Q608">
        <v>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</v>
      </c>
      <c r="Y608">
        <v>11</v>
      </c>
      <c r="Z608">
        <v>1</v>
      </c>
      <c r="AA608">
        <v>70</v>
      </c>
      <c r="AB608">
        <f t="shared" si="19"/>
        <v>5</v>
      </c>
      <c r="AC608">
        <v>2798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1408</v>
      </c>
      <c r="AO608">
        <v>1339</v>
      </c>
      <c r="AP608">
        <v>0</v>
      </c>
    </row>
    <row r="609" spans="1:42" x14ac:dyDescent="0.35">
      <c r="A609">
        <v>73691</v>
      </c>
      <c r="B609">
        <v>4</v>
      </c>
      <c r="C609">
        <f t="shared" si="18"/>
        <v>4</v>
      </c>
      <c r="D609">
        <v>0</v>
      </c>
      <c r="E609">
        <v>1</v>
      </c>
      <c r="F609">
        <v>58</v>
      </c>
      <c r="G609">
        <v>707</v>
      </c>
      <c r="H609">
        <v>21</v>
      </c>
      <c r="I609">
        <v>250</v>
      </c>
      <c r="J609">
        <v>85</v>
      </c>
      <c r="K609">
        <v>43</v>
      </c>
      <c r="L609">
        <v>73</v>
      </c>
      <c r="M609">
        <v>2</v>
      </c>
      <c r="N609">
        <v>6</v>
      </c>
      <c r="O609">
        <v>2</v>
      </c>
      <c r="P609">
        <v>8</v>
      </c>
      <c r="Q609">
        <v>2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</v>
      </c>
      <c r="Y609">
        <v>11</v>
      </c>
      <c r="Z609">
        <v>0</v>
      </c>
      <c r="AA609">
        <v>49</v>
      </c>
      <c r="AB609">
        <f t="shared" si="19"/>
        <v>2</v>
      </c>
      <c r="AC609">
        <v>2394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1106</v>
      </c>
      <c r="AO609">
        <v>1033</v>
      </c>
      <c r="AP609">
        <v>1</v>
      </c>
    </row>
    <row r="610" spans="1:42" x14ac:dyDescent="0.35">
      <c r="A610">
        <v>76140</v>
      </c>
      <c r="B610">
        <v>4</v>
      </c>
      <c r="C610">
        <f t="shared" si="18"/>
        <v>4</v>
      </c>
      <c r="D610">
        <v>0</v>
      </c>
      <c r="E610">
        <v>0</v>
      </c>
      <c r="F610">
        <v>57</v>
      </c>
      <c r="G610">
        <v>586</v>
      </c>
      <c r="H610">
        <v>66</v>
      </c>
      <c r="I610">
        <v>653</v>
      </c>
      <c r="J610">
        <v>17</v>
      </c>
      <c r="K610">
        <v>0</v>
      </c>
      <c r="L610">
        <v>26</v>
      </c>
      <c r="M610">
        <v>1</v>
      </c>
      <c r="N610">
        <v>5</v>
      </c>
      <c r="O610">
        <v>9</v>
      </c>
      <c r="P610">
        <v>6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11</v>
      </c>
      <c r="Z610">
        <v>0</v>
      </c>
      <c r="AA610">
        <v>72</v>
      </c>
      <c r="AB610">
        <f t="shared" si="19"/>
        <v>5</v>
      </c>
      <c r="AC610">
        <v>2206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1322</v>
      </c>
      <c r="AO610">
        <v>1296</v>
      </c>
      <c r="AP610">
        <v>0</v>
      </c>
    </row>
    <row r="611" spans="1:42" x14ac:dyDescent="0.35">
      <c r="A611">
        <v>62859</v>
      </c>
      <c r="B611">
        <v>3</v>
      </c>
      <c r="C611">
        <f t="shared" si="18"/>
        <v>3</v>
      </c>
      <c r="D611">
        <v>0</v>
      </c>
      <c r="E611">
        <v>1</v>
      </c>
      <c r="F611">
        <v>37</v>
      </c>
      <c r="G611">
        <v>1063</v>
      </c>
      <c r="H611">
        <v>89</v>
      </c>
      <c r="I611">
        <v>102</v>
      </c>
      <c r="J611">
        <v>16</v>
      </c>
      <c r="K611">
        <v>12</v>
      </c>
      <c r="L611">
        <v>25</v>
      </c>
      <c r="M611">
        <v>4</v>
      </c>
      <c r="N611">
        <v>9</v>
      </c>
      <c r="O611">
        <v>4</v>
      </c>
      <c r="P611">
        <v>6</v>
      </c>
      <c r="Q611">
        <v>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>
        <v>11</v>
      </c>
      <c r="Z611">
        <v>0</v>
      </c>
      <c r="AA611">
        <v>61</v>
      </c>
      <c r="AB611">
        <f t="shared" si="19"/>
        <v>3</v>
      </c>
      <c r="AC611">
        <v>2705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1282</v>
      </c>
      <c r="AO611">
        <v>1257</v>
      </c>
      <c r="AP611">
        <v>0</v>
      </c>
    </row>
    <row r="612" spans="1:42" x14ac:dyDescent="0.35">
      <c r="A612">
        <v>45906</v>
      </c>
      <c r="B612">
        <v>2</v>
      </c>
      <c r="C612">
        <f t="shared" si="18"/>
        <v>2</v>
      </c>
      <c r="D612">
        <v>0</v>
      </c>
      <c r="E612">
        <v>1</v>
      </c>
      <c r="F612">
        <v>20</v>
      </c>
      <c r="G612">
        <v>305</v>
      </c>
      <c r="H612">
        <v>3</v>
      </c>
      <c r="I612">
        <v>27</v>
      </c>
      <c r="J612">
        <v>4</v>
      </c>
      <c r="K612">
        <v>3</v>
      </c>
      <c r="L612">
        <v>144</v>
      </c>
      <c r="M612">
        <v>2</v>
      </c>
      <c r="N612">
        <v>5</v>
      </c>
      <c r="O612">
        <v>4</v>
      </c>
      <c r="P612">
        <v>4</v>
      </c>
      <c r="Q612">
        <v>5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11</v>
      </c>
      <c r="Z612">
        <v>0</v>
      </c>
      <c r="AA612">
        <v>56</v>
      </c>
      <c r="AB612">
        <f t="shared" si="19"/>
        <v>3</v>
      </c>
      <c r="AC612">
        <v>2577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342</v>
      </c>
      <c r="AO612">
        <v>198</v>
      </c>
      <c r="AP612">
        <v>1</v>
      </c>
    </row>
    <row r="613" spans="1:42" x14ac:dyDescent="0.35">
      <c r="A613">
        <v>77632</v>
      </c>
      <c r="B613">
        <v>4</v>
      </c>
      <c r="C613">
        <f t="shared" si="18"/>
        <v>4</v>
      </c>
      <c r="D613">
        <v>0</v>
      </c>
      <c r="E613">
        <v>0</v>
      </c>
      <c r="F613">
        <v>73</v>
      </c>
      <c r="G613">
        <v>1200</v>
      </c>
      <c r="H613">
        <v>105</v>
      </c>
      <c r="I613">
        <v>758</v>
      </c>
      <c r="J613">
        <v>0</v>
      </c>
      <c r="K613">
        <v>42</v>
      </c>
      <c r="L613">
        <v>147</v>
      </c>
      <c r="M613">
        <v>1</v>
      </c>
      <c r="N613">
        <v>4</v>
      </c>
      <c r="O613">
        <v>2</v>
      </c>
      <c r="P613">
        <v>6</v>
      </c>
      <c r="Q613">
        <v>2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3</v>
      </c>
      <c r="Y613">
        <v>11</v>
      </c>
      <c r="Z613">
        <v>1</v>
      </c>
      <c r="AA613">
        <v>73</v>
      </c>
      <c r="AB613">
        <f t="shared" si="19"/>
        <v>5</v>
      </c>
      <c r="AC613">
        <v>2635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2105</v>
      </c>
      <c r="AO613">
        <v>1958</v>
      </c>
      <c r="AP613">
        <v>2</v>
      </c>
    </row>
    <row r="614" spans="1:42" x14ac:dyDescent="0.35">
      <c r="A614">
        <v>46463</v>
      </c>
      <c r="B614">
        <v>2</v>
      </c>
      <c r="C614">
        <f t="shared" si="18"/>
        <v>2</v>
      </c>
      <c r="D614">
        <v>1</v>
      </c>
      <c r="E614">
        <v>1</v>
      </c>
      <c r="F614">
        <v>56</v>
      </c>
      <c r="G614">
        <v>163</v>
      </c>
      <c r="H614">
        <v>2</v>
      </c>
      <c r="I614">
        <v>40</v>
      </c>
      <c r="J614">
        <v>8</v>
      </c>
      <c r="K614">
        <v>11</v>
      </c>
      <c r="L614">
        <v>11</v>
      </c>
      <c r="M614">
        <v>7</v>
      </c>
      <c r="N614">
        <v>3</v>
      </c>
      <c r="O614">
        <v>1</v>
      </c>
      <c r="P614">
        <v>6</v>
      </c>
      <c r="Q614">
        <v>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11</v>
      </c>
      <c r="Z614">
        <v>0</v>
      </c>
      <c r="AA614">
        <v>49</v>
      </c>
      <c r="AB614">
        <f t="shared" si="19"/>
        <v>2</v>
      </c>
      <c r="AC614">
        <v>2474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224</v>
      </c>
      <c r="AO614">
        <v>213</v>
      </c>
      <c r="AP614">
        <v>0</v>
      </c>
    </row>
    <row r="615" spans="1:42" x14ac:dyDescent="0.35">
      <c r="A615">
        <v>105471</v>
      </c>
      <c r="B615">
        <v>6</v>
      </c>
      <c r="C615">
        <f t="shared" si="18"/>
        <v>5</v>
      </c>
      <c r="D615">
        <v>0</v>
      </c>
      <c r="E615">
        <v>0</v>
      </c>
      <c r="F615">
        <v>36</v>
      </c>
      <c r="G615">
        <v>1009</v>
      </c>
      <c r="H615">
        <v>181</v>
      </c>
      <c r="I615">
        <v>104</v>
      </c>
      <c r="J615">
        <v>202</v>
      </c>
      <c r="K615">
        <v>21</v>
      </c>
      <c r="L615">
        <v>207</v>
      </c>
      <c r="M615">
        <v>0</v>
      </c>
      <c r="N615">
        <v>9</v>
      </c>
      <c r="O615">
        <v>8</v>
      </c>
      <c r="P615">
        <v>13</v>
      </c>
      <c r="Q615">
        <v>3</v>
      </c>
      <c r="R615">
        <v>0</v>
      </c>
      <c r="S615">
        <v>0</v>
      </c>
      <c r="T615">
        <v>1</v>
      </c>
      <c r="U615">
        <v>1</v>
      </c>
      <c r="V615">
        <v>0</v>
      </c>
      <c r="W615">
        <v>0</v>
      </c>
      <c r="X615">
        <v>3</v>
      </c>
      <c r="Y615">
        <v>11</v>
      </c>
      <c r="Z615">
        <v>1</v>
      </c>
      <c r="AA615">
        <v>50</v>
      </c>
      <c r="AB615">
        <f t="shared" si="19"/>
        <v>2</v>
      </c>
      <c r="AC615">
        <v>2683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1517</v>
      </c>
      <c r="AO615">
        <v>1310</v>
      </c>
      <c r="AP615">
        <v>2</v>
      </c>
    </row>
    <row r="616" spans="1:42" x14ac:dyDescent="0.35">
      <c r="A616">
        <v>55282</v>
      </c>
      <c r="B616">
        <v>3</v>
      </c>
      <c r="C616">
        <f t="shared" si="18"/>
        <v>3</v>
      </c>
      <c r="D616">
        <v>1</v>
      </c>
      <c r="E616">
        <v>0</v>
      </c>
      <c r="F616">
        <v>9</v>
      </c>
      <c r="G616">
        <v>125</v>
      </c>
      <c r="H616">
        <v>6</v>
      </c>
      <c r="I616">
        <v>73</v>
      </c>
      <c r="J616">
        <v>8</v>
      </c>
      <c r="K616">
        <v>4</v>
      </c>
      <c r="L616">
        <v>19</v>
      </c>
      <c r="M616">
        <v>1</v>
      </c>
      <c r="N616">
        <v>3</v>
      </c>
      <c r="O616">
        <v>1</v>
      </c>
      <c r="P616">
        <v>6</v>
      </c>
      <c r="Q616">
        <v>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11</v>
      </c>
      <c r="Z616">
        <v>0</v>
      </c>
      <c r="AA616">
        <v>50</v>
      </c>
      <c r="AB616">
        <f t="shared" si="19"/>
        <v>2</v>
      </c>
      <c r="AC616">
        <v>2357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216</v>
      </c>
      <c r="AO616">
        <v>197</v>
      </c>
      <c r="AP616">
        <v>0</v>
      </c>
    </row>
    <row r="617" spans="1:42" x14ac:dyDescent="0.35">
      <c r="A617">
        <v>78710</v>
      </c>
      <c r="B617">
        <v>4</v>
      </c>
      <c r="C617">
        <f t="shared" si="18"/>
        <v>4</v>
      </c>
      <c r="D617">
        <v>0</v>
      </c>
      <c r="E617">
        <v>1</v>
      </c>
      <c r="F617">
        <v>42</v>
      </c>
      <c r="G617">
        <v>721</v>
      </c>
      <c r="H617">
        <v>0</v>
      </c>
      <c r="I617">
        <v>152</v>
      </c>
      <c r="J617">
        <v>119</v>
      </c>
      <c r="K617">
        <v>50</v>
      </c>
      <c r="L617">
        <v>50</v>
      </c>
      <c r="M617">
        <v>3</v>
      </c>
      <c r="N617">
        <v>7</v>
      </c>
      <c r="O617">
        <v>6</v>
      </c>
      <c r="P617">
        <v>12</v>
      </c>
      <c r="Q617">
        <v>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</v>
      </c>
      <c r="Y617">
        <v>11</v>
      </c>
      <c r="Z617">
        <v>0</v>
      </c>
      <c r="AA617">
        <v>43</v>
      </c>
      <c r="AB617">
        <f t="shared" si="19"/>
        <v>1</v>
      </c>
      <c r="AC617">
        <v>2196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1042</v>
      </c>
      <c r="AO617">
        <v>992</v>
      </c>
      <c r="AP617">
        <v>0</v>
      </c>
    </row>
    <row r="618" spans="1:42" x14ac:dyDescent="0.35">
      <c r="A618">
        <v>66886</v>
      </c>
      <c r="B618">
        <v>3</v>
      </c>
      <c r="C618">
        <f t="shared" si="18"/>
        <v>3</v>
      </c>
      <c r="D618">
        <v>0</v>
      </c>
      <c r="E618">
        <v>1</v>
      </c>
      <c r="F618">
        <v>28</v>
      </c>
      <c r="G618">
        <v>315</v>
      </c>
      <c r="H618">
        <v>4</v>
      </c>
      <c r="I618">
        <v>62</v>
      </c>
      <c r="J618">
        <v>41</v>
      </c>
      <c r="K618">
        <v>31</v>
      </c>
      <c r="L618">
        <v>146</v>
      </c>
      <c r="M618">
        <v>2</v>
      </c>
      <c r="N618">
        <v>7</v>
      </c>
      <c r="O618">
        <v>1</v>
      </c>
      <c r="P618">
        <v>7</v>
      </c>
      <c r="Q618">
        <v>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</v>
      </c>
      <c r="Y618">
        <v>11</v>
      </c>
      <c r="Z618">
        <v>0</v>
      </c>
      <c r="AA618">
        <v>62</v>
      </c>
      <c r="AB618">
        <f t="shared" si="19"/>
        <v>4</v>
      </c>
      <c r="AC618">
        <v>2445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453</v>
      </c>
      <c r="AO618">
        <v>307</v>
      </c>
      <c r="AP618">
        <v>0</v>
      </c>
    </row>
    <row r="619" spans="1:42" x14ac:dyDescent="0.35">
      <c r="A619">
        <v>98777</v>
      </c>
      <c r="B619">
        <v>6</v>
      </c>
      <c r="C619">
        <f t="shared" si="18"/>
        <v>5</v>
      </c>
      <c r="D619">
        <v>0</v>
      </c>
      <c r="E619">
        <v>0</v>
      </c>
      <c r="F619">
        <v>23</v>
      </c>
      <c r="G619">
        <v>1000</v>
      </c>
      <c r="H619">
        <v>19</v>
      </c>
      <c r="I619">
        <v>711</v>
      </c>
      <c r="J619">
        <v>125</v>
      </c>
      <c r="K619">
        <v>115</v>
      </c>
      <c r="L619">
        <v>38</v>
      </c>
      <c r="M619">
        <v>0</v>
      </c>
      <c r="N619">
        <v>4</v>
      </c>
      <c r="O619">
        <v>6</v>
      </c>
      <c r="P619">
        <v>9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3</v>
      </c>
      <c r="Y619">
        <v>11</v>
      </c>
      <c r="Z619">
        <v>0</v>
      </c>
      <c r="AA619">
        <v>60</v>
      </c>
      <c r="AB619">
        <f t="shared" si="19"/>
        <v>3</v>
      </c>
      <c r="AC619">
        <v>2291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1970</v>
      </c>
      <c r="AO619">
        <v>1932</v>
      </c>
      <c r="AP619">
        <v>1</v>
      </c>
    </row>
    <row r="620" spans="1:42" x14ac:dyDescent="0.35">
      <c r="A620">
        <v>29103</v>
      </c>
      <c r="B620">
        <v>1</v>
      </c>
      <c r="C620">
        <f t="shared" si="18"/>
        <v>1</v>
      </c>
      <c r="D620">
        <v>1</v>
      </c>
      <c r="E620">
        <v>0</v>
      </c>
      <c r="F620">
        <v>38</v>
      </c>
      <c r="G620">
        <v>16</v>
      </c>
      <c r="H620">
        <v>0</v>
      </c>
      <c r="I620">
        <v>17</v>
      </c>
      <c r="J620">
        <v>6</v>
      </c>
      <c r="K620">
        <v>3</v>
      </c>
      <c r="L620">
        <v>6</v>
      </c>
      <c r="M620">
        <v>2</v>
      </c>
      <c r="N620">
        <v>1</v>
      </c>
      <c r="O620">
        <v>0</v>
      </c>
      <c r="P620">
        <v>3</v>
      </c>
      <c r="Q620">
        <v>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11</v>
      </c>
      <c r="Z620">
        <v>0</v>
      </c>
      <c r="AA620">
        <v>35</v>
      </c>
      <c r="AB620">
        <f t="shared" si="19"/>
        <v>1</v>
      </c>
      <c r="AC620">
        <v>2830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42</v>
      </c>
      <c r="AO620">
        <v>36</v>
      </c>
      <c r="AP620">
        <v>0</v>
      </c>
    </row>
    <row r="621" spans="1:42" x14ac:dyDescent="0.35">
      <c r="A621">
        <v>67445</v>
      </c>
      <c r="B621">
        <v>3</v>
      </c>
      <c r="C621">
        <f t="shared" si="18"/>
        <v>3</v>
      </c>
      <c r="D621">
        <v>0</v>
      </c>
      <c r="E621">
        <v>1</v>
      </c>
      <c r="F621">
        <v>63</v>
      </c>
      <c r="G621">
        <v>757</v>
      </c>
      <c r="H621">
        <v>80</v>
      </c>
      <c r="I621">
        <v>217</v>
      </c>
      <c r="J621">
        <v>29</v>
      </c>
      <c r="K621">
        <v>80</v>
      </c>
      <c r="L621">
        <v>11</v>
      </c>
      <c r="M621">
        <v>5</v>
      </c>
      <c r="N621">
        <v>9</v>
      </c>
      <c r="O621">
        <v>6</v>
      </c>
      <c r="P621">
        <v>12</v>
      </c>
      <c r="Q621">
        <v>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</v>
      </c>
      <c r="Y621">
        <v>11</v>
      </c>
      <c r="Z621">
        <v>0</v>
      </c>
      <c r="AA621">
        <v>46</v>
      </c>
      <c r="AB621">
        <f t="shared" si="19"/>
        <v>2</v>
      </c>
      <c r="AC621">
        <v>2845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1163</v>
      </c>
      <c r="AO621">
        <v>1152</v>
      </c>
      <c r="AP621">
        <v>0</v>
      </c>
    </row>
    <row r="622" spans="1:42" x14ac:dyDescent="0.35">
      <c r="A622">
        <v>50616</v>
      </c>
      <c r="B622">
        <v>2</v>
      </c>
      <c r="C622">
        <f t="shared" si="18"/>
        <v>2</v>
      </c>
      <c r="D622">
        <v>0</v>
      </c>
      <c r="E622">
        <v>1</v>
      </c>
      <c r="F622">
        <v>71</v>
      </c>
      <c r="G622">
        <v>30</v>
      </c>
      <c r="H622">
        <v>2</v>
      </c>
      <c r="I622">
        <v>25</v>
      </c>
      <c r="J622">
        <v>0</v>
      </c>
      <c r="K622">
        <v>1</v>
      </c>
      <c r="L622">
        <v>9</v>
      </c>
      <c r="M622">
        <v>1</v>
      </c>
      <c r="N622">
        <v>1</v>
      </c>
      <c r="O622">
        <v>1</v>
      </c>
      <c r="P622">
        <v>4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</v>
      </c>
      <c r="Y622">
        <v>11</v>
      </c>
      <c r="Z622">
        <v>0</v>
      </c>
      <c r="AA622">
        <v>70</v>
      </c>
      <c r="AB622">
        <f t="shared" si="19"/>
        <v>5</v>
      </c>
      <c r="AC622">
        <v>2236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58</v>
      </c>
      <c r="AO622">
        <v>49</v>
      </c>
      <c r="AP622">
        <v>0</v>
      </c>
    </row>
    <row r="623" spans="1:42" x14ac:dyDescent="0.35">
      <c r="A623">
        <v>49431</v>
      </c>
      <c r="B623">
        <v>2</v>
      </c>
      <c r="C623">
        <f t="shared" si="18"/>
        <v>2</v>
      </c>
      <c r="D623">
        <v>0</v>
      </c>
      <c r="E623">
        <v>1</v>
      </c>
      <c r="F623">
        <v>9</v>
      </c>
      <c r="G623">
        <v>219</v>
      </c>
      <c r="H623">
        <v>3</v>
      </c>
      <c r="I623">
        <v>100</v>
      </c>
      <c r="J623">
        <v>26</v>
      </c>
      <c r="K623">
        <v>0</v>
      </c>
      <c r="L623">
        <v>17</v>
      </c>
      <c r="M623">
        <v>2</v>
      </c>
      <c r="N623">
        <v>7</v>
      </c>
      <c r="O623">
        <v>1</v>
      </c>
      <c r="P623">
        <v>5</v>
      </c>
      <c r="Q623">
        <v>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11</v>
      </c>
      <c r="Z623">
        <v>0</v>
      </c>
      <c r="AA623">
        <v>65</v>
      </c>
      <c r="AB623">
        <f t="shared" si="19"/>
        <v>4</v>
      </c>
      <c r="AC623">
        <v>2854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348</v>
      </c>
      <c r="AO623">
        <v>331</v>
      </c>
      <c r="AP623">
        <v>0</v>
      </c>
    </row>
    <row r="624" spans="1:42" x14ac:dyDescent="0.35">
      <c r="A624">
        <v>61278</v>
      </c>
      <c r="B624">
        <v>3</v>
      </c>
      <c r="C624">
        <f t="shared" si="18"/>
        <v>3</v>
      </c>
      <c r="D624">
        <v>0</v>
      </c>
      <c r="E624">
        <v>1</v>
      </c>
      <c r="F624">
        <v>87</v>
      </c>
      <c r="G624">
        <v>111</v>
      </c>
      <c r="H624">
        <v>3</v>
      </c>
      <c r="I624">
        <v>28</v>
      </c>
      <c r="J624">
        <v>2</v>
      </c>
      <c r="K624">
        <v>6</v>
      </c>
      <c r="L624">
        <v>15</v>
      </c>
      <c r="M624">
        <v>2</v>
      </c>
      <c r="N624">
        <v>3</v>
      </c>
      <c r="O624">
        <v>1</v>
      </c>
      <c r="P624">
        <v>4</v>
      </c>
      <c r="Q624">
        <v>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11</v>
      </c>
      <c r="Z624">
        <v>0</v>
      </c>
      <c r="AA624">
        <v>67</v>
      </c>
      <c r="AB624">
        <f t="shared" si="19"/>
        <v>4</v>
      </c>
      <c r="AC624">
        <v>2335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150</v>
      </c>
      <c r="AO624">
        <v>135</v>
      </c>
      <c r="AP624">
        <v>0</v>
      </c>
    </row>
    <row r="625" spans="1:42" x14ac:dyDescent="0.35">
      <c r="A625">
        <v>73059</v>
      </c>
      <c r="B625">
        <v>4</v>
      </c>
      <c r="C625">
        <f t="shared" si="18"/>
        <v>4</v>
      </c>
      <c r="D625">
        <v>0</v>
      </c>
      <c r="E625">
        <v>1</v>
      </c>
      <c r="F625">
        <v>36</v>
      </c>
      <c r="G625">
        <v>410</v>
      </c>
      <c r="H625">
        <v>112</v>
      </c>
      <c r="I625">
        <v>420</v>
      </c>
      <c r="J625">
        <v>0</v>
      </c>
      <c r="K625">
        <v>82</v>
      </c>
      <c r="L625">
        <v>71</v>
      </c>
      <c r="M625">
        <v>1</v>
      </c>
      <c r="N625">
        <v>9</v>
      </c>
      <c r="O625">
        <v>3</v>
      </c>
      <c r="P625">
        <v>13</v>
      </c>
      <c r="Q625">
        <v>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11</v>
      </c>
      <c r="Z625">
        <v>0</v>
      </c>
      <c r="AA625">
        <v>73</v>
      </c>
      <c r="AB625">
        <f t="shared" si="19"/>
        <v>5</v>
      </c>
      <c r="AC625">
        <v>2461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1024</v>
      </c>
      <c r="AO625">
        <v>953</v>
      </c>
      <c r="AP625">
        <v>0</v>
      </c>
    </row>
    <row r="626" spans="1:42" x14ac:dyDescent="0.35">
      <c r="A626">
        <v>46734</v>
      </c>
      <c r="B626">
        <v>2</v>
      </c>
      <c r="C626">
        <f t="shared" si="18"/>
        <v>2</v>
      </c>
      <c r="D626">
        <v>1</v>
      </c>
      <c r="E626">
        <v>2</v>
      </c>
      <c r="F626">
        <v>86</v>
      </c>
      <c r="G626">
        <v>100</v>
      </c>
      <c r="H626">
        <v>1</v>
      </c>
      <c r="I626">
        <v>39</v>
      </c>
      <c r="J626">
        <v>6</v>
      </c>
      <c r="K626">
        <v>1</v>
      </c>
      <c r="L626">
        <v>76</v>
      </c>
      <c r="M626">
        <v>4</v>
      </c>
      <c r="N626">
        <v>3</v>
      </c>
      <c r="O626">
        <v>2</v>
      </c>
      <c r="P626">
        <v>3</v>
      </c>
      <c r="Q626">
        <v>6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3</v>
      </c>
      <c r="Y626">
        <v>11</v>
      </c>
      <c r="Z626">
        <v>0</v>
      </c>
      <c r="AA626">
        <v>54</v>
      </c>
      <c r="AB626">
        <f t="shared" si="19"/>
        <v>3</v>
      </c>
      <c r="AC626">
        <v>2410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147</v>
      </c>
      <c r="AO626">
        <v>71</v>
      </c>
      <c r="AP626">
        <v>1</v>
      </c>
    </row>
    <row r="627" spans="1:42" x14ac:dyDescent="0.35">
      <c r="A627">
        <v>56253</v>
      </c>
      <c r="B627">
        <v>3</v>
      </c>
      <c r="C627">
        <f t="shared" si="18"/>
        <v>3</v>
      </c>
      <c r="D627">
        <v>0</v>
      </c>
      <c r="E627">
        <v>1</v>
      </c>
      <c r="F627">
        <v>83</v>
      </c>
      <c r="G627">
        <v>509</v>
      </c>
      <c r="H627">
        <v>0</v>
      </c>
      <c r="I627">
        <v>65</v>
      </c>
      <c r="J627">
        <v>7</v>
      </c>
      <c r="K627">
        <v>11</v>
      </c>
      <c r="L627">
        <v>5</v>
      </c>
      <c r="M627">
        <v>4</v>
      </c>
      <c r="N627">
        <v>7</v>
      </c>
      <c r="O627">
        <v>2</v>
      </c>
      <c r="P627">
        <v>9</v>
      </c>
      <c r="Q627">
        <v>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</v>
      </c>
      <c r="Y627">
        <v>11</v>
      </c>
      <c r="Z627">
        <v>0</v>
      </c>
      <c r="AA627">
        <v>57</v>
      </c>
      <c r="AB627">
        <f t="shared" si="19"/>
        <v>3</v>
      </c>
      <c r="AC627">
        <v>2728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592</v>
      </c>
      <c r="AO627">
        <v>587</v>
      </c>
      <c r="AP627">
        <v>0</v>
      </c>
    </row>
    <row r="628" spans="1:42" x14ac:dyDescent="0.35">
      <c r="A628">
        <v>58330</v>
      </c>
      <c r="B628">
        <v>3</v>
      </c>
      <c r="C628">
        <f t="shared" si="18"/>
        <v>3</v>
      </c>
      <c r="D628">
        <v>0</v>
      </c>
      <c r="E628">
        <v>1</v>
      </c>
      <c r="F628">
        <v>87</v>
      </c>
      <c r="G628">
        <v>445</v>
      </c>
      <c r="H628">
        <v>53</v>
      </c>
      <c r="I628">
        <v>213</v>
      </c>
      <c r="J628">
        <v>104</v>
      </c>
      <c r="K628">
        <v>98</v>
      </c>
      <c r="L628">
        <v>151</v>
      </c>
      <c r="M628">
        <v>1</v>
      </c>
      <c r="N628">
        <v>6</v>
      </c>
      <c r="O628">
        <v>4</v>
      </c>
      <c r="P628">
        <v>13</v>
      </c>
      <c r="Q628">
        <v>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3</v>
      </c>
      <c r="Y628">
        <v>11</v>
      </c>
      <c r="Z628">
        <v>0</v>
      </c>
      <c r="AA628">
        <v>45</v>
      </c>
      <c r="AB628">
        <f t="shared" si="19"/>
        <v>2</v>
      </c>
      <c r="AC628">
        <v>2345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913</v>
      </c>
      <c r="AO628">
        <v>762</v>
      </c>
      <c r="AP628">
        <v>0</v>
      </c>
    </row>
    <row r="629" spans="1:42" x14ac:dyDescent="0.35">
      <c r="A629">
        <v>25965</v>
      </c>
      <c r="B629">
        <v>1</v>
      </c>
      <c r="C629">
        <f t="shared" si="18"/>
        <v>1</v>
      </c>
      <c r="D629">
        <v>0</v>
      </c>
      <c r="E629">
        <v>0</v>
      </c>
      <c r="F629">
        <v>29</v>
      </c>
      <c r="G629">
        <v>2</v>
      </c>
      <c r="H629">
        <v>2</v>
      </c>
      <c r="I629">
        <v>11</v>
      </c>
      <c r="J629">
        <v>41</v>
      </c>
      <c r="K629">
        <v>7</v>
      </c>
      <c r="L629">
        <v>11</v>
      </c>
      <c r="M629">
        <v>1</v>
      </c>
      <c r="N629">
        <v>2</v>
      </c>
      <c r="O629">
        <v>0</v>
      </c>
      <c r="P629">
        <v>3</v>
      </c>
      <c r="Q629">
        <v>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</v>
      </c>
      <c r="Y629">
        <v>11</v>
      </c>
      <c r="Z629">
        <v>0</v>
      </c>
      <c r="AA629">
        <v>40</v>
      </c>
      <c r="AB629">
        <f t="shared" si="19"/>
        <v>1</v>
      </c>
      <c r="AC629">
        <v>2819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63</v>
      </c>
      <c r="AO629">
        <v>52</v>
      </c>
      <c r="AP629">
        <v>0</v>
      </c>
    </row>
    <row r="630" spans="1:42" x14ac:dyDescent="0.35">
      <c r="A630">
        <v>14661</v>
      </c>
      <c r="B630">
        <v>1</v>
      </c>
      <c r="C630">
        <f t="shared" si="18"/>
        <v>1</v>
      </c>
      <c r="D630">
        <v>0</v>
      </c>
      <c r="E630">
        <v>0</v>
      </c>
      <c r="F630">
        <v>88</v>
      </c>
      <c r="G630">
        <v>4</v>
      </c>
      <c r="H630">
        <v>1</v>
      </c>
      <c r="I630">
        <v>11</v>
      </c>
      <c r="J630">
        <v>6</v>
      </c>
      <c r="K630">
        <v>2</v>
      </c>
      <c r="L630">
        <v>2</v>
      </c>
      <c r="M630">
        <v>1</v>
      </c>
      <c r="N630">
        <v>1</v>
      </c>
      <c r="O630">
        <v>0</v>
      </c>
      <c r="P630">
        <v>3</v>
      </c>
      <c r="Q630">
        <v>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11</v>
      </c>
      <c r="Z630">
        <v>0</v>
      </c>
      <c r="AA630">
        <v>64</v>
      </c>
      <c r="AB630">
        <f t="shared" si="19"/>
        <v>4</v>
      </c>
      <c r="AC630">
        <v>2703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24</v>
      </c>
      <c r="AO630">
        <v>22</v>
      </c>
      <c r="AP630">
        <v>0</v>
      </c>
    </row>
    <row r="631" spans="1:42" x14ac:dyDescent="0.35">
      <c r="A631">
        <v>18690</v>
      </c>
      <c r="B631">
        <v>1</v>
      </c>
      <c r="C631">
        <f t="shared" si="18"/>
        <v>1</v>
      </c>
      <c r="D631">
        <v>0</v>
      </c>
      <c r="E631">
        <v>0</v>
      </c>
      <c r="F631">
        <v>77</v>
      </c>
      <c r="G631">
        <v>6</v>
      </c>
      <c r="H631">
        <v>1</v>
      </c>
      <c r="I631">
        <v>7</v>
      </c>
      <c r="J631">
        <v>23</v>
      </c>
      <c r="K631">
        <v>4</v>
      </c>
      <c r="L631">
        <v>19</v>
      </c>
      <c r="M631">
        <v>1</v>
      </c>
      <c r="N631">
        <v>1</v>
      </c>
      <c r="O631">
        <v>1</v>
      </c>
      <c r="P631">
        <v>2</v>
      </c>
      <c r="Q631">
        <v>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</v>
      </c>
      <c r="Y631">
        <v>11</v>
      </c>
      <c r="Z631">
        <v>0</v>
      </c>
      <c r="AA631">
        <v>61</v>
      </c>
      <c r="AB631">
        <f t="shared" si="19"/>
        <v>3</v>
      </c>
      <c r="AC631">
        <v>2707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41</v>
      </c>
      <c r="AO631">
        <v>22</v>
      </c>
      <c r="AP631">
        <v>0</v>
      </c>
    </row>
    <row r="632" spans="1:42" x14ac:dyDescent="0.35">
      <c r="A632">
        <v>45068</v>
      </c>
      <c r="B632">
        <v>2</v>
      </c>
      <c r="C632">
        <f t="shared" si="18"/>
        <v>2</v>
      </c>
      <c r="D632">
        <v>0</v>
      </c>
      <c r="E632">
        <v>1</v>
      </c>
      <c r="F632">
        <v>25</v>
      </c>
      <c r="G632">
        <v>14</v>
      </c>
      <c r="H632">
        <v>0</v>
      </c>
      <c r="I632">
        <v>3</v>
      </c>
      <c r="J632">
        <v>0</v>
      </c>
      <c r="K632">
        <v>0</v>
      </c>
      <c r="L632">
        <v>3</v>
      </c>
      <c r="M632">
        <v>1</v>
      </c>
      <c r="N632">
        <v>1</v>
      </c>
      <c r="O632">
        <v>0</v>
      </c>
      <c r="P632">
        <v>2</v>
      </c>
      <c r="Q632">
        <v>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>
        <v>11</v>
      </c>
      <c r="Z632">
        <v>0</v>
      </c>
      <c r="AA632">
        <v>46</v>
      </c>
      <c r="AB632">
        <f t="shared" si="19"/>
        <v>2</v>
      </c>
      <c r="AC632">
        <v>2568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17</v>
      </c>
      <c r="AO632">
        <v>14</v>
      </c>
      <c r="AP632">
        <v>0</v>
      </c>
    </row>
    <row r="633" spans="1:42" x14ac:dyDescent="0.35">
      <c r="A633">
        <v>21063</v>
      </c>
      <c r="B633">
        <v>1</v>
      </c>
      <c r="C633">
        <f t="shared" si="18"/>
        <v>1</v>
      </c>
      <c r="D633">
        <v>1</v>
      </c>
      <c r="E633">
        <v>0</v>
      </c>
      <c r="F633">
        <v>34</v>
      </c>
      <c r="G633">
        <v>1</v>
      </c>
      <c r="H633">
        <v>10</v>
      </c>
      <c r="I633">
        <v>11</v>
      </c>
      <c r="J633">
        <v>19</v>
      </c>
      <c r="K633">
        <v>3</v>
      </c>
      <c r="L633">
        <v>15</v>
      </c>
      <c r="M633">
        <v>2</v>
      </c>
      <c r="N633">
        <v>2</v>
      </c>
      <c r="O633">
        <v>0</v>
      </c>
      <c r="P633">
        <v>3</v>
      </c>
      <c r="Q633">
        <v>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</v>
      </c>
      <c r="Y633">
        <v>11</v>
      </c>
      <c r="Z633">
        <v>0</v>
      </c>
      <c r="AA633">
        <v>33</v>
      </c>
      <c r="AB633">
        <f t="shared" si="19"/>
        <v>1</v>
      </c>
      <c r="AC633">
        <v>2436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44</v>
      </c>
      <c r="AO633">
        <v>29</v>
      </c>
      <c r="AP633">
        <v>0</v>
      </c>
    </row>
    <row r="634" spans="1:42" x14ac:dyDescent="0.35">
      <c r="A634">
        <v>29187</v>
      </c>
      <c r="B634">
        <v>1</v>
      </c>
      <c r="C634">
        <f t="shared" si="18"/>
        <v>1</v>
      </c>
      <c r="D634">
        <v>1</v>
      </c>
      <c r="E634">
        <v>0</v>
      </c>
      <c r="F634">
        <v>43</v>
      </c>
      <c r="G634">
        <v>26</v>
      </c>
      <c r="H634">
        <v>0</v>
      </c>
      <c r="I634">
        <v>6</v>
      </c>
      <c r="J634">
        <v>0</v>
      </c>
      <c r="K634">
        <v>0</v>
      </c>
      <c r="L634">
        <v>2</v>
      </c>
      <c r="M634">
        <v>1</v>
      </c>
      <c r="N634">
        <v>1</v>
      </c>
      <c r="O634">
        <v>0</v>
      </c>
      <c r="P634">
        <v>3</v>
      </c>
      <c r="Q634">
        <v>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</v>
      </c>
      <c r="Y634">
        <v>11</v>
      </c>
      <c r="Z634">
        <v>0</v>
      </c>
      <c r="AA634">
        <v>52</v>
      </c>
      <c r="AB634">
        <f t="shared" si="19"/>
        <v>3</v>
      </c>
      <c r="AC634">
        <v>2575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32</v>
      </c>
      <c r="AO634">
        <v>30</v>
      </c>
      <c r="AP634">
        <v>0</v>
      </c>
    </row>
    <row r="635" spans="1:42" x14ac:dyDescent="0.35">
      <c r="A635">
        <v>54690</v>
      </c>
      <c r="B635">
        <v>3</v>
      </c>
      <c r="C635">
        <f t="shared" si="18"/>
        <v>3</v>
      </c>
      <c r="D635">
        <v>1</v>
      </c>
      <c r="E635">
        <v>1</v>
      </c>
      <c r="F635">
        <v>76</v>
      </c>
      <c r="G635">
        <v>111</v>
      </c>
      <c r="H635">
        <v>16</v>
      </c>
      <c r="I635">
        <v>37</v>
      </c>
      <c r="J635">
        <v>7</v>
      </c>
      <c r="K635">
        <v>9</v>
      </c>
      <c r="L635">
        <v>18</v>
      </c>
      <c r="M635">
        <v>3</v>
      </c>
      <c r="N635">
        <v>3</v>
      </c>
      <c r="O635">
        <v>1</v>
      </c>
      <c r="P635">
        <v>5</v>
      </c>
      <c r="Q635">
        <v>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3</v>
      </c>
      <c r="Y635">
        <v>11</v>
      </c>
      <c r="Z635">
        <v>0</v>
      </c>
      <c r="AA635">
        <v>49</v>
      </c>
      <c r="AB635">
        <f t="shared" si="19"/>
        <v>2</v>
      </c>
      <c r="AC635">
        <v>2393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180</v>
      </c>
      <c r="AO635">
        <v>162</v>
      </c>
      <c r="AP635">
        <v>0</v>
      </c>
    </row>
    <row r="636" spans="1:42" x14ac:dyDescent="0.35">
      <c r="A636">
        <v>59304</v>
      </c>
      <c r="B636">
        <v>3</v>
      </c>
      <c r="C636">
        <f t="shared" si="18"/>
        <v>3</v>
      </c>
      <c r="D636">
        <v>0</v>
      </c>
      <c r="E636">
        <v>1</v>
      </c>
      <c r="F636">
        <v>81</v>
      </c>
      <c r="G636">
        <v>418</v>
      </c>
      <c r="H636">
        <v>61</v>
      </c>
      <c r="I636">
        <v>428</v>
      </c>
      <c r="J636">
        <v>80</v>
      </c>
      <c r="K636">
        <v>51</v>
      </c>
      <c r="L636">
        <v>10</v>
      </c>
      <c r="M636">
        <v>3</v>
      </c>
      <c r="N636">
        <v>7</v>
      </c>
      <c r="O636">
        <v>8</v>
      </c>
      <c r="P636">
        <v>10</v>
      </c>
      <c r="Q636">
        <v>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11</v>
      </c>
      <c r="Z636">
        <v>0</v>
      </c>
      <c r="AA636">
        <v>56</v>
      </c>
      <c r="AB636">
        <f t="shared" si="19"/>
        <v>3</v>
      </c>
      <c r="AC636">
        <v>2494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1038</v>
      </c>
      <c r="AO636">
        <v>1028</v>
      </c>
      <c r="AP636">
        <v>0</v>
      </c>
    </row>
    <row r="637" spans="1:42" x14ac:dyDescent="0.35">
      <c r="A637">
        <v>59247</v>
      </c>
      <c r="B637">
        <v>3</v>
      </c>
      <c r="C637">
        <f t="shared" si="18"/>
        <v>3</v>
      </c>
      <c r="D637">
        <v>0</v>
      </c>
      <c r="E637">
        <v>2</v>
      </c>
      <c r="F637">
        <v>87</v>
      </c>
      <c r="G637">
        <v>327</v>
      </c>
      <c r="H637">
        <v>9</v>
      </c>
      <c r="I637">
        <v>122</v>
      </c>
      <c r="J637">
        <v>19</v>
      </c>
      <c r="K637">
        <v>14</v>
      </c>
      <c r="L637">
        <v>83</v>
      </c>
      <c r="M637">
        <v>5</v>
      </c>
      <c r="N637">
        <v>5</v>
      </c>
      <c r="O637">
        <v>2</v>
      </c>
      <c r="P637">
        <v>9</v>
      </c>
      <c r="Q637">
        <v>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</v>
      </c>
      <c r="Y637">
        <v>11</v>
      </c>
      <c r="Z637">
        <v>0</v>
      </c>
      <c r="AA637">
        <v>58</v>
      </c>
      <c r="AB637">
        <f t="shared" si="19"/>
        <v>3</v>
      </c>
      <c r="AC637">
        <v>2392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491</v>
      </c>
      <c r="AO637">
        <v>408</v>
      </c>
      <c r="AP637">
        <v>0</v>
      </c>
    </row>
    <row r="638" spans="1:42" x14ac:dyDescent="0.35">
      <c r="A638">
        <v>66731</v>
      </c>
      <c r="B638">
        <v>3</v>
      </c>
      <c r="C638">
        <f t="shared" si="18"/>
        <v>3</v>
      </c>
      <c r="D638">
        <v>0</v>
      </c>
      <c r="E638">
        <v>1</v>
      </c>
      <c r="F638">
        <v>33</v>
      </c>
      <c r="G638">
        <v>371</v>
      </c>
      <c r="H638">
        <v>159</v>
      </c>
      <c r="I638">
        <v>194</v>
      </c>
      <c r="J638">
        <v>58</v>
      </c>
      <c r="K638">
        <v>106</v>
      </c>
      <c r="L638">
        <v>141</v>
      </c>
      <c r="M638">
        <v>4</v>
      </c>
      <c r="N638">
        <v>4</v>
      </c>
      <c r="O638">
        <v>3</v>
      </c>
      <c r="P638">
        <v>6</v>
      </c>
      <c r="Q638">
        <v>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11</v>
      </c>
      <c r="Z638">
        <v>0</v>
      </c>
      <c r="AA638">
        <v>50</v>
      </c>
      <c r="AB638">
        <f t="shared" si="19"/>
        <v>2</v>
      </c>
      <c r="AC638">
        <v>2814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888</v>
      </c>
      <c r="AO638">
        <v>747</v>
      </c>
      <c r="AP638">
        <v>0</v>
      </c>
    </row>
    <row r="639" spans="1:42" x14ac:dyDescent="0.35">
      <c r="A639">
        <v>77353</v>
      </c>
      <c r="B639">
        <v>4</v>
      </c>
      <c r="C639">
        <f t="shared" si="18"/>
        <v>4</v>
      </c>
      <c r="D639">
        <v>0</v>
      </c>
      <c r="E639">
        <v>1</v>
      </c>
      <c r="F639">
        <v>38</v>
      </c>
      <c r="G639">
        <v>275</v>
      </c>
      <c r="H639">
        <v>59</v>
      </c>
      <c r="I639">
        <v>107</v>
      </c>
      <c r="J639">
        <v>69</v>
      </c>
      <c r="K639">
        <v>101</v>
      </c>
      <c r="L639">
        <v>59</v>
      </c>
      <c r="M639">
        <v>2</v>
      </c>
      <c r="N639">
        <v>6</v>
      </c>
      <c r="O639">
        <v>4</v>
      </c>
      <c r="P639">
        <v>8</v>
      </c>
      <c r="Q639">
        <v>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</v>
      </c>
      <c r="Y639">
        <v>11</v>
      </c>
      <c r="Z639">
        <v>0</v>
      </c>
      <c r="AA639">
        <v>40</v>
      </c>
      <c r="AB639">
        <f t="shared" si="19"/>
        <v>1</v>
      </c>
      <c r="AC639">
        <v>2354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611</v>
      </c>
      <c r="AO639">
        <v>552</v>
      </c>
      <c r="AP639">
        <v>0</v>
      </c>
    </row>
    <row r="640" spans="1:42" x14ac:dyDescent="0.35">
      <c r="A640">
        <v>26751</v>
      </c>
      <c r="B640">
        <v>1</v>
      </c>
      <c r="C640">
        <f t="shared" si="18"/>
        <v>1</v>
      </c>
      <c r="D640">
        <v>2</v>
      </c>
      <c r="E640">
        <v>0</v>
      </c>
      <c r="F640">
        <v>26</v>
      </c>
      <c r="G640">
        <v>1</v>
      </c>
      <c r="H640">
        <v>1</v>
      </c>
      <c r="I640">
        <v>5</v>
      </c>
      <c r="J640">
        <v>0</v>
      </c>
      <c r="K640">
        <v>3</v>
      </c>
      <c r="L640">
        <v>1</v>
      </c>
      <c r="M640">
        <v>1</v>
      </c>
      <c r="N640">
        <v>1</v>
      </c>
      <c r="O640">
        <v>0</v>
      </c>
      <c r="P640">
        <v>2</v>
      </c>
      <c r="Q640">
        <v>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11</v>
      </c>
      <c r="Z640">
        <v>0</v>
      </c>
      <c r="AA640">
        <v>46</v>
      </c>
      <c r="AB640">
        <f t="shared" si="19"/>
        <v>2</v>
      </c>
      <c r="AC640">
        <v>2197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10</v>
      </c>
      <c r="AO640">
        <v>9</v>
      </c>
      <c r="AP640">
        <v>0</v>
      </c>
    </row>
    <row r="641" spans="1:42" x14ac:dyDescent="0.35">
      <c r="A641">
        <v>81300</v>
      </c>
      <c r="B641">
        <v>5</v>
      </c>
      <c r="C641">
        <f t="shared" si="18"/>
        <v>5</v>
      </c>
      <c r="D641">
        <v>0</v>
      </c>
      <c r="E641">
        <v>1</v>
      </c>
      <c r="F641">
        <v>17</v>
      </c>
      <c r="G641">
        <v>1004</v>
      </c>
      <c r="H641">
        <v>12</v>
      </c>
      <c r="I641">
        <v>145</v>
      </c>
      <c r="J641">
        <v>32</v>
      </c>
      <c r="K641">
        <v>12</v>
      </c>
      <c r="L641">
        <v>36</v>
      </c>
      <c r="M641">
        <v>3</v>
      </c>
      <c r="N641">
        <v>10</v>
      </c>
      <c r="O641">
        <v>3</v>
      </c>
      <c r="P641">
        <v>5</v>
      </c>
      <c r="Q641">
        <v>5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3</v>
      </c>
      <c r="Y641">
        <v>11</v>
      </c>
      <c r="Z641">
        <v>1</v>
      </c>
      <c r="AA641">
        <v>57</v>
      </c>
      <c r="AB641">
        <f t="shared" si="19"/>
        <v>3</v>
      </c>
      <c r="AC641">
        <v>2766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1205</v>
      </c>
      <c r="AO641">
        <v>1169</v>
      </c>
      <c r="AP641">
        <v>1</v>
      </c>
    </row>
    <row r="642" spans="1:42" x14ac:dyDescent="0.35">
      <c r="A642">
        <v>70337</v>
      </c>
      <c r="B642">
        <v>4</v>
      </c>
      <c r="C642">
        <f t="shared" si="18"/>
        <v>4</v>
      </c>
      <c r="D642">
        <v>0</v>
      </c>
      <c r="E642">
        <v>0</v>
      </c>
      <c r="F642">
        <v>75</v>
      </c>
      <c r="G642">
        <v>187</v>
      </c>
      <c r="H642">
        <v>81</v>
      </c>
      <c r="I642">
        <v>149</v>
      </c>
      <c r="J642">
        <v>25</v>
      </c>
      <c r="K642">
        <v>43</v>
      </c>
      <c r="L642">
        <v>91</v>
      </c>
      <c r="M642">
        <v>1</v>
      </c>
      <c r="N642">
        <v>2</v>
      </c>
      <c r="O642">
        <v>2</v>
      </c>
      <c r="P642">
        <v>12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11</v>
      </c>
      <c r="Z642">
        <v>0</v>
      </c>
      <c r="AA642">
        <v>41</v>
      </c>
      <c r="AB642">
        <f t="shared" si="19"/>
        <v>1</v>
      </c>
      <c r="AC642">
        <v>2337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485</v>
      </c>
      <c r="AO642">
        <v>394</v>
      </c>
      <c r="AP642">
        <v>0</v>
      </c>
    </row>
    <row r="643" spans="1:42" x14ac:dyDescent="0.35">
      <c r="A643">
        <v>36145</v>
      </c>
      <c r="B643">
        <v>2</v>
      </c>
      <c r="C643">
        <f t="shared" ref="C643:C706" si="20">_xlfn.IFS(A:A&lt;=32196,1,A:A&lt;=51622.09,2,A:A&lt;=68281,3,A:A&lt;=79601,4,A:A&gt;=79601,5)</f>
        <v>2</v>
      </c>
      <c r="D643">
        <v>1</v>
      </c>
      <c r="E643">
        <v>0</v>
      </c>
      <c r="F643">
        <v>13</v>
      </c>
      <c r="G643">
        <v>56</v>
      </c>
      <c r="H643">
        <v>4</v>
      </c>
      <c r="I643">
        <v>76</v>
      </c>
      <c r="J643">
        <v>17</v>
      </c>
      <c r="K643">
        <v>1</v>
      </c>
      <c r="L643">
        <v>18</v>
      </c>
      <c r="M643">
        <v>4</v>
      </c>
      <c r="N643">
        <v>4</v>
      </c>
      <c r="O643">
        <v>1</v>
      </c>
      <c r="P643">
        <v>3</v>
      </c>
      <c r="Q643">
        <v>9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</v>
      </c>
      <c r="Y643">
        <v>11</v>
      </c>
      <c r="Z643">
        <v>1</v>
      </c>
      <c r="AA643">
        <v>35</v>
      </c>
      <c r="AB643">
        <f t="shared" ref="AB643:AB706" si="21">_xlfn.IFS(AA643&lt;=43,1,AA643&lt;=51.117,2,AA643&lt;=61,3,AA643&lt;=68,4,AA643&gt;68,5)</f>
        <v>1</v>
      </c>
      <c r="AC643">
        <v>2537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154</v>
      </c>
      <c r="AO643">
        <v>136</v>
      </c>
      <c r="AP643">
        <v>1</v>
      </c>
    </row>
    <row r="644" spans="1:42" x14ac:dyDescent="0.35">
      <c r="A644">
        <v>65295</v>
      </c>
      <c r="B644">
        <v>3</v>
      </c>
      <c r="C644">
        <f t="shared" si="20"/>
        <v>3</v>
      </c>
      <c r="D644">
        <v>0</v>
      </c>
      <c r="E644">
        <v>0</v>
      </c>
      <c r="F644">
        <v>19</v>
      </c>
      <c r="G644">
        <v>365</v>
      </c>
      <c r="H644">
        <v>32</v>
      </c>
      <c r="I644">
        <v>117</v>
      </c>
      <c r="J644">
        <v>34</v>
      </c>
      <c r="K644">
        <v>110</v>
      </c>
      <c r="L644">
        <v>6</v>
      </c>
      <c r="M644">
        <v>1</v>
      </c>
      <c r="N644">
        <v>3</v>
      </c>
      <c r="O644">
        <v>3</v>
      </c>
      <c r="P644">
        <v>13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11</v>
      </c>
      <c r="Z644">
        <v>0</v>
      </c>
      <c r="AA644">
        <v>40</v>
      </c>
      <c r="AB644">
        <f t="shared" si="21"/>
        <v>1</v>
      </c>
      <c r="AC644">
        <v>2347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658</v>
      </c>
      <c r="AO644">
        <v>652</v>
      </c>
      <c r="AP644">
        <v>0</v>
      </c>
    </row>
    <row r="645" spans="1:42" x14ac:dyDescent="0.35">
      <c r="A645">
        <v>68118</v>
      </c>
      <c r="B645">
        <v>3</v>
      </c>
      <c r="C645">
        <f t="shared" si="20"/>
        <v>3</v>
      </c>
      <c r="D645">
        <v>0</v>
      </c>
      <c r="E645">
        <v>1</v>
      </c>
      <c r="F645">
        <v>51</v>
      </c>
      <c r="G645">
        <v>595</v>
      </c>
      <c r="H645">
        <v>23</v>
      </c>
      <c r="I645">
        <v>123</v>
      </c>
      <c r="J645">
        <v>10</v>
      </c>
      <c r="K645">
        <v>23</v>
      </c>
      <c r="L645">
        <v>154</v>
      </c>
      <c r="M645">
        <v>2</v>
      </c>
      <c r="N645">
        <v>8</v>
      </c>
      <c r="O645">
        <v>9</v>
      </c>
      <c r="P645">
        <v>4</v>
      </c>
      <c r="Q645">
        <v>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11</v>
      </c>
      <c r="Z645">
        <v>0</v>
      </c>
      <c r="AA645">
        <v>57</v>
      </c>
      <c r="AB645">
        <f t="shared" si="21"/>
        <v>3</v>
      </c>
      <c r="AC645">
        <v>2413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774</v>
      </c>
      <c r="AO645">
        <v>620</v>
      </c>
      <c r="AP645">
        <v>0</v>
      </c>
    </row>
    <row r="646" spans="1:42" x14ac:dyDescent="0.35">
      <c r="A646">
        <v>68743</v>
      </c>
      <c r="B646">
        <v>4</v>
      </c>
      <c r="C646">
        <f t="shared" si="20"/>
        <v>4</v>
      </c>
      <c r="D646">
        <v>0</v>
      </c>
      <c r="E646">
        <v>0</v>
      </c>
      <c r="F646">
        <v>81</v>
      </c>
      <c r="G646">
        <v>1132</v>
      </c>
      <c r="H646">
        <v>134</v>
      </c>
      <c r="I646">
        <v>384</v>
      </c>
      <c r="J646">
        <v>175</v>
      </c>
      <c r="K646">
        <v>134</v>
      </c>
      <c r="L646">
        <v>115</v>
      </c>
      <c r="M646">
        <v>1</v>
      </c>
      <c r="N646">
        <v>11</v>
      </c>
      <c r="O646">
        <v>5</v>
      </c>
      <c r="P646">
        <v>13</v>
      </c>
      <c r="Q646">
        <v>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</v>
      </c>
      <c r="Y646">
        <v>11</v>
      </c>
      <c r="Z646">
        <v>0</v>
      </c>
      <c r="AA646">
        <v>53</v>
      </c>
      <c r="AB646">
        <f t="shared" si="21"/>
        <v>3</v>
      </c>
      <c r="AC646">
        <v>2827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1959</v>
      </c>
      <c r="AO646">
        <v>1844</v>
      </c>
      <c r="AP646">
        <v>0</v>
      </c>
    </row>
    <row r="647" spans="1:42" x14ac:dyDescent="0.35">
      <c r="A647">
        <v>41039</v>
      </c>
      <c r="B647">
        <v>2</v>
      </c>
      <c r="C647">
        <f t="shared" si="20"/>
        <v>2</v>
      </c>
      <c r="D647">
        <v>0</v>
      </c>
      <c r="E647">
        <v>0</v>
      </c>
      <c r="F647">
        <v>32</v>
      </c>
      <c r="G647">
        <v>34</v>
      </c>
      <c r="H647">
        <v>11</v>
      </c>
      <c r="I647">
        <v>137</v>
      </c>
      <c r="J647">
        <v>179</v>
      </c>
      <c r="K647">
        <v>61</v>
      </c>
      <c r="L647">
        <v>45</v>
      </c>
      <c r="M647">
        <v>1</v>
      </c>
      <c r="N647">
        <v>8</v>
      </c>
      <c r="O647">
        <v>1</v>
      </c>
      <c r="P647">
        <v>5</v>
      </c>
      <c r="Q647">
        <v>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11</v>
      </c>
      <c r="Z647">
        <v>0</v>
      </c>
      <c r="AA647">
        <v>38</v>
      </c>
      <c r="AB647">
        <f t="shared" si="21"/>
        <v>1</v>
      </c>
      <c r="AC647">
        <v>2498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422</v>
      </c>
      <c r="AO647">
        <v>377</v>
      </c>
      <c r="AP647">
        <v>0</v>
      </c>
    </row>
    <row r="648" spans="1:42" x14ac:dyDescent="0.35">
      <c r="A648">
        <v>38946</v>
      </c>
      <c r="B648">
        <v>2</v>
      </c>
      <c r="C648">
        <f t="shared" si="20"/>
        <v>2</v>
      </c>
      <c r="D648">
        <v>0</v>
      </c>
      <c r="E648">
        <v>1</v>
      </c>
      <c r="F648">
        <v>84</v>
      </c>
      <c r="G648">
        <v>116</v>
      </c>
      <c r="H648">
        <v>6</v>
      </c>
      <c r="I648">
        <v>82</v>
      </c>
      <c r="J648">
        <v>6</v>
      </c>
      <c r="K648">
        <v>6</v>
      </c>
      <c r="L648">
        <v>41</v>
      </c>
      <c r="M648">
        <v>2</v>
      </c>
      <c r="N648">
        <v>3</v>
      </c>
      <c r="O648">
        <v>1</v>
      </c>
      <c r="P648">
        <v>6</v>
      </c>
      <c r="Q648">
        <v>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11</v>
      </c>
      <c r="Z648">
        <v>0</v>
      </c>
      <c r="AA648">
        <v>65</v>
      </c>
      <c r="AB648">
        <f t="shared" si="21"/>
        <v>4</v>
      </c>
      <c r="AC648">
        <v>2407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216</v>
      </c>
      <c r="AO648">
        <v>175</v>
      </c>
      <c r="AP648">
        <v>0</v>
      </c>
    </row>
    <row r="649" spans="1:42" x14ac:dyDescent="0.35">
      <c r="A649">
        <v>65777</v>
      </c>
      <c r="B649">
        <v>3</v>
      </c>
      <c r="C649">
        <f t="shared" si="20"/>
        <v>3</v>
      </c>
      <c r="D649">
        <v>0</v>
      </c>
      <c r="E649">
        <v>0</v>
      </c>
      <c r="F649">
        <v>87</v>
      </c>
      <c r="G649">
        <v>565</v>
      </c>
      <c r="H649">
        <v>32</v>
      </c>
      <c r="I649">
        <v>435</v>
      </c>
      <c r="J649">
        <v>28</v>
      </c>
      <c r="K649">
        <v>32</v>
      </c>
      <c r="L649">
        <v>54</v>
      </c>
      <c r="M649">
        <v>1</v>
      </c>
      <c r="N649">
        <v>2</v>
      </c>
      <c r="O649">
        <v>8</v>
      </c>
      <c r="P649">
        <v>6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</v>
      </c>
      <c r="Y649">
        <v>11</v>
      </c>
      <c r="Z649">
        <v>0</v>
      </c>
      <c r="AA649">
        <v>53</v>
      </c>
      <c r="AB649">
        <f t="shared" si="21"/>
        <v>3</v>
      </c>
      <c r="AC649">
        <v>2351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1092</v>
      </c>
      <c r="AO649">
        <v>1038</v>
      </c>
      <c r="AP649">
        <v>0</v>
      </c>
    </row>
    <row r="650" spans="1:42" x14ac:dyDescent="0.35">
      <c r="A650">
        <v>66476</v>
      </c>
      <c r="B650">
        <v>3</v>
      </c>
      <c r="C650">
        <f t="shared" si="20"/>
        <v>3</v>
      </c>
      <c r="D650">
        <v>0</v>
      </c>
      <c r="E650">
        <v>1</v>
      </c>
      <c r="F650">
        <v>99</v>
      </c>
      <c r="G650">
        <v>372</v>
      </c>
      <c r="H650">
        <v>18</v>
      </c>
      <c r="I650">
        <v>126</v>
      </c>
      <c r="J650">
        <v>47</v>
      </c>
      <c r="K650">
        <v>48</v>
      </c>
      <c r="L650">
        <v>78</v>
      </c>
      <c r="M650">
        <v>2</v>
      </c>
      <c r="N650">
        <v>5</v>
      </c>
      <c r="O650">
        <v>2</v>
      </c>
      <c r="P650">
        <v>11</v>
      </c>
      <c r="Q650">
        <v>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</v>
      </c>
      <c r="Y650">
        <v>11</v>
      </c>
      <c r="Z650">
        <v>0</v>
      </c>
      <c r="AA650">
        <v>44</v>
      </c>
      <c r="AB650">
        <f t="shared" si="21"/>
        <v>2</v>
      </c>
      <c r="AC650">
        <v>2638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611</v>
      </c>
      <c r="AO650">
        <v>533</v>
      </c>
      <c r="AP650">
        <v>0</v>
      </c>
    </row>
    <row r="651" spans="1:42" x14ac:dyDescent="0.35">
      <c r="A651">
        <v>86857</v>
      </c>
      <c r="B651">
        <v>5</v>
      </c>
      <c r="C651">
        <f t="shared" si="20"/>
        <v>5</v>
      </c>
      <c r="D651">
        <v>0</v>
      </c>
      <c r="E651">
        <v>0</v>
      </c>
      <c r="F651">
        <v>96</v>
      </c>
      <c r="G651">
        <v>899</v>
      </c>
      <c r="H651">
        <v>102</v>
      </c>
      <c r="I651">
        <v>838</v>
      </c>
      <c r="J651">
        <v>133</v>
      </c>
      <c r="K651">
        <v>102</v>
      </c>
      <c r="L651">
        <v>40</v>
      </c>
      <c r="M651">
        <v>1</v>
      </c>
      <c r="N651">
        <v>5</v>
      </c>
      <c r="O651">
        <v>6</v>
      </c>
      <c r="P651">
        <v>10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</v>
      </c>
      <c r="Y651">
        <v>11</v>
      </c>
      <c r="Z651">
        <v>1</v>
      </c>
      <c r="AA651">
        <v>48</v>
      </c>
      <c r="AB651">
        <f t="shared" si="21"/>
        <v>2</v>
      </c>
      <c r="AC651">
        <v>2814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2074</v>
      </c>
      <c r="AO651">
        <v>2034</v>
      </c>
      <c r="AP651">
        <v>0</v>
      </c>
    </row>
    <row r="652" spans="1:42" x14ac:dyDescent="0.35">
      <c r="A652">
        <v>77845</v>
      </c>
      <c r="B652">
        <v>4</v>
      </c>
      <c r="C652">
        <f t="shared" si="20"/>
        <v>4</v>
      </c>
      <c r="D652">
        <v>0</v>
      </c>
      <c r="E652">
        <v>0</v>
      </c>
      <c r="F652">
        <v>40</v>
      </c>
      <c r="G652">
        <v>760</v>
      </c>
      <c r="H652">
        <v>40</v>
      </c>
      <c r="I652">
        <v>480</v>
      </c>
      <c r="J652">
        <v>0</v>
      </c>
      <c r="K652">
        <v>40</v>
      </c>
      <c r="L652">
        <v>26</v>
      </c>
      <c r="M652">
        <v>1</v>
      </c>
      <c r="N652">
        <v>3</v>
      </c>
      <c r="O652">
        <v>5</v>
      </c>
      <c r="P652">
        <v>12</v>
      </c>
      <c r="Q652">
        <v>1</v>
      </c>
      <c r="R652">
        <v>0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3</v>
      </c>
      <c r="Y652">
        <v>11</v>
      </c>
      <c r="Z652">
        <v>0</v>
      </c>
      <c r="AA652">
        <v>31</v>
      </c>
      <c r="AB652">
        <f t="shared" si="21"/>
        <v>1</v>
      </c>
      <c r="AC652">
        <v>2203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1320</v>
      </c>
      <c r="AO652">
        <v>1294</v>
      </c>
      <c r="AP652">
        <v>2</v>
      </c>
    </row>
    <row r="653" spans="1:42" x14ac:dyDescent="0.35">
      <c r="A653">
        <v>69476</v>
      </c>
      <c r="B653">
        <v>4</v>
      </c>
      <c r="C653">
        <f t="shared" si="20"/>
        <v>4</v>
      </c>
      <c r="D653">
        <v>0</v>
      </c>
      <c r="E653">
        <v>0</v>
      </c>
      <c r="F653">
        <v>3</v>
      </c>
      <c r="G653">
        <v>260</v>
      </c>
      <c r="H653">
        <v>86</v>
      </c>
      <c r="I653">
        <v>559</v>
      </c>
      <c r="J653">
        <v>63</v>
      </c>
      <c r="K653">
        <v>9</v>
      </c>
      <c r="L653">
        <v>67</v>
      </c>
      <c r="M653">
        <v>1</v>
      </c>
      <c r="N653">
        <v>4</v>
      </c>
      <c r="O653">
        <v>6</v>
      </c>
      <c r="P653">
        <v>4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11</v>
      </c>
      <c r="Z653">
        <v>0</v>
      </c>
      <c r="AA653">
        <v>51</v>
      </c>
      <c r="AB653">
        <f t="shared" si="21"/>
        <v>2</v>
      </c>
      <c r="AC653">
        <v>2431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977</v>
      </c>
      <c r="AO653">
        <v>910</v>
      </c>
      <c r="AP653">
        <v>0</v>
      </c>
    </row>
    <row r="654" spans="1:42" x14ac:dyDescent="0.35">
      <c r="A654">
        <v>50611</v>
      </c>
      <c r="B654">
        <v>2</v>
      </c>
      <c r="C654">
        <f t="shared" si="20"/>
        <v>2</v>
      </c>
      <c r="D654">
        <v>0</v>
      </c>
      <c r="E654">
        <v>1</v>
      </c>
      <c r="F654">
        <v>98</v>
      </c>
      <c r="G654">
        <v>459</v>
      </c>
      <c r="H654">
        <v>0</v>
      </c>
      <c r="I654">
        <v>24</v>
      </c>
      <c r="J654">
        <v>6</v>
      </c>
      <c r="K654">
        <v>0</v>
      </c>
      <c r="L654">
        <v>4</v>
      </c>
      <c r="M654">
        <v>6</v>
      </c>
      <c r="N654">
        <v>4</v>
      </c>
      <c r="O654">
        <v>5</v>
      </c>
      <c r="P654">
        <v>7</v>
      </c>
      <c r="Q654">
        <v>6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11</v>
      </c>
      <c r="Z654">
        <v>1</v>
      </c>
      <c r="AA654">
        <v>60</v>
      </c>
      <c r="AB654">
        <f t="shared" si="21"/>
        <v>3</v>
      </c>
      <c r="AC654">
        <v>2792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489</v>
      </c>
      <c r="AO654">
        <v>485</v>
      </c>
      <c r="AP654">
        <v>1</v>
      </c>
    </row>
    <row r="655" spans="1:42" x14ac:dyDescent="0.35">
      <c r="A655">
        <v>61209</v>
      </c>
      <c r="B655">
        <v>3</v>
      </c>
      <c r="C655">
        <f t="shared" si="20"/>
        <v>3</v>
      </c>
      <c r="D655">
        <v>0</v>
      </c>
      <c r="E655">
        <v>0</v>
      </c>
      <c r="F655">
        <v>73</v>
      </c>
      <c r="G655">
        <v>466</v>
      </c>
      <c r="H655">
        <v>0</v>
      </c>
      <c r="I655">
        <v>224</v>
      </c>
      <c r="J655">
        <v>119</v>
      </c>
      <c r="K655">
        <v>49</v>
      </c>
      <c r="L655">
        <v>99</v>
      </c>
      <c r="M655">
        <v>1</v>
      </c>
      <c r="N655">
        <v>5</v>
      </c>
      <c r="O655">
        <v>3</v>
      </c>
      <c r="P655">
        <v>4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</v>
      </c>
      <c r="Y655">
        <v>11</v>
      </c>
      <c r="Z655">
        <v>0</v>
      </c>
      <c r="AA655">
        <v>50</v>
      </c>
      <c r="AB655">
        <f t="shared" si="21"/>
        <v>2</v>
      </c>
      <c r="AC655">
        <v>2467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858</v>
      </c>
      <c r="AO655">
        <v>759</v>
      </c>
      <c r="AP655">
        <v>0</v>
      </c>
    </row>
    <row r="656" spans="1:42" x14ac:dyDescent="0.35">
      <c r="A656">
        <v>42315</v>
      </c>
      <c r="B656">
        <v>2</v>
      </c>
      <c r="C656">
        <f t="shared" si="20"/>
        <v>2</v>
      </c>
      <c r="D656">
        <v>0</v>
      </c>
      <c r="E656">
        <v>1</v>
      </c>
      <c r="F656">
        <v>90</v>
      </c>
      <c r="G656">
        <v>67</v>
      </c>
      <c r="H656">
        <v>15</v>
      </c>
      <c r="I656">
        <v>80</v>
      </c>
      <c r="J656">
        <v>17</v>
      </c>
      <c r="K656">
        <v>11</v>
      </c>
      <c r="L656">
        <v>80</v>
      </c>
      <c r="M656">
        <v>3</v>
      </c>
      <c r="N656">
        <v>1</v>
      </c>
      <c r="O656">
        <v>4</v>
      </c>
      <c r="P656">
        <v>4</v>
      </c>
      <c r="Q656">
        <v>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</v>
      </c>
      <c r="Y656">
        <v>11</v>
      </c>
      <c r="Z656">
        <v>0</v>
      </c>
      <c r="AA656">
        <v>62</v>
      </c>
      <c r="AB656">
        <f t="shared" si="21"/>
        <v>4</v>
      </c>
      <c r="AC656">
        <v>2511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190</v>
      </c>
      <c r="AO656">
        <v>110</v>
      </c>
      <c r="AP656">
        <v>0</v>
      </c>
    </row>
    <row r="657" spans="1:42" x14ac:dyDescent="0.35">
      <c r="A657">
        <v>13084</v>
      </c>
      <c r="B657">
        <v>1</v>
      </c>
      <c r="C657">
        <f t="shared" si="20"/>
        <v>1</v>
      </c>
      <c r="D657">
        <v>0</v>
      </c>
      <c r="E657">
        <v>0</v>
      </c>
      <c r="F657">
        <v>29</v>
      </c>
      <c r="G657">
        <v>2</v>
      </c>
      <c r="H657">
        <v>0</v>
      </c>
      <c r="I657">
        <v>7</v>
      </c>
      <c r="J657">
        <v>3</v>
      </c>
      <c r="K657">
        <v>7</v>
      </c>
      <c r="L657">
        <v>10</v>
      </c>
      <c r="M657">
        <v>1</v>
      </c>
      <c r="N657">
        <v>1</v>
      </c>
      <c r="O657">
        <v>0</v>
      </c>
      <c r="P657">
        <v>3</v>
      </c>
      <c r="Q657">
        <v>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11</v>
      </c>
      <c r="Z657">
        <v>0</v>
      </c>
      <c r="AA657">
        <v>68</v>
      </c>
      <c r="AB657">
        <f t="shared" si="21"/>
        <v>4</v>
      </c>
      <c r="AC657">
        <v>2398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19</v>
      </c>
      <c r="AO657">
        <v>9</v>
      </c>
      <c r="AP657">
        <v>0</v>
      </c>
    </row>
    <row r="658" spans="1:42" x14ac:dyDescent="0.35">
      <c r="A658">
        <v>47570</v>
      </c>
      <c r="B658">
        <v>2</v>
      </c>
      <c r="C658">
        <f t="shared" si="20"/>
        <v>2</v>
      </c>
      <c r="D658">
        <v>1</v>
      </c>
      <c r="E658">
        <v>1</v>
      </c>
      <c r="F658">
        <v>3</v>
      </c>
      <c r="G658">
        <v>67</v>
      </c>
      <c r="H658">
        <v>1</v>
      </c>
      <c r="I658">
        <v>20</v>
      </c>
      <c r="J658">
        <v>0</v>
      </c>
      <c r="K658">
        <v>2</v>
      </c>
      <c r="L658">
        <v>31</v>
      </c>
      <c r="M658">
        <v>3</v>
      </c>
      <c r="N658">
        <v>2</v>
      </c>
      <c r="O658">
        <v>2</v>
      </c>
      <c r="P658">
        <v>2</v>
      </c>
      <c r="Q658">
        <v>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</v>
      </c>
      <c r="Y658">
        <v>11</v>
      </c>
      <c r="Z658">
        <v>1</v>
      </c>
      <c r="AA658">
        <v>71</v>
      </c>
      <c r="AB658">
        <f t="shared" si="21"/>
        <v>5</v>
      </c>
      <c r="AC658">
        <v>2555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90</v>
      </c>
      <c r="AO658">
        <v>59</v>
      </c>
      <c r="AP658">
        <v>0</v>
      </c>
    </row>
    <row r="659" spans="1:42" x14ac:dyDescent="0.35">
      <c r="A659">
        <v>61923</v>
      </c>
      <c r="B659">
        <v>3</v>
      </c>
      <c r="C659">
        <f t="shared" si="20"/>
        <v>3</v>
      </c>
      <c r="D659">
        <v>0</v>
      </c>
      <c r="E659">
        <v>2</v>
      </c>
      <c r="F659">
        <v>94</v>
      </c>
      <c r="G659">
        <v>92</v>
      </c>
      <c r="H659">
        <v>4</v>
      </c>
      <c r="I659">
        <v>18</v>
      </c>
      <c r="J659">
        <v>3</v>
      </c>
      <c r="K659">
        <v>3</v>
      </c>
      <c r="L659">
        <v>6</v>
      </c>
      <c r="M659">
        <v>1</v>
      </c>
      <c r="N659">
        <v>2</v>
      </c>
      <c r="O659">
        <v>1</v>
      </c>
      <c r="P659">
        <v>4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</v>
      </c>
      <c r="Y659">
        <v>11</v>
      </c>
      <c r="Z659">
        <v>0</v>
      </c>
      <c r="AA659">
        <v>59</v>
      </c>
      <c r="AB659">
        <f t="shared" si="21"/>
        <v>3</v>
      </c>
      <c r="AC659">
        <v>2497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120</v>
      </c>
      <c r="AO659">
        <v>114</v>
      </c>
      <c r="AP659">
        <v>0</v>
      </c>
    </row>
    <row r="660" spans="1:42" x14ac:dyDescent="0.35">
      <c r="A660">
        <v>34824</v>
      </c>
      <c r="B660">
        <v>1</v>
      </c>
      <c r="C660">
        <f t="shared" si="20"/>
        <v>2</v>
      </c>
      <c r="D660">
        <v>0</v>
      </c>
      <c r="E660">
        <v>0</v>
      </c>
      <c r="F660">
        <v>65</v>
      </c>
      <c r="G660">
        <v>4</v>
      </c>
      <c r="H660">
        <v>2</v>
      </c>
      <c r="I660">
        <v>11</v>
      </c>
      <c r="J660">
        <v>2</v>
      </c>
      <c r="K660">
        <v>0</v>
      </c>
      <c r="L660">
        <v>4</v>
      </c>
      <c r="M660">
        <v>1</v>
      </c>
      <c r="N660">
        <v>1</v>
      </c>
      <c r="O660">
        <v>0</v>
      </c>
      <c r="P660">
        <v>2</v>
      </c>
      <c r="Q660">
        <v>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</v>
      </c>
      <c r="Y660">
        <v>11</v>
      </c>
      <c r="Z660">
        <v>0</v>
      </c>
      <c r="AA660">
        <v>25</v>
      </c>
      <c r="AB660">
        <f t="shared" si="21"/>
        <v>1</v>
      </c>
      <c r="AC660">
        <v>2254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19</v>
      </c>
      <c r="AO660">
        <v>15</v>
      </c>
      <c r="AP660">
        <v>0</v>
      </c>
    </row>
    <row r="661" spans="1:42" x14ac:dyDescent="0.35">
      <c r="A661">
        <v>26518</v>
      </c>
      <c r="B661">
        <v>1</v>
      </c>
      <c r="C661">
        <f t="shared" si="20"/>
        <v>1</v>
      </c>
      <c r="D661">
        <v>1</v>
      </c>
      <c r="E661">
        <v>1</v>
      </c>
      <c r="F661">
        <v>33</v>
      </c>
      <c r="G661">
        <v>20</v>
      </c>
      <c r="H661">
        <v>1</v>
      </c>
      <c r="I661">
        <v>28</v>
      </c>
      <c r="J661">
        <v>3</v>
      </c>
      <c r="K661">
        <v>3</v>
      </c>
      <c r="L661">
        <v>2</v>
      </c>
      <c r="M661">
        <v>3</v>
      </c>
      <c r="N661">
        <v>2</v>
      </c>
      <c r="O661">
        <v>0</v>
      </c>
      <c r="P661">
        <v>3</v>
      </c>
      <c r="Q661">
        <v>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11</v>
      </c>
      <c r="Z661">
        <v>1</v>
      </c>
      <c r="AA661">
        <v>71</v>
      </c>
      <c r="AB661">
        <f t="shared" si="21"/>
        <v>5</v>
      </c>
      <c r="AC661">
        <v>2606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55</v>
      </c>
      <c r="AO661">
        <v>53</v>
      </c>
      <c r="AP661">
        <v>0</v>
      </c>
    </row>
    <row r="662" spans="1:42" x14ac:dyDescent="0.35">
      <c r="A662">
        <v>45938</v>
      </c>
      <c r="B662">
        <v>2</v>
      </c>
      <c r="C662">
        <f t="shared" si="20"/>
        <v>2</v>
      </c>
      <c r="D662">
        <v>0</v>
      </c>
      <c r="E662">
        <v>0</v>
      </c>
      <c r="F662">
        <v>46</v>
      </c>
      <c r="G662">
        <v>273</v>
      </c>
      <c r="H662">
        <v>11</v>
      </c>
      <c r="I662">
        <v>178</v>
      </c>
      <c r="J662">
        <v>62</v>
      </c>
      <c r="K662">
        <v>83</v>
      </c>
      <c r="L662">
        <v>29</v>
      </c>
      <c r="M662">
        <v>2</v>
      </c>
      <c r="N662">
        <v>8</v>
      </c>
      <c r="O662">
        <v>4</v>
      </c>
      <c r="P662">
        <v>6</v>
      </c>
      <c r="Q662">
        <v>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11</v>
      </c>
      <c r="Z662">
        <v>0</v>
      </c>
      <c r="AA662">
        <v>59</v>
      </c>
      <c r="AB662">
        <f t="shared" si="21"/>
        <v>3</v>
      </c>
      <c r="AC662">
        <v>2397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607</v>
      </c>
      <c r="AO662">
        <v>578</v>
      </c>
      <c r="AP662">
        <v>0</v>
      </c>
    </row>
    <row r="663" spans="1:42" x14ac:dyDescent="0.35">
      <c r="A663">
        <v>78468</v>
      </c>
      <c r="B663">
        <v>4</v>
      </c>
      <c r="C663">
        <f t="shared" si="20"/>
        <v>4</v>
      </c>
      <c r="D663">
        <v>0</v>
      </c>
      <c r="E663">
        <v>0</v>
      </c>
      <c r="F663">
        <v>29</v>
      </c>
      <c r="G663">
        <v>434</v>
      </c>
      <c r="H663">
        <v>22</v>
      </c>
      <c r="I663">
        <v>388</v>
      </c>
      <c r="J663">
        <v>104</v>
      </c>
      <c r="K663">
        <v>22</v>
      </c>
      <c r="L663">
        <v>34</v>
      </c>
      <c r="M663">
        <v>1</v>
      </c>
      <c r="N663">
        <v>10</v>
      </c>
      <c r="O663">
        <v>7</v>
      </c>
      <c r="P663">
        <v>10</v>
      </c>
      <c r="Q663">
        <v>4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3</v>
      </c>
      <c r="Y663">
        <v>11</v>
      </c>
      <c r="Z663">
        <v>0</v>
      </c>
      <c r="AA663">
        <v>60</v>
      </c>
      <c r="AB663">
        <f t="shared" si="21"/>
        <v>3</v>
      </c>
      <c r="AC663">
        <v>2240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970</v>
      </c>
      <c r="AO663">
        <v>936</v>
      </c>
      <c r="AP663">
        <v>1</v>
      </c>
    </row>
    <row r="664" spans="1:42" x14ac:dyDescent="0.35">
      <c r="A664">
        <v>78901</v>
      </c>
      <c r="B664">
        <v>4</v>
      </c>
      <c r="C664">
        <f t="shared" si="20"/>
        <v>4</v>
      </c>
      <c r="D664">
        <v>0</v>
      </c>
      <c r="E664">
        <v>1</v>
      </c>
      <c r="F664">
        <v>99</v>
      </c>
      <c r="G664">
        <v>321</v>
      </c>
      <c r="H664">
        <v>11</v>
      </c>
      <c r="I664">
        <v>309</v>
      </c>
      <c r="J664">
        <v>33</v>
      </c>
      <c r="K664">
        <v>26</v>
      </c>
      <c r="L664">
        <v>34</v>
      </c>
      <c r="M664">
        <v>3</v>
      </c>
      <c r="N664">
        <v>9</v>
      </c>
      <c r="O664">
        <v>3</v>
      </c>
      <c r="P664">
        <v>5</v>
      </c>
      <c r="Q664">
        <v>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11</v>
      </c>
      <c r="Z664">
        <v>0</v>
      </c>
      <c r="AA664">
        <v>47</v>
      </c>
      <c r="AB664">
        <f t="shared" si="21"/>
        <v>2</v>
      </c>
      <c r="AC664">
        <v>2444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700</v>
      </c>
      <c r="AO664">
        <v>666</v>
      </c>
      <c r="AP664">
        <v>0</v>
      </c>
    </row>
    <row r="665" spans="1:42" x14ac:dyDescent="0.35">
      <c r="A665">
        <v>71427</v>
      </c>
      <c r="B665">
        <v>4</v>
      </c>
      <c r="C665">
        <f t="shared" si="20"/>
        <v>4</v>
      </c>
      <c r="D665">
        <v>2</v>
      </c>
      <c r="E665">
        <v>0</v>
      </c>
      <c r="F665">
        <v>26</v>
      </c>
      <c r="G665">
        <v>212</v>
      </c>
      <c r="H665">
        <v>123</v>
      </c>
      <c r="I665">
        <v>177</v>
      </c>
      <c r="J665">
        <v>15</v>
      </c>
      <c r="K665">
        <v>64</v>
      </c>
      <c r="L665">
        <v>23</v>
      </c>
      <c r="M665">
        <v>2</v>
      </c>
      <c r="N665">
        <v>8</v>
      </c>
      <c r="O665">
        <v>2</v>
      </c>
      <c r="P665">
        <v>8</v>
      </c>
      <c r="Q665">
        <v>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3</v>
      </c>
      <c r="Y665">
        <v>11</v>
      </c>
      <c r="Z665">
        <v>0</v>
      </c>
      <c r="AA665">
        <v>42</v>
      </c>
      <c r="AB665">
        <f t="shared" si="21"/>
        <v>1</v>
      </c>
      <c r="AC665">
        <v>2268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591</v>
      </c>
      <c r="AO665">
        <v>568</v>
      </c>
      <c r="AP665">
        <v>0</v>
      </c>
    </row>
    <row r="666" spans="1:42" x14ac:dyDescent="0.35">
      <c r="A666">
        <v>71022</v>
      </c>
      <c r="B666">
        <v>4</v>
      </c>
      <c r="C666">
        <f t="shared" si="20"/>
        <v>4</v>
      </c>
      <c r="D666">
        <v>0</v>
      </c>
      <c r="E666">
        <v>1</v>
      </c>
      <c r="F666">
        <v>30</v>
      </c>
      <c r="G666">
        <v>909</v>
      </c>
      <c r="H666">
        <v>12</v>
      </c>
      <c r="I666">
        <v>278</v>
      </c>
      <c r="J666">
        <v>0</v>
      </c>
      <c r="K666">
        <v>12</v>
      </c>
      <c r="L666">
        <v>242</v>
      </c>
      <c r="M666">
        <v>3</v>
      </c>
      <c r="N666">
        <v>5</v>
      </c>
      <c r="O666">
        <v>2</v>
      </c>
      <c r="P666">
        <v>11</v>
      </c>
      <c r="Q666">
        <v>8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</v>
      </c>
      <c r="Y666">
        <v>11</v>
      </c>
      <c r="Z666">
        <v>0</v>
      </c>
      <c r="AA666">
        <v>42</v>
      </c>
      <c r="AB666">
        <f t="shared" si="21"/>
        <v>1</v>
      </c>
      <c r="AC666">
        <v>2297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1211</v>
      </c>
      <c r="AO666">
        <v>969</v>
      </c>
      <c r="AP666">
        <v>1</v>
      </c>
    </row>
    <row r="667" spans="1:42" x14ac:dyDescent="0.35">
      <c r="A667">
        <v>90247</v>
      </c>
      <c r="B667">
        <v>5</v>
      </c>
      <c r="C667">
        <f t="shared" si="20"/>
        <v>5</v>
      </c>
      <c r="D667">
        <v>0</v>
      </c>
      <c r="E667">
        <v>0</v>
      </c>
      <c r="F667">
        <v>27</v>
      </c>
      <c r="G667">
        <v>1184</v>
      </c>
      <c r="H667">
        <v>32</v>
      </c>
      <c r="I667">
        <v>352</v>
      </c>
      <c r="J667">
        <v>21</v>
      </c>
      <c r="K667">
        <v>16</v>
      </c>
      <c r="L667">
        <v>16</v>
      </c>
      <c r="M667">
        <v>1</v>
      </c>
      <c r="N667">
        <v>3</v>
      </c>
      <c r="O667">
        <v>4</v>
      </c>
      <c r="P667">
        <v>7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3</v>
      </c>
      <c r="Y667">
        <v>11</v>
      </c>
      <c r="Z667">
        <v>1</v>
      </c>
      <c r="AA667">
        <v>32</v>
      </c>
      <c r="AB667">
        <f t="shared" si="21"/>
        <v>1</v>
      </c>
      <c r="AC667">
        <v>2220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1605</v>
      </c>
      <c r="AO667">
        <v>1589</v>
      </c>
      <c r="AP667">
        <v>3</v>
      </c>
    </row>
    <row r="668" spans="1:42" x14ac:dyDescent="0.35">
      <c r="A668">
        <v>41335</v>
      </c>
      <c r="B668">
        <v>2</v>
      </c>
      <c r="C668">
        <f t="shared" si="20"/>
        <v>2</v>
      </c>
      <c r="D668">
        <v>1</v>
      </c>
      <c r="E668">
        <v>0</v>
      </c>
      <c r="F668">
        <v>24</v>
      </c>
      <c r="G668">
        <v>112</v>
      </c>
      <c r="H668">
        <v>19</v>
      </c>
      <c r="I668">
        <v>21</v>
      </c>
      <c r="J668">
        <v>16</v>
      </c>
      <c r="K668">
        <v>14</v>
      </c>
      <c r="L668">
        <v>5</v>
      </c>
      <c r="M668">
        <v>3</v>
      </c>
      <c r="N668">
        <v>4</v>
      </c>
      <c r="O668">
        <v>1</v>
      </c>
      <c r="P668">
        <v>4</v>
      </c>
      <c r="Q668">
        <v>7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11</v>
      </c>
      <c r="Z668">
        <v>0</v>
      </c>
      <c r="AA668">
        <v>52</v>
      </c>
      <c r="AB668">
        <f t="shared" si="21"/>
        <v>3</v>
      </c>
      <c r="AC668">
        <v>2344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182</v>
      </c>
      <c r="AO668">
        <v>177</v>
      </c>
      <c r="AP668">
        <v>0</v>
      </c>
    </row>
    <row r="669" spans="1:42" x14ac:dyDescent="0.35">
      <c r="A669">
        <v>35682</v>
      </c>
      <c r="B669">
        <v>2</v>
      </c>
      <c r="C669">
        <f t="shared" si="20"/>
        <v>2</v>
      </c>
      <c r="D669">
        <v>1</v>
      </c>
      <c r="E669">
        <v>0</v>
      </c>
      <c r="F669">
        <v>34</v>
      </c>
      <c r="G669">
        <v>23</v>
      </c>
      <c r="H669">
        <v>0</v>
      </c>
      <c r="I669">
        <v>8</v>
      </c>
      <c r="J669">
        <v>6</v>
      </c>
      <c r="K669">
        <v>2</v>
      </c>
      <c r="L669">
        <v>18</v>
      </c>
      <c r="M669">
        <v>1</v>
      </c>
      <c r="N669">
        <v>1</v>
      </c>
      <c r="O669">
        <v>1</v>
      </c>
      <c r="P669">
        <v>3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11</v>
      </c>
      <c r="Z669">
        <v>0</v>
      </c>
      <c r="AA669">
        <v>50</v>
      </c>
      <c r="AB669">
        <f t="shared" si="21"/>
        <v>2</v>
      </c>
      <c r="AC669">
        <v>2161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39</v>
      </c>
      <c r="AO669">
        <v>21</v>
      </c>
      <c r="AP669">
        <v>0</v>
      </c>
    </row>
    <row r="670" spans="1:42" x14ac:dyDescent="0.35">
      <c r="A670">
        <v>43185</v>
      </c>
      <c r="B670">
        <v>2</v>
      </c>
      <c r="C670">
        <f t="shared" si="20"/>
        <v>2</v>
      </c>
      <c r="D670">
        <v>0</v>
      </c>
      <c r="E670">
        <v>1</v>
      </c>
      <c r="F670">
        <v>88</v>
      </c>
      <c r="G670">
        <v>537</v>
      </c>
      <c r="H670">
        <v>6</v>
      </c>
      <c r="I670">
        <v>42</v>
      </c>
      <c r="J670">
        <v>16</v>
      </c>
      <c r="K670">
        <v>6</v>
      </c>
      <c r="L670">
        <v>30</v>
      </c>
      <c r="M670">
        <v>2</v>
      </c>
      <c r="N670">
        <v>9</v>
      </c>
      <c r="O670">
        <v>3</v>
      </c>
      <c r="P670">
        <v>6</v>
      </c>
      <c r="Q670">
        <v>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  <c r="Y670">
        <v>11</v>
      </c>
      <c r="Z670">
        <v>0</v>
      </c>
      <c r="AA670">
        <v>69</v>
      </c>
      <c r="AB670">
        <f t="shared" si="21"/>
        <v>5</v>
      </c>
      <c r="AC670">
        <v>2604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607</v>
      </c>
      <c r="AO670">
        <v>577</v>
      </c>
      <c r="AP670">
        <v>0</v>
      </c>
    </row>
    <row r="671" spans="1:42" x14ac:dyDescent="0.35">
      <c r="A671">
        <v>66375</v>
      </c>
      <c r="B671">
        <v>3</v>
      </c>
      <c r="C671">
        <f t="shared" si="20"/>
        <v>3</v>
      </c>
      <c r="D671">
        <v>0</v>
      </c>
      <c r="E671">
        <v>1</v>
      </c>
      <c r="F671">
        <v>96</v>
      </c>
      <c r="G671">
        <v>712</v>
      </c>
      <c r="H671">
        <v>0</v>
      </c>
      <c r="I671">
        <v>45</v>
      </c>
      <c r="J671">
        <v>0</v>
      </c>
      <c r="K671">
        <v>0</v>
      </c>
      <c r="L671">
        <v>191</v>
      </c>
      <c r="M671">
        <v>3</v>
      </c>
      <c r="N671">
        <v>2</v>
      </c>
      <c r="O671">
        <v>4</v>
      </c>
      <c r="P671">
        <v>5</v>
      </c>
      <c r="Q671">
        <v>7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3</v>
      </c>
      <c r="Y671">
        <v>11</v>
      </c>
      <c r="Z671">
        <v>0</v>
      </c>
      <c r="AA671">
        <v>72</v>
      </c>
      <c r="AB671">
        <f t="shared" si="21"/>
        <v>5</v>
      </c>
      <c r="AC671">
        <v>2379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757</v>
      </c>
      <c r="AO671">
        <v>566</v>
      </c>
      <c r="AP671">
        <v>1</v>
      </c>
    </row>
    <row r="672" spans="1:42" x14ac:dyDescent="0.35">
      <c r="A672">
        <v>25252</v>
      </c>
      <c r="B672">
        <v>1</v>
      </c>
      <c r="C672">
        <f t="shared" si="20"/>
        <v>1</v>
      </c>
      <c r="D672">
        <v>1</v>
      </c>
      <c r="E672">
        <v>0</v>
      </c>
      <c r="F672">
        <v>26</v>
      </c>
      <c r="G672">
        <v>1</v>
      </c>
      <c r="H672">
        <v>3</v>
      </c>
      <c r="I672">
        <v>4</v>
      </c>
      <c r="J672">
        <v>2</v>
      </c>
      <c r="K672">
        <v>2</v>
      </c>
      <c r="L672">
        <v>6</v>
      </c>
      <c r="M672">
        <v>1</v>
      </c>
      <c r="N672">
        <v>1</v>
      </c>
      <c r="O672">
        <v>0</v>
      </c>
      <c r="P672">
        <v>2</v>
      </c>
      <c r="Q672">
        <v>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11</v>
      </c>
      <c r="Z672">
        <v>0</v>
      </c>
      <c r="AA672">
        <v>34</v>
      </c>
      <c r="AB672">
        <f t="shared" si="21"/>
        <v>1</v>
      </c>
      <c r="AC672">
        <v>2511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12</v>
      </c>
      <c r="AO672">
        <v>6</v>
      </c>
      <c r="AP672">
        <v>0</v>
      </c>
    </row>
    <row r="673" spans="1:42" x14ac:dyDescent="0.35">
      <c r="A673">
        <v>55250</v>
      </c>
      <c r="B673">
        <v>3</v>
      </c>
      <c r="C673">
        <f t="shared" si="20"/>
        <v>3</v>
      </c>
      <c r="D673">
        <v>0</v>
      </c>
      <c r="E673">
        <v>1</v>
      </c>
      <c r="F673">
        <v>49</v>
      </c>
      <c r="G673">
        <v>664</v>
      </c>
      <c r="H673">
        <v>58</v>
      </c>
      <c r="I673">
        <v>83</v>
      </c>
      <c r="J673">
        <v>32</v>
      </c>
      <c r="K673">
        <v>0</v>
      </c>
      <c r="L673">
        <v>66</v>
      </c>
      <c r="M673">
        <v>4</v>
      </c>
      <c r="N673">
        <v>7</v>
      </c>
      <c r="O673">
        <v>5</v>
      </c>
      <c r="P673">
        <v>10</v>
      </c>
      <c r="Q673">
        <v>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11</v>
      </c>
      <c r="Z673">
        <v>0</v>
      </c>
      <c r="AA673">
        <v>55</v>
      </c>
      <c r="AB673">
        <f t="shared" si="21"/>
        <v>3</v>
      </c>
      <c r="AC673">
        <v>2775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837</v>
      </c>
      <c r="AO673">
        <v>771</v>
      </c>
      <c r="AP673">
        <v>0</v>
      </c>
    </row>
    <row r="674" spans="1:42" x14ac:dyDescent="0.35">
      <c r="A674">
        <v>33249</v>
      </c>
      <c r="B674">
        <v>1</v>
      </c>
      <c r="C674">
        <f t="shared" si="20"/>
        <v>2</v>
      </c>
      <c r="D674">
        <v>1</v>
      </c>
      <c r="E674">
        <v>0</v>
      </c>
      <c r="F674">
        <v>11</v>
      </c>
      <c r="G674">
        <v>6</v>
      </c>
      <c r="H674">
        <v>10</v>
      </c>
      <c r="I674">
        <v>21</v>
      </c>
      <c r="J674">
        <v>19</v>
      </c>
      <c r="K674">
        <v>14</v>
      </c>
      <c r="L674">
        <v>42</v>
      </c>
      <c r="M674">
        <v>2</v>
      </c>
      <c r="N674">
        <v>2</v>
      </c>
      <c r="O674">
        <v>1</v>
      </c>
      <c r="P674">
        <v>3</v>
      </c>
      <c r="Q674">
        <v>6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11</v>
      </c>
      <c r="Z674">
        <v>0</v>
      </c>
      <c r="AA674">
        <v>45</v>
      </c>
      <c r="AB674">
        <f t="shared" si="21"/>
        <v>2</v>
      </c>
      <c r="AC674">
        <v>2653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70</v>
      </c>
      <c r="AO674">
        <v>28</v>
      </c>
      <c r="AP674">
        <v>0</v>
      </c>
    </row>
    <row r="675" spans="1:42" x14ac:dyDescent="0.35">
      <c r="A675">
        <v>58398</v>
      </c>
      <c r="B675">
        <v>3</v>
      </c>
      <c r="C675">
        <f t="shared" si="20"/>
        <v>3</v>
      </c>
      <c r="D675">
        <v>0</v>
      </c>
      <c r="E675">
        <v>0</v>
      </c>
      <c r="F675">
        <v>44</v>
      </c>
      <c r="G675">
        <v>299</v>
      </c>
      <c r="H675">
        <v>5</v>
      </c>
      <c r="I675">
        <v>201</v>
      </c>
      <c r="J675">
        <v>21</v>
      </c>
      <c r="K675">
        <v>21</v>
      </c>
      <c r="L675">
        <v>49</v>
      </c>
      <c r="M675">
        <v>3</v>
      </c>
      <c r="N675">
        <v>5</v>
      </c>
      <c r="O675">
        <v>4</v>
      </c>
      <c r="P675">
        <v>8</v>
      </c>
      <c r="Q675">
        <v>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11</v>
      </c>
      <c r="Z675">
        <v>0</v>
      </c>
      <c r="AA675">
        <v>67</v>
      </c>
      <c r="AB675">
        <f t="shared" si="21"/>
        <v>4</v>
      </c>
      <c r="AC675">
        <v>2570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547</v>
      </c>
      <c r="AO675">
        <v>498</v>
      </c>
      <c r="AP675">
        <v>0</v>
      </c>
    </row>
    <row r="676" spans="1:42" x14ac:dyDescent="0.35">
      <c r="A676">
        <v>50272</v>
      </c>
      <c r="B676">
        <v>2</v>
      </c>
      <c r="C676">
        <f t="shared" si="20"/>
        <v>2</v>
      </c>
      <c r="D676">
        <v>1</v>
      </c>
      <c r="E676">
        <v>0</v>
      </c>
      <c r="F676">
        <v>75</v>
      </c>
      <c r="G676">
        <v>99</v>
      </c>
      <c r="H676">
        <v>13</v>
      </c>
      <c r="I676">
        <v>66</v>
      </c>
      <c r="J676">
        <v>43</v>
      </c>
      <c r="K676">
        <v>8</v>
      </c>
      <c r="L676">
        <v>4</v>
      </c>
      <c r="M676">
        <v>3</v>
      </c>
      <c r="N676">
        <v>4</v>
      </c>
      <c r="O676">
        <v>1</v>
      </c>
      <c r="P676">
        <v>5</v>
      </c>
      <c r="Q676">
        <v>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11</v>
      </c>
      <c r="Z676">
        <v>0</v>
      </c>
      <c r="AA676">
        <v>38</v>
      </c>
      <c r="AB676">
        <f t="shared" si="21"/>
        <v>1</v>
      </c>
      <c r="AC676">
        <v>2485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229</v>
      </c>
      <c r="AO676">
        <v>225</v>
      </c>
      <c r="AP676">
        <v>0</v>
      </c>
    </row>
    <row r="677" spans="1:42" x14ac:dyDescent="0.35">
      <c r="A677">
        <v>76618</v>
      </c>
      <c r="B677">
        <v>4</v>
      </c>
      <c r="C677">
        <f t="shared" si="20"/>
        <v>4</v>
      </c>
      <c r="D677">
        <v>0</v>
      </c>
      <c r="E677">
        <v>0</v>
      </c>
      <c r="F677">
        <v>64</v>
      </c>
      <c r="G677">
        <v>749</v>
      </c>
      <c r="H677">
        <v>40</v>
      </c>
      <c r="I677">
        <v>294</v>
      </c>
      <c r="J677">
        <v>121</v>
      </c>
      <c r="K677">
        <v>160</v>
      </c>
      <c r="L677">
        <v>147</v>
      </c>
      <c r="M677">
        <v>1</v>
      </c>
      <c r="N677">
        <v>3</v>
      </c>
      <c r="O677">
        <v>2</v>
      </c>
      <c r="P677">
        <v>5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</v>
      </c>
      <c r="Y677">
        <v>11</v>
      </c>
      <c r="Z677">
        <v>0</v>
      </c>
      <c r="AA677">
        <v>45</v>
      </c>
      <c r="AB677">
        <f t="shared" si="21"/>
        <v>2</v>
      </c>
      <c r="AC677">
        <v>2728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1364</v>
      </c>
      <c r="AO677">
        <v>1217</v>
      </c>
      <c r="AP677">
        <v>0</v>
      </c>
    </row>
    <row r="678" spans="1:42" x14ac:dyDescent="0.35">
      <c r="A678">
        <v>87305</v>
      </c>
      <c r="B678">
        <v>5</v>
      </c>
      <c r="C678">
        <f t="shared" si="20"/>
        <v>5</v>
      </c>
      <c r="D678">
        <v>0</v>
      </c>
      <c r="E678">
        <v>0</v>
      </c>
      <c r="F678">
        <v>19</v>
      </c>
      <c r="G678">
        <v>345</v>
      </c>
      <c r="H678">
        <v>25</v>
      </c>
      <c r="I678">
        <v>501</v>
      </c>
      <c r="J678">
        <v>63</v>
      </c>
      <c r="K678">
        <v>138</v>
      </c>
      <c r="L678">
        <v>80</v>
      </c>
      <c r="M678">
        <v>1</v>
      </c>
      <c r="N678">
        <v>5</v>
      </c>
      <c r="O678">
        <v>3</v>
      </c>
      <c r="P678">
        <v>8</v>
      </c>
      <c r="Q678">
        <v>2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3</v>
      </c>
      <c r="Y678">
        <v>11</v>
      </c>
      <c r="Z678">
        <v>1</v>
      </c>
      <c r="AA678">
        <v>60</v>
      </c>
      <c r="AB678">
        <f t="shared" si="21"/>
        <v>3</v>
      </c>
      <c r="AC678">
        <v>2803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1072</v>
      </c>
      <c r="AO678">
        <v>992</v>
      </c>
      <c r="AP678">
        <v>1</v>
      </c>
    </row>
    <row r="679" spans="1:42" x14ac:dyDescent="0.35">
      <c r="A679">
        <v>25851</v>
      </c>
      <c r="B679">
        <v>1</v>
      </c>
      <c r="C679">
        <f t="shared" si="20"/>
        <v>1</v>
      </c>
      <c r="D679">
        <v>1</v>
      </c>
      <c r="E679">
        <v>0</v>
      </c>
      <c r="F679">
        <v>45</v>
      </c>
      <c r="G679">
        <v>9</v>
      </c>
      <c r="H679">
        <v>4</v>
      </c>
      <c r="I679">
        <v>18</v>
      </c>
      <c r="J679">
        <v>7</v>
      </c>
      <c r="K679">
        <v>5</v>
      </c>
      <c r="L679">
        <v>5</v>
      </c>
      <c r="M679">
        <v>2</v>
      </c>
      <c r="N679">
        <v>2</v>
      </c>
      <c r="O679">
        <v>0</v>
      </c>
      <c r="P679">
        <v>3</v>
      </c>
      <c r="Q679">
        <v>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</v>
      </c>
      <c r="Y679">
        <v>11</v>
      </c>
      <c r="Z679">
        <v>0</v>
      </c>
      <c r="AA679">
        <v>42</v>
      </c>
      <c r="AB679">
        <f t="shared" si="21"/>
        <v>1</v>
      </c>
      <c r="AC679">
        <v>2662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43</v>
      </c>
      <c r="AO679">
        <v>38</v>
      </c>
      <c r="AP679">
        <v>0</v>
      </c>
    </row>
    <row r="680" spans="1:42" x14ac:dyDescent="0.35">
      <c r="A680">
        <v>58710</v>
      </c>
      <c r="B680">
        <v>3</v>
      </c>
      <c r="C680">
        <f t="shared" si="20"/>
        <v>3</v>
      </c>
      <c r="D680">
        <v>0</v>
      </c>
      <c r="E680">
        <v>1</v>
      </c>
      <c r="F680">
        <v>77</v>
      </c>
      <c r="G680">
        <v>440</v>
      </c>
      <c r="H680">
        <v>81</v>
      </c>
      <c r="I680">
        <v>368</v>
      </c>
      <c r="J680">
        <v>0</v>
      </c>
      <c r="K680">
        <v>122</v>
      </c>
      <c r="L680">
        <v>174</v>
      </c>
      <c r="M680">
        <v>6</v>
      </c>
      <c r="N680">
        <v>11</v>
      </c>
      <c r="O680">
        <v>5</v>
      </c>
      <c r="P680">
        <v>9</v>
      </c>
      <c r="Q680">
        <v>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11</v>
      </c>
      <c r="Z680">
        <v>0</v>
      </c>
      <c r="AA680">
        <v>50</v>
      </c>
      <c r="AB680">
        <f t="shared" si="21"/>
        <v>2</v>
      </c>
      <c r="AC680">
        <v>2614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1011</v>
      </c>
      <c r="AO680">
        <v>837</v>
      </c>
      <c r="AP680">
        <v>0</v>
      </c>
    </row>
    <row r="681" spans="1:42" x14ac:dyDescent="0.35">
      <c r="A681">
        <v>45160</v>
      </c>
      <c r="B681">
        <v>2</v>
      </c>
      <c r="C681">
        <f t="shared" si="20"/>
        <v>2</v>
      </c>
      <c r="D681">
        <v>1</v>
      </c>
      <c r="E681">
        <v>1</v>
      </c>
      <c r="F681">
        <v>9</v>
      </c>
      <c r="G681">
        <v>8</v>
      </c>
      <c r="H681">
        <v>2</v>
      </c>
      <c r="I681">
        <v>5</v>
      </c>
      <c r="J681">
        <v>3</v>
      </c>
      <c r="K681">
        <v>0</v>
      </c>
      <c r="L681">
        <v>3</v>
      </c>
      <c r="M681">
        <v>1</v>
      </c>
      <c r="N681">
        <v>1</v>
      </c>
      <c r="O681">
        <v>0</v>
      </c>
      <c r="P681">
        <v>2</v>
      </c>
      <c r="Q681">
        <v>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11</v>
      </c>
      <c r="Z681">
        <v>0</v>
      </c>
      <c r="AA681">
        <v>62</v>
      </c>
      <c r="AB681">
        <f t="shared" si="21"/>
        <v>4</v>
      </c>
      <c r="AC681">
        <v>2251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18</v>
      </c>
      <c r="AO681">
        <v>15</v>
      </c>
      <c r="AP681">
        <v>0</v>
      </c>
    </row>
    <row r="682" spans="1:42" x14ac:dyDescent="0.35">
      <c r="A682">
        <v>74806</v>
      </c>
      <c r="B682">
        <v>4</v>
      </c>
      <c r="C682">
        <f t="shared" si="20"/>
        <v>4</v>
      </c>
      <c r="D682">
        <v>0</v>
      </c>
      <c r="E682">
        <v>1</v>
      </c>
      <c r="F682">
        <v>1</v>
      </c>
      <c r="G682">
        <v>670</v>
      </c>
      <c r="H682">
        <v>9</v>
      </c>
      <c r="I682">
        <v>249</v>
      </c>
      <c r="J682">
        <v>0</v>
      </c>
      <c r="K682">
        <v>28</v>
      </c>
      <c r="L682">
        <v>9</v>
      </c>
      <c r="M682">
        <v>2</v>
      </c>
      <c r="N682">
        <v>5</v>
      </c>
      <c r="O682">
        <v>4</v>
      </c>
      <c r="P682">
        <v>5</v>
      </c>
      <c r="Q682">
        <v>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11</v>
      </c>
      <c r="Z682">
        <v>0</v>
      </c>
      <c r="AA682">
        <v>55</v>
      </c>
      <c r="AB682">
        <f t="shared" si="21"/>
        <v>3</v>
      </c>
      <c r="AC682">
        <v>2716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956</v>
      </c>
      <c r="AO682">
        <v>947</v>
      </c>
      <c r="AP682">
        <v>0</v>
      </c>
    </row>
    <row r="683" spans="1:42" x14ac:dyDescent="0.35">
      <c r="A683">
        <v>59111</v>
      </c>
      <c r="B683">
        <v>3</v>
      </c>
      <c r="C683">
        <f t="shared" si="20"/>
        <v>3</v>
      </c>
      <c r="D683">
        <v>0</v>
      </c>
      <c r="E683">
        <v>0</v>
      </c>
      <c r="F683">
        <v>90</v>
      </c>
      <c r="G683">
        <v>524</v>
      </c>
      <c r="H683">
        <v>0</v>
      </c>
      <c r="I683">
        <v>134</v>
      </c>
      <c r="J683">
        <v>28</v>
      </c>
      <c r="K683">
        <v>28</v>
      </c>
      <c r="L683">
        <v>155</v>
      </c>
      <c r="M683">
        <v>1</v>
      </c>
      <c r="N683">
        <v>11</v>
      </c>
      <c r="O683">
        <v>1</v>
      </c>
      <c r="P683">
        <v>8</v>
      </c>
      <c r="Q683">
        <v>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11</v>
      </c>
      <c r="Z683">
        <v>0</v>
      </c>
      <c r="AA683">
        <v>66</v>
      </c>
      <c r="AB683">
        <f t="shared" si="21"/>
        <v>4</v>
      </c>
      <c r="AC683">
        <v>2582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714</v>
      </c>
      <c r="AO683">
        <v>559</v>
      </c>
      <c r="AP683">
        <v>0</v>
      </c>
    </row>
    <row r="684" spans="1:42" x14ac:dyDescent="0.35">
      <c r="A684">
        <v>18988</v>
      </c>
      <c r="B684">
        <v>1</v>
      </c>
      <c r="C684">
        <f t="shared" si="20"/>
        <v>1</v>
      </c>
      <c r="D684">
        <v>1</v>
      </c>
      <c r="E684">
        <v>0</v>
      </c>
      <c r="F684">
        <v>43</v>
      </c>
      <c r="G684">
        <v>6</v>
      </c>
      <c r="H684">
        <v>0</v>
      </c>
      <c r="I684">
        <v>6</v>
      </c>
      <c r="J684">
        <v>2</v>
      </c>
      <c r="K684">
        <v>1</v>
      </c>
      <c r="L684">
        <v>1</v>
      </c>
      <c r="M684">
        <v>2</v>
      </c>
      <c r="N684">
        <v>1</v>
      </c>
      <c r="O684">
        <v>0</v>
      </c>
      <c r="P684">
        <v>3</v>
      </c>
      <c r="Q684">
        <v>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11</v>
      </c>
      <c r="Z684">
        <v>0</v>
      </c>
      <c r="AA684">
        <v>36</v>
      </c>
      <c r="AB684">
        <f t="shared" si="21"/>
        <v>1</v>
      </c>
      <c r="AC684">
        <v>2196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15</v>
      </c>
      <c r="AO684">
        <v>14</v>
      </c>
      <c r="AP684">
        <v>0</v>
      </c>
    </row>
    <row r="685" spans="1:42" x14ac:dyDescent="0.35">
      <c r="A685">
        <v>72190</v>
      </c>
      <c r="B685">
        <v>4</v>
      </c>
      <c r="C685">
        <f t="shared" si="20"/>
        <v>4</v>
      </c>
      <c r="D685">
        <v>0</v>
      </c>
      <c r="E685">
        <v>0</v>
      </c>
      <c r="F685">
        <v>79</v>
      </c>
      <c r="G685">
        <v>597</v>
      </c>
      <c r="H685">
        <v>166</v>
      </c>
      <c r="I685">
        <v>597</v>
      </c>
      <c r="J685">
        <v>172</v>
      </c>
      <c r="K685">
        <v>166</v>
      </c>
      <c r="L685">
        <v>249</v>
      </c>
      <c r="M685">
        <v>1</v>
      </c>
      <c r="N685">
        <v>5</v>
      </c>
      <c r="O685">
        <v>6</v>
      </c>
      <c r="P685">
        <v>4</v>
      </c>
      <c r="Q685">
        <v>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11</v>
      </c>
      <c r="Z685">
        <v>0</v>
      </c>
      <c r="AA685">
        <v>55</v>
      </c>
      <c r="AB685">
        <f t="shared" si="21"/>
        <v>3</v>
      </c>
      <c r="AC685">
        <v>2660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1698</v>
      </c>
      <c r="AO685">
        <v>1449</v>
      </c>
      <c r="AP685">
        <v>0</v>
      </c>
    </row>
    <row r="686" spans="1:42" x14ac:dyDescent="0.35">
      <c r="A686">
        <v>7500</v>
      </c>
      <c r="B686">
        <v>1</v>
      </c>
      <c r="C686">
        <f t="shared" si="20"/>
        <v>1</v>
      </c>
      <c r="D686">
        <v>1</v>
      </c>
      <c r="E686">
        <v>0</v>
      </c>
      <c r="F686">
        <v>19</v>
      </c>
      <c r="G686">
        <v>7</v>
      </c>
      <c r="H686">
        <v>0</v>
      </c>
      <c r="I686">
        <v>12</v>
      </c>
      <c r="J686">
        <v>13</v>
      </c>
      <c r="K686">
        <v>7</v>
      </c>
      <c r="L686">
        <v>32</v>
      </c>
      <c r="M686">
        <v>5</v>
      </c>
      <c r="N686">
        <v>4</v>
      </c>
      <c r="O686">
        <v>1</v>
      </c>
      <c r="P686">
        <v>2</v>
      </c>
      <c r="Q686">
        <v>9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11</v>
      </c>
      <c r="Z686">
        <v>1</v>
      </c>
      <c r="AA686">
        <v>44</v>
      </c>
      <c r="AB686">
        <f t="shared" si="21"/>
        <v>2</v>
      </c>
      <c r="AC686">
        <v>2856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39</v>
      </c>
      <c r="AO686">
        <v>7</v>
      </c>
      <c r="AP686">
        <v>1</v>
      </c>
    </row>
    <row r="687" spans="1:42" x14ac:dyDescent="0.35">
      <c r="A687">
        <v>80395</v>
      </c>
      <c r="B687">
        <v>5</v>
      </c>
      <c r="C687">
        <f t="shared" si="20"/>
        <v>5</v>
      </c>
      <c r="D687">
        <v>0</v>
      </c>
      <c r="E687">
        <v>0</v>
      </c>
      <c r="F687">
        <v>62</v>
      </c>
      <c r="G687">
        <v>445</v>
      </c>
      <c r="H687">
        <v>25</v>
      </c>
      <c r="I687">
        <v>706</v>
      </c>
      <c r="J687">
        <v>80</v>
      </c>
      <c r="K687">
        <v>76</v>
      </c>
      <c r="L687">
        <v>48</v>
      </c>
      <c r="M687">
        <v>1</v>
      </c>
      <c r="N687">
        <v>6</v>
      </c>
      <c r="O687">
        <v>5</v>
      </c>
      <c r="P687">
        <v>12</v>
      </c>
      <c r="Q687">
        <v>2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3</v>
      </c>
      <c r="Y687">
        <v>11</v>
      </c>
      <c r="Z687">
        <v>0</v>
      </c>
      <c r="AA687">
        <v>65</v>
      </c>
      <c r="AB687">
        <f t="shared" si="21"/>
        <v>4</v>
      </c>
      <c r="AC687">
        <v>2377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1332</v>
      </c>
      <c r="AO687">
        <v>1284</v>
      </c>
      <c r="AP687">
        <v>1</v>
      </c>
    </row>
    <row r="688" spans="1:42" x14ac:dyDescent="0.35">
      <c r="A688">
        <v>75012</v>
      </c>
      <c r="B688">
        <v>4</v>
      </c>
      <c r="C688">
        <f t="shared" si="20"/>
        <v>4</v>
      </c>
      <c r="D688">
        <v>0</v>
      </c>
      <c r="E688">
        <v>0</v>
      </c>
      <c r="F688">
        <v>41</v>
      </c>
      <c r="G688">
        <v>294</v>
      </c>
      <c r="H688">
        <v>142</v>
      </c>
      <c r="I688">
        <v>218</v>
      </c>
      <c r="J688">
        <v>164</v>
      </c>
      <c r="K688">
        <v>58</v>
      </c>
      <c r="L688">
        <v>151</v>
      </c>
      <c r="M688">
        <v>1</v>
      </c>
      <c r="N688">
        <v>3</v>
      </c>
      <c r="O688">
        <v>8</v>
      </c>
      <c r="P688">
        <v>11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11</v>
      </c>
      <c r="Z688">
        <v>0</v>
      </c>
      <c r="AA688">
        <v>44</v>
      </c>
      <c r="AB688">
        <f t="shared" si="21"/>
        <v>2</v>
      </c>
      <c r="AC688">
        <v>2314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876</v>
      </c>
      <c r="AO688">
        <v>725</v>
      </c>
      <c r="AP688">
        <v>0</v>
      </c>
    </row>
    <row r="689" spans="1:42" x14ac:dyDescent="0.35">
      <c r="A689">
        <v>56962</v>
      </c>
      <c r="B689">
        <v>3</v>
      </c>
      <c r="C689">
        <f t="shared" si="20"/>
        <v>3</v>
      </c>
      <c r="D689">
        <v>2</v>
      </c>
      <c r="E689">
        <v>1</v>
      </c>
      <c r="F689">
        <v>60</v>
      </c>
      <c r="G689">
        <v>292</v>
      </c>
      <c r="H689">
        <v>3</v>
      </c>
      <c r="I689">
        <v>77</v>
      </c>
      <c r="J689">
        <v>10</v>
      </c>
      <c r="K689">
        <v>3</v>
      </c>
      <c r="L689">
        <v>26</v>
      </c>
      <c r="M689">
        <v>7</v>
      </c>
      <c r="N689">
        <v>6</v>
      </c>
      <c r="O689">
        <v>3</v>
      </c>
      <c r="P689">
        <v>5</v>
      </c>
      <c r="Q689">
        <v>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11</v>
      </c>
      <c r="Z689">
        <v>0</v>
      </c>
      <c r="AA689">
        <v>55</v>
      </c>
      <c r="AB689">
        <f t="shared" si="21"/>
        <v>3</v>
      </c>
      <c r="AC689">
        <v>2420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385</v>
      </c>
      <c r="AO689">
        <v>359</v>
      </c>
      <c r="AP689">
        <v>0</v>
      </c>
    </row>
    <row r="690" spans="1:42" x14ac:dyDescent="0.35">
      <c r="A690">
        <v>89891</v>
      </c>
      <c r="B690">
        <v>5</v>
      </c>
      <c r="C690">
        <f t="shared" si="20"/>
        <v>5</v>
      </c>
      <c r="D690">
        <v>0</v>
      </c>
      <c r="E690">
        <v>0</v>
      </c>
      <c r="F690">
        <v>17</v>
      </c>
      <c r="G690">
        <v>412</v>
      </c>
      <c r="H690">
        <v>22</v>
      </c>
      <c r="I690">
        <v>132</v>
      </c>
      <c r="J690">
        <v>59</v>
      </c>
      <c r="K690">
        <v>28</v>
      </c>
      <c r="L690">
        <v>183</v>
      </c>
      <c r="M690">
        <v>1</v>
      </c>
      <c r="N690">
        <v>11</v>
      </c>
      <c r="O690">
        <v>6</v>
      </c>
      <c r="P690">
        <v>8</v>
      </c>
      <c r="Q690">
        <v>4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3</v>
      </c>
      <c r="Y690">
        <v>11</v>
      </c>
      <c r="Z690">
        <v>0</v>
      </c>
      <c r="AA690">
        <v>29</v>
      </c>
      <c r="AB690">
        <f t="shared" si="21"/>
        <v>1</v>
      </c>
      <c r="AC690">
        <v>2599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653</v>
      </c>
      <c r="AO690">
        <v>470</v>
      </c>
      <c r="AP690">
        <v>1</v>
      </c>
    </row>
    <row r="691" spans="1:42" x14ac:dyDescent="0.35">
      <c r="A691">
        <v>35946</v>
      </c>
      <c r="B691">
        <v>2</v>
      </c>
      <c r="C691">
        <f t="shared" si="20"/>
        <v>2</v>
      </c>
      <c r="D691">
        <v>1</v>
      </c>
      <c r="E691">
        <v>1</v>
      </c>
      <c r="F691">
        <v>24</v>
      </c>
      <c r="G691">
        <v>8</v>
      </c>
      <c r="H691">
        <v>0</v>
      </c>
      <c r="I691">
        <v>3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3</v>
      </c>
      <c r="Q691">
        <v>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11</v>
      </c>
      <c r="Z691">
        <v>0</v>
      </c>
      <c r="AA691">
        <v>71</v>
      </c>
      <c r="AB691">
        <f t="shared" si="21"/>
        <v>5</v>
      </c>
      <c r="AC691">
        <v>2434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11</v>
      </c>
      <c r="AO691">
        <v>11</v>
      </c>
      <c r="AP691">
        <v>0</v>
      </c>
    </row>
    <row r="692" spans="1:42" x14ac:dyDescent="0.35">
      <c r="A692">
        <v>53593</v>
      </c>
      <c r="B692">
        <v>3</v>
      </c>
      <c r="C692">
        <f t="shared" si="20"/>
        <v>3</v>
      </c>
      <c r="D692">
        <v>1</v>
      </c>
      <c r="E692">
        <v>1</v>
      </c>
      <c r="F692">
        <v>60</v>
      </c>
      <c r="G692">
        <v>349</v>
      </c>
      <c r="H692">
        <v>4</v>
      </c>
      <c r="I692">
        <v>78</v>
      </c>
      <c r="J692">
        <v>6</v>
      </c>
      <c r="K692">
        <v>0</v>
      </c>
      <c r="L692">
        <v>43</v>
      </c>
      <c r="M692">
        <v>8</v>
      </c>
      <c r="N692">
        <v>7</v>
      </c>
      <c r="O692">
        <v>2</v>
      </c>
      <c r="P692">
        <v>6</v>
      </c>
      <c r="Q692">
        <v>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</v>
      </c>
      <c r="Y692">
        <v>11</v>
      </c>
      <c r="Z692">
        <v>0</v>
      </c>
      <c r="AA692">
        <v>67</v>
      </c>
      <c r="AB692">
        <f t="shared" si="21"/>
        <v>4</v>
      </c>
      <c r="AC692">
        <v>2850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437</v>
      </c>
      <c r="AO692">
        <v>394</v>
      </c>
      <c r="AP692">
        <v>0</v>
      </c>
    </row>
    <row r="693" spans="1:42" x14ac:dyDescent="0.35">
      <c r="A693">
        <v>45072</v>
      </c>
      <c r="B693">
        <v>2</v>
      </c>
      <c r="C693">
        <f t="shared" si="20"/>
        <v>2</v>
      </c>
      <c r="D693">
        <v>1</v>
      </c>
      <c r="E693">
        <v>2</v>
      </c>
      <c r="F693">
        <v>74</v>
      </c>
      <c r="G693">
        <v>144</v>
      </c>
      <c r="H693">
        <v>2</v>
      </c>
      <c r="I693">
        <v>99</v>
      </c>
      <c r="J693">
        <v>7</v>
      </c>
      <c r="K693">
        <v>2</v>
      </c>
      <c r="L693">
        <v>30</v>
      </c>
      <c r="M693">
        <v>5</v>
      </c>
      <c r="N693">
        <v>6</v>
      </c>
      <c r="O693">
        <v>1</v>
      </c>
      <c r="P693">
        <v>4</v>
      </c>
      <c r="Q693">
        <v>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</v>
      </c>
      <c r="Y693">
        <v>11</v>
      </c>
      <c r="Z693">
        <v>0</v>
      </c>
      <c r="AA693">
        <v>72</v>
      </c>
      <c r="AB693">
        <f t="shared" si="21"/>
        <v>5</v>
      </c>
      <c r="AC693">
        <v>2415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254</v>
      </c>
      <c r="AO693">
        <v>224</v>
      </c>
      <c r="AP693">
        <v>0</v>
      </c>
    </row>
    <row r="694" spans="1:42" x14ac:dyDescent="0.35">
      <c r="A694">
        <v>89694</v>
      </c>
      <c r="B694">
        <v>5</v>
      </c>
      <c r="C694">
        <f t="shared" si="20"/>
        <v>5</v>
      </c>
      <c r="D694">
        <v>1</v>
      </c>
      <c r="E694">
        <v>1</v>
      </c>
      <c r="F694">
        <v>22</v>
      </c>
      <c r="G694">
        <v>1126</v>
      </c>
      <c r="H694">
        <v>28</v>
      </c>
      <c r="I694">
        <v>211</v>
      </c>
      <c r="J694">
        <v>37</v>
      </c>
      <c r="K694">
        <v>28</v>
      </c>
      <c r="L694">
        <v>42</v>
      </c>
      <c r="M694">
        <v>3</v>
      </c>
      <c r="N694">
        <v>4</v>
      </c>
      <c r="O694">
        <v>3</v>
      </c>
      <c r="P694">
        <v>4</v>
      </c>
      <c r="Q694">
        <v>5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3</v>
      </c>
      <c r="Y694">
        <v>11</v>
      </c>
      <c r="Z694">
        <v>0</v>
      </c>
      <c r="AA694">
        <v>47</v>
      </c>
      <c r="AB694">
        <f t="shared" si="21"/>
        <v>2</v>
      </c>
      <c r="AC694">
        <v>2422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1430</v>
      </c>
      <c r="AO694">
        <v>1388</v>
      </c>
      <c r="AP694">
        <v>3</v>
      </c>
    </row>
    <row r="695" spans="1:42" x14ac:dyDescent="0.35">
      <c r="A695">
        <v>72025</v>
      </c>
      <c r="B695">
        <v>4</v>
      </c>
      <c r="C695">
        <f t="shared" si="20"/>
        <v>4</v>
      </c>
      <c r="D695">
        <v>0</v>
      </c>
      <c r="E695">
        <v>0</v>
      </c>
      <c r="F695">
        <v>46</v>
      </c>
      <c r="G695">
        <v>967</v>
      </c>
      <c r="H695">
        <v>0</v>
      </c>
      <c r="I695">
        <v>617</v>
      </c>
      <c r="J695">
        <v>43</v>
      </c>
      <c r="K695">
        <v>50</v>
      </c>
      <c r="L695">
        <v>0</v>
      </c>
      <c r="M695">
        <v>1</v>
      </c>
      <c r="N695">
        <v>4</v>
      </c>
      <c r="O695">
        <v>8</v>
      </c>
      <c r="P695">
        <v>13</v>
      </c>
      <c r="Q695">
        <v>2</v>
      </c>
      <c r="R695">
        <v>0</v>
      </c>
      <c r="S695">
        <v>1</v>
      </c>
      <c r="T695">
        <v>1</v>
      </c>
      <c r="U695">
        <v>1</v>
      </c>
      <c r="V695">
        <v>0</v>
      </c>
      <c r="W695">
        <v>0</v>
      </c>
      <c r="X695">
        <v>3</v>
      </c>
      <c r="Y695">
        <v>11</v>
      </c>
      <c r="Z695">
        <v>1</v>
      </c>
      <c r="AA695">
        <v>71</v>
      </c>
      <c r="AB695">
        <f t="shared" si="21"/>
        <v>5</v>
      </c>
      <c r="AC695">
        <v>2220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1677</v>
      </c>
      <c r="AO695">
        <v>1677</v>
      </c>
      <c r="AP695">
        <v>3</v>
      </c>
    </row>
    <row r="696" spans="1:42" x14ac:dyDescent="0.35">
      <c r="A696">
        <v>67432</v>
      </c>
      <c r="B696">
        <v>3</v>
      </c>
      <c r="C696">
        <f t="shared" si="20"/>
        <v>3</v>
      </c>
      <c r="D696">
        <v>0</v>
      </c>
      <c r="E696">
        <v>1</v>
      </c>
      <c r="F696">
        <v>69</v>
      </c>
      <c r="G696">
        <v>432</v>
      </c>
      <c r="H696">
        <v>79</v>
      </c>
      <c r="I696">
        <v>341</v>
      </c>
      <c r="J696">
        <v>177</v>
      </c>
      <c r="K696">
        <v>136</v>
      </c>
      <c r="L696">
        <v>170</v>
      </c>
      <c r="M696">
        <v>2</v>
      </c>
      <c r="N696">
        <v>8</v>
      </c>
      <c r="O696">
        <v>5</v>
      </c>
      <c r="P696">
        <v>4</v>
      </c>
      <c r="Q696">
        <v>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</v>
      </c>
      <c r="Y696">
        <v>11</v>
      </c>
      <c r="Z696">
        <v>0</v>
      </c>
      <c r="AA696">
        <v>47</v>
      </c>
      <c r="AB696">
        <f t="shared" si="21"/>
        <v>2</v>
      </c>
      <c r="AC696">
        <v>2616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1165</v>
      </c>
      <c r="AO696">
        <v>995</v>
      </c>
      <c r="AP696">
        <v>0</v>
      </c>
    </row>
    <row r="697" spans="1:42" x14ac:dyDescent="0.35">
      <c r="A697">
        <v>70545</v>
      </c>
      <c r="B697">
        <v>4</v>
      </c>
      <c r="C697">
        <f t="shared" si="20"/>
        <v>4</v>
      </c>
      <c r="D697">
        <v>0</v>
      </c>
      <c r="E697">
        <v>1</v>
      </c>
      <c r="F697">
        <v>29</v>
      </c>
      <c r="G697">
        <v>138</v>
      </c>
      <c r="H697">
        <v>39</v>
      </c>
      <c r="I697">
        <v>63</v>
      </c>
      <c r="J697">
        <v>55</v>
      </c>
      <c r="K697">
        <v>18</v>
      </c>
      <c r="L697">
        <v>21</v>
      </c>
      <c r="M697">
        <v>1</v>
      </c>
      <c r="N697">
        <v>4</v>
      </c>
      <c r="O697">
        <v>1</v>
      </c>
      <c r="P697">
        <v>7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</v>
      </c>
      <c r="Y697">
        <v>11</v>
      </c>
      <c r="Z697">
        <v>0</v>
      </c>
      <c r="AA697">
        <v>68</v>
      </c>
      <c r="AB697">
        <f t="shared" si="21"/>
        <v>4</v>
      </c>
      <c r="AC697">
        <v>2185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313</v>
      </c>
      <c r="AO697">
        <v>292</v>
      </c>
      <c r="AP697">
        <v>0</v>
      </c>
    </row>
    <row r="698" spans="1:42" x14ac:dyDescent="0.35">
      <c r="A698">
        <v>17487</v>
      </c>
      <c r="B698">
        <v>1</v>
      </c>
      <c r="C698">
        <f t="shared" si="20"/>
        <v>1</v>
      </c>
      <c r="D698">
        <v>1</v>
      </c>
      <c r="E698">
        <v>0</v>
      </c>
      <c r="F698">
        <v>37</v>
      </c>
      <c r="G698">
        <v>0</v>
      </c>
      <c r="H698">
        <v>0</v>
      </c>
      <c r="I698">
        <v>1</v>
      </c>
      <c r="J698">
        <v>7</v>
      </c>
      <c r="K698">
        <v>4</v>
      </c>
      <c r="L698">
        <v>6</v>
      </c>
      <c r="M698">
        <v>1</v>
      </c>
      <c r="N698">
        <v>1</v>
      </c>
      <c r="O698">
        <v>0</v>
      </c>
      <c r="P698">
        <v>2</v>
      </c>
      <c r="Q698">
        <v>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</v>
      </c>
      <c r="Y698">
        <v>11</v>
      </c>
      <c r="Z698">
        <v>0</v>
      </c>
      <c r="AA698">
        <v>31</v>
      </c>
      <c r="AB698">
        <f t="shared" si="21"/>
        <v>1</v>
      </c>
      <c r="AC698">
        <v>2627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12</v>
      </c>
      <c r="AO698">
        <v>6</v>
      </c>
      <c r="AP698">
        <v>0</v>
      </c>
    </row>
    <row r="699" spans="1:42" x14ac:dyDescent="0.35">
      <c r="A699">
        <v>62882</v>
      </c>
      <c r="B699">
        <v>3</v>
      </c>
      <c r="C699">
        <f t="shared" si="20"/>
        <v>3</v>
      </c>
      <c r="D699">
        <v>0</v>
      </c>
      <c r="E699">
        <v>1</v>
      </c>
      <c r="F699">
        <v>26</v>
      </c>
      <c r="G699">
        <v>509</v>
      </c>
      <c r="H699">
        <v>133</v>
      </c>
      <c r="I699">
        <v>497</v>
      </c>
      <c r="J699">
        <v>78</v>
      </c>
      <c r="K699">
        <v>24</v>
      </c>
      <c r="L699">
        <v>97</v>
      </c>
      <c r="M699">
        <v>2</v>
      </c>
      <c r="N699">
        <v>7</v>
      </c>
      <c r="O699">
        <v>5</v>
      </c>
      <c r="P699">
        <v>6</v>
      </c>
      <c r="Q699">
        <v>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</v>
      </c>
      <c r="Y699">
        <v>11</v>
      </c>
      <c r="Z699">
        <v>0</v>
      </c>
      <c r="AA699">
        <v>51</v>
      </c>
      <c r="AB699">
        <f t="shared" si="21"/>
        <v>2</v>
      </c>
      <c r="AC699">
        <v>2848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1241</v>
      </c>
      <c r="AO699">
        <v>1144</v>
      </c>
      <c r="AP699">
        <v>0</v>
      </c>
    </row>
    <row r="700" spans="1:42" x14ac:dyDescent="0.35">
      <c r="A700">
        <v>64108</v>
      </c>
      <c r="B700">
        <v>3</v>
      </c>
      <c r="C700">
        <f t="shared" si="20"/>
        <v>3</v>
      </c>
      <c r="D700">
        <v>0</v>
      </c>
      <c r="E700">
        <v>1</v>
      </c>
      <c r="F700">
        <v>8</v>
      </c>
      <c r="G700">
        <v>948</v>
      </c>
      <c r="H700">
        <v>10</v>
      </c>
      <c r="I700">
        <v>86</v>
      </c>
      <c r="J700">
        <v>13</v>
      </c>
      <c r="K700">
        <v>21</v>
      </c>
      <c r="L700">
        <v>21</v>
      </c>
      <c r="M700">
        <v>4</v>
      </c>
      <c r="N700">
        <v>6</v>
      </c>
      <c r="O700">
        <v>9</v>
      </c>
      <c r="P700">
        <v>11</v>
      </c>
      <c r="Q700">
        <v>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</v>
      </c>
      <c r="Y700">
        <v>11</v>
      </c>
      <c r="Z700">
        <v>0</v>
      </c>
      <c r="AA700">
        <v>67</v>
      </c>
      <c r="AB700">
        <f t="shared" si="21"/>
        <v>4</v>
      </c>
      <c r="AC700">
        <v>2622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1078</v>
      </c>
      <c r="AO700">
        <v>1057</v>
      </c>
      <c r="AP700">
        <v>0</v>
      </c>
    </row>
    <row r="701" spans="1:42" x14ac:dyDescent="0.35">
      <c r="A701">
        <v>34941</v>
      </c>
      <c r="B701">
        <v>1</v>
      </c>
      <c r="C701">
        <f t="shared" si="20"/>
        <v>2</v>
      </c>
      <c r="D701">
        <v>1</v>
      </c>
      <c r="E701">
        <v>1</v>
      </c>
      <c r="F701">
        <v>26</v>
      </c>
      <c r="G701">
        <v>39</v>
      </c>
      <c r="H701">
        <v>2</v>
      </c>
      <c r="I701">
        <v>25</v>
      </c>
      <c r="J701">
        <v>4</v>
      </c>
      <c r="K701">
        <v>3</v>
      </c>
      <c r="L701">
        <v>24</v>
      </c>
      <c r="M701">
        <v>2</v>
      </c>
      <c r="N701">
        <v>3</v>
      </c>
      <c r="O701">
        <v>0</v>
      </c>
      <c r="P701">
        <v>3</v>
      </c>
      <c r="Q701">
        <v>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</v>
      </c>
      <c r="Y701">
        <v>11</v>
      </c>
      <c r="Z701">
        <v>0</v>
      </c>
      <c r="AA701">
        <v>64</v>
      </c>
      <c r="AB701">
        <f t="shared" si="21"/>
        <v>4</v>
      </c>
      <c r="AC701">
        <v>2639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73</v>
      </c>
      <c r="AO701">
        <v>49</v>
      </c>
      <c r="AP701">
        <v>0</v>
      </c>
    </row>
    <row r="702" spans="1:42" x14ac:dyDescent="0.35">
      <c r="A702">
        <v>48767</v>
      </c>
      <c r="B702">
        <v>2</v>
      </c>
      <c r="C702">
        <f t="shared" si="20"/>
        <v>2</v>
      </c>
      <c r="D702">
        <v>1</v>
      </c>
      <c r="E702">
        <v>2</v>
      </c>
      <c r="F702">
        <v>79</v>
      </c>
      <c r="G702">
        <v>28</v>
      </c>
      <c r="H702">
        <v>1</v>
      </c>
      <c r="I702">
        <v>21</v>
      </c>
      <c r="J702">
        <v>3</v>
      </c>
      <c r="K702">
        <v>0</v>
      </c>
      <c r="L702">
        <v>10</v>
      </c>
      <c r="M702">
        <v>3</v>
      </c>
      <c r="N702">
        <v>2</v>
      </c>
      <c r="O702">
        <v>1</v>
      </c>
      <c r="P702">
        <v>3</v>
      </c>
      <c r="Q702">
        <v>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  <c r="Y702">
        <v>11</v>
      </c>
      <c r="Z702">
        <v>0</v>
      </c>
      <c r="AA702">
        <v>70</v>
      </c>
      <c r="AB702">
        <f t="shared" si="21"/>
        <v>5</v>
      </c>
      <c r="AC702">
        <v>2338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53</v>
      </c>
      <c r="AO702">
        <v>43</v>
      </c>
      <c r="AP702">
        <v>0</v>
      </c>
    </row>
    <row r="703" spans="1:42" x14ac:dyDescent="0.35">
      <c r="A703">
        <v>38702</v>
      </c>
      <c r="B703">
        <v>2</v>
      </c>
      <c r="C703">
        <f t="shared" si="20"/>
        <v>2</v>
      </c>
      <c r="D703">
        <v>1</v>
      </c>
      <c r="E703">
        <v>0</v>
      </c>
      <c r="F703">
        <v>71</v>
      </c>
      <c r="G703">
        <v>13</v>
      </c>
      <c r="H703">
        <v>11</v>
      </c>
      <c r="I703">
        <v>24</v>
      </c>
      <c r="J703">
        <v>13</v>
      </c>
      <c r="K703">
        <v>8</v>
      </c>
      <c r="L703">
        <v>40</v>
      </c>
      <c r="M703">
        <v>2</v>
      </c>
      <c r="N703">
        <v>3</v>
      </c>
      <c r="O703">
        <v>0</v>
      </c>
      <c r="P703">
        <v>4</v>
      </c>
      <c r="Q703">
        <v>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3</v>
      </c>
      <c r="Y703">
        <v>11</v>
      </c>
      <c r="Z703">
        <v>0</v>
      </c>
      <c r="AA703">
        <v>42</v>
      </c>
      <c r="AB703">
        <f t="shared" si="21"/>
        <v>1</v>
      </c>
      <c r="AC703">
        <v>2491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69</v>
      </c>
      <c r="AO703">
        <v>29</v>
      </c>
      <c r="AP703">
        <v>0</v>
      </c>
    </row>
    <row r="704" spans="1:42" x14ac:dyDescent="0.35">
      <c r="A704">
        <v>82224</v>
      </c>
      <c r="B704">
        <v>5</v>
      </c>
      <c r="C704">
        <f t="shared" si="20"/>
        <v>5</v>
      </c>
      <c r="D704">
        <v>0</v>
      </c>
      <c r="E704">
        <v>0</v>
      </c>
      <c r="F704">
        <v>83</v>
      </c>
      <c r="G704">
        <v>307</v>
      </c>
      <c r="H704">
        <v>26</v>
      </c>
      <c r="I704">
        <v>360</v>
      </c>
      <c r="J704">
        <v>138</v>
      </c>
      <c r="K704">
        <v>31</v>
      </c>
      <c r="L704">
        <v>40</v>
      </c>
      <c r="M704">
        <v>1</v>
      </c>
      <c r="N704">
        <v>6</v>
      </c>
      <c r="O704">
        <v>9</v>
      </c>
      <c r="P704">
        <v>5</v>
      </c>
      <c r="Q704">
        <v>3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3</v>
      </c>
      <c r="Y704">
        <v>11</v>
      </c>
      <c r="Z704">
        <v>0</v>
      </c>
      <c r="AA704">
        <v>56</v>
      </c>
      <c r="AB704">
        <f t="shared" si="21"/>
        <v>3</v>
      </c>
      <c r="AC704">
        <v>2314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862</v>
      </c>
      <c r="AO704">
        <v>822</v>
      </c>
      <c r="AP704">
        <v>1</v>
      </c>
    </row>
    <row r="705" spans="1:42" x14ac:dyDescent="0.35">
      <c r="A705">
        <v>83844</v>
      </c>
      <c r="B705">
        <v>5</v>
      </c>
      <c r="C705">
        <f t="shared" si="20"/>
        <v>5</v>
      </c>
      <c r="D705">
        <v>0</v>
      </c>
      <c r="E705">
        <v>0</v>
      </c>
      <c r="F705">
        <v>57</v>
      </c>
      <c r="G705">
        <v>901</v>
      </c>
      <c r="H705">
        <v>31</v>
      </c>
      <c r="I705">
        <v>345</v>
      </c>
      <c r="J705">
        <v>75</v>
      </c>
      <c r="K705">
        <v>31</v>
      </c>
      <c r="L705">
        <v>191</v>
      </c>
      <c r="M705">
        <v>1</v>
      </c>
      <c r="N705">
        <v>4</v>
      </c>
      <c r="O705">
        <v>4</v>
      </c>
      <c r="P705">
        <v>11</v>
      </c>
      <c r="Q705">
        <v>1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3</v>
      </c>
      <c r="Y705">
        <v>11</v>
      </c>
      <c r="Z705">
        <v>0</v>
      </c>
      <c r="AA705">
        <v>68</v>
      </c>
      <c r="AB705">
        <f t="shared" si="21"/>
        <v>4</v>
      </c>
      <c r="AC705">
        <v>2572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1383</v>
      </c>
      <c r="AO705">
        <v>1192</v>
      </c>
      <c r="AP705">
        <v>1</v>
      </c>
    </row>
    <row r="706" spans="1:42" x14ac:dyDescent="0.35">
      <c r="A706">
        <v>17003</v>
      </c>
      <c r="B706">
        <v>1</v>
      </c>
      <c r="C706">
        <f t="shared" si="20"/>
        <v>1</v>
      </c>
      <c r="D706">
        <v>1</v>
      </c>
      <c r="E706">
        <v>0</v>
      </c>
      <c r="F706">
        <v>37</v>
      </c>
      <c r="G706">
        <v>2</v>
      </c>
      <c r="H706">
        <v>5</v>
      </c>
      <c r="I706">
        <v>12</v>
      </c>
      <c r="J706">
        <v>4</v>
      </c>
      <c r="K706">
        <v>8</v>
      </c>
      <c r="L706">
        <v>7</v>
      </c>
      <c r="M706">
        <v>3</v>
      </c>
      <c r="N706">
        <v>2</v>
      </c>
      <c r="O706">
        <v>0</v>
      </c>
      <c r="P706">
        <v>4</v>
      </c>
      <c r="Q706">
        <v>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3</v>
      </c>
      <c r="Y706">
        <v>11</v>
      </c>
      <c r="Z706">
        <v>0</v>
      </c>
      <c r="AA706">
        <v>45</v>
      </c>
      <c r="AB706">
        <f t="shared" si="21"/>
        <v>2</v>
      </c>
      <c r="AC706">
        <v>2361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31</v>
      </c>
      <c r="AO706">
        <v>24</v>
      </c>
      <c r="AP706">
        <v>0</v>
      </c>
    </row>
    <row r="707" spans="1:42" x14ac:dyDescent="0.35">
      <c r="A707">
        <v>71163</v>
      </c>
      <c r="B707">
        <v>4</v>
      </c>
      <c r="C707">
        <f t="shared" ref="C707:C770" si="22">_xlfn.IFS(A:A&lt;=32196,1,A:A&lt;=51622.09,2,A:A&lt;=68281,3,A:A&lt;=79601,4,A:A&gt;=79601,5)</f>
        <v>4</v>
      </c>
      <c r="D707">
        <v>0</v>
      </c>
      <c r="E707">
        <v>0</v>
      </c>
      <c r="F707">
        <v>30</v>
      </c>
      <c r="G707">
        <v>283</v>
      </c>
      <c r="H707">
        <v>17</v>
      </c>
      <c r="I707">
        <v>372</v>
      </c>
      <c r="J707">
        <v>138</v>
      </c>
      <c r="K707">
        <v>106</v>
      </c>
      <c r="L707">
        <v>44</v>
      </c>
      <c r="M707">
        <v>1</v>
      </c>
      <c r="N707">
        <v>3</v>
      </c>
      <c r="O707">
        <v>8</v>
      </c>
      <c r="P707">
        <v>12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11</v>
      </c>
      <c r="Z707">
        <v>0</v>
      </c>
      <c r="AA707">
        <v>25</v>
      </c>
      <c r="AB707">
        <f t="shared" ref="AB707:AB770" si="23">_xlfn.IFS(AA707&lt;=43,1,AA707&lt;=51.117,2,AA707&lt;=61,3,AA707&lt;=68,4,AA707&gt;68,5)</f>
        <v>1</v>
      </c>
      <c r="AC707">
        <v>2271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916</v>
      </c>
      <c r="AO707">
        <v>872</v>
      </c>
      <c r="AP707">
        <v>0</v>
      </c>
    </row>
    <row r="708" spans="1:42" x14ac:dyDescent="0.35">
      <c r="A708">
        <v>33697</v>
      </c>
      <c r="B708">
        <v>1</v>
      </c>
      <c r="C708">
        <f t="shared" si="22"/>
        <v>2</v>
      </c>
      <c r="D708">
        <v>1</v>
      </c>
      <c r="E708">
        <v>0</v>
      </c>
      <c r="F708">
        <v>34</v>
      </c>
      <c r="G708">
        <v>4</v>
      </c>
      <c r="H708">
        <v>3</v>
      </c>
      <c r="I708">
        <v>7</v>
      </c>
      <c r="J708">
        <v>0</v>
      </c>
      <c r="K708">
        <v>3</v>
      </c>
      <c r="L708">
        <v>11</v>
      </c>
      <c r="M708">
        <v>1</v>
      </c>
      <c r="N708">
        <v>1</v>
      </c>
      <c r="O708">
        <v>0</v>
      </c>
      <c r="P708">
        <v>2</v>
      </c>
      <c r="Q708">
        <v>7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3</v>
      </c>
      <c r="Y708">
        <v>11</v>
      </c>
      <c r="Z708">
        <v>0</v>
      </c>
      <c r="AA708">
        <v>50</v>
      </c>
      <c r="AB708">
        <f t="shared" si="23"/>
        <v>2</v>
      </c>
      <c r="AC708">
        <v>2446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17</v>
      </c>
      <c r="AO708">
        <v>6</v>
      </c>
      <c r="AP708">
        <v>1</v>
      </c>
    </row>
    <row r="709" spans="1:42" x14ac:dyDescent="0.35">
      <c r="A709">
        <v>63564</v>
      </c>
      <c r="B709">
        <v>3</v>
      </c>
      <c r="C709">
        <f t="shared" si="22"/>
        <v>3</v>
      </c>
      <c r="D709">
        <v>0</v>
      </c>
      <c r="E709">
        <v>0</v>
      </c>
      <c r="F709">
        <v>0</v>
      </c>
      <c r="G709">
        <v>769</v>
      </c>
      <c r="H709">
        <v>80</v>
      </c>
      <c r="I709">
        <v>252</v>
      </c>
      <c r="J709">
        <v>15</v>
      </c>
      <c r="K709">
        <v>34</v>
      </c>
      <c r="L709">
        <v>65</v>
      </c>
      <c r="M709">
        <v>1</v>
      </c>
      <c r="N709">
        <v>10</v>
      </c>
      <c r="O709">
        <v>10</v>
      </c>
      <c r="P709">
        <v>7</v>
      </c>
      <c r="Q709">
        <v>6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</v>
      </c>
      <c r="Y709">
        <v>11</v>
      </c>
      <c r="Z709">
        <v>1</v>
      </c>
      <c r="AA709">
        <v>66</v>
      </c>
      <c r="AB709">
        <f t="shared" si="23"/>
        <v>4</v>
      </c>
      <c r="AC709">
        <v>2310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1150</v>
      </c>
      <c r="AO709">
        <v>1085</v>
      </c>
      <c r="AP709">
        <v>1</v>
      </c>
    </row>
    <row r="710" spans="1:42" x14ac:dyDescent="0.35">
      <c r="A710">
        <v>83443</v>
      </c>
      <c r="B710">
        <v>5</v>
      </c>
      <c r="C710">
        <f t="shared" si="22"/>
        <v>5</v>
      </c>
      <c r="D710">
        <v>0</v>
      </c>
      <c r="E710">
        <v>0</v>
      </c>
      <c r="F710">
        <v>89</v>
      </c>
      <c r="G710">
        <v>518</v>
      </c>
      <c r="H710">
        <v>42</v>
      </c>
      <c r="I710">
        <v>742</v>
      </c>
      <c r="J710">
        <v>55</v>
      </c>
      <c r="K710">
        <v>56</v>
      </c>
      <c r="L710">
        <v>84</v>
      </c>
      <c r="M710">
        <v>1</v>
      </c>
      <c r="N710">
        <v>6</v>
      </c>
      <c r="O710">
        <v>10</v>
      </c>
      <c r="P710">
        <v>5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11</v>
      </c>
      <c r="Z710">
        <v>0</v>
      </c>
      <c r="AA710">
        <v>48</v>
      </c>
      <c r="AB710">
        <f t="shared" si="23"/>
        <v>2</v>
      </c>
      <c r="AC710">
        <v>2339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1413</v>
      </c>
      <c r="AO710">
        <v>1329</v>
      </c>
      <c r="AP710">
        <v>0</v>
      </c>
    </row>
    <row r="711" spans="1:42" x14ac:dyDescent="0.35">
      <c r="A711">
        <v>51518</v>
      </c>
      <c r="B711">
        <v>2</v>
      </c>
      <c r="C711">
        <f t="shared" si="22"/>
        <v>2</v>
      </c>
      <c r="D711">
        <v>0</v>
      </c>
      <c r="E711">
        <v>1</v>
      </c>
      <c r="F711">
        <v>92</v>
      </c>
      <c r="G711">
        <v>350</v>
      </c>
      <c r="H711">
        <v>8</v>
      </c>
      <c r="I711">
        <v>66</v>
      </c>
      <c r="J711">
        <v>17</v>
      </c>
      <c r="K711">
        <v>4</v>
      </c>
      <c r="L711">
        <v>4</v>
      </c>
      <c r="M711">
        <v>2</v>
      </c>
      <c r="N711">
        <v>3</v>
      </c>
      <c r="O711">
        <v>2</v>
      </c>
      <c r="P711">
        <v>10</v>
      </c>
      <c r="Q711">
        <v>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11</v>
      </c>
      <c r="Z711">
        <v>0</v>
      </c>
      <c r="AA711">
        <v>62</v>
      </c>
      <c r="AB711">
        <f t="shared" si="23"/>
        <v>4</v>
      </c>
      <c r="AC711">
        <v>2428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445</v>
      </c>
      <c r="AO711">
        <v>441</v>
      </c>
      <c r="AP711">
        <v>0</v>
      </c>
    </row>
    <row r="712" spans="1:42" x14ac:dyDescent="0.35">
      <c r="A712">
        <v>80952</v>
      </c>
      <c r="B712">
        <v>5</v>
      </c>
      <c r="C712">
        <f t="shared" si="22"/>
        <v>5</v>
      </c>
      <c r="D712">
        <v>0</v>
      </c>
      <c r="E712">
        <v>0</v>
      </c>
      <c r="F712">
        <v>20</v>
      </c>
      <c r="G712">
        <v>778</v>
      </c>
      <c r="H712">
        <v>178</v>
      </c>
      <c r="I712">
        <v>689</v>
      </c>
      <c r="J712">
        <v>41</v>
      </c>
      <c r="K712">
        <v>27</v>
      </c>
      <c r="L712">
        <v>44</v>
      </c>
      <c r="M712">
        <v>1</v>
      </c>
      <c r="N712">
        <v>8</v>
      </c>
      <c r="O712">
        <v>5</v>
      </c>
      <c r="P712">
        <v>11</v>
      </c>
      <c r="Q712">
        <v>8</v>
      </c>
      <c r="R712">
        <v>0</v>
      </c>
      <c r="S712">
        <v>1</v>
      </c>
      <c r="T712">
        <v>1</v>
      </c>
      <c r="U712">
        <v>1</v>
      </c>
      <c r="V712">
        <v>0</v>
      </c>
      <c r="W712">
        <v>0</v>
      </c>
      <c r="X712">
        <v>3</v>
      </c>
      <c r="Y712">
        <v>11</v>
      </c>
      <c r="Z712">
        <v>1</v>
      </c>
      <c r="AA712">
        <v>51</v>
      </c>
      <c r="AB712">
        <f t="shared" si="23"/>
        <v>2</v>
      </c>
      <c r="AC712">
        <v>2645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1713</v>
      </c>
      <c r="AO712">
        <v>1669</v>
      </c>
      <c r="AP712">
        <v>3</v>
      </c>
    </row>
    <row r="713" spans="1:42" x14ac:dyDescent="0.35">
      <c r="A713">
        <v>75507</v>
      </c>
      <c r="B713">
        <v>4</v>
      </c>
      <c r="C713">
        <f t="shared" si="22"/>
        <v>4</v>
      </c>
      <c r="D713">
        <v>0</v>
      </c>
      <c r="E713">
        <v>0</v>
      </c>
      <c r="F713">
        <v>56</v>
      </c>
      <c r="G713">
        <v>709</v>
      </c>
      <c r="H713">
        <v>93</v>
      </c>
      <c r="I713">
        <v>374</v>
      </c>
      <c r="J713">
        <v>104</v>
      </c>
      <c r="K713">
        <v>80</v>
      </c>
      <c r="L713">
        <v>80</v>
      </c>
      <c r="M713">
        <v>1</v>
      </c>
      <c r="N713">
        <v>8</v>
      </c>
      <c r="O713">
        <v>6</v>
      </c>
      <c r="P713">
        <v>6</v>
      </c>
      <c r="Q713">
        <v>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</v>
      </c>
      <c r="Y713">
        <v>11</v>
      </c>
      <c r="Z713">
        <v>0</v>
      </c>
      <c r="AA713">
        <v>41</v>
      </c>
      <c r="AB713">
        <f t="shared" si="23"/>
        <v>1</v>
      </c>
      <c r="AC713">
        <v>2217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1360</v>
      </c>
      <c r="AO713">
        <v>1280</v>
      </c>
      <c r="AP713">
        <v>0</v>
      </c>
    </row>
    <row r="714" spans="1:42" x14ac:dyDescent="0.35">
      <c r="A714">
        <v>63855</v>
      </c>
      <c r="B714">
        <v>3</v>
      </c>
      <c r="C714">
        <f t="shared" si="22"/>
        <v>3</v>
      </c>
      <c r="D714">
        <v>0</v>
      </c>
      <c r="E714">
        <v>0</v>
      </c>
      <c r="F714">
        <v>28</v>
      </c>
      <c r="G714">
        <v>359</v>
      </c>
      <c r="H714">
        <v>35</v>
      </c>
      <c r="I714">
        <v>314</v>
      </c>
      <c r="J714">
        <v>93</v>
      </c>
      <c r="K714">
        <v>116</v>
      </c>
      <c r="L714">
        <v>89</v>
      </c>
      <c r="M714">
        <v>1</v>
      </c>
      <c r="N714">
        <v>7</v>
      </c>
      <c r="O714">
        <v>3</v>
      </c>
      <c r="P714">
        <v>13</v>
      </c>
      <c r="Q714">
        <v>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>
        <v>11</v>
      </c>
      <c r="Z714">
        <v>0</v>
      </c>
      <c r="AA714">
        <v>42</v>
      </c>
      <c r="AB714">
        <f t="shared" si="23"/>
        <v>1</v>
      </c>
      <c r="AC714">
        <v>2664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917</v>
      </c>
      <c r="AO714">
        <v>828</v>
      </c>
      <c r="AP714">
        <v>0</v>
      </c>
    </row>
    <row r="715" spans="1:42" x14ac:dyDescent="0.35">
      <c r="A715">
        <v>62220</v>
      </c>
      <c r="B715">
        <v>3</v>
      </c>
      <c r="C715">
        <f t="shared" si="22"/>
        <v>3</v>
      </c>
      <c r="D715">
        <v>0</v>
      </c>
      <c r="E715">
        <v>1</v>
      </c>
      <c r="F715">
        <v>55</v>
      </c>
      <c r="G715">
        <v>799</v>
      </c>
      <c r="H715">
        <v>12</v>
      </c>
      <c r="I715">
        <v>375</v>
      </c>
      <c r="J715">
        <v>16</v>
      </c>
      <c r="K715">
        <v>12</v>
      </c>
      <c r="L715">
        <v>12</v>
      </c>
      <c r="M715">
        <v>5</v>
      </c>
      <c r="N715">
        <v>7</v>
      </c>
      <c r="O715">
        <v>6</v>
      </c>
      <c r="P715">
        <v>5</v>
      </c>
      <c r="Q715">
        <v>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3</v>
      </c>
      <c r="Y715">
        <v>11</v>
      </c>
      <c r="Z715">
        <v>1</v>
      </c>
      <c r="AA715">
        <v>48</v>
      </c>
      <c r="AB715">
        <f t="shared" si="23"/>
        <v>2</v>
      </c>
      <c r="AC715">
        <v>2846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1214</v>
      </c>
      <c r="AO715">
        <v>1202</v>
      </c>
      <c r="AP715">
        <v>0</v>
      </c>
    </row>
    <row r="716" spans="1:42" x14ac:dyDescent="0.35">
      <c r="A716">
        <v>58512</v>
      </c>
      <c r="B716">
        <v>3</v>
      </c>
      <c r="C716">
        <f t="shared" si="22"/>
        <v>3</v>
      </c>
      <c r="D716">
        <v>0</v>
      </c>
      <c r="E716">
        <v>1</v>
      </c>
      <c r="F716">
        <v>25</v>
      </c>
      <c r="G716">
        <v>895</v>
      </c>
      <c r="H716">
        <v>10</v>
      </c>
      <c r="I716">
        <v>101</v>
      </c>
      <c r="J716">
        <v>13</v>
      </c>
      <c r="K716">
        <v>0</v>
      </c>
      <c r="L716">
        <v>152</v>
      </c>
      <c r="M716">
        <v>5</v>
      </c>
      <c r="N716">
        <v>3</v>
      </c>
      <c r="O716">
        <v>4</v>
      </c>
      <c r="P716">
        <v>8</v>
      </c>
      <c r="Q716">
        <v>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11</v>
      </c>
      <c r="Z716">
        <v>0</v>
      </c>
      <c r="AA716">
        <v>56</v>
      </c>
      <c r="AB716">
        <f t="shared" si="23"/>
        <v>3</v>
      </c>
      <c r="AC716">
        <v>2442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1019</v>
      </c>
      <c r="AO716">
        <v>867</v>
      </c>
      <c r="AP716">
        <v>0</v>
      </c>
    </row>
    <row r="717" spans="1:42" x14ac:dyDescent="0.35">
      <c r="A717">
        <v>40662</v>
      </c>
      <c r="B717">
        <v>2</v>
      </c>
      <c r="C717">
        <f t="shared" si="22"/>
        <v>2</v>
      </c>
      <c r="D717">
        <v>1</v>
      </c>
      <c r="E717">
        <v>0</v>
      </c>
      <c r="F717">
        <v>0</v>
      </c>
      <c r="G717">
        <v>40</v>
      </c>
      <c r="H717">
        <v>2</v>
      </c>
      <c r="I717">
        <v>23</v>
      </c>
      <c r="J717">
        <v>0</v>
      </c>
      <c r="K717">
        <v>4</v>
      </c>
      <c r="L717">
        <v>23</v>
      </c>
      <c r="M717">
        <v>2</v>
      </c>
      <c r="N717">
        <v>2</v>
      </c>
      <c r="O717">
        <v>1</v>
      </c>
      <c r="P717">
        <v>3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</v>
      </c>
      <c r="Y717">
        <v>11</v>
      </c>
      <c r="Z717">
        <v>0</v>
      </c>
      <c r="AA717">
        <v>41</v>
      </c>
      <c r="AB717">
        <f t="shared" si="23"/>
        <v>1</v>
      </c>
      <c r="AC717">
        <v>2630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69</v>
      </c>
      <c r="AO717">
        <v>46</v>
      </c>
      <c r="AP717">
        <v>0</v>
      </c>
    </row>
    <row r="718" spans="1:42" x14ac:dyDescent="0.35">
      <c r="A718">
        <v>38829</v>
      </c>
      <c r="B718">
        <v>2</v>
      </c>
      <c r="C718">
        <f t="shared" si="22"/>
        <v>2</v>
      </c>
      <c r="D718">
        <v>0</v>
      </c>
      <c r="E718">
        <v>1</v>
      </c>
      <c r="F718">
        <v>86</v>
      </c>
      <c r="G718">
        <v>76</v>
      </c>
      <c r="H718">
        <v>0</v>
      </c>
      <c r="I718">
        <v>7</v>
      </c>
      <c r="J718">
        <v>0</v>
      </c>
      <c r="K718">
        <v>0</v>
      </c>
      <c r="L718">
        <v>16</v>
      </c>
      <c r="M718">
        <v>1</v>
      </c>
      <c r="N718">
        <v>3</v>
      </c>
      <c r="O718">
        <v>2</v>
      </c>
      <c r="P718">
        <v>2</v>
      </c>
      <c r="Q718">
        <v>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</v>
      </c>
      <c r="Y718">
        <v>11</v>
      </c>
      <c r="Z718">
        <v>0</v>
      </c>
      <c r="AA718">
        <v>61</v>
      </c>
      <c r="AB718">
        <f t="shared" si="23"/>
        <v>3</v>
      </c>
      <c r="AC718">
        <v>2243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83</v>
      </c>
      <c r="AO718">
        <v>67</v>
      </c>
      <c r="AP718">
        <v>0</v>
      </c>
    </row>
    <row r="719" spans="1:42" x14ac:dyDescent="0.35">
      <c r="A719">
        <v>35523</v>
      </c>
      <c r="B719">
        <v>2</v>
      </c>
      <c r="C719">
        <f t="shared" si="22"/>
        <v>2</v>
      </c>
      <c r="D719">
        <v>1</v>
      </c>
      <c r="E719">
        <v>0</v>
      </c>
      <c r="F719">
        <v>8</v>
      </c>
      <c r="G719">
        <v>11</v>
      </c>
      <c r="H719">
        <v>5</v>
      </c>
      <c r="I719">
        <v>22</v>
      </c>
      <c r="J719">
        <v>12</v>
      </c>
      <c r="K719">
        <v>5</v>
      </c>
      <c r="L719">
        <v>11</v>
      </c>
      <c r="M719">
        <v>2</v>
      </c>
      <c r="N719">
        <v>3</v>
      </c>
      <c r="O719">
        <v>0</v>
      </c>
      <c r="P719">
        <v>3</v>
      </c>
      <c r="Q719">
        <v>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11</v>
      </c>
      <c r="Z719">
        <v>0</v>
      </c>
      <c r="AA719">
        <v>39</v>
      </c>
      <c r="AB719">
        <f t="shared" si="23"/>
        <v>1</v>
      </c>
      <c r="AC719">
        <v>2428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55</v>
      </c>
      <c r="AO719">
        <v>44</v>
      </c>
      <c r="AP719">
        <v>0</v>
      </c>
    </row>
    <row r="720" spans="1:42" x14ac:dyDescent="0.35">
      <c r="A720">
        <v>79146</v>
      </c>
      <c r="B720">
        <v>4</v>
      </c>
      <c r="C720">
        <f t="shared" si="22"/>
        <v>4</v>
      </c>
      <c r="D720">
        <v>1</v>
      </c>
      <c r="E720">
        <v>1</v>
      </c>
      <c r="F720">
        <v>33</v>
      </c>
      <c r="G720">
        <v>245</v>
      </c>
      <c r="H720">
        <v>16</v>
      </c>
      <c r="I720">
        <v>223</v>
      </c>
      <c r="J720">
        <v>21</v>
      </c>
      <c r="K720">
        <v>43</v>
      </c>
      <c r="L720">
        <v>16</v>
      </c>
      <c r="M720">
        <v>2</v>
      </c>
      <c r="N720">
        <v>8</v>
      </c>
      <c r="O720">
        <v>1</v>
      </c>
      <c r="P720">
        <v>8</v>
      </c>
      <c r="Q720">
        <v>6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3</v>
      </c>
      <c r="Y720">
        <v>11</v>
      </c>
      <c r="Z720">
        <v>0</v>
      </c>
      <c r="AA720">
        <v>53</v>
      </c>
      <c r="AB720">
        <f t="shared" si="23"/>
        <v>3</v>
      </c>
      <c r="AC720">
        <v>2225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548</v>
      </c>
      <c r="AO720">
        <v>532</v>
      </c>
      <c r="AP720">
        <v>0</v>
      </c>
    </row>
    <row r="721" spans="1:42" x14ac:dyDescent="0.35">
      <c r="A721">
        <v>78285</v>
      </c>
      <c r="B721">
        <v>4</v>
      </c>
      <c r="C721">
        <f t="shared" si="22"/>
        <v>4</v>
      </c>
      <c r="D721">
        <v>0</v>
      </c>
      <c r="E721">
        <v>0</v>
      </c>
      <c r="F721">
        <v>13</v>
      </c>
      <c r="G721">
        <v>647</v>
      </c>
      <c r="H721">
        <v>107</v>
      </c>
      <c r="I721">
        <v>391</v>
      </c>
      <c r="J721">
        <v>175</v>
      </c>
      <c r="K721">
        <v>67</v>
      </c>
      <c r="L721">
        <v>40</v>
      </c>
      <c r="M721">
        <v>1</v>
      </c>
      <c r="N721">
        <v>6</v>
      </c>
      <c r="O721">
        <v>4</v>
      </c>
      <c r="P721">
        <v>10</v>
      </c>
      <c r="Q721">
        <v>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11</v>
      </c>
      <c r="Z721">
        <v>0</v>
      </c>
      <c r="AA721">
        <v>32</v>
      </c>
      <c r="AB721">
        <f t="shared" si="23"/>
        <v>1</v>
      </c>
      <c r="AC721">
        <v>2403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1387</v>
      </c>
      <c r="AO721">
        <v>1347</v>
      </c>
      <c r="AP721">
        <v>0</v>
      </c>
    </row>
    <row r="722" spans="1:42" x14ac:dyDescent="0.35">
      <c r="A722">
        <v>31626</v>
      </c>
      <c r="B722">
        <v>1</v>
      </c>
      <c r="C722">
        <f t="shared" si="22"/>
        <v>1</v>
      </c>
      <c r="D722">
        <v>1</v>
      </c>
      <c r="E722">
        <v>0</v>
      </c>
      <c r="F722">
        <v>12</v>
      </c>
      <c r="G722">
        <v>39</v>
      </c>
      <c r="H722">
        <v>1</v>
      </c>
      <c r="I722">
        <v>9</v>
      </c>
      <c r="J722">
        <v>2</v>
      </c>
      <c r="K722">
        <v>1</v>
      </c>
      <c r="L722">
        <v>34</v>
      </c>
      <c r="M722">
        <v>1</v>
      </c>
      <c r="N722">
        <v>2</v>
      </c>
      <c r="O722">
        <v>1</v>
      </c>
      <c r="P722">
        <v>2</v>
      </c>
      <c r="Q722">
        <v>7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11</v>
      </c>
      <c r="Z722">
        <v>1</v>
      </c>
      <c r="AA722">
        <v>42</v>
      </c>
      <c r="AB722">
        <f t="shared" si="23"/>
        <v>1</v>
      </c>
      <c r="AC722">
        <v>2574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52</v>
      </c>
      <c r="AO722">
        <v>18</v>
      </c>
      <c r="AP722">
        <v>1</v>
      </c>
    </row>
    <row r="723" spans="1:42" x14ac:dyDescent="0.35">
      <c r="A723">
        <v>75127</v>
      </c>
      <c r="B723">
        <v>4</v>
      </c>
      <c r="C723">
        <f t="shared" si="22"/>
        <v>4</v>
      </c>
      <c r="D723">
        <v>0</v>
      </c>
      <c r="E723">
        <v>0</v>
      </c>
      <c r="F723">
        <v>92</v>
      </c>
      <c r="G723">
        <v>203</v>
      </c>
      <c r="H723">
        <v>35</v>
      </c>
      <c r="I723">
        <v>305</v>
      </c>
      <c r="J723">
        <v>46</v>
      </c>
      <c r="K723">
        <v>17</v>
      </c>
      <c r="L723">
        <v>227</v>
      </c>
      <c r="M723">
        <v>1</v>
      </c>
      <c r="N723">
        <v>2</v>
      </c>
      <c r="O723">
        <v>11</v>
      </c>
      <c r="P723">
        <v>5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11</v>
      </c>
      <c r="Z723">
        <v>0</v>
      </c>
      <c r="AA723">
        <v>68</v>
      </c>
      <c r="AB723">
        <f t="shared" si="23"/>
        <v>4</v>
      </c>
      <c r="AC723">
        <v>2197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606</v>
      </c>
      <c r="AO723">
        <v>379</v>
      </c>
      <c r="AP723">
        <v>0</v>
      </c>
    </row>
    <row r="724" spans="1:42" x14ac:dyDescent="0.35">
      <c r="A724">
        <v>48726</v>
      </c>
      <c r="B724">
        <v>2</v>
      </c>
      <c r="C724">
        <f t="shared" si="22"/>
        <v>2</v>
      </c>
      <c r="D724">
        <v>0</v>
      </c>
      <c r="E724">
        <v>1</v>
      </c>
      <c r="F724">
        <v>90</v>
      </c>
      <c r="G724">
        <v>138</v>
      </c>
      <c r="H724">
        <v>3</v>
      </c>
      <c r="I724">
        <v>38</v>
      </c>
      <c r="J724">
        <v>4</v>
      </c>
      <c r="K724">
        <v>0</v>
      </c>
      <c r="L724">
        <v>59</v>
      </c>
      <c r="M724">
        <v>3</v>
      </c>
      <c r="N724">
        <v>3</v>
      </c>
      <c r="O724">
        <v>2</v>
      </c>
      <c r="P724">
        <v>4</v>
      </c>
      <c r="Q724">
        <v>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11</v>
      </c>
      <c r="Z724">
        <v>0</v>
      </c>
      <c r="AA724">
        <v>65</v>
      </c>
      <c r="AB724">
        <f t="shared" si="23"/>
        <v>4</v>
      </c>
      <c r="AC724">
        <v>2587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183</v>
      </c>
      <c r="AO724">
        <v>124</v>
      </c>
      <c r="AP724">
        <v>0</v>
      </c>
    </row>
    <row r="725" spans="1:42" x14ac:dyDescent="0.35">
      <c r="A725">
        <v>74985</v>
      </c>
      <c r="B725">
        <v>4</v>
      </c>
      <c r="C725">
        <f t="shared" si="22"/>
        <v>4</v>
      </c>
      <c r="D725">
        <v>0</v>
      </c>
      <c r="E725">
        <v>0</v>
      </c>
      <c r="F725">
        <v>8</v>
      </c>
      <c r="G725">
        <v>587</v>
      </c>
      <c r="H725">
        <v>51</v>
      </c>
      <c r="I725">
        <v>898</v>
      </c>
      <c r="J725">
        <v>247</v>
      </c>
      <c r="K725">
        <v>0</v>
      </c>
      <c r="L725">
        <v>86</v>
      </c>
      <c r="M725">
        <v>1</v>
      </c>
      <c r="N725">
        <v>3</v>
      </c>
      <c r="O725">
        <v>6</v>
      </c>
      <c r="P725">
        <v>7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11</v>
      </c>
      <c r="Z725">
        <v>0</v>
      </c>
      <c r="AA725">
        <v>43</v>
      </c>
      <c r="AB725">
        <f t="shared" si="23"/>
        <v>1</v>
      </c>
      <c r="AC725">
        <v>2815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1783</v>
      </c>
      <c r="AO725">
        <v>1697</v>
      </c>
      <c r="AP725">
        <v>0</v>
      </c>
    </row>
    <row r="726" spans="1:42" x14ac:dyDescent="0.35">
      <c r="A726">
        <v>67430</v>
      </c>
      <c r="B726">
        <v>3</v>
      </c>
      <c r="C726">
        <f t="shared" si="22"/>
        <v>3</v>
      </c>
      <c r="D726">
        <v>0</v>
      </c>
      <c r="E726">
        <v>0</v>
      </c>
      <c r="F726">
        <v>6</v>
      </c>
      <c r="G726">
        <v>595</v>
      </c>
      <c r="H726">
        <v>97</v>
      </c>
      <c r="I726">
        <v>291</v>
      </c>
      <c r="J726">
        <v>127</v>
      </c>
      <c r="K726">
        <v>133</v>
      </c>
      <c r="L726">
        <v>121</v>
      </c>
      <c r="M726">
        <v>1</v>
      </c>
      <c r="N726">
        <v>11</v>
      </c>
      <c r="O726">
        <v>5</v>
      </c>
      <c r="P726">
        <v>12</v>
      </c>
      <c r="Q726">
        <v>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3</v>
      </c>
      <c r="Y726">
        <v>11</v>
      </c>
      <c r="Z726">
        <v>0</v>
      </c>
      <c r="AA726">
        <v>33</v>
      </c>
      <c r="AB726">
        <f t="shared" si="23"/>
        <v>1</v>
      </c>
      <c r="AC726">
        <v>2821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1243</v>
      </c>
      <c r="AO726">
        <v>1122</v>
      </c>
      <c r="AP726">
        <v>0</v>
      </c>
    </row>
    <row r="727" spans="1:42" x14ac:dyDescent="0.35">
      <c r="A727">
        <v>46891</v>
      </c>
      <c r="B727">
        <v>2</v>
      </c>
      <c r="C727">
        <f t="shared" si="22"/>
        <v>2</v>
      </c>
      <c r="D727">
        <v>0</v>
      </c>
      <c r="E727">
        <v>1</v>
      </c>
      <c r="F727">
        <v>91</v>
      </c>
      <c r="G727">
        <v>43</v>
      </c>
      <c r="H727">
        <v>12</v>
      </c>
      <c r="I727">
        <v>23</v>
      </c>
      <c r="J727">
        <v>29</v>
      </c>
      <c r="K727">
        <v>15</v>
      </c>
      <c r="L727">
        <v>61</v>
      </c>
      <c r="M727">
        <v>1</v>
      </c>
      <c r="N727">
        <v>2</v>
      </c>
      <c r="O727">
        <v>1</v>
      </c>
      <c r="P727">
        <v>4</v>
      </c>
      <c r="Q727">
        <v>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</v>
      </c>
      <c r="Y727">
        <v>11</v>
      </c>
      <c r="Z727">
        <v>0</v>
      </c>
      <c r="AA727">
        <v>55</v>
      </c>
      <c r="AB727">
        <f t="shared" si="23"/>
        <v>3</v>
      </c>
      <c r="AC727">
        <v>2460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122</v>
      </c>
      <c r="AO727">
        <v>61</v>
      </c>
      <c r="AP727">
        <v>0</v>
      </c>
    </row>
    <row r="728" spans="1:42" x14ac:dyDescent="0.35">
      <c r="A728">
        <v>62058</v>
      </c>
      <c r="B728">
        <v>3</v>
      </c>
      <c r="C728">
        <f t="shared" si="22"/>
        <v>3</v>
      </c>
      <c r="D728">
        <v>0</v>
      </c>
      <c r="E728">
        <v>1</v>
      </c>
      <c r="F728">
        <v>52</v>
      </c>
      <c r="G728">
        <v>301</v>
      </c>
      <c r="H728">
        <v>7</v>
      </c>
      <c r="I728">
        <v>74</v>
      </c>
      <c r="J728">
        <v>10</v>
      </c>
      <c r="K728">
        <v>0</v>
      </c>
      <c r="L728">
        <v>58</v>
      </c>
      <c r="M728">
        <v>4</v>
      </c>
      <c r="N728">
        <v>6</v>
      </c>
      <c r="O728">
        <v>1</v>
      </c>
      <c r="P728">
        <v>7</v>
      </c>
      <c r="Q728">
        <v>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11</v>
      </c>
      <c r="Z728">
        <v>0</v>
      </c>
      <c r="AA728">
        <v>64</v>
      </c>
      <c r="AB728">
        <f t="shared" si="23"/>
        <v>4</v>
      </c>
      <c r="AC728">
        <v>2558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392</v>
      </c>
      <c r="AO728">
        <v>334</v>
      </c>
      <c r="AP728">
        <v>0</v>
      </c>
    </row>
    <row r="729" spans="1:42" x14ac:dyDescent="0.35">
      <c r="A729">
        <v>72063</v>
      </c>
      <c r="B729">
        <v>4</v>
      </c>
      <c r="C729">
        <f t="shared" si="22"/>
        <v>4</v>
      </c>
      <c r="D729">
        <v>0</v>
      </c>
      <c r="E729">
        <v>1</v>
      </c>
      <c r="F729">
        <v>3</v>
      </c>
      <c r="G729">
        <v>180</v>
      </c>
      <c r="H729">
        <v>32</v>
      </c>
      <c r="I729">
        <v>348</v>
      </c>
      <c r="J729">
        <v>76</v>
      </c>
      <c r="K729">
        <v>32</v>
      </c>
      <c r="L729">
        <v>90</v>
      </c>
      <c r="M729">
        <v>2</v>
      </c>
      <c r="N729">
        <v>5</v>
      </c>
      <c r="O729">
        <v>2</v>
      </c>
      <c r="P729">
        <v>12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</v>
      </c>
      <c r="Y729">
        <v>11</v>
      </c>
      <c r="Z729">
        <v>0</v>
      </c>
      <c r="AA729">
        <v>41</v>
      </c>
      <c r="AB729">
        <f t="shared" si="23"/>
        <v>1</v>
      </c>
      <c r="AC729">
        <v>2520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668</v>
      </c>
      <c r="AO729">
        <v>578</v>
      </c>
      <c r="AP729">
        <v>0</v>
      </c>
    </row>
    <row r="730" spans="1:42" x14ac:dyDescent="0.35">
      <c r="A730">
        <v>78939</v>
      </c>
      <c r="B730">
        <v>4</v>
      </c>
      <c r="C730">
        <f t="shared" si="22"/>
        <v>4</v>
      </c>
      <c r="D730">
        <v>0</v>
      </c>
      <c r="E730">
        <v>0</v>
      </c>
      <c r="F730">
        <v>57</v>
      </c>
      <c r="G730">
        <v>794</v>
      </c>
      <c r="H730">
        <v>115</v>
      </c>
      <c r="I730">
        <v>243</v>
      </c>
      <c r="J730">
        <v>150</v>
      </c>
      <c r="K730">
        <v>0</v>
      </c>
      <c r="L730">
        <v>205</v>
      </c>
      <c r="M730">
        <v>1</v>
      </c>
      <c r="N730">
        <v>8</v>
      </c>
      <c r="O730">
        <v>5</v>
      </c>
      <c r="P730">
        <v>6</v>
      </c>
      <c r="Q730">
        <v>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11</v>
      </c>
      <c r="Z730">
        <v>0</v>
      </c>
      <c r="AA730">
        <v>69</v>
      </c>
      <c r="AB730">
        <f t="shared" si="23"/>
        <v>5</v>
      </c>
      <c r="AC730">
        <v>2358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1302</v>
      </c>
      <c r="AO730">
        <v>1097</v>
      </c>
      <c r="AP730">
        <v>0</v>
      </c>
    </row>
    <row r="731" spans="1:42" x14ac:dyDescent="0.35">
      <c r="A731">
        <v>42720</v>
      </c>
      <c r="B731">
        <v>2</v>
      </c>
      <c r="C731">
        <f t="shared" si="22"/>
        <v>2</v>
      </c>
      <c r="D731">
        <v>1</v>
      </c>
      <c r="E731">
        <v>1</v>
      </c>
      <c r="F731">
        <v>9</v>
      </c>
      <c r="G731">
        <v>392</v>
      </c>
      <c r="H731">
        <v>5</v>
      </c>
      <c r="I731">
        <v>91</v>
      </c>
      <c r="J731">
        <v>28</v>
      </c>
      <c r="K731">
        <v>26</v>
      </c>
      <c r="L731">
        <v>112</v>
      </c>
      <c r="M731">
        <v>8</v>
      </c>
      <c r="N731">
        <v>7</v>
      </c>
      <c r="O731">
        <v>3</v>
      </c>
      <c r="P731">
        <v>7</v>
      </c>
      <c r="Q731">
        <v>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3</v>
      </c>
      <c r="Y731">
        <v>11</v>
      </c>
      <c r="Z731">
        <v>1</v>
      </c>
      <c r="AA731">
        <v>55</v>
      </c>
      <c r="AB731">
        <f t="shared" si="23"/>
        <v>3</v>
      </c>
      <c r="AC731">
        <v>2590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542</v>
      </c>
      <c r="AO731">
        <v>430</v>
      </c>
      <c r="AP731">
        <v>0</v>
      </c>
    </row>
    <row r="732" spans="1:42" x14ac:dyDescent="0.35">
      <c r="A732">
        <v>33622</v>
      </c>
      <c r="B732">
        <v>1</v>
      </c>
      <c r="C732">
        <f t="shared" si="22"/>
        <v>2</v>
      </c>
      <c r="D732">
        <v>1</v>
      </c>
      <c r="E732">
        <v>1</v>
      </c>
      <c r="F732">
        <v>22</v>
      </c>
      <c r="G732">
        <v>39</v>
      </c>
      <c r="H732">
        <v>1</v>
      </c>
      <c r="I732">
        <v>22</v>
      </c>
      <c r="J732">
        <v>3</v>
      </c>
      <c r="K732">
        <v>4</v>
      </c>
      <c r="L732">
        <v>12</v>
      </c>
      <c r="M732">
        <v>3</v>
      </c>
      <c r="N732">
        <v>2</v>
      </c>
      <c r="O732">
        <v>0</v>
      </c>
      <c r="P732">
        <v>4</v>
      </c>
      <c r="Q732">
        <v>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3</v>
      </c>
      <c r="Y732">
        <v>11</v>
      </c>
      <c r="Z732">
        <v>0</v>
      </c>
      <c r="AA732">
        <v>48</v>
      </c>
      <c r="AB732">
        <f t="shared" si="23"/>
        <v>2</v>
      </c>
      <c r="AC732">
        <v>2601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69</v>
      </c>
      <c r="AO732">
        <v>57</v>
      </c>
      <c r="AP732">
        <v>0</v>
      </c>
    </row>
    <row r="733" spans="1:42" x14ac:dyDescent="0.35">
      <c r="A733">
        <v>6835</v>
      </c>
      <c r="B733">
        <v>1</v>
      </c>
      <c r="C733">
        <f t="shared" si="22"/>
        <v>1</v>
      </c>
      <c r="D733">
        <v>0</v>
      </c>
      <c r="E733">
        <v>1</v>
      </c>
      <c r="F733">
        <v>76</v>
      </c>
      <c r="G733">
        <v>107</v>
      </c>
      <c r="H733">
        <v>2</v>
      </c>
      <c r="I733">
        <v>12</v>
      </c>
      <c r="J733">
        <v>2</v>
      </c>
      <c r="K733">
        <v>2</v>
      </c>
      <c r="L733">
        <v>12</v>
      </c>
      <c r="M733">
        <v>0</v>
      </c>
      <c r="N733">
        <v>0</v>
      </c>
      <c r="O733">
        <v>0</v>
      </c>
      <c r="P733">
        <v>1</v>
      </c>
      <c r="Q733">
        <v>20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3</v>
      </c>
      <c r="Y733">
        <v>11</v>
      </c>
      <c r="Z733">
        <v>0</v>
      </c>
      <c r="AA733">
        <v>63</v>
      </c>
      <c r="AB733">
        <f t="shared" si="23"/>
        <v>4</v>
      </c>
      <c r="AC733">
        <v>2727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125</v>
      </c>
      <c r="AO733">
        <v>113</v>
      </c>
      <c r="AP733">
        <v>0</v>
      </c>
    </row>
    <row r="734" spans="1:42" x14ac:dyDescent="0.35">
      <c r="A734">
        <v>41452</v>
      </c>
      <c r="B734">
        <v>2</v>
      </c>
      <c r="C734">
        <f t="shared" si="22"/>
        <v>2</v>
      </c>
      <c r="D734">
        <v>1</v>
      </c>
      <c r="E734">
        <v>1</v>
      </c>
      <c r="F734">
        <v>86</v>
      </c>
      <c r="G734">
        <v>13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2</v>
      </c>
      <c r="Q734">
        <v>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11</v>
      </c>
      <c r="Z734">
        <v>0</v>
      </c>
      <c r="AA734">
        <v>67</v>
      </c>
      <c r="AB734">
        <f t="shared" si="23"/>
        <v>4</v>
      </c>
      <c r="AC734">
        <v>2639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16</v>
      </c>
      <c r="AO734">
        <v>16</v>
      </c>
      <c r="AP734">
        <v>0</v>
      </c>
    </row>
    <row r="735" spans="1:42" x14ac:dyDescent="0.35">
      <c r="A735">
        <v>40760</v>
      </c>
      <c r="B735">
        <v>2</v>
      </c>
      <c r="C735">
        <f t="shared" si="22"/>
        <v>2</v>
      </c>
      <c r="D735">
        <v>0</v>
      </c>
      <c r="E735">
        <v>1</v>
      </c>
      <c r="F735">
        <v>64</v>
      </c>
      <c r="G735">
        <v>70</v>
      </c>
      <c r="H735">
        <v>0</v>
      </c>
      <c r="I735">
        <v>17</v>
      </c>
      <c r="J735">
        <v>0</v>
      </c>
      <c r="K735">
        <v>0</v>
      </c>
      <c r="L735">
        <v>6</v>
      </c>
      <c r="M735">
        <v>2</v>
      </c>
      <c r="N735">
        <v>2</v>
      </c>
      <c r="O735">
        <v>1</v>
      </c>
      <c r="P735">
        <v>3</v>
      </c>
      <c r="Q735">
        <v>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</v>
      </c>
      <c r="Y735">
        <v>11</v>
      </c>
      <c r="Z735">
        <v>0</v>
      </c>
      <c r="AA735">
        <v>55</v>
      </c>
      <c r="AB735">
        <f t="shared" si="23"/>
        <v>3</v>
      </c>
      <c r="AC735">
        <v>2462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87</v>
      </c>
      <c r="AO735">
        <v>81</v>
      </c>
      <c r="AP735">
        <v>0</v>
      </c>
    </row>
    <row r="736" spans="1:42" x14ac:dyDescent="0.35">
      <c r="A736">
        <v>74250</v>
      </c>
      <c r="B736">
        <v>4</v>
      </c>
      <c r="C736">
        <f t="shared" si="22"/>
        <v>4</v>
      </c>
      <c r="D736">
        <v>0</v>
      </c>
      <c r="E736">
        <v>0</v>
      </c>
      <c r="F736">
        <v>90</v>
      </c>
      <c r="G736">
        <v>680</v>
      </c>
      <c r="H736">
        <v>11</v>
      </c>
      <c r="I736">
        <v>392</v>
      </c>
      <c r="J736">
        <v>75</v>
      </c>
      <c r="K736">
        <v>0</v>
      </c>
      <c r="L736">
        <v>0</v>
      </c>
      <c r="M736">
        <v>1</v>
      </c>
      <c r="N736">
        <v>2</v>
      </c>
      <c r="O736">
        <v>11</v>
      </c>
      <c r="P736">
        <v>4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11</v>
      </c>
      <c r="Z736">
        <v>0</v>
      </c>
      <c r="AA736">
        <v>62</v>
      </c>
      <c r="AB736">
        <f t="shared" si="23"/>
        <v>4</v>
      </c>
      <c r="AC736">
        <v>2313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1158</v>
      </c>
      <c r="AO736">
        <v>1158</v>
      </c>
      <c r="AP736">
        <v>0</v>
      </c>
    </row>
    <row r="737" spans="1:42" x14ac:dyDescent="0.35">
      <c r="A737">
        <v>51124</v>
      </c>
      <c r="B737">
        <v>2</v>
      </c>
      <c r="C737">
        <f t="shared" si="22"/>
        <v>2</v>
      </c>
      <c r="D737">
        <v>1</v>
      </c>
      <c r="E737">
        <v>1</v>
      </c>
      <c r="F737">
        <v>79</v>
      </c>
      <c r="G737">
        <v>26</v>
      </c>
      <c r="H737">
        <v>1</v>
      </c>
      <c r="I737">
        <v>11</v>
      </c>
      <c r="J737">
        <v>0</v>
      </c>
      <c r="K737">
        <v>1</v>
      </c>
      <c r="L737">
        <v>4</v>
      </c>
      <c r="M737">
        <v>2</v>
      </c>
      <c r="N737">
        <v>1</v>
      </c>
      <c r="O737">
        <v>0</v>
      </c>
      <c r="P737">
        <v>3</v>
      </c>
      <c r="Q737">
        <v>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3</v>
      </c>
      <c r="Y737">
        <v>11</v>
      </c>
      <c r="Z737">
        <v>0</v>
      </c>
      <c r="AA737">
        <v>65</v>
      </c>
      <c r="AB737">
        <f t="shared" si="23"/>
        <v>4</v>
      </c>
      <c r="AC737">
        <v>2352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39</v>
      </c>
      <c r="AO737">
        <v>35</v>
      </c>
      <c r="AP737">
        <v>0</v>
      </c>
    </row>
    <row r="738" spans="1:42" x14ac:dyDescent="0.35">
      <c r="A738">
        <v>72258</v>
      </c>
      <c r="B738">
        <v>4</v>
      </c>
      <c r="C738">
        <f t="shared" si="22"/>
        <v>4</v>
      </c>
      <c r="D738">
        <v>0</v>
      </c>
      <c r="E738">
        <v>1</v>
      </c>
      <c r="F738">
        <v>28</v>
      </c>
      <c r="G738">
        <v>522</v>
      </c>
      <c r="H738">
        <v>0</v>
      </c>
      <c r="I738">
        <v>522</v>
      </c>
      <c r="J738">
        <v>227</v>
      </c>
      <c r="K738">
        <v>120</v>
      </c>
      <c r="L738">
        <v>134</v>
      </c>
      <c r="M738">
        <v>2</v>
      </c>
      <c r="N738">
        <v>6</v>
      </c>
      <c r="O738">
        <v>9</v>
      </c>
      <c r="P738">
        <v>5</v>
      </c>
      <c r="Q738">
        <v>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11</v>
      </c>
      <c r="Z738">
        <v>0</v>
      </c>
      <c r="AA738">
        <v>49</v>
      </c>
      <c r="AB738">
        <f t="shared" si="23"/>
        <v>2</v>
      </c>
      <c r="AC738">
        <v>2449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1391</v>
      </c>
      <c r="AO738">
        <v>1257</v>
      </c>
      <c r="AP738">
        <v>0</v>
      </c>
    </row>
    <row r="739" spans="1:42" x14ac:dyDescent="0.35">
      <c r="A739">
        <v>71466</v>
      </c>
      <c r="B739">
        <v>4</v>
      </c>
      <c r="C739">
        <f t="shared" si="22"/>
        <v>4</v>
      </c>
      <c r="D739">
        <v>0</v>
      </c>
      <c r="E739">
        <v>0</v>
      </c>
      <c r="F739">
        <v>86</v>
      </c>
      <c r="G739">
        <v>412</v>
      </c>
      <c r="H739">
        <v>12</v>
      </c>
      <c r="I739">
        <v>546</v>
      </c>
      <c r="J739">
        <v>78</v>
      </c>
      <c r="K739">
        <v>182</v>
      </c>
      <c r="L739">
        <v>0</v>
      </c>
      <c r="M739">
        <v>1</v>
      </c>
      <c r="N739">
        <v>4</v>
      </c>
      <c r="O739">
        <v>4</v>
      </c>
      <c r="P739">
        <v>10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11</v>
      </c>
      <c r="Z739">
        <v>0</v>
      </c>
      <c r="AA739">
        <v>46</v>
      </c>
      <c r="AB739">
        <f t="shared" si="23"/>
        <v>2</v>
      </c>
      <c r="AC739">
        <v>2244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1230</v>
      </c>
      <c r="AO739">
        <v>1230</v>
      </c>
      <c r="AP739">
        <v>0</v>
      </c>
    </row>
    <row r="740" spans="1:42" x14ac:dyDescent="0.35">
      <c r="A740">
        <v>36283</v>
      </c>
      <c r="B740">
        <v>2</v>
      </c>
      <c r="C740">
        <f t="shared" si="22"/>
        <v>2</v>
      </c>
      <c r="D740">
        <v>1</v>
      </c>
      <c r="E740">
        <v>1</v>
      </c>
      <c r="F740">
        <v>42</v>
      </c>
      <c r="G740">
        <v>6</v>
      </c>
      <c r="H740">
        <v>5</v>
      </c>
      <c r="I740">
        <v>5</v>
      </c>
      <c r="J740">
        <v>8</v>
      </c>
      <c r="K740">
        <v>0</v>
      </c>
      <c r="L740">
        <v>5</v>
      </c>
      <c r="M740">
        <v>2</v>
      </c>
      <c r="N740">
        <v>1</v>
      </c>
      <c r="O740">
        <v>0</v>
      </c>
      <c r="P740">
        <v>3</v>
      </c>
      <c r="Q740">
        <v>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</v>
      </c>
      <c r="Y740">
        <v>11</v>
      </c>
      <c r="Z740">
        <v>0</v>
      </c>
      <c r="AA740">
        <v>44</v>
      </c>
      <c r="AB740">
        <f t="shared" si="23"/>
        <v>2</v>
      </c>
      <c r="AC740">
        <v>2235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24</v>
      </c>
      <c r="AO740">
        <v>19</v>
      </c>
      <c r="AP740">
        <v>0</v>
      </c>
    </row>
    <row r="741" spans="1:42" x14ac:dyDescent="0.35">
      <c r="A741">
        <v>20587</v>
      </c>
      <c r="B741">
        <v>1</v>
      </c>
      <c r="C741">
        <f t="shared" si="22"/>
        <v>1</v>
      </c>
      <c r="D741">
        <v>1</v>
      </c>
      <c r="E741">
        <v>0</v>
      </c>
      <c r="F741">
        <v>39</v>
      </c>
      <c r="G741">
        <v>2</v>
      </c>
      <c r="H741">
        <v>3</v>
      </c>
      <c r="I741">
        <v>6</v>
      </c>
      <c r="J741">
        <v>4</v>
      </c>
      <c r="K741">
        <v>1</v>
      </c>
      <c r="L741">
        <v>9</v>
      </c>
      <c r="M741">
        <v>1</v>
      </c>
      <c r="N741">
        <v>1</v>
      </c>
      <c r="O741">
        <v>1</v>
      </c>
      <c r="P741">
        <v>2</v>
      </c>
      <c r="Q741">
        <v>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11</v>
      </c>
      <c r="Z741">
        <v>0</v>
      </c>
      <c r="AA741">
        <v>50</v>
      </c>
      <c r="AB741">
        <f t="shared" si="23"/>
        <v>2</v>
      </c>
      <c r="AC741">
        <v>2208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16</v>
      </c>
      <c r="AO741">
        <v>7</v>
      </c>
      <c r="AP741">
        <v>0</v>
      </c>
    </row>
    <row r="742" spans="1:42" x14ac:dyDescent="0.35">
      <c r="A742">
        <v>30467</v>
      </c>
      <c r="B742">
        <v>1</v>
      </c>
      <c r="C742">
        <f t="shared" si="22"/>
        <v>1</v>
      </c>
      <c r="D742">
        <v>1</v>
      </c>
      <c r="E742">
        <v>0</v>
      </c>
      <c r="F742">
        <v>8</v>
      </c>
      <c r="G742">
        <v>1</v>
      </c>
      <c r="H742">
        <v>3</v>
      </c>
      <c r="I742">
        <v>8</v>
      </c>
      <c r="J742">
        <v>2</v>
      </c>
      <c r="K742">
        <v>5</v>
      </c>
      <c r="L742">
        <v>5</v>
      </c>
      <c r="M742">
        <v>1</v>
      </c>
      <c r="N742">
        <v>1</v>
      </c>
      <c r="O742">
        <v>0</v>
      </c>
      <c r="P742">
        <v>2</v>
      </c>
      <c r="Q742">
        <v>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</v>
      </c>
      <c r="Y742">
        <v>11</v>
      </c>
      <c r="Z742">
        <v>0</v>
      </c>
      <c r="AA742">
        <v>48</v>
      </c>
      <c r="AB742">
        <f t="shared" si="23"/>
        <v>2</v>
      </c>
      <c r="AC742">
        <v>2261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19</v>
      </c>
      <c r="AO742">
        <v>14</v>
      </c>
      <c r="AP742">
        <v>0</v>
      </c>
    </row>
    <row r="743" spans="1:42" x14ac:dyDescent="0.35">
      <c r="A743">
        <v>31590</v>
      </c>
      <c r="B743">
        <v>1</v>
      </c>
      <c r="C743">
        <f t="shared" si="22"/>
        <v>1</v>
      </c>
      <c r="D743">
        <v>1</v>
      </c>
      <c r="E743">
        <v>0</v>
      </c>
      <c r="F743">
        <v>40</v>
      </c>
      <c r="G743">
        <v>6</v>
      </c>
      <c r="H743">
        <v>2</v>
      </c>
      <c r="I743">
        <v>15</v>
      </c>
      <c r="J743">
        <v>6</v>
      </c>
      <c r="K743">
        <v>6</v>
      </c>
      <c r="L743">
        <v>3</v>
      </c>
      <c r="M743">
        <v>1</v>
      </c>
      <c r="N743">
        <v>1</v>
      </c>
      <c r="O743">
        <v>0</v>
      </c>
      <c r="P743">
        <v>3</v>
      </c>
      <c r="Q743">
        <v>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</v>
      </c>
      <c r="Y743">
        <v>11</v>
      </c>
      <c r="Z743">
        <v>0</v>
      </c>
      <c r="AA743">
        <v>48</v>
      </c>
      <c r="AB743">
        <f t="shared" si="23"/>
        <v>2</v>
      </c>
      <c r="AC743">
        <v>2535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35</v>
      </c>
      <c r="AO743">
        <v>32</v>
      </c>
      <c r="AP743">
        <v>0</v>
      </c>
    </row>
    <row r="744" spans="1:42" x14ac:dyDescent="0.35">
      <c r="A744">
        <v>20425</v>
      </c>
      <c r="B744">
        <v>1</v>
      </c>
      <c r="C744">
        <f t="shared" si="22"/>
        <v>1</v>
      </c>
      <c r="D744">
        <v>1</v>
      </c>
      <c r="E744">
        <v>0</v>
      </c>
      <c r="F744">
        <v>5</v>
      </c>
      <c r="G744">
        <v>4</v>
      </c>
      <c r="H744">
        <v>12</v>
      </c>
      <c r="I744">
        <v>5</v>
      </c>
      <c r="J744">
        <v>3</v>
      </c>
      <c r="K744">
        <v>16</v>
      </c>
      <c r="L744">
        <v>17</v>
      </c>
      <c r="M744">
        <v>2</v>
      </c>
      <c r="N744">
        <v>2</v>
      </c>
      <c r="O744">
        <v>0</v>
      </c>
      <c r="P744">
        <v>3</v>
      </c>
      <c r="Q744">
        <v>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11</v>
      </c>
      <c r="Z744">
        <v>0</v>
      </c>
      <c r="AA744">
        <v>34</v>
      </c>
      <c r="AB744">
        <f t="shared" si="23"/>
        <v>1</v>
      </c>
      <c r="AC744">
        <v>2767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40</v>
      </c>
      <c r="AO744">
        <v>23</v>
      </c>
      <c r="AP744">
        <v>0</v>
      </c>
    </row>
    <row r="745" spans="1:42" x14ac:dyDescent="0.35">
      <c r="A745">
        <v>17144</v>
      </c>
      <c r="B745">
        <v>1</v>
      </c>
      <c r="C745">
        <f t="shared" si="22"/>
        <v>1</v>
      </c>
      <c r="D745">
        <v>1</v>
      </c>
      <c r="E745">
        <v>1</v>
      </c>
      <c r="F745">
        <v>96</v>
      </c>
      <c r="G745">
        <v>18</v>
      </c>
      <c r="H745">
        <v>2</v>
      </c>
      <c r="I745">
        <v>19</v>
      </c>
      <c r="J745">
        <v>0</v>
      </c>
      <c r="K745">
        <v>2</v>
      </c>
      <c r="L745">
        <v>6</v>
      </c>
      <c r="M745">
        <v>5</v>
      </c>
      <c r="N745">
        <v>3</v>
      </c>
      <c r="O745">
        <v>0</v>
      </c>
      <c r="P745">
        <v>4</v>
      </c>
      <c r="Q745">
        <v>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</v>
      </c>
      <c r="Y745">
        <v>11</v>
      </c>
      <c r="Z745">
        <v>0</v>
      </c>
      <c r="AA745">
        <v>60</v>
      </c>
      <c r="AB745">
        <f t="shared" si="23"/>
        <v>3</v>
      </c>
      <c r="AC745">
        <v>2293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41</v>
      </c>
      <c r="AO745">
        <v>35</v>
      </c>
      <c r="AP745">
        <v>0</v>
      </c>
    </row>
    <row r="746" spans="1:42" x14ac:dyDescent="0.35">
      <c r="A746">
        <v>42564</v>
      </c>
      <c r="B746">
        <v>2</v>
      </c>
      <c r="C746">
        <f t="shared" si="22"/>
        <v>2</v>
      </c>
      <c r="D746">
        <v>0</v>
      </c>
      <c r="E746">
        <v>1</v>
      </c>
      <c r="F746">
        <v>28</v>
      </c>
      <c r="G746">
        <v>324</v>
      </c>
      <c r="H746">
        <v>48</v>
      </c>
      <c r="I746">
        <v>186</v>
      </c>
      <c r="J746">
        <v>39</v>
      </c>
      <c r="K746">
        <v>18</v>
      </c>
      <c r="L746">
        <v>198</v>
      </c>
      <c r="M746">
        <v>6</v>
      </c>
      <c r="N746">
        <v>6</v>
      </c>
      <c r="O746">
        <v>8</v>
      </c>
      <c r="P746">
        <v>4</v>
      </c>
      <c r="Q746">
        <v>7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3</v>
      </c>
      <c r="Y746">
        <v>11</v>
      </c>
      <c r="Z746">
        <v>1</v>
      </c>
      <c r="AA746">
        <v>52</v>
      </c>
      <c r="AB746">
        <f t="shared" si="23"/>
        <v>3</v>
      </c>
      <c r="AC746">
        <v>2702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615</v>
      </c>
      <c r="AO746">
        <v>417</v>
      </c>
      <c r="AP746">
        <v>1</v>
      </c>
    </row>
    <row r="747" spans="1:42" x14ac:dyDescent="0.35">
      <c r="A747">
        <v>43783</v>
      </c>
      <c r="B747">
        <v>2</v>
      </c>
      <c r="C747">
        <f t="shared" si="22"/>
        <v>2</v>
      </c>
      <c r="D747">
        <v>1</v>
      </c>
      <c r="E747">
        <v>0</v>
      </c>
      <c r="F747">
        <v>22</v>
      </c>
      <c r="G747">
        <v>327</v>
      </c>
      <c r="H747">
        <v>9</v>
      </c>
      <c r="I747">
        <v>125</v>
      </c>
      <c r="J747">
        <v>25</v>
      </c>
      <c r="K747">
        <v>4</v>
      </c>
      <c r="L747">
        <v>139</v>
      </c>
      <c r="M747">
        <v>6</v>
      </c>
      <c r="N747">
        <v>7</v>
      </c>
      <c r="O747">
        <v>1</v>
      </c>
      <c r="P747">
        <v>8</v>
      </c>
      <c r="Q747">
        <v>7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3</v>
      </c>
      <c r="Y747">
        <v>11</v>
      </c>
      <c r="Z747">
        <v>0</v>
      </c>
      <c r="AA747">
        <v>42</v>
      </c>
      <c r="AB747">
        <f t="shared" si="23"/>
        <v>1</v>
      </c>
      <c r="AC747">
        <v>2190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490</v>
      </c>
      <c r="AO747">
        <v>351</v>
      </c>
      <c r="AP747">
        <v>1</v>
      </c>
    </row>
    <row r="748" spans="1:42" x14ac:dyDescent="0.35">
      <c r="A748">
        <v>40780</v>
      </c>
      <c r="B748">
        <v>2</v>
      </c>
      <c r="C748">
        <f t="shared" si="22"/>
        <v>2</v>
      </c>
      <c r="D748">
        <v>0</v>
      </c>
      <c r="E748">
        <v>1</v>
      </c>
      <c r="F748">
        <v>30</v>
      </c>
      <c r="G748">
        <v>229</v>
      </c>
      <c r="H748">
        <v>27</v>
      </c>
      <c r="I748">
        <v>71</v>
      </c>
      <c r="J748">
        <v>13</v>
      </c>
      <c r="K748">
        <v>3</v>
      </c>
      <c r="L748">
        <v>34</v>
      </c>
      <c r="M748">
        <v>4</v>
      </c>
      <c r="N748">
        <v>7</v>
      </c>
      <c r="O748">
        <v>1</v>
      </c>
      <c r="P748">
        <v>5</v>
      </c>
      <c r="Q748">
        <v>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11</v>
      </c>
      <c r="Z748">
        <v>0</v>
      </c>
      <c r="AA748">
        <v>44</v>
      </c>
      <c r="AB748">
        <f t="shared" si="23"/>
        <v>2</v>
      </c>
      <c r="AC748">
        <v>2818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343</v>
      </c>
      <c r="AO748">
        <v>309</v>
      </c>
      <c r="AP748">
        <v>0</v>
      </c>
    </row>
    <row r="749" spans="1:42" x14ac:dyDescent="0.35">
      <c r="A749">
        <v>62847</v>
      </c>
      <c r="B749">
        <v>3</v>
      </c>
      <c r="C749">
        <f t="shared" si="22"/>
        <v>3</v>
      </c>
      <c r="D749">
        <v>0</v>
      </c>
      <c r="E749">
        <v>0</v>
      </c>
      <c r="F749">
        <v>45</v>
      </c>
      <c r="G749">
        <v>521</v>
      </c>
      <c r="H749">
        <v>168</v>
      </c>
      <c r="I749">
        <v>706</v>
      </c>
      <c r="J749">
        <v>80</v>
      </c>
      <c r="K749">
        <v>76</v>
      </c>
      <c r="L749">
        <v>61</v>
      </c>
      <c r="M749">
        <v>1</v>
      </c>
      <c r="N749">
        <v>3</v>
      </c>
      <c r="O749">
        <v>6</v>
      </c>
      <c r="P749">
        <v>4</v>
      </c>
      <c r="Q749">
        <v>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11</v>
      </c>
      <c r="Z749">
        <v>0</v>
      </c>
      <c r="AA749">
        <v>75</v>
      </c>
      <c r="AB749">
        <f t="shared" si="23"/>
        <v>5</v>
      </c>
      <c r="AC749">
        <v>2689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1551</v>
      </c>
      <c r="AO749">
        <v>1490</v>
      </c>
      <c r="AP749">
        <v>0</v>
      </c>
    </row>
    <row r="750" spans="1:42" x14ac:dyDescent="0.35">
      <c r="A750">
        <v>82017</v>
      </c>
      <c r="B750">
        <v>5</v>
      </c>
      <c r="C750">
        <f t="shared" si="22"/>
        <v>5</v>
      </c>
      <c r="D750">
        <v>0</v>
      </c>
      <c r="E750">
        <v>0</v>
      </c>
      <c r="F750">
        <v>58</v>
      </c>
      <c r="G750">
        <v>184</v>
      </c>
      <c r="H750">
        <v>23</v>
      </c>
      <c r="I750">
        <v>446</v>
      </c>
      <c r="J750">
        <v>30</v>
      </c>
      <c r="K750">
        <v>23</v>
      </c>
      <c r="L750">
        <v>23</v>
      </c>
      <c r="M750">
        <v>1</v>
      </c>
      <c r="N750">
        <v>5</v>
      </c>
      <c r="O750">
        <v>4</v>
      </c>
      <c r="P750">
        <v>7</v>
      </c>
      <c r="Q750">
        <v>2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3</v>
      </c>
      <c r="Y750">
        <v>11</v>
      </c>
      <c r="Z750">
        <v>1</v>
      </c>
      <c r="AA750">
        <v>63</v>
      </c>
      <c r="AB750">
        <f t="shared" si="23"/>
        <v>4</v>
      </c>
      <c r="AC750">
        <v>2758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706</v>
      </c>
      <c r="AO750">
        <v>683</v>
      </c>
      <c r="AP750">
        <v>3</v>
      </c>
    </row>
    <row r="751" spans="1:42" x14ac:dyDescent="0.35">
      <c r="A751">
        <v>16813</v>
      </c>
      <c r="B751">
        <v>1</v>
      </c>
      <c r="C751">
        <f t="shared" si="22"/>
        <v>1</v>
      </c>
      <c r="D751">
        <v>0</v>
      </c>
      <c r="E751">
        <v>0</v>
      </c>
      <c r="F751">
        <v>49</v>
      </c>
      <c r="G751">
        <v>4</v>
      </c>
      <c r="H751">
        <v>8</v>
      </c>
      <c r="I751">
        <v>11</v>
      </c>
      <c r="J751">
        <v>12</v>
      </c>
      <c r="K751">
        <v>2</v>
      </c>
      <c r="L751">
        <v>13</v>
      </c>
      <c r="M751">
        <v>1</v>
      </c>
      <c r="N751">
        <v>2</v>
      </c>
      <c r="O751">
        <v>0</v>
      </c>
      <c r="P751">
        <v>3</v>
      </c>
      <c r="Q751">
        <v>7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</v>
      </c>
      <c r="Y751">
        <v>11</v>
      </c>
      <c r="Z751">
        <v>0</v>
      </c>
      <c r="AA751">
        <v>70</v>
      </c>
      <c r="AB751">
        <f t="shared" si="23"/>
        <v>5</v>
      </c>
      <c r="AC751">
        <v>2504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37</v>
      </c>
      <c r="AO751">
        <v>24</v>
      </c>
      <c r="AP751">
        <v>1</v>
      </c>
    </row>
    <row r="752" spans="1:42" x14ac:dyDescent="0.35">
      <c r="A752">
        <v>51267</v>
      </c>
      <c r="B752">
        <v>2</v>
      </c>
      <c r="C752">
        <f t="shared" si="22"/>
        <v>2</v>
      </c>
      <c r="D752">
        <v>1</v>
      </c>
      <c r="E752">
        <v>1</v>
      </c>
      <c r="F752">
        <v>37</v>
      </c>
      <c r="G752">
        <v>183</v>
      </c>
      <c r="H752">
        <v>2</v>
      </c>
      <c r="I752">
        <v>64</v>
      </c>
      <c r="J752">
        <v>7</v>
      </c>
      <c r="K752">
        <v>2</v>
      </c>
      <c r="L752">
        <v>12</v>
      </c>
      <c r="M752">
        <v>4</v>
      </c>
      <c r="N752">
        <v>3</v>
      </c>
      <c r="O752">
        <v>3</v>
      </c>
      <c r="P752">
        <v>5</v>
      </c>
      <c r="Q752">
        <v>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11</v>
      </c>
      <c r="Z752">
        <v>0</v>
      </c>
      <c r="AA752">
        <v>42</v>
      </c>
      <c r="AB752">
        <f t="shared" si="23"/>
        <v>1</v>
      </c>
      <c r="AC752">
        <v>2402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258</v>
      </c>
      <c r="AO752">
        <v>246</v>
      </c>
      <c r="AP752">
        <v>0</v>
      </c>
    </row>
    <row r="753" spans="1:42" x14ac:dyDescent="0.35">
      <c r="A753">
        <v>46524</v>
      </c>
      <c r="B753">
        <v>2</v>
      </c>
      <c r="C753">
        <f t="shared" si="22"/>
        <v>2</v>
      </c>
      <c r="D753">
        <v>0</v>
      </c>
      <c r="E753">
        <v>1</v>
      </c>
      <c r="F753">
        <v>70</v>
      </c>
      <c r="G753">
        <v>31</v>
      </c>
      <c r="H753">
        <v>19</v>
      </c>
      <c r="I753">
        <v>35</v>
      </c>
      <c r="J753">
        <v>26</v>
      </c>
      <c r="K753">
        <v>14</v>
      </c>
      <c r="L753">
        <v>52</v>
      </c>
      <c r="M753">
        <v>2</v>
      </c>
      <c r="N753">
        <v>1</v>
      </c>
      <c r="O753">
        <v>1</v>
      </c>
      <c r="P753">
        <v>5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</v>
      </c>
      <c r="Y753">
        <v>11</v>
      </c>
      <c r="Z753">
        <v>0</v>
      </c>
      <c r="AA753">
        <v>59</v>
      </c>
      <c r="AB753">
        <f t="shared" si="23"/>
        <v>3</v>
      </c>
      <c r="AC753">
        <v>2609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125</v>
      </c>
      <c r="AO753">
        <v>73</v>
      </c>
      <c r="AP753">
        <v>0</v>
      </c>
    </row>
    <row r="754" spans="1:42" x14ac:dyDescent="0.35">
      <c r="A754">
        <v>45183</v>
      </c>
      <c r="B754">
        <v>2</v>
      </c>
      <c r="C754">
        <f t="shared" si="22"/>
        <v>2</v>
      </c>
      <c r="D754">
        <v>0</v>
      </c>
      <c r="E754">
        <v>0</v>
      </c>
      <c r="F754">
        <v>33</v>
      </c>
      <c r="G754">
        <v>219</v>
      </c>
      <c r="H754">
        <v>3</v>
      </c>
      <c r="I754">
        <v>60</v>
      </c>
      <c r="J754">
        <v>12</v>
      </c>
      <c r="K754">
        <v>9</v>
      </c>
      <c r="L754">
        <v>12</v>
      </c>
      <c r="M754">
        <v>1</v>
      </c>
      <c r="N754">
        <v>4</v>
      </c>
      <c r="O754">
        <v>1</v>
      </c>
      <c r="P754">
        <v>7</v>
      </c>
      <c r="Q754">
        <v>7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11</v>
      </c>
      <c r="Z754">
        <v>0</v>
      </c>
      <c r="AA754">
        <v>58</v>
      </c>
      <c r="AB754">
        <f t="shared" si="23"/>
        <v>3</v>
      </c>
      <c r="AC754">
        <v>2684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303</v>
      </c>
      <c r="AO754">
        <v>291</v>
      </c>
      <c r="AP754">
        <v>1</v>
      </c>
    </row>
    <row r="755" spans="1:42" x14ac:dyDescent="0.35">
      <c r="A755">
        <v>70421</v>
      </c>
      <c r="B755">
        <v>4</v>
      </c>
      <c r="C755">
        <f t="shared" si="22"/>
        <v>4</v>
      </c>
      <c r="D755">
        <v>0</v>
      </c>
      <c r="E755">
        <v>1</v>
      </c>
      <c r="F755">
        <v>98</v>
      </c>
      <c r="G755">
        <v>479</v>
      </c>
      <c r="H755">
        <v>28</v>
      </c>
      <c r="I755">
        <v>136</v>
      </c>
      <c r="J755">
        <v>75</v>
      </c>
      <c r="K755">
        <v>14</v>
      </c>
      <c r="L755">
        <v>35</v>
      </c>
      <c r="M755">
        <v>3</v>
      </c>
      <c r="N755">
        <v>10</v>
      </c>
      <c r="O755">
        <v>3</v>
      </c>
      <c r="P755">
        <v>7</v>
      </c>
      <c r="Q755">
        <v>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11</v>
      </c>
      <c r="Z755">
        <v>0</v>
      </c>
      <c r="AA755">
        <v>66</v>
      </c>
      <c r="AB755">
        <f t="shared" si="23"/>
        <v>4</v>
      </c>
      <c r="AC755">
        <v>2160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732</v>
      </c>
      <c r="AO755">
        <v>697</v>
      </c>
      <c r="AP755">
        <v>0</v>
      </c>
    </row>
    <row r="756" spans="1:42" x14ac:dyDescent="0.35">
      <c r="A756">
        <v>60161</v>
      </c>
      <c r="B756">
        <v>3</v>
      </c>
      <c r="C756">
        <f t="shared" si="22"/>
        <v>3</v>
      </c>
      <c r="D756">
        <v>0</v>
      </c>
      <c r="E756">
        <v>1</v>
      </c>
      <c r="F756">
        <v>17</v>
      </c>
      <c r="G756">
        <v>584</v>
      </c>
      <c r="H756">
        <v>44</v>
      </c>
      <c r="I756">
        <v>212</v>
      </c>
      <c r="J756">
        <v>46</v>
      </c>
      <c r="K756">
        <v>8</v>
      </c>
      <c r="L756">
        <v>177</v>
      </c>
      <c r="M756">
        <v>3</v>
      </c>
      <c r="N756">
        <v>11</v>
      </c>
      <c r="O756">
        <v>4</v>
      </c>
      <c r="P756">
        <v>8</v>
      </c>
      <c r="Q756">
        <v>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11</v>
      </c>
      <c r="Z756">
        <v>0</v>
      </c>
      <c r="AA756">
        <v>55</v>
      </c>
      <c r="AB756">
        <f t="shared" si="23"/>
        <v>3</v>
      </c>
      <c r="AC756">
        <v>2773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894</v>
      </c>
      <c r="AO756">
        <v>717</v>
      </c>
      <c r="AP756">
        <v>0</v>
      </c>
    </row>
    <row r="757" spans="1:42" x14ac:dyDescent="0.35">
      <c r="A757">
        <v>73926</v>
      </c>
      <c r="B757">
        <v>4</v>
      </c>
      <c r="C757">
        <f t="shared" si="22"/>
        <v>4</v>
      </c>
      <c r="D757">
        <v>0</v>
      </c>
      <c r="E757">
        <v>0</v>
      </c>
      <c r="F757">
        <v>54</v>
      </c>
      <c r="G757">
        <v>627</v>
      </c>
      <c r="H757">
        <v>91</v>
      </c>
      <c r="I757">
        <v>597</v>
      </c>
      <c r="J757">
        <v>159</v>
      </c>
      <c r="K757">
        <v>91</v>
      </c>
      <c r="L757">
        <v>15</v>
      </c>
      <c r="M757">
        <v>1</v>
      </c>
      <c r="N757">
        <v>6</v>
      </c>
      <c r="O757">
        <v>5</v>
      </c>
      <c r="P757">
        <v>12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3</v>
      </c>
      <c r="Y757">
        <v>11</v>
      </c>
      <c r="Z757">
        <v>0</v>
      </c>
      <c r="AA757">
        <v>47</v>
      </c>
      <c r="AB757">
        <f t="shared" si="23"/>
        <v>2</v>
      </c>
      <c r="AC757">
        <v>2643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1565</v>
      </c>
      <c r="AO757">
        <v>1550</v>
      </c>
      <c r="AP757">
        <v>0</v>
      </c>
    </row>
    <row r="758" spans="1:42" x14ac:dyDescent="0.35">
      <c r="A758">
        <v>19329</v>
      </c>
      <c r="B758">
        <v>1</v>
      </c>
      <c r="C758">
        <f t="shared" si="22"/>
        <v>1</v>
      </c>
      <c r="D758">
        <v>1</v>
      </c>
      <c r="E758">
        <v>0</v>
      </c>
      <c r="F758">
        <v>39</v>
      </c>
      <c r="G758">
        <v>24</v>
      </c>
      <c r="H758">
        <v>1</v>
      </c>
      <c r="I758">
        <v>16</v>
      </c>
      <c r="J758">
        <v>12</v>
      </c>
      <c r="K758">
        <v>2</v>
      </c>
      <c r="L758">
        <v>5</v>
      </c>
      <c r="M758">
        <v>3</v>
      </c>
      <c r="N758">
        <v>4</v>
      </c>
      <c r="O758">
        <v>0</v>
      </c>
      <c r="P758">
        <v>3</v>
      </c>
      <c r="Q758">
        <v>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</v>
      </c>
      <c r="Y758">
        <v>11</v>
      </c>
      <c r="Z758">
        <v>0</v>
      </c>
      <c r="AA758">
        <v>52</v>
      </c>
      <c r="AB758">
        <f t="shared" si="23"/>
        <v>3</v>
      </c>
      <c r="AC758">
        <v>2356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55</v>
      </c>
      <c r="AO758">
        <v>50</v>
      </c>
      <c r="AP758">
        <v>0</v>
      </c>
    </row>
    <row r="759" spans="1:42" x14ac:dyDescent="0.35">
      <c r="A759">
        <v>61872</v>
      </c>
      <c r="B759">
        <v>3</v>
      </c>
      <c r="C759">
        <f t="shared" si="22"/>
        <v>3</v>
      </c>
      <c r="D759">
        <v>0</v>
      </c>
      <c r="E759">
        <v>1</v>
      </c>
      <c r="F759">
        <v>81</v>
      </c>
      <c r="G759">
        <v>330</v>
      </c>
      <c r="H759">
        <v>5</v>
      </c>
      <c r="I759">
        <v>159</v>
      </c>
      <c r="J759">
        <v>36</v>
      </c>
      <c r="K759">
        <v>27</v>
      </c>
      <c r="L759">
        <v>16</v>
      </c>
      <c r="M759">
        <v>4</v>
      </c>
      <c r="N759">
        <v>4</v>
      </c>
      <c r="O759">
        <v>4</v>
      </c>
      <c r="P759">
        <v>9</v>
      </c>
      <c r="Q759">
        <v>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</v>
      </c>
      <c r="Y759">
        <v>11</v>
      </c>
      <c r="Z759">
        <v>0</v>
      </c>
      <c r="AA759">
        <v>50</v>
      </c>
      <c r="AB759">
        <f t="shared" si="23"/>
        <v>2</v>
      </c>
      <c r="AC759">
        <v>2357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557</v>
      </c>
      <c r="AO759">
        <v>541</v>
      </c>
      <c r="AP759">
        <v>0</v>
      </c>
    </row>
    <row r="760" spans="1:42" x14ac:dyDescent="0.35">
      <c r="A760">
        <v>46984</v>
      </c>
      <c r="B760">
        <v>2</v>
      </c>
      <c r="C760">
        <f t="shared" si="22"/>
        <v>2</v>
      </c>
      <c r="D760">
        <v>1</v>
      </c>
      <c r="E760">
        <v>1</v>
      </c>
      <c r="F760">
        <v>71</v>
      </c>
      <c r="G760">
        <v>19</v>
      </c>
      <c r="H760">
        <v>1</v>
      </c>
      <c r="I760">
        <v>10</v>
      </c>
      <c r="J760">
        <v>2</v>
      </c>
      <c r="K760">
        <v>1</v>
      </c>
      <c r="L760">
        <v>8</v>
      </c>
      <c r="M760">
        <v>1</v>
      </c>
      <c r="N760">
        <v>1</v>
      </c>
      <c r="O760">
        <v>0</v>
      </c>
      <c r="P760">
        <v>3</v>
      </c>
      <c r="Q760">
        <v>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</v>
      </c>
      <c r="Y760">
        <v>11</v>
      </c>
      <c r="Z760">
        <v>0</v>
      </c>
      <c r="AA760">
        <v>64</v>
      </c>
      <c r="AB760">
        <f t="shared" si="23"/>
        <v>4</v>
      </c>
      <c r="AC760">
        <v>2619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33</v>
      </c>
      <c r="AO760">
        <v>25</v>
      </c>
      <c r="AP760">
        <v>0</v>
      </c>
    </row>
    <row r="761" spans="1:42" x14ac:dyDescent="0.35">
      <c r="A761">
        <v>34838</v>
      </c>
      <c r="B761">
        <v>1</v>
      </c>
      <c r="C761">
        <f t="shared" si="22"/>
        <v>2</v>
      </c>
      <c r="D761">
        <v>1</v>
      </c>
      <c r="E761">
        <v>1</v>
      </c>
      <c r="F761">
        <v>62</v>
      </c>
      <c r="G761">
        <v>28</v>
      </c>
      <c r="H761">
        <v>23</v>
      </c>
      <c r="I761">
        <v>29</v>
      </c>
      <c r="J761">
        <v>29</v>
      </c>
      <c r="K761">
        <v>14</v>
      </c>
      <c r="L761">
        <v>47</v>
      </c>
      <c r="M761">
        <v>3</v>
      </c>
      <c r="N761">
        <v>2</v>
      </c>
      <c r="O761">
        <v>1</v>
      </c>
      <c r="P761">
        <v>4</v>
      </c>
      <c r="Q761">
        <v>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</v>
      </c>
      <c r="Y761">
        <v>11</v>
      </c>
      <c r="Z761">
        <v>0</v>
      </c>
      <c r="AA761">
        <v>69</v>
      </c>
      <c r="AB761">
        <f t="shared" si="23"/>
        <v>5</v>
      </c>
      <c r="AC761">
        <v>2685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123</v>
      </c>
      <c r="AO761">
        <v>76</v>
      </c>
      <c r="AP761">
        <v>0</v>
      </c>
    </row>
    <row r="762" spans="1:42" x14ac:dyDescent="0.35">
      <c r="A762">
        <v>82716</v>
      </c>
      <c r="B762">
        <v>5</v>
      </c>
      <c r="C762">
        <f t="shared" si="22"/>
        <v>5</v>
      </c>
      <c r="D762">
        <v>0</v>
      </c>
      <c r="E762">
        <v>0</v>
      </c>
      <c r="F762">
        <v>8</v>
      </c>
      <c r="G762">
        <v>606</v>
      </c>
      <c r="H762">
        <v>148</v>
      </c>
      <c r="I762">
        <v>228</v>
      </c>
      <c r="J762">
        <v>15</v>
      </c>
      <c r="K762">
        <v>148</v>
      </c>
      <c r="L762">
        <v>22</v>
      </c>
      <c r="M762">
        <v>1</v>
      </c>
      <c r="N762">
        <v>6</v>
      </c>
      <c r="O762">
        <v>8</v>
      </c>
      <c r="P762">
        <v>13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</v>
      </c>
      <c r="Y762">
        <v>11</v>
      </c>
      <c r="Z762">
        <v>0</v>
      </c>
      <c r="AA762">
        <v>76</v>
      </c>
      <c r="AB762">
        <f t="shared" si="23"/>
        <v>5</v>
      </c>
      <c r="AC762">
        <v>2395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1145</v>
      </c>
      <c r="AO762">
        <v>1123</v>
      </c>
      <c r="AP762">
        <v>0</v>
      </c>
    </row>
    <row r="763" spans="1:42" x14ac:dyDescent="0.35">
      <c r="A763">
        <v>48192</v>
      </c>
      <c r="B763">
        <v>2</v>
      </c>
      <c r="C763">
        <f t="shared" si="22"/>
        <v>2</v>
      </c>
      <c r="D763">
        <v>0</v>
      </c>
      <c r="E763">
        <v>0</v>
      </c>
      <c r="F763">
        <v>76</v>
      </c>
      <c r="G763">
        <v>1039</v>
      </c>
      <c r="H763">
        <v>43</v>
      </c>
      <c r="I763">
        <v>204</v>
      </c>
      <c r="J763">
        <v>153</v>
      </c>
      <c r="K763">
        <v>58</v>
      </c>
      <c r="L763">
        <v>29</v>
      </c>
      <c r="M763">
        <v>3</v>
      </c>
      <c r="N763">
        <v>2</v>
      </c>
      <c r="O763">
        <v>8</v>
      </c>
      <c r="P763">
        <v>12</v>
      </c>
      <c r="Q763">
        <v>8</v>
      </c>
      <c r="R763">
        <v>0</v>
      </c>
      <c r="S763">
        <v>1</v>
      </c>
      <c r="T763">
        <v>0</v>
      </c>
      <c r="U763">
        <v>1</v>
      </c>
      <c r="V763">
        <v>1</v>
      </c>
      <c r="W763">
        <v>0</v>
      </c>
      <c r="X763">
        <v>3</v>
      </c>
      <c r="Y763">
        <v>11</v>
      </c>
      <c r="Z763">
        <v>1</v>
      </c>
      <c r="AA763">
        <v>62</v>
      </c>
      <c r="AB763">
        <f t="shared" si="23"/>
        <v>4</v>
      </c>
      <c r="AC763">
        <v>2608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1497</v>
      </c>
      <c r="AO763">
        <v>1468</v>
      </c>
      <c r="AP763">
        <v>3</v>
      </c>
    </row>
    <row r="764" spans="1:42" x14ac:dyDescent="0.35">
      <c r="A764">
        <v>49681</v>
      </c>
      <c r="B764">
        <v>2</v>
      </c>
      <c r="C764">
        <f t="shared" si="22"/>
        <v>2</v>
      </c>
      <c r="D764">
        <v>0</v>
      </c>
      <c r="E764">
        <v>2</v>
      </c>
      <c r="F764">
        <v>66</v>
      </c>
      <c r="G764">
        <v>411</v>
      </c>
      <c r="H764">
        <v>0</v>
      </c>
      <c r="I764">
        <v>26</v>
      </c>
      <c r="J764">
        <v>0</v>
      </c>
      <c r="K764">
        <v>0</v>
      </c>
      <c r="L764">
        <v>21</v>
      </c>
      <c r="M764">
        <v>6</v>
      </c>
      <c r="N764">
        <v>7</v>
      </c>
      <c r="O764">
        <v>1</v>
      </c>
      <c r="P764">
        <v>7</v>
      </c>
      <c r="Q764">
        <v>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11</v>
      </c>
      <c r="Z764">
        <v>0</v>
      </c>
      <c r="AA764">
        <v>44</v>
      </c>
      <c r="AB764">
        <f t="shared" si="23"/>
        <v>2</v>
      </c>
      <c r="AC764">
        <v>2396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437</v>
      </c>
      <c r="AO764">
        <v>416</v>
      </c>
      <c r="AP764">
        <v>0</v>
      </c>
    </row>
    <row r="765" spans="1:42" x14ac:dyDescent="0.35">
      <c r="A765">
        <v>56850</v>
      </c>
      <c r="B765">
        <v>3</v>
      </c>
      <c r="C765">
        <f t="shared" si="22"/>
        <v>3</v>
      </c>
      <c r="D765">
        <v>0</v>
      </c>
      <c r="E765">
        <v>1</v>
      </c>
      <c r="F765">
        <v>83</v>
      </c>
      <c r="G765">
        <v>34</v>
      </c>
      <c r="H765">
        <v>1</v>
      </c>
      <c r="I765">
        <v>19</v>
      </c>
      <c r="J765">
        <v>2</v>
      </c>
      <c r="K765">
        <v>7</v>
      </c>
      <c r="L765">
        <v>0</v>
      </c>
      <c r="M765">
        <v>1</v>
      </c>
      <c r="N765">
        <v>1</v>
      </c>
      <c r="O765">
        <v>1</v>
      </c>
      <c r="P765">
        <v>3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</v>
      </c>
      <c r="Y765">
        <v>11</v>
      </c>
      <c r="Z765">
        <v>0</v>
      </c>
      <c r="AA765">
        <v>49</v>
      </c>
      <c r="AB765">
        <f t="shared" si="23"/>
        <v>2</v>
      </c>
      <c r="AC765">
        <v>2257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63</v>
      </c>
      <c r="AO765">
        <v>63</v>
      </c>
      <c r="AP765">
        <v>0</v>
      </c>
    </row>
    <row r="766" spans="1:42" x14ac:dyDescent="0.35">
      <c r="A766">
        <v>55267</v>
      </c>
      <c r="B766">
        <v>3</v>
      </c>
      <c r="C766">
        <f t="shared" si="22"/>
        <v>3</v>
      </c>
      <c r="D766">
        <v>0</v>
      </c>
      <c r="E766">
        <v>1</v>
      </c>
      <c r="F766">
        <v>28</v>
      </c>
      <c r="G766">
        <v>161</v>
      </c>
      <c r="H766">
        <v>28</v>
      </c>
      <c r="I766">
        <v>136</v>
      </c>
      <c r="J766">
        <v>32</v>
      </c>
      <c r="K766">
        <v>3</v>
      </c>
      <c r="L766">
        <v>45</v>
      </c>
      <c r="M766">
        <v>4</v>
      </c>
      <c r="N766">
        <v>3</v>
      </c>
      <c r="O766">
        <v>4</v>
      </c>
      <c r="P766">
        <v>6</v>
      </c>
      <c r="Q766">
        <v>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</v>
      </c>
      <c r="Y766">
        <v>11</v>
      </c>
      <c r="Z766">
        <v>0</v>
      </c>
      <c r="AA766">
        <v>63</v>
      </c>
      <c r="AB766">
        <f t="shared" si="23"/>
        <v>4</v>
      </c>
      <c r="AC766">
        <v>2410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360</v>
      </c>
      <c r="AO766">
        <v>315</v>
      </c>
      <c r="AP766">
        <v>0</v>
      </c>
    </row>
    <row r="767" spans="1:42" x14ac:dyDescent="0.35">
      <c r="A767">
        <v>59666</v>
      </c>
      <c r="B767">
        <v>3</v>
      </c>
      <c r="C767">
        <f t="shared" si="22"/>
        <v>3</v>
      </c>
      <c r="D767">
        <v>1</v>
      </c>
      <c r="E767">
        <v>1</v>
      </c>
      <c r="F767">
        <v>87</v>
      </c>
      <c r="G767">
        <v>623</v>
      </c>
      <c r="H767">
        <v>53</v>
      </c>
      <c r="I767">
        <v>178</v>
      </c>
      <c r="J767">
        <v>23</v>
      </c>
      <c r="K767">
        <v>17</v>
      </c>
      <c r="L767">
        <v>133</v>
      </c>
      <c r="M767">
        <v>7</v>
      </c>
      <c r="N767">
        <v>3</v>
      </c>
      <c r="O767">
        <v>2</v>
      </c>
      <c r="P767">
        <v>8</v>
      </c>
      <c r="Q767">
        <v>8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3</v>
      </c>
      <c r="Y767">
        <v>11</v>
      </c>
      <c r="Z767">
        <v>0</v>
      </c>
      <c r="AA767">
        <v>48</v>
      </c>
      <c r="AB767">
        <f t="shared" si="23"/>
        <v>2</v>
      </c>
      <c r="AC767">
        <v>2623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894</v>
      </c>
      <c r="AO767">
        <v>761</v>
      </c>
      <c r="AP767">
        <v>1</v>
      </c>
    </row>
    <row r="768" spans="1:42" x14ac:dyDescent="0.35">
      <c r="A768">
        <v>72504</v>
      </c>
      <c r="B768">
        <v>4</v>
      </c>
      <c r="C768">
        <f t="shared" si="22"/>
        <v>4</v>
      </c>
      <c r="D768">
        <v>0</v>
      </c>
      <c r="E768">
        <v>1</v>
      </c>
      <c r="F768">
        <v>43</v>
      </c>
      <c r="G768">
        <v>604</v>
      </c>
      <c r="H768">
        <v>26</v>
      </c>
      <c r="I768">
        <v>470</v>
      </c>
      <c r="J768">
        <v>123</v>
      </c>
      <c r="K768">
        <v>161</v>
      </c>
      <c r="L768">
        <v>94</v>
      </c>
      <c r="M768">
        <v>2</v>
      </c>
      <c r="N768">
        <v>5</v>
      </c>
      <c r="O768">
        <v>9</v>
      </c>
      <c r="P768">
        <v>6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11</v>
      </c>
      <c r="Z768">
        <v>0</v>
      </c>
      <c r="AA768">
        <v>48</v>
      </c>
      <c r="AB768">
        <f t="shared" si="23"/>
        <v>2</v>
      </c>
      <c r="AC768">
        <v>2608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1384</v>
      </c>
      <c r="AO768">
        <v>1290</v>
      </c>
      <c r="AP768">
        <v>0</v>
      </c>
    </row>
    <row r="769" spans="1:42" x14ac:dyDescent="0.35">
      <c r="A769">
        <v>26872</v>
      </c>
      <c r="B769">
        <v>1</v>
      </c>
      <c r="C769">
        <f t="shared" si="22"/>
        <v>1</v>
      </c>
      <c r="D769">
        <v>0</v>
      </c>
      <c r="E769">
        <v>0</v>
      </c>
      <c r="F769">
        <v>0</v>
      </c>
      <c r="G769">
        <v>3</v>
      </c>
      <c r="H769">
        <v>10</v>
      </c>
      <c r="I769">
        <v>8</v>
      </c>
      <c r="J769">
        <v>3</v>
      </c>
      <c r="K769">
        <v>16</v>
      </c>
      <c r="L769">
        <v>32</v>
      </c>
      <c r="M769">
        <v>1</v>
      </c>
      <c r="N769">
        <v>1</v>
      </c>
      <c r="O769">
        <v>1</v>
      </c>
      <c r="P769">
        <v>2</v>
      </c>
      <c r="Q769">
        <v>6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</v>
      </c>
      <c r="Y769">
        <v>11</v>
      </c>
      <c r="Z769">
        <v>0</v>
      </c>
      <c r="AA769">
        <v>39</v>
      </c>
      <c r="AB769">
        <f t="shared" si="23"/>
        <v>1</v>
      </c>
      <c r="AC769">
        <v>2415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40</v>
      </c>
      <c r="AO769">
        <v>8</v>
      </c>
      <c r="AP769">
        <v>0</v>
      </c>
    </row>
    <row r="770" spans="1:42" x14ac:dyDescent="0.35">
      <c r="A770">
        <v>21359</v>
      </c>
      <c r="B770">
        <v>1</v>
      </c>
      <c r="C770">
        <f t="shared" si="22"/>
        <v>1</v>
      </c>
      <c r="D770">
        <v>1</v>
      </c>
      <c r="E770">
        <v>0</v>
      </c>
      <c r="F770">
        <v>1</v>
      </c>
      <c r="G770">
        <v>12</v>
      </c>
      <c r="H770">
        <v>2</v>
      </c>
      <c r="I770">
        <v>17</v>
      </c>
      <c r="J770">
        <v>6</v>
      </c>
      <c r="K770">
        <v>1</v>
      </c>
      <c r="L770">
        <v>10</v>
      </c>
      <c r="M770">
        <v>2</v>
      </c>
      <c r="N770">
        <v>2</v>
      </c>
      <c r="O770">
        <v>0</v>
      </c>
      <c r="P770">
        <v>3</v>
      </c>
      <c r="Q770">
        <v>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</v>
      </c>
      <c r="Y770">
        <v>11</v>
      </c>
      <c r="Z770">
        <v>1</v>
      </c>
      <c r="AA770">
        <v>48</v>
      </c>
      <c r="AB770">
        <f t="shared" si="23"/>
        <v>2</v>
      </c>
      <c r="AC770">
        <v>2594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38</v>
      </c>
      <c r="AO770">
        <v>28</v>
      </c>
      <c r="AP770">
        <v>0</v>
      </c>
    </row>
    <row r="771" spans="1:42" x14ac:dyDescent="0.35">
      <c r="A771">
        <v>73170</v>
      </c>
      <c r="B771">
        <v>4</v>
      </c>
      <c r="C771">
        <f t="shared" ref="C771:C834" si="24">_xlfn.IFS(A:A&lt;=32196,1,A:A&lt;=51622.09,2,A:A&lt;=68281,3,A:A&lt;=79601,4,A:A&gt;=79601,5)</f>
        <v>4</v>
      </c>
      <c r="D771">
        <v>0</v>
      </c>
      <c r="E771">
        <v>0</v>
      </c>
      <c r="F771">
        <v>1</v>
      </c>
      <c r="G771">
        <v>184</v>
      </c>
      <c r="H771">
        <v>174</v>
      </c>
      <c r="I771">
        <v>256</v>
      </c>
      <c r="J771">
        <v>50</v>
      </c>
      <c r="K771">
        <v>30</v>
      </c>
      <c r="L771">
        <v>32</v>
      </c>
      <c r="M771">
        <v>1</v>
      </c>
      <c r="N771">
        <v>5</v>
      </c>
      <c r="O771">
        <v>4</v>
      </c>
      <c r="P771">
        <v>6</v>
      </c>
      <c r="Q771">
        <v>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</v>
      </c>
      <c r="Y771">
        <v>11</v>
      </c>
      <c r="Z771">
        <v>0</v>
      </c>
      <c r="AA771">
        <v>45</v>
      </c>
      <c r="AB771">
        <f t="shared" ref="AB771:AB834" si="25">_xlfn.IFS(AA771&lt;=43,1,AA771&lt;=51.117,2,AA771&lt;=61,3,AA771&lt;=68,4,AA771&gt;68,5)</f>
        <v>2</v>
      </c>
      <c r="AC771">
        <v>2188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694</v>
      </c>
      <c r="AO771">
        <v>662</v>
      </c>
      <c r="AP771">
        <v>0</v>
      </c>
    </row>
    <row r="772" spans="1:42" x14ac:dyDescent="0.35">
      <c r="A772">
        <v>52750</v>
      </c>
      <c r="B772">
        <v>3</v>
      </c>
      <c r="C772">
        <f t="shared" si="24"/>
        <v>3</v>
      </c>
      <c r="D772">
        <v>0</v>
      </c>
      <c r="E772">
        <v>1</v>
      </c>
      <c r="F772">
        <v>72</v>
      </c>
      <c r="G772">
        <v>393</v>
      </c>
      <c r="H772">
        <v>0</v>
      </c>
      <c r="I772">
        <v>239</v>
      </c>
      <c r="J772">
        <v>90</v>
      </c>
      <c r="K772">
        <v>69</v>
      </c>
      <c r="L772">
        <v>69</v>
      </c>
      <c r="M772">
        <v>6</v>
      </c>
      <c r="N772">
        <v>5</v>
      </c>
      <c r="O772">
        <v>7</v>
      </c>
      <c r="P772">
        <v>9</v>
      </c>
      <c r="Q772">
        <v>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</v>
      </c>
      <c r="Y772">
        <v>11</v>
      </c>
      <c r="Z772">
        <v>0</v>
      </c>
      <c r="AA772">
        <v>65</v>
      </c>
      <c r="AB772">
        <f t="shared" si="25"/>
        <v>4</v>
      </c>
      <c r="AC772">
        <v>2669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791</v>
      </c>
      <c r="AO772">
        <v>722</v>
      </c>
      <c r="AP772">
        <v>0</v>
      </c>
    </row>
    <row r="773" spans="1:42" x14ac:dyDescent="0.35">
      <c r="A773">
        <v>91820</v>
      </c>
      <c r="B773">
        <v>5</v>
      </c>
      <c r="C773">
        <f t="shared" si="24"/>
        <v>5</v>
      </c>
      <c r="D773">
        <v>0</v>
      </c>
      <c r="E773">
        <v>0</v>
      </c>
      <c r="F773">
        <v>72</v>
      </c>
      <c r="G773">
        <v>410</v>
      </c>
      <c r="H773">
        <v>73</v>
      </c>
      <c r="I773">
        <v>747</v>
      </c>
      <c r="J773">
        <v>76</v>
      </c>
      <c r="K773">
        <v>161</v>
      </c>
      <c r="L773">
        <v>30</v>
      </c>
      <c r="M773">
        <v>0</v>
      </c>
      <c r="N773">
        <v>5</v>
      </c>
      <c r="O773">
        <v>5</v>
      </c>
      <c r="P773">
        <v>12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11</v>
      </c>
      <c r="Z773">
        <v>0</v>
      </c>
      <c r="AA773">
        <v>34</v>
      </c>
      <c r="AB773">
        <f t="shared" si="25"/>
        <v>1</v>
      </c>
      <c r="AC773">
        <v>2377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1467</v>
      </c>
      <c r="AO773">
        <v>1437</v>
      </c>
      <c r="AP773">
        <v>0</v>
      </c>
    </row>
    <row r="774" spans="1:42" x14ac:dyDescent="0.35">
      <c r="A774">
        <v>65968</v>
      </c>
      <c r="B774">
        <v>3</v>
      </c>
      <c r="C774">
        <f t="shared" si="24"/>
        <v>3</v>
      </c>
      <c r="D774">
        <v>0</v>
      </c>
      <c r="E774">
        <v>1</v>
      </c>
      <c r="F774">
        <v>12</v>
      </c>
      <c r="G774">
        <v>376</v>
      </c>
      <c r="H774">
        <v>9</v>
      </c>
      <c r="I774">
        <v>83</v>
      </c>
      <c r="J774">
        <v>19</v>
      </c>
      <c r="K774">
        <v>4</v>
      </c>
      <c r="L774">
        <v>4</v>
      </c>
      <c r="M774">
        <v>2</v>
      </c>
      <c r="N774">
        <v>5</v>
      </c>
      <c r="O774">
        <v>4</v>
      </c>
      <c r="P774">
        <v>7</v>
      </c>
      <c r="Q774">
        <v>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11</v>
      </c>
      <c r="Z774">
        <v>0</v>
      </c>
      <c r="AA774">
        <v>50</v>
      </c>
      <c r="AB774">
        <f t="shared" si="25"/>
        <v>2</v>
      </c>
      <c r="AC774">
        <v>2207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491</v>
      </c>
      <c r="AO774">
        <v>487</v>
      </c>
      <c r="AP774">
        <v>0</v>
      </c>
    </row>
    <row r="775" spans="1:42" x14ac:dyDescent="0.35">
      <c r="A775">
        <v>30772</v>
      </c>
      <c r="B775">
        <v>1</v>
      </c>
      <c r="C775">
        <f t="shared" si="24"/>
        <v>1</v>
      </c>
      <c r="D775">
        <v>1</v>
      </c>
      <c r="E775">
        <v>1</v>
      </c>
      <c r="F775">
        <v>89</v>
      </c>
      <c r="G775">
        <v>7</v>
      </c>
      <c r="H775">
        <v>2</v>
      </c>
      <c r="I775">
        <v>4</v>
      </c>
      <c r="J775">
        <v>2</v>
      </c>
      <c r="K775">
        <v>1</v>
      </c>
      <c r="L775">
        <v>4</v>
      </c>
      <c r="M775">
        <v>1</v>
      </c>
      <c r="N775">
        <v>1</v>
      </c>
      <c r="O775">
        <v>0</v>
      </c>
      <c r="P775">
        <v>2</v>
      </c>
      <c r="Q775">
        <v>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</v>
      </c>
      <c r="Y775">
        <v>11</v>
      </c>
      <c r="Z775">
        <v>0</v>
      </c>
      <c r="AA775">
        <v>44</v>
      </c>
      <c r="AB775">
        <f t="shared" si="25"/>
        <v>2</v>
      </c>
      <c r="AC775">
        <v>2268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16</v>
      </c>
      <c r="AO775">
        <v>12</v>
      </c>
      <c r="AP775">
        <v>0</v>
      </c>
    </row>
    <row r="776" spans="1:42" x14ac:dyDescent="0.35">
      <c r="A776">
        <v>22507</v>
      </c>
      <c r="B776">
        <v>1</v>
      </c>
      <c r="C776">
        <f t="shared" si="24"/>
        <v>1</v>
      </c>
      <c r="D776">
        <v>0</v>
      </c>
      <c r="E776">
        <v>0</v>
      </c>
      <c r="F776">
        <v>67</v>
      </c>
      <c r="G776">
        <v>68</v>
      </c>
      <c r="H776">
        <v>0</v>
      </c>
      <c r="I776">
        <v>226</v>
      </c>
      <c r="J776">
        <v>51</v>
      </c>
      <c r="K776">
        <v>157</v>
      </c>
      <c r="L776">
        <v>68</v>
      </c>
      <c r="M776">
        <v>3</v>
      </c>
      <c r="N776">
        <v>10</v>
      </c>
      <c r="O776">
        <v>2</v>
      </c>
      <c r="P776">
        <v>4</v>
      </c>
      <c r="Q776">
        <v>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</v>
      </c>
      <c r="Y776">
        <v>11</v>
      </c>
      <c r="Z776">
        <v>0</v>
      </c>
      <c r="AA776">
        <v>66</v>
      </c>
      <c r="AB776">
        <f t="shared" si="25"/>
        <v>4</v>
      </c>
      <c r="AC776">
        <v>2741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502</v>
      </c>
      <c r="AO776">
        <v>434</v>
      </c>
      <c r="AP776">
        <v>0</v>
      </c>
    </row>
    <row r="777" spans="1:42" x14ac:dyDescent="0.35">
      <c r="A777">
        <v>65685</v>
      </c>
      <c r="B777">
        <v>3</v>
      </c>
      <c r="C777">
        <f t="shared" si="24"/>
        <v>3</v>
      </c>
      <c r="D777">
        <v>0</v>
      </c>
      <c r="E777">
        <v>1</v>
      </c>
      <c r="F777">
        <v>54</v>
      </c>
      <c r="G777">
        <v>642</v>
      </c>
      <c r="H777">
        <v>14</v>
      </c>
      <c r="I777">
        <v>49</v>
      </c>
      <c r="J777">
        <v>0</v>
      </c>
      <c r="K777">
        <v>7</v>
      </c>
      <c r="L777">
        <v>57</v>
      </c>
      <c r="M777">
        <v>1</v>
      </c>
      <c r="N777">
        <v>9</v>
      </c>
      <c r="O777">
        <v>2</v>
      </c>
      <c r="P777">
        <v>9</v>
      </c>
      <c r="Q777">
        <v>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11</v>
      </c>
      <c r="Z777">
        <v>0</v>
      </c>
      <c r="AA777">
        <v>48</v>
      </c>
      <c r="AB777">
        <f t="shared" si="25"/>
        <v>2</v>
      </c>
      <c r="AC777">
        <v>2251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712</v>
      </c>
      <c r="AO777">
        <v>655</v>
      </c>
      <c r="AP777">
        <v>0</v>
      </c>
    </row>
    <row r="778" spans="1:42" x14ac:dyDescent="0.35">
      <c r="A778">
        <v>25804</v>
      </c>
      <c r="B778">
        <v>1</v>
      </c>
      <c r="C778">
        <f t="shared" si="24"/>
        <v>1</v>
      </c>
      <c r="D778">
        <v>1</v>
      </c>
      <c r="E778">
        <v>0</v>
      </c>
      <c r="F778">
        <v>34</v>
      </c>
      <c r="G778">
        <v>8</v>
      </c>
      <c r="H778">
        <v>7</v>
      </c>
      <c r="I778">
        <v>9</v>
      </c>
      <c r="J778">
        <v>13</v>
      </c>
      <c r="K778">
        <v>6</v>
      </c>
      <c r="L778">
        <v>12</v>
      </c>
      <c r="M778">
        <v>2</v>
      </c>
      <c r="N778">
        <v>2</v>
      </c>
      <c r="O778">
        <v>0</v>
      </c>
      <c r="P778">
        <v>3</v>
      </c>
      <c r="Q778">
        <v>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11</v>
      </c>
      <c r="Z778">
        <v>0</v>
      </c>
      <c r="AA778">
        <v>42</v>
      </c>
      <c r="AB778">
        <f t="shared" si="25"/>
        <v>1</v>
      </c>
      <c r="AC778">
        <v>2460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43</v>
      </c>
      <c r="AO778">
        <v>31</v>
      </c>
      <c r="AP778">
        <v>0</v>
      </c>
    </row>
    <row r="779" spans="1:42" x14ac:dyDescent="0.35">
      <c r="A779">
        <v>76412</v>
      </c>
      <c r="B779">
        <v>4</v>
      </c>
      <c r="C779">
        <f t="shared" si="24"/>
        <v>4</v>
      </c>
      <c r="D779">
        <v>0</v>
      </c>
      <c r="E779">
        <v>0</v>
      </c>
      <c r="F779">
        <v>15</v>
      </c>
      <c r="G779">
        <v>840</v>
      </c>
      <c r="H779">
        <v>53</v>
      </c>
      <c r="I779">
        <v>804</v>
      </c>
      <c r="J779">
        <v>23</v>
      </c>
      <c r="K779">
        <v>71</v>
      </c>
      <c r="L779">
        <v>17</v>
      </c>
      <c r="M779">
        <v>1</v>
      </c>
      <c r="N779">
        <v>5</v>
      </c>
      <c r="O779">
        <v>4</v>
      </c>
      <c r="P779">
        <v>8</v>
      </c>
      <c r="Q779">
        <v>3</v>
      </c>
      <c r="R779">
        <v>0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3</v>
      </c>
      <c r="Y779">
        <v>11</v>
      </c>
      <c r="Z779">
        <v>1</v>
      </c>
      <c r="AA779">
        <v>40</v>
      </c>
      <c r="AB779">
        <f t="shared" si="25"/>
        <v>1</v>
      </c>
      <c r="AC779">
        <v>2579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1791</v>
      </c>
      <c r="AO779">
        <v>1774</v>
      </c>
      <c r="AP779">
        <v>2</v>
      </c>
    </row>
    <row r="780" spans="1:42" x14ac:dyDescent="0.35">
      <c r="A780">
        <v>22063</v>
      </c>
      <c r="B780">
        <v>1</v>
      </c>
      <c r="C780">
        <f t="shared" si="24"/>
        <v>1</v>
      </c>
      <c r="D780">
        <v>1</v>
      </c>
      <c r="E780">
        <v>0</v>
      </c>
      <c r="F780">
        <v>43</v>
      </c>
      <c r="G780">
        <v>7</v>
      </c>
      <c r="H780">
        <v>10</v>
      </c>
      <c r="I780">
        <v>13</v>
      </c>
      <c r="J780">
        <v>3</v>
      </c>
      <c r="K780">
        <v>11</v>
      </c>
      <c r="L780">
        <v>11</v>
      </c>
      <c r="M780">
        <v>2</v>
      </c>
      <c r="N780">
        <v>2</v>
      </c>
      <c r="O780">
        <v>0</v>
      </c>
      <c r="P780">
        <v>3</v>
      </c>
      <c r="Q780">
        <v>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3</v>
      </c>
      <c r="Y780">
        <v>11</v>
      </c>
      <c r="Z780">
        <v>0</v>
      </c>
      <c r="AA780">
        <v>48</v>
      </c>
      <c r="AB780">
        <f t="shared" si="25"/>
        <v>2</v>
      </c>
      <c r="AC780">
        <v>2484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44</v>
      </c>
      <c r="AO780">
        <v>33</v>
      </c>
      <c r="AP780">
        <v>0</v>
      </c>
    </row>
    <row r="781" spans="1:42" x14ac:dyDescent="0.35">
      <c r="A781">
        <v>57091</v>
      </c>
      <c r="B781">
        <v>3</v>
      </c>
      <c r="C781">
        <f t="shared" si="24"/>
        <v>3</v>
      </c>
      <c r="D781">
        <v>0</v>
      </c>
      <c r="E781">
        <v>0</v>
      </c>
      <c r="F781">
        <v>0</v>
      </c>
      <c r="G781">
        <v>464</v>
      </c>
      <c r="H781">
        <v>5</v>
      </c>
      <c r="I781">
        <v>64</v>
      </c>
      <c r="J781">
        <v>7</v>
      </c>
      <c r="K781">
        <v>0</v>
      </c>
      <c r="L781">
        <v>37</v>
      </c>
      <c r="M781">
        <v>1</v>
      </c>
      <c r="N781">
        <v>7</v>
      </c>
      <c r="O781">
        <v>3</v>
      </c>
      <c r="P781">
        <v>7</v>
      </c>
      <c r="Q781">
        <v>5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3</v>
      </c>
      <c r="Y781">
        <v>11</v>
      </c>
      <c r="Z781">
        <v>1</v>
      </c>
      <c r="AA781">
        <v>59</v>
      </c>
      <c r="AB781">
        <f t="shared" si="25"/>
        <v>3</v>
      </c>
      <c r="AC781">
        <v>2173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540</v>
      </c>
      <c r="AO781">
        <v>503</v>
      </c>
      <c r="AP781">
        <v>1</v>
      </c>
    </row>
    <row r="782" spans="1:42" x14ac:dyDescent="0.35">
      <c r="A782">
        <v>78353</v>
      </c>
      <c r="B782">
        <v>4</v>
      </c>
      <c r="C782">
        <f t="shared" si="24"/>
        <v>4</v>
      </c>
      <c r="D782">
        <v>0</v>
      </c>
      <c r="E782">
        <v>1</v>
      </c>
      <c r="F782">
        <v>51</v>
      </c>
      <c r="G782">
        <v>752</v>
      </c>
      <c r="H782">
        <v>122</v>
      </c>
      <c r="I782">
        <v>476</v>
      </c>
      <c r="J782">
        <v>39</v>
      </c>
      <c r="K782">
        <v>153</v>
      </c>
      <c r="L782">
        <v>34</v>
      </c>
      <c r="M782">
        <v>1</v>
      </c>
      <c r="N782">
        <v>10</v>
      </c>
      <c r="O782">
        <v>2</v>
      </c>
      <c r="P782">
        <v>11</v>
      </c>
      <c r="Q782">
        <v>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</v>
      </c>
      <c r="Y782">
        <v>11</v>
      </c>
      <c r="Z782">
        <v>0</v>
      </c>
      <c r="AA782">
        <v>61</v>
      </c>
      <c r="AB782">
        <f t="shared" si="25"/>
        <v>3</v>
      </c>
      <c r="AC782">
        <v>2598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1542</v>
      </c>
      <c r="AO782">
        <v>1508</v>
      </c>
      <c r="AP782">
        <v>0</v>
      </c>
    </row>
    <row r="783" spans="1:42" x14ac:dyDescent="0.35">
      <c r="A783">
        <v>93404</v>
      </c>
      <c r="B783">
        <v>6</v>
      </c>
      <c r="C783">
        <f t="shared" si="24"/>
        <v>5</v>
      </c>
      <c r="D783">
        <v>1</v>
      </c>
      <c r="E783">
        <v>2</v>
      </c>
      <c r="F783">
        <v>97</v>
      </c>
      <c r="G783">
        <v>1279</v>
      </c>
      <c r="H783">
        <v>15</v>
      </c>
      <c r="I783">
        <v>287</v>
      </c>
      <c r="J783">
        <v>20</v>
      </c>
      <c r="K783">
        <v>0</v>
      </c>
      <c r="L783">
        <v>15</v>
      </c>
      <c r="M783">
        <v>3</v>
      </c>
      <c r="N783">
        <v>3</v>
      </c>
      <c r="O783">
        <v>4</v>
      </c>
      <c r="P783">
        <v>7</v>
      </c>
      <c r="Q783">
        <v>5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3</v>
      </c>
      <c r="Y783">
        <v>11</v>
      </c>
      <c r="Z783">
        <v>0</v>
      </c>
      <c r="AA783">
        <v>66</v>
      </c>
      <c r="AB783">
        <f t="shared" si="25"/>
        <v>4</v>
      </c>
      <c r="AC783">
        <v>2577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1601</v>
      </c>
      <c r="AO783">
        <v>1586</v>
      </c>
      <c r="AP783">
        <v>2</v>
      </c>
    </row>
    <row r="784" spans="1:42" x14ac:dyDescent="0.35">
      <c r="A784">
        <v>37859</v>
      </c>
      <c r="B784">
        <v>2</v>
      </c>
      <c r="C784">
        <f t="shared" si="24"/>
        <v>2</v>
      </c>
      <c r="D784">
        <v>1</v>
      </c>
      <c r="E784">
        <v>2</v>
      </c>
      <c r="F784">
        <v>75</v>
      </c>
      <c r="G784">
        <v>22</v>
      </c>
      <c r="H784">
        <v>1</v>
      </c>
      <c r="I784">
        <v>8</v>
      </c>
      <c r="J784">
        <v>2</v>
      </c>
      <c r="K784">
        <v>1</v>
      </c>
      <c r="L784">
        <v>2</v>
      </c>
      <c r="M784">
        <v>2</v>
      </c>
      <c r="N784">
        <v>1</v>
      </c>
      <c r="O784">
        <v>0</v>
      </c>
      <c r="P784">
        <v>3</v>
      </c>
      <c r="Q784">
        <v>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</v>
      </c>
      <c r="Y784">
        <v>11</v>
      </c>
      <c r="Z784">
        <v>0</v>
      </c>
      <c r="AA784">
        <v>58</v>
      </c>
      <c r="AB784">
        <f t="shared" si="25"/>
        <v>3</v>
      </c>
      <c r="AC784">
        <v>2692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34</v>
      </c>
      <c r="AO784">
        <v>32</v>
      </c>
      <c r="AP784">
        <v>0</v>
      </c>
    </row>
    <row r="785" spans="1:42" x14ac:dyDescent="0.35">
      <c r="A785">
        <v>80995</v>
      </c>
      <c r="B785">
        <v>5</v>
      </c>
      <c r="C785">
        <f t="shared" si="24"/>
        <v>5</v>
      </c>
      <c r="D785">
        <v>0</v>
      </c>
      <c r="E785">
        <v>1</v>
      </c>
      <c r="F785">
        <v>83</v>
      </c>
      <c r="G785">
        <v>860</v>
      </c>
      <c r="H785">
        <v>28</v>
      </c>
      <c r="I785">
        <v>409</v>
      </c>
      <c r="J785">
        <v>73</v>
      </c>
      <c r="K785">
        <v>56</v>
      </c>
      <c r="L785">
        <v>56</v>
      </c>
      <c r="M785">
        <v>1</v>
      </c>
      <c r="N785">
        <v>8</v>
      </c>
      <c r="O785">
        <v>9</v>
      </c>
      <c r="P785">
        <v>4</v>
      </c>
      <c r="Q785">
        <v>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</v>
      </c>
      <c r="Y785">
        <v>11</v>
      </c>
      <c r="Z785">
        <v>0</v>
      </c>
      <c r="AA785">
        <v>62</v>
      </c>
      <c r="AB785">
        <f t="shared" si="25"/>
        <v>4</v>
      </c>
      <c r="AC785">
        <v>2573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1426</v>
      </c>
      <c r="AO785">
        <v>1370</v>
      </c>
      <c r="AP785">
        <v>0</v>
      </c>
    </row>
    <row r="786" spans="1:42" x14ac:dyDescent="0.35">
      <c r="A786">
        <v>16529</v>
      </c>
      <c r="B786">
        <v>1</v>
      </c>
      <c r="C786">
        <f t="shared" si="24"/>
        <v>1</v>
      </c>
      <c r="D786">
        <v>1</v>
      </c>
      <c r="E786">
        <v>0</v>
      </c>
      <c r="F786">
        <v>23</v>
      </c>
      <c r="G786">
        <v>3</v>
      </c>
      <c r="H786">
        <v>0</v>
      </c>
      <c r="I786">
        <v>5</v>
      </c>
      <c r="J786">
        <v>13</v>
      </c>
      <c r="K786">
        <v>0</v>
      </c>
      <c r="L786">
        <v>1</v>
      </c>
      <c r="M786">
        <v>1</v>
      </c>
      <c r="N786">
        <v>1</v>
      </c>
      <c r="O786">
        <v>0</v>
      </c>
      <c r="P786">
        <v>3</v>
      </c>
      <c r="Q786">
        <v>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</v>
      </c>
      <c r="Y786">
        <v>11</v>
      </c>
      <c r="Z786">
        <v>0</v>
      </c>
      <c r="AA786">
        <v>36</v>
      </c>
      <c r="AB786">
        <f t="shared" si="25"/>
        <v>1</v>
      </c>
      <c r="AC786">
        <v>2279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21</v>
      </c>
      <c r="AO786">
        <v>20</v>
      </c>
      <c r="AP786">
        <v>0</v>
      </c>
    </row>
    <row r="787" spans="1:42" x14ac:dyDescent="0.35">
      <c r="A787">
        <v>55412</v>
      </c>
      <c r="B787">
        <v>3</v>
      </c>
      <c r="C787">
        <f t="shared" si="24"/>
        <v>3</v>
      </c>
      <c r="D787">
        <v>1</v>
      </c>
      <c r="E787">
        <v>1</v>
      </c>
      <c r="F787">
        <v>65</v>
      </c>
      <c r="G787">
        <v>10</v>
      </c>
      <c r="H787">
        <v>5</v>
      </c>
      <c r="I787">
        <v>28</v>
      </c>
      <c r="J787">
        <v>11</v>
      </c>
      <c r="K787">
        <v>1</v>
      </c>
      <c r="L787">
        <v>8</v>
      </c>
      <c r="M787">
        <v>1</v>
      </c>
      <c r="N787">
        <v>2</v>
      </c>
      <c r="O787">
        <v>0</v>
      </c>
      <c r="P787">
        <v>3</v>
      </c>
      <c r="Q787">
        <v>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3</v>
      </c>
      <c r="Y787">
        <v>11</v>
      </c>
      <c r="Z787">
        <v>0</v>
      </c>
      <c r="AA787">
        <v>44</v>
      </c>
      <c r="AB787">
        <f t="shared" si="25"/>
        <v>2</v>
      </c>
      <c r="AC787">
        <v>2378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55</v>
      </c>
      <c r="AO787">
        <v>47</v>
      </c>
      <c r="AP787">
        <v>0</v>
      </c>
    </row>
    <row r="788" spans="1:42" x14ac:dyDescent="0.35">
      <c r="A788">
        <v>48789</v>
      </c>
      <c r="B788">
        <v>2</v>
      </c>
      <c r="C788">
        <f t="shared" si="24"/>
        <v>2</v>
      </c>
      <c r="D788">
        <v>0</v>
      </c>
      <c r="E788">
        <v>0</v>
      </c>
      <c r="F788">
        <v>94</v>
      </c>
      <c r="G788">
        <v>351</v>
      </c>
      <c r="H788">
        <v>16</v>
      </c>
      <c r="I788">
        <v>156</v>
      </c>
      <c r="J788">
        <v>7</v>
      </c>
      <c r="K788">
        <v>5</v>
      </c>
      <c r="L788">
        <v>145</v>
      </c>
      <c r="M788">
        <v>1</v>
      </c>
      <c r="N788">
        <v>6</v>
      </c>
      <c r="O788">
        <v>4</v>
      </c>
      <c r="P788">
        <v>7</v>
      </c>
      <c r="Q788">
        <v>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</v>
      </c>
      <c r="Y788">
        <v>11</v>
      </c>
      <c r="Z788">
        <v>0</v>
      </c>
      <c r="AA788">
        <v>28</v>
      </c>
      <c r="AB788">
        <f t="shared" si="25"/>
        <v>1</v>
      </c>
      <c r="AC788">
        <v>2816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535</v>
      </c>
      <c r="AO788">
        <v>390</v>
      </c>
      <c r="AP788">
        <v>0</v>
      </c>
    </row>
    <row r="789" spans="1:42" x14ac:dyDescent="0.35">
      <c r="A789">
        <v>56575</v>
      </c>
      <c r="B789">
        <v>3</v>
      </c>
      <c r="C789">
        <f t="shared" si="24"/>
        <v>3</v>
      </c>
      <c r="D789">
        <v>0</v>
      </c>
      <c r="E789">
        <v>2</v>
      </c>
      <c r="F789">
        <v>42</v>
      </c>
      <c r="G789">
        <v>421</v>
      </c>
      <c r="H789">
        <v>5</v>
      </c>
      <c r="I789">
        <v>90</v>
      </c>
      <c r="J789">
        <v>0</v>
      </c>
      <c r="K789">
        <v>16</v>
      </c>
      <c r="L789">
        <v>10</v>
      </c>
      <c r="M789">
        <v>3</v>
      </c>
      <c r="N789">
        <v>7</v>
      </c>
      <c r="O789">
        <v>3</v>
      </c>
      <c r="P789">
        <v>7</v>
      </c>
      <c r="Q789">
        <v>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3</v>
      </c>
      <c r="Y789">
        <v>11</v>
      </c>
      <c r="Z789">
        <v>0</v>
      </c>
      <c r="AA789">
        <v>53</v>
      </c>
      <c r="AB789">
        <f t="shared" si="25"/>
        <v>3</v>
      </c>
      <c r="AC789">
        <v>2579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532</v>
      </c>
      <c r="AO789">
        <v>522</v>
      </c>
      <c r="AP789">
        <v>0</v>
      </c>
    </row>
    <row r="790" spans="1:42" x14ac:dyDescent="0.35">
      <c r="A790">
        <v>25130</v>
      </c>
      <c r="B790">
        <v>1</v>
      </c>
      <c r="C790">
        <f t="shared" si="24"/>
        <v>1</v>
      </c>
      <c r="D790">
        <v>1</v>
      </c>
      <c r="E790">
        <v>0</v>
      </c>
      <c r="F790">
        <v>10</v>
      </c>
      <c r="G790">
        <v>2</v>
      </c>
      <c r="H790">
        <v>5</v>
      </c>
      <c r="I790">
        <v>7</v>
      </c>
      <c r="J790">
        <v>0</v>
      </c>
      <c r="K790">
        <v>18</v>
      </c>
      <c r="L790">
        <v>18</v>
      </c>
      <c r="M790">
        <v>2</v>
      </c>
      <c r="N790">
        <v>2</v>
      </c>
      <c r="O790">
        <v>0</v>
      </c>
      <c r="P790">
        <v>3</v>
      </c>
      <c r="Q790">
        <v>7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</v>
      </c>
      <c r="Y790">
        <v>11</v>
      </c>
      <c r="Z790">
        <v>0</v>
      </c>
      <c r="AA790">
        <v>40</v>
      </c>
      <c r="AB790">
        <f t="shared" si="25"/>
        <v>1</v>
      </c>
      <c r="AC790">
        <v>2429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32</v>
      </c>
      <c r="AO790">
        <v>14</v>
      </c>
      <c r="AP790">
        <v>0</v>
      </c>
    </row>
    <row r="791" spans="1:42" x14ac:dyDescent="0.35">
      <c r="A791">
        <v>35441</v>
      </c>
      <c r="B791">
        <v>2</v>
      </c>
      <c r="C791">
        <f t="shared" si="24"/>
        <v>2</v>
      </c>
      <c r="D791">
        <v>1</v>
      </c>
      <c r="E791">
        <v>1</v>
      </c>
      <c r="F791">
        <v>94</v>
      </c>
      <c r="G791">
        <v>25</v>
      </c>
      <c r="H791">
        <v>1</v>
      </c>
      <c r="I791">
        <v>9</v>
      </c>
      <c r="J791">
        <v>2</v>
      </c>
      <c r="K791">
        <v>1</v>
      </c>
      <c r="L791">
        <v>1</v>
      </c>
      <c r="M791">
        <v>2</v>
      </c>
      <c r="N791">
        <v>1</v>
      </c>
      <c r="O791">
        <v>0</v>
      </c>
      <c r="P791">
        <v>3</v>
      </c>
      <c r="Q791">
        <v>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</v>
      </c>
      <c r="Y791">
        <v>11</v>
      </c>
      <c r="Z791">
        <v>0</v>
      </c>
      <c r="AA791">
        <v>53</v>
      </c>
      <c r="AB791">
        <f t="shared" si="25"/>
        <v>3</v>
      </c>
      <c r="AC791">
        <v>2659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38</v>
      </c>
      <c r="AO791">
        <v>37</v>
      </c>
      <c r="AP791">
        <v>0</v>
      </c>
    </row>
    <row r="792" spans="1:42" x14ac:dyDescent="0.35">
      <c r="A792">
        <v>71391</v>
      </c>
      <c r="B792">
        <v>4</v>
      </c>
      <c r="C792">
        <f t="shared" si="24"/>
        <v>4</v>
      </c>
      <c r="D792">
        <v>0</v>
      </c>
      <c r="E792">
        <v>1</v>
      </c>
      <c r="F792">
        <v>50</v>
      </c>
      <c r="G792">
        <v>336</v>
      </c>
      <c r="H792">
        <v>123</v>
      </c>
      <c r="I792">
        <v>274</v>
      </c>
      <c r="J792">
        <v>46</v>
      </c>
      <c r="K792">
        <v>123</v>
      </c>
      <c r="L792">
        <v>141</v>
      </c>
      <c r="M792">
        <v>5</v>
      </c>
      <c r="N792">
        <v>6</v>
      </c>
      <c r="O792">
        <v>5</v>
      </c>
      <c r="P792">
        <v>12</v>
      </c>
      <c r="Q792">
        <v>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3</v>
      </c>
      <c r="Y792">
        <v>11</v>
      </c>
      <c r="Z792">
        <v>0</v>
      </c>
      <c r="AA792">
        <v>64</v>
      </c>
      <c r="AB792">
        <f t="shared" si="25"/>
        <v>4</v>
      </c>
      <c r="AC792">
        <v>2616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902</v>
      </c>
      <c r="AO792">
        <v>761</v>
      </c>
      <c r="AP792">
        <v>0</v>
      </c>
    </row>
    <row r="793" spans="1:42" x14ac:dyDescent="0.35">
      <c r="A793">
        <v>49494</v>
      </c>
      <c r="B793">
        <v>2</v>
      </c>
      <c r="C793">
        <f t="shared" si="24"/>
        <v>2</v>
      </c>
      <c r="D793">
        <v>1</v>
      </c>
      <c r="E793">
        <v>0</v>
      </c>
      <c r="F793">
        <v>46</v>
      </c>
      <c r="G793">
        <v>191</v>
      </c>
      <c r="H793">
        <v>9</v>
      </c>
      <c r="I793">
        <v>97</v>
      </c>
      <c r="J793">
        <v>0</v>
      </c>
      <c r="K793">
        <v>6</v>
      </c>
      <c r="L793">
        <v>82</v>
      </c>
      <c r="M793">
        <v>2</v>
      </c>
      <c r="N793">
        <v>6</v>
      </c>
      <c r="O793">
        <v>1</v>
      </c>
      <c r="P793">
        <v>5</v>
      </c>
      <c r="Q793">
        <v>7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3</v>
      </c>
      <c r="Y793">
        <v>11</v>
      </c>
      <c r="Z793">
        <v>0</v>
      </c>
      <c r="AA793">
        <v>48</v>
      </c>
      <c r="AB793">
        <f t="shared" si="25"/>
        <v>2</v>
      </c>
      <c r="AC793">
        <v>2589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303</v>
      </c>
      <c r="AO793">
        <v>221</v>
      </c>
      <c r="AP793">
        <v>0</v>
      </c>
    </row>
    <row r="794" spans="1:42" x14ac:dyDescent="0.35">
      <c r="A794">
        <v>81702</v>
      </c>
      <c r="B794">
        <v>5</v>
      </c>
      <c r="C794">
        <f t="shared" si="24"/>
        <v>5</v>
      </c>
      <c r="D794">
        <v>0</v>
      </c>
      <c r="E794">
        <v>0</v>
      </c>
      <c r="F794">
        <v>98</v>
      </c>
      <c r="G794">
        <v>563</v>
      </c>
      <c r="H794">
        <v>50</v>
      </c>
      <c r="I794">
        <v>774</v>
      </c>
      <c r="J794">
        <v>28</v>
      </c>
      <c r="K794">
        <v>31</v>
      </c>
      <c r="L794">
        <v>187</v>
      </c>
      <c r="M794">
        <v>1</v>
      </c>
      <c r="N794">
        <v>7</v>
      </c>
      <c r="O794">
        <v>7</v>
      </c>
      <c r="P794">
        <v>12</v>
      </c>
      <c r="Q794">
        <v>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3</v>
      </c>
      <c r="Y794">
        <v>11</v>
      </c>
      <c r="Z794">
        <v>0</v>
      </c>
      <c r="AA794">
        <v>40</v>
      </c>
      <c r="AB794">
        <f t="shared" si="25"/>
        <v>1</v>
      </c>
      <c r="AC794">
        <v>2803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1446</v>
      </c>
      <c r="AO794">
        <v>1259</v>
      </c>
      <c r="AP794">
        <v>0</v>
      </c>
    </row>
    <row r="795" spans="1:42" x14ac:dyDescent="0.35">
      <c r="A795">
        <v>45889</v>
      </c>
      <c r="B795">
        <v>2</v>
      </c>
      <c r="C795">
        <f t="shared" si="24"/>
        <v>2</v>
      </c>
      <c r="D795">
        <v>0</v>
      </c>
      <c r="E795">
        <v>1</v>
      </c>
      <c r="F795">
        <v>42</v>
      </c>
      <c r="G795">
        <v>31</v>
      </c>
      <c r="H795">
        <v>0</v>
      </c>
      <c r="I795">
        <v>6</v>
      </c>
      <c r="J795">
        <v>0</v>
      </c>
      <c r="K795">
        <v>1</v>
      </c>
      <c r="L795">
        <v>8</v>
      </c>
      <c r="M795">
        <v>1</v>
      </c>
      <c r="N795">
        <v>1</v>
      </c>
      <c r="O795">
        <v>0</v>
      </c>
      <c r="P795">
        <v>3</v>
      </c>
      <c r="Q795">
        <v>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</v>
      </c>
      <c r="Y795">
        <v>11</v>
      </c>
      <c r="Z795">
        <v>0</v>
      </c>
      <c r="AA795">
        <v>40</v>
      </c>
      <c r="AB795">
        <f t="shared" si="25"/>
        <v>1</v>
      </c>
      <c r="AC795">
        <v>2521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38</v>
      </c>
      <c r="AO795">
        <v>30</v>
      </c>
      <c r="AP795">
        <v>0</v>
      </c>
    </row>
    <row r="796" spans="1:42" x14ac:dyDescent="0.35">
      <c r="A796">
        <v>56628</v>
      </c>
      <c r="B796">
        <v>3</v>
      </c>
      <c r="C796">
        <f t="shared" si="24"/>
        <v>3</v>
      </c>
      <c r="D796">
        <v>0</v>
      </c>
      <c r="E796">
        <v>1</v>
      </c>
      <c r="F796">
        <v>30</v>
      </c>
      <c r="G796">
        <v>479</v>
      </c>
      <c r="H796">
        <v>5</v>
      </c>
      <c r="I796">
        <v>82</v>
      </c>
      <c r="J796">
        <v>7</v>
      </c>
      <c r="K796">
        <v>17</v>
      </c>
      <c r="L796">
        <v>171</v>
      </c>
      <c r="M796">
        <v>2</v>
      </c>
      <c r="N796">
        <v>7</v>
      </c>
      <c r="O796">
        <v>6</v>
      </c>
      <c r="P796">
        <v>5</v>
      </c>
      <c r="Q796">
        <v>5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11</v>
      </c>
      <c r="Z796">
        <v>0</v>
      </c>
      <c r="AA796">
        <v>43</v>
      </c>
      <c r="AB796">
        <f t="shared" si="25"/>
        <v>1</v>
      </c>
      <c r="AC796">
        <v>2259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590</v>
      </c>
      <c r="AO796">
        <v>419</v>
      </c>
      <c r="AP796">
        <v>1</v>
      </c>
    </row>
    <row r="797" spans="1:42" x14ac:dyDescent="0.35">
      <c r="A797">
        <v>34026</v>
      </c>
      <c r="B797">
        <v>1</v>
      </c>
      <c r="C797">
        <f t="shared" si="24"/>
        <v>2</v>
      </c>
      <c r="D797">
        <v>1</v>
      </c>
      <c r="E797">
        <v>1</v>
      </c>
      <c r="F797">
        <v>11</v>
      </c>
      <c r="G797">
        <v>18</v>
      </c>
      <c r="H797">
        <v>6</v>
      </c>
      <c r="I797">
        <v>15</v>
      </c>
      <c r="J797">
        <v>12</v>
      </c>
      <c r="K797">
        <v>8</v>
      </c>
      <c r="L797">
        <v>17</v>
      </c>
      <c r="M797">
        <v>3</v>
      </c>
      <c r="N797">
        <v>2</v>
      </c>
      <c r="O797">
        <v>1</v>
      </c>
      <c r="P797">
        <v>3</v>
      </c>
      <c r="Q797">
        <v>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11</v>
      </c>
      <c r="Z797">
        <v>0</v>
      </c>
      <c r="AA797">
        <v>70</v>
      </c>
      <c r="AB797">
        <f t="shared" si="25"/>
        <v>5</v>
      </c>
      <c r="AC797">
        <v>2487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59</v>
      </c>
      <c r="AO797">
        <v>42</v>
      </c>
      <c r="AP797">
        <v>0</v>
      </c>
    </row>
    <row r="798" spans="1:42" x14ac:dyDescent="0.35">
      <c r="A798">
        <v>40049</v>
      </c>
      <c r="B798">
        <v>2</v>
      </c>
      <c r="C798">
        <f t="shared" si="24"/>
        <v>2</v>
      </c>
      <c r="D798">
        <v>0</v>
      </c>
      <c r="E798">
        <v>1</v>
      </c>
      <c r="F798">
        <v>61</v>
      </c>
      <c r="G798">
        <v>91</v>
      </c>
      <c r="H798">
        <v>65</v>
      </c>
      <c r="I798">
        <v>52</v>
      </c>
      <c r="J798">
        <v>10</v>
      </c>
      <c r="K798">
        <v>44</v>
      </c>
      <c r="L798">
        <v>28</v>
      </c>
      <c r="M798">
        <v>3</v>
      </c>
      <c r="N798">
        <v>3</v>
      </c>
      <c r="O798">
        <v>2</v>
      </c>
      <c r="P798">
        <v>6</v>
      </c>
      <c r="Q798">
        <v>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11</v>
      </c>
      <c r="Z798">
        <v>0</v>
      </c>
      <c r="AA798">
        <v>46</v>
      </c>
      <c r="AB798">
        <f t="shared" si="25"/>
        <v>2</v>
      </c>
      <c r="AC798">
        <v>2736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262</v>
      </c>
      <c r="AO798">
        <v>234</v>
      </c>
      <c r="AP798">
        <v>0</v>
      </c>
    </row>
    <row r="799" spans="1:42" x14ac:dyDescent="0.35">
      <c r="A799">
        <v>19419</v>
      </c>
      <c r="B799">
        <v>1</v>
      </c>
      <c r="C799">
        <f t="shared" si="24"/>
        <v>1</v>
      </c>
      <c r="D799">
        <v>1</v>
      </c>
      <c r="E799">
        <v>0</v>
      </c>
      <c r="F799">
        <v>76</v>
      </c>
      <c r="G799">
        <v>2</v>
      </c>
      <c r="H799">
        <v>14</v>
      </c>
      <c r="I799">
        <v>28</v>
      </c>
      <c r="J799">
        <v>16</v>
      </c>
      <c r="K799">
        <v>3</v>
      </c>
      <c r="L799">
        <v>7</v>
      </c>
      <c r="M799">
        <v>4</v>
      </c>
      <c r="N799">
        <v>4</v>
      </c>
      <c r="O799">
        <v>0</v>
      </c>
      <c r="P799">
        <v>3</v>
      </c>
      <c r="Q799">
        <v>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3</v>
      </c>
      <c r="Y799">
        <v>11</v>
      </c>
      <c r="Z799">
        <v>0</v>
      </c>
      <c r="AA799">
        <v>39</v>
      </c>
      <c r="AB799">
        <f t="shared" si="25"/>
        <v>1</v>
      </c>
      <c r="AC799">
        <v>2755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63</v>
      </c>
      <c r="AO799">
        <v>56</v>
      </c>
      <c r="AP799">
        <v>0</v>
      </c>
    </row>
    <row r="800" spans="1:42" x14ac:dyDescent="0.35">
      <c r="A800">
        <v>82504</v>
      </c>
      <c r="B800">
        <v>5</v>
      </c>
      <c r="C800">
        <f t="shared" si="24"/>
        <v>5</v>
      </c>
      <c r="D800">
        <v>0</v>
      </c>
      <c r="E800">
        <v>0</v>
      </c>
      <c r="F800">
        <v>2</v>
      </c>
      <c r="G800">
        <v>362</v>
      </c>
      <c r="H800">
        <v>50</v>
      </c>
      <c r="I800">
        <v>431</v>
      </c>
      <c r="J800">
        <v>134</v>
      </c>
      <c r="K800">
        <v>35</v>
      </c>
      <c r="L800">
        <v>54</v>
      </c>
      <c r="M800">
        <v>1</v>
      </c>
      <c r="N800">
        <v>3</v>
      </c>
      <c r="O800">
        <v>6</v>
      </c>
      <c r="P800">
        <v>7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11</v>
      </c>
      <c r="Z800">
        <v>0</v>
      </c>
      <c r="AA800">
        <v>60</v>
      </c>
      <c r="AB800">
        <f t="shared" si="25"/>
        <v>3</v>
      </c>
      <c r="AC800">
        <v>2496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1012</v>
      </c>
      <c r="AO800">
        <v>958</v>
      </c>
      <c r="AP800">
        <v>0</v>
      </c>
    </row>
    <row r="801" spans="1:42" x14ac:dyDescent="0.35">
      <c r="A801">
        <v>81205</v>
      </c>
      <c r="B801">
        <v>5</v>
      </c>
      <c r="C801">
        <f t="shared" si="24"/>
        <v>5</v>
      </c>
      <c r="D801">
        <v>0</v>
      </c>
      <c r="E801">
        <v>0</v>
      </c>
      <c r="F801">
        <v>43</v>
      </c>
      <c r="G801">
        <v>724</v>
      </c>
      <c r="H801">
        <v>74</v>
      </c>
      <c r="I801">
        <v>929</v>
      </c>
      <c r="J801">
        <v>97</v>
      </c>
      <c r="K801">
        <v>55</v>
      </c>
      <c r="L801">
        <v>130</v>
      </c>
      <c r="M801">
        <v>1</v>
      </c>
      <c r="N801">
        <v>5</v>
      </c>
      <c r="O801">
        <v>6</v>
      </c>
      <c r="P801">
        <v>7</v>
      </c>
      <c r="Q801">
        <v>2</v>
      </c>
      <c r="R801">
        <v>1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3</v>
      </c>
      <c r="Y801">
        <v>11</v>
      </c>
      <c r="Z801">
        <v>1</v>
      </c>
      <c r="AA801">
        <v>50</v>
      </c>
      <c r="AB801">
        <f t="shared" si="25"/>
        <v>2</v>
      </c>
      <c r="AC801">
        <v>2326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1879</v>
      </c>
      <c r="AO801">
        <v>1749</v>
      </c>
      <c r="AP801">
        <v>3</v>
      </c>
    </row>
    <row r="802" spans="1:42" x14ac:dyDescent="0.35">
      <c r="A802">
        <v>61618</v>
      </c>
      <c r="B802">
        <v>3</v>
      </c>
      <c r="C802">
        <f t="shared" si="24"/>
        <v>3</v>
      </c>
      <c r="D802">
        <v>0</v>
      </c>
      <c r="E802">
        <v>0</v>
      </c>
      <c r="F802">
        <v>27</v>
      </c>
      <c r="G802">
        <v>605</v>
      </c>
      <c r="H802">
        <v>91</v>
      </c>
      <c r="I802">
        <v>399</v>
      </c>
      <c r="J802">
        <v>0</v>
      </c>
      <c r="K802">
        <v>45</v>
      </c>
      <c r="L802">
        <v>205</v>
      </c>
      <c r="M802">
        <v>2</v>
      </c>
      <c r="N802">
        <v>3</v>
      </c>
      <c r="O802">
        <v>6</v>
      </c>
      <c r="P802">
        <v>8</v>
      </c>
      <c r="Q802">
        <v>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</v>
      </c>
      <c r="Y802">
        <v>11</v>
      </c>
      <c r="Z802">
        <v>0</v>
      </c>
      <c r="AA802">
        <v>29</v>
      </c>
      <c r="AB802">
        <f t="shared" si="25"/>
        <v>1</v>
      </c>
      <c r="AC802">
        <v>2797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1140</v>
      </c>
      <c r="AO802">
        <v>935</v>
      </c>
      <c r="AP802">
        <v>0</v>
      </c>
    </row>
    <row r="803" spans="1:42" x14ac:dyDescent="0.35">
      <c r="A803">
        <v>55284</v>
      </c>
      <c r="B803">
        <v>3</v>
      </c>
      <c r="C803">
        <f t="shared" si="24"/>
        <v>3</v>
      </c>
      <c r="D803">
        <v>0</v>
      </c>
      <c r="E803">
        <v>1</v>
      </c>
      <c r="F803">
        <v>60</v>
      </c>
      <c r="G803">
        <v>547</v>
      </c>
      <c r="H803">
        <v>7</v>
      </c>
      <c r="I803">
        <v>140</v>
      </c>
      <c r="J803">
        <v>0</v>
      </c>
      <c r="K803">
        <v>7</v>
      </c>
      <c r="L803">
        <v>63</v>
      </c>
      <c r="M803">
        <v>3</v>
      </c>
      <c r="N803">
        <v>7</v>
      </c>
      <c r="O803">
        <v>5</v>
      </c>
      <c r="P803">
        <v>8</v>
      </c>
      <c r="Q803">
        <v>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11</v>
      </c>
      <c r="Z803">
        <v>0</v>
      </c>
      <c r="AA803">
        <v>64</v>
      </c>
      <c r="AB803">
        <f t="shared" si="25"/>
        <v>4</v>
      </c>
      <c r="AC803">
        <v>2711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701</v>
      </c>
      <c r="AO803">
        <v>638</v>
      </c>
      <c r="AP803">
        <v>0</v>
      </c>
    </row>
    <row r="804" spans="1:42" x14ac:dyDescent="0.35">
      <c r="A804">
        <v>49980</v>
      </c>
      <c r="B804">
        <v>2</v>
      </c>
      <c r="C804">
        <f t="shared" si="24"/>
        <v>2</v>
      </c>
      <c r="D804">
        <v>0</v>
      </c>
      <c r="E804">
        <v>1</v>
      </c>
      <c r="F804">
        <v>79</v>
      </c>
      <c r="G804">
        <v>104</v>
      </c>
      <c r="H804">
        <v>1</v>
      </c>
      <c r="I804">
        <v>54</v>
      </c>
      <c r="J804">
        <v>13</v>
      </c>
      <c r="K804">
        <v>9</v>
      </c>
      <c r="L804">
        <v>14</v>
      </c>
      <c r="M804">
        <v>2</v>
      </c>
      <c r="N804">
        <v>3</v>
      </c>
      <c r="O804">
        <v>1</v>
      </c>
      <c r="P804">
        <v>5</v>
      </c>
      <c r="Q804">
        <v>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</v>
      </c>
      <c r="Y804">
        <v>11</v>
      </c>
      <c r="Z804">
        <v>0</v>
      </c>
      <c r="AA804">
        <v>57</v>
      </c>
      <c r="AB804">
        <f t="shared" si="25"/>
        <v>3</v>
      </c>
      <c r="AC804">
        <v>2408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181</v>
      </c>
      <c r="AO804">
        <v>167</v>
      </c>
      <c r="AP804">
        <v>0</v>
      </c>
    </row>
    <row r="805" spans="1:42" x14ac:dyDescent="0.35">
      <c r="A805">
        <v>15072</v>
      </c>
      <c r="B805">
        <v>1</v>
      </c>
      <c r="C805">
        <f t="shared" si="24"/>
        <v>1</v>
      </c>
      <c r="D805">
        <v>2</v>
      </c>
      <c r="E805">
        <v>0</v>
      </c>
      <c r="F805">
        <v>96</v>
      </c>
      <c r="G805">
        <v>8</v>
      </c>
      <c r="H805">
        <v>2</v>
      </c>
      <c r="I805">
        <v>15</v>
      </c>
      <c r="J805">
        <v>0</v>
      </c>
      <c r="K805">
        <v>10</v>
      </c>
      <c r="L805">
        <v>18</v>
      </c>
      <c r="M805">
        <v>4</v>
      </c>
      <c r="N805">
        <v>3</v>
      </c>
      <c r="O805">
        <v>1</v>
      </c>
      <c r="P805">
        <v>3</v>
      </c>
      <c r="Q805">
        <v>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11</v>
      </c>
      <c r="Z805">
        <v>0</v>
      </c>
      <c r="AA805">
        <v>40</v>
      </c>
      <c r="AB805">
        <f t="shared" si="25"/>
        <v>1</v>
      </c>
      <c r="AC805">
        <v>2574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35</v>
      </c>
      <c r="AO805">
        <v>17</v>
      </c>
      <c r="AP805">
        <v>0</v>
      </c>
    </row>
    <row r="806" spans="1:42" x14ac:dyDescent="0.35">
      <c r="A806">
        <v>49166</v>
      </c>
      <c r="B806">
        <v>2</v>
      </c>
      <c r="C806">
        <f t="shared" si="24"/>
        <v>2</v>
      </c>
      <c r="D806">
        <v>0</v>
      </c>
      <c r="E806">
        <v>1</v>
      </c>
      <c r="F806">
        <v>17</v>
      </c>
      <c r="G806">
        <v>224</v>
      </c>
      <c r="H806">
        <v>2</v>
      </c>
      <c r="I806">
        <v>25</v>
      </c>
      <c r="J806">
        <v>7</v>
      </c>
      <c r="K806">
        <v>0</v>
      </c>
      <c r="L806">
        <v>110</v>
      </c>
      <c r="M806">
        <v>2</v>
      </c>
      <c r="N806">
        <v>5</v>
      </c>
      <c r="O806">
        <v>3</v>
      </c>
      <c r="P806">
        <v>3</v>
      </c>
      <c r="Q806">
        <v>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11</v>
      </c>
      <c r="Z806">
        <v>0</v>
      </c>
      <c r="AA806">
        <v>46</v>
      </c>
      <c r="AB806">
        <f t="shared" si="25"/>
        <v>2</v>
      </c>
      <c r="AC806">
        <v>2540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258</v>
      </c>
      <c r="AO806">
        <v>148</v>
      </c>
      <c r="AP806">
        <v>0</v>
      </c>
    </row>
    <row r="807" spans="1:42" x14ac:dyDescent="0.35">
      <c r="A807">
        <v>82347</v>
      </c>
      <c r="B807">
        <v>5</v>
      </c>
      <c r="C807">
        <f t="shared" si="24"/>
        <v>5</v>
      </c>
      <c r="D807">
        <v>0</v>
      </c>
      <c r="E807">
        <v>0</v>
      </c>
      <c r="F807">
        <v>38</v>
      </c>
      <c r="G807">
        <v>556</v>
      </c>
      <c r="H807">
        <v>54</v>
      </c>
      <c r="I807">
        <v>845</v>
      </c>
      <c r="J807">
        <v>202</v>
      </c>
      <c r="K807">
        <v>133</v>
      </c>
      <c r="L807">
        <v>63</v>
      </c>
      <c r="M807">
        <v>1</v>
      </c>
      <c r="N807">
        <v>7</v>
      </c>
      <c r="O807">
        <v>7</v>
      </c>
      <c r="P807">
        <v>10</v>
      </c>
      <c r="Q807">
        <v>3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3</v>
      </c>
      <c r="Y807">
        <v>11</v>
      </c>
      <c r="Z807">
        <v>0</v>
      </c>
      <c r="AA807">
        <v>63</v>
      </c>
      <c r="AB807">
        <f t="shared" si="25"/>
        <v>4</v>
      </c>
      <c r="AC807">
        <v>2759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1790</v>
      </c>
      <c r="AO807">
        <v>1727</v>
      </c>
      <c r="AP807">
        <v>2</v>
      </c>
    </row>
    <row r="808" spans="1:42" x14ac:dyDescent="0.35">
      <c r="A808">
        <v>30843</v>
      </c>
      <c r="B808">
        <v>1</v>
      </c>
      <c r="C808">
        <f t="shared" si="24"/>
        <v>1</v>
      </c>
      <c r="D808">
        <v>1</v>
      </c>
      <c r="E808">
        <v>1</v>
      </c>
      <c r="F808">
        <v>43</v>
      </c>
      <c r="G808">
        <v>24</v>
      </c>
      <c r="H808">
        <v>0</v>
      </c>
      <c r="I808">
        <v>2</v>
      </c>
      <c r="J808">
        <v>0</v>
      </c>
      <c r="K808">
        <v>0</v>
      </c>
      <c r="L808">
        <v>9</v>
      </c>
      <c r="M808">
        <v>2</v>
      </c>
      <c r="N808">
        <v>1</v>
      </c>
      <c r="O808">
        <v>1</v>
      </c>
      <c r="P808">
        <v>2</v>
      </c>
      <c r="Q808">
        <v>5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</v>
      </c>
      <c r="Y808">
        <v>11</v>
      </c>
      <c r="Z808">
        <v>0</v>
      </c>
      <c r="AA808">
        <v>54</v>
      </c>
      <c r="AB808">
        <f t="shared" si="25"/>
        <v>3</v>
      </c>
      <c r="AC808">
        <v>2193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26</v>
      </c>
      <c r="AO808">
        <v>17</v>
      </c>
      <c r="AP808">
        <v>1</v>
      </c>
    </row>
    <row r="809" spans="1:42" x14ac:dyDescent="0.35">
      <c r="A809">
        <v>46374</v>
      </c>
      <c r="B809">
        <v>2</v>
      </c>
      <c r="C809">
        <f t="shared" si="24"/>
        <v>2</v>
      </c>
      <c r="D809">
        <v>0</v>
      </c>
      <c r="E809">
        <v>1</v>
      </c>
      <c r="F809">
        <v>1</v>
      </c>
      <c r="G809">
        <v>408</v>
      </c>
      <c r="H809">
        <v>0</v>
      </c>
      <c r="I809">
        <v>21</v>
      </c>
      <c r="J809">
        <v>0</v>
      </c>
      <c r="K809">
        <v>0</v>
      </c>
      <c r="L809">
        <v>17</v>
      </c>
      <c r="M809">
        <v>3</v>
      </c>
      <c r="N809">
        <v>7</v>
      </c>
      <c r="O809">
        <v>1</v>
      </c>
      <c r="P809">
        <v>7</v>
      </c>
      <c r="Q809">
        <v>8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3</v>
      </c>
      <c r="Y809">
        <v>11</v>
      </c>
      <c r="Z809">
        <v>1</v>
      </c>
      <c r="AA809">
        <v>46</v>
      </c>
      <c r="AB809">
        <f t="shared" si="25"/>
        <v>2</v>
      </c>
      <c r="AC809">
        <v>2263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429</v>
      </c>
      <c r="AO809">
        <v>412</v>
      </c>
      <c r="AP809">
        <v>2</v>
      </c>
    </row>
    <row r="810" spans="1:42" x14ac:dyDescent="0.35">
      <c r="A810">
        <v>60474</v>
      </c>
      <c r="B810">
        <v>3</v>
      </c>
      <c r="C810">
        <f t="shared" si="24"/>
        <v>3</v>
      </c>
      <c r="D810">
        <v>0</v>
      </c>
      <c r="E810">
        <v>1</v>
      </c>
      <c r="F810">
        <v>25</v>
      </c>
      <c r="G810">
        <v>265</v>
      </c>
      <c r="H810">
        <v>199</v>
      </c>
      <c r="I810">
        <v>303</v>
      </c>
      <c r="J810">
        <v>234</v>
      </c>
      <c r="K810">
        <v>9</v>
      </c>
      <c r="L810">
        <v>170</v>
      </c>
      <c r="M810">
        <v>7</v>
      </c>
      <c r="N810">
        <v>10</v>
      </c>
      <c r="O810">
        <v>2</v>
      </c>
      <c r="P810">
        <v>12</v>
      </c>
      <c r="Q810">
        <v>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</v>
      </c>
      <c r="Y810">
        <v>11</v>
      </c>
      <c r="Z810">
        <v>0</v>
      </c>
      <c r="AA810">
        <v>41</v>
      </c>
      <c r="AB810">
        <f t="shared" si="25"/>
        <v>1</v>
      </c>
      <c r="AC810">
        <v>2613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1010</v>
      </c>
      <c r="AO810">
        <v>840</v>
      </c>
      <c r="AP810">
        <v>0</v>
      </c>
    </row>
    <row r="811" spans="1:42" x14ac:dyDescent="0.35">
      <c r="A811">
        <v>38576</v>
      </c>
      <c r="B811">
        <v>2</v>
      </c>
      <c r="C811">
        <f t="shared" si="24"/>
        <v>2</v>
      </c>
      <c r="D811">
        <v>0</v>
      </c>
      <c r="E811">
        <v>1</v>
      </c>
      <c r="F811">
        <v>2</v>
      </c>
      <c r="G811">
        <v>34</v>
      </c>
      <c r="H811">
        <v>0</v>
      </c>
      <c r="I811">
        <v>7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0</v>
      </c>
      <c r="P811">
        <v>3</v>
      </c>
      <c r="Q811">
        <v>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</v>
      </c>
      <c r="Y811">
        <v>11</v>
      </c>
      <c r="Z811">
        <v>0</v>
      </c>
      <c r="AA811">
        <v>47</v>
      </c>
      <c r="AB811">
        <f t="shared" si="25"/>
        <v>2</v>
      </c>
      <c r="AC811">
        <v>2276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41</v>
      </c>
      <c r="AO811">
        <v>41</v>
      </c>
      <c r="AP811">
        <v>0</v>
      </c>
    </row>
    <row r="812" spans="1:42" x14ac:dyDescent="0.35">
      <c r="A812">
        <v>55357</v>
      </c>
      <c r="B812">
        <v>3</v>
      </c>
      <c r="C812">
        <f t="shared" si="24"/>
        <v>3</v>
      </c>
      <c r="D812">
        <v>2</v>
      </c>
      <c r="E812">
        <v>0</v>
      </c>
      <c r="F812">
        <v>66</v>
      </c>
      <c r="G812">
        <v>374</v>
      </c>
      <c r="H812">
        <v>64</v>
      </c>
      <c r="I812">
        <v>116</v>
      </c>
      <c r="J812">
        <v>84</v>
      </c>
      <c r="K812">
        <v>25</v>
      </c>
      <c r="L812">
        <v>64</v>
      </c>
      <c r="M812">
        <v>3</v>
      </c>
      <c r="N812">
        <v>6</v>
      </c>
      <c r="O812">
        <v>2</v>
      </c>
      <c r="P812">
        <v>11</v>
      </c>
      <c r="Q812">
        <v>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11</v>
      </c>
      <c r="Z812">
        <v>0</v>
      </c>
      <c r="AA812">
        <v>35</v>
      </c>
      <c r="AB812">
        <f t="shared" si="25"/>
        <v>1</v>
      </c>
      <c r="AC812">
        <v>2654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663</v>
      </c>
      <c r="AO812">
        <v>599</v>
      </c>
      <c r="AP812">
        <v>0</v>
      </c>
    </row>
    <row r="813" spans="1:42" x14ac:dyDescent="0.35">
      <c r="A813">
        <v>37758</v>
      </c>
      <c r="B813">
        <v>2</v>
      </c>
      <c r="C813">
        <f t="shared" si="24"/>
        <v>2</v>
      </c>
      <c r="D813">
        <v>1</v>
      </c>
      <c r="E813">
        <v>1</v>
      </c>
      <c r="F813">
        <v>49</v>
      </c>
      <c r="G813">
        <v>27</v>
      </c>
      <c r="H813">
        <v>2</v>
      </c>
      <c r="I813">
        <v>10</v>
      </c>
      <c r="J813">
        <v>0</v>
      </c>
      <c r="K813">
        <v>0</v>
      </c>
      <c r="L813">
        <v>1</v>
      </c>
      <c r="M813">
        <v>2</v>
      </c>
      <c r="N813">
        <v>1</v>
      </c>
      <c r="O813">
        <v>0</v>
      </c>
      <c r="P813">
        <v>3</v>
      </c>
      <c r="Q813">
        <v>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11</v>
      </c>
      <c r="Z813">
        <v>0</v>
      </c>
      <c r="AA813">
        <v>54</v>
      </c>
      <c r="AB813">
        <f t="shared" si="25"/>
        <v>3</v>
      </c>
      <c r="AC813">
        <v>2792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39</v>
      </c>
      <c r="AO813">
        <v>38</v>
      </c>
      <c r="AP813">
        <v>0</v>
      </c>
    </row>
    <row r="814" spans="1:42" x14ac:dyDescent="0.35">
      <c r="A814">
        <v>85710</v>
      </c>
      <c r="B814">
        <v>5</v>
      </c>
      <c r="C814">
        <f t="shared" si="24"/>
        <v>5</v>
      </c>
      <c r="D814">
        <v>0</v>
      </c>
      <c r="E814">
        <v>0</v>
      </c>
      <c r="F814">
        <v>5</v>
      </c>
      <c r="G814">
        <v>600</v>
      </c>
      <c r="H814">
        <v>20</v>
      </c>
      <c r="I814">
        <v>350</v>
      </c>
      <c r="J814">
        <v>29</v>
      </c>
      <c r="K814">
        <v>30</v>
      </c>
      <c r="L814">
        <v>33</v>
      </c>
      <c r="M814">
        <v>1</v>
      </c>
      <c r="N814">
        <v>6</v>
      </c>
      <c r="O814">
        <v>9</v>
      </c>
      <c r="P814">
        <v>10</v>
      </c>
      <c r="Q814">
        <v>2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3</v>
      </c>
      <c r="Y814">
        <v>11</v>
      </c>
      <c r="Z814">
        <v>0</v>
      </c>
      <c r="AA814">
        <v>31</v>
      </c>
      <c r="AB814">
        <f t="shared" si="25"/>
        <v>1</v>
      </c>
      <c r="AC814">
        <v>2579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1029</v>
      </c>
      <c r="AO814">
        <v>996</v>
      </c>
      <c r="AP814">
        <v>1</v>
      </c>
    </row>
    <row r="815" spans="1:42" x14ac:dyDescent="0.35">
      <c r="A815">
        <v>23228</v>
      </c>
      <c r="B815">
        <v>1</v>
      </c>
      <c r="C815">
        <f t="shared" si="24"/>
        <v>1</v>
      </c>
      <c r="D815">
        <v>1</v>
      </c>
      <c r="E815">
        <v>0</v>
      </c>
      <c r="F815">
        <v>71</v>
      </c>
      <c r="G815">
        <v>13</v>
      </c>
      <c r="H815">
        <v>2</v>
      </c>
      <c r="I815">
        <v>18</v>
      </c>
      <c r="J815">
        <v>6</v>
      </c>
      <c r="K815">
        <v>1</v>
      </c>
      <c r="L815">
        <v>0</v>
      </c>
      <c r="M815">
        <v>2</v>
      </c>
      <c r="N815">
        <v>2</v>
      </c>
      <c r="O815">
        <v>0</v>
      </c>
      <c r="P815">
        <v>3</v>
      </c>
      <c r="Q815">
        <v>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11</v>
      </c>
      <c r="Z815">
        <v>0</v>
      </c>
      <c r="AA815">
        <v>51</v>
      </c>
      <c r="AB815">
        <f t="shared" si="25"/>
        <v>2</v>
      </c>
      <c r="AC815">
        <v>2313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40</v>
      </c>
      <c r="AO815">
        <v>40</v>
      </c>
      <c r="AP815">
        <v>0</v>
      </c>
    </row>
    <row r="816" spans="1:42" x14ac:dyDescent="0.35">
      <c r="A816">
        <v>44602</v>
      </c>
      <c r="B816">
        <v>2</v>
      </c>
      <c r="C816">
        <f t="shared" si="24"/>
        <v>2</v>
      </c>
      <c r="D816">
        <v>1</v>
      </c>
      <c r="E816">
        <v>1</v>
      </c>
      <c r="F816">
        <v>35</v>
      </c>
      <c r="G816">
        <v>167</v>
      </c>
      <c r="H816">
        <v>2</v>
      </c>
      <c r="I816">
        <v>89</v>
      </c>
      <c r="J816">
        <v>0</v>
      </c>
      <c r="K816">
        <v>0</v>
      </c>
      <c r="L816">
        <v>34</v>
      </c>
      <c r="M816">
        <v>6</v>
      </c>
      <c r="N816">
        <v>6</v>
      </c>
      <c r="O816">
        <v>1</v>
      </c>
      <c r="P816">
        <v>4</v>
      </c>
      <c r="Q816">
        <v>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</v>
      </c>
      <c r="Y816">
        <v>11</v>
      </c>
      <c r="Z816">
        <v>0</v>
      </c>
      <c r="AA816">
        <v>51</v>
      </c>
      <c r="AB816">
        <f t="shared" si="25"/>
        <v>2</v>
      </c>
      <c r="AC816">
        <v>2293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258</v>
      </c>
      <c r="AO816">
        <v>224</v>
      </c>
      <c r="AP816">
        <v>0</v>
      </c>
    </row>
    <row r="817" spans="1:42" x14ac:dyDescent="0.35">
      <c r="A817">
        <v>7500</v>
      </c>
      <c r="B817">
        <v>1</v>
      </c>
      <c r="C817">
        <f t="shared" si="24"/>
        <v>1</v>
      </c>
      <c r="D817">
        <v>0</v>
      </c>
      <c r="E817">
        <v>0</v>
      </c>
      <c r="F817">
        <v>94</v>
      </c>
      <c r="G817">
        <v>0</v>
      </c>
      <c r="H817">
        <v>2</v>
      </c>
      <c r="I817">
        <v>3</v>
      </c>
      <c r="J817">
        <v>4</v>
      </c>
      <c r="K817">
        <v>1</v>
      </c>
      <c r="L817">
        <v>5</v>
      </c>
      <c r="M817">
        <v>1</v>
      </c>
      <c r="N817">
        <v>0</v>
      </c>
      <c r="O817">
        <v>0</v>
      </c>
      <c r="P817">
        <v>3</v>
      </c>
      <c r="Q817">
        <v>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>
        <v>11</v>
      </c>
      <c r="Z817">
        <v>0</v>
      </c>
      <c r="AA817">
        <v>33</v>
      </c>
      <c r="AB817">
        <f t="shared" si="25"/>
        <v>1</v>
      </c>
      <c r="AC817">
        <v>2695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10</v>
      </c>
      <c r="AO817">
        <v>5</v>
      </c>
      <c r="AP817">
        <v>0</v>
      </c>
    </row>
    <row r="818" spans="1:42" x14ac:dyDescent="0.35">
      <c r="A818">
        <v>38683</v>
      </c>
      <c r="B818">
        <v>2</v>
      </c>
      <c r="C818">
        <f t="shared" si="24"/>
        <v>2</v>
      </c>
      <c r="D818">
        <v>1</v>
      </c>
      <c r="E818">
        <v>0</v>
      </c>
      <c r="F818">
        <v>80</v>
      </c>
      <c r="G818">
        <v>46</v>
      </c>
      <c r="H818">
        <v>35</v>
      </c>
      <c r="I818">
        <v>69</v>
      </c>
      <c r="J818">
        <v>84</v>
      </c>
      <c r="K818">
        <v>41</v>
      </c>
      <c r="L818">
        <v>66</v>
      </c>
      <c r="M818">
        <v>6</v>
      </c>
      <c r="N818">
        <v>4</v>
      </c>
      <c r="O818">
        <v>1</v>
      </c>
      <c r="P818">
        <v>6</v>
      </c>
      <c r="Q818">
        <v>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11</v>
      </c>
      <c r="Z818">
        <v>0</v>
      </c>
      <c r="AA818">
        <v>31</v>
      </c>
      <c r="AB818">
        <f t="shared" si="25"/>
        <v>1</v>
      </c>
      <c r="AC818">
        <v>2792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275</v>
      </c>
      <c r="AO818">
        <v>209</v>
      </c>
      <c r="AP818">
        <v>0</v>
      </c>
    </row>
    <row r="819" spans="1:42" x14ac:dyDescent="0.35">
      <c r="A819">
        <v>49514</v>
      </c>
      <c r="B819">
        <v>2</v>
      </c>
      <c r="C819">
        <f t="shared" si="24"/>
        <v>2</v>
      </c>
      <c r="D819">
        <v>1</v>
      </c>
      <c r="E819">
        <v>0</v>
      </c>
      <c r="F819">
        <v>61</v>
      </c>
      <c r="G819">
        <v>88</v>
      </c>
      <c r="H819">
        <v>39</v>
      </c>
      <c r="I819">
        <v>78</v>
      </c>
      <c r="J819">
        <v>58</v>
      </c>
      <c r="K819">
        <v>13</v>
      </c>
      <c r="L819">
        <v>93</v>
      </c>
      <c r="M819">
        <v>2</v>
      </c>
      <c r="N819">
        <v>6</v>
      </c>
      <c r="O819">
        <v>1</v>
      </c>
      <c r="P819">
        <v>4</v>
      </c>
      <c r="Q819">
        <v>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11</v>
      </c>
      <c r="Z819">
        <v>0</v>
      </c>
      <c r="AA819">
        <v>45</v>
      </c>
      <c r="AB819">
        <f t="shared" si="25"/>
        <v>2</v>
      </c>
      <c r="AC819">
        <v>2353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276</v>
      </c>
      <c r="AO819">
        <v>183</v>
      </c>
      <c r="AP819">
        <v>0</v>
      </c>
    </row>
    <row r="820" spans="1:42" x14ac:dyDescent="0.35">
      <c r="A820">
        <v>57906</v>
      </c>
      <c r="B820">
        <v>3</v>
      </c>
      <c r="C820">
        <f t="shared" si="24"/>
        <v>3</v>
      </c>
      <c r="D820">
        <v>0</v>
      </c>
      <c r="E820">
        <v>1</v>
      </c>
      <c r="F820">
        <v>29</v>
      </c>
      <c r="G820">
        <v>243</v>
      </c>
      <c r="H820">
        <v>11</v>
      </c>
      <c r="I820">
        <v>119</v>
      </c>
      <c r="J820">
        <v>10</v>
      </c>
      <c r="K820">
        <v>3</v>
      </c>
      <c r="L820">
        <v>15</v>
      </c>
      <c r="M820">
        <v>3</v>
      </c>
      <c r="N820">
        <v>4</v>
      </c>
      <c r="O820">
        <v>2</v>
      </c>
      <c r="P820">
        <v>8</v>
      </c>
      <c r="Q820">
        <v>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11</v>
      </c>
      <c r="Z820">
        <v>0</v>
      </c>
      <c r="AA820">
        <v>47</v>
      </c>
      <c r="AB820">
        <f t="shared" si="25"/>
        <v>2</v>
      </c>
      <c r="AC820">
        <v>2542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386</v>
      </c>
      <c r="AO820">
        <v>371</v>
      </c>
      <c r="AP820">
        <v>0</v>
      </c>
    </row>
    <row r="821" spans="1:42" x14ac:dyDescent="0.35">
      <c r="A821">
        <v>43456</v>
      </c>
      <c r="B821">
        <v>2</v>
      </c>
      <c r="C821">
        <f t="shared" si="24"/>
        <v>2</v>
      </c>
      <c r="D821">
        <v>0</v>
      </c>
      <c r="E821">
        <v>1</v>
      </c>
      <c r="F821">
        <v>0</v>
      </c>
      <c r="G821">
        <v>275</v>
      </c>
      <c r="H821">
        <v>11</v>
      </c>
      <c r="I821">
        <v>68</v>
      </c>
      <c r="J821">
        <v>25</v>
      </c>
      <c r="K821">
        <v>7</v>
      </c>
      <c r="L821">
        <v>7</v>
      </c>
      <c r="M821">
        <v>3</v>
      </c>
      <c r="N821">
        <v>5</v>
      </c>
      <c r="O821">
        <v>1</v>
      </c>
      <c r="P821">
        <v>8</v>
      </c>
      <c r="Q821">
        <v>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11</v>
      </c>
      <c r="Z821">
        <v>0</v>
      </c>
      <c r="AA821">
        <v>54</v>
      </c>
      <c r="AB821">
        <f t="shared" si="25"/>
        <v>3</v>
      </c>
      <c r="AC821">
        <v>2619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386</v>
      </c>
      <c r="AO821">
        <v>379</v>
      </c>
      <c r="AP821">
        <v>0</v>
      </c>
    </row>
    <row r="822" spans="1:42" x14ac:dyDescent="0.35">
      <c r="A822">
        <v>19485</v>
      </c>
      <c r="B822">
        <v>1</v>
      </c>
      <c r="C822">
        <f t="shared" si="24"/>
        <v>1</v>
      </c>
      <c r="D822">
        <v>2</v>
      </c>
      <c r="E822">
        <v>0</v>
      </c>
      <c r="F822">
        <v>80</v>
      </c>
      <c r="G822">
        <v>6</v>
      </c>
      <c r="H822">
        <v>0</v>
      </c>
      <c r="I822">
        <v>4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0</v>
      </c>
      <c r="P822">
        <v>2</v>
      </c>
      <c r="Q822">
        <v>7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11</v>
      </c>
      <c r="Z822">
        <v>0</v>
      </c>
      <c r="AA822">
        <v>34</v>
      </c>
      <c r="AB822">
        <f t="shared" si="25"/>
        <v>1</v>
      </c>
      <c r="AC822">
        <v>2437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10</v>
      </c>
      <c r="AO822">
        <v>10</v>
      </c>
      <c r="AP822">
        <v>0</v>
      </c>
    </row>
    <row r="823" spans="1:42" x14ac:dyDescent="0.35">
      <c r="A823">
        <v>53172</v>
      </c>
      <c r="B823">
        <v>3</v>
      </c>
      <c r="C823">
        <f t="shared" si="24"/>
        <v>3</v>
      </c>
      <c r="D823">
        <v>0</v>
      </c>
      <c r="E823">
        <v>1</v>
      </c>
      <c r="F823">
        <v>54</v>
      </c>
      <c r="G823">
        <v>121</v>
      </c>
      <c r="H823">
        <v>62</v>
      </c>
      <c r="I823">
        <v>90</v>
      </c>
      <c r="J823">
        <v>68</v>
      </c>
      <c r="K823">
        <v>20</v>
      </c>
      <c r="L823">
        <v>125</v>
      </c>
      <c r="M823">
        <v>3</v>
      </c>
      <c r="N823">
        <v>2</v>
      </c>
      <c r="O823">
        <v>3</v>
      </c>
      <c r="P823">
        <v>8</v>
      </c>
      <c r="Q823">
        <v>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11</v>
      </c>
      <c r="Z823">
        <v>0</v>
      </c>
      <c r="AA823">
        <v>42</v>
      </c>
      <c r="AB823">
        <f t="shared" si="25"/>
        <v>1</v>
      </c>
      <c r="AC823">
        <v>2578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361</v>
      </c>
      <c r="AO823">
        <v>236</v>
      </c>
      <c r="AP823">
        <v>0</v>
      </c>
    </row>
    <row r="824" spans="1:42" x14ac:dyDescent="0.35">
      <c r="A824">
        <v>30545</v>
      </c>
      <c r="B824">
        <v>1</v>
      </c>
      <c r="C824">
        <f t="shared" si="24"/>
        <v>1</v>
      </c>
      <c r="D824">
        <v>1</v>
      </c>
      <c r="E824">
        <v>0</v>
      </c>
      <c r="F824">
        <v>71</v>
      </c>
      <c r="G824">
        <v>4</v>
      </c>
      <c r="H824">
        <v>12</v>
      </c>
      <c r="I824">
        <v>15</v>
      </c>
      <c r="J824">
        <v>19</v>
      </c>
      <c r="K824">
        <v>7</v>
      </c>
      <c r="L824">
        <v>12</v>
      </c>
      <c r="M824">
        <v>2</v>
      </c>
      <c r="N824">
        <v>2</v>
      </c>
      <c r="O824">
        <v>0</v>
      </c>
      <c r="P824">
        <v>3</v>
      </c>
      <c r="Q824">
        <v>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11</v>
      </c>
      <c r="Z824">
        <v>0</v>
      </c>
      <c r="AA824">
        <v>41</v>
      </c>
      <c r="AB824">
        <f t="shared" si="25"/>
        <v>1</v>
      </c>
      <c r="AC824">
        <v>2779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57</v>
      </c>
      <c r="AO824">
        <v>45</v>
      </c>
      <c r="AP824">
        <v>0</v>
      </c>
    </row>
    <row r="825" spans="1:42" x14ac:dyDescent="0.35">
      <c r="A825">
        <v>70123</v>
      </c>
      <c r="B825">
        <v>4</v>
      </c>
      <c r="C825">
        <f t="shared" si="24"/>
        <v>4</v>
      </c>
      <c r="D825">
        <v>0</v>
      </c>
      <c r="E825">
        <v>0</v>
      </c>
      <c r="F825">
        <v>27</v>
      </c>
      <c r="G825">
        <v>1308</v>
      </c>
      <c r="H825">
        <v>0</v>
      </c>
      <c r="I825">
        <v>396</v>
      </c>
      <c r="J825">
        <v>23</v>
      </c>
      <c r="K825">
        <v>0</v>
      </c>
      <c r="L825">
        <v>0</v>
      </c>
      <c r="M825">
        <v>1</v>
      </c>
      <c r="N825">
        <v>5</v>
      </c>
      <c r="O825">
        <v>7</v>
      </c>
      <c r="P825">
        <v>4</v>
      </c>
      <c r="Q825">
        <v>3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3</v>
      </c>
      <c r="Y825">
        <v>11</v>
      </c>
      <c r="Z825">
        <v>0</v>
      </c>
      <c r="AA825">
        <v>37</v>
      </c>
      <c r="AB825">
        <f t="shared" si="25"/>
        <v>1</v>
      </c>
      <c r="AC825">
        <v>2433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1727</v>
      </c>
      <c r="AO825">
        <v>1727</v>
      </c>
      <c r="AP825">
        <v>2</v>
      </c>
    </row>
    <row r="826" spans="1:42" x14ac:dyDescent="0.35">
      <c r="A826">
        <v>62450</v>
      </c>
      <c r="B826">
        <v>3</v>
      </c>
      <c r="C826">
        <f t="shared" si="24"/>
        <v>3</v>
      </c>
      <c r="D826">
        <v>0</v>
      </c>
      <c r="E826">
        <v>1</v>
      </c>
      <c r="F826">
        <v>61</v>
      </c>
      <c r="G826">
        <v>515</v>
      </c>
      <c r="H826">
        <v>47</v>
      </c>
      <c r="I826">
        <v>267</v>
      </c>
      <c r="J826">
        <v>62</v>
      </c>
      <c r="K826">
        <v>66</v>
      </c>
      <c r="L826">
        <v>38</v>
      </c>
      <c r="M826">
        <v>2</v>
      </c>
      <c r="N826">
        <v>5</v>
      </c>
      <c r="O826">
        <v>5</v>
      </c>
      <c r="P826">
        <v>4</v>
      </c>
      <c r="Q826">
        <v>3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11</v>
      </c>
      <c r="Z826">
        <v>0</v>
      </c>
      <c r="AA826">
        <v>61</v>
      </c>
      <c r="AB826">
        <f t="shared" si="25"/>
        <v>3</v>
      </c>
      <c r="AC826">
        <v>2333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957</v>
      </c>
      <c r="AO826">
        <v>919</v>
      </c>
      <c r="AP826">
        <v>1</v>
      </c>
    </row>
    <row r="827" spans="1:42" x14ac:dyDescent="0.35">
      <c r="A827">
        <v>21675</v>
      </c>
      <c r="B827">
        <v>1</v>
      </c>
      <c r="C827">
        <f t="shared" si="24"/>
        <v>1</v>
      </c>
      <c r="D827">
        <v>1</v>
      </c>
      <c r="E827">
        <v>0</v>
      </c>
      <c r="F827">
        <v>55</v>
      </c>
      <c r="G827">
        <v>4</v>
      </c>
      <c r="H827">
        <v>0</v>
      </c>
      <c r="I827">
        <v>16</v>
      </c>
      <c r="J827">
        <v>17</v>
      </c>
      <c r="K827">
        <v>4</v>
      </c>
      <c r="L827">
        <v>4</v>
      </c>
      <c r="M827">
        <v>3</v>
      </c>
      <c r="N827">
        <v>4</v>
      </c>
      <c r="O827">
        <v>0</v>
      </c>
      <c r="P827">
        <v>3</v>
      </c>
      <c r="Q827">
        <v>7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11</v>
      </c>
      <c r="Z827">
        <v>0</v>
      </c>
      <c r="AA827">
        <v>44</v>
      </c>
      <c r="AB827">
        <f t="shared" si="25"/>
        <v>2</v>
      </c>
      <c r="AC827">
        <v>2177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41</v>
      </c>
      <c r="AO827">
        <v>37</v>
      </c>
      <c r="AP827">
        <v>0</v>
      </c>
    </row>
    <row r="828" spans="1:42" x14ac:dyDescent="0.35">
      <c r="A828">
        <v>42395</v>
      </c>
      <c r="B828">
        <v>2</v>
      </c>
      <c r="C828">
        <f t="shared" si="24"/>
        <v>2</v>
      </c>
      <c r="D828">
        <v>1</v>
      </c>
      <c r="E828">
        <v>1</v>
      </c>
      <c r="F828">
        <v>35</v>
      </c>
      <c r="G828">
        <v>48</v>
      </c>
      <c r="H828">
        <v>13</v>
      </c>
      <c r="I828">
        <v>57</v>
      </c>
      <c r="J828">
        <v>24</v>
      </c>
      <c r="K828">
        <v>15</v>
      </c>
      <c r="L828">
        <v>25</v>
      </c>
      <c r="M828">
        <v>4</v>
      </c>
      <c r="N828">
        <v>3</v>
      </c>
      <c r="O828">
        <v>1</v>
      </c>
      <c r="P828">
        <v>4</v>
      </c>
      <c r="Q828">
        <v>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11</v>
      </c>
      <c r="Z828">
        <v>0</v>
      </c>
      <c r="AA828">
        <v>39</v>
      </c>
      <c r="AB828">
        <f t="shared" si="25"/>
        <v>1</v>
      </c>
      <c r="AC828">
        <v>2245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157</v>
      </c>
      <c r="AO828">
        <v>132</v>
      </c>
      <c r="AP828">
        <v>0</v>
      </c>
    </row>
    <row r="829" spans="1:42" x14ac:dyDescent="0.35">
      <c r="A829">
        <v>61346</v>
      </c>
      <c r="B829">
        <v>3</v>
      </c>
      <c r="C829">
        <f t="shared" si="24"/>
        <v>3</v>
      </c>
      <c r="D829">
        <v>1</v>
      </c>
      <c r="E829">
        <v>0</v>
      </c>
      <c r="F829">
        <v>34</v>
      </c>
      <c r="G829">
        <v>562</v>
      </c>
      <c r="H829">
        <v>58</v>
      </c>
      <c r="I829">
        <v>168</v>
      </c>
      <c r="J829">
        <v>43</v>
      </c>
      <c r="K829">
        <v>16</v>
      </c>
      <c r="L829">
        <v>142</v>
      </c>
      <c r="M829">
        <v>1</v>
      </c>
      <c r="N829">
        <v>5</v>
      </c>
      <c r="O829">
        <v>7</v>
      </c>
      <c r="P829">
        <v>10</v>
      </c>
      <c r="Q829">
        <v>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11</v>
      </c>
      <c r="Z829">
        <v>0</v>
      </c>
      <c r="AA829">
        <v>42</v>
      </c>
      <c r="AB829">
        <f t="shared" si="25"/>
        <v>1</v>
      </c>
      <c r="AC829">
        <v>2425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847</v>
      </c>
      <c r="AO829">
        <v>705</v>
      </c>
      <c r="AP829">
        <v>0</v>
      </c>
    </row>
    <row r="830" spans="1:42" x14ac:dyDescent="0.35">
      <c r="A830">
        <v>80812</v>
      </c>
      <c r="B830">
        <v>5</v>
      </c>
      <c r="C830">
        <f t="shared" si="24"/>
        <v>5</v>
      </c>
      <c r="D830">
        <v>0</v>
      </c>
      <c r="E830">
        <v>0</v>
      </c>
      <c r="F830">
        <v>95</v>
      </c>
      <c r="G830">
        <v>769</v>
      </c>
      <c r="H830">
        <v>22</v>
      </c>
      <c r="I830">
        <v>500</v>
      </c>
      <c r="J830">
        <v>210</v>
      </c>
      <c r="K830">
        <v>143</v>
      </c>
      <c r="L830">
        <v>33</v>
      </c>
      <c r="M830">
        <v>1</v>
      </c>
      <c r="N830">
        <v>4</v>
      </c>
      <c r="O830">
        <v>8</v>
      </c>
      <c r="P830">
        <v>5</v>
      </c>
      <c r="Q830">
        <v>2</v>
      </c>
      <c r="R830">
        <v>1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3</v>
      </c>
      <c r="Y830">
        <v>11</v>
      </c>
      <c r="Z830">
        <v>0</v>
      </c>
      <c r="AA830">
        <v>67</v>
      </c>
      <c r="AB830">
        <f t="shared" si="25"/>
        <v>4</v>
      </c>
      <c r="AC830">
        <v>2444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1644</v>
      </c>
      <c r="AO830">
        <v>1611</v>
      </c>
      <c r="AP830">
        <v>3</v>
      </c>
    </row>
    <row r="831" spans="1:42" x14ac:dyDescent="0.35">
      <c r="A831">
        <v>42835</v>
      </c>
      <c r="B831">
        <v>2</v>
      </c>
      <c r="C831">
        <f t="shared" si="24"/>
        <v>2</v>
      </c>
      <c r="D831">
        <v>1</v>
      </c>
      <c r="E831">
        <v>1</v>
      </c>
      <c r="F831">
        <v>64</v>
      </c>
      <c r="G831">
        <v>379</v>
      </c>
      <c r="H831">
        <v>4</v>
      </c>
      <c r="I831">
        <v>93</v>
      </c>
      <c r="J831">
        <v>12</v>
      </c>
      <c r="K831">
        <v>9</v>
      </c>
      <c r="L831">
        <v>98</v>
      </c>
      <c r="M831">
        <v>7</v>
      </c>
      <c r="N831">
        <v>6</v>
      </c>
      <c r="O831">
        <v>6</v>
      </c>
      <c r="P831">
        <v>4</v>
      </c>
      <c r="Q831">
        <v>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11</v>
      </c>
      <c r="Z831">
        <v>0</v>
      </c>
      <c r="AA831">
        <v>49</v>
      </c>
      <c r="AB831">
        <f t="shared" si="25"/>
        <v>2</v>
      </c>
      <c r="AC831">
        <v>2523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497</v>
      </c>
      <c r="AO831">
        <v>399</v>
      </c>
      <c r="AP831">
        <v>0</v>
      </c>
    </row>
    <row r="832" spans="1:42" x14ac:dyDescent="0.35">
      <c r="A832">
        <v>39922</v>
      </c>
      <c r="B832">
        <v>2</v>
      </c>
      <c r="C832">
        <f t="shared" si="24"/>
        <v>2</v>
      </c>
      <c r="D832">
        <v>1</v>
      </c>
      <c r="E832">
        <v>0</v>
      </c>
      <c r="F832">
        <v>30</v>
      </c>
      <c r="G832">
        <v>29</v>
      </c>
      <c r="H832">
        <v>12</v>
      </c>
      <c r="I832">
        <v>59</v>
      </c>
      <c r="J832">
        <v>19</v>
      </c>
      <c r="K832">
        <v>1</v>
      </c>
      <c r="L832">
        <v>36</v>
      </c>
      <c r="M832">
        <v>2</v>
      </c>
      <c r="N832">
        <v>3</v>
      </c>
      <c r="O832">
        <v>0</v>
      </c>
      <c r="P832">
        <v>4</v>
      </c>
      <c r="Q832">
        <v>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11</v>
      </c>
      <c r="Z832">
        <v>0</v>
      </c>
      <c r="AA832">
        <v>37</v>
      </c>
      <c r="AB832">
        <f t="shared" si="25"/>
        <v>1</v>
      </c>
      <c r="AC832">
        <v>2659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120</v>
      </c>
      <c r="AO832">
        <v>84</v>
      </c>
      <c r="AP832">
        <v>0</v>
      </c>
    </row>
    <row r="833" spans="1:42" x14ac:dyDescent="0.35">
      <c r="A833">
        <v>86424</v>
      </c>
      <c r="B833">
        <v>5</v>
      </c>
      <c r="C833">
        <f t="shared" si="24"/>
        <v>5</v>
      </c>
      <c r="D833">
        <v>0</v>
      </c>
      <c r="E833">
        <v>0</v>
      </c>
      <c r="F833">
        <v>12</v>
      </c>
      <c r="G833">
        <v>387</v>
      </c>
      <c r="H833">
        <v>68</v>
      </c>
      <c r="I833">
        <v>569</v>
      </c>
      <c r="J833">
        <v>89</v>
      </c>
      <c r="K833">
        <v>45</v>
      </c>
      <c r="L833">
        <v>68</v>
      </c>
      <c r="M833">
        <v>1</v>
      </c>
      <c r="N833">
        <v>6</v>
      </c>
      <c r="O833">
        <v>9</v>
      </c>
      <c r="P833">
        <v>12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11</v>
      </c>
      <c r="Z833">
        <v>0</v>
      </c>
      <c r="AA833">
        <v>64</v>
      </c>
      <c r="AB833">
        <f t="shared" si="25"/>
        <v>4</v>
      </c>
      <c r="AC833">
        <v>2244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1158</v>
      </c>
      <c r="AO833">
        <v>1090</v>
      </c>
      <c r="AP833">
        <v>0</v>
      </c>
    </row>
    <row r="834" spans="1:42" x14ac:dyDescent="0.35">
      <c r="A834">
        <v>17117</v>
      </c>
      <c r="B834">
        <v>1</v>
      </c>
      <c r="C834">
        <f t="shared" si="24"/>
        <v>1</v>
      </c>
      <c r="D834">
        <v>1</v>
      </c>
      <c r="E834">
        <v>0</v>
      </c>
      <c r="F834">
        <v>96</v>
      </c>
      <c r="G834">
        <v>12</v>
      </c>
      <c r="H834">
        <v>23</v>
      </c>
      <c r="I834">
        <v>38</v>
      </c>
      <c r="J834">
        <v>30</v>
      </c>
      <c r="K834">
        <v>18</v>
      </c>
      <c r="L834">
        <v>7</v>
      </c>
      <c r="M834">
        <v>4</v>
      </c>
      <c r="N834">
        <v>3</v>
      </c>
      <c r="O834">
        <v>1</v>
      </c>
      <c r="P834">
        <v>3</v>
      </c>
      <c r="Q834">
        <v>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3</v>
      </c>
      <c r="Y834">
        <v>11</v>
      </c>
      <c r="Z834">
        <v>0</v>
      </c>
      <c r="AA834">
        <v>42</v>
      </c>
      <c r="AB834">
        <f t="shared" si="25"/>
        <v>1</v>
      </c>
      <c r="AC834">
        <v>2687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121</v>
      </c>
      <c r="AO834">
        <v>114</v>
      </c>
      <c r="AP834">
        <v>0</v>
      </c>
    </row>
    <row r="835" spans="1:42" x14ac:dyDescent="0.35">
      <c r="A835">
        <v>24762</v>
      </c>
      <c r="B835">
        <v>1</v>
      </c>
      <c r="C835">
        <f t="shared" ref="C835:C898" si="26">_xlfn.IFS(A:A&lt;=32196,1,A:A&lt;=51622.09,2,A:A&lt;=68281,3,A:A&lt;=79601,4,A:A&gt;=79601,5)</f>
        <v>1</v>
      </c>
      <c r="D835">
        <v>1</v>
      </c>
      <c r="E835">
        <v>0</v>
      </c>
      <c r="F835">
        <v>16</v>
      </c>
      <c r="G835">
        <v>6</v>
      </c>
      <c r="H835">
        <v>10</v>
      </c>
      <c r="I835">
        <v>12</v>
      </c>
      <c r="J835">
        <v>3</v>
      </c>
      <c r="K835">
        <v>15</v>
      </c>
      <c r="L835">
        <v>40</v>
      </c>
      <c r="M835">
        <v>3</v>
      </c>
      <c r="N835">
        <v>3</v>
      </c>
      <c r="O835">
        <v>1</v>
      </c>
      <c r="P835">
        <v>2</v>
      </c>
      <c r="Q835">
        <v>8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11</v>
      </c>
      <c r="Z835">
        <v>1</v>
      </c>
      <c r="AA835">
        <v>48</v>
      </c>
      <c r="AB835">
        <f t="shared" ref="AB835:AB898" si="27">_xlfn.IFS(AA835&lt;=43,1,AA835&lt;=51.117,2,AA835&lt;=61,3,AA835&lt;=68,4,AA835&gt;68,5)</f>
        <v>2</v>
      </c>
      <c r="AC835">
        <v>2298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46</v>
      </c>
      <c r="AO835">
        <v>6</v>
      </c>
      <c r="AP835">
        <v>1</v>
      </c>
    </row>
    <row r="836" spans="1:42" x14ac:dyDescent="0.35">
      <c r="A836">
        <v>35797</v>
      </c>
      <c r="B836">
        <v>2</v>
      </c>
      <c r="C836">
        <f t="shared" si="26"/>
        <v>2</v>
      </c>
      <c r="D836">
        <v>0</v>
      </c>
      <c r="E836">
        <v>1</v>
      </c>
      <c r="F836">
        <v>16</v>
      </c>
      <c r="G836">
        <v>27</v>
      </c>
      <c r="H836">
        <v>1</v>
      </c>
      <c r="I836">
        <v>14</v>
      </c>
      <c r="J836">
        <v>4</v>
      </c>
      <c r="K836">
        <v>1</v>
      </c>
      <c r="L836">
        <v>21</v>
      </c>
      <c r="M836">
        <v>2</v>
      </c>
      <c r="N836">
        <v>2</v>
      </c>
      <c r="O836">
        <v>0</v>
      </c>
      <c r="P836">
        <v>3</v>
      </c>
      <c r="Q836">
        <v>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3</v>
      </c>
      <c r="Y836">
        <v>11</v>
      </c>
      <c r="Z836">
        <v>0</v>
      </c>
      <c r="AA836">
        <v>45</v>
      </c>
      <c r="AB836">
        <f t="shared" si="27"/>
        <v>2</v>
      </c>
      <c r="AC836">
        <v>2780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47</v>
      </c>
      <c r="AO836">
        <v>26</v>
      </c>
      <c r="AP836">
        <v>0</v>
      </c>
    </row>
    <row r="837" spans="1:42" x14ac:dyDescent="0.35">
      <c r="A837">
        <v>36627</v>
      </c>
      <c r="B837">
        <v>2</v>
      </c>
      <c r="C837">
        <f t="shared" si="26"/>
        <v>2</v>
      </c>
      <c r="D837">
        <v>2</v>
      </c>
      <c r="E837">
        <v>0</v>
      </c>
      <c r="F837">
        <v>78</v>
      </c>
      <c r="G837">
        <v>9</v>
      </c>
      <c r="H837">
        <v>1</v>
      </c>
      <c r="I837">
        <v>5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3</v>
      </c>
      <c r="Q837">
        <v>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11</v>
      </c>
      <c r="Z837">
        <v>0</v>
      </c>
      <c r="AA837">
        <v>45</v>
      </c>
      <c r="AB837">
        <f t="shared" si="27"/>
        <v>2</v>
      </c>
      <c r="AC837">
        <v>2500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15</v>
      </c>
      <c r="AO837">
        <v>14</v>
      </c>
      <c r="AP837">
        <v>0</v>
      </c>
    </row>
    <row r="838" spans="1:42" x14ac:dyDescent="0.35">
      <c r="A838">
        <v>51111</v>
      </c>
      <c r="B838">
        <v>2</v>
      </c>
      <c r="C838">
        <f t="shared" si="26"/>
        <v>2</v>
      </c>
      <c r="D838">
        <v>1</v>
      </c>
      <c r="E838">
        <v>1</v>
      </c>
      <c r="F838">
        <v>83</v>
      </c>
      <c r="G838">
        <v>22</v>
      </c>
      <c r="H838">
        <v>0</v>
      </c>
      <c r="I838">
        <v>19</v>
      </c>
      <c r="J838">
        <v>6</v>
      </c>
      <c r="K838">
        <v>5</v>
      </c>
      <c r="L838">
        <v>3</v>
      </c>
      <c r="M838">
        <v>2</v>
      </c>
      <c r="N838">
        <v>2</v>
      </c>
      <c r="O838">
        <v>0</v>
      </c>
      <c r="P838">
        <v>3</v>
      </c>
      <c r="Q838">
        <v>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</v>
      </c>
      <c r="Y838">
        <v>11</v>
      </c>
      <c r="Z838">
        <v>0</v>
      </c>
      <c r="AA838">
        <v>39</v>
      </c>
      <c r="AB838">
        <f t="shared" si="27"/>
        <v>1</v>
      </c>
      <c r="AC838">
        <v>2169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52</v>
      </c>
      <c r="AO838">
        <v>49</v>
      </c>
      <c r="AP838">
        <v>0</v>
      </c>
    </row>
    <row r="839" spans="1:42" x14ac:dyDescent="0.35">
      <c r="A839">
        <v>82072</v>
      </c>
      <c r="B839">
        <v>5</v>
      </c>
      <c r="C839">
        <f t="shared" si="26"/>
        <v>5</v>
      </c>
      <c r="D839">
        <v>0</v>
      </c>
      <c r="E839">
        <v>0</v>
      </c>
      <c r="F839">
        <v>67</v>
      </c>
      <c r="G839">
        <v>889</v>
      </c>
      <c r="H839">
        <v>55</v>
      </c>
      <c r="I839">
        <v>685</v>
      </c>
      <c r="J839">
        <v>168</v>
      </c>
      <c r="K839">
        <v>92</v>
      </c>
      <c r="L839">
        <v>129</v>
      </c>
      <c r="M839">
        <v>1</v>
      </c>
      <c r="N839">
        <v>3</v>
      </c>
      <c r="O839">
        <v>2</v>
      </c>
      <c r="P839">
        <v>13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11</v>
      </c>
      <c r="Z839">
        <v>0</v>
      </c>
      <c r="AA839">
        <v>50</v>
      </c>
      <c r="AB839">
        <f t="shared" si="27"/>
        <v>2</v>
      </c>
      <c r="AC839">
        <v>2521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1889</v>
      </c>
      <c r="AO839">
        <v>1760</v>
      </c>
      <c r="AP839">
        <v>0</v>
      </c>
    </row>
    <row r="840" spans="1:42" x14ac:dyDescent="0.35">
      <c r="A840">
        <v>46231</v>
      </c>
      <c r="B840">
        <v>2</v>
      </c>
      <c r="C840">
        <f t="shared" si="26"/>
        <v>2</v>
      </c>
      <c r="D840">
        <v>2</v>
      </c>
      <c r="E840">
        <v>1</v>
      </c>
      <c r="F840">
        <v>87</v>
      </c>
      <c r="G840">
        <v>189</v>
      </c>
      <c r="H840">
        <v>2</v>
      </c>
      <c r="I840">
        <v>55</v>
      </c>
      <c r="J840">
        <v>0</v>
      </c>
      <c r="K840">
        <v>5</v>
      </c>
      <c r="L840">
        <v>12</v>
      </c>
      <c r="M840">
        <v>4</v>
      </c>
      <c r="N840">
        <v>6</v>
      </c>
      <c r="O840">
        <v>1</v>
      </c>
      <c r="P840">
        <v>4</v>
      </c>
      <c r="Q840">
        <v>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</v>
      </c>
      <c r="Y840">
        <v>11</v>
      </c>
      <c r="Z840">
        <v>0</v>
      </c>
      <c r="AA840">
        <v>67</v>
      </c>
      <c r="AB840">
        <f t="shared" si="27"/>
        <v>4</v>
      </c>
      <c r="AC840">
        <v>2739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251</v>
      </c>
      <c r="AO840">
        <v>239</v>
      </c>
      <c r="AP840">
        <v>0</v>
      </c>
    </row>
    <row r="841" spans="1:42" x14ac:dyDescent="0.35">
      <c r="A841">
        <v>42243</v>
      </c>
      <c r="B841">
        <v>2</v>
      </c>
      <c r="C841">
        <f t="shared" si="26"/>
        <v>2</v>
      </c>
      <c r="D841">
        <v>1</v>
      </c>
      <c r="E841">
        <v>1</v>
      </c>
      <c r="F841">
        <v>34</v>
      </c>
      <c r="G841">
        <v>48</v>
      </c>
      <c r="H841">
        <v>0</v>
      </c>
      <c r="I841">
        <v>2</v>
      </c>
      <c r="J841">
        <v>0</v>
      </c>
      <c r="K841">
        <v>0</v>
      </c>
      <c r="L841">
        <v>5</v>
      </c>
      <c r="M841">
        <v>2</v>
      </c>
      <c r="N841">
        <v>2</v>
      </c>
      <c r="O841">
        <v>0</v>
      </c>
      <c r="P841">
        <v>3</v>
      </c>
      <c r="Q841">
        <v>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3</v>
      </c>
      <c r="Y841">
        <v>11</v>
      </c>
      <c r="Z841">
        <v>0</v>
      </c>
      <c r="AA841">
        <v>61</v>
      </c>
      <c r="AB841">
        <f t="shared" si="27"/>
        <v>3</v>
      </c>
      <c r="AC841">
        <v>2359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50</v>
      </c>
      <c r="AO841">
        <v>45</v>
      </c>
      <c r="AP841">
        <v>0</v>
      </c>
    </row>
    <row r="842" spans="1:42" x14ac:dyDescent="0.35">
      <c r="A842">
        <v>51195</v>
      </c>
      <c r="B842">
        <v>2</v>
      </c>
      <c r="C842">
        <f t="shared" si="26"/>
        <v>2</v>
      </c>
      <c r="D842">
        <v>1</v>
      </c>
      <c r="E842">
        <v>1</v>
      </c>
      <c r="F842">
        <v>46</v>
      </c>
      <c r="G842">
        <v>230</v>
      </c>
      <c r="H842">
        <v>14</v>
      </c>
      <c r="I842">
        <v>156</v>
      </c>
      <c r="J842">
        <v>82</v>
      </c>
      <c r="K842">
        <v>24</v>
      </c>
      <c r="L842">
        <v>58</v>
      </c>
      <c r="M842">
        <v>8</v>
      </c>
      <c r="N842">
        <v>9</v>
      </c>
      <c r="O842">
        <v>2</v>
      </c>
      <c r="P842">
        <v>5</v>
      </c>
      <c r="Q842">
        <v>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</v>
      </c>
      <c r="Y842">
        <v>11</v>
      </c>
      <c r="Z842">
        <v>0</v>
      </c>
      <c r="AA842">
        <v>58</v>
      </c>
      <c r="AB842">
        <f t="shared" si="27"/>
        <v>3</v>
      </c>
      <c r="AC842">
        <v>2613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506</v>
      </c>
      <c r="AO842">
        <v>448</v>
      </c>
      <c r="AP842">
        <v>0</v>
      </c>
    </row>
    <row r="843" spans="1:42" x14ac:dyDescent="0.35">
      <c r="A843">
        <v>68092</v>
      </c>
      <c r="B843">
        <v>3</v>
      </c>
      <c r="C843">
        <f t="shared" si="26"/>
        <v>3</v>
      </c>
      <c r="D843">
        <v>0</v>
      </c>
      <c r="E843">
        <v>0</v>
      </c>
      <c r="F843">
        <v>7</v>
      </c>
      <c r="G843">
        <v>852</v>
      </c>
      <c r="H843">
        <v>60</v>
      </c>
      <c r="I843">
        <v>207</v>
      </c>
      <c r="J843">
        <v>78</v>
      </c>
      <c r="K843">
        <v>36</v>
      </c>
      <c r="L843">
        <v>48</v>
      </c>
      <c r="M843">
        <v>2</v>
      </c>
      <c r="N843">
        <v>2</v>
      </c>
      <c r="O843">
        <v>6</v>
      </c>
      <c r="P843">
        <v>10</v>
      </c>
      <c r="Q843">
        <v>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3</v>
      </c>
      <c r="Y843">
        <v>11</v>
      </c>
      <c r="Z843">
        <v>0</v>
      </c>
      <c r="AA843">
        <v>42</v>
      </c>
      <c r="AB843">
        <f t="shared" si="27"/>
        <v>1</v>
      </c>
      <c r="AC843">
        <v>2354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1233</v>
      </c>
      <c r="AO843">
        <v>1185</v>
      </c>
      <c r="AP843">
        <v>0</v>
      </c>
    </row>
    <row r="844" spans="1:42" x14ac:dyDescent="0.35">
      <c r="A844">
        <v>31814</v>
      </c>
      <c r="B844">
        <v>1</v>
      </c>
      <c r="C844">
        <f t="shared" si="26"/>
        <v>1</v>
      </c>
      <c r="D844">
        <v>1</v>
      </c>
      <c r="E844">
        <v>0</v>
      </c>
      <c r="F844">
        <v>73</v>
      </c>
      <c r="G844">
        <v>35</v>
      </c>
      <c r="H844">
        <v>3</v>
      </c>
      <c r="I844">
        <v>20</v>
      </c>
      <c r="J844">
        <v>4</v>
      </c>
      <c r="K844">
        <v>1</v>
      </c>
      <c r="L844">
        <v>20</v>
      </c>
      <c r="M844">
        <v>2</v>
      </c>
      <c r="N844">
        <v>2</v>
      </c>
      <c r="O844">
        <v>0</v>
      </c>
      <c r="P844">
        <v>3</v>
      </c>
      <c r="Q844">
        <v>9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</v>
      </c>
      <c r="Y844">
        <v>11</v>
      </c>
      <c r="Z844">
        <v>0</v>
      </c>
      <c r="AA844">
        <v>47</v>
      </c>
      <c r="AB844">
        <f t="shared" si="27"/>
        <v>2</v>
      </c>
      <c r="AC844">
        <v>2664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63</v>
      </c>
      <c r="AO844">
        <v>43</v>
      </c>
      <c r="AP844">
        <v>1</v>
      </c>
    </row>
    <row r="845" spans="1:42" x14ac:dyDescent="0.35">
      <c r="A845">
        <v>51390</v>
      </c>
      <c r="B845">
        <v>2</v>
      </c>
      <c r="C845">
        <f t="shared" si="26"/>
        <v>2</v>
      </c>
      <c r="D845">
        <v>1</v>
      </c>
      <c r="E845">
        <v>1</v>
      </c>
      <c r="F845">
        <v>54</v>
      </c>
      <c r="G845">
        <v>205</v>
      </c>
      <c r="H845">
        <v>20</v>
      </c>
      <c r="I845">
        <v>47</v>
      </c>
      <c r="J845">
        <v>23</v>
      </c>
      <c r="K845">
        <v>2</v>
      </c>
      <c r="L845">
        <v>56</v>
      </c>
      <c r="M845">
        <v>6</v>
      </c>
      <c r="N845">
        <v>5</v>
      </c>
      <c r="O845">
        <v>2</v>
      </c>
      <c r="P845">
        <v>5</v>
      </c>
      <c r="Q845">
        <v>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</v>
      </c>
      <c r="Y845">
        <v>11</v>
      </c>
      <c r="Z845">
        <v>0</v>
      </c>
      <c r="AA845">
        <v>55</v>
      </c>
      <c r="AB845">
        <f t="shared" si="27"/>
        <v>3</v>
      </c>
      <c r="AC845">
        <v>2818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297</v>
      </c>
      <c r="AO845">
        <v>241</v>
      </c>
      <c r="AP845">
        <v>0</v>
      </c>
    </row>
    <row r="846" spans="1:42" x14ac:dyDescent="0.35">
      <c r="A846">
        <v>76630</v>
      </c>
      <c r="B846">
        <v>4</v>
      </c>
      <c r="C846">
        <f t="shared" si="26"/>
        <v>4</v>
      </c>
      <c r="D846">
        <v>0</v>
      </c>
      <c r="E846">
        <v>0</v>
      </c>
      <c r="F846">
        <v>93</v>
      </c>
      <c r="G846">
        <v>255</v>
      </c>
      <c r="H846">
        <v>31</v>
      </c>
      <c r="I846">
        <v>446</v>
      </c>
      <c r="J846">
        <v>40</v>
      </c>
      <c r="K846">
        <v>56</v>
      </c>
      <c r="L846">
        <v>175</v>
      </c>
      <c r="M846">
        <v>1</v>
      </c>
      <c r="N846">
        <v>3</v>
      </c>
      <c r="O846">
        <v>10</v>
      </c>
      <c r="P846">
        <v>11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3</v>
      </c>
      <c r="Y846">
        <v>11</v>
      </c>
      <c r="Z846">
        <v>0</v>
      </c>
      <c r="AA846">
        <v>37</v>
      </c>
      <c r="AB846">
        <f t="shared" si="27"/>
        <v>1</v>
      </c>
      <c r="AC846">
        <v>2325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828</v>
      </c>
      <c r="AO846">
        <v>653</v>
      </c>
      <c r="AP846">
        <v>0</v>
      </c>
    </row>
    <row r="847" spans="1:42" x14ac:dyDescent="0.35">
      <c r="A847">
        <v>26868</v>
      </c>
      <c r="B847">
        <v>1</v>
      </c>
      <c r="C847">
        <f t="shared" si="26"/>
        <v>1</v>
      </c>
      <c r="D847">
        <v>1</v>
      </c>
      <c r="E847">
        <v>0</v>
      </c>
      <c r="F847">
        <v>52</v>
      </c>
      <c r="G847">
        <v>0</v>
      </c>
      <c r="H847">
        <v>0</v>
      </c>
      <c r="I847">
        <v>1</v>
      </c>
      <c r="J847">
        <v>8</v>
      </c>
      <c r="K847">
        <v>3</v>
      </c>
      <c r="L847">
        <v>2</v>
      </c>
      <c r="M847">
        <v>1</v>
      </c>
      <c r="N847">
        <v>1</v>
      </c>
      <c r="O847">
        <v>0</v>
      </c>
      <c r="P847">
        <v>2</v>
      </c>
      <c r="Q847">
        <v>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</v>
      </c>
      <c r="Y847">
        <v>11</v>
      </c>
      <c r="Z847">
        <v>0</v>
      </c>
      <c r="AA847">
        <v>29</v>
      </c>
      <c r="AB847">
        <f t="shared" si="27"/>
        <v>1</v>
      </c>
      <c r="AC847">
        <v>2219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12</v>
      </c>
      <c r="AO847">
        <v>10</v>
      </c>
      <c r="AP847">
        <v>0</v>
      </c>
    </row>
    <row r="848" spans="1:42" x14ac:dyDescent="0.35">
      <c r="A848">
        <v>55260</v>
      </c>
      <c r="B848">
        <v>3</v>
      </c>
      <c r="C848">
        <f t="shared" si="26"/>
        <v>3</v>
      </c>
      <c r="D848">
        <v>0</v>
      </c>
      <c r="E848">
        <v>1</v>
      </c>
      <c r="F848">
        <v>81</v>
      </c>
      <c r="G848">
        <v>825</v>
      </c>
      <c r="H848">
        <v>8</v>
      </c>
      <c r="I848">
        <v>53</v>
      </c>
      <c r="J848">
        <v>11</v>
      </c>
      <c r="K848">
        <v>0</v>
      </c>
      <c r="L848">
        <v>242</v>
      </c>
      <c r="M848">
        <v>2</v>
      </c>
      <c r="N848">
        <v>8</v>
      </c>
      <c r="O848">
        <v>10</v>
      </c>
      <c r="P848">
        <v>5</v>
      </c>
      <c r="Q848">
        <v>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</v>
      </c>
      <c r="Y848">
        <v>11</v>
      </c>
      <c r="Z848">
        <v>0</v>
      </c>
      <c r="AA848">
        <v>48</v>
      </c>
      <c r="AB848">
        <f t="shared" si="27"/>
        <v>2</v>
      </c>
      <c r="AC848">
        <v>2723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897</v>
      </c>
      <c r="AO848">
        <v>655</v>
      </c>
      <c r="AP848">
        <v>0</v>
      </c>
    </row>
    <row r="849" spans="1:42" x14ac:dyDescent="0.35">
      <c r="A849">
        <v>64090</v>
      </c>
      <c r="B849">
        <v>3</v>
      </c>
      <c r="C849">
        <f t="shared" si="26"/>
        <v>3</v>
      </c>
      <c r="D849">
        <v>0</v>
      </c>
      <c r="E849">
        <v>1</v>
      </c>
      <c r="F849">
        <v>8</v>
      </c>
      <c r="G849">
        <v>316</v>
      </c>
      <c r="H849">
        <v>58</v>
      </c>
      <c r="I849">
        <v>161</v>
      </c>
      <c r="J849">
        <v>76</v>
      </c>
      <c r="K849">
        <v>51</v>
      </c>
      <c r="L849">
        <v>135</v>
      </c>
      <c r="M849">
        <v>1</v>
      </c>
      <c r="N849">
        <v>6</v>
      </c>
      <c r="O849">
        <v>9</v>
      </c>
      <c r="P849">
        <v>4</v>
      </c>
      <c r="Q849">
        <v>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3</v>
      </c>
      <c r="Y849">
        <v>11</v>
      </c>
      <c r="Z849">
        <v>1</v>
      </c>
      <c r="AA849">
        <v>64</v>
      </c>
      <c r="AB849">
        <f t="shared" si="27"/>
        <v>4</v>
      </c>
      <c r="AC849">
        <v>2485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662</v>
      </c>
      <c r="AO849">
        <v>527</v>
      </c>
      <c r="AP849">
        <v>0</v>
      </c>
    </row>
    <row r="850" spans="1:42" x14ac:dyDescent="0.35">
      <c r="A850">
        <v>78331</v>
      </c>
      <c r="B850">
        <v>4</v>
      </c>
      <c r="C850">
        <f t="shared" si="26"/>
        <v>4</v>
      </c>
      <c r="D850">
        <v>0</v>
      </c>
      <c r="E850">
        <v>1</v>
      </c>
      <c r="F850">
        <v>97</v>
      </c>
      <c r="G850">
        <v>756</v>
      </c>
      <c r="H850">
        <v>138</v>
      </c>
      <c r="I850">
        <v>354</v>
      </c>
      <c r="J850">
        <v>160</v>
      </c>
      <c r="K850">
        <v>169</v>
      </c>
      <c r="L850">
        <v>61</v>
      </c>
      <c r="M850">
        <v>2</v>
      </c>
      <c r="N850">
        <v>10</v>
      </c>
      <c r="O850">
        <v>6</v>
      </c>
      <c r="P850">
        <v>7</v>
      </c>
      <c r="Q850">
        <v>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11</v>
      </c>
      <c r="Z850">
        <v>0</v>
      </c>
      <c r="AA850">
        <v>62</v>
      </c>
      <c r="AB850">
        <f t="shared" si="27"/>
        <v>4</v>
      </c>
      <c r="AC850">
        <v>2316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1577</v>
      </c>
      <c r="AO850">
        <v>1516</v>
      </c>
      <c r="AP850">
        <v>0</v>
      </c>
    </row>
    <row r="851" spans="1:42" x14ac:dyDescent="0.35">
      <c r="A851">
        <v>37087</v>
      </c>
      <c r="B851">
        <v>2</v>
      </c>
      <c r="C851">
        <f t="shared" si="26"/>
        <v>2</v>
      </c>
      <c r="D851">
        <v>1</v>
      </c>
      <c r="E851">
        <v>0</v>
      </c>
      <c r="F851">
        <v>50</v>
      </c>
      <c r="G851">
        <v>194</v>
      </c>
      <c r="H851">
        <v>55</v>
      </c>
      <c r="I851">
        <v>134</v>
      </c>
      <c r="J851">
        <v>15</v>
      </c>
      <c r="K851">
        <v>0</v>
      </c>
      <c r="L851">
        <v>3</v>
      </c>
      <c r="M851">
        <v>3</v>
      </c>
      <c r="N851">
        <v>4</v>
      </c>
      <c r="O851">
        <v>2</v>
      </c>
      <c r="P851">
        <v>8</v>
      </c>
      <c r="Q851">
        <v>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3</v>
      </c>
      <c r="Y851">
        <v>11</v>
      </c>
      <c r="Z851">
        <v>0</v>
      </c>
      <c r="AA851">
        <v>46</v>
      </c>
      <c r="AB851">
        <f t="shared" si="27"/>
        <v>2</v>
      </c>
      <c r="AC851">
        <v>2481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398</v>
      </c>
      <c r="AO851">
        <v>395</v>
      </c>
      <c r="AP851">
        <v>0</v>
      </c>
    </row>
    <row r="852" spans="1:42" x14ac:dyDescent="0.35">
      <c r="A852">
        <v>21846</v>
      </c>
      <c r="B852">
        <v>1</v>
      </c>
      <c r="C852">
        <f t="shared" si="26"/>
        <v>1</v>
      </c>
      <c r="D852">
        <v>1</v>
      </c>
      <c r="E852">
        <v>0</v>
      </c>
      <c r="F852">
        <v>38</v>
      </c>
      <c r="G852">
        <v>7</v>
      </c>
      <c r="H852">
        <v>17</v>
      </c>
      <c r="I852">
        <v>18</v>
      </c>
      <c r="J852">
        <v>6</v>
      </c>
      <c r="K852">
        <v>10</v>
      </c>
      <c r="L852">
        <v>26</v>
      </c>
      <c r="M852">
        <v>4</v>
      </c>
      <c r="N852">
        <v>4</v>
      </c>
      <c r="O852">
        <v>0</v>
      </c>
      <c r="P852">
        <v>3</v>
      </c>
      <c r="Q852">
        <v>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11</v>
      </c>
      <c r="Z852">
        <v>0</v>
      </c>
      <c r="AA852">
        <v>34</v>
      </c>
      <c r="AB852">
        <f t="shared" si="27"/>
        <v>1</v>
      </c>
      <c r="AC852">
        <v>2409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58</v>
      </c>
      <c r="AO852">
        <v>32</v>
      </c>
      <c r="AP852">
        <v>0</v>
      </c>
    </row>
    <row r="853" spans="1:42" x14ac:dyDescent="0.35">
      <c r="A853">
        <v>81320</v>
      </c>
      <c r="B853">
        <v>5</v>
      </c>
      <c r="C853">
        <f t="shared" si="26"/>
        <v>5</v>
      </c>
      <c r="D853">
        <v>0</v>
      </c>
      <c r="E853">
        <v>0</v>
      </c>
      <c r="F853">
        <v>61</v>
      </c>
      <c r="G853">
        <v>183</v>
      </c>
      <c r="H853">
        <v>33</v>
      </c>
      <c r="I853">
        <v>493</v>
      </c>
      <c r="J853">
        <v>59</v>
      </c>
      <c r="K853">
        <v>103</v>
      </c>
      <c r="L853">
        <v>57</v>
      </c>
      <c r="M853">
        <v>1</v>
      </c>
      <c r="N853">
        <v>4</v>
      </c>
      <c r="O853">
        <v>3</v>
      </c>
      <c r="P853">
        <v>10</v>
      </c>
      <c r="Q853">
        <v>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</v>
      </c>
      <c r="Y853">
        <v>11</v>
      </c>
      <c r="Z853">
        <v>0</v>
      </c>
      <c r="AA853">
        <v>62</v>
      </c>
      <c r="AB853">
        <f t="shared" si="27"/>
        <v>4</v>
      </c>
      <c r="AC853">
        <v>2667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871</v>
      </c>
      <c r="AO853">
        <v>814</v>
      </c>
      <c r="AP853">
        <v>0</v>
      </c>
    </row>
    <row r="854" spans="1:42" x14ac:dyDescent="0.35">
      <c r="A854">
        <v>54137</v>
      </c>
      <c r="B854">
        <v>3</v>
      </c>
      <c r="C854">
        <f t="shared" si="26"/>
        <v>3</v>
      </c>
      <c r="D854">
        <v>0</v>
      </c>
      <c r="E854">
        <v>1</v>
      </c>
      <c r="F854">
        <v>46</v>
      </c>
      <c r="G854">
        <v>171</v>
      </c>
      <c r="H854">
        <v>0</v>
      </c>
      <c r="I854">
        <v>11</v>
      </c>
      <c r="J854">
        <v>0</v>
      </c>
      <c r="K854">
        <v>1</v>
      </c>
      <c r="L854">
        <v>20</v>
      </c>
      <c r="M854">
        <v>2</v>
      </c>
      <c r="N854">
        <v>4</v>
      </c>
      <c r="O854">
        <v>1</v>
      </c>
      <c r="P854">
        <v>4</v>
      </c>
      <c r="Q854">
        <v>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</v>
      </c>
      <c r="Y854">
        <v>11</v>
      </c>
      <c r="Z854">
        <v>0</v>
      </c>
      <c r="AA854">
        <v>50</v>
      </c>
      <c r="AB854">
        <f t="shared" si="27"/>
        <v>2</v>
      </c>
      <c r="AC854">
        <v>2476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183</v>
      </c>
      <c r="AO854">
        <v>163</v>
      </c>
      <c r="AP854">
        <v>0</v>
      </c>
    </row>
    <row r="855" spans="1:42" x14ac:dyDescent="0.35">
      <c r="A855">
        <v>66825</v>
      </c>
      <c r="B855">
        <v>3</v>
      </c>
      <c r="C855">
        <f t="shared" si="26"/>
        <v>3</v>
      </c>
      <c r="D855">
        <v>0</v>
      </c>
      <c r="E855">
        <v>0</v>
      </c>
      <c r="F855">
        <v>73</v>
      </c>
      <c r="G855">
        <v>243</v>
      </c>
      <c r="H855">
        <v>101</v>
      </c>
      <c r="I855">
        <v>405</v>
      </c>
      <c r="J855">
        <v>29</v>
      </c>
      <c r="K855">
        <v>40</v>
      </c>
      <c r="L855">
        <v>40</v>
      </c>
      <c r="M855">
        <v>1</v>
      </c>
      <c r="N855">
        <v>4</v>
      </c>
      <c r="O855">
        <v>5</v>
      </c>
      <c r="P855">
        <v>6</v>
      </c>
      <c r="Q855">
        <v>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</v>
      </c>
      <c r="Y855">
        <v>11</v>
      </c>
      <c r="Z855">
        <v>0</v>
      </c>
      <c r="AA855">
        <v>53</v>
      </c>
      <c r="AB855">
        <f t="shared" si="27"/>
        <v>3</v>
      </c>
      <c r="AC855">
        <v>2509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818</v>
      </c>
      <c r="AO855">
        <v>778</v>
      </c>
      <c r="AP855">
        <v>0</v>
      </c>
    </row>
    <row r="856" spans="1:42" x14ac:dyDescent="0.35">
      <c r="A856">
        <v>57100</v>
      </c>
      <c r="B856">
        <v>3</v>
      </c>
      <c r="C856">
        <f t="shared" si="26"/>
        <v>3</v>
      </c>
      <c r="D856">
        <v>0</v>
      </c>
      <c r="E856">
        <v>0</v>
      </c>
      <c r="F856">
        <v>19</v>
      </c>
      <c r="G856">
        <v>181</v>
      </c>
      <c r="H856">
        <v>21</v>
      </c>
      <c r="I856">
        <v>69</v>
      </c>
      <c r="J856">
        <v>39</v>
      </c>
      <c r="K856">
        <v>3</v>
      </c>
      <c r="L856">
        <v>96</v>
      </c>
      <c r="M856">
        <v>1</v>
      </c>
      <c r="N856">
        <v>3</v>
      </c>
      <c r="O856">
        <v>3</v>
      </c>
      <c r="P856">
        <v>6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</v>
      </c>
      <c r="Y856">
        <v>11</v>
      </c>
      <c r="Z856">
        <v>0</v>
      </c>
      <c r="AA856">
        <v>47</v>
      </c>
      <c r="AB856">
        <f t="shared" si="27"/>
        <v>2</v>
      </c>
      <c r="AC856">
        <v>2366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313</v>
      </c>
      <c r="AO856">
        <v>217</v>
      </c>
      <c r="AP856">
        <v>0</v>
      </c>
    </row>
    <row r="857" spans="1:42" x14ac:dyDescent="0.35">
      <c r="A857">
        <v>58917</v>
      </c>
      <c r="B857">
        <v>3</v>
      </c>
      <c r="C857">
        <f t="shared" si="26"/>
        <v>3</v>
      </c>
      <c r="D857">
        <v>1</v>
      </c>
      <c r="E857">
        <v>2</v>
      </c>
      <c r="F857">
        <v>10</v>
      </c>
      <c r="G857">
        <v>151</v>
      </c>
      <c r="H857">
        <v>7</v>
      </c>
      <c r="I857">
        <v>89</v>
      </c>
      <c r="J857">
        <v>0</v>
      </c>
      <c r="K857">
        <v>7</v>
      </c>
      <c r="L857">
        <v>28</v>
      </c>
      <c r="M857">
        <v>5</v>
      </c>
      <c r="N857">
        <v>4</v>
      </c>
      <c r="O857">
        <v>1</v>
      </c>
      <c r="P857">
        <v>6</v>
      </c>
      <c r="Q857">
        <v>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</v>
      </c>
      <c r="Y857">
        <v>11</v>
      </c>
      <c r="Z857">
        <v>0</v>
      </c>
      <c r="AA857">
        <v>51</v>
      </c>
      <c r="AB857">
        <f t="shared" si="27"/>
        <v>2</v>
      </c>
      <c r="AC857">
        <v>2621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254</v>
      </c>
      <c r="AO857">
        <v>226</v>
      </c>
      <c r="AP857">
        <v>0</v>
      </c>
    </row>
    <row r="858" spans="1:42" x14ac:dyDescent="0.35">
      <c r="A858">
        <v>85072</v>
      </c>
      <c r="B858">
        <v>5</v>
      </c>
      <c r="C858">
        <f t="shared" si="26"/>
        <v>5</v>
      </c>
      <c r="D858">
        <v>0</v>
      </c>
      <c r="E858">
        <v>0</v>
      </c>
      <c r="F858">
        <v>94</v>
      </c>
      <c r="G858">
        <v>494</v>
      </c>
      <c r="H858">
        <v>92</v>
      </c>
      <c r="I858">
        <v>391</v>
      </c>
      <c r="J858">
        <v>194</v>
      </c>
      <c r="K858">
        <v>11</v>
      </c>
      <c r="L858">
        <v>241</v>
      </c>
      <c r="M858">
        <v>1</v>
      </c>
      <c r="N858">
        <v>3</v>
      </c>
      <c r="O858">
        <v>4</v>
      </c>
      <c r="P858">
        <v>10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</v>
      </c>
      <c r="Y858">
        <v>11</v>
      </c>
      <c r="Z858">
        <v>0</v>
      </c>
      <c r="AA858">
        <v>43</v>
      </c>
      <c r="AB858">
        <f t="shared" si="27"/>
        <v>1</v>
      </c>
      <c r="AC858">
        <v>2240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1182</v>
      </c>
      <c r="AO858">
        <v>941</v>
      </c>
      <c r="AP858">
        <v>0</v>
      </c>
    </row>
    <row r="859" spans="1:42" x14ac:dyDescent="0.35">
      <c r="A859">
        <v>86429</v>
      </c>
      <c r="B859">
        <v>5</v>
      </c>
      <c r="C859">
        <f t="shared" si="26"/>
        <v>5</v>
      </c>
      <c r="D859">
        <v>0</v>
      </c>
      <c r="E859">
        <v>0</v>
      </c>
      <c r="F859">
        <v>10</v>
      </c>
      <c r="G859">
        <v>464</v>
      </c>
      <c r="H859">
        <v>28</v>
      </c>
      <c r="I859">
        <v>873</v>
      </c>
      <c r="J859">
        <v>29</v>
      </c>
      <c r="K859">
        <v>18</v>
      </c>
      <c r="L859">
        <v>37</v>
      </c>
      <c r="M859">
        <v>0</v>
      </c>
      <c r="N859">
        <v>7</v>
      </c>
      <c r="O859">
        <v>4</v>
      </c>
      <c r="P859">
        <v>7</v>
      </c>
      <c r="Q859">
        <v>2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3</v>
      </c>
      <c r="Y859">
        <v>11</v>
      </c>
      <c r="Z859">
        <v>1</v>
      </c>
      <c r="AA859">
        <v>59</v>
      </c>
      <c r="AB859">
        <f t="shared" si="27"/>
        <v>3</v>
      </c>
      <c r="AC859">
        <v>2379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1412</v>
      </c>
      <c r="AO859">
        <v>1375</v>
      </c>
      <c r="AP859">
        <v>1</v>
      </c>
    </row>
    <row r="860" spans="1:42" x14ac:dyDescent="0.35">
      <c r="A860">
        <v>45684</v>
      </c>
      <c r="B860">
        <v>2</v>
      </c>
      <c r="C860">
        <f t="shared" si="26"/>
        <v>2</v>
      </c>
      <c r="D860">
        <v>1</v>
      </c>
      <c r="E860">
        <v>0</v>
      </c>
      <c r="F860">
        <v>37</v>
      </c>
      <c r="G860">
        <v>5</v>
      </c>
      <c r="H860">
        <v>1</v>
      </c>
      <c r="I860">
        <v>5</v>
      </c>
      <c r="J860">
        <v>10</v>
      </c>
      <c r="K860">
        <v>0</v>
      </c>
      <c r="L860">
        <v>7</v>
      </c>
      <c r="M860">
        <v>1</v>
      </c>
      <c r="N860">
        <v>1</v>
      </c>
      <c r="O860">
        <v>0</v>
      </c>
      <c r="P860">
        <v>2</v>
      </c>
      <c r="Q860">
        <v>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</v>
      </c>
      <c r="Y860">
        <v>11</v>
      </c>
      <c r="Z860">
        <v>0</v>
      </c>
      <c r="AA860">
        <v>49</v>
      </c>
      <c r="AB860">
        <f t="shared" si="27"/>
        <v>2</v>
      </c>
      <c r="AC860">
        <v>2368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21</v>
      </c>
      <c r="AO860">
        <v>14</v>
      </c>
      <c r="AP860">
        <v>0</v>
      </c>
    </row>
    <row r="861" spans="1:42" x14ac:dyDescent="0.35">
      <c r="A861">
        <v>47889</v>
      </c>
      <c r="B861">
        <v>2</v>
      </c>
      <c r="C861">
        <f t="shared" si="26"/>
        <v>2</v>
      </c>
      <c r="D861">
        <v>1</v>
      </c>
      <c r="E861">
        <v>0</v>
      </c>
      <c r="F861">
        <v>94</v>
      </c>
      <c r="G861">
        <v>29</v>
      </c>
      <c r="H861">
        <v>0</v>
      </c>
      <c r="I861">
        <v>29</v>
      </c>
      <c r="J861">
        <v>0</v>
      </c>
      <c r="K861">
        <v>5</v>
      </c>
      <c r="L861">
        <v>4</v>
      </c>
      <c r="M861">
        <v>1</v>
      </c>
      <c r="N861">
        <v>2</v>
      </c>
      <c r="O861">
        <v>0</v>
      </c>
      <c r="P861">
        <v>3</v>
      </c>
      <c r="Q861">
        <v>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</v>
      </c>
      <c r="Y861">
        <v>11</v>
      </c>
      <c r="Z861">
        <v>0</v>
      </c>
      <c r="AA861">
        <v>46</v>
      </c>
      <c r="AB861">
        <f t="shared" si="27"/>
        <v>2</v>
      </c>
      <c r="AC861">
        <v>2335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63</v>
      </c>
      <c r="AO861">
        <v>59</v>
      </c>
      <c r="AP861">
        <v>0</v>
      </c>
    </row>
    <row r="862" spans="1:42" x14ac:dyDescent="0.35">
      <c r="A862">
        <v>45921</v>
      </c>
      <c r="B862">
        <v>2</v>
      </c>
      <c r="C862">
        <f t="shared" si="26"/>
        <v>2</v>
      </c>
      <c r="D862">
        <v>0</v>
      </c>
      <c r="E862">
        <v>0</v>
      </c>
      <c r="F862">
        <v>23</v>
      </c>
      <c r="G862">
        <v>102</v>
      </c>
      <c r="H862">
        <v>9</v>
      </c>
      <c r="I862">
        <v>49</v>
      </c>
      <c r="J862">
        <v>24</v>
      </c>
      <c r="K862">
        <v>3</v>
      </c>
      <c r="L862">
        <v>12</v>
      </c>
      <c r="M862">
        <v>1</v>
      </c>
      <c r="N862">
        <v>2</v>
      </c>
      <c r="O862">
        <v>1</v>
      </c>
      <c r="P862">
        <v>6</v>
      </c>
      <c r="Q862">
        <v>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</v>
      </c>
      <c r="Y862">
        <v>11</v>
      </c>
      <c r="Z862">
        <v>0</v>
      </c>
      <c r="AA862">
        <v>34</v>
      </c>
      <c r="AB862">
        <f t="shared" si="27"/>
        <v>1</v>
      </c>
      <c r="AC862">
        <v>2270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187</v>
      </c>
      <c r="AO862">
        <v>175</v>
      </c>
      <c r="AP862">
        <v>0</v>
      </c>
    </row>
    <row r="863" spans="1:42" x14ac:dyDescent="0.35">
      <c r="A863">
        <v>78420</v>
      </c>
      <c r="B863">
        <v>4</v>
      </c>
      <c r="C863">
        <f t="shared" si="26"/>
        <v>4</v>
      </c>
      <c r="D863">
        <v>0</v>
      </c>
      <c r="E863">
        <v>0</v>
      </c>
      <c r="F863">
        <v>75</v>
      </c>
      <c r="G863">
        <v>604</v>
      </c>
      <c r="H863">
        <v>28</v>
      </c>
      <c r="I863">
        <v>674</v>
      </c>
      <c r="J863">
        <v>91</v>
      </c>
      <c r="K863">
        <v>28</v>
      </c>
      <c r="L863">
        <v>28</v>
      </c>
      <c r="M863">
        <v>1</v>
      </c>
      <c r="N863">
        <v>3</v>
      </c>
      <c r="O863">
        <v>10</v>
      </c>
      <c r="P863">
        <v>8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</v>
      </c>
      <c r="Y863">
        <v>11</v>
      </c>
      <c r="Z863">
        <v>0</v>
      </c>
      <c r="AA863">
        <v>54</v>
      </c>
      <c r="AB863">
        <f t="shared" si="27"/>
        <v>3</v>
      </c>
      <c r="AC863">
        <v>2524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1425</v>
      </c>
      <c r="AO863">
        <v>1397</v>
      </c>
      <c r="AP863">
        <v>0</v>
      </c>
    </row>
    <row r="864" spans="1:42" x14ac:dyDescent="0.35">
      <c r="A864">
        <v>75114</v>
      </c>
      <c r="B864">
        <v>4</v>
      </c>
      <c r="C864">
        <f t="shared" si="26"/>
        <v>4</v>
      </c>
      <c r="D864">
        <v>0</v>
      </c>
      <c r="E864">
        <v>0</v>
      </c>
      <c r="F864">
        <v>40</v>
      </c>
      <c r="G864">
        <v>571</v>
      </c>
      <c r="H864">
        <v>12</v>
      </c>
      <c r="I864">
        <v>523</v>
      </c>
      <c r="J864">
        <v>63</v>
      </c>
      <c r="K864">
        <v>60</v>
      </c>
      <c r="L864">
        <v>24</v>
      </c>
      <c r="M864">
        <v>1</v>
      </c>
      <c r="N864">
        <v>3</v>
      </c>
      <c r="O864">
        <v>10</v>
      </c>
      <c r="P864">
        <v>5</v>
      </c>
      <c r="Q864">
        <v>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3</v>
      </c>
      <c r="Y864">
        <v>11</v>
      </c>
      <c r="Z864">
        <v>0</v>
      </c>
      <c r="AA864">
        <v>28</v>
      </c>
      <c r="AB864">
        <f t="shared" si="27"/>
        <v>1</v>
      </c>
      <c r="AC864">
        <v>2393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1229</v>
      </c>
      <c r="AO864">
        <v>1205</v>
      </c>
      <c r="AP864">
        <v>0</v>
      </c>
    </row>
    <row r="865" spans="1:42" x14ac:dyDescent="0.35">
      <c r="A865">
        <v>52278</v>
      </c>
      <c r="B865">
        <v>3</v>
      </c>
      <c r="C865">
        <f t="shared" si="26"/>
        <v>3</v>
      </c>
      <c r="D865">
        <v>0</v>
      </c>
      <c r="E865">
        <v>1</v>
      </c>
      <c r="F865">
        <v>24</v>
      </c>
      <c r="G865">
        <v>953</v>
      </c>
      <c r="H865">
        <v>0</v>
      </c>
      <c r="I865">
        <v>71</v>
      </c>
      <c r="J865">
        <v>0</v>
      </c>
      <c r="K865">
        <v>0</v>
      </c>
      <c r="L865">
        <v>174</v>
      </c>
      <c r="M865">
        <v>6</v>
      </c>
      <c r="N865">
        <v>10</v>
      </c>
      <c r="O865">
        <v>5</v>
      </c>
      <c r="P865">
        <v>10</v>
      </c>
      <c r="Q865">
        <v>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3</v>
      </c>
      <c r="Y865">
        <v>11</v>
      </c>
      <c r="Z865">
        <v>1</v>
      </c>
      <c r="AA865">
        <v>57</v>
      </c>
      <c r="AB865">
        <f t="shared" si="27"/>
        <v>3</v>
      </c>
      <c r="AC865">
        <v>2679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1024</v>
      </c>
      <c r="AO865">
        <v>850</v>
      </c>
      <c r="AP865">
        <v>0</v>
      </c>
    </row>
    <row r="866" spans="1:42" x14ac:dyDescent="0.35">
      <c r="A866">
        <v>35641</v>
      </c>
      <c r="B866">
        <v>2</v>
      </c>
      <c r="C866">
        <f t="shared" si="26"/>
        <v>2</v>
      </c>
      <c r="D866">
        <v>1</v>
      </c>
      <c r="E866">
        <v>0</v>
      </c>
      <c r="F866">
        <v>11</v>
      </c>
      <c r="G866">
        <v>63</v>
      </c>
      <c r="H866">
        <v>3</v>
      </c>
      <c r="I866">
        <v>67</v>
      </c>
      <c r="J866">
        <v>8</v>
      </c>
      <c r="K866">
        <v>9</v>
      </c>
      <c r="L866">
        <v>28</v>
      </c>
      <c r="M866">
        <v>2</v>
      </c>
      <c r="N866">
        <v>3</v>
      </c>
      <c r="O866">
        <v>1</v>
      </c>
      <c r="P866">
        <v>4</v>
      </c>
      <c r="Q866">
        <v>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11</v>
      </c>
      <c r="Z866">
        <v>1</v>
      </c>
      <c r="AA866">
        <v>48</v>
      </c>
      <c r="AB866">
        <f t="shared" si="27"/>
        <v>2</v>
      </c>
      <c r="AC866">
        <v>2509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150</v>
      </c>
      <c r="AO866">
        <v>122</v>
      </c>
      <c r="AP866">
        <v>0</v>
      </c>
    </row>
    <row r="867" spans="1:42" x14ac:dyDescent="0.35">
      <c r="A867">
        <v>95529</v>
      </c>
      <c r="B867">
        <v>6</v>
      </c>
      <c r="C867">
        <f t="shared" si="26"/>
        <v>5</v>
      </c>
      <c r="D867">
        <v>0</v>
      </c>
      <c r="E867">
        <v>0</v>
      </c>
      <c r="F867">
        <v>29</v>
      </c>
      <c r="G867">
        <v>770</v>
      </c>
      <c r="H867">
        <v>29</v>
      </c>
      <c r="I867">
        <v>890</v>
      </c>
      <c r="J867">
        <v>250</v>
      </c>
      <c r="K867">
        <v>27</v>
      </c>
      <c r="L867">
        <v>24</v>
      </c>
      <c r="M867">
        <v>1</v>
      </c>
      <c r="N867">
        <v>7</v>
      </c>
      <c r="O867">
        <v>3</v>
      </c>
      <c r="P867">
        <v>7</v>
      </c>
      <c r="Q867">
        <v>3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3</v>
      </c>
      <c r="Y867">
        <v>11</v>
      </c>
      <c r="Z867">
        <v>1</v>
      </c>
      <c r="AA867">
        <v>26</v>
      </c>
      <c r="AB867">
        <f t="shared" si="27"/>
        <v>1</v>
      </c>
      <c r="AC867">
        <v>2732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1966</v>
      </c>
      <c r="AO867">
        <v>1942</v>
      </c>
      <c r="AP867">
        <v>1</v>
      </c>
    </row>
    <row r="868" spans="1:42" x14ac:dyDescent="0.35">
      <c r="A868">
        <v>62820</v>
      </c>
      <c r="B868">
        <v>3</v>
      </c>
      <c r="C868">
        <f t="shared" si="26"/>
        <v>3</v>
      </c>
      <c r="D868">
        <v>0</v>
      </c>
      <c r="E868">
        <v>0</v>
      </c>
      <c r="F868">
        <v>51</v>
      </c>
      <c r="G868">
        <v>398</v>
      </c>
      <c r="H868">
        <v>61</v>
      </c>
      <c r="I868">
        <v>265</v>
      </c>
      <c r="J868">
        <v>138</v>
      </c>
      <c r="K868">
        <v>61</v>
      </c>
      <c r="L868">
        <v>53</v>
      </c>
      <c r="M868">
        <v>1</v>
      </c>
      <c r="N868">
        <v>3</v>
      </c>
      <c r="O868">
        <v>4</v>
      </c>
      <c r="P868">
        <v>6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3</v>
      </c>
      <c r="Y868">
        <v>11</v>
      </c>
      <c r="Z868">
        <v>0</v>
      </c>
      <c r="AA868">
        <v>66</v>
      </c>
      <c r="AB868">
        <f t="shared" si="27"/>
        <v>4</v>
      </c>
      <c r="AC868">
        <v>2573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923</v>
      </c>
      <c r="AO868">
        <v>870</v>
      </c>
      <c r="AP868">
        <v>0</v>
      </c>
    </row>
    <row r="869" spans="1:42" x14ac:dyDescent="0.35">
      <c r="A869">
        <v>73113</v>
      </c>
      <c r="B869">
        <v>4</v>
      </c>
      <c r="C869">
        <f t="shared" si="26"/>
        <v>4</v>
      </c>
      <c r="D869">
        <v>0</v>
      </c>
      <c r="E869">
        <v>0</v>
      </c>
      <c r="F869">
        <v>86</v>
      </c>
      <c r="G869">
        <v>741</v>
      </c>
      <c r="H869">
        <v>19</v>
      </c>
      <c r="I869">
        <v>154</v>
      </c>
      <c r="J869">
        <v>50</v>
      </c>
      <c r="K869">
        <v>9</v>
      </c>
      <c r="L869">
        <v>28</v>
      </c>
      <c r="M869">
        <v>1</v>
      </c>
      <c r="N869">
        <v>3</v>
      </c>
      <c r="O869">
        <v>4</v>
      </c>
      <c r="P869">
        <v>7</v>
      </c>
      <c r="Q869">
        <v>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</v>
      </c>
      <c r="Y869">
        <v>11</v>
      </c>
      <c r="Z869">
        <v>0</v>
      </c>
      <c r="AA869">
        <v>60</v>
      </c>
      <c r="AB869">
        <f t="shared" si="27"/>
        <v>3</v>
      </c>
      <c r="AC869">
        <v>2344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973</v>
      </c>
      <c r="AO869">
        <v>945</v>
      </c>
      <c r="AP869">
        <v>0</v>
      </c>
    </row>
    <row r="870" spans="1:42" x14ac:dyDescent="0.35">
      <c r="A870">
        <v>42607</v>
      </c>
      <c r="B870">
        <v>2</v>
      </c>
      <c r="C870">
        <f t="shared" si="26"/>
        <v>2</v>
      </c>
      <c r="D870">
        <v>0</v>
      </c>
      <c r="E870">
        <v>1</v>
      </c>
      <c r="F870">
        <v>30</v>
      </c>
      <c r="G870">
        <v>156</v>
      </c>
      <c r="H870">
        <v>29</v>
      </c>
      <c r="I870">
        <v>56</v>
      </c>
      <c r="J870">
        <v>30</v>
      </c>
      <c r="K870">
        <v>32</v>
      </c>
      <c r="L870">
        <v>47</v>
      </c>
      <c r="M870">
        <v>2</v>
      </c>
      <c r="N870">
        <v>3</v>
      </c>
      <c r="O870">
        <v>2</v>
      </c>
      <c r="P870">
        <v>7</v>
      </c>
      <c r="Q870">
        <v>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11</v>
      </c>
      <c r="Z870">
        <v>0</v>
      </c>
      <c r="AA870">
        <v>66</v>
      </c>
      <c r="AB870">
        <f t="shared" si="27"/>
        <v>4</v>
      </c>
      <c r="AC870">
        <v>2383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303</v>
      </c>
      <c r="AO870">
        <v>256</v>
      </c>
      <c r="AP870">
        <v>0</v>
      </c>
    </row>
    <row r="871" spans="1:42" x14ac:dyDescent="0.35">
      <c r="A871">
        <v>74637</v>
      </c>
      <c r="B871">
        <v>4</v>
      </c>
      <c r="C871">
        <f t="shared" si="26"/>
        <v>4</v>
      </c>
      <c r="D871">
        <v>0</v>
      </c>
      <c r="E871">
        <v>0</v>
      </c>
      <c r="F871">
        <v>73</v>
      </c>
      <c r="G871">
        <v>960</v>
      </c>
      <c r="H871">
        <v>64</v>
      </c>
      <c r="I871">
        <v>464</v>
      </c>
      <c r="J871">
        <v>146</v>
      </c>
      <c r="K871">
        <v>0</v>
      </c>
      <c r="L871">
        <v>16</v>
      </c>
      <c r="M871">
        <v>1</v>
      </c>
      <c r="N871">
        <v>6</v>
      </c>
      <c r="O871">
        <v>9</v>
      </c>
      <c r="P871">
        <v>9</v>
      </c>
      <c r="Q871">
        <v>3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3</v>
      </c>
      <c r="Y871">
        <v>11</v>
      </c>
      <c r="Z871">
        <v>0</v>
      </c>
      <c r="AA871">
        <v>66</v>
      </c>
      <c r="AB871">
        <f t="shared" si="27"/>
        <v>4</v>
      </c>
      <c r="AC871">
        <v>2566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1634</v>
      </c>
      <c r="AO871">
        <v>1618</v>
      </c>
      <c r="AP871">
        <v>1</v>
      </c>
    </row>
    <row r="872" spans="1:42" x14ac:dyDescent="0.35">
      <c r="A872">
        <v>46015</v>
      </c>
      <c r="B872">
        <v>2</v>
      </c>
      <c r="C872">
        <f t="shared" si="26"/>
        <v>2</v>
      </c>
      <c r="D872">
        <v>1</v>
      </c>
      <c r="E872">
        <v>1</v>
      </c>
      <c r="F872">
        <v>25</v>
      </c>
      <c r="G872">
        <v>38</v>
      </c>
      <c r="H872">
        <v>0</v>
      </c>
      <c r="I872">
        <v>2</v>
      </c>
      <c r="J872">
        <v>0</v>
      </c>
      <c r="K872">
        <v>0</v>
      </c>
      <c r="L872">
        <v>6</v>
      </c>
      <c r="M872">
        <v>1</v>
      </c>
      <c r="N872">
        <v>1</v>
      </c>
      <c r="O872">
        <v>0</v>
      </c>
      <c r="P872">
        <v>3</v>
      </c>
      <c r="Q872">
        <v>7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3</v>
      </c>
      <c r="Y872">
        <v>11</v>
      </c>
      <c r="Z872">
        <v>0</v>
      </c>
      <c r="AA872">
        <v>65</v>
      </c>
      <c r="AB872">
        <f t="shared" si="27"/>
        <v>4</v>
      </c>
      <c r="AC872">
        <v>2236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40</v>
      </c>
      <c r="AO872">
        <v>34</v>
      </c>
      <c r="AP872">
        <v>2</v>
      </c>
    </row>
    <row r="873" spans="1:42" x14ac:dyDescent="0.35">
      <c r="A873">
        <v>72354</v>
      </c>
      <c r="B873">
        <v>4</v>
      </c>
      <c r="C873">
        <f t="shared" si="26"/>
        <v>4</v>
      </c>
      <c r="D873">
        <v>0</v>
      </c>
      <c r="E873">
        <v>0</v>
      </c>
      <c r="F873">
        <v>67</v>
      </c>
      <c r="G873">
        <v>315</v>
      </c>
      <c r="H873">
        <v>26</v>
      </c>
      <c r="I873">
        <v>473</v>
      </c>
      <c r="J873">
        <v>220</v>
      </c>
      <c r="K873">
        <v>12</v>
      </c>
      <c r="L873">
        <v>182</v>
      </c>
      <c r="M873">
        <v>1</v>
      </c>
      <c r="N873">
        <v>2</v>
      </c>
      <c r="O873">
        <v>10</v>
      </c>
      <c r="P873">
        <v>6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11</v>
      </c>
      <c r="Z873">
        <v>0</v>
      </c>
      <c r="AA873">
        <v>27</v>
      </c>
      <c r="AB873">
        <f t="shared" si="27"/>
        <v>1</v>
      </c>
      <c r="AC873">
        <v>2597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1046</v>
      </c>
      <c r="AO873">
        <v>864</v>
      </c>
      <c r="AP873">
        <v>0</v>
      </c>
    </row>
    <row r="874" spans="1:42" x14ac:dyDescent="0.35">
      <c r="A874">
        <v>39858</v>
      </c>
      <c r="B874">
        <v>2</v>
      </c>
      <c r="C874">
        <f t="shared" si="26"/>
        <v>2</v>
      </c>
      <c r="D874">
        <v>1</v>
      </c>
      <c r="E874">
        <v>0</v>
      </c>
      <c r="F874">
        <v>67</v>
      </c>
      <c r="G874">
        <v>15</v>
      </c>
      <c r="H874">
        <v>20</v>
      </c>
      <c r="I874">
        <v>25</v>
      </c>
      <c r="J874">
        <v>2</v>
      </c>
      <c r="K874">
        <v>7</v>
      </c>
      <c r="L874">
        <v>26</v>
      </c>
      <c r="M874">
        <v>1</v>
      </c>
      <c r="N874">
        <v>2</v>
      </c>
      <c r="O874">
        <v>0</v>
      </c>
      <c r="P874">
        <v>4</v>
      </c>
      <c r="Q874">
        <v>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11</v>
      </c>
      <c r="Z874">
        <v>1</v>
      </c>
      <c r="AA874">
        <v>51</v>
      </c>
      <c r="AB874">
        <f t="shared" si="27"/>
        <v>2</v>
      </c>
      <c r="AC874">
        <v>2680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69</v>
      </c>
      <c r="AO874">
        <v>43</v>
      </c>
      <c r="AP874">
        <v>0</v>
      </c>
    </row>
    <row r="875" spans="1:42" x14ac:dyDescent="0.35">
      <c r="A875">
        <v>34469</v>
      </c>
      <c r="B875">
        <v>1</v>
      </c>
      <c r="C875">
        <f t="shared" si="26"/>
        <v>2</v>
      </c>
      <c r="D875">
        <v>1</v>
      </c>
      <c r="E875">
        <v>1</v>
      </c>
      <c r="F875">
        <v>58</v>
      </c>
      <c r="G875">
        <v>19</v>
      </c>
      <c r="H875">
        <v>6</v>
      </c>
      <c r="I875">
        <v>20</v>
      </c>
      <c r="J875">
        <v>0</v>
      </c>
      <c r="K875">
        <v>5</v>
      </c>
      <c r="L875">
        <v>12</v>
      </c>
      <c r="M875">
        <v>3</v>
      </c>
      <c r="N875">
        <v>1</v>
      </c>
      <c r="O875">
        <v>1</v>
      </c>
      <c r="P875">
        <v>4</v>
      </c>
      <c r="Q875">
        <v>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3</v>
      </c>
      <c r="Y875">
        <v>11</v>
      </c>
      <c r="Z875">
        <v>0</v>
      </c>
      <c r="AA875">
        <v>72</v>
      </c>
      <c r="AB875">
        <f t="shared" si="27"/>
        <v>5</v>
      </c>
      <c r="AC875">
        <v>2215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50</v>
      </c>
      <c r="AO875">
        <v>38</v>
      </c>
      <c r="AP875">
        <v>0</v>
      </c>
    </row>
    <row r="876" spans="1:42" x14ac:dyDescent="0.35">
      <c r="A876">
        <v>83033</v>
      </c>
      <c r="B876">
        <v>5</v>
      </c>
      <c r="C876">
        <f t="shared" si="26"/>
        <v>5</v>
      </c>
      <c r="D876">
        <v>1</v>
      </c>
      <c r="E876">
        <v>0</v>
      </c>
      <c r="F876">
        <v>82</v>
      </c>
      <c r="G876">
        <v>812</v>
      </c>
      <c r="H876">
        <v>99</v>
      </c>
      <c r="I876">
        <v>431</v>
      </c>
      <c r="J876">
        <v>237</v>
      </c>
      <c r="K876">
        <v>149</v>
      </c>
      <c r="L876">
        <v>33</v>
      </c>
      <c r="M876">
        <v>1</v>
      </c>
      <c r="N876">
        <v>11</v>
      </c>
      <c r="O876">
        <v>4</v>
      </c>
      <c r="P876">
        <v>10</v>
      </c>
      <c r="Q876">
        <v>5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3</v>
      </c>
      <c r="Y876">
        <v>11</v>
      </c>
      <c r="Z876">
        <v>0</v>
      </c>
      <c r="AA876">
        <v>34</v>
      </c>
      <c r="AB876">
        <f t="shared" si="27"/>
        <v>1</v>
      </c>
      <c r="AC876">
        <v>2201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1728</v>
      </c>
      <c r="AO876">
        <v>1695</v>
      </c>
      <c r="AP876">
        <v>1</v>
      </c>
    </row>
    <row r="877" spans="1:42" x14ac:dyDescent="0.35">
      <c r="A877">
        <v>24401</v>
      </c>
      <c r="B877">
        <v>1</v>
      </c>
      <c r="C877">
        <f t="shared" si="26"/>
        <v>1</v>
      </c>
      <c r="D877">
        <v>0</v>
      </c>
      <c r="E877">
        <v>0</v>
      </c>
      <c r="F877">
        <v>98</v>
      </c>
      <c r="G877">
        <v>73</v>
      </c>
      <c r="H877">
        <v>28</v>
      </c>
      <c r="I877">
        <v>217</v>
      </c>
      <c r="J877">
        <v>10</v>
      </c>
      <c r="K877">
        <v>24</v>
      </c>
      <c r="L877">
        <v>115</v>
      </c>
      <c r="M877">
        <v>3</v>
      </c>
      <c r="N877">
        <v>6</v>
      </c>
      <c r="O877">
        <v>1</v>
      </c>
      <c r="P877">
        <v>6</v>
      </c>
      <c r="Q877">
        <v>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</v>
      </c>
      <c r="Y877">
        <v>11</v>
      </c>
      <c r="Z877">
        <v>0</v>
      </c>
      <c r="AA877">
        <v>41</v>
      </c>
      <c r="AB877">
        <f t="shared" si="27"/>
        <v>1</v>
      </c>
      <c r="AC877">
        <v>2826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352</v>
      </c>
      <c r="AO877">
        <v>237</v>
      </c>
      <c r="AP877">
        <v>0</v>
      </c>
    </row>
    <row r="878" spans="1:42" x14ac:dyDescent="0.35">
      <c r="A878">
        <v>77583</v>
      </c>
      <c r="B878">
        <v>4</v>
      </c>
      <c r="C878">
        <f t="shared" si="26"/>
        <v>4</v>
      </c>
      <c r="D878">
        <v>0</v>
      </c>
      <c r="E878">
        <v>0</v>
      </c>
      <c r="F878">
        <v>93</v>
      </c>
      <c r="G878">
        <v>372</v>
      </c>
      <c r="H878">
        <v>23</v>
      </c>
      <c r="I878">
        <v>384</v>
      </c>
      <c r="J878">
        <v>250</v>
      </c>
      <c r="K878">
        <v>12</v>
      </c>
      <c r="L878">
        <v>108</v>
      </c>
      <c r="M878">
        <v>1</v>
      </c>
      <c r="N878">
        <v>4</v>
      </c>
      <c r="O878">
        <v>5</v>
      </c>
      <c r="P878">
        <v>9</v>
      </c>
      <c r="Q878">
        <v>2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3</v>
      </c>
      <c r="Y878">
        <v>11</v>
      </c>
      <c r="Z878">
        <v>0</v>
      </c>
      <c r="AA878">
        <v>42</v>
      </c>
      <c r="AB878">
        <f t="shared" si="27"/>
        <v>1</v>
      </c>
      <c r="AC878">
        <v>2298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1041</v>
      </c>
      <c r="AO878">
        <v>933</v>
      </c>
      <c r="AP878">
        <v>1</v>
      </c>
    </row>
    <row r="879" spans="1:42" x14ac:dyDescent="0.35">
      <c r="A879">
        <v>74116</v>
      </c>
      <c r="B879">
        <v>4</v>
      </c>
      <c r="C879">
        <f t="shared" si="26"/>
        <v>4</v>
      </c>
      <c r="D879">
        <v>0</v>
      </c>
      <c r="E879">
        <v>0</v>
      </c>
      <c r="F879">
        <v>53</v>
      </c>
      <c r="G879">
        <v>871</v>
      </c>
      <c r="H879">
        <v>111</v>
      </c>
      <c r="I879">
        <v>704</v>
      </c>
      <c r="J879">
        <v>145</v>
      </c>
      <c r="K879">
        <v>55</v>
      </c>
      <c r="L879">
        <v>166</v>
      </c>
      <c r="M879">
        <v>1</v>
      </c>
      <c r="N879">
        <v>4</v>
      </c>
      <c r="O879">
        <v>4</v>
      </c>
      <c r="P879">
        <v>10</v>
      </c>
      <c r="Q879">
        <v>2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3</v>
      </c>
      <c r="Y879">
        <v>11</v>
      </c>
      <c r="Z879">
        <v>0</v>
      </c>
      <c r="AA879">
        <v>38</v>
      </c>
      <c r="AB879">
        <f t="shared" si="27"/>
        <v>1</v>
      </c>
      <c r="AC879">
        <v>2340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1886</v>
      </c>
      <c r="AO879">
        <v>1720</v>
      </c>
      <c r="AP879">
        <v>1</v>
      </c>
    </row>
    <row r="880" spans="1:42" x14ac:dyDescent="0.35">
      <c r="A880">
        <v>68397</v>
      </c>
      <c r="B880">
        <v>4</v>
      </c>
      <c r="C880">
        <f t="shared" si="26"/>
        <v>4</v>
      </c>
      <c r="D880">
        <v>0</v>
      </c>
      <c r="E880">
        <v>1</v>
      </c>
      <c r="F880">
        <v>6</v>
      </c>
      <c r="G880">
        <v>760</v>
      </c>
      <c r="H880">
        <v>80</v>
      </c>
      <c r="I880">
        <v>466</v>
      </c>
      <c r="J880">
        <v>17</v>
      </c>
      <c r="K880">
        <v>13</v>
      </c>
      <c r="L880">
        <v>80</v>
      </c>
      <c r="M880">
        <v>1</v>
      </c>
      <c r="N880">
        <v>6</v>
      </c>
      <c r="O880">
        <v>9</v>
      </c>
      <c r="P880">
        <v>5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3</v>
      </c>
      <c r="Y880">
        <v>11</v>
      </c>
      <c r="Z880">
        <v>0</v>
      </c>
      <c r="AA880">
        <v>44</v>
      </c>
      <c r="AB880">
        <f t="shared" si="27"/>
        <v>2</v>
      </c>
      <c r="AC880">
        <v>2383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1336</v>
      </c>
      <c r="AO880">
        <v>1256</v>
      </c>
      <c r="AP880">
        <v>0</v>
      </c>
    </row>
    <row r="881" spans="1:42" x14ac:dyDescent="0.35">
      <c r="A881">
        <v>79632</v>
      </c>
      <c r="B881">
        <v>5</v>
      </c>
      <c r="C881">
        <f t="shared" si="26"/>
        <v>5</v>
      </c>
      <c r="D881">
        <v>0</v>
      </c>
      <c r="E881">
        <v>0</v>
      </c>
      <c r="F881">
        <v>42</v>
      </c>
      <c r="G881">
        <v>471</v>
      </c>
      <c r="H881">
        <v>0</v>
      </c>
      <c r="I881">
        <v>510</v>
      </c>
      <c r="J881">
        <v>99</v>
      </c>
      <c r="K881">
        <v>21</v>
      </c>
      <c r="L881">
        <v>12</v>
      </c>
      <c r="M881">
        <v>1</v>
      </c>
      <c r="N881">
        <v>6</v>
      </c>
      <c r="O881">
        <v>4</v>
      </c>
      <c r="P881">
        <v>9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</v>
      </c>
      <c r="Y881">
        <v>11</v>
      </c>
      <c r="Z881">
        <v>0</v>
      </c>
      <c r="AA881">
        <v>46</v>
      </c>
      <c r="AB881">
        <f t="shared" si="27"/>
        <v>2</v>
      </c>
      <c r="AC881">
        <v>2241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1101</v>
      </c>
      <c r="AO881">
        <v>1089</v>
      </c>
      <c r="AP881">
        <v>0</v>
      </c>
    </row>
    <row r="882" spans="1:42" x14ac:dyDescent="0.35">
      <c r="A882">
        <v>46107</v>
      </c>
      <c r="B882">
        <v>2</v>
      </c>
      <c r="C882">
        <f t="shared" si="26"/>
        <v>2</v>
      </c>
      <c r="D882">
        <v>1</v>
      </c>
      <c r="E882">
        <v>0</v>
      </c>
      <c r="F882">
        <v>78</v>
      </c>
      <c r="G882">
        <v>31</v>
      </c>
      <c r="H882">
        <v>9</v>
      </c>
      <c r="I882">
        <v>27</v>
      </c>
      <c r="J882">
        <v>16</v>
      </c>
      <c r="K882">
        <v>9</v>
      </c>
      <c r="L882">
        <v>33</v>
      </c>
      <c r="M882">
        <v>1</v>
      </c>
      <c r="N882">
        <v>1</v>
      </c>
      <c r="O882">
        <v>1</v>
      </c>
      <c r="P882">
        <v>4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11</v>
      </c>
      <c r="Z882">
        <v>0</v>
      </c>
      <c r="AA882">
        <v>31</v>
      </c>
      <c r="AB882">
        <f t="shared" si="27"/>
        <v>1</v>
      </c>
      <c r="AC882">
        <v>2298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92</v>
      </c>
      <c r="AO882">
        <v>59</v>
      </c>
      <c r="AP882">
        <v>0</v>
      </c>
    </row>
    <row r="883" spans="1:42" x14ac:dyDescent="0.35">
      <c r="A883">
        <v>64950</v>
      </c>
      <c r="B883">
        <v>3</v>
      </c>
      <c r="C883">
        <f t="shared" si="26"/>
        <v>3</v>
      </c>
      <c r="D883">
        <v>0</v>
      </c>
      <c r="E883">
        <v>1</v>
      </c>
      <c r="F883">
        <v>29</v>
      </c>
      <c r="G883">
        <v>819</v>
      </c>
      <c r="H883">
        <v>0</v>
      </c>
      <c r="I883">
        <v>72</v>
      </c>
      <c r="J883">
        <v>12</v>
      </c>
      <c r="K883">
        <v>0</v>
      </c>
      <c r="L883">
        <v>63</v>
      </c>
      <c r="M883">
        <v>2</v>
      </c>
      <c r="N883">
        <v>11</v>
      </c>
      <c r="O883">
        <v>2</v>
      </c>
      <c r="P883">
        <v>10</v>
      </c>
      <c r="Q883">
        <v>7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3</v>
      </c>
      <c r="Y883">
        <v>11</v>
      </c>
      <c r="Z883">
        <v>0</v>
      </c>
      <c r="AA883">
        <v>69</v>
      </c>
      <c r="AB883">
        <f t="shared" si="27"/>
        <v>5</v>
      </c>
      <c r="AC883">
        <v>2845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903</v>
      </c>
      <c r="AO883">
        <v>840</v>
      </c>
      <c r="AP883">
        <v>1</v>
      </c>
    </row>
    <row r="884" spans="1:42" x14ac:dyDescent="0.35">
      <c r="A884">
        <v>25443</v>
      </c>
      <c r="B884">
        <v>1</v>
      </c>
      <c r="C884">
        <f t="shared" si="26"/>
        <v>1</v>
      </c>
      <c r="D884">
        <v>1</v>
      </c>
      <c r="E884">
        <v>0</v>
      </c>
      <c r="F884">
        <v>82</v>
      </c>
      <c r="G884">
        <v>1</v>
      </c>
      <c r="H884">
        <v>4</v>
      </c>
      <c r="I884">
        <v>3</v>
      </c>
      <c r="J884">
        <v>8</v>
      </c>
      <c r="K884">
        <v>9</v>
      </c>
      <c r="L884">
        <v>7</v>
      </c>
      <c r="M884">
        <v>1</v>
      </c>
      <c r="N884">
        <v>1</v>
      </c>
      <c r="O884">
        <v>0</v>
      </c>
      <c r="P884">
        <v>3</v>
      </c>
      <c r="Q884">
        <v>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11</v>
      </c>
      <c r="Z884">
        <v>0</v>
      </c>
      <c r="AA884">
        <v>31</v>
      </c>
      <c r="AB884">
        <f t="shared" si="27"/>
        <v>1</v>
      </c>
      <c r="AC884">
        <v>2713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25</v>
      </c>
      <c r="AO884">
        <v>18</v>
      </c>
      <c r="AP884">
        <v>0</v>
      </c>
    </row>
    <row r="885" spans="1:42" x14ac:dyDescent="0.35">
      <c r="A885">
        <v>32892</v>
      </c>
      <c r="B885">
        <v>1</v>
      </c>
      <c r="C885">
        <f t="shared" si="26"/>
        <v>2</v>
      </c>
      <c r="D885">
        <v>1</v>
      </c>
      <c r="E885">
        <v>0</v>
      </c>
      <c r="F885">
        <v>78</v>
      </c>
      <c r="G885">
        <v>26</v>
      </c>
      <c r="H885">
        <v>0</v>
      </c>
      <c r="I885">
        <v>15</v>
      </c>
      <c r="J885">
        <v>2</v>
      </c>
      <c r="K885">
        <v>1</v>
      </c>
      <c r="L885">
        <v>2</v>
      </c>
      <c r="M885">
        <v>2</v>
      </c>
      <c r="N885">
        <v>3</v>
      </c>
      <c r="O885">
        <v>0</v>
      </c>
      <c r="P885">
        <v>3</v>
      </c>
      <c r="Q885">
        <v>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</v>
      </c>
      <c r="Y885">
        <v>11</v>
      </c>
      <c r="Z885">
        <v>0</v>
      </c>
      <c r="AA885">
        <v>49</v>
      </c>
      <c r="AB885">
        <f t="shared" si="27"/>
        <v>2</v>
      </c>
      <c r="AC885">
        <v>2194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44</v>
      </c>
      <c r="AO885">
        <v>42</v>
      </c>
      <c r="AP885">
        <v>0</v>
      </c>
    </row>
    <row r="886" spans="1:42" x14ac:dyDescent="0.35">
      <c r="A886">
        <v>71796</v>
      </c>
      <c r="B886">
        <v>4</v>
      </c>
      <c r="C886">
        <f t="shared" si="26"/>
        <v>4</v>
      </c>
      <c r="D886">
        <v>0</v>
      </c>
      <c r="E886">
        <v>0</v>
      </c>
      <c r="F886">
        <v>54</v>
      </c>
      <c r="G886">
        <v>354</v>
      </c>
      <c r="H886">
        <v>21</v>
      </c>
      <c r="I886">
        <v>311</v>
      </c>
      <c r="J886">
        <v>167</v>
      </c>
      <c r="K886">
        <v>75</v>
      </c>
      <c r="L886">
        <v>32</v>
      </c>
      <c r="M886">
        <v>1</v>
      </c>
      <c r="N886">
        <v>9</v>
      </c>
      <c r="O886">
        <v>3</v>
      </c>
      <c r="P886">
        <v>4</v>
      </c>
      <c r="Q886">
        <v>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3</v>
      </c>
      <c r="Y886">
        <v>11</v>
      </c>
      <c r="Z886">
        <v>0</v>
      </c>
      <c r="AA886">
        <v>49</v>
      </c>
      <c r="AB886">
        <f t="shared" si="27"/>
        <v>2</v>
      </c>
      <c r="AC886">
        <v>2407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928</v>
      </c>
      <c r="AO886">
        <v>896</v>
      </c>
      <c r="AP886">
        <v>0</v>
      </c>
    </row>
    <row r="887" spans="1:42" x14ac:dyDescent="0.35">
      <c r="A887">
        <v>67536</v>
      </c>
      <c r="B887">
        <v>3</v>
      </c>
      <c r="C887">
        <f t="shared" si="26"/>
        <v>3</v>
      </c>
      <c r="D887">
        <v>0</v>
      </c>
      <c r="E887">
        <v>1</v>
      </c>
      <c r="F887">
        <v>45</v>
      </c>
      <c r="G887">
        <v>1253</v>
      </c>
      <c r="H887">
        <v>0</v>
      </c>
      <c r="I887">
        <v>447</v>
      </c>
      <c r="J887">
        <v>23</v>
      </c>
      <c r="K887">
        <v>71</v>
      </c>
      <c r="L887">
        <v>35</v>
      </c>
      <c r="M887">
        <v>3</v>
      </c>
      <c r="N887">
        <v>11</v>
      </c>
      <c r="O887">
        <v>5</v>
      </c>
      <c r="P887">
        <v>11</v>
      </c>
      <c r="Q887">
        <v>8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3</v>
      </c>
      <c r="Y887">
        <v>11</v>
      </c>
      <c r="Z887">
        <v>0</v>
      </c>
      <c r="AA887">
        <v>50</v>
      </c>
      <c r="AB887">
        <f t="shared" si="27"/>
        <v>2</v>
      </c>
      <c r="AC887">
        <v>2562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1794</v>
      </c>
      <c r="AO887">
        <v>1759</v>
      </c>
      <c r="AP887">
        <v>1</v>
      </c>
    </row>
    <row r="888" spans="1:42" x14ac:dyDescent="0.35">
      <c r="A888">
        <v>55239</v>
      </c>
      <c r="B888">
        <v>3</v>
      </c>
      <c r="C888">
        <f t="shared" si="26"/>
        <v>3</v>
      </c>
      <c r="D888">
        <v>0</v>
      </c>
      <c r="E888">
        <v>1</v>
      </c>
      <c r="F888">
        <v>59</v>
      </c>
      <c r="G888">
        <v>371</v>
      </c>
      <c r="H888">
        <v>17</v>
      </c>
      <c r="I888">
        <v>238</v>
      </c>
      <c r="J888">
        <v>23</v>
      </c>
      <c r="K888">
        <v>24</v>
      </c>
      <c r="L888">
        <v>106</v>
      </c>
      <c r="M888">
        <v>3</v>
      </c>
      <c r="N888">
        <v>7</v>
      </c>
      <c r="O888">
        <v>5</v>
      </c>
      <c r="P888">
        <v>11</v>
      </c>
      <c r="Q888">
        <v>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3</v>
      </c>
      <c r="Y888">
        <v>11</v>
      </c>
      <c r="Z888">
        <v>0</v>
      </c>
      <c r="AA888">
        <v>49</v>
      </c>
      <c r="AB888">
        <f t="shared" si="27"/>
        <v>2</v>
      </c>
      <c r="AC888">
        <v>2509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673</v>
      </c>
      <c r="AO888">
        <v>567</v>
      </c>
      <c r="AP888">
        <v>0</v>
      </c>
    </row>
    <row r="889" spans="1:42" x14ac:dyDescent="0.35">
      <c r="A889">
        <v>60554</v>
      </c>
      <c r="B889">
        <v>3</v>
      </c>
      <c r="C889">
        <f t="shared" si="26"/>
        <v>3</v>
      </c>
      <c r="D889">
        <v>1</v>
      </c>
      <c r="E889">
        <v>0</v>
      </c>
      <c r="F889">
        <v>8</v>
      </c>
      <c r="G889">
        <v>588</v>
      </c>
      <c r="H889">
        <v>7</v>
      </c>
      <c r="I889">
        <v>76</v>
      </c>
      <c r="J889">
        <v>110</v>
      </c>
      <c r="K889">
        <v>15</v>
      </c>
      <c r="L889">
        <v>15</v>
      </c>
      <c r="M889">
        <v>2</v>
      </c>
      <c r="N889">
        <v>8</v>
      </c>
      <c r="O889">
        <v>4</v>
      </c>
      <c r="P889">
        <v>9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3</v>
      </c>
      <c r="Y889">
        <v>11</v>
      </c>
      <c r="Z889">
        <v>0</v>
      </c>
      <c r="AA889">
        <v>45</v>
      </c>
      <c r="AB889">
        <f t="shared" si="27"/>
        <v>2</v>
      </c>
      <c r="AC889">
        <v>2483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796</v>
      </c>
      <c r="AO889">
        <v>781</v>
      </c>
      <c r="AP889">
        <v>0</v>
      </c>
    </row>
    <row r="890" spans="1:42" x14ac:dyDescent="0.35">
      <c r="A890">
        <v>64831</v>
      </c>
      <c r="B890">
        <v>3</v>
      </c>
      <c r="C890">
        <f t="shared" si="26"/>
        <v>3</v>
      </c>
      <c r="D890">
        <v>1</v>
      </c>
      <c r="E890">
        <v>1</v>
      </c>
      <c r="F890">
        <v>51</v>
      </c>
      <c r="G890">
        <v>480</v>
      </c>
      <c r="H890">
        <v>86</v>
      </c>
      <c r="I890">
        <v>249</v>
      </c>
      <c r="J890">
        <v>75</v>
      </c>
      <c r="K890">
        <v>86</v>
      </c>
      <c r="L890">
        <v>144</v>
      </c>
      <c r="M890">
        <v>8</v>
      </c>
      <c r="N890">
        <v>6</v>
      </c>
      <c r="O890">
        <v>3</v>
      </c>
      <c r="P890">
        <v>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11</v>
      </c>
      <c r="Z890">
        <v>0</v>
      </c>
      <c r="AA890">
        <v>68</v>
      </c>
      <c r="AB890">
        <f t="shared" si="27"/>
        <v>4</v>
      </c>
      <c r="AC890">
        <v>2543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976</v>
      </c>
      <c r="AO890">
        <v>832</v>
      </c>
      <c r="AP890">
        <v>0</v>
      </c>
    </row>
    <row r="891" spans="1:42" x14ac:dyDescent="0.35">
      <c r="A891">
        <v>56067</v>
      </c>
      <c r="B891">
        <v>3</v>
      </c>
      <c r="C891">
        <f t="shared" si="26"/>
        <v>3</v>
      </c>
      <c r="D891">
        <v>0</v>
      </c>
      <c r="E891">
        <v>1</v>
      </c>
      <c r="F891">
        <v>51</v>
      </c>
      <c r="G891">
        <v>517</v>
      </c>
      <c r="H891">
        <v>12</v>
      </c>
      <c r="I891">
        <v>54</v>
      </c>
      <c r="J891">
        <v>16</v>
      </c>
      <c r="K891">
        <v>6</v>
      </c>
      <c r="L891">
        <v>120</v>
      </c>
      <c r="M891">
        <v>2</v>
      </c>
      <c r="N891">
        <v>7</v>
      </c>
      <c r="O891">
        <v>4</v>
      </c>
      <c r="P891">
        <v>7</v>
      </c>
      <c r="Q891">
        <v>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</v>
      </c>
      <c r="Y891">
        <v>11</v>
      </c>
      <c r="Z891">
        <v>0</v>
      </c>
      <c r="AA891">
        <v>58</v>
      </c>
      <c r="AB891">
        <f t="shared" si="27"/>
        <v>3</v>
      </c>
      <c r="AC891">
        <v>2503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605</v>
      </c>
      <c r="AO891">
        <v>485</v>
      </c>
      <c r="AP891">
        <v>0</v>
      </c>
    </row>
    <row r="892" spans="1:42" x14ac:dyDescent="0.35">
      <c r="A892">
        <v>82025</v>
      </c>
      <c r="B892">
        <v>5</v>
      </c>
      <c r="C892">
        <f t="shared" si="26"/>
        <v>5</v>
      </c>
      <c r="D892">
        <v>0</v>
      </c>
      <c r="E892">
        <v>0</v>
      </c>
      <c r="F892">
        <v>76</v>
      </c>
      <c r="G892">
        <v>267</v>
      </c>
      <c r="H892">
        <v>98</v>
      </c>
      <c r="I892">
        <v>606</v>
      </c>
      <c r="J892">
        <v>48</v>
      </c>
      <c r="K892">
        <v>70</v>
      </c>
      <c r="L892">
        <v>98</v>
      </c>
      <c r="M892">
        <v>1</v>
      </c>
      <c r="N892">
        <v>3</v>
      </c>
      <c r="O892">
        <v>2</v>
      </c>
      <c r="P892">
        <v>6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3</v>
      </c>
      <c r="Y892">
        <v>11</v>
      </c>
      <c r="Z892">
        <v>1</v>
      </c>
      <c r="AA892">
        <v>37</v>
      </c>
      <c r="AB892">
        <f t="shared" si="27"/>
        <v>1</v>
      </c>
      <c r="AC892">
        <v>2556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1089</v>
      </c>
      <c r="AO892">
        <v>991</v>
      </c>
      <c r="AP892">
        <v>1</v>
      </c>
    </row>
    <row r="893" spans="1:42" x14ac:dyDescent="0.35">
      <c r="A893">
        <v>94384</v>
      </c>
      <c r="B893">
        <v>6</v>
      </c>
      <c r="C893">
        <f t="shared" si="26"/>
        <v>5</v>
      </c>
      <c r="D893">
        <v>0</v>
      </c>
      <c r="E893">
        <v>0</v>
      </c>
      <c r="F893">
        <v>62</v>
      </c>
      <c r="G893">
        <v>1111</v>
      </c>
      <c r="H893">
        <v>24</v>
      </c>
      <c r="I893">
        <v>790</v>
      </c>
      <c r="J893">
        <v>160</v>
      </c>
      <c r="K893">
        <v>45</v>
      </c>
      <c r="L893">
        <v>172</v>
      </c>
      <c r="M893">
        <v>0</v>
      </c>
      <c r="N893">
        <v>5</v>
      </c>
      <c r="O893">
        <v>8</v>
      </c>
      <c r="P893">
        <v>5</v>
      </c>
      <c r="Q893">
        <v>2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3</v>
      </c>
      <c r="Y893">
        <v>11</v>
      </c>
      <c r="Z893">
        <v>1</v>
      </c>
      <c r="AA893">
        <v>67</v>
      </c>
      <c r="AB893">
        <f t="shared" si="27"/>
        <v>4</v>
      </c>
      <c r="AC893">
        <v>2641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2130</v>
      </c>
      <c r="AO893">
        <v>1958</v>
      </c>
      <c r="AP893">
        <v>3</v>
      </c>
    </row>
    <row r="894" spans="1:42" x14ac:dyDescent="0.35">
      <c r="A894">
        <v>14906</v>
      </c>
      <c r="B894">
        <v>1</v>
      </c>
      <c r="C894">
        <f t="shared" si="26"/>
        <v>1</v>
      </c>
      <c r="D894">
        <v>0</v>
      </c>
      <c r="E894">
        <v>0</v>
      </c>
      <c r="F894">
        <v>86</v>
      </c>
      <c r="G894">
        <v>7</v>
      </c>
      <c r="H894">
        <v>7</v>
      </c>
      <c r="I894">
        <v>14</v>
      </c>
      <c r="J894">
        <v>7</v>
      </c>
      <c r="K894">
        <v>16</v>
      </c>
      <c r="L894">
        <v>15</v>
      </c>
      <c r="M894">
        <v>3</v>
      </c>
      <c r="N894">
        <v>2</v>
      </c>
      <c r="O894">
        <v>1</v>
      </c>
      <c r="P894">
        <v>3</v>
      </c>
      <c r="Q894">
        <v>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11</v>
      </c>
      <c r="Z894">
        <v>0</v>
      </c>
      <c r="AA894">
        <v>34</v>
      </c>
      <c r="AB894">
        <f t="shared" si="27"/>
        <v>1</v>
      </c>
      <c r="AC894">
        <v>2713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51</v>
      </c>
      <c r="AO894">
        <v>36</v>
      </c>
      <c r="AP894">
        <v>0</v>
      </c>
    </row>
    <row r="895" spans="1:42" x14ac:dyDescent="0.35">
      <c r="A895">
        <v>51563</v>
      </c>
      <c r="B895">
        <v>2</v>
      </c>
      <c r="C895">
        <f t="shared" si="26"/>
        <v>2</v>
      </c>
      <c r="D895">
        <v>0</v>
      </c>
      <c r="E895">
        <v>0</v>
      </c>
      <c r="F895">
        <v>60</v>
      </c>
      <c r="G895">
        <v>1166</v>
      </c>
      <c r="H895">
        <v>0</v>
      </c>
      <c r="I895">
        <v>48</v>
      </c>
      <c r="J895">
        <v>0</v>
      </c>
      <c r="K895">
        <v>0</v>
      </c>
      <c r="L895">
        <v>36</v>
      </c>
      <c r="M895">
        <v>1</v>
      </c>
      <c r="N895">
        <v>4</v>
      </c>
      <c r="O895">
        <v>4</v>
      </c>
      <c r="P895">
        <v>10</v>
      </c>
      <c r="Q895">
        <v>8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3</v>
      </c>
      <c r="Y895">
        <v>11</v>
      </c>
      <c r="Z895">
        <v>0</v>
      </c>
      <c r="AA895">
        <v>33</v>
      </c>
      <c r="AB895">
        <f t="shared" si="27"/>
        <v>1</v>
      </c>
      <c r="AC895">
        <v>2795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1214</v>
      </c>
      <c r="AO895">
        <v>1178</v>
      </c>
      <c r="AP895">
        <v>2</v>
      </c>
    </row>
    <row r="896" spans="1:42" x14ac:dyDescent="0.35">
      <c r="A896">
        <v>57937</v>
      </c>
      <c r="B896">
        <v>3</v>
      </c>
      <c r="C896">
        <f t="shared" si="26"/>
        <v>3</v>
      </c>
      <c r="D896">
        <v>0</v>
      </c>
      <c r="E896">
        <v>1</v>
      </c>
      <c r="F896">
        <v>56</v>
      </c>
      <c r="G896">
        <v>261</v>
      </c>
      <c r="H896">
        <v>42</v>
      </c>
      <c r="I896">
        <v>144</v>
      </c>
      <c r="J896">
        <v>55</v>
      </c>
      <c r="K896">
        <v>48</v>
      </c>
      <c r="L896">
        <v>133</v>
      </c>
      <c r="M896">
        <v>3</v>
      </c>
      <c r="N896">
        <v>4</v>
      </c>
      <c r="O896">
        <v>4</v>
      </c>
      <c r="P896">
        <v>9</v>
      </c>
      <c r="Q896">
        <v>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</v>
      </c>
      <c r="Y896">
        <v>11</v>
      </c>
      <c r="Z896">
        <v>0</v>
      </c>
      <c r="AA896">
        <v>38</v>
      </c>
      <c r="AB896">
        <f t="shared" si="27"/>
        <v>1</v>
      </c>
      <c r="AC896">
        <v>2292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550</v>
      </c>
      <c r="AO896">
        <v>417</v>
      </c>
      <c r="AP896">
        <v>0</v>
      </c>
    </row>
    <row r="897" spans="1:42" x14ac:dyDescent="0.35">
      <c r="A897">
        <v>68274</v>
      </c>
      <c r="B897">
        <v>3</v>
      </c>
      <c r="C897">
        <f t="shared" si="26"/>
        <v>3</v>
      </c>
      <c r="D897">
        <v>1</v>
      </c>
      <c r="E897">
        <v>1</v>
      </c>
      <c r="F897">
        <v>83</v>
      </c>
      <c r="G897">
        <v>135</v>
      </c>
      <c r="H897">
        <v>25</v>
      </c>
      <c r="I897">
        <v>51</v>
      </c>
      <c r="J897">
        <v>23</v>
      </c>
      <c r="K897">
        <v>25</v>
      </c>
      <c r="L897">
        <v>46</v>
      </c>
      <c r="M897">
        <v>2</v>
      </c>
      <c r="N897">
        <v>4</v>
      </c>
      <c r="O897">
        <v>2</v>
      </c>
      <c r="P897">
        <v>5</v>
      </c>
      <c r="Q897">
        <v>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11</v>
      </c>
      <c r="Z897">
        <v>0</v>
      </c>
      <c r="AA897">
        <v>41</v>
      </c>
      <c r="AB897">
        <f t="shared" si="27"/>
        <v>1</v>
      </c>
      <c r="AC897">
        <v>2431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259</v>
      </c>
      <c r="AO897">
        <v>213</v>
      </c>
      <c r="AP897">
        <v>0</v>
      </c>
    </row>
    <row r="898" spans="1:42" x14ac:dyDescent="0.35">
      <c r="A898">
        <v>39771</v>
      </c>
      <c r="B898">
        <v>2</v>
      </c>
      <c r="C898">
        <f t="shared" si="26"/>
        <v>2</v>
      </c>
      <c r="D898">
        <v>1</v>
      </c>
      <c r="E898">
        <v>0</v>
      </c>
      <c r="F898">
        <v>92</v>
      </c>
      <c r="G898">
        <v>6</v>
      </c>
      <c r="H898">
        <v>2</v>
      </c>
      <c r="I898">
        <v>18</v>
      </c>
      <c r="J898">
        <v>2</v>
      </c>
      <c r="K898">
        <v>8</v>
      </c>
      <c r="L898">
        <v>14</v>
      </c>
      <c r="M898">
        <v>1</v>
      </c>
      <c r="N898">
        <v>2</v>
      </c>
      <c r="O898">
        <v>0</v>
      </c>
      <c r="P898">
        <v>3</v>
      </c>
      <c r="Q898">
        <v>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11</v>
      </c>
      <c r="Z898">
        <v>0</v>
      </c>
      <c r="AA898">
        <v>43</v>
      </c>
      <c r="AB898">
        <f t="shared" si="27"/>
        <v>1</v>
      </c>
      <c r="AC898">
        <v>2364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36</v>
      </c>
      <c r="AO898">
        <v>22</v>
      </c>
      <c r="AP898">
        <v>0</v>
      </c>
    </row>
    <row r="899" spans="1:42" x14ac:dyDescent="0.35">
      <c r="A899">
        <v>67893</v>
      </c>
      <c r="B899">
        <v>3</v>
      </c>
      <c r="C899">
        <f t="shared" ref="C899:C962" si="28">_xlfn.IFS(A:A&lt;=32196,1,A:A&lt;=51622.09,2,A:A&lt;=68281,3,A:A&lt;=79601,4,A:A&gt;=79601,5)</f>
        <v>3</v>
      </c>
      <c r="D899">
        <v>0</v>
      </c>
      <c r="E899">
        <v>1</v>
      </c>
      <c r="F899">
        <v>31</v>
      </c>
      <c r="G899">
        <v>711</v>
      </c>
      <c r="H899">
        <v>28</v>
      </c>
      <c r="I899">
        <v>142</v>
      </c>
      <c r="J899">
        <v>49</v>
      </c>
      <c r="K899">
        <v>18</v>
      </c>
      <c r="L899">
        <v>47</v>
      </c>
      <c r="M899">
        <v>2</v>
      </c>
      <c r="N899">
        <v>3</v>
      </c>
      <c r="O899">
        <v>2</v>
      </c>
      <c r="P899">
        <v>9</v>
      </c>
      <c r="Q899">
        <v>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</v>
      </c>
      <c r="Y899">
        <v>11</v>
      </c>
      <c r="Z899">
        <v>0</v>
      </c>
      <c r="AA899">
        <v>45</v>
      </c>
      <c r="AB899">
        <f t="shared" ref="AB899:AB962" si="29">_xlfn.IFS(AA899&lt;=43,1,AA899&lt;=51.117,2,AA899&lt;=61,3,AA899&lt;=68,4,AA899&gt;68,5)</f>
        <v>2</v>
      </c>
      <c r="AC899">
        <v>2795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948</v>
      </c>
      <c r="AO899">
        <v>901</v>
      </c>
      <c r="AP899">
        <v>0</v>
      </c>
    </row>
    <row r="900" spans="1:42" x14ac:dyDescent="0.35">
      <c r="A900">
        <v>27922</v>
      </c>
      <c r="B900">
        <v>1</v>
      </c>
      <c r="C900">
        <f t="shared" si="28"/>
        <v>1</v>
      </c>
      <c r="D900">
        <v>1</v>
      </c>
      <c r="E900">
        <v>0</v>
      </c>
      <c r="F900">
        <v>80</v>
      </c>
      <c r="G900">
        <v>11</v>
      </c>
      <c r="H900">
        <v>0</v>
      </c>
      <c r="I900">
        <v>13</v>
      </c>
      <c r="J900">
        <v>2</v>
      </c>
      <c r="K900">
        <v>4</v>
      </c>
      <c r="L900">
        <v>11</v>
      </c>
      <c r="M900">
        <v>1</v>
      </c>
      <c r="N900">
        <v>2</v>
      </c>
      <c r="O900">
        <v>0</v>
      </c>
      <c r="P900">
        <v>3</v>
      </c>
      <c r="Q900">
        <v>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11</v>
      </c>
      <c r="Z900">
        <v>0</v>
      </c>
      <c r="AA900">
        <v>41</v>
      </c>
      <c r="AB900">
        <f t="shared" si="29"/>
        <v>1</v>
      </c>
      <c r="AC900">
        <v>2209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30</v>
      </c>
      <c r="AO900">
        <v>19</v>
      </c>
      <c r="AP900">
        <v>0</v>
      </c>
    </row>
    <row r="901" spans="1:42" x14ac:dyDescent="0.35">
      <c r="A901">
        <v>52190</v>
      </c>
      <c r="B901">
        <v>3</v>
      </c>
      <c r="C901">
        <f t="shared" si="28"/>
        <v>3</v>
      </c>
      <c r="D901">
        <v>1</v>
      </c>
      <c r="E901">
        <v>1</v>
      </c>
      <c r="F901">
        <v>39</v>
      </c>
      <c r="G901">
        <v>42</v>
      </c>
      <c r="H901">
        <v>0</v>
      </c>
      <c r="I901">
        <v>17</v>
      </c>
      <c r="J901">
        <v>0</v>
      </c>
      <c r="K901">
        <v>0</v>
      </c>
      <c r="L901">
        <v>18</v>
      </c>
      <c r="M901">
        <v>3</v>
      </c>
      <c r="N901">
        <v>2</v>
      </c>
      <c r="O901">
        <v>1</v>
      </c>
      <c r="P901">
        <v>3</v>
      </c>
      <c r="Q901">
        <v>5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</v>
      </c>
      <c r="Y901">
        <v>11</v>
      </c>
      <c r="Z901">
        <v>0</v>
      </c>
      <c r="AA901">
        <v>44</v>
      </c>
      <c r="AB901">
        <f t="shared" si="29"/>
        <v>2</v>
      </c>
      <c r="AC901">
        <v>2211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59</v>
      </c>
      <c r="AO901">
        <v>41</v>
      </c>
      <c r="AP901">
        <v>1</v>
      </c>
    </row>
    <row r="902" spans="1:42" x14ac:dyDescent="0.35">
      <c r="A902">
        <v>44051</v>
      </c>
      <c r="B902">
        <v>2</v>
      </c>
      <c r="C902">
        <f t="shared" si="28"/>
        <v>2</v>
      </c>
      <c r="D902">
        <v>1</v>
      </c>
      <c r="E902">
        <v>1</v>
      </c>
      <c r="F902">
        <v>20</v>
      </c>
      <c r="G902">
        <v>79</v>
      </c>
      <c r="H902">
        <v>7</v>
      </c>
      <c r="I902">
        <v>58</v>
      </c>
      <c r="J902">
        <v>6</v>
      </c>
      <c r="K902">
        <v>3</v>
      </c>
      <c r="L902">
        <v>18</v>
      </c>
      <c r="M902">
        <v>4</v>
      </c>
      <c r="N902">
        <v>3</v>
      </c>
      <c r="O902">
        <v>1</v>
      </c>
      <c r="P902">
        <v>4</v>
      </c>
      <c r="Q902">
        <v>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11</v>
      </c>
      <c r="Z902">
        <v>1</v>
      </c>
      <c r="AA902">
        <v>47</v>
      </c>
      <c r="AB902">
        <f t="shared" si="29"/>
        <v>2</v>
      </c>
      <c r="AC902">
        <v>2675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153</v>
      </c>
      <c r="AO902">
        <v>135</v>
      </c>
      <c r="AP902">
        <v>0</v>
      </c>
    </row>
    <row r="903" spans="1:42" x14ac:dyDescent="0.35">
      <c r="A903">
        <v>42767</v>
      </c>
      <c r="B903">
        <v>2</v>
      </c>
      <c r="C903">
        <f t="shared" si="28"/>
        <v>2</v>
      </c>
      <c r="D903">
        <v>2</v>
      </c>
      <c r="E903">
        <v>0</v>
      </c>
      <c r="F903">
        <v>53</v>
      </c>
      <c r="G903">
        <v>20</v>
      </c>
      <c r="H903">
        <v>6</v>
      </c>
      <c r="I903">
        <v>43</v>
      </c>
      <c r="J903">
        <v>19</v>
      </c>
      <c r="K903">
        <v>5</v>
      </c>
      <c r="L903">
        <v>38</v>
      </c>
      <c r="M903">
        <v>1</v>
      </c>
      <c r="N903">
        <v>3</v>
      </c>
      <c r="O903">
        <v>1</v>
      </c>
      <c r="P903">
        <v>2</v>
      </c>
      <c r="Q903">
        <v>8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11</v>
      </c>
      <c r="Z903">
        <v>0</v>
      </c>
      <c r="AA903">
        <v>49</v>
      </c>
      <c r="AB903">
        <f t="shared" si="29"/>
        <v>2</v>
      </c>
      <c r="AC903">
        <v>2573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93</v>
      </c>
      <c r="AO903">
        <v>55</v>
      </c>
      <c r="AP903">
        <v>0</v>
      </c>
    </row>
    <row r="904" spans="1:42" x14ac:dyDescent="0.35">
      <c r="A904">
        <v>46106</v>
      </c>
      <c r="B904">
        <v>2</v>
      </c>
      <c r="C904">
        <f t="shared" si="28"/>
        <v>2</v>
      </c>
      <c r="D904">
        <v>1</v>
      </c>
      <c r="E904">
        <v>1</v>
      </c>
      <c r="F904">
        <v>84</v>
      </c>
      <c r="G904">
        <v>30</v>
      </c>
      <c r="H904">
        <v>0</v>
      </c>
      <c r="I904">
        <v>8</v>
      </c>
      <c r="J904">
        <v>2</v>
      </c>
      <c r="K904">
        <v>0</v>
      </c>
      <c r="L904">
        <v>14</v>
      </c>
      <c r="M904">
        <v>1</v>
      </c>
      <c r="N904">
        <v>1</v>
      </c>
      <c r="O904">
        <v>1</v>
      </c>
      <c r="P904">
        <v>2</v>
      </c>
      <c r="Q904">
        <v>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11</v>
      </c>
      <c r="Z904">
        <v>0</v>
      </c>
      <c r="AA904">
        <v>44</v>
      </c>
      <c r="AB904">
        <f t="shared" si="29"/>
        <v>2</v>
      </c>
      <c r="AC904">
        <v>2208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40</v>
      </c>
      <c r="AO904">
        <v>26</v>
      </c>
      <c r="AP904">
        <v>0</v>
      </c>
    </row>
    <row r="905" spans="1:42" x14ac:dyDescent="0.35">
      <c r="A905">
        <v>16927</v>
      </c>
      <c r="B905">
        <v>1</v>
      </c>
      <c r="C905">
        <f t="shared" si="28"/>
        <v>1</v>
      </c>
      <c r="D905">
        <v>1</v>
      </c>
      <c r="E905">
        <v>1</v>
      </c>
      <c r="F905">
        <v>50</v>
      </c>
      <c r="G905">
        <v>20</v>
      </c>
      <c r="H905">
        <v>2</v>
      </c>
      <c r="I905">
        <v>23</v>
      </c>
      <c r="J905">
        <v>3</v>
      </c>
      <c r="K905">
        <v>1</v>
      </c>
      <c r="L905">
        <v>4</v>
      </c>
      <c r="M905">
        <v>5</v>
      </c>
      <c r="N905">
        <v>3</v>
      </c>
      <c r="O905">
        <v>0</v>
      </c>
      <c r="P905">
        <v>4</v>
      </c>
      <c r="Q905">
        <v>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11</v>
      </c>
      <c r="Z905">
        <v>0</v>
      </c>
      <c r="AA905">
        <v>44</v>
      </c>
      <c r="AB905">
        <f t="shared" si="29"/>
        <v>2</v>
      </c>
      <c r="AC905">
        <v>2663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49</v>
      </c>
      <c r="AO905">
        <v>45</v>
      </c>
      <c r="AP905">
        <v>0</v>
      </c>
    </row>
    <row r="906" spans="1:42" x14ac:dyDescent="0.35">
      <c r="A906">
        <v>59754</v>
      </c>
      <c r="B906">
        <v>3</v>
      </c>
      <c r="C906">
        <f t="shared" si="28"/>
        <v>3</v>
      </c>
      <c r="D906">
        <v>0</v>
      </c>
      <c r="E906">
        <v>1</v>
      </c>
      <c r="F906">
        <v>96</v>
      </c>
      <c r="G906">
        <v>115</v>
      </c>
      <c r="H906">
        <v>27</v>
      </c>
      <c r="I906">
        <v>44</v>
      </c>
      <c r="J906">
        <v>4</v>
      </c>
      <c r="K906">
        <v>146</v>
      </c>
      <c r="L906">
        <v>139</v>
      </c>
      <c r="M906">
        <v>3</v>
      </c>
      <c r="N906">
        <v>5</v>
      </c>
      <c r="O906">
        <v>2</v>
      </c>
      <c r="P906">
        <v>6</v>
      </c>
      <c r="Q906">
        <v>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11</v>
      </c>
      <c r="Z906">
        <v>1</v>
      </c>
      <c r="AA906">
        <v>55</v>
      </c>
      <c r="AB906">
        <f t="shared" si="29"/>
        <v>3</v>
      </c>
      <c r="AC906">
        <v>2734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336</v>
      </c>
      <c r="AO906">
        <v>197</v>
      </c>
      <c r="AP906">
        <v>0</v>
      </c>
    </row>
    <row r="907" spans="1:42" x14ac:dyDescent="0.35">
      <c r="A907">
        <v>53700</v>
      </c>
      <c r="B907">
        <v>3</v>
      </c>
      <c r="C907">
        <f t="shared" si="28"/>
        <v>3</v>
      </c>
      <c r="D907">
        <v>0</v>
      </c>
      <c r="E907">
        <v>1</v>
      </c>
      <c r="F907">
        <v>94</v>
      </c>
      <c r="G907">
        <v>263</v>
      </c>
      <c r="H907">
        <v>5</v>
      </c>
      <c r="I907">
        <v>233</v>
      </c>
      <c r="J907">
        <v>69</v>
      </c>
      <c r="K907">
        <v>41</v>
      </c>
      <c r="L907">
        <v>83</v>
      </c>
      <c r="M907">
        <v>4</v>
      </c>
      <c r="N907">
        <v>5</v>
      </c>
      <c r="O907">
        <v>5</v>
      </c>
      <c r="P907">
        <v>8</v>
      </c>
      <c r="Q907">
        <v>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11</v>
      </c>
      <c r="Z907">
        <v>0</v>
      </c>
      <c r="AA907">
        <v>68</v>
      </c>
      <c r="AB907">
        <f t="shared" si="29"/>
        <v>4</v>
      </c>
      <c r="AC907">
        <v>2840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611</v>
      </c>
      <c r="AO907">
        <v>528</v>
      </c>
      <c r="AP907">
        <v>0</v>
      </c>
    </row>
    <row r="908" spans="1:42" x14ac:dyDescent="0.35">
      <c r="A908">
        <v>59041</v>
      </c>
      <c r="B908">
        <v>3</v>
      </c>
      <c r="C908">
        <f t="shared" si="28"/>
        <v>3</v>
      </c>
      <c r="D908">
        <v>1</v>
      </c>
      <c r="E908">
        <v>1</v>
      </c>
      <c r="F908">
        <v>25</v>
      </c>
      <c r="G908">
        <v>69</v>
      </c>
      <c r="H908">
        <v>2</v>
      </c>
      <c r="I908">
        <v>15</v>
      </c>
      <c r="J908">
        <v>2</v>
      </c>
      <c r="K908">
        <v>2</v>
      </c>
      <c r="L908">
        <v>6</v>
      </c>
      <c r="M908">
        <v>2</v>
      </c>
      <c r="N908">
        <v>2</v>
      </c>
      <c r="O908">
        <v>0</v>
      </c>
      <c r="P908">
        <v>4</v>
      </c>
      <c r="Q908">
        <v>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11</v>
      </c>
      <c r="Z908">
        <v>0</v>
      </c>
      <c r="AA908">
        <v>47</v>
      </c>
      <c r="AB908">
        <f t="shared" si="29"/>
        <v>2</v>
      </c>
      <c r="AC908">
        <v>2212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90</v>
      </c>
      <c r="AO908">
        <v>84</v>
      </c>
      <c r="AP908">
        <v>0</v>
      </c>
    </row>
    <row r="909" spans="1:42" x14ac:dyDescent="0.35">
      <c r="A909">
        <v>54237</v>
      </c>
      <c r="B909">
        <v>3</v>
      </c>
      <c r="C909">
        <f t="shared" si="28"/>
        <v>3</v>
      </c>
      <c r="D909">
        <v>0</v>
      </c>
      <c r="E909">
        <v>1</v>
      </c>
      <c r="F909">
        <v>48</v>
      </c>
      <c r="G909">
        <v>267</v>
      </c>
      <c r="H909">
        <v>3</v>
      </c>
      <c r="I909">
        <v>30</v>
      </c>
      <c r="J909">
        <v>4</v>
      </c>
      <c r="K909">
        <v>0</v>
      </c>
      <c r="L909">
        <v>57</v>
      </c>
      <c r="M909">
        <v>4</v>
      </c>
      <c r="N909">
        <v>5</v>
      </c>
      <c r="O909">
        <v>2</v>
      </c>
      <c r="P909">
        <v>5</v>
      </c>
      <c r="Q909">
        <v>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11</v>
      </c>
      <c r="Z909">
        <v>0</v>
      </c>
      <c r="AA909">
        <v>63</v>
      </c>
      <c r="AB909">
        <f t="shared" si="29"/>
        <v>4</v>
      </c>
      <c r="AC909">
        <v>2587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304</v>
      </c>
      <c r="AO909">
        <v>247</v>
      </c>
      <c r="AP909">
        <v>0</v>
      </c>
    </row>
    <row r="910" spans="1:42" x14ac:dyDescent="0.35">
      <c r="A910">
        <v>70647</v>
      </c>
      <c r="B910">
        <v>4</v>
      </c>
      <c r="C910">
        <f t="shared" si="28"/>
        <v>4</v>
      </c>
      <c r="D910">
        <v>0</v>
      </c>
      <c r="E910">
        <v>1</v>
      </c>
      <c r="F910">
        <v>65</v>
      </c>
      <c r="G910">
        <v>561</v>
      </c>
      <c r="H910">
        <v>85</v>
      </c>
      <c r="I910">
        <v>171</v>
      </c>
      <c r="J910">
        <v>25</v>
      </c>
      <c r="K910">
        <v>123</v>
      </c>
      <c r="L910">
        <v>114</v>
      </c>
      <c r="M910">
        <v>2</v>
      </c>
      <c r="N910">
        <v>4</v>
      </c>
      <c r="O910">
        <v>7</v>
      </c>
      <c r="P910">
        <v>13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11</v>
      </c>
      <c r="Z910">
        <v>0</v>
      </c>
      <c r="AA910">
        <v>53</v>
      </c>
      <c r="AB910">
        <f t="shared" si="29"/>
        <v>3</v>
      </c>
      <c r="AC910">
        <v>2805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965</v>
      </c>
      <c r="AO910">
        <v>851</v>
      </c>
      <c r="AP910">
        <v>0</v>
      </c>
    </row>
    <row r="911" spans="1:42" x14ac:dyDescent="0.35">
      <c r="A911">
        <v>52597</v>
      </c>
      <c r="B911">
        <v>3</v>
      </c>
      <c r="C911">
        <f t="shared" si="28"/>
        <v>3</v>
      </c>
      <c r="D911">
        <v>0</v>
      </c>
      <c r="E911">
        <v>1</v>
      </c>
      <c r="F911">
        <v>69</v>
      </c>
      <c r="G911">
        <v>492</v>
      </c>
      <c r="H911">
        <v>0</v>
      </c>
      <c r="I911">
        <v>37</v>
      </c>
      <c r="J911">
        <v>7</v>
      </c>
      <c r="K911">
        <v>0</v>
      </c>
      <c r="L911">
        <v>42</v>
      </c>
      <c r="M911">
        <v>3</v>
      </c>
      <c r="N911">
        <v>6</v>
      </c>
      <c r="O911">
        <v>3</v>
      </c>
      <c r="P911">
        <v>8</v>
      </c>
      <c r="Q911">
        <v>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11</v>
      </c>
      <c r="Z911">
        <v>0</v>
      </c>
      <c r="AA911">
        <v>58</v>
      </c>
      <c r="AB911">
        <f t="shared" si="29"/>
        <v>3</v>
      </c>
      <c r="AC911">
        <v>2212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536</v>
      </c>
      <c r="AO911">
        <v>494</v>
      </c>
      <c r="AP911">
        <v>0</v>
      </c>
    </row>
    <row r="912" spans="1:42" x14ac:dyDescent="0.35">
      <c r="A912">
        <v>41021</v>
      </c>
      <c r="B912">
        <v>2</v>
      </c>
      <c r="C912">
        <f t="shared" si="28"/>
        <v>2</v>
      </c>
      <c r="D912">
        <v>1</v>
      </c>
      <c r="E912">
        <v>0</v>
      </c>
      <c r="F912">
        <v>12</v>
      </c>
      <c r="G912">
        <v>14</v>
      </c>
      <c r="H912">
        <v>7</v>
      </c>
      <c r="I912">
        <v>9</v>
      </c>
      <c r="J912">
        <v>6</v>
      </c>
      <c r="K912">
        <v>16</v>
      </c>
      <c r="L912">
        <v>12</v>
      </c>
      <c r="M912">
        <v>2</v>
      </c>
      <c r="N912">
        <v>2</v>
      </c>
      <c r="O912">
        <v>0</v>
      </c>
      <c r="P912">
        <v>3</v>
      </c>
      <c r="Q912">
        <v>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3</v>
      </c>
      <c r="Y912">
        <v>11</v>
      </c>
      <c r="Z912">
        <v>1</v>
      </c>
      <c r="AA912">
        <v>51</v>
      </c>
      <c r="AB912">
        <f t="shared" si="29"/>
        <v>2</v>
      </c>
      <c r="AC912">
        <v>2705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52</v>
      </c>
      <c r="AO912">
        <v>40</v>
      </c>
      <c r="AP912">
        <v>0</v>
      </c>
    </row>
    <row r="913" spans="1:42" x14ac:dyDescent="0.35">
      <c r="A913">
        <v>40233</v>
      </c>
      <c r="B913">
        <v>2</v>
      </c>
      <c r="C913">
        <f t="shared" si="28"/>
        <v>2</v>
      </c>
      <c r="D913">
        <v>0</v>
      </c>
      <c r="E913">
        <v>1</v>
      </c>
      <c r="F913">
        <v>84</v>
      </c>
      <c r="G913">
        <v>80</v>
      </c>
      <c r="H913">
        <v>4</v>
      </c>
      <c r="I913">
        <v>46</v>
      </c>
      <c r="J913">
        <v>0</v>
      </c>
      <c r="K913">
        <v>17</v>
      </c>
      <c r="L913">
        <v>2</v>
      </c>
      <c r="M913">
        <v>5</v>
      </c>
      <c r="N913">
        <v>2</v>
      </c>
      <c r="O913">
        <v>1</v>
      </c>
      <c r="P913">
        <v>5</v>
      </c>
      <c r="Q913">
        <v>6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3</v>
      </c>
      <c r="Y913">
        <v>11</v>
      </c>
      <c r="Z913">
        <v>0</v>
      </c>
      <c r="AA913">
        <v>45</v>
      </c>
      <c r="AB913">
        <f t="shared" si="29"/>
        <v>2</v>
      </c>
      <c r="AC913">
        <v>2417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147</v>
      </c>
      <c r="AO913">
        <v>145</v>
      </c>
      <c r="AP913">
        <v>0</v>
      </c>
    </row>
    <row r="914" spans="1:42" x14ac:dyDescent="0.35">
      <c r="A914">
        <v>50183</v>
      </c>
      <c r="B914">
        <v>2</v>
      </c>
      <c r="C914">
        <f t="shared" si="28"/>
        <v>2</v>
      </c>
      <c r="D914">
        <v>1</v>
      </c>
      <c r="E914">
        <v>1</v>
      </c>
      <c r="F914">
        <v>47</v>
      </c>
      <c r="G914">
        <v>97</v>
      </c>
      <c r="H914">
        <v>12</v>
      </c>
      <c r="I914">
        <v>84</v>
      </c>
      <c r="J914">
        <v>13</v>
      </c>
      <c r="K914">
        <v>10</v>
      </c>
      <c r="L914">
        <v>15</v>
      </c>
      <c r="M914">
        <v>7</v>
      </c>
      <c r="N914">
        <v>3</v>
      </c>
      <c r="O914">
        <v>1</v>
      </c>
      <c r="P914">
        <v>6</v>
      </c>
      <c r="Q914">
        <v>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</v>
      </c>
      <c r="Y914">
        <v>11</v>
      </c>
      <c r="Z914">
        <v>0</v>
      </c>
      <c r="AA914">
        <v>40</v>
      </c>
      <c r="AB914">
        <f t="shared" si="29"/>
        <v>1</v>
      </c>
      <c r="AC914">
        <v>2163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216</v>
      </c>
      <c r="AO914">
        <v>201</v>
      </c>
      <c r="AP914">
        <v>0</v>
      </c>
    </row>
    <row r="915" spans="1:42" x14ac:dyDescent="0.35">
      <c r="A915">
        <v>54753</v>
      </c>
      <c r="B915">
        <v>3</v>
      </c>
      <c r="C915">
        <f t="shared" si="28"/>
        <v>3</v>
      </c>
      <c r="D915">
        <v>0</v>
      </c>
      <c r="E915">
        <v>1</v>
      </c>
      <c r="F915">
        <v>87</v>
      </c>
      <c r="G915">
        <v>197</v>
      </c>
      <c r="H915">
        <v>107</v>
      </c>
      <c r="I915">
        <v>227</v>
      </c>
      <c r="J915">
        <v>7</v>
      </c>
      <c r="K915">
        <v>59</v>
      </c>
      <c r="L915">
        <v>131</v>
      </c>
      <c r="M915">
        <v>3</v>
      </c>
      <c r="N915">
        <v>5</v>
      </c>
      <c r="O915">
        <v>2</v>
      </c>
      <c r="P915">
        <v>11</v>
      </c>
      <c r="Q915">
        <v>4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3</v>
      </c>
      <c r="Y915">
        <v>11</v>
      </c>
      <c r="Z915">
        <v>0</v>
      </c>
      <c r="AA915">
        <v>61</v>
      </c>
      <c r="AB915">
        <f t="shared" si="29"/>
        <v>3</v>
      </c>
      <c r="AC915">
        <v>2449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597</v>
      </c>
      <c r="AO915">
        <v>466</v>
      </c>
      <c r="AP915">
        <v>0</v>
      </c>
    </row>
    <row r="916" spans="1:42" x14ac:dyDescent="0.35">
      <c r="A916">
        <v>92955</v>
      </c>
      <c r="B916">
        <v>6</v>
      </c>
      <c r="C916">
        <f t="shared" si="28"/>
        <v>5</v>
      </c>
      <c r="D916">
        <v>0</v>
      </c>
      <c r="E916">
        <v>0</v>
      </c>
      <c r="F916">
        <v>35</v>
      </c>
      <c r="G916">
        <v>693</v>
      </c>
      <c r="H916">
        <v>21</v>
      </c>
      <c r="I916">
        <v>925</v>
      </c>
      <c r="J916">
        <v>31</v>
      </c>
      <c r="K916">
        <v>24</v>
      </c>
      <c r="L916">
        <v>84</v>
      </c>
      <c r="M916">
        <v>1</v>
      </c>
      <c r="N916">
        <v>6</v>
      </c>
      <c r="O916">
        <v>7</v>
      </c>
      <c r="P916">
        <v>9</v>
      </c>
      <c r="Q916">
        <v>2</v>
      </c>
      <c r="R916">
        <v>0</v>
      </c>
      <c r="S916">
        <v>0</v>
      </c>
      <c r="T916">
        <v>1</v>
      </c>
      <c r="U916">
        <v>1</v>
      </c>
      <c r="V916">
        <v>0</v>
      </c>
      <c r="W916">
        <v>0</v>
      </c>
      <c r="X916">
        <v>3</v>
      </c>
      <c r="Y916">
        <v>11</v>
      </c>
      <c r="Z916">
        <v>1</v>
      </c>
      <c r="AA916">
        <v>47</v>
      </c>
      <c r="AB916">
        <f t="shared" si="29"/>
        <v>2</v>
      </c>
      <c r="AC916">
        <v>2473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1694</v>
      </c>
      <c r="AO916">
        <v>1610</v>
      </c>
      <c r="AP916">
        <v>2</v>
      </c>
    </row>
    <row r="917" spans="1:42" x14ac:dyDescent="0.35">
      <c r="A917">
        <v>33471</v>
      </c>
      <c r="B917">
        <v>1</v>
      </c>
      <c r="C917">
        <f t="shared" si="28"/>
        <v>2</v>
      </c>
      <c r="D917">
        <v>1</v>
      </c>
      <c r="E917">
        <v>0</v>
      </c>
      <c r="F917">
        <v>47</v>
      </c>
      <c r="G917">
        <v>43</v>
      </c>
      <c r="H917">
        <v>2</v>
      </c>
      <c r="I917">
        <v>27</v>
      </c>
      <c r="J917">
        <v>0</v>
      </c>
      <c r="K917">
        <v>9</v>
      </c>
      <c r="L917">
        <v>12</v>
      </c>
      <c r="M917">
        <v>3</v>
      </c>
      <c r="N917">
        <v>3</v>
      </c>
      <c r="O917">
        <v>0</v>
      </c>
      <c r="P917">
        <v>4</v>
      </c>
      <c r="Q917">
        <v>7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3</v>
      </c>
      <c r="Y917">
        <v>11</v>
      </c>
      <c r="Z917">
        <v>0</v>
      </c>
      <c r="AA917">
        <v>47</v>
      </c>
      <c r="AB917">
        <f t="shared" si="29"/>
        <v>2</v>
      </c>
      <c r="AC917">
        <v>2784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81</v>
      </c>
      <c r="AO917">
        <v>69</v>
      </c>
      <c r="AP917">
        <v>0</v>
      </c>
    </row>
    <row r="918" spans="1:42" x14ac:dyDescent="0.35">
      <c r="A918">
        <v>34596</v>
      </c>
      <c r="B918">
        <v>1</v>
      </c>
      <c r="C918">
        <f t="shared" si="28"/>
        <v>2</v>
      </c>
      <c r="D918">
        <v>1</v>
      </c>
      <c r="E918">
        <v>0</v>
      </c>
      <c r="F918">
        <v>48</v>
      </c>
      <c r="G918">
        <v>14</v>
      </c>
      <c r="H918">
        <v>0</v>
      </c>
      <c r="I918">
        <v>2</v>
      </c>
      <c r="J918">
        <v>0</v>
      </c>
      <c r="K918">
        <v>0</v>
      </c>
      <c r="L918">
        <v>7</v>
      </c>
      <c r="M918">
        <v>1</v>
      </c>
      <c r="N918">
        <v>1</v>
      </c>
      <c r="O918">
        <v>0</v>
      </c>
      <c r="P918">
        <v>2</v>
      </c>
      <c r="Q918">
        <v>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</v>
      </c>
      <c r="Y918">
        <v>11</v>
      </c>
      <c r="Z918">
        <v>1</v>
      </c>
      <c r="AA918">
        <v>46</v>
      </c>
      <c r="AB918">
        <f t="shared" si="29"/>
        <v>2</v>
      </c>
      <c r="AC918">
        <v>2601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16</v>
      </c>
      <c r="AO918">
        <v>9</v>
      </c>
      <c r="AP918">
        <v>0</v>
      </c>
    </row>
    <row r="919" spans="1:42" x14ac:dyDescent="0.35">
      <c r="A919">
        <v>44010</v>
      </c>
      <c r="B919">
        <v>2</v>
      </c>
      <c r="C919">
        <f t="shared" si="28"/>
        <v>2</v>
      </c>
      <c r="D919">
        <v>1</v>
      </c>
      <c r="E919">
        <v>0</v>
      </c>
      <c r="F919">
        <v>46</v>
      </c>
      <c r="G919">
        <v>186</v>
      </c>
      <c r="H919">
        <v>36</v>
      </c>
      <c r="I919">
        <v>234</v>
      </c>
      <c r="J919">
        <v>86</v>
      </c>
      <c r="K919">
        <v>72</v>
      </c>
      <c r="L919">
        <v>48</v>
      </c>
      <c r="M919">
        <v>6</v>
      </c>
      <c r="N919">
        <v>10</v>
      </c>
      <c r="O919">
        <v>2</v>
      </c>
      <c r="P919">
        <v>6</v>
      </c>
      <c r="Q919">
        <v>9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</v>
      </c>
      <c r="Y919">
        <v>11</v>
      </c>
      <c r="Z919">
        <v>0</v>
      </c>
      <c r="AA919">
        <v>40</v>
      </c>
      <c r="AB919">
        <f t="shared" si="29"/>
        <v>1</v>
      </c>
      <c r="AC919">
        <v>2783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614</v>
      </c>
      <c r="AO919">
        <v>566</v>
      </c>
      <c r="AP919">
        <v>0</v>
      </c>
    </row>
    <row r="920" spans="1:42" x14ac:dyDescent="0.35">
      <c r="A920">
        <v>84219</v>
      </c>
      <c r="B920">
        <v>5</v>
      </c>
      <c r="C920">
        <f t="shared" si="28"/>
        <v>5</v>
      </c>
      <c r="D920">
        <v>0</v>
      </c>
      <c r="E920">
        <v>0</v>
      </c>
      <c r="F920">
        <v>27</v>
      </c>
      <c r="G920">
        <v>434</v>
      </c>
      <c r="H920">
        <v>137</v>
      </c>
      <c r="I920">
        <v>400</v>
      </c>
      <c r="J920">
        <v>45</v>
      </c>
      <c r="K920">
        <v>137</v>
      </c>
      <c r="L920">
        <v>45</v>
      </c>
      <c r="M920">
        <v>1</v>
      </c>
      <c r="N920">
        <v>3</v>
      </c>
      <c r="O920">
        <v>4</v>
      </c>
      <c r="P920">
        <v>10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11</v>
      </c>
      <c r="Z920">
        <v>0</v>
      </c>
      <c r="AA920">
        <v>32</v>
      </c>
      <c r="AB920">
        <f t="shared" si="29"/>
        <v>1</v>
      </c>
      <c r="AC920">
        <v>2306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0</v>
      </c>
      <c r="AN920">
        <v>1153</v>
      </c>
      <c r="AO920">
        <v>1108</v>
      </c>
      <c r="AP920">
        <v>0</v>
      </c>
    </row>
    <row r="921" spans="1:42" x14ac:dyDescent="0.35">
      <c r="A921">
        <v>40706</v>
      </c>
      <c r="B921">
        <v>2</v>
      </c>
      <c r="C921">
        <f t="shared" si="28"/>
        <v>2</v>
      </c>
      <c r="D921">
        <v>2</v>
      </c>
      <c r="E921">
        <v>1</v>
      </c>
      <c r="F921">
        <v>37</v>
      </c>
      <c r="G921">
        <v>59</v>
      </c>
      <c r="H921">
        <v>0</v>
      </c>
      <c r="I921">
        <v>11</v>
      </c>
      <c r="J921">
        <v>4</v>
      </c>
      <c r="K921">
        <v>2</v>
      </c>
      <c r="L921">
        <v>5</v>
      </c>
      <c r="M921">
        <v>4</v>
      </c>
      <c r="N921">
        <v>3</v>
      </c>
      <c r="O921">
        <v>0</v>
      </c>
      <c r="P921">
        <v>4</v>
      </c>
      <c r="Q921">
        <v>7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3</v>
      </c>
      <c r="Y921">
        <v>11</v>
      </c>
      <c r="Z921">
        <v>0</v>
      </c>
      <c r="AA921">
        <v>52</v>
      </c>
      <c r="AB921">
        <f t="shared" si="29"/>
        <v>3</v>
      </c>
      <c r="AC921">
        <v>2687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76</v>
      </c>
      <c r="AO921">
        <v>71</v>
      </c>
      <c r="AP921">
        <v>0</v>
      </c>
    </row>
    <row r="922" spans="1:42" x14ac:dyDescent="0.35">
      <c r="A922">
        <v>15716</v>
      </c>
      <c r="B922">
        <v>1</v>
      </c>
      <c r="C922">
        <f t="shared" si="28"/>
        <v>1</v>
      </c>
      <c r="D922">
        <v>1</v>
      </c>
      <c r="E922">
        <v>0</v>
      </c>
      <c r="F922">
        <v>8</v>
      </c>
      <c r="G922">
        <v>16</v>
      </c>
      <c r="H922">
        <v>5</v>
      </c>
      <c r="I922">
        <v>30</v>
      </c>
      <c r="J922">
        <v>8</v>
      </c>
      <c r="K922">
        <v>7</v>
      </c>
      <c r="L922">
        <v>26</v>
      </c>
      <c r="M922">
        <v>3</v>
      </c>
      <c r="N922">
        <v>3</v>
      </c>
      <c r="O922">
        <v>0</v>
      </c>
      <c r="P922">
        <v>4</v>
      </c>
      <c r="Q922">
        <v>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3</v>
      </c>
      <c r="Y922">
        <v>11</v>
      </c>
      <c r="Z922">
        <v>0</v>
      </c>
      <c r="AA922">
        <v>32</v>
      </c>
      <c r="AB922">
        <f t="shared" si="29"/>
        <v>1</v>
      </c>
      <c r="AC922">
        <v>2753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66</v>
      </c>
      <c r="AO922">
        <v>40</v>
      </c>
      <c r="AP922">
        <v>0</v>
      </c>
    </row>
    <row r="923" spans="1:42" x14ac:dyDescent="0.35">
      <c r="A923">
        <v>59052</v>
      </c>
      <c r="B923">
        <v>3</v>
      </c>
      <c r="C923">
        <f t="shared" si="28"/>
        <v>3</v>
      </c>
      <c r="D923">
        <v>0</v>
      </c>
      <c r="E923">
        <v>1</v>
      </c>
      <c r="F923">
        <v>29</v>
      </c>
      <c r="G923">
        <v>230</v>
      </c>
      <c r="H923">
        <v>35</v>
      </c>
      <c r="I923">
        <v>75</v>
      </c>
      <c r="J923">
        <v>63</v>
      </c>
      <c r="K923">
        <v>57</v>
      </c>
      <c r="L923">
        <v>31</v>
      </c>
      <c r="M923">
        <v>3</v>
      </c>
      <c r="N923">
        <v>7</v>
      </c>
      <c r="O923">
        <v>1</v>
      </c>
      <c r="P923">
        <v>7</v>
      </c>
      <c r="Q923">
        <v>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</v>
      </c>
      <c r="Y923">
        <v>11</v>
      </c>
      <c r="Z923">
        <v>0</v>
      </c>
      <c r="AA923">
        <v>61</v>
      </c>
      <c r="AB923">
        <f t="shared" si="29"/>
        <v>3</v>
      </c>
      <c r="AC923">
        <v>2383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460</v>
      </c>
      <c r="AO923">
        <v>429</v>
      </c>
      <c r="AP923">
        <v>0</v>
      </c>
    </row>
    <row r="924" spans="1:42" x14ac:dyDescent="0.35">
      <c r="A924">
        <v>80573</v>
      </c>
      <c r="B924">
        <v>5</v>
      </c>
      <c r="C924">
        <f t="shared" si="28"/>
        <v>5</v>
      </c>
      <c r="D924">
        <v>0</v>
      </c>
      <c r="E924">
        <v>0</v>
      </c>
      <c r="F924">
        <v>85</v>
      </c>
      <c r="G924">
        <v>829</v>
      </c>
      <c r="H924">
        <v>138</v>
      </c>
      <c r="I924">
        <v>430</v>
      </c>
      <c r="J924">
        <v>60</v>
      </c>
      <c r="K924">
        <v>92</v>
      </c>
      <c r="L924">
        <v>15</v>
      </c>
      <c r="M924">
        <v>1</v>
      </c>
      <c r="N924">
        <v>4</v>
      </c>
      <c r="O924">
        <v>6</v>
      </c>
      <c r="P924">
        <v>13</v>
      </c>
      <c r="Q924">
        <v>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3</v>
      </c>
      <c r="Y924">
        <v>11</v>
      </c>
      <c r="Z924">
        <v>0</v>
      </c>
      <c r="AA924">
        <v>49</v>
      </c>
      <c r="AB924">
        <f t="shared" si="29"/>
        <v>2</v>
      </c>
      <c r="AC924">
        <v>2782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1549</v>
      </c>
      <c r="AO924">
        <v>1534</v>
      </c>
      <c r="AP924">
        <v>0</v>
      </c>
    </row>
    <row r="925" spans="1:42" x14ac:dyDescent="0.35">
      <c r="A925">
        <v>83715</v>
      </c>
      <c r="B925">
        <v>5</v>
      </c>
      <c r="C925">
        <f t="shared" si="28"/>
        <v>5</v>
      </c>
      <c r="D925">
        <v>0</v>
      </c>
      <c r="E925">
        <v>0</v>
      </c>
      <c r="F925">
        <v>2</v>
      </c>
      <c r="G925">
        <v>318</v>
      </c>
      <c r="H925">
        <v>8</v>
      </c>
      <c r="I925">
        <v>407</v>
      </c>
      <c r="J925">
        <v>150</v>
      </c>
      <c r="K925">
        <v>35</v>
      </c>
      <c r="L925">
        <v>8</v>
      </c>
      <c r="M925">
        <v>1</v>
      </c>
      <c r="N925">
        <v>2</v>
      </c>
      <c r="O925">
        <v>8</v>
      </c>
      <c r="P925">
        <v>13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3</v>
      </c>
      <c r="Y925">
        <v>11</v>
      </c>
      <c r="Z925">
        <v>0</v>
      </c>
      <c r="AA925">
        <v>58</v>
      </c>
      <c r="AB925">
        <f t="shared" si="29"/>
        <v>3</v>
      </c>
      <c r="AC925">
        <v>2305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918</v>
      </c>
      <c r="AO925">
        <v>910</v>
      </c>
      <c r="AP925">
        <v>0</v>
      </c>
    </row>
    <row r="926" spans="1:42" x14ac:dyDescent="0.35">
      <c r="A926">
        <v>82576</v>
      </c>
      <c r="B926">
        <v>5</v>
      </c>
      <c r="C926">
        <f t="shared" si="28"/>
        <v>5</v>
      </c>
      <c r="D926">
        <v>0</v>
      </c>
      <c r="E926">
        <v>0</v>
      </c>
      <c r="F926">
        <v>66</v>
      </c>
      <c r="G926">
        <v>1206</v>
      </c>
      <c r="H926">
        <v>55</v>
      </c>
      <c r="I926">
        <v>445</v>
      </c>
      <c r="J926">
        <v>168</v>
      </c>
      <c r="K926">
        <v>18</v>
      </c>
      <c r="L926">
        <v>18</v>
      </c>
      <c r="M926">
        <v>1</v>
      </c>
      <c r="N926">
        <v>2</v>
      </c>
      <c r="O926">
        <v>4</v>
      </c>
      <c r="P926">
        <v>12</v>
      </c>
      <c r="Q926">
        <v>1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3</v>
      </c>
      <c r="Y926">
        <v>11</v>
      </c>
      <c r="Z926">
        <v>0</v>
      </c>
      <c r="AA926">
        <v>61</v>
      </c>
      <c r="AB926">
        <f t="shared" si="29"/>
        <v>3</v>
      </c>
      <c r="AC926">
        <v>2856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1892</v>
      </c>
      <c r="AO926">
        <v>1874</v>
      </c>
      <c r="AP926">
        <v>1</v>
      </c>
    </row>
    <row r="927" spans="1:42" x14ac:dyDescent="0.35">
      <c r="A927">
        <v>35704</v>
      </c>
      <c r="B927">
        <v>2</v>
      </c>
      <c r="C927">
        <f t="shared" si="28"/>
        <v>2</v>
      </c>
      <c r="D927">
        <v>1</v>
      </c>
      <c r="E927">
        <v>1</v>
      </c>
      <c r="F927">
        <v>54</v>
      </c>
      <c r="G927">
        <v>30</v>
      </c>
      <c r="H927">
        <v>9</v>
      </c>
      <c r="I927">
        <v>12</v>
      </c>
      <c r="J927">
        <v>2</v>
      </c>
      <c r="K927">
        <v>11</v>
      </c>
      <c r="L927">
        <v>30</v>
      </c>
      <c r="M927">
        <v>3</v>
      </c>
      <c r="N927">
        <v>2</v>
      </c>
      <c r="O927">
        <v>0</v>
      </c>
      <c r="P927">
        <v>4</v>
      </c>
      <c r="Q927">
        <v>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</v>
      </c>
      <c r="Y927">
        <v>11</v>
      </c>
      <c r="Z927">
        <v>0</v>
      </c>
      <c r="AA927">
        <v>68</v>
      </c>
      <c r="AB927">
        <f t="shared" si="29"/>
        <v>4</v>
      </c>
      <c r="AC927">
        <v>2336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64</v>
      </c>
      <c r="AO927">
        <v>34</v>
      </c>
      <c r="AP927">
        <v>0</v>
      </c>
    </row>
    <row r="928" spans="1:42" x14ac:dyDescent="0.35">
      <c r="A928">
        <v>53103</v>
      </c>
      <c r="B928">
        <v>3</v>
      </c>
      <c r="C928">
        <f t="shared" si="28"/>
        <v>3</v>
      </c>
      <c r="D928">
        <v>0</v>
      </c>
      <c r="E928">
        <v>1</v>
      </c>
      <c r="F928">
        <v>70</v>
      </c>
      <c r="G928">
        <v>729</v>
      </c>
      <c r="H928">
        <v>17</v>
      </c>
      <c r="I928">
        <v>133</v>
      </c>
      <c r="J928">
        <v>11</v>
      </c>
      <c r="K928">
        <v>0</v>
      </c>
      <c r="L928">
        <v>195</v>
      </c>
      <c r="M928">
        <v>5</v>
      </c>
      <c r="N928">
        <v>10</v>
      </c>
      <c r="O928">
        <v>6</v>
      </c>
      <c r="P928">
        <v>7</v>
      </c>
      <c r="Q928">
        <v>7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3</v>
      </c>
      <c r="Y928">
        <v>11</v>
      </c>
      <c r="Z928">
        <v>0</v>
      </c>
      <c r="AA928">
        <v>66</v>
      </c>
      <c r="AB928">
        <f t="shared" si="29"/>
        <v>4</v>
      </c>
      <c r="AC928">
        <v>2449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890</v>
      </c>
      <c r="AO928">
        <v>695</v>
      </c>
      <c r="AP928">
        <v>1</v>
      </c>
    </row>
    <row r="929" spans="1:42" x14ac:dyDescent="0.35">
      <c r="A929">
        <v>46779</v>
      </c>
      <c r="B929">
        <v>2</v>
      </c>
      <c r="C929">
        <f t="shared" si="28"/>
        <v>2</v>
      </c>
      <c r="D929">
        <v>1</v>
      </c>
      <c r="E929">
        <v>1</v>
      </c>
      <c r="F929">
        <v>55</v>
      </c>
      <c r="G929">
        <v>12</v>
      </c>
      <c r="H929">
        <v>1</v>
      </c>
      <c r="I929">
        <v>3</v>
      </c>
      <c r="J929">
        <v>0</v>
      </c>
      <c r="K929">
        <v>0</v>
      </c>
      <c r="L929">
        <v>7</v>
      </c>
      <c r="M929">
        <v>1</v>
      </c>
      <c r="N929">
        <v>0</v>
      </c>
      <c r="O929">
        <v>1</v>
      </c>
      <c r="P929">
        <v>2</v>
      </c>
      <c r="Q929">
        <v>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11</v>
      </c>
      <c r="Z929">
        <v>0</v>
      </c>
      <c r="AA929">
        <v>60</v>
      </c>
      <c r="AB929">
        <f t="shared" si="29"/>
        <v>3</v>
      </c>
      <c r="AC929">
        <v>2511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16</v>
      </c>
      <c r="AO929">
        <v>9</v>
      </c>
      <c r="AP929">
        <v>0</v>
      </c>
    </row>
    <row r="930" spans="1:42" x14ac:dyDescent="0.35">
      <c r="A930">
        <v>4861</v>
      </c>
      <c r="B930">
        <v>1</v>
      </c>
      <c r="C930">
        <f t="shared" si="28"/>
        <v>1</v>
      </c>
      <c r="D930">
        <v>0</v>
      </c>
      <c r="E930">
        <v>0</v>
      </c>
      <c r="F930">
        <v>20</v>
      </c>
      <c r="G930">
        <v>2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</v>
      </c>
      <c r="Y930">
        <v>11</v>
      </c>
      <c r="Z930">
        <v>0</v>
      </c>
      <c r="AA930">
        <v>55</v>
      </c>
      <c r="AB930">
        <f t="shared" si="29"/>
        <v>3</v>
      </c>
      <c r="AC930">
        <v>2166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5</v>
      </c>
      <c r="AO930">
        <v>4</v>
      </c>
      <c r="AP930">
        <v>0</v>
      </c>
    </row>
    <row r="931" spans="1:42" x14ac:dyDescent="0.35">
      <c r="A931">
        <v>33462</v>
      </c>
      <c r="B931">
        <v>1</v>
      </c>
      <c r="C931">
        <f t="shared" si="28"/>
        <v>2</v>
      </c>
      <c r="D931">
        <v>1</v>
      </c>
      <c r="E931">
        <v>0</v>
      </c>
      <c r="F931">
        <v>78</v>
      </c>
      <c r="G931">
        <v>22</v>
      </c>
      <c r="H931">
        <v>3</v>
      </c>
      <c r="I931">
        <v>18</v>
      </c>
      <c r="J931">
        <v>0</v>
      </c>
      <c r="K931">
        <v>0</v>
      </c>
      <c r="L931">
        <v>11</v>
      </c>
      <c r="M931">
        <v>1</v>
      </c>
      <c r="N931">
        <v>2</v>
      </c>
      <c r="O931">
        <v>0</v>
      </c>
      <c r="P931">
        <v>3</v>
      </c>
      <c r="Q931">
        <v>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3</v>
      </c>
      <c r="Y931">
        <v>11</v>
      </c>
      <c r="Z931">
        <v>0</v>
      </c>
      <c r="AA931">
        <v>41</v>
      </c>
      <c r="AB931">
        <f t="shared" si="29"/>
        <v>1</v>
      </c>
      <c r="AC931">
        <v>2485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43</v>
      </c>
      <c r="AO931">
        <v>32</v>
      </c>
      <c r="AP931">
        <v>0</v>
      </c>
    </row>
    <row r="932" spans="1:42" x14ac:dyDescent="0.35">
      <c r="A932">
        <v>80763</v>
      </c>
      <c r="B932">
        <v>5</v>
      </c>
      <c r="C932">
        <f t="shared" si="28"/>
        <v>5</v>
      </c>
      <c r="D932">
        <v>0</v>
      </c>
      <c r="E932">
        <v>0</v>
      </c>
      <c r="F932">
        <v>17</v>
      </c>
      <c r="G932">
        <v>674</v>
      </c>
      <c r="H932">
        <v>168</v>
      </c>
      <c r="I932">
        <v>108</v>
      </c>
      <c r="J932">
        <v>192</v>
      </c>
      <c r="K932">
        <v>42</v>
      </c>
      <c r="L932">
        <v>231</v>
      </c>
      <c r="M932">
        <v>1</v>
      </c>
      <c r="N932">
        <v>5</v>
      </c>
      <c r="O932">
        <v>11</v>
      </c>
      <c r="P932">
        <v>6</v>
      </c>
      <c r="Q932">
        <v>3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3</v>
      </c>
      <c r="Y932">
        <v>11</v>
      </c>
      <c r="Z932">
        <v>1</v>
      </c>
      <c r="AA932">
        <v>70</v>
      </c>
      <c r="AB932">
        <f t="shared" si="29"/>
        <v>5</v>
      </c>
      <c r="AC932">
        <v>2477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1184</v>
      </c>
      <c r="AO932">
        <v>953</v>
      </c>
      <c r="AP932">
        <v>2</v>
      </c>
    </row>
    <row r="933" spans="1:42" x14ac:dyDescent="0.35">
      <c r="A933">
        <v>65352</v>
      </c>
      <c r="B933">
        <v>3</v>
      </c>
      <c r="C933">
        <f t="shared" si="28"/>
        <v>3</v>
      </c>
      <c r="D933">
        <v>0</v>
      </c>
      <c r="E933">
        <v>1</v>
      </c>
      <c r="F933">
        <v>43</v>
      </c>
      <c r="G933">
        <v>284</v>
      </c>
      <c r="H933">
        <v>3</v>
      </c>
      <c r="I933">
        <v>84</v>
      </c>
      <c r="J933">
        <v>4</v>
      </c>
      <c r="K933">
        <v>7</v>
      </c>
      <c r="L933">
        <v>23</v>
      </c>
      <c r="M933">
        <v>2</v>
      </c>
      <c r="N933">
        <v>4</v>
      </c>
      <c r="O933">
        <v>2</v>
      </c>
      <c r="P933">
        <v>8</v>
      </c>
      <c r="Q933">
        <v>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3</v>
      </c>
      <c r="Y933">
        <v>11</v>
      </c>
      <c r="Z933">
        <v>0</v>
      </c>
      <c r="AA933">
        <v>46</v>
      </c>
      <c r="AB933">
        <f t="shared" si="29"/>
        <v>2</v>
      </c>
      <c r="AC933">
        <v>2471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382</v>
      </c>
      <c r="AO933">
        <v>359</v>
      </c>
      <c r="AP933">
        <v>0</v>
      </c>
    </row>
    <row r="934" spans="1:42" x14ac:dyDescent="0.35">
      <c r="A934">
        <v>82170</v>
      </c>
      <c r="B934">
        <v>5</v>
      </c>
      <c r="C934">
        <f t="shared" si="28"/>
        <v>5</v>
      </c>
      <c r="D934">
        <v>0</v>
      </c>
      <c r="E934">
        <v>0</v>
      </c>
      <c r="F934">
        <v>13</v>
      </c>
      <c r="G934">
        <v>1023</v>
      </c>
      <c r="H934">
        <v>93</v>
      </c>
      <c r="I934">
        <v>651</v>
      </c>
      <c r="J934">
        <v>49</v>
      </c>
      <c r="K934">
        <v>55</v>
      </c>
      <c r="L934">
        <v>37</v>
      </c>
      <c r="M934">
        <v>1</v>
      </c>
      <c r="N934">
        <v>5</v>
      </c>
      <c r="O934">
        <v>6</v>
      </c>
      <c r="P934">
        <v>7</v>
      </c>
      <c r="Q934">
        <v>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3</v>
      </c>
      <c r="Y934">
        <v>11</v>
      </c>
      <c r="Z934">
        <v>0</v>
      </c>
      <c r="AA934">
        <v>42</v>
      </c>
      <c r="AB934">
        <f t="shared" si="29"/>
        <v>1</v>
      </c>
      <c r="AC934">
        <v>2375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1871</v>
      </c>
      <c r="AO934">
        <v>1834</v>
      </c>
      <c r="AP934">
        <v>0</v>
      </c>
    </row>
    <row r="935" spans="1:42" x14ac:dyDescent="0.35">
      <c r="A935">
        <v>75759</v>
      </c>
      <c r="B935">
        <v>4</v>
      </c>
      <c r="C935">
        <f t="shared" si="28"/>
        <v>4</v>
      </c>
      <c r="D935">
        <v>0</v>
      </c>
      <c r="E935">
        <v>0</v>
      </c>
      <c r="F935">
        <v>46</v>
      </c>
      <c r="G935">
        <v>1394</v>
      </c>
      <c r="H935">
        <v>22</v>
      </c>
      <c r="I935">
        <v>708</v>
      </c>
      <c r="J935">
        <v>89</v>
      </c>
      <c r="K935">
        <v>91</v>
      </c>
      <c r="L935">
        <v>182</v>
      </c>
      <c r="M935">
        <v>1</v>
      </c>
      <c r="N935">
        <v>9</v>
      </c>
      <c r="O935">
        <v>7</v>
      </c>
      <c r="P935">
        <v>9</v>
      </c>
      <c r="Q935">
        <v>5</v>
      </c>
      <c r="R935">
        <v>1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3</v>
      </c>
      <c r="Y935">
        <v>11</v>
      </c>
      <c r="Z935">
        <v>1</v>
      </c>
      <c r="AA935">
        <v>51</v>
      </c>
      <c r="AB935">
        <f t="shared" si="29"/>
        <v>2</v>
      </c>
      <c r="AC935">
        <v>2406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2304</v>
      </c>
      <c r="AO935">
        <v>2122</v>
      </c>
      <c r="AP935">
        <v>3</v>
      </c>
    </row>
    <row r="936" spans="1:42" x14ac:dyDescent="0.35">
      <c r="A936">
        <v>79689</v>
      </c>
      <c r="B936">
        <v>5</v>
      </c>
      <c r="C936">
        <f t="shared" si="28"/>
        <v>5</v>
      </c>
      <c r="D936">
        <v>0</v>
      </c>
      <c r="E936">
        <v>0</v>
      </c>
      <c r="F936">
        <v>65</v>
      </c>
      <c r="G936">
        <v>311</v>
      </c>
      <c r="H936">
        <v>26</v>
      </c>
      <c r="I936">
        <v>640</v>
      </c>
      <c r="J936">
        <v>180</v>
      </c>
      <c r="K936">
        <v>37</v>
      </c>
      <c r="L936">
        <v>121</v>
      </c>
      <c r="M936">
        <v>1</v>
      </c>
      <c r="N936">
        <v>4</v>
      </c>
      <c r="O936">
        <v>9</v>
      </c>
      <c r="P936">
        <v>13</v>
      </c>
      <c r="Q936">
        <v>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3</v>
      </c>
      <c r="Y936">
        <v>11</v>
      </c>
      <c r="Z936">
        <v>0</v>
      </c>
      <c r="AA936">
        <v>44</v>
      </c>
      <c r="AB936">
        <f t="shared" si="29"/>
        <v>2</v>
      </c>
      <c r="AC936">
        <v>2572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1194</v>
      </c>
      <c r="AO936">
        <v>1073</v>
      </c>
      <c r="AP936">
        <v>0</v>
      </c>
    </row>
    <row r="937" spans="1:42" x14ac:dyDescent="0.35">
      <c r="A937">
        <v>35340</v>
      </c>
      <c r="B937">
        <v>2</v>
      </c>
      <c r="C937">
        <f t="shared" si="28"/>
        <v>2</v>
      </c>
      <c r="D937">
        <v>1</v>
      </c>
      <c r="E937">
        <v>1</v>
      </c>
      <c r="F937">
        <v>1</v>
      </c>
      <c r="G937">
        <v>27</v>
      </c>
      <c r="H937">
        <v>0</v>
      </c>
      <c r="I937">
        <v>12</v>
      </c>
      <c r="J937">
        <v>0</v>
      </c>
      <c r="K937">
        <v>1</v>
      </c>
      <c r="L937">
        <v>5</v>
      </c>
      <c r="M937">
        <v>2</v>
      </c>
      <c r="N937">
        <v>2</v>
      </c>
      <c r="O937">
        <v>0</v>
      </c>
      <c r="P937">
        <v>3</v>
      </c>
      <c r="Q937">
        <v>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3</v>
      </c>
      <c r="Y937">
        <v>11</v>
      </c>
      <c r="Z937">
        <v>0</v>
      </c>
      <c r="AA937">
        <v>64</v>
      </c>
      <c r="AB937">
        <f t="shared" si="29"/>
        <v>4</v>
      </c>
      <c r="AC937">
        <v>2159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40</v>
      </c>
      <c r="AO937">
        <v>35</v>
      </c>
      <c r="AP937">
        <v>0</v>
      </c>
    </row>
    <row r="938" spans="1:42" x14ac:dyDescent="0.35">
      <c r="A938">
        <v>85683</v>
      </c>
      <c r="B938">
        <v>5</v>
      </c>
      <c r="C938">
        <f t="shared" si="28"/>
        <v>5</v>
      </c>
      <c r="D938">
        <v>0</v>
      </c>
      <c r="E938">
        <v>0</v>
      </c>
      <c r="F938">
        <v>6</v>
      </c>
      <c r="G938">
        <v>1296</v>
      </c>
      <c r="H938">
        <v>17</v>
      </c>
      <c r="I938">
        <v>311</v>
      </c>
      <c r="J938">
        <v>45</v>
      </c>
      <c r="K938">
        <v>69</v>
      </c>
      <c r="L938">
        <v>51</v>
      </c>
      <c r="M938">
        <v>1</v>
      </c>
      <c r="N938">
        <v>2</v>
      </c>
      <c r="O938">
        <v>4</v>
      </c>
      <c r="P938">
        <v>10</v>
      </c>
      <c r="Q938">
        <v>1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0</v>
      </c>
      <c r="X938">
        <v>3</v>
      </c>
      <c r="Y938">
        <v>11</v>
      </c>
      <c r="Z938">
        <v>1</v>
      </c>
      <c r="AA938">
        <v>66</v>
      </c>
      <c r="AB938">
        <f t="shared" si="29"/>
        <v>4</v>
      </c>
      <c r="AC938">
        <v>2259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1738</v>
      </c>
      <c r="AO938">
        <v>1687</v>
      </c>
      <c r="AP938">
        <v>4</v>
      </c>
    </row>
    <row r="939" spans="1:42" x14ac:dyDescent="0.35">
      <c r="A939">
        <v>24884</v>
      </c>
      <c r="B939">
        <v>1</v>
      </c>
      <c r="C939">
        <f t="shared" si="28"/>
        <v>1</v>
      </c>
      <c r="D939">
        <v>1</v>
      </c>
      <c r="E939">
        <v>0</v>
      </c>
      <c r="F939">
        <v>32</v>
      </c>
      <c r="G939">
        <v>3</v>
      </c>
      <c r="H939">
        <v>6</v>
      </c>
      <c r="I939">
        <v>7</v>
      </c>
      <c r="J939">
        <v>0</v>
      </c>
      <c r="K939">
        <v>0</v>
      </c>
      <c r="L939">
        <v>3</v>
      </c>
      <c r="M939">
        <v>1</v>
      </c>
      <c r="N939">
        <v>0</v>
      </c>
      <c r="O939">
        <v>0</v>
      </c>
      <c r="P939">
        <v>3</v>
      </c>
      <c r="Q939">
        <v>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3</v>
      </c>
      <c r="Y939">
        <v>11</v>
      </c>
      <c r="Z939">
        <v>0</v>
      </c>
      <c r="AA939">
        <v>48</v>
      </c>
      <c r="AB939">
        <f t="shared" si="29"/>
        <v>2</v>
      </c>
      <c r="AC939">
        <v>2736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16</v>
      </c>
      <c r="AO939">
        <v>13</v>
      </c>
      <c r="AP939">
        <v>0</v>
      </c>
    </row>
    <row r="940" spans="1:42" x14ac:dyDescent="0.35">
      <c r="A940">
        <v>42021</v>
      </c>
      <c r="B940">
        <v>2</v>
      </c>
      <c r="C940">
        <f t="shared" si="28"/>
        <v>2</v>
      </c>
      <c r="D940">
        <v>1</v>
      </c>
      <c r="E940">
        <v>0</v>
      </c>
      <c r="F940">
        <v>34</v>
      </c>
      <c r="G940">
        <v>393</v>
      </c>
      <c r="H940">
        <v>5</v>
      </c>
      <c r="I940">
        <v>136</v>
      </c>
      <c r="J940">
        <v>7</v>
      </c>
      <c r="K940">
        <v>5</v>
      </c>
      <c r="L940">
        <v>27</v>
      </c>
      <c r="M940">
        <v>5</v>
      </c>
      <c r="N940">
        <v>10</v>
      </c>
      <c r="O940">
        <v>1</v>
      </c>
      <c r="P940">
        <v>6</v>
      </c>
      <c r="Q940">
        <v>9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11</v>
      </c>
      <c r="Z940">
        <v>0</v>
      </c>
      <c r="AA940">
        <v>39</v>
      </c>
      <c r="AB940">
        <f t="shared" si="29"/>
        <v>1</v>
      </c>
      <c r="AC940">
        <v>2826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546</v>
      </c>
      <c r="AO940">
        <v>519</v>
      </c>
      <c r="AP940">
        <v>1</v>
      </c>
    </row>
    <row r="941" spans="1:42" x14ac:dyDescent="0.35">
      <c r="A941">
        <v>64449</v>
      </c>
      <c r="B941">
        <v>3</v>
      </c>
      <c r="C941">
        <f t="shared" si="28"/>
        <v>3</v>
      </c>
      <c r="D941">
        <v>1</v>
      </c>
      <c r="E941">
        <v>0</v>
      </c>
      <c r="F941">
        <v>70</v>
      </c>
      <c r="G941">
        <v>218</v>
      </c>
      <c r="H941">
        <v>63</v>
      </c>
      <c r="I941">
        <v>282</v>
      </c>
      <c r="J941">
        <v>137</v>
      </c>
      <c r="K941">
        <v>35</v>
      </c>
      <c r="L941">
        <v>70</v>
      </c>
      <c r="M941">
        <v>4</v>
      </c>
      <c r="N941">
        <v>5</v>
      </c>
      <c r="O941">
        <v>3</v>
      </c>
      <c r="P941">
        <v>12</v>
      </c>
      <c r="Q941">
        <v>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11</v>
      </c>
      <c r="Z941">
        <v>0</v>
      </c>
      <c r="AA941">
        <v>31</v>
      </c>
      <c r="AB941">
        <f t="shared" si="29"/>
        <v>1</v>
      </c>
      <c r="AC941">
        <v>2290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735</v>
      </c>
      <c r="AO941">
        <v>665</v>
      </c>
      <c r="AP941">
        <v>0</v>
      </c>
    </row>
    <row r="942" spans="1:42" x14ac:dyDescent="0.35">
      <c r="A942">
        <v>64587</v>
      </c>
      <c r="B942">
        <v>3</v>
      </c>
      <c r="C942">
        <f t="shared" si="28"/>
        <v>3</v>
      </c>
      <c r="D942">
        <v>1</v>
      </c>
      <c r="E942">
        <v>1</v>
      </c>
      <c r="F942">
        <v>49</v>
      </c>
      <c r="G942">
        <v>66</v>
      </c>
      <c r="H942">
        <v>0</v>
      </c>
      <c r="I942">
        <v>16</v>
      </c>
      <c r="J942">
        <v>0</v>
      </c>
      <c r="K942">
        <v>6</v>
      </c>
      <c r="L942">
        <v>20</v>
      </c>
      <c r="M942">
        <v>2</v>
      </c>
      <c r="N942">
        <v>1</v>
      </c>
      <c r="O942">
        <v>1</v>
      </c>
      <c r="P942">
        <v>4</v>
      </c>
      <c r="Q942">
        <v>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3</v>
      </c>
      <c r="Y942">
        <v>11</v>
      </c>
      <c r="Z942">
        <v>0</v>
      </c>
      <c r="AA942">
        <v>66</v>
      </c>
      <c r="AB942">
        <f t="shared" si="29"/>
        <v>4</v>
      </c>
      <c r="AC942">
        <v>2166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88</v>
      </c>
      <c r="AO942">
        <v>68</v>
      </c>
      <c r="AP942">
        <v>0</v>
      </c>
    </row>
    <row r="943" spans="1:42" x14ac:dyDescent="0.35">
      <c r="A943">
        <v>75437</v>
      </c>
      <c r="B943">
        <v>4</v>
      </c>
      <c r="C943">
        <f t="shared" si="28"/>
        <v>4</v>
      </c>
      <c r="D943">
        <v>0</v>
      </c>
      <c r="E943">
        <v>0</v>
      </c>
      <c r="F943">
        <v>25</v>
      </c>
      <c r="G943">
        <v>795</v>
      </c>
      <c r="H943">
        <v>0</v>
      </c>
      <c r="I943">
        <v>545</v>
      </c>
      <c r="J943">
        <v>95</v>
      </c>
      <c r="K943">
        <v>58</v>
      </c>
      <c r="L943">
        <v>0</v>
      </c>
      <c r="M943">
        <v>1</v>
      </c>
      <c r="N943">
        <v>8</v>
      </c>
      <c r="O943">
        <v>4</v>
      </c>
      <c r="P943">
        <v>10</v>
      </c>
      <c r="Q943">
        <v>6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3</v>
      </c>
      <c r="Y943">
        <v>11</v>
      </c>
      <c r="Z943">
        <v>0</v>
      </c>
      <c r="AA943">
        <v>42</v>
      </c>
      <c r="AB943">
        <f t="shared" si="29"/>
        <v>1</v>
      </c>
      <c r="AC943">
        <v>2391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1493</v>
      </c>
      <c r="AO943">
        <v>1493</v>
      </c>
      <c r="AP943">
        <v>1</v>
      </c>
    </row>
    <row r="944" spans="1:42" x14ac:dyDescent="0.35">
      <c r="A944">
        <v>52845</v>
      </c>
      <c r="B944">
        <v>3</v>
      </c>
      <c r="C944">
        <f t="shared" si="28"/>
        <v>3</v>
      </c>
      <c r="D944">
        <v>1</v>
      </c>
      <c r="E944">
        <v>0</v>
      </c>
      <c r="F944">
        <v>7</v>
      </c>
      <c r="G944">
        <v>384</v>
      </c>
      <c r="H944">
        <v>25</v>
      </c>
      <c r="I944">
        <v>292</v>
      </c>
      <c r="J944">
        <v>130</v>
      </c>
      <c r="K944">
        <v>41</v>
      </c>
      <c r="L944">
        <v>64</v>
      </c>
      <c r="M944">
        <v>3</v>
      </c>
      <c r="N944">
        <v>8</v>
      </c>
      <c r="O944">
        <v>8</v>
      </c>
      <c r="P944">
        <v>6</v>
      </c>
      <c r="Q944">
        <v>6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</v>
      </c>
      <c r="Y944">
        <v>11</v>
      </c>
      <c r="Z944">
        <v>0</v>
      </c>
      <c r="AA944">
        <v>47</v>
      </c>
      <c r="AB944">
        <f t="shared" si="29"/>
        <v>2</v>
      </c>
      <c r="AC944">
        <v>2479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872</v>
      </c>
      <c r="AO944">
        <v>808</v>
      </c>
      <c r="AP944">
        <v>1</v>
      </c>
    </row>
    <row r="945" spans="1:42" x14ac:dyDescent="0.35">
      <c r="A945">
        <v>46086</v>
      </c>
      <c r="B945">
        <v>2</v>
      </c>
      <c r="C945">
        <f t="shared" si="28"/>
        <v>2</v>
      </c>
      <c r="D945">
        <v>0</v>
      </c>
      <c r="E945">
        <v>1</v>
      </c>
      <c r="F945">
        <v>34</v>
      </c>
      <c r="G945">
        <v>244</v>
      </c>
      <c r="H945">
        <v>8</v>
      </c>
      <c r="I945">
        <v>32</v>
      </c>
      <c r="J945">
        <v>7</v>
      </c>
      <c r="K945">
        <v>2</v>
      </c>
      <c r="L945">
        <v>50</v>
      </c>
      <c r="M945">
        <v>4</v>
      </c>
      <c r="N945">
        <v>3</v>
      </c>
      <c r="O945">
        <v>1</v>
      </c>
      <c r="P945">
        <v>8</v>
      </c>
      <c r="Q945">
        <v>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</v>
      </c>
      <c r="Y945">
        <v>11</v>
      </c>
      <c r="Z945">
        <v>0</v>
      </c>
      <c r="AA945">
        <v>64</v>
      </c>
      <c r="AB945">
        <f t="shared" si="29"/>
        <v>4</v>
      </c>
      <c r="AC945">
        <v>2397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293</v>
      </c>
      <c r="AO945">
        <v>243</v>
      </c>
      <c r="AP945">
        <v>0</v>
      </c>
    </row>
    <row r="946" spans="1:42" x14ac:dyDescent="0.35">
      <c r="A946">
        <v>78028</v>
      </c>
      <c r="B946">
        <v>4</v>
      </c>
      <c r="C946">
        <f t="shared" si="28"/>
        <v>4</v>
      </c>
      <c r="D946">
        <v>0</v>
      </c>
      <c r="E946">
        <v>1</v>
      </c>
      <c r="F946">
        <v>38</v>
      </c>
      <c r="G946">
        <v>158</v>
      </c>
      <c r="H946">
        <v>19</v>
      </c>
      <c r="I946">
        <v>288</v>
      </c>
      <c r="J946">
        <v>25</v>
      </c>
      <c r="K946">
        <v>0</v>
      </c>
      <c r="L946">
        <v>38</v>
      </c>
      <c r="M946">
        <v>1</v>
      </c>
      <c r="N946">
        <v>6</v>
      </c>
      <c r="O946">
        <v>4</v>
      </c>
      <c r="P946">
        <v>9</v>
      </c>
      <c r="Q946">
        <v>7</v>
      </c>
      <c r="R946">
        <v>0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3</v>
      </c>
      <c r="Y946">
        <v>11</v>
      </c>
      <c r="Z946">
        <v>1</v>
      </c>
      <c r="AA946">
        <v>64</v>
      </c>
      <c r="AB946">
        <f t="shared" si="29"/>
        <v>4</v>
      </c>
      <c r="AC946">
        <v>2816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490</v>
      </c>
      <c r="AO946">
        <v>452</v>
      </c>
      <c r="AP946">
        <v>2</v>
      </c>
    </row>
    <row r="947" spans="1:42" x14ac:dyDescent="0.35">
      <c r="A947">
        <v>95169</v>
      </c>
      <c r="B947">
        <v>6</v>
      </c>
      <c r="C947">
        <f t="shared" si="28"/>
        <v>5</v>
      </c>
      <c r="D947">
        <v>0</v>
      </c>
      <c r="E947">
        <v>0</v>
      </c>
      <c r="F947">
        <v>1</v>
      </c>
      <c r="G947">
        <v>1285</v>
      </c>
      <c r="H947">
        <v>21</v>
      </c>
      <c r="I947">
        <v>449</v>
      </c>
      <c r="J947">
        <v>106</v>
      </c>
      <c r="K947">
        <v>20</v>
      </c>
      <c r="L947">
        <v>20</v>
      </c>
      <c r="M947">
        <v>1</v>
      </c>
      <c r="N947">
        <v>4</v>
      </c>
      <c r="O947">
        <v>3</v>
      </c>
      <c r="P947">
        <v>4</v>
      </c>
      <c r="Q947">
        <v>1</v>
      </c>
      <c r="R947">
        <v>0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3</v>
      </c>
      <c r="Y947">
        <v>11</v>
      </c>
      <c r="Z947">
        <v>1</v>
      </c>
      <c r="AA947">
        <v>33</v>
      </c>
      <c r="AB947">
        <f t="shared" si="29"/>
        <v>1</v>
      </c>
      <c r="AC947">
        <v>2422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1881</v>
      </c>
      <c r="AO947">
        <v>1861</v>
      </c>
      <c r="AP947">
        <v>2</v>
      </c>
    </row>
    <row r="948" spans="1:42" x14ac:dyDescent="0.35">
      <c r="A948">
        <v>56337</v>
      </c>
      <c r="B948">
        <v>3</v>
      </c>
      <c r="C948">
        <f t="shared" si="28"/>
        <v>3</v>
      </c>
      <c r="D948">
        <v>1</v>
      </c>
      <c r="E948">
        <v>1</v>
      </c>
      <c r="F948">
        <v>25</v>
      </c>
      <c r="G948">
        <v>349</v>
      </c>
      <c r="H948">
        <v>16</v>
      </c>
      <c r="I948">
        <v>144</v>
      </c>
      <c r="J948">
        <v>28</v>
      </c>
      <c r="K948">
        <v>5</v>
      </c>
      <c r="L948">
        <v>182</v>
      </c>
      <c r="M948">
        <v>5</v>
      </c>
      <c r="N948">
        <v>8</v>
      </c>
      <c r="O948">
        <v>5</v>
      </c>
      <c r="P948">
        <v>4</v>
      </c>
      <c r="Q948">
        <v>8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3</v>
      </c>
      <c r="Y948">
        <v>11</v>
      </c>
      <c r="Z948">
        <v>1</v>
      </c>
      <c r="AA948">
        <v>39</v>
      </c>
      <c r="AB948">
        <f t="shared" si="29"/>
        <v>1</v>
      </c>
      <c r="AC948">
        <v>2618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542</v>
      </c>
      <c r="AO948">
        <v>360</v>
      </c>
      <c r="AP948">
        <v>2</v>
      </c>
    </row>
    <row r="949" spans="1:42" x14ac:dyDescent="0.35">
      <c r="A949">
        <v>22434</v>
      </c>
      <c r="B949">
        <v>1</v>
      </c>
      <c r="C949">
        <f t="shared" si="28"/>
        <v>1</v>
      </c>
      <c r="D949">
        <v>1</v>
      </c>
      <c r="E949">
        <v>0</v>
      </c>
      <c r="F949">
        <v>25</v>
      </c>
      <c r="G949">
        <v>4</v>
      </c>
      <c r="H949">
        <v>12</v>
      </c>
      <c r="I949">
        <v>11</v>
      </c>
      <c r="J949">
        <v>3</v>
      </c>
      <c r="K949">
        <v>13</v>
      </c>
      <c r="L949">
        <v>15</v>
      </c>
      <c r="M949">
        <v>2</v>
      </c>
      <c r="N949">
        <v>2</v>
      </c>
      <c r="O949">
        <v>0</v>
      </c>
      <c r="P949">
        <v>3</v>
      </c>
      <c r="Q949">
        <v>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</v>
      </c>
      <c r="Y949">
        <v>11</v>
      </c>
      <c r="Z949">
        <v>0</v>
      </c>
      <c r="AA949">
        <v>33</v>
      </c>
      <c r="AB949">
        <f t="shared" si="29"/>
        <v>1</v>
      </c>
      <c r="AC949">
        <v>2660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43</v>
      </c>
      <c r="AO949">
        <v>28</v>
      </c>
      <c r="AP949">
        <v>0</v>
      </c>
    </row>
    <row r="950" spans="1:42" x14ac:dyDescent="0.35">
      <c r="A950">
        <v>36930</v>
      </c>
      <c r="B950">
        <v>2</v>
      </c>
      <c r="C950">
        <f t="shared" si="28"/>
        <v>2</v>
      </c>
      <c r="D950">
        <v>0</v>
      </c>
      <c r="E950">
        <v>1</v>
      </c>
      <c r="F950">
        <v>50</v>
      </c>
      <c r="G950">
        <v>223</v>
      </c>
      <c r="H950">
        <v>2</v>
      </c>
      <c r="I950">
        <v>31</v>
      </c>
      <c r="J950">
        <v>0</v>
      </c>
      <c r="K950">
        <v>2</v>
      </c>
      <c r="L950">
        <v>39</v>
      </c>
      <c r="M950">
        <v>5</v>
      </c>
      <c r="N950">
        <v>5</v>
      </c>
      <c r="O950">
        <v>2</v>
      </c>
      <c r="P950">
        <v>4</v>
      </c>
      <c r="Q950">
        <v>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3</v>
      </c>
      <c r="Y950">
        <v>11</v>
      </c>
      <c r="Z950">
        <v>0</v>
      </c>
      <c r="AA950">
        <v>66</v>
      </c>
      <c r="AB950">
        <f t="shared" si="29"/>
        <v>4</v>
      </c>
      <c r="AC950">
        <v>2567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258</v>
      </c>
      <c r="AO950">
        <v>219</v>
      </c>
      <c r="AP950">
        <v>0</v>
      </c>
    </row>
    <row r="951" spans="1:42" x14ac:dyDescent="0.35">
      <c r="A951">
        <v>36130</v>
      </c>
      <c r="B951">
        <v>2</v>
      </c>
      <c r="C951">
        <f t="shared" si="28"/>
        <v>2</v>
      </c>
      <c r="D951">
        <v>0</v>
      </c>
      <c r="E951">
        <v>1</v>
      </c>
      <c r="F951">
        <v>46</v>
      </c>
      <c r="G951">
        <v>157</v>
      </c>
      <c r="H951">
        <v>43</v>
      </c>
      <c r="I951">
        <v>127</v>
      </c>
      <c r="J951">
        <v>68</v>
      </c>
      <c r="K951">
        <v>56</v>
      </c>
      <c r="L951">
        <v>37</v>
      </c>
      <c r="M951">
        <v>6</v>
      </c>
      <c r="N951">
        <v>3</v>
      </c>
      <c r="O951">
        <v>8</v>
      </c>
      <c r="P951">
        <v>4</v>
      </c>
      <c r="Q951">
        <v>4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11</v>
      </c>
      <c r="Z951">
        <v>1</v>
      </c>
      <c r="AA951">
        <v>66</v>
      </c>
      <c r="AB951">
        <f t="shared" si="29"/>
        <v>4</v>
      </c>
      <c r="AC951">
        <v>2671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451</v>
      </c>
      <c r="AO951">
        <v>414</v>
      </c>
      <c r="AP951">
        <v>1</v>
      </c>
    </row>
    <row r="952" spans="1:42" x14ac:dyDescent="0.35">
      <c r="A952">
        <v>65569</v>
      </c>
      <c r="B952">
        <v>3</v>
      </c>
      <c r="C952">
        <f t="shared" si="28"/>
        <v>3</v>
      </c>
      <c r="D952">
        <v>0</v>
      </c>
      <c r="E952">
        <v>1</v>
      </c>
      <c r="F952">
        <v>96</v>
      </c>
      <c r="G952">
        <v>397</v>
      </c>
      <c r="H952">
        <v>46</v>
      </c>
      <c r="I952">
        <v>288</v>
      </c>
      <c r="J952">
        <v>20</v>
      </c>
      <c r="K952">
        <v>38</v>
      </c>
      <c r="L952">
        <v>70</v>
      </c>
      <c r="M952">
        <v>2</v>
      </c>
      <c r="N952">
        <v>6</v>
      </c>
      <c r="O952">
        <v>5</v>
      </c>
      <c r="P952">
        <v>10</v>
      </c>
      <c r="Q952">
        <v>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</v>
      </c>
      <c r="Y952">
        <v>11</v>
      </c>
      <c r="Z952">
        <v>0</v>
      </c>
      <c r="AA952">
        <v>67</v>
      </c>
      <c r="AB952">
        <f t="shared" si="29"/>
        <v>4</v>
      </c>
      <c r="AC952">
        <v>2760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789</v>
      </c>
      <c r="AO952">
        <v>719</v>
      </c>
      <c r="AP952">
        <v>0</v>
      </c>
    </row>
    <row r="953" spans="1:42" x14ac:dyDescent="0.35">
      <c r="A953">
        <v>19514</v>
      </c>
      <c r="B953">
        <v>1</v>
      </c>
      <c r="C953">
        <f t="shared" si="28"/>
        <v>1</v>
      </c>
      <c r="D953">
        <v>1</v>
      </c>
      <c r="E953">
        <v>1</v>
      </c>
      <c r="F953">
        <v>47</v>
      </c>
      <c r="G953">
        <v>14</v>
      </c>
      <c r="H953">
        <v>3</v>
      </c>
      <c r="I953">
        <v>21</v>
      </c>
      <c r="J953">
        <v>2</v>
      </c>
      <c r="K953">
        <v>1</v>
      </c>
      <c r="L953">
        <v>28</v>
      </c>
      <c r="M953">
        <v>4</v>
      </c>
      <c r="N953">
        <v>3</v>
      </c>
      <c r="O953">
        <v>1</v>
      </c>
      <c r="P953">
        <v>2</v>
      </c>
      <c r="Q953">
        <v>8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3</v>
      </c>
      <c r="Y953">
        <v>11</v>
      </c>
      <c r="Z953">
        <v>0</v>
      </c>
      <c r="AA953">
        <v>52</v>
      </c>
      <c r="AB953">
        <f t="shared" si="29"/>
        <v>3</v>
      </c>
      <c r="AC953">
        <v>2313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41</v>
      </c>
      <c r="AO953">
        <v>13</v>
      </c>
      <c r="AP953">
        <v>1</v>
      </c>
    </row>
    <row r="954" spans="1:42" x14ac:dyDescent="0.35">
      <c r="A954">
        <v>36736</v>
      </c>
      <c r="B954">
        <v>2</v>
      </c>
      <c r="C954">
        <f t="shared" si="28"/>
        <v>2</v>
      </c>
      <c r="D954">
        <v>1</v>
      </c>
      <c r="E954">
        <v>1</v>
      </c>
      <c r="F954">
        <v>52</v>
      </c>
      <c r="G954">
        <v>10</v>
      </c>
      <c r="H954">
        <v>0</v>
      </c>
      <c r="I954">
        <v>3</v>
      </c>
      <c r="J954">
        <v>0</v>
      </c>
      <c r="K954">
        <v>0</v>
      </c>
      <c r="L954">
        <v>4</v>
      </c>
      <c r="M954">
        <v>1</v>
      </c>
      <c r="N954">
        <v>1</v>
      </c>
      <c r="O954">
        <v>0</v>
      </c>
      <c r="P954">
        <v>2</v>
      </c>
      <c r="Q954">
        <v>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11</v>
      </c>
      <c r="Z954">
        <v>0</v>
      </c>
      <c r="AA954">
        <v>57</v>
      </c>
      <c r="AB954">
        <f t="shared" si="29"/>
        <v>3</v>
      </c>
      <c r="AC954">
        <v>2574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13</v>
      </c>
      <c r="AO954">
        <v>9</v>
      </c>
      <c r="AP954">
        <v>0</v>
      </c>
    </row>
    <row r="955" spans="1:42" x14ac:dyDescent="0.35">
      <c r="A955">
        <v>77568</v>
      </c>
      <c r="B955">
        <v>4</v>
      </c>
      <c r="C955">
        <f t="shared" si="28"/>
        <v>4</v>
      </c>
      <c r="D955">
        <v>0</v>
      </c>
      <c r="E955">
        <v>1</v>
      </c>
      <c r="F955">
        <v>30</v>
      </c>
      <c r="G955">
        <v>1230</v>
      </c>
      <c r="H955">
        <v>0</v>
      </c>
      <c r="I955">
        <v>396</v>
      </c>
      <c r="J955">
        <v>232</v>
      </c>
      <c r="K955">
        <v>178</v>
      </c>
      <c r="L955">
        <v>158</v>
      </c>
      <c r="M955">
        <v>1</v>
      </c>
      <c r="N955">
        <v>10</v>
      </c>
      <c r="O955">
        <v>2</v>
      </c>
      <c r="P955">
        <v>8</v>
      </c>
      <c r="Q955">
        <v>5</v>
      </c>
      <c r="R955">
        <v>0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3</v>
      </c>
      <c r="Y955">
        <v>11</v>
      </c>
      <c r="Z955">
        <v>0</v>
      </c>
      <c r="AA955">
        <v>41</v>
      </c>
      <c r="AB955">
        <f t="shared" si="29"/>
        <v>1</v>
      </c>
      <c r="AC955">
        <v>2832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2036</v>
      </c>
      <c r="AO955">
        <v>1878</v>
      </c>
      <c r="AP955">
        <v>3</v>
      </c>
    </row>
    <row r="956" spans="1:42" x14ac:dyDescent="0.35">
      <c r="A956">
        <v>49187</v>
      </c>
      <c r="B956">
        <v>2</v>
      </c>
      <c r="C956">
        <f t="shared" si="28"/>
        <v>2</v>
      </c>
      <c r="D956">
        <v>0</v>
      </c>
      <c r="E956">
        <v>1</v>
      </c>
      <c r="F956">
        <v>63</v>
      </c>
      <c r="G956">
        <v>81</v>
      </c>
      <c r="H956">
        <v>1</v>
      </c>
      <c r="I956">
        <v>31</v>
      </c>
      <c r="J956">
        <v>2</v>
      </c>
      <c r="K956">
        <v>1</v>
      </c>
      <c r="L956">
        <v>0</v>
      </c>
      <c r="M956">
        <v>1</v>
      </c>
      <c r="N956">
        <v>1</v>
      </c>
      <c r="O956">
        <v>1</v>
      </c>
      <c r="P956">
        <v>5</v>
      </c>
      <c r="Q956">
        <v>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11</v>
      </c>
      <c r="Z956">
        <v>0</v>
      </c>
      <c r="AA956">
        <v>44</v>
      </c>
      <c r="AB956">
        <f t="shared" si="29"/>
        <v>2</v>
      </c>
      <c r="AC956">
        <v>2328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116</v>
      </c>
      <c r="AO956">
        <v>116</v>
      </c>
      <c r="AP956">
        <v>0</v>
      </c>
    </row>
    <row r="957" spans="1:42" x14ac:dyDescent="0.35">
      <c r="A957">
        <v>30168</v>
      </c>
      <c r="B957">
        <v>1</v>
      </c>
      <c r="C957">
        <f t="shared" si="28"/>
        <v>1</v>
      </c>
      <c r="D957">
        <v>1</v>
      </c>
      <c r="E957">
        <v>0</v>
      </c>
      <c r="F957">
        <v>51</v>
      </c>
      <c r="G957">
        <v>154</v>
      </c>
      <c r="H957">
        <v>20</v>
      </c>
      <c r="I957">
        <v>66</v>
      </c>
      <c r="J957">
        <v>0</v>
      </c>
      <c r="K957">
        <v>12</v>
      </c>
      <c r="L957">
        <v>27</v>
      </c>
      <c r="M957">
        <v>7</v>
      </c>
      <c r="N957">
        <v>6</v>
      </c>
      <c r="O957">
        <v>1</v>
      </c>
      <c r="P957">
        <v>4</v>
      </c>
      <c r="Q957">
        <v>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3</v>
      </c>
      <c r="Y957">
        <v>11</v>
      </c>
      <c r="Z957">
        <v>0</v>
      </c>
      <c r="AA957">
        <v>42</v>
      </c>
      <c r="AB957">
        <f t="shared" si="29"/>
        <v>1</v>
      </c>
      <c r="AC957">
        <v>2638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252</v>
      </c>
      <c r="AO957">
        <v>225</v>
      </c>
      <c r="AP957">
        <v>0</v>
      </c>
    </row>
    <row r="958" spans="1:42" x14ac:dyDescent="0.35">
      <c r="A958">
        <v>34053</v>
      </c>
      <c r="B958">
        <v>1</v>
      </c>
      <c r="C958">
        <f t="shared" si="28"/>
        <v>2</v>
      </c>
      <c r="D958">
        <v>0</v>
      </c>
      <c r="E958">
        <v>1</v>
      </c>
      <c r="F958">
        <v>14</v>
      </c>
      <c r="G958">
        <v>63</v>
      </c>
      <c r="H958">
        <v>0</v>
      </c>
      <c r="I958">
        <v>21</v>
      </c>
      <c r="J958">
        <v>7</v>
      </c>
      <c r="K958">
        <v>0</v>
      </c>
      <c r="L958">
        <v>12</v>
      </c>
      <c r="M958">
        <v>1</v>
      </c>
      <c r="N958">
        <v>3</v>
      </c>
      <c r="O958">
        <v>0</v>
      </c>
      <c r="P958">
        <v>3</v>
      </c>
      <c r="Q958">
        <v>8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</v>
      </c>
      <c r="Y958">
        <v>11</v>
      </c>
      <c r="Z958">
        <v>0</v>
      </c>
      <c r="AA958">
        <v>52</v>
      </c>
      <c r="AB958">
        <f t="shared" si="29"/>
        <v>3</v>
      </c>
      <c r="AC958">
        <v>2816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91</v>
      </c>
      <c r="AO958">
        <v>79</v>
      </c>
      <c r="AP958">
        <v>0</v>
      </c>
    </row>
    <row r="959" spans="1:42" x14ac:dyDescent="0.35">
      <c r="A959">
        <v>38196</v>
      </c>
      <c r="B959">
        <v>2</v>
      </c>
      <c r="C959">
        <f t="shared" si="28"/>
        <v>2</v>
      </c>
      <c r="D959">
        <v>1</v>
      </c>
      <c r="E959">
        <v>1</v>
      </c>
      <c r="F959">
        <v>20</v>
      </c>
      <c r="G959">
        <v>30</v>
      </c>
      <c r="H959">
        <v>0</v>
      </c>
      <c r="I959">
        <v>11</v>
      </c>
      <c r="J959">
        <v>0</v>
      </c>
      <c r="K959">
        <v>0</v>
      </c>
      <c r="L959">
        <v>3</v>
      </c>
      <c r="M959">
        <v>3</v>
      </c>
      <c r="N959">
        <v>2</v>
      </c>
      <c r="O959">
        <v>0</v>
      </c>
      <c r="P959">
        <v>4</v>
      </c>
      <c r="Q959">
        <v>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11</v>
      </c>
      <c r="Z959">
        <v>0</v>
      </c>
      <c r="AA959">
        <v>49</v>
      </c>
      <c r="AB959">
        <f t="shared" si="29"/>
        <v>2</v>
      </c>
      <c r="AC959">
        <v>2231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41</v>
      </c>
      <c r="AO959">
        <v>38</v>
      </c>
      <c r="AP959">
        <v>0</v>
      </c>
    </row>
    <row r="960" spans="1:42" x14ac:dyDescent="0.35">
      <c r="A960">
        <v>59412</v>
      </c>
      <c r="B960">
        <v>3</v>
      </c>
      <c r="C960">
        <f t="shared" si="28"/>
        <v>3</v>
      </c>
      <c r="D960">
        <v>0</v>
      </c>
      <c r="E960">
        <v>0</v>
      </c>
      <c r="F960">
        <v>56</v>
      </c>
      <c r="G960">
        <v>90</v>
      </c>
      <c r="H960">
        <v>67</v>
      </c>
      <c r="I960">
        <v>165</v>
      </c>
      <c r="J960">
        <v>30</v>
      </c>
      <c r="K960">
        <v>43</v>
      </c>
      <c r="L960">
        <v>11</v>
      </c>
      <c r="M960">
        <v>1</v>
      </c>
      <c r="N960">
        <v>4</v>
      </c>
      <c r="O960">
        <v>2</v>
      </c>
      <c r="P960">
        <v>8</v>
      </c>
      <c r="Q960">
        <v>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3</v>
      </c>
      <c r="Y960">
        <v>11</v>
      </c>
      <c r="Z960">
        <v>0</v>
      </c>
      <c r="AA960">
        <v>69</v>
      </c>
      <c r="AB960">
        <f t="shared" si="29"/>
        <v>5</v>
      </c>
      <c r="AC960">
        <v>2230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395</v>
      </c>
      <c r="AO960">
        <v>384</v>
      </c>
      <c r="AP960">
        <v>0</v>
      </c>
    </row>
    <row r="961" spans="1:42" x14ac:dyDescent="0.35">
      <c r="A961">
        <v>70924</v>
      </c>
      <c r="B961">
        <v>4</v>
      </c>
      <c r="C961">
        <f t="shared" si="28"/>
        <v>4</v>
      </c>
      <c r="D961">
        <v>0</v>
      </c>
      <c r="E961">
        <v>0</v>
      </c>
      <c r="F961">
        <v>41</v>
      </c>
      <c r="G961">
        <v>635</v>
      </c>
      <c r="H961">
        <v>114</v>
      </c>
      <c r="I961">
        <v>254</v>
      </c>
      <c r="J961">
        <v>132</v>
      </c>
      <c r="K961">
        <v>152</v>
      </c>
      <c r="L961">
        <v>76</v>
      </c>
      <c r="M961">
        <v>1</v>
      </c>
      <c r="N961">
        <v>6</v>
      </c>
      <c r="O961">
        <v>6</v>
      </c>
      <c r="P961">
        <v>7</v>
      </c>
      <c r="Q961">
        <v>3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3</v>
      </c>
      <c r="Y961">
        <v>11</v>
      </c>
      <c r="Z961">
        <v>0</v>
      </c>
      <c r="AA961">
        <v>55</v>
      </c>
      <c r="AB961">
        <f t="shared" si="29"/>
        <v>3</v>
      </c>
      <c r="AC961">
        <v>2242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1287</v>
      </c>
      <c r="AO961">
        <v>1211</v>
      </c>
      <c r="AP961">
        <v>1</v>
      </c>
    </row>
    <row r="962" spans="1:42" x14ac:dyDescent="0.35">
      <c r="A962">
        <v>54165</v>
      </c>
      <c r="B962">
        <v>3</v>
      </c>
      <c r="C962">
        <f t="shared" si="28"/>
        <v>3</v>
      </c>
      <c r="D962">
        <v>0</v>
      </c>
      <c r="E962">
        <v>0</v>
      </c>
      <c r="F962">
        <v>72</v>
      </c>
      <c r="G962">
        <v>127</v>
      </c>
      <c r="H962">
        <v>4</v>
      </c>
      <c r="I962">
        <v>73</v>
      </c>
      <c r="J962">
        <v>15</v>
      </c>
      <c r="K962">
        <v>6</v>
      </c>
      <c r="L962">
        <v>11</v>
      </c>
      <c r="M962">
        <v>1</v>
      </c>
      <c r="N962">
        <v>2</v>
      </c>
      <c r="O962">
        <v>1</v>
      </c>
      <c r="P962">
        <v>7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3</v>
      </c>
      <c r="Y962">
        <v>11</v>
      </c>
      <c r="Z962">
        <v>0</v>
      </c>
      <c r="AA962">
        <v>51</v>
      </c>
      <c r="AB962">
        <f t="shared" si="29"/>
        <v>2</v>
      </c>
      <c r="AC962">
        <v>2556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225</v>
      </c>
      <c r="AO962">
        <v>214</v>
      </c>
      <c r="AP962">
        <v>0</v>
      </c>
    </row>
    <row r="963" spans="1:42" x14ac:dyDescent="0.35">
      <c r="A963">
        <v>32300</v>
      </c>
      <c r="B963">
        <v>1</v>
      </c>
      <c r="C963">
        <f t="shared" ref="C963:C1026" si="30">_xlfn.IFS(A:A&lt;=32196,1,A:A&lt;=51622.09,2,A:A&lt;=68281,3,A:A&lt;=79601,4,A:A&gt;=79601,5)</f>
        <v>2</v>
      </c>
      <c r="D963">
        <v>1</v>
      </c>
      <c r="E963">
        <v>0</v>
      </c>
      <c r="F963">
        <v>1</v>
      </c>
      <c r="G963">
        <v>13</v>
      </c>
      <c r="H963">
        <v>3</v>
      </c>
      <c r="I963">
        <v>6</v>
      </c>
      <c r="J963">
        <v>6</v>
      </c>
      <c r="K963">
        <v>5</v>
      </c>
      <c r="L963">
        <v>6</v>
      </c>
      <c r="M963">
        <v>1</v>
      </c>
      <c r="N963">
        <v>1</v>
      </c>
      <c r="O963">
        <v>0</v>
      </c>
      <c r="P963">
        <v>3</v>
      </c>
      <c r="Q963">
        <v>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</v>
      </c>
      <c r="Y963">
        <v>11</v>
      </c>
      <c r="Z963">
        <v>0</v>
      </c>
      <c r="AA963">
        <v>47</v>
      </c>
      <c r="AB963">
        <f t="shared" ref="AB963:AB1026" si="31">_xlfn.IFS(AA963&lt;=43,1,AA963&lt;=51.117,2,AA963&lt;=61,3,AA963&lt;=68,4,AA963&gt;68,5)</f>
        <v>2</v>
      </c>
      <c r="AC963">
        <v>2701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33</v>
      </c>
      <c r="AO963">
        <v>27</v>
      </c>
      <c r="AP963">
        <v>0</v>
      </c>
    </row>
    <row r="964" spans="1:42" x14ac:dyDescent="0.35">
      <c r="A964">
        <v>20180</v>
      </c>
      <c r="B964">
        <v>1</v>
      </c>
      <c r="C964">
        <f t="shared" si="30"/>
        <v>1</v>
      </c>
      <c r="D964">
        <v>0</v>
      </c>
      <c r="E964">
        <v>0</v>
      </c>
      <c r="F964">
        <v>27</v>
      </c>
      <c r="G964">
        <v>18</v>
      </c>
      <c r="H964">
        <v>42</v>
      </c>
      <c r="I964">
        <v>24</v>
      </c>
      <c r="J964">
        <v>15</v>
      </c>
      <c r="K964">
        <v>20</v>
      </c>
      <c r="L964">
        <v>18</v>
      </c>
      <c r="M964">
        <v>1</v>
      </c>
      <c r="N964">
        <v>2</v>
      </c>
      <c r="O964">
        <v>1</v>
      </c>
      <c r="P964">
        <v>4</v>
      </c>
      <c r="Q964">
        <v>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3</v>
      </c>
      <c r="Y964">
        <v>11</v>
      </c>
      <c r="Z964">
        <v>0</v>
      </c>
      <c r="AA964">
        <v>44</v>
      </c>
      <c r="AB964">
        <f t="shared" si="31"/>
        <v>2</v>
      </c>
      <c r="AC964">
        <v>2653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119</v>
      </c>
      <c r="AO964">
        <v>101</v>
      </c>
      <c r="AP964">
        <v>0</v>
      </c>
    </row>
    <row r="965" spans="1:42" x14ac:dyDescent="0.35">
      <c r="A965">
        <v>34961</v>
      </c>
      <c r="B965">
        <v>1</v>
      </c>
      <c r="C965">
        <f t="shared" si="30"/>
        <v>2</v>
      </c>
      <c r="D965">
        <v>1</v>
      </c>
      <c r="E965">
        <v>0</v>
      </c>
      <c r="F965">
        <v>77</v>
      </c>
      <c r="G965">
        <v>45</v>
      </c>
      <c r="H965">
        <v>2</v>
      </c>
      <c r="I965">
        <v>26</v>
      </c>
      <c r="J965">
        <v>4</v>
      </c>
      <c r="K965">
        <v>1</v>
      </c>
      <c r="L965">
        <v>1</v>
      </c>
      <c r="M965">
        <v>3</v>
      </c>
      <c r="N965">
        <v>3</v>
      </c>
      <c r="O965">
        <v>1</v>
      </c>
      <c r="P965">
        <v>3</v>
      </c>
      <c r="Q965">
        <v>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11</v>
      </c>
      <c r="Z965">
        <v>0</v>
      </c>
      <c r="AA965">
        <v>47</v>
      </c>
      <c r="AB965">
        <f t="shared" si="31"/>
        <v>2</v>
      </c>
      <c r="AC965">
        <v>2169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78</v>
      </c>
      <c r="AO965">
        <v>77</v>
      </c>
      <c r="AP965">
        <v>0</v>
      </c>
    </row>
    <row r="966" spans="1:42" x14ac:dyDescent="0.35">
      <c r="A966">
        <v>28440</v>
      </c>
      <c r="B966">
        <v>1</v>
      </c>
      <c r="C966">
        <f t="shared" si="30"/>
        <v>1</v>
      </c>
      <c r="D966">
        <v>1</v>
      </c>
      <c r="E966">
        <v>0</v>
      </c>
      <c r="F966">
        <v>87</v>
      </c>
      <c r="G966">
        <v>38</v>
      </c>
      <c r="H966">
        <v>1</v>
      </c>
      <c r="I966">
        <v>24</v>
      </c>
      <c r="J966">
        <v>0</v>
      </c>
      <c r="K966">
        <v>0</v>
      </c>
      <c r="L966">
        <v>0</v>
      </c>
      <c r="M966">
        <v>1</v>
      </c>
      <c r="N966">
        <v>2</v>
      </c>
      <c r="O966">
        <v>0</v>
      </c>
      <c r="P966">
        <v>3</v>
      </c>
      <c r="Q966">
        <v>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</v>
      </c>
      <c r="Y966">
        <v>11</v>
      </c>
      <c r="Z966">
        <v>0</v>
      </c>
      <c r="AA966">
        <v>46</v>
      </c>
      <c r="AB966">
        <f t="shared" si="31"/>
        <v>2</v>
      </c>
      <c r="AC966">
        <v>2516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63</v>
      </c>
      <c r="AO966">
        <v>63</v>
      </c>
      <c r="AP966">
        <v>0</v>
      </c>
    </row>
    <row r="967" spans="1:42" x14ac:dyDescent="0.35">
      <c r="A967">
        <v>64504</v>
      </c>
      <c r="B967">
        <v>3</v>
      </c>
      <c r="C967">
        <f t="shared" si="30"/>
        <v>3</v>
      </c>
      <c r="D967">
        <v>1</v>
      </c>
      <c r="E967">
        <v>2</v>
      </c>
      <c r="F967">
        <v>81</v>
      </c>
      <c r="G967">
        <v>986</v>
      </c>
      <c r="H967">
        <v>36</v>
      </c>
      <c r="I967">
        <v>168</v>
      </c>
      <c r="J967">
        <v>16</v>
      </c>
      <c r="K967">
        <v>0</v>
      </c>
      <c r="L967">
        <v>108</v>
      </c>
      <c r="M967">
        <v>7</v>
      </c>
      <c r="N967">
        <v>11</v>
      </c>
      <c r="O967">
        <v>3</v>
      </c>
      <c r="P967">
        <v>4</v>
      </c>
      <c r="Q967">
        <v>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</v>
      </c>
      <c r="Y967">
        <v>11</v>
      </c>
      <c r="Z967">
        <v>1</v>
      </c>
      <c r="AA967">
        <v>67</v>
      </c>
      <c r="AB967">
        <f t="shared" si="31"/>
        <v>4</v>
      </c>
      <c r="AC967">
        <v>2641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1206</v>
      </c>
      <c r="AO967">
        <v>1098</v>
      </c>
      <c r="AP967">
        <v>0</v>
      </c>
    </row>
    <row r="968" spans="1:42" x14ac:dyDescent="0.35">
      <c r="A968">
        <v>33564</v>
      </c>
      <c r="B968">
        <v>1</v>
      </c>
      <c r="C968">
        <f t="shared" si="30"/>
        <v>2</v>
      </c>
      <c r="D968">
        <v>0</v>
      </c>
      <c r="E968">
        <v>1</v>
      </c>
      <c r="F968">
        <v>51</v>
      </c>
      <c r="G968">
        <v>61</v>
      </c>
      <c r="H968">
        <v>0</v>
      </c>
      <c r="I968">
        <v>3</v>
      </c>
      <c r="J968">
        <v>0</v>
      </c>
      <c r="K968">
        <v>0</v>
      </c>
      <c r="L968">
        <v>7</v>
      </c>
      <c r="M968">
        <v>1</v>
      </c>
      <c r="N968">
        <v>1</v>
      </c>
      <c r="O968">
        <v>1</v>
      </c>
      <c r="P968">
        <v>3</v>
      </c>
      <c r="Q968">
        <v>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3</v>
      </c>
      <c r="Y968">
        <v>11</v>
      </c>
      <c r="Z968">
        <v>0</v>
      </c>
      <c r="AA968">
        <v>54</v>
      </c>
      <c r="AB968">
        <f t="shared" si="31"/>
        <v>3</v>
      </c>
      <c r="AC968">
        <v>2164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64</v>
      </c>
      <c r="AO968">
        <v>57</v>
      </c>
      <c r="AP968">
        <v>0</v>
      </c>
    </row>
    <row r="969" spans="1:42" x14ac:dyDescent="0.35">
      <c r="A969">
        <v>17345</v>
      </c>
      <c r="B969">
        <v>1</v>
      </c>
      <c r="C969">
        <f t="shared" si="30"/>
        <v>1</v>
      </c>
      <c r="D969">
        <v>1</v>
      </c>
      <c r="E969">
        <v>0</v>
      </c>
      <c r="F969">
        <v>79</v>
      </c>
      <c r="G969">
        <v>4</v>
      </c>
      <c r="H969">
        <v>9</v>
      </c>
      <c r="I969">
        <v>16</v>
      </c>
      <c r="J969">
        <v>17</v>
      </c>
      <c r="K969">
        <v>0</v>
      </c>
      <c r="L969">
        <v>12</v>
      </c>
      <c r="M969">
        <v>2</v>
      </c>
      <c r="N969">
        <v>2</v>
      </c>
      <c r="O969">
        <v>1</v>
      </c>
      <c r="P969">
        <v>2</v>
      </c>
      <c r="Q969">
        <v>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3</v>
      </c>
      <c r="Y969">
        <v>11</v>
      </c>
      <c r="Z969">
        <v>0</v>
      </c>
      <c r="AA969">
        <v>42</v>
      </c>
      <c r="AB969">
        <f t="shared" si="31"/>
        <v>1</v>
      </c>
      <c r="AC969">
        <v>2762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46</v>
      </c>
      <c r="AO969">
        <v>34</v>
      </c>
      <c r="AP969">
        <v>0</v>
      </c>
    </row>
    <row r="970" spans="1:42" x14ac:dyDescent="0.35">
      <c r="A970">
        <v>56320</v>
      </c>
      <c r="B970">
        <v>3</v>
      </c>
      <c r="C970">
        <f t="shared" si="30"/>
        <v>3</v>
      </c>
      <c r="D970">
        <v>0</v>
      </c>
      <c r="E970">
        <v>1</v>
      </c>
      <c r="F970">
        <v>11</v>
      </c>
      <c r="G970">
        <v>201</v>
      </c>
      <c r="H970">
        <v>53</v>
      </c>
      <c r="I970">
        <v>172</v>
      </c>
      <c r="J970">
        <v>116</v>
      </c>
      <c r="K970">
        <v>77</v>
      </c>
      <c r="L970">
        <v>83</v>
      </c>
      <c r="M970">
        <v>3</v>
      </c>
      <c r="N970">
        <v>5</v>
      </c>
      <c r="O970">
        <v>4</v>
      </c>
      <c r="P970">
        <v>9</v>
      </c>
      <c r="Q970">
        <v>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</v>
      </c>
      <c r="Y970">
        <v>11</v>
      </c>
      <c r="Z970">
        <v>0</v>
      </c>
      <c r="AA970">
        <v>53</v>
      </c>
      <c r="AB970">
        <f t="shared" si="31"/>
        <v>3</v>
      </c>
      <c r="AC970">
        <v>2606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619</v>
      </c>
      <c r="AO970">
        <v>536</v>
      </c>
      <c r="AP970">
        <v>0</v>
      </c>
    </row>
    <row r="971" spans="1:42" x14ac:dyDescent="0.35">
      <c r="A971">
        <v>28647</v>
      </c>
      <c r="B971">
        <v>1</v>
      </c>
      <c r="C971">
        <f t="shared" si="30"/>
        <v>1</v>
      </c>
      <c r="D971">
        <v>1</v>
      </c>
      <c r="E971">
        <v>0</v>
      </c>
      <c r="F971">
        <v>54</v>
      </c>
      <c r="G971">
        <v>19</v>
      </c>
      <c r="H971">
        <v>8</v>
      </c>
      <c r="I971">
        <v>29</v>
      </c>
      <c r="J971">
        <v>0</v>
      </c>
      <c r="K971">
        <v>12</v>
      </c>
      <c r="L971">
        <v>26</v>
      </c>
      <c r="M971">
        <v>1</v>
      </c>
      <c r="N971">
        <v>2</v>
      </c>
      <c r="O971">
        <v>2</v>
      </c>
      <c r="P971">
        <v>2</v>
      </c>
      <c r="Q971">
        <v>7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</v>
      </c>
      <c r="Y971">
        <v>11</v>
      </c>
      <c r="Z971">
        <v>1</v>
      </c>
      <c r="AA971">
        <v>42</v>
      </c>
      <c r="AB971">
        <f t="shared" si="31"/>
        <v>1</v>
      </c>
      <c r="AC971">
        <v>2471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68</v>
      </c>
      <c r="AO971">
        <v>42</v>
      </c>
      <c r="AP971">
        <v>1</v>
      </c>
    </row>
    <row r="972" spans="1:42" x14ac:dyDescent="0.35">
      <c r="A972">
        <v>15038</v>
      </c>
      <c r="B972">
        <v>1</v>
      </c>
      <c r="C972">
        <f t="shared" si="30"/>
        <v>1</v>
      </c>
      <c r="D972">
        <v>1</v>
      </c>
      <c r="E972">
        <v>0</v>
      </c>
      <c r="F972">
        <v>93</v>
      </c>
      <c r="G972">
        <v>4</v>
      </c>
      <c r="H972">
        <v>8</v>
      </c>
      <c r="I972">
        <v>11</v>
      </c>
      <c r="J972">
        <v>19</v>
      </c>
      <c r="K972">
        <v>12</v>
      </c>
      <c r="L972">
        <v>26</v>
      </c>
      <c r="M972">
        <v>2</v>
      </c>
      <c r="N972">
        <v>2</v>
      </c>
      <c r="O972">
        <v>1</v>
      </c>
      <c r="P972">
        <v>2</v>
      </c>
      <c r="Q972">
        <v>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11</v>
      </c>
      <c r="Z972">
        <v>0</v>
      </c>
      <c r="AA972">
        <v>33</v>
      </c>
      <c r="AB972">
        <f t="shared" si="31"/>
        <v>1</v>
      </c>
      <c r="AC972">
        <v>2675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54</v>
      </c>
      <c r="AO972">
        <v>28</v>
      </c>
      <c r="AP972">
        <v>0</v>
      </c>
    </row>
    <row r="973" spans="1:42" x14ac:dyDescent="0.35">
      <c r="A973">
        <v>32173</v>
      </c>
      <c r="B973">
        <v>1</v>
      </c>
      <c r="C973">
        <f t="shared" si="30"/>
        <v>1</v>
      </c>
      <c r="D973">
        <v>0</v>
      </c>
      <c r="E973">
        <v>1</v>
      </c>
      <c r="F973">
        <v>0</v>
      </c>
      <c r="G973">
        <v>18</v>
      </c>
      <c r="H973">
        <v>0</v>
      </c>
      <c r="I973">
        <v>2</v>
      </c>
      <c r="J973">
        <v>0</v>
      </c>
      <c r="K973">
        <v>0</v>
      </c>
      <c r="L973">
        <v>2</v>
      </c>
      <c r="M973">
        <v>1</v>
      </c>
      <c r="N973">
        <v>1</v>
      </c>
      <c r="O973">
        <v>0</v>
      </c>
      <c r="P973">
        <v>3</v>
      </c>
      <c r="Q973">
        <v>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3</v>
      </c>
      <c r="Y973">
        <v>11</v>
      </c>
      <c r="Z973">
        <v>0</v>
      </c>
      <c r="AA973">
        <v>62</v>
      </c>
      <c r="AB973">
        <f t="shared" si="31"/>
        <v>4</v>
      </c>
      <c r="AC973">
        <v>2491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20</v>
      </c>
      <c r="AO973">
        <v>18</v>
      </c>
      <c r="AP973">
        <v>0</v>
      </c>
    </row>
    <row r="974" spans="1:42" x14ac:dyDescent="0.35">
      <c r="A974">
        <v>68316</v>
      </c>
      <c r="B974">
        <v>4</v>
      </c>
      <c r="C974">
        <f t="shared" si="30"/>
        <v>4</v>
      </c>
      <c r="D974">
        <v>0</v>
      </c>
      <c r="E974">
        <v>1</v>
      </c>
      <c r="F974">
        <v>54</v>
      </c>
      <c r="G974">
        <v>806</v>
      </c>
      <c r="H974">
        <v>80</v>
      </c>
      <c r="I974">
        <v>161</v>
      </c>
      <c r="J974">
        <v>120</v>
      </c>
      <c r="K974">
        <v>11</v>
      </c>
      <c r="L974">
        <v>33</v>
      </c>
      <c r="M974">
        <v>5</v>
      </c>
      <c r="N974">
        <v>10</v>
      </c>
      <c r="O974">
        <v>7</v>
      </c>
      <c r="P974">
        <v>10</v>
      </c>
      <c r="Q974">
        <v>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11</v>
      </c>
      <c r="Z974">
        <v>0</v>
      </c>
      <c r="AA974">
        <v>56</v>
      </c>
      <c r="AB974">
        <f t="shared" si="31"/>
        <v>3</v>
      </c>
      <c r="AC974">
        <v>2761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1178</v>
      </c>
      <c r="AO974">
        <v>1145</v>
      </c>
      <c r="AP974">
        <v>0</v>
      </c>
    </row>
    <row r="975" spans="1:42" x14ac:dyDescent="0.35">
      <c r="A975">
        <v>74538</v>
      </c>
      <c r="B975">
        <v>4</v>
      </c>
      <c r="C975">
        <f t="shared" si="30"/>
        <v>4</v>
      </c>
      <c r="D975">
        <v>0</v>
      </c>
      <c r="E975">
        <v>0</v>
      </c>
      <c r="F975">
        <v>21</v>
      </c>
      <c r="G975">
        <v>380</v>
      </c>
      <c r="H975">
        <v>98</v>
      </c>
      <c r="I975">
        <v>733</v>
      </c>
      <c r="J975">
        <v>110</v>
      </c>
      <c r="K975">
        <v>112</v>
      </c>
      <c r="L975">
        <v>28</v>
      </c>
      <c r="M975">
        <v>1</v>
      </c>
      <c r="N975">
        <v>8</v>
      </c>
      <c r="O975">
        <v>8</v>
      </c>
      <c r="P975">
        <v>5</v>
      </c>
      <c r="Q975">
        <v>3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3</v>
      </c>
      <c r="Y975">
        <v>11</v>
      </c>
      <c r="Z975">
        <v>1</v>
      </c>
      <c r="AA975">
        <v>49</v>
      </c>
      <c r="AB975">
        <f t="shared" si="31"/>
        <v>2</v>
      </c>
      <c r="AC975">
        <v>2524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1433</v>
      </c>
      <c r="AO975">
        <v>1405</v>
      </c>
      <c r="AP975">
        <v>1</v>
      </c>
    </row>
    <row r="976" spans="1:42" x14ac:dyDescent="0.35">
      <c r="A976">
        <v>91700</v>
      </c>
      <c r="B976">
        <v>5</v>
      </c>
      <c r="C976">
        <f t="shared" si="30"/>
        <v>5</v>
      </c>
      <c r="D976">
        <v>0</v>
      </c>
      <c r="E976">
        <v>0</v>
      </c>
      <c r="F976">
        <v>58</v>
      </c>
      <c r="G976">
        <v>576</v>
      </c>
      <c r="H976">
        <v>172</v>
      </c>
      <c r="I976">
        <v>961</v>
      </c>
      <c r="J976">
        <v>125</v>
      </c>
      <c r="K976">
        <v>115</v>
      </c>
      <c r="L976">
        <v>19</v>
      </c>
      <c r="M976">
        <v>1</v>
      </c>
      <c r="N976">
        <v>8</v>
      </c>
      <c r="O976">
        <v>6</v>
      </c>
      <c r="P976">
        <v>5</v>
      </c>
      <c r="Q976">
        <v>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11</v>
      </c>
      <c r="Z976">
        <v>1</v>
      </c>
      <c r="AA976">
        <v>49</v>
      </c>
      <c r="AB976">
        <f t="shared" si="31"/>
        <v>2</v>
      </c>
      <c r="AC976">
        <v>2687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1949</v>
      </c>
      <c r="AO976">
        <v>1930</v>
      </c>
      <c r="AP976">
        <v>0</v>
      </c>
    </row>
    <row r="977" spans="1:42" x14ac:dyDescent="0.35">
      <c r="A977">
        <v>68695</v>
      </c>
      <c r="B977">
        <v>4</v>
      </c>
      <c r="C977">
        <f t="shared" si="30"/>
        <v>4</v>
      </c>
      <c r="D977">
        <v>0</v>
      </c>
      <c r="E977">
        <v>0</v>
      </c>
      <c r="F977">
        <v>3</v>
      </c>
      <c r="G977">
        <v>458</v>
      </c>
      <c r="H977">
        <v>81</v>
      </c>
      <c r="I977">
        <v>356</v>
      </c>
      <c r="J977">
        <v>106</v>
      </c>
      <c r="K977">
        <v>50</v>
      </c>
      <c r="L977">
        <v>40</v>
      </c>
      <c r="M977">
        <v>1</v>
      </c>
      <c r="N977">
        <v>4</v>
      </c>
      <c r="O977">
        <v>4</v>
      </c>
      <c r="P977">
        <v>7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3</v>
      </c>
      <c r="Y977">
        <v>11</v>
      </c>
      <c r="Z977">
        <v>0</v>
      </c>
      <c r="AA977">
        <v>51</v>
      </c>
      <c r="AB977">
        <f t="shared" si="31"/>
        <v>2</v>
      </c>
      <c r="AC977">
        <v>2163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1051</v>
      </c>
      <c r="AO977">
        <v>1011</v>
      </c>
      <c r="AP977">
        <v>0</v>
      </c>
    </row>
    <row r="978" spans="1:42" x14ac:dyDescent="0.35">
      <c r="A978">
        <v>31056</v>
      </c>
      <c r="B978">
        <v>1</v>
      </c>
      <c r="C978">
        <f t="shared" si="30"/>
        <v>1</v>
      </c>
      <c r="D978">
        <v>1</v>
      </c>
      <c r="E978">
        <v>0</v>
      </c>
      <c r="F978">
        <v>99</v>
      </c>
      <c r="G978">
        <v>5</v>
      </c>
      <c r="H978">
        <v>10</v>
      </c>
      <c r="I978">
        <v>13</v>
      </c>
      <c r="J978">
        <v>3</v>
      </c>
      <c r="K978">
        <v>8</v>
      </c>
      <c r="L978">
        <v>16</v>
      </c>
      <c r="M978">
        <v>1</v>
      </c>
      <c r="N978">
        <v>1</v>
      </c>
      <c r="O978">
        <v>0</v>
      </c>
      <c r="P978">
        <v>3</v>
      </c>
      <c r="Q978">
        <v>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3</v>
      </c>
      <c r="Y978">
        <v>11</v>
      </c>
      <c r="Z978">
        <v>0</v>
      </c>
      <c r="AA978">
        <v>43</v>
      </c>
      <c r="AB978">
        <f t="shared" si="31"/>
        <v>1</v>
      </c>
      <c r="AC978">
        <v>2682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39</v>
      </c>
      <c r="AO978">
        <v>23</v>
      </c>
      <c r="AP978">
        <v>0</v>
      </c>
    </row>
    <row r="979" spans="1:42" x14ac:dyDescent="0.35">
      <c r="A979">
        <v>28071</v>
      </c>
      <c r="B979">
        <v>1</v>
      </c>
      <c r="C979">
        <f t="shared" si="30"/>
        <v>1</v>
      </c>
      <c r="D979">
        <v>0</v>
      </c>
      <c r="E979">
        <v>0</v>
      </c>
      <c r="F979">
        <v>65</v>
      </c>
      <c r="G979">
        <v>39</v>
      </c>
      <c r="H979">
        <v>33</v>
      </c>
      <c r="I979">
        <v>130</v>
      </c>
      <c r="J979">
        <v>41</v>
      </c>
      <c r="K979">
        <v>26</v>
      </c>
      <c r="L979">
        <v>44</v>
      </c>
      <c r="M979">
        <v>2</v>
      </c>
      <c r="N979">
        <v>5</v>
      </c>
      <c r="O979">
        <v>1</v>
      </c>
      <c r="P979">
        <v>5</v>
      </c>
      <c r="Q979">
        <v>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3</v>
      </c>
      <c r="Y979">
        <v>11</v>
      </c>
      <c r="Z979">
        <v>0</v>
      </c>
      <c r="AA979">
        <v>40</v>
      </c>
      <c r="AB979">
        <f t="shared" si="31"/>
        <v>1</v>
      </c>
      <c r="AC979">
        <v>2828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269</v>
      </c>
      <c r="AO979">
        <v>225</v>
      </c>
      <c r="AP979">
        <v>0</v>
      </c>
    </row>
    <row r="980" spans="1:42" x14ac:dyDescent="0.35">
      <c r="A980">
        <v>37334</v>
      </c>
      <c r="B980">
        <v>2</v>
      </c>
      <c r="C980">
        <f t="shared" si="30"/>
        <v>2</v>
      </c>
      <c r="D980">
        <v>1</v>
      </c>
      <c r="E980">
        <v>1</v>
      </c>
      <c r="F980">
        <v>44</v>
      </c>
      <c r="G980">
        <v>26</v>
      </c>
      <c r="H980">
        <v>1</v>
      </c>
      <c r="I980">
        <v>16</v>
      </c>
      <c r="J980">
        <v>2</v>
      </c>
      <c r="K980">
        <v>2</v>
      </c>
      <c r="L980">
        <v>15</v>
      </c>
      <c r="M980">
        <v>4</v>
      </c>
      <c r="N980">
        <v>3</v>
      </c>
      <c r="O980">
        <v>0</v>
      </c>
      <c r="P980">
        <v>4</v>
      </c>
      <c r="Q980">
        <v>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3</v>
      </c>
      <c r="Y980">
        <v>11</v>
      </c>
      <c r="Z980">
        <v>0</v>
      </c>
      <c r="AA980">
        <v>62</v>
      </c>
      <c r="AB980">
        <f t="shared" si="31"/>
        <v>4</v>
      </c>
      <c r="AC980">
        <v>2282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47</v>
      </c>
      <c r="AO980">
        <v>32</v>
      </c>
      <c r="AP980">
        <v>0</v>
      </c>
    </row>
    <row r="981" spans="1:42" x14ac:dyDescent="0.35">
      <c r="A981">
        <v>46423</v>
      </c>
      <c r="B981">
        <v>2</v>
      </c>
      <c r="C981">
        <f t="shared" si="30"/>
        <v>2</v>
      </c>
      <c r="D981">
        <v>1</v>
      </c>
      <c r="E981">
        <v>1</v>
      </c>
      <c r="F981">
        <v>6</v>
      </c>
      <c r="G981">
        <v>68</v>
      </c>
      <c r="H981">
        <v>0</v>
      </c>
      <c r="I981">
        <v>16</v>
      </c>
      <c r="J981">
        <v>0</v>
      </c>
      <c r="K981">
        <v>0</v>
      </c>
      <c r="L981">
        <v>8</v>
      </c>
      <c r="M981">
        <v>3</v>
      </c>
      <c r="N981">
        <v>2</v>
      </c>
      <c r="O981">
        <v>0</v>
      </c>
      <c r="P981">
        <v>4</v>
      </c>
      <c r="Q981">
        <v>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3</v>
      </c>
      <c r="Y981">
        <v>11</v>
      </c>
      <c r="Z981">
        <v>0</v>
      </c>
      <c r="AA981">
        <v>48</v>
      </c>
      <c r="AB981">
        <f t="shared" si="31"/>
        <v>2</v>
      </c>
      <c r="AC981">
        <v>2443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84</v>
      </c>
      <c r="AO981">
        <v>76</v>
      </c>
      <c r="AP981">
        <v>0</v>
      </c>
    </row>
    <row r="982" spans="1:42" x14ac:dyDescent="0.35">
      <c r="A982">
        <v>37126</v>
      </c>
      <c r="B982">
        <v>2</v>
      </c>
      <c r="C982">
        <f t="shared" si="30"/>
        <v>2</v>
      </c>
      <c r="D982">
        <v>1</v>
      </c>
      <c r="E982">
        <v>0</v>
      </c>
      <c r="F982">
        <v>9</v>
      </c>
      <c r="G982">
        <v>45</v>
      </c>
      <c r="H982">
        <v>3</v>
      </c>
      <c r="I982">
        <v>9</v>
      </c>
      <c r="J982">
        <v>4</v>
      </c>
      <c r="K982">
        <v>4</v>
      </c>
      <c r="L982">
        <v>7</v>
      </c>
      <c r="M982">
        <v>1</v>
      </c>
      <c r="N982">
        <v>1</v>
      </c>
      <c r="O982">
        <v>2</v>
      </c>
      <c r="P982">
        <v>2</v>
      </c>
      <c r="Q982">
        <v>6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</v>
      </c>
      <c r="Y982">
        <v>11</v>
      </c>
      <c r="Z982">
        <v>1</v>
      </c>
      <c r="AA982">
        <v>49</v>
      </c>
      <c r="AB982">
        <f t="shared" si="31"/>
        <v>2</v>
      </c>
      <c r="AC982">
        <v>2250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65</v>
      </c>
      <c r="AO982">
        <v>58</v>
      </c>
      <c r="AP982">
        <v>1</v>
      </c>
    </row>
    <row r="983" spans="1:42" x14ac:dyDescent="0.35">
      <c r="A983">
        <v>47703</v>
      </c>
      <c r="B983">
        <v>2</v>
      </c>
      <c r="C983">
        <f t="shared" si="30"/>
        <v>2</v>
      </c>
      <c r="D983">
        <v>0</v>
      </c>
      <c r="E983">
        <v>1</v>
      </c>
      <c r="F983">
        <v>95</v>
      </c>
      <c r="G983">
        <v>359</v>
      </c>
      <c r="H983">
        <v>0</v>
      </c>
      <c r="I983">
        <v>134</v>
      </c>
      <c r="J983">
        <v>13</v>
      </c>
      <c r="K983">
        <v>26</v>
      </c>
      <c r="L983">
        <v>123</v>
      </c>
      <c r="M983">
        <v>4</v>
      </c>
      <c r="N983">
        <v>6</v>
      </c>
      <c r="O983">
        <v>3</v>
      </c>
      <c r="P983">
        <v>8</v>
      </c>
      <c r="Q983">
        <v>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</v>
      </c>
      <c r="Y983">
        <v>11</v>
      </c>
      <c r="Z983">
        <v>0</v>
      </c>
      <c r="AA983">
        <v>67</v>
      </c>
      <c r="AB983">
        <f t="shared" si="31"/>
        <v>4</v>
      </c>
      <c r="AC983">
        <v>2555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532</v>
      </c>
      <c r="AO983">
        <v>409</v>
      </c>
      <c r="AP983">
        <v>0</v>
      </c>
    </row>
    <row r="984" spans="1:42" x14ac:dyDescent="0.35">
      <c r="A984">
        <v>61180</v>
      </c>
      <c r="B984">
        <v>3</v>
      </c>
      <c r="C984">
        <f t="shared" si="30"/>
        <v>3</v>
      </c>
      <c r="D984">
        <v>0</v>
      </c>
      <c r="E984">
        <v>1</v>
      </c>
      <c r="F984">
        <v>70</v>
      </c>
      <c r="G984">
        <v>403</v>
      </c>
      <c r="H984">
        <v>24</v>
      </c>
      <c r="I984">
        <v>29</v>
      </c>
      <c r="J984">
        <v>6</v>
      </c>
      <c r="K984">
        <v>24</v>
      </c>
      <c r="L984">
        <v>218</v>
      </c>
      <c r="M984">
        <v>2</v>
      </c>
      <c r="N984">
        <v>5</v>
      </c>
      <c r="O984">
        <v>5</v>
      </c>
      <c r="P984">
        <v>6</v>
      </c>
      <c r="Q984">
        <v>3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3</v>
      </c>
      <c r="Y984">
        <v>11</v>
      </c>
      <c r="Z984">
        <v>0</v>
      </c>
      <c r="AA984">
        <v>61</v>
      </c>
      <c r="AB984">
        <f t="shared" si="31"/>
        <v>3</v>
      </c>
      <c r="AC984">
        <v>2226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486</v>
      </c>
      <c r="AO984">
        <v>268</v>
      </c>
      <c r="AP984">
        <v>1</v>
      </c>
    </row>
    <row r="985" spans="1:42" x14ac:dyDescent="0.35">
      <c r="A985">
        <v>38998</v>
      </c>
      <c r="B985">
        <v>2</v>
      </c>
      <c r="C985">
        <f t="shared" si="30"/>
        <v>2</v>
      </c>
      <c r="D985">
        <v>1</v>
      </c>
      <c r="E985">
        <v>1</v>
      </c>
      <c r="F985">
        <v>92</v>
      </c>
      <c r="G985">
        <v>34</v>
      </c>
      <c r="H985">
        <v>1</v>
      </c>
      <c r="I985">
        <v>14</v>
      </c>
      <c r="J985">
        <v>0</v>
      </c>
      <c r="K985">
        <v>0</v>
      </c>
      <c r="L985">
        <v>5</v>
      </c>
      <c r="M985">
        <v>3</v>
      </c>
      <c r="N985">
        <v>2</v>
      </c>
      <c r="O985">
        <v>0</v>
      </c>
      <c r="P985">
        <v>3</v>
      </c>
      <c r="Q985">
        <v>8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3</v>
      </c>
      <c r="Y985">
        <v>11</v>
      </c>
      <c r="Z985">
        <v>0</v>
      </c>
      <c r="AA985">
        <v>66</v>
      </c>
      <c r="AB985">
        <f t="shared" si="31"/>
        <v>4</v>
      </c>
      <c r="AC985">
        <v>2762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49</v>
      </c>
      <c r="AO985">
        <v>44</v>
      </c>
      <c r="AP985">
        <v>0</v>
      </c>
    </row>
    <row r="986" spans="1:42" x14ac:dyDescent="0.35">
      <c r="A986">
        <v>8028</v>
      </c>
      <c r="B986">
        <v>1</v>
      </c>
      <c r="C986">
        <f t="shared" si="30"/>
        <v>1</v>
      </c>
      <c r="D986">
        <v>0</v>
      </c>
      <c r="E986">
        <v>0</v>
      </c>
      <c r="F986">
        <v>62</v>
      </c>
      <c r="G986">
        <v>73</v>
      </c>
      <c r="H986">
        <v>18</v>
      </c>
      <c r="I986">
        <v>66</v>
      </c>
      <c r="J986">
        <v>7</v>
      </c>
      <c r="K986">
        <v>12</v>
      </c>
      <c r="L986">
        <v>2</v>
      </c>
      <c r="M986">
        <v>15</v>
      </c>
      <c r="N986">
        <v>0</v>
      </c>
      <c r="O986">
        <v>1</v>
      </c>
      <c r="P986">
        <v>0</v>
      </c>
      <c r="Q986">
        <v>19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3</v>
      </c>
      <c r="Y986">
        <v>11</v>
      </c>
      <c r="Z986">
        <v>0</v>
      </c>
      <c r="AA986">
        <v>29</v>
      </c>
      <c r="AB986">
        <f t="shared" si="31"/>
        <v>1</v>
      </c>
      <c r="AC986">
        <v>2808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176</v>
      </c>
      <c r="AO986">
        <v>174</v>
      </c>
      <c r="AP986">
        <v>0</v>
      </c>
    </row>
    <row r="987" spans="1:42" x14ac:dyDescent="0.35">
      <c r="A987">
        <v>76081</v>
      </c>
      <c r="B987">
        <v>4</v>
      </c>
      <c r="C987">
        <f t="shared" si="30"/>
        <v>4</v>
      </c>
      <c r="D987">
        <v>0</v>
      </c>
      <c r="E987">
        <v>0</v>
      </c>
      <c r="F987">
        <v>85</v>
      </c>
      <c r="G987">
        <v>292</v>
      </c>
      <c r="H987">
        <v>30</v>
      </c>
      <c r="I987">
        <v>415</v>
      </c>
      <c r="J987">
        <v>63</v>
      </c>
      <c r="K987">
        <v>33</v>
      </c>
      <c r="L987">
        <v>200</v>
      </c>
      <c r="M987">
        <v>1</v>
      </c>
      <c r="N987">
        <v>4</v>
      </c>
      <c r="O987">
        <v>5</v>
      </c>
      <c r="P987">
        <v>4</v>
      </c>
      <c r="Q987">
        <v>2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3</v>
      </c>
      <c r="Y987">
        <v>11</v>
      </c>
      <c r="Z987">
        <v>0</v>
      </c>
      <c r="AA987">
        <v>58</v>
      </c>
      <c r="AB987">
        <f t="shared" si="31"/>
        <v>3</v>
      </c>
      <c r="AC987">
        <v>2196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833</v>
      </c>
      <c r="AO987">
        <v>633</v>
      </c>
      <c r="AP987">
        <v>1</v>
      </c>
    </row>
    <row r="988" spans="1:42" x14ac:dyDescent="0.35">
      <c r="A988">
        <v>34728</v>
      </c>
      <c r="B988">
        <v>1</v>
      </c>
      <c r="C988">
        <f t="shared" si="30"/>
        <v>2</v>
      </c>
      <c r="D988">
        <v>1</v>
      </c>
      <c r="E988">
        <v>0</v>
      </c>
      <c r="F988">
        <v>2</v>
      </c>
      <c r="G988">
        <v>14</v>
      </c>
      <c r="H988">
        <v>0</v>
      </c>
      <c r="I988">
        <v>16</v>
      </c>
      <c r="J988">
        <v>0</v>
      </c>
      <c r="K988">
        <v>0</v>
      </c>
      <c r="L988">
        <v>6</v>
      </c>
      <c r="M988">
        <v>1</v>
      </c>
      <c r="N988">
        <v>1</v>
      </c>
      <c r="O988">
        <v>1</v>
      </c>
      <c r="P988">
        <v>2</v>
      </c>
      <c r="Q988">
        <v>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3</v>
      </c>
      <c r="Y988">
        <v>11</v>
      </c>
      <c r="Z988">
        <v>1</v>
      </c>
      <c r="AA988">
        <v>34</v>
      </c>
      <c r="AB988">
        <f t="shared" si="31"/>
        <v>1</v>
      </c>
      <c r="AC988">
        <v>2493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30</v>
      </c>
      <c r="AO988">
        <v>24</v>
      </c>
      <c r="AP988">
        <v>0</v>
      </c>
    </row>
    <row r="989" spans="1:42" x14ac:dyDescent="0.35">
      <c r="A989">
        <v>33168</v>
      </c>
      <c r="B989">
        <v>1</v>
      </c>
      <c r="C989">
        <f t="shared" si="30"/>
        <v>2</v>
      </c>
      <c r="D989">
        <v>0</v>
      </c>
      <c r="E989">
        <v>1</v>
      </c>
      <c r="F989">
        <v>0</v>
      </c>
      <c r="G989">
        <v>80</v>
      </c>
      <c r="H989">
        <v>1</v>
      </c>
      <c r="I989">
        <v>37</v>
      </c>
      <c r="J989">
        <v>0</v>
      </c>
      <c r="K989">
        <v>1</v>
      </c>
      <c r="L989">
        <v>3</v>
      </c>
      <c r="M989">
        <v>3</v>
      </c>
      <c r="N989">
        <v>2</v>
      </c>
      <c r="O989">
        <v>1</v>
      </c>
      <c r="P989">
        <v>4</v>
      </c>
      <c r="Q989">
        <v>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</v>
      </c>
      <c r="Y989">
        <v>11</v>
      </c>
      <c r="Z989">
        <v>0</v>
      </c>
      <c r="AA989">
        <v>55</v>
      </c>
      <c r="AB989">
        <f t="shared" si="31"/>
        <v>3</v>
      </c>
      <c r="AC989">
        <v>2783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119</v>
      </c>
      <c r="AO989">
        <v>116</v>
      </c>
      <c r="AP989">
        <v>0</v>
      </c>
    </row>
    <row r="990" spans="1:42" x14ac:dyDescent="0.35">
      <c r="A990">
        <v>33585</v>
      </c>
      <c r="B990">
        <v>1</v>
      </c>
      <c r="C990">
        <f t="shared" si="30"/>
        <v>2</v>
      </c>
      <c r="D990">
        <v>0</v>
      </c>
      <c r="E990">
        <v>1</v>
      </c>
      <c r="F990">
        <v>91</v>
      </c>
      <c r="G990">
        <v>30</v>
      </c>
      <c r="H990">
        <v>11</v>
      </c>
      <c r="I990">
        <v>33</v>
      </c>
      <c r="J990">
        <v>13</v>
      </c>
      <c r="K990">
        <v>6</v>
      </c>
      <c r="L990">
        <v>29</v>
      </c>
      <c r="M990">
        <v>1</v>
      </c>
      <c r="N990">
        <v>2</v>
      </c>
      <c r="O990">
        <v>0</v>
      </c>
      <c r="P990">
        <v>4</v>
      </c>
      <c r="Q990">
        <v>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3</v>
      </c>
      <c r="Y990">
        <v>11</v>
      </c>
      <c r="Z990">
        <v>0</v>
      </c>
      <c r="AA990">
        <v>54</v>
      </c>
      <c r="AB990">
        <f t="shared" si="31"/>
        <v>3</v>
      </c>
      <c r="AC990">
        <v>2436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93</v>
      </c>
      <c r="AO990">
        <v>64</v>
      </c>
      <c r="AP990">
        <v>0</v>
      </c>
    </row>
    <row r="991" spans="1:42" x14ac:dyDescent="0.35">
      <c r="A991">
        <v>77037</v>
      </c>
      <c r="B991">
        <v>4</v>
      </c>
      <c r="C991">
        <f t="shared" si="30"/>
        <v>4</v>
      </c>
      <c r="D991">
        <v>0</v>
      </c>
      <c r="E991">
        <v>1</v>
      </c>
      <c r="F991">
        <v>3</v>
      </c>
      <c r="G991">
        <v>463</v>
      </c>
      <c r="H991">
        <v>96</v>
      </c>
      <c r="I991">
        <v>333</v>
      </c>
      <c r="J991">
        <v>168</v>
      </c>
      <c r="K991">
        <v>53</v>
      </c>
      <c r="L991">
        <v>10</v>
      </c>
      <c r="M991">
        <v>1</v>
      </c>
      <c r="N991">
        <v>7</v>
      </c>
      <c r="O991">
        <v>7</v>
      </c>
      <c r="P991">
        <v>12</v>
      </c>
      <c r="Q991">
        <v>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3</v>
      </c>
      <c r="Y991">
        <v>11</v>
      </c>
      <c r="Z991">
        <v>0</v>
      </c>
      <c r="AA991">
        <v>60</v>
      </c>
      <c r="AB991">
        <f t="shared" si="31"/>
        <v>3</v>
      </c>
      <c r="AC991">
        <v>2418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1113</v>
      </c>
      <c r="AO991">
        <v>1103</v>
      </c>
      <c r="AP991">
        <v>0</v>
      </c>
    </row>
    <row r="992" spans="1:42" x14ac:dyDescent="0.35">
      <c r="A992">
        <v>35196</v>
      </c>
      <c r="B992">
        <v>1</v>
      </c>
      <c r="C992">
        <f t="shared" si="30"/>
        <v>2</v>
      </c>
      <c r="D992">
        <v>1</v>
      </c>
      <c r="E992">
        <v>0</v>
      </c>
      <c r="F992">
        <v>68</v>
      </c>
      <c r="G992">
        <v>75</v>
      </c>
      <c r="H992">
        <v>12</v>
      </c>
      <c r="I992">
        <v>141</v>
      </c>
      <c r="J992">
        <v>43</v>
      </c>
      <c r="K992">
        <v>39</v>
      </c>
      <c r="L992">
        <v>187</v>
      </c>
      <c r="M992">
        <v>6</v>
      </c>
      <c r="N992">
        <v>6</v>
      </c>
      <c r="O992">
        <v>1</v>
      </c>
      <c r="P992">
        <v>5</v>
      </c>
      <c r="Q992">
        <v>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3</v>
      </c>
      <c r="Y992">
        <v>11</v>
      </c>
      <c r="Z992">
        <v>1</v>
      </c>
      <c r="AA992">
        <v>36</v>
      </c>
      <c r="AB992">
        <f t="shared" si="31"/>
        <v>1</v>
      </c>
      <c r="AC992">
        <v>2752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>
        <v>310</v>
      </c>
      <c r="AO992">
        <v>123</v>
      </c>
      <c r="AP992">
        <v>0</v>
      </c>
    </row>
    <row r="993" spans="1:42" x14ac:dyDescent="0.35">
      <c r="A993">
        <v>44529</v>
      </c>
      <c r="B993">
        <v>2</v>
      </c>
      <c r="C993">
        <f t="shared" si="30"/>
        <v>2</v>
      </c>
      <c r="D993">
        <v>0</v>
      </c>
      <c r="E993">
        <v>1</v>
      </c>
      <c r="F993">
        <v>98</v>
      </c>
      <c r="G993">
        <v>538</v>
      </c>
      <c r="H993">
        <v>13</v>
      </c>
      <c r="I993">
        <v>91</v>
      </c>
      <c r="J993">
        <v>17</v>
      </c>
      <c r="K993">
        <v>6</v>
      </c>
      <c r="L993">
        <v>26</v>
      </c>
      <c r="M993">
        <v>6</v>
      </c>
      <c r="N993">
        <v>6</v>
      </c>
      <c r="O993">
        <v>2</v>
      </c>
      <c r="P993">
        <v>11</v>
      </c>
      <c r="Q993">
        <v>5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3</v>
      </c>
      <c r="Y993">
        <v>11</v>
      </c>
      <c r="Z993">
        <v>0</v>
      </c>
      <c r="AA993">
        <v>54</v>
      </c>
      <c r="AB993">
        <f t="shared" si="31"/>
        <v>3</v>
      </c>
      <c r="AC993">
        <v>2518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665</v>
      </c>
      <c r="AO993">
        <v>639</v>
      </c>
      <c r="AP993">
        <v>1</v>
      </c>
    </row>
    <row r="994" spans="1:42" x14ac:dyDescent="0.35">
      <c r="A994">
        <v>28764</v>
      </c>
      <c r="B994">
        <v>1</v>
      </c>
      <c r="C994">
        <f t="shared" si="30"/>
        <v>1</v>
      </c>
      <c r="D994">
        <v>1</v>
      </c>
      <c r="E994">
        <v>1</v>
      </c>
      <c r="F994">
        <v>16</v>
      </c>
      <c r="G994">
        <v>8</v>
      </c>
      <c r="H994">
        <v>0</v>
      </c>
      <c r="I994">
        <v>3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0</v>
      </c>
      <c r="P994">
        <v>2</v>
      </c>
      <c r="Q994">
        <v>8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3</v>
      </c>
      <c r="Y994">
        <v>11</v>
      </c>
      <c r="Z994">
        <v>0</v>
      </c>
      <c r="AA994">
        <v>54</v>
      </c>
      <c r="AB994">
        <f t="shared" si="31"/>
        <v>3</v>
      </c>
      <c r="AC994">
        <v>2183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11</v>
      </c>
      <c r="AO994">
        <v>10</v>
      </c>
      <c r="AP994">
        <v>1</v>
      </c>
    </row>
    <row r="995" spans="1:42" x14ac:dyDescent="0.35">
      <c r="A995">
        <v>69098</v>
      </c>
      <c r="B995">
        <v>4</v>
      </c>
      <c r="C995">
        <f t="shared" si="30"/>
        <v>4</v>
      </c>
      <c r="D995">
        <v>0</v>
      </c>
      <c r="E995">
        <v>0</v>
      </c>
      <c r="F995">
        <v>82</v>
      </c>
      <c r="G995">
        <v>1315</v>
      </c>
      <c r="H995">
        <v>22</v>
      </c>
      <c r="I995">
        <v>780</v>
      </c>
      <c r="J995">
        <v>145</v>
      </c>
      <c r="K995">
        <v>0</v>
      </c>
      <c r="L995">
        <v>178</v>
      </c>
      <c r="M995">
        <v>1</v>
      </c>
      <c r="N995">
        <v>7</v>
      </c>
      <c r="O995">
        <v>8</v>
      </c>
      <c r="P995">
        <v>9</v>
      </c>
      <c r="Q995">
        <v>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11</v>
      </c>
      <c r="Z995">
        <v>0</v>
      </c>
      <c r="AA995">
        <v>71</v>
      </c>
      <c r="AB995">
        <f t="shared" si="31"/>
        <v>5</v>
      </c>
      <c r="AC995">
        <v>2657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2262</v>
      </c>
      <c r="AO995">
        <v>2084</v>
      </c>
      <c r="AP995">
        <v>0</v>
      </c>
    </row>
    <row r="996" spans="1:42" x14ac:dyDescent="0.35">
      <c r="A996">
        <v>25959</v>
      </c>
      <c r="B996">
        <v>1</v>
      </c>
      <c r="C996">
        <f t="shared" si="30"/>
        <v>1</v>
      </c>
      <c r="D996">
        <v>1</v>
      </c>
      <c r="E996">
        <v>1</v>
      </c>
      <c r="F996">
        <v>1</v>
      </c>
      <c r="G996">
        <v>4</v>
      </c>
      <c r="H996">
        <v>2</v>
      </c>
      <c r="I996">
        <v>12</v>
      </c>
      <c r="J996">
        <v>7</v>
      </c>
      <c r="K996">
        <v>5</v>
      </c>
      <c r="L996">
        <v>26</v>
      </c>
      <c r="M996">
        <v>2</v>
      </c>
      <c r="N996">
        <v>1</v>
      </c>
      <c r="O996">
        <v>2</v>
      </c>
      <c r="P996">
        <v>2</v>
      </c>
      <c r="Q996">
        <v>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3</v>
      </c>
      <c r="Y996">
        <v>11</v>
      </c>
      <c r="Z996">
        <v>1</v>
      </c>
      <c r="AA996">
        <v>50</v>
      </c>
      <c r="AB996">
        <f t="shared" si="31"/>
        <v>2</v>
      </c>
      <c r="AC996">
        <v>2659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30</v>
      </c>
      <c r="AO996">
        <v>4</v>
      </c>
      <c r="AP996">
        <v>0</v>
      </c>
    </row>
    <row r="997" spans="1:42" x14ac:dyDescent="0.35">
      <c r="A997">
        <v>27100</v>
      </c>
      <c r="B997">
        <v>1</v>
      </c>
      <c r="C997">
        <f t="shared" si="30"/>
        <v>1</v>
      </c>
      <c r="D997">
        <v>1</v>
      </c>
      <c r="E997">
        <v>0</v>
      </c>
      <c r="F997">
        <v>64</v>
      </c>
      <c r="G997">
        <v>12</v>
      </c>
      <c r="H997">
        <v>0</v>
      </c>
      <c r="I997">
        <v>13</v>
      </c>
      <c r="J997">
        <v>2</v>
      </c>
      <c r="K997">
        <v>0</v>
      </c>
      <c r="L997">
        <v>10</v>
      </c>
      <c r="M997">
        <v>1</v>
      </c>
      <c r="N997">
        <v>1</v>
      </c>
      <c r="O997">
        <v>0</v>
      </c>
      <c r="P997">
        <v>3</v>
      </c>
      <c r="Q997">
        <v>7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11</v>
      </c>
      <c r="Z997">
        <v>0</v>
      </c>
      <c r="AA997">
        <v>37</v>
      </c>
      <c r="AB997">
        <f t="shared" si="31"/>
        <v>1</v>
      </c>
      <c r="AC997">
        <v>2609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27</v>
      </c>
      <c r="AO997">
        <v>17</v>
      </c>
      <c r="AP997">
        <v>0</v>
      </c>
    </row>
    <row r="998" spans="1:42" x14ac:dyDescent="0.35">
      <c r="A998">
        <v>70596</v>
      </c>
      <c r="B998">
        <v>4</v>
      </c>
      <c r="C998">
        <f t="shared" si="30"/>
        <v>4</v>
      </c>
      <c r="D998">
        <v>0</v>
      </c>
      <c r="E998">
        <v>0</v>
      </c>
      <c r="F998">
        <v>68</v>
      </c>
      <c r="G998">
        <v>347</v>
      </c>
      <c r="H998">
        <v>44</v>
      </c>
      <c r="I998">
        <v>534</v>
      </c>
      <c r="J998">
        <v>17</v>
      </c>
      <c r="K998">
        <v>0</v>
      </c>
      <c r="L998">
        <v>26</v>
      </c>
      <c r="M998">
        <v>1</v>
      </c>
      <c r="N998">
        <v>3</v>
      </c>
      <c r="O998">
        <v>5</v>
      </c>
      <c r="P998">
        <v>12</v>
      </c>
      <c r="Q998">
        <v>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3</v>
      </c>
      <c r="Y998">
        <v>11</v>
      </c>
      <c r="Z998">
        <v>0</v>
      </c>
      <c r="AA998">
        <v>35</v>
      </c>
      <c r="AB998">
        <f t="shared" si="31"/>
        <v>1</v>
      </c>
      <c r="AC998">
        <v>2791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942</v>
      </c>
      <c r="AO998">
        <v>916</v>
      </c>
      <c r="AP998">
        <v>0</v>
      </c>
    </row>
    <row r="999" spans="1:42" x14ac:dyDescent="0.35">
      <c r="A999">
        <v>42557</v>
      </c>
      <c r="B999">
        <v>2</v>
      </c>
      <c r="C999">
        <f t="shared" si="30"/>
        <v>2</v>
      </c>
      <c r="D999">
        <v>0</v>
      </c>
      <c r="E999">
        <v>1</v>
      </c>
      <c r="F999">
        <v>98</v>
      </c>
      <c r="G999">
        <v>192</v>
      </c>
      <c r="H999">
        <v>5</v>
      </c>
      <c r="I999">
        <v>53</v>
      </c>
      <c r="J999">
        <v>0</v>
      </c>
      <c r="K999">
        <v>5</v>
      </c>
      <c r="L999">
        <v>15</v>
      </c>
      <c r="M999">
        <v>4</v>
      </c>
      <c r="N999">
        <v>6</v>
      </c>
      <c r="O999">
        <v>1</v>
      </c>
      <c r="P999">
        <v>4</v>
      </c>
      <c r="Q999">
        <v>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</v>
      </c>
      <c r="Y999">
        <v>11</v>
      </c>
      <c r="Z999">
        <v>0</v>
      </c>
      <c r="AA999">
        <v>46</v>
      </c>
      <c r="AB999">
        <f t="shared" si="31"/>
        <v>2</v>
      </c>
      <c r="AC999">
        <v>2828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255</v>
      </c>
      <c r="AO999">
        <v>240</v>
      </c>
      <c r="AP999">
        <v>0</v>
      </c>
    </row>
    <row r="1000" spans="1:42" x14ac:dyDescent="0.35">
      <c r="A1000">
        <v>53312</v>
      </c>
      <c r="B1000">
        <v>3</v>
      </c>
      <c r="C1000">
        <f t="shared" si="30"/>
        <v>3</v>
      </c>
      <c r="D1000">
        <v>0</v>
      </c>
      <c r="E1000">
        <v>0</v>
      </c>
      <c r="F1000">
        <v>32</v>
      </c>
      <c r="G1000">
        <v>241</v>
      </c>
      <c r="H1000">
        <v>0</v>
      </c>
      <c r="I1000">
        <v>12</v>
      </c>
      <c r="J1000">
        <v>0</v>
      </c>
      <c r="K1000">
        <v>0</v>
      </c>
      <c r="L1000">
        <v>25</v>
      </c>
      <c r="M1000">
        <v>1</v>
      </c>
      <c r="N1000">
        <v>5</v>
      </c>
      <c r="O1000">
        <v>1</v>
      </c>
      <c r="P1000">
        <v>5</v>
      </c>
      <c r="Q1000">
        <v>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3</v>
      </c>
      <c r="Y1000">
        <v>11</v>
      </c>
      <c r="Z1000">
        <v>0</v>
      </c>
      <c r="AA1000">
        <v>69</v>
      </c>
      <c r="AB1000">
        <f t="shared" si="31"/>
        <v>5</v>
      </c>
      <c r="AC1000">
        <v>2483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253</v>
      </c>
      <c r="AO1000">
        <v>228</v>
      </c>
      <c r="AP1000">
        <v>0</v>
      </c>
    </row>
    <row r="1001" spans="1:42" x14ac:dyDescent="0.35">
      <c r="A1001">
        <v>72228</v>
      </c>
      <c r="B1001">
        <v>4</v>
      </c>
      <c r="C1001">
        <f t="shared" si="30"/>
        <v>4</v>
      </c>
      <c r="D1001">
        <v>0</v>
      </c>
      <c r="E1001">
        <v>0</v>
      </c>
      <c r="F1001">
        <v>87</v>
      </c>
      <c r="G1001">
        <v>631</v>
      </c>
      <c r="H1001">
        <v>28</v>
      </c>
      <c r="I1001">
        <v>491</v>
      </c>
      <c r="J1001">
        <v>30</v>
      </c>
      <c r="K1001">
        <v>14</v>
      </c>
      <c r="L1001">
        <v>56</v>
      </c>
      <c r="M1001">
        <v>1</v>
      </c>
      <c r="N1001">
        <v>6</v>
      </c>
      <c r="O1001">
        <v>7</v>
      </c>
      <c r="P1001">
        <v>8</v>
      </c>
      <c r="Q1001">
        <v>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3</v>
      </c>
      <c r="Y1001">
        <v>11</v>
      </c>
      <c r="Z1001">
        <v>0</v>
      </c>
      <c r="AA1001">
        <v>68</v>
      </c>
      <c r="AB1001">
        <f t="shared" si="31"/>
        <v>4</v>
      </c>
      <c r="AC1001">
        <v>2738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1194</v>
      </c>
      <c r="AO1001">
        <v>1138</v>
      </c>
      <c r="AP1001">
        <v>0</v>
      </c>
    </row>
    <row r="1002" spans="1:42" x14ac:dyDescent="0.35">
      <c r="A1002">
        <v>67605</v>
      </c>
      <c r="B1002">
        <v>3</v>
      </c>
      <c r="C1002">
        <f t="shared" si="30"/>
        <v>3</v>
      </c>
      <c r="D1002">
        <v>0</v>
      </c>
      <c r="E1002">
        <v>0</v>
      </c>
      <c r="F1002">
        <v>84</v>
      </c>
      <c r="G1002">
        <v>336</v>
      </c>
      <c r="H1002">
        <v>28</v>
      </c>
      <c r="I1002">
        <v>282</v>
      </c>
      <c r="J1002">
        <v>184</v>
      </c>
      <c r="K1002">
        <v>54</v>
      </c>
      <c r="L1002">
        <v>54</v>
      </c>
      <c r="M1002">
        <v>1</v>
      </c>
      <c r="N1002">
        <v>2</v>
      </c>
      <c r="O1002">
        <v>8</v>
      </c>
      <c r="P1002">
        <v>6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3</v>
      </c>
      <c r="Y1002">
        <v>11</v>
      </c>
      <c r="Z1002">
        <v>0</v>
      </c>
      <c r="AA1002">
        <v>33</v>
      </c>
      <c r="AB1002">
        <f t="shared" si="31"/>
        <v>1</v>
      </c>
      <c r="AC1002">
        <v>2614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884</v>
      </c>
      <c r="AO1002">
        <v>830</v>
      </c>
      <c r="AP1002">
        <v>0</v>
      </c>
    </row>
    <row r="1003" spans="1:42" x14ac:dyDescent="0.35">
      <c r="A1003">
        <v>62845</v>
      </c>
      <c r="B1003">
        <v>3</v>
      </c>
      <c r="C1003">
        <f t="shared" si="30"/>
        <v>3</v>
      </c>
      <c r="D1003">
        <v>1</v>
      </c>
      <c r="E1003">
        <v>1</v>
      </c>
      <c r="F1003">
        <v>3</v>
      </c>
      <c r="G1003">
        <v>1099</v>
      </c>
      <c r="H1003">
        <v>0</v>
      </c>
      <c r="I1003">
        <v>45</v>
      </c>
      <c r="J1003">
        <v>0</v>
      </c>
      <c r="K1003">
        <v>0</v>
      </c>
      <c r="L1003">
        <v>34</v>
      </c>
      <c r="M1003">
        <v>11</v>
      </c>
      <c r="N1003">
        <v>3</v>
      </c>
      <c r="O1003">
        <v>4</v>
      </c>
      <c r="P1003">
        <v>10</v>
      </c>
      <c r="Q1003">
        <v>8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3</v>
      </c>
      <c r="Y1003">
        <v>11</v>
      </c>
      <c r="Z1003">
        <v>0</v>
      </c>
      <c r="AA1003">
        <v>71</v>
      </c>
      <c r="AB1003">
        <f t="shared" si="31"/>
        <v>5</v>
      </c>
      <c r="AC1003">
        <v>2795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  <c r="AN1003">
        <v>1144</v>
      </c>
      <c r="AO1003">
        <v>1110</v>
      </c>
      <c r="AP1003">
        <v>1</v>
      </c>
    </row>
    <row r="1004" spans="1:42" x14ac:dyDescent="0.35">
      <c r="A1004">
        <v>65196</v>
      </c>
      <c r="B1004">
        <v>3</v>
      </c>
      <c r="C1004">
        <f t="shared" si="30"/>
        <v>3</v>
      </c>
      <c r="D1004">
        <v>0</v>
      </c>
      <c r="E1004">
        <v>2</v>
      </c>
      <c r="F1004">
        <v>34</v>
      </c>
      <c r="G1004">
        <v>743</v>
      </c>
      <c r="H1004">
        <v>19</v>
      </c>
      <c r="I1004">
        <v>181</v>
      </c>
      <c r="J1004">
        <v>12</v>
      </c>
      <c r="K1004">
        <v>0</v>
      </c>
      <c r="L1004">
        <v>200</v>
      </c>
      <c r="M1004">
        <v>2</v>
      </c>
      <c r="N1004">
        <v>7</v>
      </c>
      <c r="O1004">
        <v>6</v>
      </c>
      <c r="P1004">
        <v>11</v>
      </c>
      <c r="Q1004">
        <v>5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11</v>
      </c>
      <c r="Z1004">
        <v>0</v>
      </c>
      <c r="AA1004">
        <v>62</v>
      </c>
      <c r="AB1004">
        <f t="shared" si="31"/>
        <v>4</v>
      </c>
      <c r="AC1004">
        <v>2498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955</v>
      </c>
      <c r="AO1004">
        <v>755</v>
      </c>
      <c r="AP1004">
        <v>1</v>
      </c>
    </row>
    <row r="1005" spans="1:42" x14ac:dyDescent="0.35">
      <c r="A1005">
        <v>42000</v>
      </c>
      <c r="B1005">
        <v>2</v>
      </c>
      <c r="C1005">
        <f t="shared" si="30"/>
        <v>2</v>
      </c>
      <c r="D1005">
        <v>0</v>
      </c>
      <c r="E1005">
        <v>0</v>
      </c>
      <c r="F1005">
        <v>23</v>
      </c>
      <c r="G1005">
        <v>124</v>
      </c>
      <c r="H1005">
        <v>83</v>
      </c>
      <c r="I1005">
        <v>267</v>
      </c>
      <c r="J1005">
        <v>85</v>
      </c>
      <c r="K1005">
        <v>59</v>
      </c>
      <c r="L1005">
        <v>35</v>
      </c>
      <c r="M1005">
        <v>2</v>
      </c>
      <c r="N1005">
        <v>5</v>
      </c>
      <c r="O1005">
        <v>2</v>
      </c>
      <c r="P1005">
        <v>11</v>
      </c>
      <c r="Q1005">
        <v>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3</v>
      </c>
      <c r="Y1005">
        <v>11</v>
      </c>
      <c r="Z1005">
        <v>1</v>
      </c>
      <c r="AA1005">
        <v>33</v>
      </c>
      <c r="AB1005">
        <f t="shared" si="31"/>
        <v>1</v>
      </c>
      <c r="AC1005">
        <v>2694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618</v>
      </c>
      <c r="AO1005">
        <v>583</v>
      </c>
      <c r="AP1005">
        <v>0</v>
      </c>
    </row>
    <row r="1006" spans="1:42" x14ac:dyDescent="0.35">
      <c r="A1006">
        <v>35860</v>
      </c>
      <c r="B1006">
        <v>2</v>
      </c>
      <c r="C1006">
        <f t="shared" si="30"/>
        <v>2</v>
      </c>
      <c r="D1006">
        <v>1</v>
      </c>
      <c r="E1006">
        <v>1</v>
      </c>
      <c r="F1006">
        <v>37</v>
      </c>
      <c r="G1006">
        <v>15</v>
      </c>
      <c r="H1006">
        <v>0</v>
      </c>
      <c r="I1006">
        <v>8</v>
      </c>
      <c r="J1006">
        <v>4</v>
      </c>
      <c r="K1006">
        <v>2</v>
      </c>
      <c r="L1006">
        <v>20</v>
      </c>
      <c r="M1006">
        <v>2</v>
      </c>
      <c r="N1006">
        <v>1</v>
      </c>
      <c r="O1006">
        <v>1</v>
      </c>
      <c r="P1006">
        <v>2</v>
      </c>
      <c r="Q1006">
        <v>5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11</v>
      </c>
      <c r="Z1006">
        <v>0</v>
      </c>
      <c r="AA1006">
        <v>47</v>
      </c>
      <c r="AB1006">
        <f t="shared" si="31"/>
        <v>2</v>
      </c>
      <c r="AC1006">
        <v>2200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29</v>
      </c>
      <c r="AO1006">
        <v>9</v>
      </c>
      <c r="AP1006">
        <v>1</v>
      </c>
    </row>
    <row r="1007" spans="1:42" x14ac:dyDescent="0.35">
      <c r="A1007">
        <v>65526</v>
      </c>
      <c r="B1007">
        <v>3</v>
      </c>
      <c r="C1007">
        <f t="shared" si="30"/>
        <v>3</v>
      </c>
      <c r="D1007">
        <v>0</v>
      </c>
      <c r="E1007">
        <v>1</v>
      </c>
      <c r="F1007">
        <v>22</v>
      </c>
      <c r="G1007">
        <v>397</v>
      </c>
      <c r="H1007">
        <v>19</v>
      </c>
      <c r="I1007">
        <v>69</v>
      </c>
      <c r="J1007">
        <v>12</v>
      </c>
      <c r="K1007">
        <v>0</v>
      </c>
      <c r="L1007">
        <v>9</v>
      </c>
      <c r="M1007">
        <v>1</v>
      </c>
      <c r="N1007">
        <v>4</v>
      </c>
      <c r="O1007">
        <v>4</v>
      </c>
      <c r="P1007">
        <v>8</v>
      </c>
      <c r="Q1007">
        <v>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</v>
      </c>
      <c r="Y1007">
        <v>11</v>
      </c>
      <c r="Z1007">
        <v>0</v>
      </c>
      <c r="AA1007">
        <v>56</v>
      </c>
      <c r="AB1007">
        <f t="shared" si="31"/>
        <v>3</v>
      </c>
      <c r="AC1007">
        <v>2238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497</v>
      </c>
      <c r="AO1007">
        <v>488</v>
      </c>
      <c r="AP1007">
        <v>0</v>
      </c>
    </row>
    <row r="1008" spans="1:42" x14ac:dyDescent="0.35">
      <c r="A1008">
        <v>16860</v>
      </c>
      <c r="B1008">
        <v>1</v>
      </c>
      <c r="C1008">
        <f t="shared" si="30"/>
        <v>1</v>
      </c>
      <c r="D1008">
        <v>1</v>
      </c>
      <c r="E1008">
        <v>1</v>
      </c>
      <c r="F1008">
        <v>19</v>
      </c>
      <c r="G1008">
        <v>10</v>
      </c>
      <c r="H1008">
        <v>4</v>
      </c>
      <c r="I1008">
        <v>4</v>
      </c>
      <c r="J1008">
        <v>3</v>
      </c>
      <c r="K1008">
        <v>3</v>
      </c>
      <c r="L1008">
        <v>14</v>
      </c>
      <c r="M1008">
        <v>3</v>
      </c>
      <c r="N1008">
        <v>1</v>
      </c>
      <c r="O1008">
        <v>1</v>
      </c>
      <c r="P1008">
        <v>3</v>
      </c>
      <c r="Q1008">
        <v>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3</v>
      </c>
      <c r="Y1008">
        <v>11</v>
      </c>
      <c r="Z1008">
        <v>0</v>
      </c>
      <c r="AA1008">
        <v>59</v>
      </c>
      <c r="AB1008">
        <f t="shared" si="31"/>
        <v>3</v>
      </c>
      <c r="AC1008">
        <v>2814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24</v>
      </c>
      <c r="AO1008">
        <v>10</v>
      </c>
      <c r="AP1008">
        <v>0</v>
      </c>
    </row>
    <row r="1009" spans="1:42" x14ac:dyDescent="0.35">
      <c r="A1009">
        <v>83528</v>
      </c>
      <c r="B1009">
        <v>5</v>
      </c>
      <c r="C1009">
        <f t="shared" si="30"/>
        <v>5</v>
      </c>
      <c r="D1009">
        <v>0</v>
      </c>
      <c r="E1009">
        <v>0</v>
      </c>
      <c r="F1009">
        <v>7</v>
      </c>
      <c r="G1009">
        <v>530</v>
      </c>
      <c r="H1009">
        <v>117</v>
      </c>
      <c r="I1009">
        <v>678</v>
      </c>
      <c r="J1009">
        <v>134</v>
      </c>
      <c r="K1009">
        <v>44</v>
      </c>
      <c r="L1009">
        <v>147</v>
      </c>
      <c r="M1009">
        <v>1</v>
      </c>
      <c r="N1009">
        <v>4</v>
      </c>
      <c r="O1009">
        <v>10</v>
      </c>
      <c r="P1009">
        <v>8</v>
      </c>
      <c r="Q1009">
        <v>1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3</v>
      </c>
      <c r="Y1009">
        <v>11</v>
      </c>
      <c r="Z1009">
        <v>1</v>
      </c>
      <c r="AA1009">
        <v>28</v>
      </c>
      <c r="AB1009">
        <f t="shared" si="31"/>
        <v>1</v>
      </c>
      <c r="AC1009">
        <v>2218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1503</v>
      </c>
      <c r="AO1009">
        <v>1356</v>
      </c>
      <c r="AP1009">
        <v>2</v>
      </c>
    </row>
    <row r="1010" spans="1:42" x14ac:dyDescent="0.35">
      <c r="A1010">
        <v>64176</v>
      </c>
      <c r="B1010">
        <v>3</v>
      </c>
      <c r="C1010">
        <f t="shared" si="30"/>
        <v>3</v>
      </c>
      <c r="D1010">
        <v>0</v>
      </c>
      <c r="E1010">
        <v>1</v>
      </c>
      <c r="F1010">
        <v>52</v>
      </c>
      <c r="G1010">
        <v>1215</v>
      </c>
      <c r="H1010">
        <v>33</v>
      </c>
      <c r="I1010">
        <v>249</v>
      </c>
      <c r="J1010">
        <v>64</v>
      </c>
      <c r="K1010">
        <v>116</v>
      </c>
      <c r="L1010">
        <v>149</v>
      </c>
      <c r="M1010">
        <v>8</v>
      </c>
      <c r="N1010">
        <v>8</v>
      </c>
      <c r="O1010">
        <v>9</v>
      </c>
      <c r="P1010">
        <v>8</v>
      </c>
      <c r="Q1010">
        <v>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11</v>
      </c>
      <c r="Z1010">
        <v>0</v>
      </c>
      <c r="AA1010">
        <v>55</v>
      </c>
      <c r="AB1010">
        <f t="shared" si="31"/>
        <v>3</v>
      </c>
      <c r="AC1010">
        <v>2854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1677</v>
      </c>
      <c r="AO1010">
        <v>1528</v>
      </c>
      <c r="AP1010">
        <v>0</v>
      </c>
    </row>
    <row r="1011" spans="1:42" x14ac:dyDescent="0.35">
      <c r="A1011">
        <v>22304</v>
      </c>
      <c r="B1011">
        <v>1</v>
      </c>
      <c r="C1011">
        <f t="shared" si="30"/>
        <v>1</v>
      </c>
      <c r="D1011">
        <v>0</v>
      </c>
      <c r="E1011">
        <v>0</v>
      </c>
      <c r="F1011">
        <v>91</v>
      </c>
      <c r="G1011">
        <v>3</v>
      </c>
      <c r="H1011">
        <v>2</v>
      </c>
      <c r="I1011">
        <v>7</v>
      </c>
      <c r="J1011">
        <v>0</v>
      </c>
      <c r="K1011">
        <v>4</v>
      </c>
      <c r="L1011">
        <v>2</v>
      </c>
      <c r="M1011">
        <v>1</v>
      </c>
      <c r="N1011">
        <v>1</v>
      </c>
      <c r="O1011">
        <v>0</v>
      </c>
      <c r="P1011">
        <v>2</v>
      </c>
      <c r="Q1011">
        <v>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3</v>
      </c>
      <c r="Y1011">
        <v>11</v>
      </c>
      <c r="Z1011">
        <v>0</v>
      </c>
      <c r="AA1011">
        <v>64</v>
      </c>
      <c r="AB1011">
        <f t="shared" si="31"/>
        <v>4</v>
      </c>
      <c r="AC1011">
        <v>2853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16</v>
      </c>
      <c r="AO1011">
        <v>14</v>
      </c>
      <c r="AP1011">
        <v>0</v>
      </c>
    </row>
    <row r="1012" spans="1:42" x14ac:dyDescent="0.35">
      <c r="A1012">
        <v>67023</v>
      </c>
      <c r="B1012">
        <v>3</v>
      </c>
      <c r="C1012">
        <f t="shared" si="30"/>
        <v>3</v>
      </c>
      <c r="D1012">
        <v>0</v>
      </c>
      <c r="E1012">
        <v>0</v>
      </c>
      <c r="F1012">
        <v>93</v>
      </c>
      <c r="G1012">
        <v>444</v>
      </c>
      <c r="H1012">
        <v>44</v>
      </c>
      <c r="I1012">
        <v>382</v>
      </c>
      <c r="J1012">
        <v>11</v>
      </c>
      <c r="K1012">
        <v>8</v>
      </c>
      <c r="L1012">
        <v>17</v>
      </c>
      <c r="M1012">
        <v>1</v>
      </c>
      <c r="N1012">
        <v>3</v>
      </c>
      <c r="O1012">
        <v>7</v>
      </c>
      <c r="P1012">
        <v>13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3</v>
      </c>
      <c r="Y1012">
        <v>11</v>
      </c>
      <c r="Z1012">
        <v>0</v>
      </c>
      <c r="AA1012">
        <v>42</v>
      </c>
      <c r="AB1012">
        <f t="shared" si="31"/>
        <v>1</v>
      </c>
      <c r="AC1012">
        <v>2276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889</v>
      </c>
      <c r="AO1012">
        <v>872</v>
      </c>
      <c r="AP1012">
        <v>0</v>
      </c>
    </row>
    <row r="1013" spans="1:42" x14ac:dyDescent="0.35">
      <c r="A1013">
        <v>70713</v>
      </c>
      <c r="B1013">
        <v>4</v>
      </c>
      <c r="C1013">
        <f t="shared" si="30"/>
        <v>4</v>
      </c>
      <c r="D1013">
        <v>0</v>
      </c>
      <c r="E1013">
        <v>1</v>
      </c>
      <c r="F1013">
        <v>23</v>
      </c>
      <c r="G1013">
        <v>736</v>
      </c>
      <c r="H1013">
        <v>114</v>
      </c>
      <c r="I1013">
        <v>279</v>
      </c>
      <c r="J1013">
        <v>82</v>
      </c>
      <c r="K1013">
        <v>76</v>
      </c>
      <c r="L1013">
        <v>190</v>
      </c>
      <c r="M1013">
        <v>6</v>
      </c>
      <c r="N1013">
        <v>5</v>
      </c>
      <c r="O1013">
        <v>6</v>
      </c>
      <c r="P1013">
        <v>8</v>
      </c>
      <c r="Q1013">
        <v>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11</v>
      </c>
      <c r="Z1013">
        <v>0</v>
      </c>
      <c r="AA1013">
        <v>54</v>
      </c>
      <c r="AB1013">
        <f t="shared" si="31"/>
        <v>3</v>
      </c>
      <c r="AC1013">
        <v>2732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1287</v>
      </c>
      <c r="AO1013">
        <v>1097</v>
      </c>
      <c r="AP1013">
        <v>0</v>
      </c>
    </row>
    <row r="1014" spans="1:42" x14ac:dyDescent="0.35">
      <c r="A1014">
        <v>59925</v>
      </c>
      <c r="B1014">
        <v>3</v>
      </c>
      <c r="C1014">
        <f t="shared" si="30"/>
        <v>3</v>
      </c>
      <c r="D1014">
        <v>0</v>
      </c>
      <c r="E1014">
        <v>1</v>
      </c>
      <c r="F1014">
        <v>83</v>
      </c>
      <c r="G1014">
        <v>473</v>
      </c>
      <c r="H1014">
        <v>21</v>
      </c>
      <c r="I1014">
        <v>176</v>
      </c>
      <c r="J1014">
        <v>19</v>
      </c>
      <c r="K1014">
        <v>21</v>
      </c>
      <c r="L1014">
        <v>56</v>
      </c>
      <c r="M1014">
        <v>3</v>
      </c>
      <c r="N1014">
        <v>9</v>
      </c>
      <c r="O1014">
        <v>2</v>
      </c>
      <c r="P1014">
        <v>9</v>
      </c>
      <c r="Q1014">
        <v>6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3</v>
      </c>
      <c r="Y1014">
        <v>11</v>
      </c>
      <c r="Z1014">
        <v>0</v>
      </c>
      <c r="AA1014">
        <v>65</v>
      </c>
      <c r="AB1014">
        <f t="shared" si="31"/>
        <v>4</v>
      </c>
      <c r="AC1014">
        <v>2735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710</v>
      </c>
      <c r="AO1014">
        <v>654</v>
      </c>
      <c r="AP1014">
        <v>0</v>
      </c>
    </row>
    <row r="1015" spans="1:42" x14ac:dyDescent="0.35">
      <c r="A1015">
        <v>39722</v>
      </c>
      <c r="B1015">
        <v>2</v>
      </c>
      <c r="C1015">
        <f t="shared" si="30"/>
        <v>2</v>
      </c>
      <c r="D1015">
        <v>0</v>
      </c>
      <c r="E1015">
        <v>1</v>
      </c>
      <c r="F1015">
        <v>92</v>
      </c>
      <c r="G1015">
        <v>32</v>
      </c>
      <c r="H1015">
        <v>0</v>
      </c>
      <c r="I1015">
        <v>5</v>
      </c>
      <c r="J1015">
        <v>2</v>
      </c>
      <c r="K1015">
        <v>0</v>
      </c>
      <c r="L1015">
        <v>8</v>
      </c>
      <c r="M1015">
        <v>2</v>
      </c>
      <c r="N1015">
        <v>2</v>
      </c>
      <c r="O1015">
        <v>0</v>
      </c>
      <c r="P1015">
        <v>3</v>
      </c>
      <c r="Q1015">
        <v>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</v>
      </c>
      <c r="Y1015">
        <v>11</v>
      </c>
      <c r="Z1015">
        <v>0</v>
      </c>
      <c r="AA1015">
        <v>67</v>
      </c>
      <c r="AB1015">
        <f t="shared" si="31"/>
        <v>4</v>
      </c>
      <c r="AC1015">
        <v>2284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39</v>
      </c>
      <c r="AO1015">
        <v>31</v>
      </c>
      <c r="AP1015">
        <v>0</v>
      </c>
    </row>
    <row r="1016" spans="1:42" x14ac:dyDescent="0.35">
      <c r="A1016">
        <v>46610</v>
      </c>
      <c r="B1016">
        <v>2</v>
      </c>
      <c r="C1016">
        <f t="shared" si="30"/>
        <v>2</v>
      </c>
      <c r="D1016">
        <v>0</v>
      </c>
      <c r="E1016">
        <v>0</v>
      </c>
      <c r="F1016">
        <v>4</v>
      </c>
      <c r="G1016">
        <v>288</v>
      </c>
      <c r="H1016">
        <v>10</v>
      </c>
      <c r="I1016">
        <v>30</v>
      </c>
      <c r="J1016">
        <v>4</v>
      </c>
      <c r="K1016">
        <v>10</v>
      </c>
      <c r="L1016">
        <v>125</v>
      </c>
      <c r="M1016">
        <v>1</v>
      </c>
      <c r="N1016">
        <v>6</v>
      </c>
      <c r="O1016">
        <v>1</v>
      </c>
      <c r="P1016">
        <v>6</v>
      </c>
      <c r="Q1016">
        <v>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</v>
      </c>
      <c r="Y1016">
        <v>11</v>
      </c>
      <c r="Z1016">
        <v>0</v>
      </c>
      <c r="AA1016">
        <v>62</v>
      </c>
      <c r="AB1016">
        <f t="shared" si="31"/>
        <v>4</v>
      </c>
      <c r="AC1016">
        <v>2505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342</v>
      </c>
      <c r="AO1016">
        <v>217</v>
      </c>
      <c r="AP1016">
        <v>0</v>
      </c>
    </row>
    <row r="1017" spans="1:42" x14ac:dyDescent="0.35">
      <c r="A1017">
        <v>88347</v>
      </c>
      <c r="B1017">
        <v>5</v>
      </c>
      <c r="C1017">
        <f t="shared" si="30"/>
        <v>5</v>
      </c>
      <c r="D1017">
        <v>0</v>
      </c>
      <c r="E1017">
        <v>0</v>
      </c>
      <c r="F1017">
        <v>32</v>
      </c>
      <c r="G1017">
        <v>1050</v>
      </c>
      <c r="H1017">
        <v>178</v>
      </c>
      <c r="I1017">
        <v>555</v>
      </c>
      <c r="J1017">
        <v>77</v>
      </c>
      <c r="K1017">
        <v>138</v>
      </c>
      <c r="L1017">
        <v>118</v>
      </c>
      <c r="M1017">
        <v>1</v>
      </c>
      <c r="N1017">
        <v>4</v>
      </c>
      <c r="O1017">
        <v>7</v>
      </c>
      <c r="P1017">
        <v>9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3</v>
      </c>
      <c r="Y1017">
        <v>11</v>
      </c>
      <c r="Z1017">
        <v>0</v>
      </c>
      <c r="AA1017">
        <v>59</v>
      </c>
      <c r="AB1017">
        <f t="shared" si="31"/>
        <v>3</v>
      </c>
      <c r="AC1017">
        <v>2520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1998</v>
      </c>
      <c r="AO1017">
        <v>1880</v>
      </c>
      <c r="AP1017">
        <v>1</v>
      </c>
    </row>
    <row r="1018" spans="1:42" x14ac:dyDescent="0.35">
      <c r="A1018">
        <v>87171</v>
      </c>
      <c r="B1018">
        <v>5</v>
      </c>
      <c r="C1018">
        <f t="shared" si="30"/>
        <v>5</v>
      </c>
      <c r="D1018">
        <v>0</v>
      </c>
      <c r="E1018">
        <v>0</v>
      </c>
      <c r="F1018">
        <v>27</v>
      </c>
      <c r="G1018">
        <v>1001</v>
      </c>
      <c r="H1018">
        <v>44</v>
      </c>
      <c r="I1018">
        <v>107</v>
      </c>
      <c r="J1018">
        <v>58</v>
      </c>
      <c r="K1018">
        <v>44</v>
      </c>
      <c r="L1018">
        <v>44</v>
      </c>
      <c r="M1018">
        <v>1</v>
      </c>
      <c r="N1018">
        <v>6</v>
      </c>
      <c r="O1018">
        <v>7</v>
      </c>
      <c r="P1018">
        <v>11</v>
      </c>
      <c r="Q1018">
        <v>2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3</v>
      </c>
      <c r="Y1018">
        <v>11</v>
      </c>
      <c r="Z1018">
        <v>0</v>
      </c>
      <c r="AA1018">
        <v>39</v>
      </c>
      <c r="AB1018">
        <f t="shared" si="31"/>
        <v>1</v>
      </c>
      <c r="AC1018">
        <v>2583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1254</v>
      </c>
      <c r="AO1018">
        <v>1210</v>
      </c>
      <c r="AP1018">
        <v>2</v>
      </c>
    </row>
    <row r="1019" spans="1:42" x14ac:dyDescent="0.35">
      <c r="A1019">
        <v>26907</v>
      </c>
      <c r="B1019">
        <v>1</v>
      </c>
      <c r="C1019">
        <f t="shared" si="30"/>
        <v>1</v>
      </c>
      <c r="D1019">
        <v>1</v>
      </c>
      <c r="E1019">
        <v>1</v>
      </c>
      <c r="F1019">
        <v>10</v>
      </c>
      <c r="G1019">
        <v>9</v>
      </c>
      <c r="H1019">
        <v>1</v>
      </c>
      <c r="I1019">
        <v>7</v>
      </c>
      <c r="J1019">
        <v>0</v>
      </c>
      <c r="K1019">
        <v>3</v>
      </c>
      <c r="L1019">
        <v>2</v>
      </c>
      <c r="M1019">
        <v>2</v>
      </c>
      <c r="N1019">
        <v>1</v>
      </c>
      <c r="O1019">
        <v>0</v>
      </c>
      <c r="P1019">
        <v>3</v>
      </c>
      <c r="Q1019">
        <v>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3</v>
      </c>
      <c r="Y1019">
        <v>11</v>
      </c>
      <c r="Z1019">
        <v>0</v>
      </c>
      <c r="AA1019">
        <v>44</v>
      </c>
      <c r="AB1019">
        <f t="shared" si="31"/>
        <v>2</v>
      </c>
      <c r="AC1019">
        <v>2472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20</v>
      </c>
      <c r="AO1019">
        <v>18</v>
      </c>
      <c r="AP1019">
        <v>0</v>
      </c>
    </row>
    <row r="1020" spans="1:42" x14ac:dyDescent="0.35">
      <c r="A1020">
        <v>50014</v>
      </c>
      <c r="B1020">
        <v>2</v>
      </c>
      <c r="C1020">
        <f t="shared" si="30"/>
        <v>2</v>
      </c>
      <c r="D1020">
        <v>1</v>
      </c>
      <c r="E1020">
        <v>0</v>
      </c>
      <c r="F1020">
        <v>9</v>
      </c>
      <c r="G1020">
        <v>234</v>
      </c>
      <c r="H1020">
        <v>14</v>
      </c>
      <c r="I1020">
        <v>77</v>
      </c>
      <c r="J1020">
        <v>19</v>
      </c>
      <c r="K1020">
        <v>10</v>
      </c>
      <c r="L1020">
        <v>42</v>
      </c>
      <c r="M1020">
        <v>2</v>
      </c>
      <c r="N1020">
        <v>4</v>
      </c>
      <c r="O1020">
        <v>1</v>
      </c>
      <c r="P1020">
        <v>8</v>
      </c>
      <c r="Q1020">
        <v>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3</v>
      </c>
      <c r="Y1020">
        <v>11</v>
      </c>
      <c r="Z1020">
        <v>0</v>
      </c>
      <c r="AA1020">
        <v>52</v>
      </c>
      <c r="AB1020">
        <f t="shared" si="31"/>
        <v>3</v>
      </c>
      <c r="AC1020">
        <v>2317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354</v>
      </c>
      <c r="AO1020">
        <v>312</v>
      </c>
      <c r="AP1020">
        <v>0</v>
      </c>
    </row>
    <row r="1021" spans="1:42" x14ac:dyDescent="0.35">
      <c r="A1021">
        <v>41014</v>
      </c>
      <c r="B1021">
        <v>2</v>
      </c>
      <c r="C1021">
        <f t="shared" si="30"/>
        <v>2</v>
      </c>
      <c r="D1021">
        <v>1</v>
      </c>
      <c r="E1021">
        <v>0</v>
      </c>
      <c r="F1021">
        <v>65</v>
      </c>
      <c r="G1021">
        <v>7</v>
      </c>
      <c r="H1021">
        <v>2</v>
      </c>
      <c r="I1021">
        <v>6</v>
      </c>
      <c r="J1021">
        <v>2</v>
      </c>
      <c r="K1021">
        <v>0</v>
      </c>
      <c r="L1021">
        <v>3</v>
      </c>
      <c r="M1021">
        <v>1</v>
      </c>
      <c r="N1021">
        <v>1</v>
      </c>
      <c r="O1021">
        <v>0</v>
      </c>
      <c r="P1021">
        <v>2</v>
      </c>
      <c r="Q1021">
        <v>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3</v>
      </c>
      <c r="Y1021">
        <v>11</v>
      </c>
      <c r="Z1021">
        <v>0</v>
      </c>
      <c r="AA1021">
        <v>42</v>
      </c>
      <c r="AB1021">
        <f t="shared" si="31"/>
        <v>1</v>
      </c>
      <c r="AC1021">
        <v>2592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17</v>
      </c>
      <c r="AO1021">
        <v>14</v>
      </c>
      <c r="AP1021">
        <v>0</v>
      </c>
    </row>
    <row r="1022" spans="1:42" x14ac:dyDescent="0.35">
      <c r="A1022">
        <v>66294</v>
      </c>
      <c r="B1022">
        <v>3</v>
      </c>
      <c r="C1022">
        <f t="shared" si="30"/>
        <v>3</v>
      </c>
      <c r="D1022">
        <v>0</v>
      </c>
      <c r="E1022">
        <v>0</v>
      </c>
      <c r="F1022">
        <v>68</v>
      </c>
      <c r="G1022">
        <v>251</v>
      </c>
      <c r="H1022">
        <v>108</v>
      </c>
      <c r="I1022">
        <v>334</v>
      </c>
      <c r="J1022">
        <v>65</v>
      </c>
      <c r="K1022">
        <v>92</v>
      </c>
      <c r="L1022">
        <v>117</v>
      </c>
      <c r="M1022">
        <v>1</v>
      </c>
      <c r="N1022">
        <v>4</v>
      </c>
      <c r="O1022">
        <v>3</v>
      </c>
      <c r="P1022">
        <v>5</v>
      </c>
      <c r="Q1022">
        <v>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</v>
      </c>
      <c r="Y1022">
        <v>11</v>
      </c>
      <c r="Z1022">
        <v>0</v>
      </c>
      <c r="AA1022">
        <v>55</v>
      </c>
      <c r="AB1022">
        <f t="shared" si="31"/>
        <v>3</v>
      </c>
      <c r="AC1022">
        <v>2263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850</v>
      </c>
      <c r="AO1022">
        <v>733</v>
      </c>
      <c r="AP1022">
        <v>0</v>
      </c>
    </row>
    <row r="1023" spans="1:42" x14ac:dyDescent="0.35">
      <c r="A1023">
        <v>36715</v>
      </c>
      <c r="B1023">
        <v>2</v>
      </c>
      <c r="C1023">
        <f t="shared" si="30"/>
        <v>2</v>
      </c>
      <c r="D1023">
        <v>1</v>
      </c>
      <c r="E1023">
        <v>0</v>
      </c>
      <c r="F1023">
        <v>16</v>
      </c>
      <c r="G1023">
        <v>172</v>
      </c>
      <c r="H1023">
        <v>10</v>
      </c>
      <c r="I1023">
        <v>125</v>
      </c>
      <c r="J1023">
        <v>21</v>
      </c>
      <c r="K1023">
        <v>13</v>
      </c>
      <c r="L1023">
        <v>16</v>
      </c>
      <c r="M1023">
        <v>6</v>
      </c>
      <c r="N1023">
        <v>7</v>
      </c>
      <c r="O1023">
        <v>2</v>
      </c>
      <c r="P1023">
        <v>4</v>
      </c>
      <c r="Q1023">
        <v>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3</v>
      </c>
      <c r="Y1023">
        <v>11</v>
      </c>
      <c r="Z1023">
        <v>1</v>
      </c>
      <c r="AA1023">
        <v>49</v>
      </c>
      <c r="AB1023">
        <f t="shared" si="31"/>
        <v>2</v>
      </c>
      <c r="AC1023">
        <v>2748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341</v>
      </c>
      <c r="AO1023">
        <v>325</v>
      </c>
      <c r="AP1023">
        <v>0</v>
      </c>
    </row>
    <row r="1024" spans="1:42" x14ac:dyDescent="0.35">
      <c r="A1024">
        <v>79456</v>
      </c>
      <c r="B1024">
        <v>4</v>
      </c>
      <c r="C1024">
        <f t="shared" si="30"/>
        <v>4</v>
      </c>
      <c r="D1024">
        <v>0</v>
      </c>
      <c r="E1024">
        <v>0</v>
      </c>
      <c r="F1024">
        <v>12</v>
      </c>
      <c r="G1024">
        <v>565</v>
      </c>
      <c r="H1024">
        <v>42</v>
      </c>
      <c r="I1024">
        <v>548</v>
      </c>
      <c r="J1024">
        <v>64</v>
      </c>
      <c r="K1024">
        <v>83</v>
      </c>
      <c r="L1024">
        <v>99</v>
      </c>
      <c r="M1024">
        <v>1</v>
      </c>
      <c r="N1024">
        <v>5</v>
      </c>
      <c r="O1024">
        <v>6</v>
      </c>
      <c r="P1024">
        <v>4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</v>
      </c>
      <c r="Y1024">
        <v>11</v>
      </c>
      <c r="Z1024">
        <v>1</v>
      </c>
      <c r="AA1024">
        <v>64</v>
      </c>
      <c r="AB1024">
        <f t="shared" si="31"/>
        <v>4</v>
      </c>
      <c r="AC1024">
        <v>2835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1302</v>
      </c>
      <c r="AO1024">
        <v>1203</v>
      </c>
      <c r="AP1024">
        <v>0</v>
      </c>
    </row>
    <row r="1025" spans="1:42" x14ac:dyDescent="0.35">
      <c r="A1025">
        <v>40479</v>
      </c>
      <c r="B1025">
        <v>2</v>
      </c>
      <c r="C1025">
        <f t="shared" si="30"/>
        <v>2</v>
      </c>
      <c r="D1025">
        <v>1</v>
      </c>
      <c r="E1025">
        <v>0</v>
      </c>
      <c r="F1025">
        <v>95</v>
      </c>
      <c r="G1025">
        <v>5</v>
      </c>
      <c r="H1025">
        <v>0</v>
      </c>
      <c r="I1025">
        <v>8</v>
      </c>
      <c r="J1025">
        <v>2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3</v>
      </c>
      <c r="Q1025">
        <v>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3</v>
      </c>
      <c r="Y1025">
        <v>11</v>
      </c>
      <c r="Z1025">
        <v>0</v>
      </c>
      <c r="AA1025">
        <v>38</v>
      </c>
      <c r="AB1025">
        <f t="shared" si="31"/>
        <v>1</v>
      </c>
      <c r="AC1025">
        <v>2475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15</v>
      </c>
      <c r="AO1025">
        <v>15</v>
      </c>
      <c r="AP1025">
        <v>0</v>
      </c>
    </row>
    <row r="1026" spans="1:42" x14ac:dyDescent="0.35">
      <c r="A1026">
        <v>75345</v>
      </c>
      <c r="B1026">
        <v>4</v>
      </c>
      <c r="C1026">
        <f t="shared" si="30"/>
        <v>4</v>
      </c>
      <c r="D1026">
        <v>0</v>
      </c>
      <c r="E1026">
        <v>0</v>
      </c>
      <c r="F1026">
        <v>16</v>
      </c>
      <c r="G1026">
        <v>918</v>
      </c>
      <c r="H1026">
        <v>57</v>
      </c>
      <c r="I1026">
        <v>842</v>
      </c>
      <c r="J1026">
        <v>99</v>
      </c>
      <c r="K1026">
        <v>38</v>
      </c>
      <c r="L1026">
        <v>133</v>
      </c>
      <c r="M1026">
        <v>1</v>
      </c>
      <c r="N1026">
        <v>5</v>
      </c>
      <c r="O1026">
        <v>8</v>
      </c>
      <c r="P1026">
        <v>6</v>
      </c>
      <c r="Q1026">
        <v>3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3</v>
      </c>
      <c r="Y1026">
        <v>11</v>
      </c>
      <c r="Z1026">
        <v>1</v>
      </c>
      <c r="AA1026">
        <v>50</v>
      </c>
      <c r="AB1026">
        <f t="shared" si="31"/>
        <v>2</v>
      </c>
      <c r="AC1026">
        <v>2671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1954</v>
      </c>
      <c r="AO1026">
        <v>1821</v>
      </c>
      <c r="AP1026">
        <v>1</v>
      </c>
    </row>
    <row r="1027" spans="1:42" x14ac:dyDescent="0.35">
      <c r="A1027">
        <v>54233</v>
      </c>
      <c r="B1027">
        <v>3</v>
      </c>
      <c r="C1027">
        <f t="shared" ref="C1027:C1090" si="32">_xlfn.IFS(A:A&lt;=32196,1,A:A&lt;=51622.09,2,A:A&lt;=68281,3,A:A&lt;=79601,4,A:A&gt;=79601,5)</f>
        <v>3</v>
      </c>
      <c r="D1027">
        <v>0</v>
      </c>
      <c r="E1027">
        <v>1</v>
      </c>
      <c r="F1027">
        <v>46</v>
      </c>
      <c r="G1027">
        <v>652</v>
      </c>
      <c r="H1027">
        <v>8</v>
      </c>
      <c r="I1027">
        <v>158</v>
      </c>
      <c r="J1027">
        <v>21</v>
      </c>
      <c r="K1027">
        <v>0</v>
      </c>
      <c r="L1027">
        <v>142</v>
      </c>
      <c r="M1027">
        <v>4</v>
      </c>
      <c r="N1027">
        <v>11</v>
      </c>
      <c r="O1027">
        <v>6</v>
      </c>
      <c r="P1027">
        <v>5</v>
      </c>
      <c r="Q1027">
        <v>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3</v>
      </c>
      <c r="Y1027">
        <v>11</v>
      </c>
      <c r="Z1027">
        <v>0</v>
      </c>
      <c r="AA1027">
        <v>43</v>
      </c>
      <c r="AB1027">
        <f t="shared" ref="AB1027:AB1090" si="33">_xlfn.IFS(AA1027&lt;=43,1,AA1027&lt;=51.117,2,AA1027&lt;=61,3,AA1027&lt;=68,4,AA1027&gt;68,5)</f>
        <v>1</v>
      </c>
      <c r="AC1027">
        <v>2669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839</v>
      </c>
      <c r="AO1027">
        <v>697</v>
      </c>
      <c r="AP1027">
        <v>0</v>
      </c>
    </row>
    <row r="1028" spans="1:42" x14ac:dyDescent="0.35">
      <c r="A1028">
        <v>24163</v>
      </c>
      <c r="B1028">
        <v>1</v>
      </c>
      <c r="C1028">
        <f t="shared" si="32"/>
        <v>1</v>
      </c>
      <c r="D1028">
        <v>1</v>
      </c>
      <c r="E1028">
        <v>1</v>
      </c>
      <c r="F1028">
        <v>3</v>
      </c>
      <c r="G1028">
        <v>4</v>
      </c>
      <c r="H1028">
        <v>1</v>
      </c>
      <c r="I1028">
        <v>7</v>
      </c>
      <c r="J1028">
        <v>2</v>
      </c>
      <c r="K1028">
        <v>1</v>
      </c>
      <c r="L1028">
        <v>2</v>
      </c>
      <c r="M1028">
        <v>2</v>
      </c>
      <c r="N1028">
        <v>1</v>
      </c>
      <c r="O1028">
        <v>0</v>
      </c>
      <c r="P1028">
        <v>3</v>
      </c>
      <c r="Q1028">
        <v>4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11</v>
      </c>
      <c r="Z1028">
        <v>0</v>
      </c>
      <c r="AA1028">
        <v>50</v>
      </c>
      <c r="AB1028">
        <f t="shared" si="33"/>
        <v>2</v>
      </c>
      <c r="AC1028">
        <v>2419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15</v>
      </c>
      <c r="AO1028">
        <v>13</v>
      </c>
      <c r="AP1028">
        <v>0</v>
      </c>
    </row>
    <row r="1029" spans="1:42" x14ac:dyDescent="0.35">
      <c r="A1029">
        <v>84460</v>
      </c>
      <c r="B1029">
        <v>5</v>
      </c>
      <c r="C1029">
        <f t="shared" si="32"/>
        <v>5</v>
      </c>
      <c r="D1029">
        <v>0</v>
      </c>
      <c r="E1029">
        <v>0</v>
      </c>
      <c r="F1029">
        <v>80</v>
      </c>
      <c r="G1029">
        <v>152</v>
      </c>
      <c r="H1029">
        <v>27</v>
      </c>
      <c r="I1029">
        <v>103</v>
      </c>
      <c r="J1029">
        <v>106</v>
      </c>
      <c r="K1029">
        <v>54</v>
      </c>
      <c r="L1029">
        <v>81</v>
      </c>
      <c r="M1029">
        <v>0</v>
      </c>
      <c r="N1029">
        <v>9</v>
      </c>
      <c r="O1029">
        <v>9</v>
      </c>
      <c r="P1029">
        <v>4</v>
      </c>
      <c r="Q1029">
        <v>5</v>
      </c>
      <c r="R1029">
        <v>0</v>
      </c>
      <c r="S1029">
        <v>1</v>
      </c>
      <c r="T1029">
        <v>1</v>
      </c>
      <c r="U1029">
        <v>1</v>
      </c>
      <c r="V1029">
        <v>1</v>
      </c>
      <c r="W1029">
        <v>0</v>
      </c>
      <c r="X1029">
        <v>3</v>
      </c>
      <c r="Y1029">
        <v>11</v>
      </c>
      <c r="Z1029">
        <v>1</v>
      </c>
      <c r="AA1029">
        <v>62</v>
      </c>
      <c r="AB1029">
        <f t="shared" si="33"/>
        <v>4</v>
      </c>
      <c r="AC1029">
        <v>2700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442</v>
      </c>
      <c r="AO1029">
        <v>361</v>
      </c>
      <c r="AP1029">
        <v>4</v>
      </c>
    </row>
    <row r="1030" spans="1:42" x14ac:dyDescent="0.35">
      <c r="A1030">
        <v>43776</v>
      </c>
      <c r="B1030">
        <v>2</v>
      </c>
      <c r="C1030">
        <f t="shared" si="32"/>
        <v>2</v>
      </c>
      <c r="D1030">
        <v>1</v>
      </c>
      <c r="E1030">
        <v>0</v>
      </c>
      <c r="F1030">
        <v>77</v>
      </c>
      <c r="G1030">
        <v>8</v>
      </c>
      <c r="H1030">
        <v>0</v>
      </c>
      <c r="I1030">
        <v>9</v>
      </c>
      <c r="J1030">
        <v>2</v>
      </c>
      <c r="K1030">
        <v>1</v>
      </c>
      <c r="L1030">
        <v>3</v>
      </c>
      <c r="M1030">
        <v>1</v>
      </c>
      <c r="N1030">
        <v>1</v>
      </c>
      <c r="O1030">
        <v>0</v>
      </c>
      <c r="P1030">
        <v>2</v>
      </c>
      <c r="Q1030">
        <v>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3</v>
      </c>
      <c r="Y1030">
        <v>11</v>
      </c>
      <c r="Z1030">
        <v>0</v>
      </c>
      <c r="AA1030">
        <v>37</v>
      </c>
      <c r="AB1030">
        <f t="shared" si="33"/>
        <v>1</v>
      </c>
      <c r="AC1030">
        <v>2216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20</v>
      </c>
      <c r="AO1030">
        <v>17</v>
      </c>
      <c r="AP1030">
        <v>0</v>
      </c>
    </row>
    <row r="1031" spans="1:42" x14ac:dyDescent="0.35">
      <c r="A1031">
        <v>71691</v>
      </c>
      <c r="B1031">
        <v>4</v>
      </c>
      <c r="C1031">
        <f t="shared" si="32"/>
        <v>4</v>
      </c>
      <c r="D1031">
        <v>0</v>
      </c>
      <c r="E1031">
        <v>0</v>
      </c>
      <c r="F1031">
        <v>0</v>
      </c>
      <c r="G1031">
        <v>336</v>
      </c>
      <c r="H1031">
        <v>130</v>
      </c>
      <c r="I1031">
        <v>411</v>
      </c>
      <c r="J1031">
        <v>240</v>
      </c>
      <c r="K1031">
        <v>32</v>
      </c>
      <c r="L1031">
        <v>43</v>
      </c>
      <c r="M1031">
        <v>1</v>
      </c>
      <c r="N1031">
        <v>4</v>
      </c>
      <c r="O1031">
        <v>7</v>
      </c>
      <c r="P1031">
        <v>5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3</v>
      </c>
      <c r="Y1031">
        <v>11</v>
      </c>
      <c r="Z1031">
        <v>1</v>
      </c>
      <c r="AA1031">
        <v>62</v>
      </c>
      <c r="AB1031">
        <f t="shared" si="33"/>
        <v>4</v>
      </c>
      <c r="AC1031">
        <v>2263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1149</v>
      </c>
      <c r="AO1031">
        <v>1106</v>
      </c>
      <c r="AP1031">
        <v>0</v>
      </c>
    </row>
    <row r="1032" spans="1:42" x14ac:dyDescent="0.35">
      <c r="A1032">
        <v>85844</v>
      </c>
      <c r="B1032">
        <v>5</v>
      </c>
      <c r="C1032">
        <f t="shared" si="32"/>
        <v>5</v>
      </c>
      <c r="D1032">
        <v>0</v>
      </c>
      <c r="E1032">
        <v>0</v>
      </c>
      <c r="F1032">
        <v>62</v>
      </c>
      <c r="G1032">
        <v>938</v>
      </c>
      <c r="H1032">
        <v>19</v>
      </c>
      <c r="I1032">
        <v>843</v>
      </c>
      <c r="J1032">
        <v>25</v>
      </c>
      <c r="K1032">
        <v>95</v>
      </c>
      <c r="L1032">
        <v>38</v>
      </c>
      <c r="M1032">
        <v>1</v>
      </c>
      <c r="N1032">
        <v>6</v>
      </c>
      <c r="O1032">
        <v>6</v>
      </c>
      <c r="P1032">
        <v>7</v>
      </c>
      <c r="Q1032">
        <v>2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3</v>
      </c>
      <c r="Y1032">
        <v>11</v>
      </c>
      <c r="Z1032">
        <v>0</v>
      </c>
      <c r="AA1032">
        <v>47</v>
      </c>
      <c r="AB1032">
        <f t="shared" si="33"/>
        <v>2</v>
      </c>
      <c r="AC1032">
        <v>2190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1920</v>
      </c>
      <c r="AO1032">
        <v>1882</v>
      </c>
      <c r="AP1032">
        <v>1</v>
      </c>
    </row>
    <row r="1033" spans="1:42" x14ac:dyDescent="0.35">
      <c r="A1033">
        <v>39190</v>
      </c>
      <c r="B1033">
        <v>2</v>
      </c>
      <c r="C1033">
        <f t="shared" si="32"/>
        <v>2</v>
      </c>
      <c r="D1033">
        <v>1</v>
      </c>
      <c r="E1033">
        <v>0</v>
      </c>
      <c r="F1033">
        <v>91</v>
      </c>
      <c r="G1033">
        <v>68</v>
      </c>
      <c r="H1033">
        <v>8</v>
      </c>
      <c r="I1033">
        <v>18</v>
      </c>
      <c r="J1033">
        <v>19</v>
      </c>
      <c r="K1033">
        <v>8</v>
      </c>
      <c r="L1033">
        <v>12</v>
      </c>
      <c r="M1033">
        <v>2</v>
      </c>
      <c r="N1033">
        <v>2</v>
      </c>
      <c r="O1033">
        <v>1</v>
      </c>
      <c r="P1033">
        <v>4</v>
      </c>
      <c r="Q1033">
        <v>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3</v>
      </c>
      <c r="Y1033">
        <v>11</v>
      </c>
      <c r="Z1033">
        <v>0</v>
      </c>
      <c r="AA1033">
        <v>46</v>
      </c>
      <c r="AB1033">
        <f t="shared" si="33"/>
        <v>2</v>
      </c>
      <c r="AC1033">
        <v>2223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121</v>
      </c>
      <c r="AO1033">
        <v>109</v>
      </c>
      <c r="AP1033">
        <v>0</v>
      </c>
    </row>
    <row r="1034" spans="1:42" x14ac:dyDescent="0.35">
      <c r="A1034">
        <v>38578</v>
      </c>
      <c r="B1034">
        <v>2</v>
      </c>
      <c r="C1034">
        <f t="shared" si="32"/>
        <v>2</v>
      </c>
      <c r="D1034">
        <v>1</v>
      </c>
      <c r="E1034">
        <v>1</v>
      </c>
      <c r="F1034">
        <v>2</v>
      </c>
      <c r="G1034">
        <v>38</v>
      </c>
      <c r="H1034">
        <v>4</v>
      </c>
      <c r="I1034">
        <v>22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0</v>
      </c>
      <c r="P1034">
        <v>3</v>
      </c>
      <c r="Q1034">
        <v>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</v>
      </c>
      <c r="Y1034">
        <v>11</v>
      </c>
      <c r="Z1034">
        <v>0</v>
      </c>
      <c r="AA1034">
        <v>48</v>
      </c>
      <c r="AB1034">
        <f t="shared" si="33"/>
        <v>2</v>
      </c>
      <c r="AC1034">
        <v>2531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70</v>
      </c>
      <c r="AO1034">
        <v>67</v>
      </c>
      <c r="AP1034">
        <v>0</v>
      </c>
    </row>
    <row r="1035" spans="1:42" x14ac:dyDescent="0.35">
      <c r="A1035">
        <v>57236</v>
      </c>
      <c r="B1035">
        <v>3</v>
      </c>
      <c r="C1035">
        <f t="shared" si="32"/>
        <v>3</v>
      </c>
      <c r="D1035">
        <v>1</v>
      </c>
      <c r="E1035">
        <v>1</v>
      </c>
      <c r="F1035">
        <v>22</v>
      </c>
      <c r="G1035">
        <v>105</v>
      </c>
      <c r="H1035">
        <v>0</v>
      </c>
      <c r="I1035">
        <v>9</v>
      </c>
      <c r="J1035">
        <v>2</v>
      </c>
      <c r="K1035">
        <v>1</v>
      </c>
      <c r="L1035">
        <v>4</v>
      </c>
      <c r="M1035">
        <v>3</v>
      </c>
      <c r="N1035">
        <v>2</v>
      </c>
      <c r="O1035">
        <v>1</v>
      </c>
      <c r="P1035">
        <v>4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3</v>
      </c>
      <c r="Y1035">
        <v>11</v>
      </c>
      <c r="Z1035">
        <v>0</v>
      </c>
      <c r="AA1035">
        <v>55</v>
      </c>
      <c r="AB1035">
        <f t="shared" si="33"/>
        <v>3</v>
      </c>
      <c r="AC1035">
        <v>2268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117</v>
      </c>
      <c r="AO1035">
        <v>113</v>
      </c>
      <c r="AP1035">
        <v>0</v>
      </c>
    </row>
    <row r="1036" spans="1:42" x14ac:dyDescent="0.35">
      <c r="A1036">
        <v>61825</v>
      </c>
      <c r="B1036">
        <v>3</v>
      </c>
      <c r="C1036">
        <f t="shared" si="32"/>
        <v>3</v>
      </c>
      <c r="D1036">
        <v>0</v>
      </c>
      <c r="E1036">
        <v>1</v>
      </c>
      <c r="F1036">
        <v>56</v>
      </c>
      <c r="G1036">
        <v>162</v>
      </c>
      <c r="H1036">
        <v>50</v>
      </c>
      <c r="I1036">
        <v>100</v>
      </c>
      <c r="J1036">
        <v>55</v>
      </c>
      <c r="K1036">
        <v>30</v>
      </c>
      <c r="L1036">
        <v>27</v>
      </c>
      <c r="M1036">
        <v>1</v>
      </c>
      <c r="N1036">
        <v>4</v>
      </c>
      <c r="O1036">
        <v>2</v>
      </c>
      <c r="P1036">
        <v>8</v>
      </c>
      <c r="Q1036">
        <v>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3</v>
      </c>
      <c r="Y1036">
        <v>11</v>
      </c>
      <c r="Z1036">
        <v>0</v>
      </c>
      <c r="AA1036">
        <v>41</v>
      </c>
      <c r="AB1036">
        <f t="shared" si="33"/>
        <v>1</v>
      </c>
      <c r="AC1036">
        <v>2485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397</v>
      </c>
      <c r="AO1036">
        <v>370</v>
      </c>
      <c r="AP1036">
        <v>0</v>
      </c>
    </row>
    <row r="1037" spans="1:42" x14ac:dyDescent="0.35">
      <c r="A1037">
        <v>79803</v>
      </c>
      <c r="B1037">
        <v>5</v>
      </c>
      <c r="C1037">
        <f t="shared" si="32"/>
        <v>5</v>
      </c>
      <c r="D1037">
        <v>0</v>
      </c>
      <c r="E1037">
        <v>1</v>
      </c>
      <c r="F1037">
        <v>54</v>
      </c>
      <c r="G1037">
        <v>574</v>
      </c>
      <c r="H1037">
        <v>8</v>
      </c>
      <c r="I1037">
        <v>216</v>
      </c>
      <c r="J1037">
        <v>21</v>
      </c>
      <c r="K1037">
        <v>16</v>
      </c>
      <c r="L1037">
        <v>33</v>
      </c>
      <c r="M1037">
        <v>1</v>
      </c>
      <c r="N1037">
        <v>4</v>
      </c>
      <c r="O1037">
        <v>3</v>
      </c>
      <c r="P1037">
        <v>5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</v>
      </c>
      <c r="Y1037">
        <v>11</v>
      </c>
      <c r="Z1037">
        <v>0</v>
      </c>
      <c r="AA1037">
        <v>62</v>
      </c>
      <c r="AB1037">
        <f t="shared" si="33"/>
        <v>4</v>
      </c>
      <c r="AC1037">
        <v>2186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835</v>
      </c>
      <c r="AO1037">
        <v>802</v>
      </c>
      <c r="AP1037">
        <v>0</v>
      </c>
    </row>
    <row r="1038" spans="1:42" x14ac:dyDescent="0.35">
      <c r="A1038">
        <v>80910</v>
      </c>
      <c r="B1038">
        <v>5</v>
      </c>
      <c r="C1038">
        <f t="shared" si="32"/>
        <v>5</v>
      </c>
      <c r="D1038">
        <v>0</v>
      </c>
      <c r="E1038">
        <v>0</v>
      </c>
      <c r="F1038">
        <v>71</v>
      </c>
      <c r="G1038">
        <v>160</v>
      </c>
      <c r="H1038">
        <v>80</v>
      </c>
      <c r="I1038">
        <v>369</v>
      </c>
      <c r="J1038">
        <v>67</v>
      </c>
      <c r="K1038">
        <v>39</v>
      </c>
      <c r="L1038">
        <v>41</v>
      </c>
      <c r="M1038">
        <v>1</v>
      </c>
      <c r="N1038">
        <v>3</v>
      </c>
      <c r="O1038">
        <v>3</v>
      </c>
      <c r="P1038">
        <v>8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3</v>
      </c>
      <c r="Y1038">
        <v>11</v>
      </c>
      <c r="Z1038">
        <v>0</v>
      </c>
      <c r="AA1038">
        <v>34</v>
      </c>
      <c r="AB1038">
        <f t="shared" si="33"/>
        <v>1</v>
      </c>
      <c r="AC1038">
        <v>2765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715</v>
      </c>
      <c r="AO1038">
        <v>674</v>
      </c>
      <c r="AP1038">
        <v>0</v>
      </c>
    </row>
    <row r="1039" spans="1:42" x14ac:dyDescent="0.35">
      <c r="A1039">
        <v>27590</v>
      </c>
      <c r="B1039">
        <v>1</v>
      </c>
      <c r="C1039">
        <f t="shared" si="32"/>
        <v>1</v>
      </c>
      <c r="D1039">
        <v>1</v>
      </c>
      <c r="E1039">
        <v>0</v>
      </c>
      <c r="F1039">
        <v>38</v>
      </c>
      <c r="G1039">
        <v>6</v>
      </c>
      <c r="H1039">
        <v>0</v>
      </c>
      <c r="I1039">
        <v>5</v>
      </c>
      <c r="J1039">
        <v>0</v>
      </c>
      <c r="K1039">
        <v>0</v>
      </c>
      <c r="L1039">
        <v>1</v>
      </c>
      <c r="M1039">
        <v>1</v>
      </c>
      <c r="N1039">
        <v>1</v>
      </c>
      <c r="O1039">
        <v>0</v>
      </c>
      <c r="P1039">
        <v>2</v>
      </c>
      <c r="Q1039">
        <v>7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</v>
      </c>
      <c r="Y1039">
        <v>11</v>
      </c>
      <c r="Z1039">
        <v>0</v>
      </c>
      <c r="AA1039">
        <v>38</v>
      </c>
      <c r="AB1039">
        <f t="shared" si="33"/>
        <v>1</v>
      </c>
      <c r="AC1039">
        <v>2591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11</v>
      </c>
      <c r="AO1039">
        <v>10</v>
      </c>
      <c r="AP1039">
        <v>0</v>
      </c>
    </row>
    <row r="1040" spans="1:42" x14ac:dyDescent="0.35">
      <c r="A1040">
        <v>56775</v>
      </c>
      <c r="B1040">
        <v>3</v>
      </c>
      <c r="C1040">
        <f t="shared" si="32"/>
        <v>3</v>
      </c>
      <c r="D1040">
        <v>0</v>
      </c>
      <c r="E1040">
        <v>1</v>
      </c>
      <c r="F1040">
        <v>62</v>
      </c>
      <c r="G1040">
        <v>614</v>
      </c>
      <c r="H1040">
        <v>35</v>
      </c>
      <c r="I1040">
        <v>160</v>
      </c>
      <c r="J1040">
        <v>58</v>
      </c>
      <c r="K1040">
        <v>35</v>
      </c>
      <c r="L1040">
        <v>35</v>
      </c>
      <c r="M1040">
        <v>2</v>
      </c>
      <c r="N1040">
        <v>5</v>
      </c>
      <c r="O1040">
        <v>8</v>
      </c>
      <c r="P1040">
        <v>10</v>
      </c>
      <c r="Q1040">
        <v>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</v>
      </c>
      <c r="Y1040">
        <v>11</v>
      </c>
      <c r="Z1040">
        <v>0</v>
      </c>
      <c r="AA1040">
        <v>41</v>
      </c>
      <c r="AB1040">
        <f t="shared" si="33"/>
        <v>1</v>
      </c>
      <c r="AC1040">
        <v>2702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902</v>
      </c>
      <c r="AO1040">
        <v>867</v>
      </c>
      <c r="AP1040">
        <v>0</v>
      </c>
    </row>
    <row r="1041" spans="1:42" x14ac:dyDescent="0.35">
      <c r="A1041">
        <v>83829</v>
      </c>
      <c r="B1041">
        <v>5</v>
      </c>
      <c r="C1041">
        <f t="shared" si="32"/>
        <v>5</v>
      </c>
      <c r="D1041">
        <v>0</v>
      </c>
      <c r="E1041">
        <v>0</v>
      </c>
      <c r="F1041">
        <v>78</v>
      </c>
      <c r="G1041">
        <v>897</v>
      </c>
      <c r="H1041">
        <v>161</v>
      </c>
      <c r="I1041">
        <v>430</v>
      </c>
      <c r="J1041">
        <v>186</v>
      </c>
      <c r="K1041">
        <v>161</v>
      </c>
      <c r="L1041">
        <v>27</v>
      </c>
      <c r="M1041">
        <v>0</v>
      </c>
      <c r="N1041">
        <v>4</v>
      </c>
      <c r="O1041">
        <v>7</v>
      </c>
      <c r="P1041">
        <v>6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0</v>
      </c>
      <c r="W1041">
        <v>0</v>
      </c>
      <c r="X1041">
        <v>3</v>
      </c>
      <c r="Y1041">
        <v>11</v>
      </c>
      <c r="Z1041">
        <v>1</v>
      </c>
      <c r="AA1041">
        <v>45</v>
      </c>
      <c r="AB1041">
        <f t="shared" si="33"/>
        <v>2</v>
      </c>
      <c r="AC1041">
        <v>2423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1835</v>
      </c>
      <c r="AO1041">
        <v>1808</v>
      </c>
      <c r="AP1041">
        <v>3</v>
      </c>
    </row>
    <row r="1042" spans="1:42" x14ac:dyDescent="0.35">
      <c r="A1042">
        <v>54210</v>
      </c>
      <c r="B1042">
        <v>3</v>
      </c>
      <c r="C1042">
        <f t="shared" si="32"/>
        <v>3</v>
      </c>
      <c r="D1042">
        <v>0</v>
      </c>
      <c r="E1042">
        <v>1</v>
      </c>
      <c r="F1042">
        <v>18</v>
      </c>
      <c r="G1042">
        <v>70</v>
      </c>
      <c r="H1042">
        <v>54</v>
      </c>
      <c r="I1042">
        <v>109</v>
      </c>
      <c r="J1042">
        <v>80</v>
      </c>
      <c r="K1042">
        <v>9</v>
      </c>
      <c r="L1042">
        <v>45</v>
      </c>
      <c r="M1042">
        <v>2</v>
      </c>
      <c r="N1042">
        <v>4</v>
      </c>
      <c r="O1042">
        <v>1</v>
      </c>
      <c r="P1042">
        <v>7</v>
      </c>
      <c r="Q1042">
        <v>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11</v>
      </c>
      <c r="Z1042">
        <v>0</v>
      </c>
      <c r="AA1042">
        <v>41</v>
      </c>
      <c r="AB1042">
        <f t="shared" si="33"/>
        <v>1</v>
      </c>
      <c r="AC1042">
        <v>2564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322</v>
      </c>
      <c r="AO1042">
        <v>277</v>
      </c>
      <c r="AP1042">
        <v>0</v>
      </c>
    </row>
    <row r="1043" spans="1:42" x14ac:dyDescent="0.35">
      <c r="A1043">
        <v>38508</v>
      </c>
      <c r="B1043">
        <v>2</v>
      </c>
      <c r="C1043">
        <f t="shared" si="32"/>
        <v>2</v>
      </c>
      <c r="D1043">
        <v>1</v>
      </c>
      <c r="E1043">
        <v>0</v>
      </c>
      <c r="F1043">
        <v>95</v>
      </c>
      <c r="G1043">
        <v>120</v>
      </c>
      <c r="H1043">
        <v>19</v>
      </c>
      <c r="I1043">
        <v>206</v>
      </c>
      <c r="J1043">
        <v>25</v>
      </c>
      <c r="K1043">
        <v>19</v>
      </c>
      <c r="L1043">
        <v>54</v>
      </c>
      <c r="M1043">
        <v>6</v>
      </c>
      <c r="N1043">
        <v>7</v>
      </c>
      <c r="O1043">
        <v>2</v>
      </c>
      <c r="P1043">
        <v>5</v>
      </c>
      <c r="Q1043">
        <v>8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</v>
      </c>
      <c r="Y1043">
        <v>11</v>
      </c>
      <c r="Z1043">
        <v>0</v>
      </c>
      <c r="AA1043">
        <v>34</v>
      </c>
      <c r="AB1043">
        <f t="shared" si="33"/>
        <v>1</v>
      </c>
      <c r="AC1043">
        <v>2490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389</v>
      </c>
      <c r="AO1043">
        <v>335</v>
      </c>
      <c r="AP1043">
        <v>0</v>
      </c>
    </row>
    <row r="1044" spans="1:42" x14ac:dyDescent="0.35">
      <c r="A1044">
        <v>53187</v>
      </c>
      <c r="B1044">
        <v>3</v>
      </c>
      <c r="C1044">
        <f t="shared" si="32"/>
        <v>3</v>
      </c>
      <c r="D1044">
        <v>1</v>
      </c>
      <c r="E1044">
        <v>0</v>
      </c>
      <c r="F1044">
        <v>66</v>
      </c>
      <c r="G1044">
        <v>211</v>
      </c>
      <c r="H1044">
        <v>2</v>
      </c>
      <c r="I1044">
        <v>30</v>
      </c>
      <c r="J1044">
        <v>7</v>
      </c>
      <c r="K1044">
        <v>7</v>
      </c>
      <c r="L1044">
        <v>10</v>
      </c>
      <c r="M1044">
        <v>2</v>
      </c>
      <c r="N1044">
        <v>4</v>
      </c>
      <c r="O1044">
        <v>1</v>
      </c>
      <c r="P1044">
        <v>6</v>
      </c>
      <c r="Q1044">
        <v>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</v>
      </c>
      <c r="Y1044">
        <v>11</v>
      </c>
      <c r="Z1044">
        <v>0</v>
      </c>
      <c r="AA1044">
        <v>50</v>
      </c>
      <c r="AB1044">
        <f t="shared" si="33"/>
        <v>2</v>
      </c>
      <c r="AC1044">
        <v>2405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257</v>
      </c>
      <c r="AO1044">
        <v>247</v>
      </c>
      <c r="AP1044">
        <v>0</v>
      </c>
    </row>
    <row r="1045" spans="1:42" x14ac:dyDescent="0.35">
      <c r="A1045">
        <v>30023</v>
      </c>
      <c r="B1045">
        <v>1</v>
      </c>
      <c r="C1045">
        <f t="shared" si="32"/>
        <v>1</v>
      </c>
      <c r="D1045">
        <v>1</v>
      </c>
      <c r="E1045">
        <v>0</v>
      </c>
      <c r="F1045">
        <v>28</v>
      </c>
      <c r="G1045">
        <v>11</v>
      </c>
      <c r="H1045">
        <v>0</v>
      </c>
      <c r="I1045">
        <v>16</v>
      </c>
      <c r="J1045">
        <v>7</v>
      </c>
      <c r="K1045">
        <v>6</v>
      </c>
      <c r="L1045">
        <v>21</v>
      </c>
      <c r="M1045">
        <v>1</v>
      </c>
      <c r="N1045">
        <v>2</v>
      </c>
      <c r="O1045">
        <v>0</v>
      </c>
      <c r="P1045">
        <v>3</v>
      </c>
      <c r="Q1045">
        <v>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3</v>
      </c>
      <c r="Y1045">
        <v>11</v>
      </c>
      <c r="Z1045">
        <v>0</v>
      </c>
      <c r="AA1045">
        <v>48</v>
      </c>
      <c r="AB1045">
        <f t="shared" si="33"/>
        <v>2</v>
      </c>
      <c r="AC1045">
        <v>2256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40</v>
      </c>
      <c r="AO1045">
        <v>19</v>
      </c>
      <c r="AP1045">
        <v>0</v>
      </c>
    </row>
    <row r="1046" spans="1:42" x14ac:dyDescent="0.35">
      <c r="A1046">
        <v>76045</v>
      </c>
      <c r="B1046">
        <v>4</v>
      </c>
      <c r="C1046">
        <f t="shared" si="32"/>
        <v>4</v>
      </c>
      <c r="D1046">
        <v>0</v>
      </c>
      <c r="E1046">
        <v>0</v>
      </c>
      <c r="F1046">
        <v>78</v>
      </c>
      <c r="G1046">
        <v>760</v>
      </c>
      <c r="H1046">
        <v>53</v>
      </c>
      <c r="I1046">
        <v>400</v>
      </c>
      <c r="J1046">
        <v>17</v>
      </c>
      <c r="K1046">
        <v>93</v>
      </c>
      <c r="L1046">
        <v>0</v>
      </c>
      <c r="M1046">
        <v>1</v>
      </c>
      <c r="N1046">
        <v>4</v>
      </c>
      <c r="O1046">
        <v>5</v>
      </c>
      <c r="P1046">
        <v>11</v>
      </c>
      <c r="Q1046">
        <v>2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3</v>
      </c>
      <c r="Y1046">
        <v>11</v>
      </c>
      <c r="Z1046">
        <v>0</v>
      </c>
      <c r="AA1046">
        <v>60</v>
      </c>
      <c r="AB1046">
        <f t="shared" si="33"/>
        <v>3</v>
      </c>
      <c r="AC1046">
        <v>2385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1323</v>
      </c>
      <c r="AO1046">
        <v>1323</v>
      </c>
      <c r="AP1046">
        <v>1</v>
      </c>
    </row>
    <row r="1047" spans="1:42" x14ac:dyDescent="0.35">
      <c r="A1047">
        <v>50870</v>
      </c>
      <c r="B1047">
        <v>2</v>
      </c>
      <c r="C1047">
        <f t="shared" si="32"/>
        <v>2</v>
      </c>
      <c r="D1047">
        <v>0</v>
      </c>
      <c r="E1047">
        <v>1</v>
      </c>
      <c r="F1047">
        <v>13</v>
      </c>
      <c r="G1047">
        <v>53</v>
      </c>
      <c r="H1047">
        <v>0</v>
      </c>
      <c r="I1047">
        <v>8</v>
      </c>
      <c r="J1047">
        <v>0</v>
      </c>
      <c r="K1047">
        <v>0</v>
      </c>
      <c r="L1047">
        <v>2</v>
      </c>
      <c r="M1047">
        <v>1</v>
      </c>
      <c r="N1047">
        <v>2</v>
      </c>
      <c r="O1047">
        <v>0</v>
      </c>
      <c r="P1047">
        <v>3</v>
      </c>
      <c r="Q1047">
        <v>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</v>
      </c>
      <c r="Y1047">
        <v>11</v>
      </c>
      <c r="Z1047">
        <v>0</v>
      </c>
      <c r="AA1047">
        <v>68</v>
      </c>
      <c r="AB1047">
        <f t="shared" si="33"/>
        <v>4</v>
      </c>
      <c r="AC1047">
        <v>2169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61</v>
      </c>
      <c r="AO1047">
        <v>59</v>
      </c>
      <c r="AP1047">
        <v>0</v>
      </c>
    </row>
    <row r="1048" spans="1:42" x14ac:dyDescent="0.35">
      <c r="A1048">
        <v>65463</v>
      </c>
      <c r="B1048">
        <v>3</v>
      </c>
      <c r="C1048">
        <f t="shared" si="32"/>
        <v>3</v>
      </c>
      <c r="D1048">
        <v>1</v>
      </c>
      <c r="E1048">
        <v>0</v>
      </c>
      <c r="F1048">
        <v>17</v>
      </c>
      <c r="G1048">
        <v>391</v>
      </c>
      <c r="H1048">
        <v>32</v>
      </c>
      <c r="I1048">
        <v>70</v>
      </c>
      <c r="J1048">
        <v>21</v>
      </c>
      <c r="K1048">
        <v>32</v>
      </c>
      <c r="L1048">
        <v>16</v>
      </c>
      <c r="M1048">
        <v>2</v>
      </c>
      <c r="N1048">
        <v>6</v>
      </c>
      <c r="O1048">
        <v>2</v>
      </c>
      <c r="P1048">
        <v>9</v>
      </c>
      <c r="Q1048">
        <v>5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11</v>
      </c>
      <c r="Z1048">
        <v>0</v>
      </c>
      <c r="AA1048">
        <v>46</v>
      </c>
      <c r="AB1048">
        <f t="shared" si="33"/>
        <v>2</v>
      </c>
      <c r="AC1048">
        <v>2309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546</v>
      </c>
      <c r="AO1048">
        <v>530</v>
      </c>
      <c r="AP1048">
        <v>1</v>
      </c>
    </row>
    <row r="1049" spans="1:42" x14ac:dyDescent="0.35">
      <c r="A1049">
        <v>66480</v>
      </c>
      <c r="B1049">
        <v>3</v>
      </c>
      <c r="C1049">
        <f t="shared" si="32"/>
        <v>3</v>
      </c>
      <c r="D1049">
        <v>1</v>
      </c>
      <c r="E1049">
        <v>1</v>
      </c>
      <c r="F1049">
        <v>71</v>
      </c>
      <c r="G1049">
        <v>199</v>
      </c>
      <c r="H1049">
        <v>9</v>
      </c>
      <c r="I1049">
        <v>57</v>
      </c>
      <c r="J1049">
        <v>20</v>
      </c>
      <c r="K1049">
        <v>21</v>
      </c>
      <c r="L1049">
        <v>6</v>
      </c>
      <c r="M1049">
        <v>7</v>
      </c>
      <c r="N1049">
        <v>4</v>
      </c>
      <c r="O1049">
        <v>1</v>
      </c>
      <c r="P1049">
        <v>7</v>
      </c>
      <c r="Q1049">
        <v>4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3</v>
      </c>
      <c r="Y1049">
        <v>11</v>
      </c>
      <c r="Z1049">
        <v>0</v>
      </c>
      <c r="AA1049">
        <v>55</v>
      </c>
      <c r="AB1049">
        <f t="shared" si="33"/>
        <v>3</v>
      </c>
      <c r="AC1049">
        <v>2188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306</v>
      </c>
      <c r="AO1049">
        <v>300</v>
      </c>
      <c r="AP1049">
        <v>0</v>
      </c>
    </row>
    <row r="1050" spans="1:42" x14ac:dyDescent="0.35">
      <c r="A1050">
        <v>76773</v>
      </c>
      <c r="B1050">
        <v>4</v>
      </c>
      <c r="C1050">
        <f t="shared" si="32"/>
        <v>4</v>
      </c>
      <c r="D1050">
        <v>0</v>
      </c>
      <c r="E1050">
        <v>0</v>
      </c>
      <c r="F1050">
        <v>79</v>
      </c>
      <c r="G1050">
        <v>516</v>
      </c>
      <c r="H1050">
        <v>56</v>
      </c>
      <c r="I1050">
        <v>449</v>
      </c>
      <c r="J1050">
        <v>86</v>
      </c>
      <c r="K1050">
        <v>33</v>
      </c>
      <c r="L1050">
        <v>16</v>
      </c>
      <c r="M1050">
        <v>1</v>
      </c>
      <c r="N1050">
        <v>2</v>
      </c>
      <c r="O1050">
        <v>2</v>
      </c>
      <c r="P1050">
        <v>11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11</v>
      </c>
      <c r="Z1050">
        <v>0</v>
      </c>
      <c r="AA1050">
        <v>66</v>
      </c>
      <c r="AB1050">
        <f t="shared" si="33"/>
        <v>4</v>
      </c>
      <c r="AC1050">
        <v>2648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1140</v>
      </c>
      <c r="AO1050">
        <v>1124</v>
      </c>
      <c r="AP1050">
        <v>0</v>
      </c>
    </row>
    <row r="1051" spans="1:42" x14ac:dyDescent="0.35">
      <c r="A1051">
        <v>81698</v>
      </c>
      <c r="B1051">
        <v>5</v>
      </c>
      <c r="C1051">
        <f t="shared" si="32"/>
        <v>5</v>
      </c>
      <c r="D1051">
        <v>0</v>
      </c>
      <c r="E1051">
        <v>0</v>
      </c>
      <c r="F1051">
        <v>1</v>
      </c>
      <c r="G1051">
        <v>709</v>
      </c>
      <c r="H1051">
        <v>45</v>
      </c>
      <c r="I1051">
        <v>115</v>
      </c>
      <c r="J1051">
        <v>30</v>
      </c>
      <c r="K1051">
        <v>160</v>
      </c>
      <c r="L1051">
        <v>45</v>
      </c>
      <c r="M1051">
        <v>1</v>
      </c>
      <c r="N1051">
        <v>8</v>
      </c>
      <c r="O1051">
        <v>2</v>
      </c>
      <c r="P1051">
        <v>5</v>
      </c>
      <c r="Q1051">
        <v>5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3</v>
      </c>
      <c r="Y1051">
        <v>11</v>
      </c>
      <c r="Z1051">
        <v>1</v>
      </c>
      <c r="AA1051">
        <v>37</v>
      </c>
      <c r="AB1051">
        <f t="shared" si="33"/>
        <v>1</v>
      </c>
      <c r="AC1051">
        <v>2644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1059</v>
      </c>
      <c r="AO1051">
        <v>1014</v>
      </c>
      <c r="AP1051">
        <v>1</v>
      </c>
    </row>
    <row r="1052" spans="1:42" x14ac:dyDescent="0.35">
      <c r="A1052">
        <v>54466</v>
      </c>
      <c r="B1052">
        <v>3</v>
      </c>
      <c r="C1052">
        <f t="shared" si="32"/>
        <v>3</v>
      </c>
      <c r="D1052">
        <v>1</v>
      </c>
      <c r="E1052">
        <v>1</v>
      </c>
      <c r="F1052">
        <v>78</v>
      </c>
      <c r="G1052">
        <v>12</v>
      </c>
      <c r="H1052">
        <v>0</v>
      </c>
      <c r="I1052">
        <v>4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0</v>
      </c>
      <c r="P1052">
        <v>2</v>
      </c>
      <c r="Q1052">
        <v>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</v>
      </c>
      <c r="Y1052">
        <v>11</v>
      </c>
      <c r="Z1052">
        <v>0</v>
      </c>
      <c r="AA1052">
        <v>47</v>
      </c>
      <c r="AB1052">
        <f t="shared" si="33"/>
        <v>2</v>
      </c>
      <c r="AC1052">
        <v>2299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16</v>
      </c>
      <c r="AO1052">
        <v>16</v>
      </c>
      <c r="AP1052">
        <v>0</v>
      </c>
    </row>
    <row r="1053" spans="1:42" x14ac:dyDescent="0.35">
      <c r="A1053">
        <v>16269</v>
      </c>
      <c r="B1053">
        <v>1</v>
      </c>
      <c r="C1053">
        <f t="shared" si="32"/>
        <v>1</v>
      </c>
      <c r="D1053">
        <v>1</v>
      </c>
      <c r="E1053">
        <v>0</v>
      </c>
      <c r="F1053">
        <v>75</v>
      </c>
      <c r="G1053">
        <v>19</v>
      </c>
      <c r="H1053">
        <v>3</v>
      </c>
      <c r="I1053">
        <v>18</v>
      </c>
      <c r="J1053">
        <v>3</v>
      </c>
      <c r="K1053">
        <v>1</v>
      </c>
      <c r="L1053">
        <v>0</v>
      </c>
      <c r="M1053">
        <v>3</v>
      </c>
      <c r="N1053">
        <v>3</v>
      </c>
      <c r="O1053">
        <v>0</v>
      </c>
      <c r="P1053">
        <v>3</v>
      </c>
      <c r="Q1053">
        <v>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3</v>
      </c>
      <c r="Y1053">
        <v>11</v>
      </c>
      <c r="Z1053">
        <v>0</v>
      </c>
      <c r="AA1053">
        <v>36</v>
      </c>
      <c r="AB1053">
        <f t="shared" si="33"/>
        <v>1</v>
      </c>
      <c r="AC1053">
        <v>2462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44</v>
      </c>
      <c r="AO1053">
        <v>44</v>
      </c>
      <c r="AP1053">
        <v>0</v>
      </c>
    </row>
    <row r="1054" spans="1:42" x14ac:dyDescent="0.35">
      <c r="A1054">
        <v>71819</v>
      </c>
      <c r="B1054">
        <v>4</v>
      </c>
      <c r="C1054">
        <f t="shared" si="32"/>
        <v>4</v>
      </c>
      <c r="D1054">
        <v>0</v>
      </c>
      <c r="E1054">
        <v>1</v>
      </c>
      <c r="F1054">
        <v>70</v>
      </c>
      <c r="G1054">
        <v>1224</v>
      </c>
      <c r="H1054">
        <v>28</v>
      </c>
      <c r="I1054">
        <v>140</v>
      </c>
      <c r="J1054">
        <v>0</v>
      </c>
      <c r="K1054">
        <v>14</v>
      </c>
      <c r="L1054">
        <v>168</v>
      </c>
      <c r="M1054">
        <v>3</v>
      </c>
      <c r="N1054">
        <v>3</v>
      </c>
      <c r="O1054">
        <v>3</v>
      </c>
      <c r="P1054">
        <v>5</v>
      </c>
      <c r="Q1054">
        <v>6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3</v>
      </c>
      <c r="Y1054">
        <v>11</v>
      </c>
      <c r="Z1054">
        <v>0</v>
      </c>
      <c r="AA1054">
        <v>49</v>
      </c>
      <c r="AB1054">
        <f t="shared" si="33"/>
        <v>2</v>
      </c>
      <c r="AC1054">
        <v>2464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1</v>
      </c>
      <c r="AL1054">
        <v>0</v>
      </c>
      <c r="AM1054">
        <v>0</v>
      </c>
      <c r="AN1054">
        <v>1406</v>
      </c>
      <c r="AO1054">
        <v>1238</v>
      </c>
      <c r="AP1054">
        <v>2</v>
      </c>
    </row>
    <row r="1055" spans="1:42" x14ac:dyDescent="0.35">
      <c r="A1055">
        <v>33569</v>
      </c>
      <c r="B1055">
        <v>1</v>
      </c>
      <c r="C1055">
        <f t="shared" si="32"/>
        <v>2</v>
      </c>
      <c r="D1055">
        <v>1</v>
      </c>
      <c r="E1055">
        <v>0</v>
      </c>
      <c r="F1055">
        <v>10</v>
      </c>
      <c r="G1055">
        <v>16</v>
      </c>
      <c r="H1055">
        <v>2</v>
      </c>
      <c r="I1055">
        <v>18</v>
      </c>
      <c r="J1055">
        <v>3</v>
      </c>
      <c r="K1055">
        <v>0</v>
      </c>
      <c r="L1055">
        <v>24</v>
      </c>
      <c r="M1055">
        <v>1</v>
      </c>
      <c r="N1055">
        <v>1</v>
      </c>
      <c r="O1055">
        <v>1</v>
      </c>
      <c r="P1055">
        <v>2</v>
      </c>
      <c r="Q1055">
        <v>8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3</v>
      </c>
      <c r="Y1055">
        <v>11</v>
      </c>
      <c r="Z1055">
        <v>1</v>
      </c>
      <c r="AA1055">
        <v>37</v>
      </c>
      <c r="AB1055">
        <f t="shared" si="33"/>
        <v>1</v>
      </c>
      <c r="AC1055">
        <v>2415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39</v>
      </c>
      <c r="AO1055">
        <v>15</v>
      </c>
      <c r="AP1055">
        <v>1</v>
      </c>
    </row>
    <row r="1056" spans="1:42" x14ac:dyDescent="0.35">
      <c r="A1056">
        <v>36262</v>
      </c>
      <c r="B1056">
        <v>2</v>
      </c>
      <c r="C1056">
        <f t="shared" si="32"/>
        <v>2</v>
      </c>
      <c r="D1056">
        <v>0</v>
      </c>
      <c r="E1056">
        <v>0</v>
      </c>
      <c r="F1056">
        <v>24</v>
      </c>
      <c r="G1056">
        <v>88</v>
      </c>
      <c r="H1056">
        <v>39</v>
      </c>
      <c r="I1056">
        <v>54</v>
      </c>
      <c r="J1056">
        <v>64</v>
      </c>
      <c r="K1056">
        <v>28</v>
      </c>
      <c r="L1056">
        <v>153</v>
      </c>
      <c r="M1056">
        <v>1</v>
      </c>
      <c r="N1056">
        <v>3</v>
      </c>
      <c r="O1056">
        <v>5</v>
      </c>
      <c r="P1056">
        <v>3</v>
      </c>
      <c r="Q1056">
        <v>6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3</v>
      </c>
      <c r="Y1056">
        <v>11</v>
      </c>
      <c r="Z1056">
        <v>1</v>
      </c>
      <c r="AA1056">
        <v>37</v>
      </c>
      <c r="AB1056">
        <f t="shared" si="33"/>
        <v>1</v>
      </c>
      <c r="AC1056">
        <v>2441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273</v>
      </c>
      <c r="AO1056">
        <v>120</v>
      </c>
      <c r="AP1056">
        <v>1</v>
      </c>
    </row>
    <row r="1057" spans="1:42" x14ac:dyDescent="0.35">
      <c r="A1057">
        <v>22634</v>
      </c>
      <c r="B1057">
        <v>1</v>
      </c>
      <c r="C1057">
        <f t="shared" si="32"/>
        <v>1</v>
      </c>
      <c r="D1057">
        <v>0</v>
      </c>
      <c r="E1057">
        <v>0</v>
      </c>
      <c r="F1057">
        <v>47</v>
      </c>
      <c r="G1057">
        <v>2</v>
      </c>
      <c r="H1057">
        <v>23</v>
      </c>
      <c r="I1057">
        <v>11</v>
      </c>
      <c r="J1057">
        <v>8</v>
      </c>
      <c r="K1057">
        <v>6</v>
      </c>
      <c r="L1057">
        <v>46</v>
      </c>
      <c r="M1057">
        <v>1</v>
      </c>
      <c r="N1057">
        <v>2</v>
      </c>
      <c r="O1057">
        <v>1</v>
      </c>
      <c r="P1057">
        <v>2</v>
      </c>
      <c r="Q1057">
        <v>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</v>
      </c>
      <c r="Y1057">
        <v>11</v>
      </c>
      <c r="Z1057">
        <v>0</v>
      </c>
      <c r="AA1057">
        <v>54</v>
      </c>
      <c r="AB1057">
        <f t="shared" si="33"/>
        <v>3</v>
      </c>
      <c r="AC1057">
        <v>2688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50</v>
      </c>
      <c r="AO1057">
        <v>4</v>
      </c>
      <c r="AP1057">
        <v>0</v>
      </c>
    </row>
    <row r="1058" spans="1:42" x14ac:dyDescent="0.35">
      <c r="A1058">
        <v>47025</v>
      </c>
      <c r="B1058">
        <v>2</v>
      </c>
      <c r="C1058">
        <f t="shared" si="32"/>
        <v>2</v>
      </c>
      <c r="D1058">
        <v>0</v>
      </c>
      <c r="E1058">
        <v>1</v>
      </c>
      <c r="F1058">
        <v>98</v>
      </c>
      <c r="G1058">
        <v>508</v>
      </c>
      <c r="H1058">
        <v>11</v>
      </c>
      <c r="I1058">
        <v>59</v>
      </c>
      <c r="J1058">
        <v>23</v>
      </c>
      <c r="K1058">
        <v>5</v>
      </c>
      <c r="L1058">
        <v>29</v>
      </c>
      <c r="M1058">
        <v>5</v>
      </c>
      <c r="N1058">
        <v>11</v>
      </c>
      <c r="O1058">
        <v>1</v>
      </c>
      <c r="P1058">
        <v>6</v>
      </c>
      <c r="Q1058">
        <v>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</v>
      </c>
      <c r="Y1058">
        <v>11</v>
      </c>
      <c r="Z1058">
        <v>0</v>
      </c>
      <c r="AA1058">
        <v>42</v>
      </c>
      <c r="AB1058">
        <f t="shared" si="33"/>
        <v>1</v>
      </c>
      <c r="AC1058">
        <v>2449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606</v>
      </c>
      <c r="AO1058">
        <v>577</v>
      </c>
      <c r="AP1058">
        <v>0</v>
      </c>
    </row>
    <row r="1059" spans="1:42" x14ac:dyDescent="0.35">
      <c r="A1059">
        <v>70566</v>
      </c>
      <c r="B1059">
        <v>4</v>
      </c>
      <c r="C1059">
        <f t="shared" si="32"/>
        <v>4</v>
      </c>
      <c r="D1059">
        <v>0</v>
      </c>
      <c r="E1059">
        <v>1</v>
      </c>
      <c r="F1059">
        <v>4</v>
      </c>
      <c r="G1059">
        <v>381</v>
      </c>
      <c r="H1059">
        <v>28</v>
      </c>
      <c r="I1059">
        <v>215</v>
      </c>
      <c r="J1059">
        <v>84</v>
      </c>
      <c r="K1059">
        <v>28</v>
      </c>
      <c r="L1059">
        <v>21</v>
      </c>
      <c r="M1059">
        <v>2</v>
      </c>
      <c r="N1059">
        <v>6</v>
      </c>
      <c r="O1059">
        <v>5</v>
      </c>
      <c r="P1059">
        <v>9</v>
      </c>
      <c r="Q1059">
        <v>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3</v>
      </c>
      <c r="Y1059">
        <v>11</v>
      </c>
      <c r="Z1059">
        <v>0</v>
      </c>
      <c r="AA1059">
        <v>52</v>
      </c>
      <c r="AB1059">
        <f t="shared" si="33"/>
        <v>3</v>
      </c>
      <c r="AC1059">
        <v>2425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736</v>
      </c>
      <c r="AO1059">
        <v>715</v>
      </c>
      <c r="AP1059">
        <v>0</v>
      </c>
    </row>
    <row r="1060" spans="1:42" x14ac:dyDescent="0.35">
      <c r="A1060">
        <v>31605</v>
      </c>
      <c r="B1060">
        <v>1</v>
      </c>
      <c r="C1060">
        <f t="shared" si="32"/>
        <v>1</v>
      </c>
      <c r="D1060">
        <v>1</v>
      </c>
      <c r="E1060">
        <v>0</v>
      </c>
      <c r="F1060">
        <v>15</v>
      </c>
      <c r="G1060">
        <v>74</v>
      </c>
      <c r="H1060">
        <v>0</v>
      </c>
      <c r="I1060">
        <v>42</v>
      </c>
      <c r="J1060">
        <v>2</v>
      </c>
      <c r="K1060">
        <v>1</v>
      </c>
      <c r="L1060">
        <v>6</v>
      </c>
      <c r="M1060">
        <v>2</v>
      </c>
      <c r="N1060">
        <v>2</v>
      </c>
      <c r="O1060">
        <v>1</v>
      </c>
      <c r="P1060">
        <v>4</v>
      </c>
      <c r="Q1060">
        <v>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3</v>
      </c>
      <c r="Y1060">
        <v>11</v>
      </c>
      <c r="Z1060">
        <v>0</v>
      </c>
      <c r="AA1060">
        <v>41</v>
      </c>
      <c r="AB1060">
        <f t="shared" si="33"/>
        <v>1</v>
      </c>
      <c r="AC1060">
        <v>2743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119</v>
      </c>
      <c r="AO1060">
        <v>113</v>
      </c>
      <c r="AP1060">
        <v>0</v>
      </c>
    </row>
    <row r="1061" spans="1:42" x14ac:dyDescent="0.35">
      <c r="A1061">
        <v>52034</v>
      </c>
      <c r="B1061">
        <v>3</v>
      </c>
      <c r="C1061">
        <f t="shared" si="32"/>
        <v>3</v>
      </c>
      <c r="D1061">
        <v>1</v>
      </c>
      <c r="E1061">
        <v>1</v>
      </c>
      <c r="F1061">
        <v>67</v>
      </c>
      <c r="G1061">
        <v>146</v>
      </c>
      <c r="H1061">
        <v>0</v>
      </c>
      <c r="I1061">
        <v>93</v>
      </c>
      <c r="J1061">
        <v>7</v>
      </c>
      <c r="K1061">
        <v>13</v>
      </c>
      <c r="L1061">
        <v>73</v>
      </c>
      <c r="M1061">
        <v>5</v>
      </c>
      <c r="N1061">
        <v>4</v>
      </c>
      <c r="O1061">
        <v>2</v>
      </c>
      <c r="P1061">
        <v>5</v>
      </c>
      <c r="Q1061">
        <v>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</v>
      </c>
      <c r="Y1061">
        <v>11</v>
      </c>
      <c r="Z1061">
        <v>0</v>
      </c>
      <c r="AA1061">
        <v>47</v>
      </c>
      <c r="AB1061">
        <f t="shared" si="33"/>
        <v>2</v>
      </c>
      <c r="AC1061">
        <v>2567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259</v>
      </c>
      <c r="AO1061">
        <v>186</v>
      </c>
      <c r="AP1061">
        <v>0</v>
      </c>
    </row>
    <row r="1062" spans="1:42" x14ac:dyDescent="0.35">
      <c r="A1062">
        <v>48526</v>
      </c>
      <c r="B1062">
        <v>2</v>
      </c>
      <c r="C1062">
        <f t="shared" si="32"/>
        <v>2</v>
      </c>
      <c r="D1062">
        <v>1</v>
      </c>
      <c r="E1062">
        <v>0</v>
      </c>
      <c r="F1062">
        <v>32</v>
      </c>
      <c r="G1062">
        <v>23</v>
      </c>
      <c r="H1062">
        <v>17</v>
      </c>
      <c r="I1062">
        <v>23</v>
      </c>
      <c r="J1062">
        <v>43</v>
      </c>
      <c r="K1062">
        <v>20</v>
      </c>
      <c r="L1062">
        <v>9</v>
      </c>
      <c r="M1062">
        <v>1</v>
      </c>
      <c r="N1062">
        <v>2</v>
      </c>
      <c r="O1062">
        <v>1</v>
      </c>
      <c r="P1062">
        <v>4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</v>
      </c>
      <c r="Y1062">
        <v>11</v>
      </c>
      <c r="Z1062">
        <v>0</v>
      </c>
      <c r="AA1062">
        <v>41</v>
      </c>
      <c r="AB1062">
        <f t="shared" si="33"/>
        <v>1</v>
      </c>
      <c r="AC1062">
        <v>2346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126</v>
      </c>
      <c r="AO1062">
        <v>117</v>
      </c>
      <c r="AP1062">
        <v>0</v>
      </c>
    </row>
    <row r="1063" spans="1:42" x14ac:dyDescent="0.35">
      <c r="A1063">
        <v>46734</v>
      </c>
      <c r="B1063">
        <v>2</v>
      </c>
      <c r="C1063">
        <f t="shared" si="32"/>
        <v>2</v>
      </c>
      <c r="D1063">
        <v>0</v>
      </c>
      <c r="E1063">
        <v>1</v>
      </c>
      <c r="F1063">
        <v>40</v>
      </c>
      <c r="G1063">
        <v>110</v>
      </c>
      <c r="H1063">
        <v>5</v>
      </c>
      <c r="I1063">
        <v>137</v>
      </c>
      <c r="J1063">
        <v>26</v>
      </c>
      <c r="K1063">
        <v>23</v>
      </c>
      <c r="L1063">
        <v>29</v>
      </c>
      <c r="M1063">
        <v>2</v>
      </c>
      <c r="N1063">
        <v>6</v>
      </c>
      <c r="O1063">
        <v>1</v>
      </c>
      <c r="P1063">
        <v>5</v>
      </c>
      <c r="Q1063">
        <v>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</v>
      </c>
      <c r="Y1063">
        <v>11</v>
      </c>
      <c r="Z1063">
        <v>0</v>
      </c>
      <c r="AA1063">
        <v>66</v>
      </c>
      <c r="AB1063">
        <f t="shared" si="33"/>
        <v>4</v>
      </c>
      <c r="AC1063">
        <v>2747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301</v>
      </c>
      <c r="AO1063">
        <v>272</v>
      </c>
      <c r="AP1063">
        <v>0</v>
      </c>
    </row>
    <row r="1064" spans="1:42" x14ac:dyDescent="0.35">
      <c r="A1064">
        <v>39552</v>
      </c>
      <c r="B1064">
        <v>2</v>
      </c>
      <c r="C1064">
        <f t="shared" si="32"/>
        <v>2</v>
      </c>
      <c r="D1064">
        <v>1</v>
      </c>
      <c r="E1064">
        <v>1</v>
      </c>
      <c r="F1064">
        <v>54</v>
      </c>
      <c r="G1064">
        <v>165</v>
      </c>
      <c r="H1064">
        <v>3</v>
      </c>
      <c r="I1064">
        <v>147</v>
      </c>
      <c r="J1064">
        <v>4</v>
      </c>
      <c r="K1064">
        <v>24</v>
      </c>
      <c r="L1064">
        <v>41</v>
      </c>
      <c r="M1064">
        <v>7</v>
      </c>
      <c r="N1064">
        <v>6</v>
      </c>
      <c r="O1064">
        <v>2</v>
      </c>
      <c r="P1064">
        <v>5</v>
      </c>
      <c r="Q1064">
        <v>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</v>
      </c>
      <c r="Y1064">
        <v>11</v>
      </c>
      <c r="Z1064">
        <v>1</v>
      </c>
      <c r="AA1064">
        <v>58</v>
      </c>
      <c r="AB1064">
        <f t="shared" si="33"/>
        <v>3</v>
      </c>
      <c r="AC1064">
        <v>2717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343</v>
      </c>
      <c r="AO1064">
        <v>302</v>
      </c>
      <c r="AP1064">
        <v>0</v>
      </c>
    </row>
    <row r="1065" spans="1:42" x14ac:dyDescent="0.35">
      <c r="A1065">
        <v>86358</v>
      </c>
      <c r="B1065">
        <v>5</v>
      </c>
      <c r="C1065">
        <f t="shared" si="32"/>
        <v>5</v>
      </c>
      <c r="D1065">
        <v>1</v>
      </c>
      <c r="E1065">
        <v>1</v>
      </c>
      <c r="F1065">
        <v>78</v>
      </c>
      <c r="G1065">
        <v>957</v>
      </c>
      <c r="H1065">
        <v>47</v>
      </c>
      <c r="I1065">
        <v>494</v>
      </c>
      <c r="J1065">
        <v>82</v>
      </c>
      <c r="K1065">
        <v>47</v>
      </c>
      <c r="L1065">
        <v>95</v>
      </c>
      <c r="M1065">
        <v>4</v>
      </c>
      <c r="N1065">
        <v>5</v>
      </c>
      <c r="O1065">
        <v>3</v>
      </c>
      <c r="P1065">
        <v>6</v>
      </c>
      <c r="Q1065">
        <v>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</v>
      </c>
      <c r="Y1065">
        <v>11</v>
      </c>
      <c r="Z1065">
        <v>0</v>
      </c>
      <c r="AA1065">
        <v>54</v>
      </c>
      <c r="AB1065">
        <f t="shared" si="33"/>
        <v>3</v>
      </c>
      <c r="AC1065">
        <v>2849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1627</v>
      </c>
      <c r="AO1065">
        <v>1532</v>
      </c>
      <c r="AP1065">
        <v>0</v>
      </c>
    </row>
    <row r="1066" spans="1:42" x14ac:dyDescent="0.35">
      <c r="A1066">
        <v>46931</v>
      </c>
      <c r="B1066">
        <v>2</v>
      </c>
      <c r="C1066">
        <f t="shared" si="32"/>
        <v>2</v>
      </c>
      <c r="D1066">
        <v>2</v>
      </c>
      <c r="E1066">
        <v>1</v>
      </c>
      <c r="F1066">
        <v>94</v>
      </c>
      <c r="G1066">
        <v>41</v>
      </c>
      <c r="H1066">
        <v>0</v>
      </c>
      <c r="I1066">
        <v>17</v>
      </c>
      <c r="J1066">
        <v>3</v>
      </c>
      <c r="K1066">
        <v>1</v>
      </c>
      <c r="L1066">
        <v>16</v>
      </c>
      <c r="M1066">
        <v>2</v>
      </c>
      <c r="N1066">
        <v>1</v>
      </c>
      <c r="O1066">
        <v>1</v>
      </c>
      <c r="P1066">
        <v>3</v>
      </c>
      <c r="Q1066">
        <v>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</v>
      </c>
      <c r="Y1066">
        <v>11</v>
      </c>
      <c r="Z1066">
        <v>0</v>
      </c>
      <c r="AA1066">
        <v>43</v>
      </c>
      <c r="AB1066">
        <f t="shared" si="33"/>
        <v>1</v>
      </c>
      <c r="AC1066">
        <v>2225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62</v>
      </c>
      <c r="AO1066">
        <v>46</v>
      </c>
      <c r="AP1066">
        <v>0</v>
      </c>
    </row>
    <row r="1067" spans="1:42" x14ac:dyDescent="0.35">
      <c r="A1067">
        <v>16581</v>
      </c>
      <c r="B1067">
        <v>1</v>
      </c>
      <c r="C1067">
        <f t="shared" si="32"/>
        <v>1</v>
      </c>
      <c r="D1067">
        <v>0</v>
      </c>
      <c r="E1067">
        <v>0</v>
      </c>
      <c r="F1067">
        <v>51</v>
      </c>
      <c r="G1067">
        <v>1</v>
      </c>
      <c r="H1067">
        <v>3</v>
      </c>
      <c r="I1067">
        <v>4</v>
      </c>
      <c r="J1067">
        <v>2</v>
      </c>
      <c r="K1067">
        <v>3</v>
      </c>
      <c r="L1067">
        <v>11</v>
      </c>
      <c r="M1067">
        <v>1</v>
      </c>
      <c r="N1067">
        <v>0</v>
      </c>
      <c r="O1067">
        <v>0</v>
      </c>
      <c r="P1067">
        <v>3</v>
      </c>
      <c r="Q1067">
        <v>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</v>
      </c>
      <c r="Y1067">
        <v>11</v>
      </c>
      <c r="Z1067">
        <v>0</v>
      </c>
      <c r="AA1067">
        <v>35</v>
      </c>
      <c r="AB1067">
        <f t="shared" si="33"/>
        <v>1</v>
      </c>
      <c r="AC1067">
        <v>2692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13</v>
      </c>
      <c r="AO1067">
        <v>2</v>
      </c>
      <c r="AP1067">
        <v>0</v>
      </c>
    </row>
    <row r="1068" spans="1:42" x14ac:dyDescent="0.35">
      <c r="A1068">
        <v>63998</v>
      </c>
      <c r="B1068">
        <v>3</v>
      </c>
      <c r="C1068">
        <f t="shared" si="32"/>
        <v>3</v>
      </c>
      <c r="D1068">
        <v>0</v>
      </c>
      <c r="E1068">
        <v>0</v>
      </c>
      <c r="F1068">
        <v>42</v>
      </c>
      <c r="G1068">
        <v>176</v>
      </c>
      <c r="H1068">
        <v>29</v>
      </c>
      <c r="I1068">
        <v>818</v>
      </c>
      <c r="J1068">
        <v>0</v>
      </c>
      <c r="K1068">
        <v>33</v>
      </c>
      <c r="L1068">
        <v>112</v>
      </c>
      <c r="M1068">
        <v>1</v>
      </c>
      <c r="N1068">
        <v>7</v>
      </c>
      <c r="O1068">
        <v>6</v>
      </c>
      <c r="P1068">
        <v>11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</v>
      </c>
      <c r="Y1068">
        <v>11</v>
      </c>
      <c r="Z1068">
        <v>1</v>
      </c>
      <c r="AA1068">
        <v>68</v>
      </c>
      <c r="AB1068">
        <f t="shared" si="33"/>
        <v>4</v>
      </c>
      <c r="AC1068">
        <v>2350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1056</v>
      </c>
      <c r="AO1068">
        <v>944</v>
      </c>
      <c r="AP1068">
        <v>0</v>
      </c>
    </row>
    <row r="1069" spans="1:42" x14ac:dyDescent="0.35">
      <c r="A1069">
        <v>67381</v>
      </c>
      <c r="B1069">
        <v>3</v>
      </c>
      <c r="C1069">
        <f t="shared" si="32"/>
        <v>3</v>
      </c>
      <c r="D1069">
        <v>0</v>
      </c>
      <c r="E1069">
        <v>1</v>
      </c>
      <c r="F1069">
        <v>67</v>
      </c>
      <c r="G1069">
        <v>815</v>
      </c>
      <c r="H1069">
        <v>8</v>
      </c>
      <c r="I1069">
        <v>53</v>
      </c>
      <c r="J1069">
        <v>11</v>
      </c>
      <c r="K1069">
        <v>0</v>
      </c>
      <c r="L1069">
        <v>70</v>
      </c>
      <c r="M1069">
        <v>4</v>
      </c>
      <c r="N1069">
        <v>2</v>
      </c>
      <c r="O1069">
        <v>2</v>
      </c>
      <c r="P1069">
        <v>9</v>
      </c>
      <c r="Q1069">
        <v>7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3</v>
      </c>
      <c r="Y1069">
        <v>11</v>
      </c>
      <c r="Z1069">
        <v>0</v>
      </c>
      <c r="AA1069">
        <v>69</v>
      </c>
      <c r="AB1069">
        <f t="shared" si="33"/>
        <v>5</v>
      </c>
      <c r="AC1069">
        <v>2689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887</v>
      </c>
      <c r="AO1069">
        <v>817</v>
      </c>
      <c r="AP1069">
        <v>1</v>
      </c>
    </row>
    <row r="1070" spans="1:42" x14ac:dyDescent="0.35">
      <c r="A1070">
        <v>25930</v>
      </c>
      <c r="B1070">
        <v>1</v>
      </c>
      <c r="C1070">
        <f t="shared" si="32"/>
        <v>1</v>
      </c>
      <c r="D1070">
        <v>1</v>
      </c>
      <c r="E1070">
        <v>1</v>
      </c>
      <c r="F1070">
        <v>87</v>
      </c>
      <c r="G1070">
        <v>6</v>
      </c>
      <c r="H1070">
        <v>1</v>
      </c>
      <c r="I1070">
        <v>2</v>
      </c>
      <c r="J1070">
        <v>2</v>
      </c>
      <c r="K1070">
        <v>0</v>
      </c>
      <c r="L1070">
        <v>4</v>
      </c>
      <c r="M1070">
        <v>1</v>
      </c>
      <c r="N1070">
        <v>1</v>
      </c>
      <c r="O1070">
        <v>0</v>
      </c>
      <c r="P1070">
        <v>2</v>
      </c>
      <c r="Q1070">
        <v>7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</v>
      </c>
      <c r="Y1070">
        <v>11</v>
      </c>
      <c r="Z1070">
        <v>0</v>
      </c>
      <c r="AA1070">
        <v>53</v>
      </c>
      <c r="AB1070">
        <f t="shared" si="33"/>
        <v>3</v>
      </c>
      <c r="AC1070">
        <v>2421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11</v>
      </c>
      <c r="AO1070">
        <v>7</v>
      </c>
      <c r="AP1070">
        <v>0</v>
      </c>
    </row>
    <row r="1071" spans="1:42" x14ac:dyDescent="0.35">
      <c r="A1071">
        <v>42693</v>
      </c>
      <c r="B1071">
        <v>2</v>
      </c>
      <c r="C1071">
        <f t="shared" si="32"/>
        <v>2</v>
      </c>
      <c r="D1071">
        <v>1</v>
      </c>
      <c r="E1071">
        <v>0</v>
      </c>
      <c r="F1071">
        <v>29</v>
      </c>
      <c r="G1071">
        <v>8</v>
      </c>
      <c r="H1071">
        <v>4</v>
      </c>
      <c r="I1071">
        <v>20</v>
      </c>
      <c r="J1071">
        <v>6</v>
      </c>
      <c r="K1071">
        <v>3</v>
      </c>
      <c r="L1071">
        <v>16</v>
      </c>
      <c r="M1071">
        <v>1</v>
      </c>
      <c r="N1071">
        <v>1</v>
      </c>
      <c r="O1071">
        <v>0</v>
      </c>
      <c r="P1071">
        <v>3</v>
      </c>
      <c r="Q1071">
        <v>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</v>
      </c>
      <c r="Y1071">
        <v>11</v>
      </c>
      <c r="Z1071">
        <v>0</v>
      </c>
      <c r="AA1071">
        <v>42</v>
      </c>
      <c r="AB1071">
        <f t="shared" si="33"/>
        <v>1</v>
      </c>
      <c r="AC1071">
        <v>2181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41</v>
      </c>
      <c r="AO1071">
        <v>25</v>
      </c>
      <c r="AP1071">
        <v>0</v>
      </c>
    </row>
    <row r="1072" spans="1:42" x14ac:dyDescent="0.35">
      <c r="A1072">
        <v>85606</v>
      </c>
      <c r="B1072">
        <v>5</v>
      </c>
      <c r="C1072">
        <f t="shared" si="32"/>
        <v>5</v>
      </c>
      <c r="D1072">
        <v>0</v>
      </c>
      <c r="E1072">
        <v>1</v>
      </c>
      <c r="F1072">
        <v>89</v>
      </c>
      <c r="G1072">
        <v>717</v>
      </c>
      <c r="H1072">
        <v>42</v>
      </c>
      <c r="I1072">
        <v>864</v>
      </c>
      <c r="J1072">
        <v>219</v>
      </c>
      <c r="K1072">
        <v>30</v>
      </c>
      <c r="L1072">
        <v>84</v>
      </c>
      <c r="M1072">
        <v>2</v>
      </c>
      <c r="N1072">
        <v>6</v>
      </c>
      <c r="O1072">
        <v>7</v>
      </c>
      <c r="P1072">
        <v>9</v>
      </c>
      <c r="Q1072">
        <v>3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3</v>
      </c>
      <c r="Y1072">
        <v>11</v>
      </c>
      <c r="Z1072">
        <v>0</v>
      </c>
      <c r="AA1072">
        <v>44</v>
      </c>
      <c r="AB1072">
        <f t="shared" si="33"/>
        <v>2</v>
      </c>
      <c r="AC1072">
        <v>2753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1872</v>
      </c>
      <c r="AO1072">
        <v>1788</v>
      </c>
      <c r="AP1072">
        <v>1</v>
      </c>
    </row>
    <row r="1073" spans="1:42" x14ac:dyDescent="0.35">
      <c r="A1073">
        <v>72903</v>
      </c>
      <c r="B1073">
        <v>4</v>
      </c>
      <c r="C1073">
        <f t="shared" si="32"/>
        <v>4</v>
      </c>
      <c r="D1073">
        <v>0</v>
      </c>
      <c r="E1073">
        <v>0</v>
      </c>
      <c r="F1073">
        <v>74</v>
      </c>
      <c r="G1073">
        <v>1067</v>
      </c>
      <c r="H1073">
        <v>138</v>
      </c>
      <c r="I1073">
        <v>750</v>
      </c>
      <c r="J1073">
        <v>0</v>
      </c>
      <c r="K1073">
        <v>19</v>
      </c>
      <c r="L1073">
        <v>39</v>
      </c>
      <c r="M1073">
        <v>1</v>
      </c>
      <c r="N1073">
        <v>7</v>
      </c>
      <c r="O1073">
        <v>5</v>
      </c>
      <c r="P1073">
        <v>8</v>
      </c>
      <c r="Q1073">
        <v>4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3</v>
      </c>
      <c r="Y1073">
        <v>11</v>
      </c>
      <c r="Z1073">
        <v>1</v>
      </c>
      <c r="AA1073">
        <v>35</v>
      </c>
      <c r="AB1073">
        <f t="shared" si="33"/>
        <v>1</v>
      </c>
      <c r="AC1073">
        <v>2402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1974</v>
      </c>
      <c r="AO1073">
        <v>1935</v>
      </c>
      <c r="AP1073">
        <v>3</v>
      </c>
    </row>
    <row r="1074" spans="1:42" x14ac:dyDescent="0.35">
      <c r="A1074">
        <v>49669</v>
      </c>
      <c r="B1074">
        <v>2</v>
      </c>
      <c r="C1074">
        <f t="shared" si="32"/>
        <v>2</v>
      </c>
      <c r="D1074">
        <v>1</v>
      </c>
      <c r="E1074">
        <v>0</v>
      </c>
      <c r="F1074">
        <v>97</v>
      </c>
      <c r="G1074">
        <v>166</v>
      </c>
      <c r="H1074">
        <v>5</v>
      </c>
      <c r="I1074">
        <v>107</v>
      </c>
      <c r="J1074">
        <v>11</v>
      </c>
      <c r="K1074">
        <v>8</v>
      </c>
      <c r="L1074">
        <v>29</v>
      </c>
      <c r="M1074">
        <v>2</v>
      </c>
      <c r="N1074">
        <v>5</v>
      </c>
      <c r="O1074">
        <v>1</v>
      </c>
      <c r="P1074">
        <v>6</v>
      </c>
      <c r="Q1074">
        <v>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3</v>
      </c>
      <c r="Y1074">
        <v>11</v>
      </c>
      <c r="Z1074">
        <v>0</v>
      </c>
      <c r="AA1074">
        <v>46</v>
      </c>
      <c r="AB1074">
        <f t="shared" si="33"/>
        <v>2</v>
      </c>
      <c r="AC1074">
        <v>2195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297</v>
      </c>
      <c r="AO1074">
        <v>268</v>
      </c>
      <c r="AP1074">
        <v>0</v>
      </c>
    </row>
    <row r="1075" spans="1:42" x14ac:dyDescent="0.35">
      <c r="A1075">
        <v>36778</v>
      </c>
      <c r="B1075">
        <v>2</v>
      </c>
      <c r="C1075">
        <f t="shared" si="32"/>
        <v>2</v>
      </c>
      <c r="D1075">
        <v>1</v>
      </c>
      <c r="E1075">
        <v>1</v>
      </c>
      <c r="F1075">
        <v>63</v>
      </c>
      <c r="G1075">
        <v>29</v>
      </c>
      <c r="H1075">
        <v>4</v>
      </c>
      <c r="I1075">
        <v>34</v>
      </c>
      <c r="J1075">
        <v>2</v>
      </c>
      <c r="K1075">
        <v>4</v>
      </c>
      <c r="L1075">
        <v>4</v>
      </c>
      <c r="M1075">
        <v>3</v>
      </c>
      <c r="N1075">
        <v>3</v>
      </c>
      <c r="O1075">
        <v>0</v>
      </c>
      <c r="P1075">
        <v>3</v>
      </c>
      <c r="Q1075">
        <v>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11</v>
      </c>
      <c r="Z1075">
        <v>0</v>
      </c>
      <c r="AA1075">
        <v>52</v>
      </c>
      <c r="AB1075">
        <f t="shared" si="33"/>
        <v>3</v>
      </c>
      <c r="AC1075">
        <v>2852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73</v>
      </c>
      <c r="AO1075">
        <v>69</v>
      </c>
      <c r="AP1075">
        <v>0</v>
      </c>
    </row>
    <row r="1076" spans="1:42" x14ac:dyDescent="0.35">
      <c r="A1076">
        <v>85696</v>
      </c>
      <c r="B1076">
        <v>5</v>
      </c>
      <c r="C1076">
        <f t="shared" si="32"/>
        <v>5</v>
      </c>
      <c r="D1076">
        <v>0</v>
      </c>
      <c r="E1076">
        <v>0</v>
      </c>
      <c r="F1076">
        <v>88</v>
      </c>
      <c r="G1076">
        <v>714</v>
      </c>
      <c r="H1076">
        <v>76</v>
      </c>
      <c r="I1076">
        <v>395</v>
      </c>
      <c r="J1076">
        <v>116</v>
      </c>
      <c r="K1076">
        <v>0</v>
      </c>
      <c r="L1076">
        <v>12</v>
      </c>
      <c r="M1076">
        <v>1</v>
      </c>
      <c r="N1076">
        <v>4</v>
      </c>
      <c r="O1076">
        <v>6</v>
      </c>
      <c r="P1076">
        <v>9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3</v>
      </c>
      <c r="Y1076">
        <v>11</v>
      </c>
      <c r="Z1076">
        <v>1</v>
      </c>
      <c r="AA1076">
        <v>58</v>
      </c>
      <c r="AB1076">
        <f t="shared" si="33"/>
        <v>3</v>
      </c>
      <c r="AC1076">
        <v>2581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1301</v>
      </c>
      <c r="AO1076">
        <v>1289</v>
      </c>
      <c r="AP1076">
        <v>0</v>
      </c>
    </row>
    <row r="1077" spans="1:42" x14ac:dyDescent="0.35">
      <c r="A1077">
        <v>49678</v>
      </c>
      <c r="B1077">
        <v>2</v>
      </c>
      <c r="C1077">
        <f t="shared" si="32"/>
        <v>2</v>
      </c>
      <c r="D1077">
        <v>0</v>
      </c>
      <c r="E1077">
        <v>1</v>
      </c>
      <c r="F1077">
        <v>81</v>
      </c>
      <c r="G1077">
        <v>229</v>
      </c>
      <c r="H1077">
        <v>5</v>
      </c>
      <c r="I1077">
        <v>56</v>
      </c>
      <c r="J1077">
        <v>3</v>
      </c>
      <c r="K1077">
        <v>2</v>
      </c>
      <c r="L1077">
        <v>20</v>
      </c>
      <c r="M1077">
        <v>2</v>
      </c>
      <c r="N1077">
        <v>6</v>
      </c>
      <c r="O1077">
        <v>2</v>
      </c>
      <c r="P1077">
        <v>4</v>
      </c>
      <c r="Q1077">
        <v>7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3</v>
      </c>
      <c r="Y1077">
        <v>11</v>
      </c>
      <c r="Z1077">
        <v>0</v>
      </c>
      <c r="AA1077">
        <v>59</v>
      </c>
      <c r="AB1077">
        <f t="shared" si="33"/>
        <v>3</v>
      </c>
      <c r="AC1077">
        <v>2671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295</v>
      </c>
      <c r="AO1077">
        <v>275</v>
      </c>
      <c r="AP1077">
        <v>0</v>
      </c>
    </row>
    <row r="1078" spans="1:42" x14ac:dyDescent="0.35">
      <c r="A1078">
        <v>37155</v>
      </c>
      <c r="B1078">
        <v>2</v>
      </c>
      <c r="C1078">
        <f t="shared" si="32"/>
        <v>2</v>
      </c>
      <c r="D1078">
        <v>1</v>
      </c>
      <c r="E1078">
        <v>0</v>
      </c>
      <c r="F1078">
        <v>51</v>
      </c>
      <c r="G1078">
        <v>23</v>
      </c>
      <c r="H1078">
        <v>0</v>
      </c>
      <c r="I1078">
        <v>26</v>
      </c>
      <c r="J1078">
        <v>7</v>
      </c>
      <c r="K1078">
        <v>15</v>
      </c>
      <c r="L1078">
        <v>3</v>
      </c>
      <c r="M1078">
        <v>1</v>
      </c>
      <c r="N1078">
        <v>2</v>
      </c>
      <c r="O1078">
        <v>0</v>
      </c>
      <c r="P1078">
        <v>4</v>
      </c>
      <c r="Q1078">
        <v>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3</v>
      </c>
      <c r="Y1078">
        <v>11</v>
      </c>
      <c r="Z1078">
        <v>0</v>
      </c>
      <c r="AA1078">
        <v>31</v>
      </c>
      <c r="AB1078">
        <f t="shared" si="33"/>
        <v>1</v>
      </c>
      <c r="AC1078">
        <v>2673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71</v>
      </c>
      <c r="AO1078">
        <v>68</v>
      </c>
      <c r="AP1078">
        <v>0</v>
      </c>
    </row>
    <row r="1079" spans="1:42" x14ac:dyDescent="0.35">
      <c r="A1079">
        <v>21282</v>
      </c>
      <c r="B1079">
        <v>1</v>
      </c>
      <c r="C1079">
        <f t="shared" si="32"/>
        <v>1</v>
      </c>
      <c r="D1079">
        <v>1</v>
      </c>
      <c r="E1079">
        <v>0</v>
      </c>
      <c r="F1079">
        <v>76</v>
      </c>
      <c r="G1079">
        <v>1</v>
      </c>
      <c r="H1079">
        <v>5</v>
      </c>
      <c r="I1079">
        <v>8</v>
      </c>
      <c r="J1079">
        <v>4</v>
      </c>
      <c r="K1079">
        <v>8</v>
      </c>
      <c r="L1079">
        <v>20</v>
      </c>
      <c r="M1079">
        <v>2</v>
      </c>
      <c r="N1079">
        <v>2</v>
      </c>
      <c r="O1079">
        <v>1</v>
      </c>
      <c r="P1079">
        <v>2</v>
      </c>
      <c r="Q1079">
        <v>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3</v>
      </c>
      <c r="Y1079">
        <v>11</v>
      </c>
      <c r="Z1079">
        <v>0</v>
      </c>
      <c r="AA1079">
        <v>42</v>
      </c>
      <c r="AB1079">
        <f t="shared" si="33"/>
        <v>1</v>
      </c>
      <c r="AC1079">
        <v>2208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26</v>
      </c>
      <c r="AO1079">
        <v>6</v>
      </c>
      <c r="AP1079">
        <v>0</v>
      </c>
    </row>
    <row r="1080" spans="1:42" x14ac:dyDescent="0.35">
      <c r="A1080">
        <v>33419</v>
      </c>
      <c r="B1080">
        <v>1</v>
      </c>
      <c r="C1080">
        <f t="shared" si="32"/>
        <v>2</v>
      </c>
      <c r="D1080">
        <v>0</v>
      </c>
      <c r="E1080">
        <v>1</v>
      </c>
      <c r="F1080">
        <v>76</v>
      </c>
      <c r="G1080">
        <v>56</v>
      </c>
      <c r="H1080">
        <v>0</v>
      </c>
      <c r="I1080">
        <v>12</v>
      </c>
      <c r="J1080">
        <v>0</v>
      </c>
      <c r="K1080">
        <v>0</v>
      </c>
      <c r="L1080">
        <v>18</v>
      </c>
      <c r="M1080">
        <v>2</v>
      </c>
      <c r="N1080">
        <v>2</v>
      </c>
      <c r="O1080">
        <v>0</v>
      </c>
      <c r="P1080">
        <v>4</v>
      </c>
      <c r="Q1080">
        <v>7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3</v>
      </c>
      <c r="Y1080">
        <v>11</v>
      </c>
      <c r="Z1080">
        <v>0</v>
      </c>
      <c r="AA1080">
        <v>58</v>
      </c>
      <c r="AB1080">
        <f t="shared" si="33"/>
        <v>3</v>
      </c>
      <c r="AC1080">
        <v>2475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68</v>
      </c>
      <c r="AO1080">
        <v>50</v>
      </c>
      <c r="AP1080">
        <v>0</v>
      </c>
    </row>
    <row r="1081" spans="1:42" x14ac:dyDescent="0.35">
      <c r="A1081">
        <v>63285</v>
      </c>
      <c r="B1081">
        <v>3</v>
      </c>
      <c r="C1081">
        <f t="shared" si="32"/>
        <v>3</v>
      </c>
      <c r="D1081">
        <v>0</v>
      </c>
      <c r="E1081">
        <v>0</v>
      </c>
      <c r="F1081">
        <v>84</v>
      </c>
      <c r="G1081">
        <v>508</v>
      </c>
      <c r="H1081">
        <v>124</v>
      </c>
      <c r="I1081">
        <v>249</v>
      </c>
      <c r="J1081">
        <v>50</v>
      </c>
      <c r="K1081">
        <v>38</v>
      </c>
      <c r="L1081">
        <v>134</v>
      </c>
      <c r="M1081">
        <v>1</v>
      </c>
      <c r="N1081">
        <v>6</v>
      </c>
      <c r="O1081">
        <v>5</v>
      </c>
      <c r="P1081">
        <v>13</v>
      </c>
      <c r="Q1081">
        <v>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</v>
      </c>
      <c r="Y1081">
        <v>11</v>
      </c>
      <c r="Z1081">
        <v>0</v>
      </c>
      <c r="AA1081">
        <v>75</v>
      </c>
      <c r="AB1081">
        <f t="shared" si="33"/>
        <v>5</v>
      </c>
      <c r="AC1081">
        <v>2395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969</v>
      </c>
      <c r="AO1081">
        <v>835</v>
      </c>
      <c r="AP1081">
        <v>0</v>
      </c>
    </row>
    <row r="1082" spans="1:42" x14ac:dyDescent="0.35">
      <c r="A1082">
        <v>21255</v>
      </c>
      <c r="B1082">
        <v>1</v>
      </c>
      <c r="C1082">
        <f t="shared" si="32"/>
        <v>1</v>
      </c>
      <c r="D1082">
        <v>1</v>
      </c>
      <c r="E1082">
        <v>0</v>
      </c>
      <c r="F1082">
        <v>56</v>
      </c>
      <c r="G1082">
        <v>29</v>
      </c>
      <c r="H1082">
        <v>0</v>
      </c>
      <c r="I1082">
        <v>25</v>
      </c>
      <c r="J1082">
        <v>2</v>
      </c>
      <c r="K1082">
        <v>2</v>
      </c>
      <c r="L1082">
        <v>3</v>
      </c>
      <c r="M1082">
        <v>4</v>
      </c>
      <c r="N1082">
        <v>2</v>
      </c>
      <c r="O1082">
        <v>1</v>
      </c>
      <c r="P1082">
        <v>4</v>
      </c>
      <c r="Q1082">
        <v>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3</v>
      </c>
      <c r="Y1082">
        <v>11</v>
      </c>
      <c r="Z1082">
        <v>0</v>
      </c>
      <c r="AA1082">
        <v>46</v>
      </c>
      <c r="AB1082">
        <f t="shared" si="33"/>
        <v>2</v>
      </c>
      <c r="AC1082">
        <v>2318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58</v>
      </c>
      <c r="AO1082">
        <v>55</v>
      </c>
      <c r="AP1082">
        <v>0</v>
      </c>
    </row>
    <row r="1083" spans="1:42" x14ac:dyDescent="0.35">
      <c r="A1083">
        <v>42162</v>
      </c>
      <c r="B1083">
        <v>2</v>
      </c>
      <c r="C1083">
        <f t="shared" si="32"/>
        <v>2</v>
      </c>
      <c r="D1083">
        <v>1</v>
      </c>
      <c r="E1083">
        <v>0</v>
      </c>
      <c r="F1083">
        <v>31</v>
      </c>
      <c r="G1083">
        <v>46</v>
      </c>
      <c r="H1083">
        <v>7</v>
      </c>
      <c r="I1083">
        <v>59</v>
      </c>
      <c r="J1083">
        <v>2</v>
      </c>
      <c r="K1083">
        <v>4</v>
      </c>
      <c r="L1083">
        <v>27</v>
      </c>
      <c r="M1083">
        <v>2</v>
      </c>
      <c r="N1083">
        <v>3</v>
      </c>
      <c r="O1083">
        <v>1</v>
      </c>
      <c r="P1083">
        <v>3</v>
      </c>
      <c r="Q1083">
        <v>6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</v>
      </c>
      <c r="Y1083">
        <v>11</v>
      </c>
      <c r="Z1083">
        <v>1</v>
      </c>
      <c r="AA1083">
        <v>39</v>
      </c>
      <c r="AB1083">
        <f t="shared" si="33"/>
        <v>1</v>
      </c>
      <c r="AC1083">
        <v>2381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118</v>
      </c>
      <c r="AO1083">
        <v>91</v>
      </c>
      <c r="AP1083">
        <v>1</v>
      </c>
    </row>
    <row r="1084" spans="1:42" x14ac:dyDescent="0.35">
      <c r="A1084">
        <v>54450</v>
      </c>
      <c r="B1084">
        <v>3</v>
      </c>
      <c r="C1084">
        <f t="shared" si="32"/>
        <v>3</v>
      </c>
      <c r="D1084">
        <v>1</v>
      </c>
      <c r="E1084">
        <v>1</v>
      </c>
      <c r="F1084">
        <v>0</v>
      </c>
      <c r="G1084">
        <v>454</v>
      </c>
      <c r="H1084">
        <v>0</v>
      </c>
      <c r="I1084">
        <v>171</v>
      </c>
      <c r="J1084">
        <v>8</v>
      </c>
      <c r="K1084">
        <v>19</v>
      </c>
      <c r="L1084">
        <v>32</v>
      </c>
      <c r="M1084">
        <v>12</v>
      </c>
      <c r="N1084">
        <v>9</v>
      </c>
      <c r="O1084">
        <v>2</v>
      </c>
      <c r="P1084">
        <v>8</v>
      </c>
      <c r="Q1084">
        <v>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3</v>
      </c>
      <c r="Y1084">
        <v>11</v>
      </c>
      <c r="Z1084">
        <v>0</v>
      </c>
      <c r="AA1084">
        <v>64</v>
      </c>
      <c r="AB1084">
        <f t="shared" si="33"/>
        <v>4</v>
      </c>
      <c r="AC1084">
        <v>2812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652</v>
      </c>
      <c r="AO1084">
        <v>620</v>
      </c>
      <c r="AP1084">
        <v>0</v>
      </c>
    </row>
    <row r="1085" spans="1:42" x14ac:dyDescent="0.35">
      <c r="A1085">
        <v>57744</v>
      </c>
      <c r="B1085">
        <v>3</v>
      </c>
      <c r="C1085">
        <f t="shared" si="32"/>
        <v>3</v>
      </c>
      <c r="D1085">
        <v>0</v>
      </c>
      <c r="E1085">
        <v>1</v>
      </c>
      <c r="F1085">
        <v>91</v>
      </c>
      <c r="G1085">
        <v>350</v>
      </c>
      <c r="H1085">
        <v>3</v>
      </c>
      <c r="I1085">
        <v>39</v>
      </c>
      <c r="J1085">
        <v>0</v>
      </c>
      <c r="K1085">
        <v>0</v>
      </c>
      <c r="L1085">
        <v>19</v>
      </c>
      <c r="M1085">
        <v>2</v>
      </c>
      <c r="N1085">
        <v>9</v>
      </c>
      <c r="O1085">
        <v>1</v>
      </c>
      <c r="P1085">
        <v>4</v>
      </c>
      <c r="Q1085">
        <v>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3</v>
      </c>
      <c r="Y1085">
        <v>11</v>
      </c>
      <c r="Z1085">
        <v>0</v>
      </c>
      <c r="AA1085">
        <v>66</v>
      </c>
      <c r="AB1085">
        <f t="shared" si="33"/>
        <v>4</v>
      </c>
      <c r="AC1085">
        <v>2388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392</v>
      </c>
      <c r="AO1085">
        <v>373</v>
      </c>
      <c r="AP1085">
        <v>0</v>
      </c>
    </row>
    <row r="1086" spans="1:42" x14ac:dyDescent="0.35">
      <c r="A1086">
        <v>26576</v>
      </c>
      <c r="B1086">
        <v>1</v>
      </c>
      <c r="C1086">
        <f t="shared" si="32"/>
        <v>1</v>
      </c>
      <c r="D1086">
        <v>1</v>
      </c>
      <c r="E1086">
        <v>0</v>
      </c>
      <c r="F1086">
        <v>40</v>
      </c>
      <c r="G1086">
        <v>10</v>
      </c>
      <c r="H1086">
        <v>0</v>
      </c>
      <c r="I1086">
        <v>8</v>
      </c>
      <c r="J1086">
        <v>0</v>
      </c>
      <c r="K1086">
        <v>0</v>
      </c>
      <c r="L1086">
        <v>9</v>
      </c>
      <c r="M1086">
        <v>1</v>
      </c>
      <c r="N1086">
        <v>1</v>
      </c>
      <c r="O1086">
        <v>0</v>
      </c>
      <c r="P1086">
        <v>2</v>
      </c>
      <c r="Q1086">
        <v>9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3</v>
      </c>
      <c r="Y1086">
        <v>11</v>
      </c>
      <c r="Z1086">
        <v>1</v>
      </c>
      <c r="AA1086">
        <v>34</v>
      </c>
      <c r="AB1086">
        <f t="shared" si="33"/>
        <v>1</v>
      </c>
      <c r="AC1086">
        <v>2783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18</v>
      </c>
      <c r="AO1086">
        <v>9</v>
      </c>
      <c r="AP1086">
        <v>1</v>
      </c>
    </row>
    <row r="1087" spans="1:42" x14ac:dyDescent="0.35">
      <c r="A1087">
        <v>57513</v>
      </c>
      <c r="B1087">
        <v>3</v>
      </c>
      <c r="C1087">
        <f t="shared" si="32"/>
        <v>3</v>
      </c>
      <c r="D1087">
        <v>0</v>
      </c>
      <c r="E1087">
        <v>0</v>
      </c>
      <c r="F1087">
        <v>59</v>
      </c>
      <c r="G1087">
        <v>735</v>
      </c>
      <c r="H1087">
        <v>40</v>
      </c>
      <c r="I1087">
        <v>183</v>
      </c>
      <c r="J1087">
        <v>52</v>
      </c>
      <c r="K1087">
        <v>20</v>
      </c>
      <c r="L1087">
        <v>30</v>
      </c>
      <c r="M1087">
        <v>2</v>
      </c>
      <c r="N1087">
        <v>9</v>
      </c>
      <c r="O1087">
        <v>3</v>
      </c>
      <c r="P1087">
        <v>13</v>
      </c>
      <c r="Q1087">
        <v>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11</v>
      </c>
      <c r="Z1087">
        <v>0</v>
      </c>
      <c r="AA1087">
        <v>77</v>
      </c>
      <c r="AB1087">
        <f t="shared" si="33"/>
        <v>5</v>
      </c>
      <c r="AC1087">
        <v>2517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1030</v>
      </c>
      <c r="AO1087">
        <v>1000</v>
      </c>
      <c r="AP1087">
        <v>0</v>
      </c>
    </row>
    <row r="1088" spans="1:42" x14ac:dyDescent="0.35">
      <c r="A1088">
        <v>68142</v>
      </c>
      <c r="B1088">
        <v>3</v>
      </c>
      <c r="C1088">
        <f t="shared" si="32"/>
        <v>3</v>
      </c>
      <c r="D1088">
        <v>0</v>
      </c>
      <c r="E1088">
        <v>1</v>
      </c>
      <c r="F1088">
        <v>96</v>
      </c>
      <c r="G1088">
        <v>897</v>
      </c>
      <c r="H1088">
        <v>126</v>
      </c>
      <c r="I1088">
        <v>196</v>
      </c>
      <c r="J1088">
        <v>91</v>
      </c>
      <c r="K1088">
        <v>112</v>
      </c>
      <c r="L1088">
        <v>37</v>
      </c>
      <c r="M1088">
        <v>3</v>
      </c>
      <c r="N1088">
        <v>10</v>
      </c>
      <c r="O1088">
        <v>4</v>
      </c>
      <c r="P1088">
        <v>7</v>
      </c>
      <c r="Q1088">
        <v>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11</v>
      </c>
      <c r="Z1088">
        <v>0</v>
      </c>
      <c r="AA1088">
        <v>56</v>
      </c>
      <c r="AB1088">
        <f t="shared" si="33"/>
        <v>3</v>
      </c>
      <c r="AC1088">
        <v>2828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1422</v>
      </c>
      <c r="AO1088">
        <v>1385</v>
      </c>
      <c r="AP1088">
        <v>0</v>
      </c>
    </row>
    <row r="1089" spans="1:42" x14ac:dyDescent="0.35">
      <c r="A1089">
        <v>7500</v>
      </c>
      <c r="B1089">
        <v>1</v>
      </c>
      <c r="C1089">
        <f t="shared" si="32"/>
        <v>1</v>
      </c>
      <c r="D1089">
        <v>0</v>
      </c>
      <c r="E1089">
        <v>1</v>
      </c>
      <c r="F1089">
        <v>61</v>
      </c>
      <c r="G1089">
        <v>5</v>
      </c>
      <c r="H1089">
        <v>2</v>
      </c>
      <c r="I1089">
        <v>3</v>
      </c>
      <c r="J1089">
        <v>3</v>
      </c>
      <c r="K1089">
        <v>0</v>
      </c>
      <c r="L1089">
        <v>5</v>
      </c>
      <c r="M1089">
        <v>1</v>
      </c>
      <c r="N1089">
        <v>1</v>
      </c>
      <c r="O1089">
        <v>0</v>
      </c>
      <c r="P1089">
        <v>2</v>
      </c>
      <c r="Q1089">
        <v>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3</v>
      </c>
      <c r="Y1089">
        <v>11</v>
      </c>
      <c r="Z1089">
        <v>0</v>
      </c>
      <c r="AA1089">
        <v>41</v>
      </c>
      <c r="AB1089">
        <f t="shared" si="33"/>
        <v>1</v>
      </c>
      <c r="AC1089">
        <v>2828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13</v>
      </c>
      <c r="AO1089">
        <v>8</v>
      </c>
      <c r="AP1089">
        <v>0</v>
      </c>
    </row>
    <row r="1090" spans="1:42" x14ac:dyDescent="0.35">
      <c r="A1090">
        <v>83145</v>
      </c>
      <c r="B1090">
        <v>5</v>
      </c>
      <c r="C1090">
        <f t="shared" si="32"/>
        <v>5</v>
      </c>
      <c r="D1090">
        <v>0</v>
      </c>
      <c r="E1090">
        <v>0</v>
      </c>
      <c r="F1090">
        <v>14</v>
      </c>
      <c r="G1090">
        <v>777</v>
      </c>
      <c r="H1090">
        <v>35</v>
      </c>
      <c r="I1090">
        <v>731</v>
      </c>
      <c r="J1090">
        <v>39</v>
      </c>
      <c r="K1090">
        <v>137</v>
      </c>
      <c r="L1090">
        <v>114</v>
      </c>
      <c r="M1090">
        <v>1</v>
      </c>
      <c r="N1090">
        <v>5</v>
      </c>
      <c r="O1090">
        <v>9</v>
      </c>
      <c r="P1090">
        <v>11</v>
      </c>
      <c r="Q1090">
        <v>2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3</v>
      </c>
      <c r="Y1090">
        <v>11</v>
      </c>
      <c r="Z1090">
        <v>1</v>
      </c>
      <c r="AA1090">
        <v>46</v>
      </c>
      <c r="AB1090">
        <f t="shared" si="33"/>
        <v>2</v>
      </c>
      <c r="AC1090">
        <v>2804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>
        <v>1719</v>
      </c>
      <c r="AO1090">
        <v>1605</v>
      </c>
      <c r="AP1090">
        <v>1</v>
      </c>
    </row>
    <row r="1091" spans="1:42" x14ac:dyDescent="0.35">
      <c r="A1091">
        <v>54197</v>
      </c>
      <c r="B1091">
        <v>3</v>
      </c>
      <c r="C1091">
        <f t="shared" ref="C1091:C1154" si="34">_xlfn.IFS(A:A&lt;=32196,1,A:A&lt;=51622.09,2,A:A&lt;=68281,3,A:A&lt;=79601,4,A:A&gt;=79601,5)</f>
        <v>3</v>
      </c>
      <c r="D1091">
        <v>0</v>
      </c>
      <c r="E1091">
        <v>1</v>
      </c>
      <c r="F1091">
        <v>16</v>
      </c>
      <c r="G1091">
        <v>162</v>
      </c>
      <c r="H1091">
        <v>6</v>
      </c>
      <c r="I1091">
        <v>37</v>
      </c>
      <c r="J1091">
        <v>6</v>
      </c>
      <c r="K1091">
        <v>13</v>
      </c>
      <c r="L1091">
        <v>13</v>
      </c>
      <c r="M1091">
        <v>2</v>
      </c>
      <c r="N1091">
        <v>1</v>
      </c>
      <c r="O1091">
        <v>3</v>
      </c>
      <c r="P1091">
        <v>6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</v>
      </c>
      <c r="Y1091">
        <v>11</v>
      </c>
      <c r="Z1091">
        <v>0</v>
      </c>
      <c r="AA1091">
        <v>60</v>
      </c>
      <c r="AB1091">
        <f t="shared" ref="AB1091:AB1154" si="35">_xlfn.IFS(AA1091&lt;=43,1,AA1091&lt;=51.117,2,AA1091&lt;=61,3,AA1091&lt;=68,4,AA1091&gt;68,5)</f>
        <v>3</v>
      </c>
      <c r="AC1091">
        <v>2246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224</v>
      </c>
      <c r="AO1091">
        <v>211</v>
      </c>
      <c r="AP1091">
        <v>0</v>
      </c>
    </row>
    <row r="1092" spans="1:42" x14ac:dyDescent="0.35">
      <c r="A1092">
        <v>23091</v>
      </c>
      <c r="B1092">
        <v>1</v>
      </c>
      <c r="C1092">
        <f t="shared" si="34"/>
        <v>1</v>
      </c>
      <c r="D1092">
        <v>1</v>
      </c>
      <c r="E1092">
        <v>1</v>
      </c>
      <c r="F1092">
        <v>98</v>
      </c>
      <c r="G1092">
        <v>35</v>
      </c>
      <c r="H1092">
        <v>0</v>
      </c>
      <c r="I1092">
        <v>11</v>
      </c>
      <c r="J1092">
        <v>0</v>
      </c>
      <c r="K1092">
        <v>0</v>
      </c>
      <c r="L1092">
        <v>2</v>
      </c>
      <c r="M1092">
        <v>4</v>
      </c>
      <c r="N1092">
        <v>2</v>
      </c>
      <c r="O1092">
        <v>1</v>
      </c>
      <c r="P1092">
        <v>3</v>
      </c>
      <c r="Q1092">
        <v>7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3</v>
      </c>
      <c r="Y1092">
        <v>11</v>
      </c>
      <c r="Z1092">
        <v>0</v>
      </c>
      <c r="AA1092">
        <v>57</v>
      </c>
      <c r="AB1092">
        <f t="shared" si="35"/>
        <v>3</v>
      </c>
      <c r="AC1092">
        <v>2191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46</v>
      </c>
      <c r="AO1092">
        <v>44</v>
      </c>
      <c r="AP1092">
        <v>0</v>
      </c>
    </row>
    <row r="1093" spans="1:42" x14ac:dyDescent="0.35">
      <c r="A1093">
        <v>46049</v>
      </c>
      <c r="B1093">
        <v>2</v>
      </c>
      <c r="C1093">
        <f t="shared" si="34"/>
        <v>2</v>
      </c>
      <c r="D1093">
        <v>1</v>
      </c>
      <c r="E1093">
        <v>1</v>
      </c>
      <c r="F1093">
        <v>11</v>
      </c>
      <c r="G1093">
        <v>342</v>
      </c>
      <c r="H1093">
        <v>9</v>
      </c>
      <c r="I1093">
        <v>112</v>
      </c>
      <c r="J1093">
        <v>19</v>
      </c>
      <c r="K1093">
        <v>14</v>
      </c>
      <c r="L1093">
        <v>19</v>
      </c>
      <c r="M1093">
        <v>10</v>
      </c>
      <c r="N1093">
        <v>5</v>
      </c>
      <c r="O1093">
        <v>2</v>
      </c>
      <c r="P1093">
        <v>9</v>
      </c>
      <c r="Q1093">
        <v>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</v>
      </c>
      <c r="Y1093">
        <v>11</v>
      </c>
      <c r="Z1093">
        <v>1</v>
      </c>
      <c r="AA1093">
        <v>44</v>
      </c>
      <c r="AB1093">
        <f t="shared" si="35"/>
        <v>2</v>
      </c>
      <c r="AC1093">
        <v>2502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496</v>
      </c>
      <c r="AO1093">
        <v>477</v>
      </c>
      <c r="AP1093">
        <v>0</v>
      </c>
    </row>
    <row r="1094" spans="1:42" x14ac:dyDescent="0.35">
      <c r="A1094">
        <v>56715</v>
      </c>
      <c r="B1094">
        <v>3</v>
      </c>
      <c r="C1094">
        <f t="shared" si="34"/>
        <v>3</v>
      </c>
      <c r="D1094">
        <v>0</v>
      </c>
      <c r="E1094">
        <v>0</v>
      </c>
      <c r="F1094">
        <v>52</v>
      </c>
      <c r="G1094">
        <v>258</v>
      </c>
      <c r="H1094">
        <v>105</v>
      </c>
      <c r="I1094">
        <v>239</v>
      </c>
      <c r="J1094">
        <v>237</v>
      </c>
      <c r="K1094">
        <v>172</v>
      </c>
      <c r="L1094">
        <v>9</v>
      </c>
      <c r="M1094">
        <v>1</v>
      </c>
      <c r="N1094">
        <v>7</v>
      </c>
      <c r="O1094">
        <v>3</v>
      </c>
      <c r="P1094">
        <v>4</v>
      </c>
      <c r="Q1094">
        <v>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3</v>
      </c>
      <c r="Y1094">
        <v>11</v>
      </c>
      <c r="Z1094">
        <v>0</v>
      </c>
      <c r="AA1094">
        <v>46</v>
      </c>
      <c r="AB1094">
        <f t="shared" si="35"/>
        <v>2</v>
      </c>
      <c r="AC1094">
        <v>2730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1011</v>
      </c>
      <c r="AO1094">
        <v>1002</v>
      </c>
      <c r="AP1094">
        <v>0</v>
      </c>
    </row>
    <row r="1095" spans="1:42" x14ac:dyDescent="0.35">
      <c r="A1095">
        <v>79410</v>
      </c>
      <c r="B1095">
        <v>4</v>
      </c>
      <c r="C1095">
        <f t="shared" si="34"/>
        <v>4</v>
      </c>
      <c r="D1095">
        <v>0</v>
      </c>
      <c r="E1095">
        <v>0</v>
      </c>
      <c r="F1095">
        <v>19</v>
      </c>
      <c r="G1095">
        <v>658</v>
      </c>
      <c r="H1095">
        <v>80</v>
      </c>
      <c r="I1095">
        <v>483</v>
      </c>
      <c r="J1095">
        <v>123</v>
      </c>
      <c r="K1095">
        <v>13</v>
      </c>
      <c r="L1095">
        <v>13</v>
      </c>
      <c r="M1095">
        <v>1</v>
      </c>
      <c r="N1095">
        <v>3</v>
      </c>
      <c r="O1095">
        <v>2</v>
      </c>
      <c r="P1095">
        <v>5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</v>
      </c>
      <c r="Y1095">
        <v>11</v>
      </c>
      <c r="Z1095">
        <v>0</v>
      </c>
      <c r="AA1095">
        <v>59</v>
      </c>
      <c r="AB1095">
        <f t="shared" si="35"/>
        <v>3</v>
      </c>
      <c r="AC1095">
        <v>2190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1357</v>
      </c>
      <c r="AO1095">
        <v>1344</v>
      </c>
      <c r="AP1095">
        <v>0</v>
      </c>
    </row>
    <row r="1096" spans="1:42" x14ac:dyDescent="0.35">
      <c r="A1096">
        <v>57304</v>
      </c>
      <c r="B1096">
        <v>3</v>
      </c>
      <c r="C1096">
        <f t="shared" si="34"/>
        <v>3</v>
      </c>
      <c r="D1096">
        <v>0</v>
      </c>
      <c r="E1096">
        <v>1</v>
      </c>
      <c r="F1096">
        <v>61</v>
      </c>
      <c r="G1096">
        <v>356</v>
      </c>
      <c r="H1096">
        <v>80</v>
      </c>
      <c r="I1096">
        <v>329</v>
      </c>
      <c r="J1096">
        <v>138</v>
      </c>
      <c r="K1096">
        <v>17</v>
      </c>
      <c r="L1096">
        <v>106</v>
      </c>
      <c r="M1096">
        <v>2</v>
      </c>
      <c r="N1096">
        <v>7</v>
      </c>
      <c r="O1096">
        <v>6</v>
      </c>
      <c r="P1096">
        <v>10</v>
      </c>
      <c r="Q1096">
        <v>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3</v>
      </c>
      <c r="Y1096">
        <v>11</v>
      </c>
      <c r="Z1096">
        <v>0</v>
      </c>
      <c r="AA1096">
        <v>69</v>
      </c>
      <c r="AB1096">
        <f t="shared" si="35"/>
        <v>5</v>
      </c>
      <c r="AC1096">
        <v>2634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920</v>
      </c>
      <c r="AO1096">
        <v>814</v>
      </c>
      <c r="AP1096">
        <v>0</v>
      </c>
    </row>
    <row r="1097" spans="1:42" x14ac:dyDescent="0.35">
      <c r="A1097">
        <v>44375</v>
      </c>
      <c r="B1097">
        <v>2</v>
      </c>
      <c r="C1097">
        <f t="shared" si="34"/>
        <v>2</v>
      </c>
      <c r="D1097">
        <v>0</v>
      </c>
      <c r="E1097">
        <v>1</v>
      </c>
      <c r="F1097">
        <v>73</v>
      </c>
      <c r="G1097">
        <v>213</v>
      </c>
      <c r="H1097">
        <v>5</v>
      </c>
      <c r="I1097">
        <v>28</v>
      </c>
      <c r="J1097">
        <v>7</v>
      </c>
      <c r="K1097">
        <v>7</v>
      </c>
      <c r="L1097">
        <v>41</v>
      </c>
      <c r="M1097">
        <v>1</v>
      </c>
      <c r="N1097">
        <v>4</v>
      </c>
      <c r="O1097">
        <v>1</v>
      </c>
      <c r="P1097">
        <v>6</v>
      </c>
      <c r="Q1097">
        <v>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3</v>
      </c>
      <c r="Y1097">
        <v>11</v>
      </c>
      <c r="Z1097">
        <v>0</v>
      </c>
      <c r="AA1097">
        <v>55</v>
      </c>
      <c r="AB1097">
        <f t="shared" si="35"/>
        <v>3</v>
      </c>
      <c r="AC1097">
        <v>2257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260</v>
      </c>
      <c r="AO1097">
        <v>219</v>
      </c>
      <c r="AP1097">
        <v>0</v>
      </c>
    </row>
    <row r="1098" spans="1:42" x14ac:dyDescent="0.35">
      <c r="A1098">
        <v>59594</v>
      </c>
      <c r="B1098">
        <v>3</v>
      </c>
      <c r="C1098">
        <f t="shared" si="34"/>
        <v>3</v>
      </c>
      <c r="D1098">
        <v>0</v>
      </c>
      <c r="E1098">
        <v>1</v>
      </c>
      <c r="F1098">
        <v>74</v>
      </c>
      <c r="G1098">
        <v>457</v>
      </c>
      <c r="H1098">
        <v>4</v>
      </c>
      <c r="I1098">
        <v>29</v>
      </c>
      <c r="J1098">
        <v>0</v>
      </c>
      <c r="K1098">
        <v>0</v>
      </c>
      <c r="L1098">
        <v>9</v>
      </c>
      <c r="M1098">
        <v>1</v>
      </c>
      <c r="N1098">
        <v>8</v>
      </c>
      <c r="O1098">
        <v>1</v>
      </c>
      <c r="P1098">
        <v>7</v>
      </c>
      <c r="Q1098">
        <v>7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3</v>
      </c>
      <c r="Y1098">
        <v>11</v>
      </c>
      <c r="Z1098">
        <v>0</v>
      </c>
      <c r="AA1098">
        <v>55</v>
      </c>
      <c r="AB1098">
        <f t="shared" si="35"/>
        <v>3</v>
      </c>
      <c r="AC1098">
        <v>2776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490</v>
      </c>
      <c r="AO1098">
        <v>481</v>
      </c>
      <c r="AP1098">
        <v>1</v>
      </c>
    </row>
    <row r="1099" spans="1:42" x14ac:dyDescent="0.35">
      <c r="A1099">
        <v>80685</v>
      </c>
      <c r="B1099">
        <v>5</v>
      </c>
      <c r="C1099">
        <f t="shared" si="34"/>
        <v>5</v>
      </c>
      <c r="D1099">
        <v>0</v>
      </c>
      <c r="E1099">
        <v>0</v>
      </c>
      <c r="F1099">
        <v>55</v>
      </c>
      <c r="G1099">
        <v>241</v>
      </c>
      <c r="H1099">
        <v>45</v>
      </c>
      <c r="I1099">
        <v>604</v>
      </c>
      <c r="J1099">
        <v>34</v>
      </c>
      <c r="K1099">
        <v>26</v>
      </c>
      <c r="L1099">
        <v>54</v>
      </c>
      <c r="M1099">
        <v>1</v>
      </c>
      <c r="N1099">
        <v>6</v>
      </c>
      <c r="O1099">
        <v>4</v>
      </c>
      <c r="P1099">
        <v>10</v>
      </c>
      <c r="Q1099">
        <v>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</v>
      </c>
      <c r="Y1099">
        <v>11</v>
      </c>
      <c r="Z1099">
        <v>0</v>
      </c>
      <c r="AA1099">
        <v>26</v>
      </c>
      <c r="AB1099">
        <f t="shared" si="35"/>
        <v>1</v>
      </c>
      <c r="AC1099">
        <v>2835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950</v>
      </c>
      <c r="AO1099">
        <v>896</v>
      </c>
      <c r="AP1099">
        <v>0</v>
      </c>
    </row>
    <row r="1100" spans="1:42" x14ac:dyDescent="0.35">
      <c r="A1100">
        <v>40344</v>
      </c>
      <c r="B1100">
        <v>2</v>
      </c>
      <c r="C1100">
        <f t="shared" si="34"/>
        <v>2</v>
      </c>
      <c r="D1100">
        <v>0</v>
      </c>
      <c r="E1100">
        <v>1</v>
      </c>
      <c r="F1100">
        <v>48</v>
      </c>
      <c r="G1100">
        <v>210</v>
      </c>
      <c r="H1100">
        <v>0</v>
      </c>
      <c r="I1100">
        <v>6</v>
      </c>
      <c r="J1100">
        <v>0</v>
      </c>
      <c r="K1100">
        <v>0</v>
      </c>
      <c r="L1100">
        <v>2</v>
      </c>
      <c r="M1100">
        <v>2</v>
      </c>
      <c r="N1100">
        <v>4</v>
      </c>
      <c r="O1100">
        <v>1</v>
      </c>
      <c r="P1100">
        <v>5</v>
      </c>
      <c r="Q1100">
        <v>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3</v>
      </c>
      <c r="Y1100">
        <v>11</v>
      </c>
      <c r="Z1100">
        <v>0</v>
      </c>
      <c r="AA1100">
        <v>46</v>
      </c>
      <c r="AB1100">
        <f t="shared" si="35"/>
        <v>2</v>
      </c>
      <c r="AC1100">
        <v>2418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216</v>
      </c>
      <c r="AO1100">
        <v>214</v>
      </c>
      <c r="AP1100">
        <v>0</v>
      </c>
    </row>
    <row r="1101" spans="1:42" x14ac:dyDescent="0.35">
      <c r="A1101">
        <v>62710</v>
      </c>
      <c r="B1101">
        <v>3</v>
      </c>
      <c r="C1101">
        <f t="shared" si="34"/>
        <v>3</v>
      </c>
      <c r="D1101">
        <v>0</v>
      </c>
      <c r="E1101">
        <v>1</v>
      </c>
      <c r="F1101">
        <v>53</v>
      </c>
      <c r="G1101">
        <v>441</v>
      </c>
      <c r="H1101">
        <v>35</v>
      </c>
      <c r="I1101">
        <v>83</v>
      </c>
      <c r="J1101">
        <v>7</v>
      </c>
      <c r="K1101">
        <v>29</v>
      </c>
      <c r="L1101">
        <v>11</v>
      </c>
      <c r="M1101">
        <v>4</v>
      </c>
      <c r="N1101">
        <v>4</v>
      </c>
      <c r="O1101">
        <v>2</v>
      </c>
      <c r="P1101">
        <v>12</v>
      </c>
      <c r="Q1101">
        <v>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3</v>
      </c>
      <c r="Y1101">
        <v>11</v>
      </c>
      <c r="Z1101">
        <v>0</v>
      </c>
      <c r="AA1101">
        <v>48</v>
      </c>
      <c r="AB1101">
        <f t="shared" si="35"/>
        <v>2</v>
      </c>
      <c r="AC1101">
        <v>2561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595</v>
      </c>
      <c r="AO1101">
        <v>584</v>
      </c>
      <c r="AP1101">
        <v>0</v>
      </c>
    </row>
    <row r="1102" spans="1:42" x14ac:dyDescent="0.35">
      <c r="A1102">
        <v>48985</v>
      </c>
      <c r="B1102">
        <v>2</v>
      </c>
      <c r="C1102">
        <f t="shared" si="34"/>
        <v>2</v>
      </c>
      <c r="D1102">
        <v>0</v>
      </c>
      <c r="E1102">
        <v>1</v>
      </c>
      <c r="F1102">
        <v>13</v>
      </c>
      <c r="G1102">
        <v>19</v>
      </c>
      <c r="H1102">
        <v>13</v>
      </c>
      <c r="I1102">
        <v>18</v>
      </c>
      <c r="J1102">
        <v>10</v>
      </c>
      <c r="K1102">
        <v>7</v>
      </c>
      <c r="L1102">
        <v>8</v>
      </c>
      <c r="M1102">
        <v>1</v>
      </c>
      <c r="N1102">
        <v>1</v>
      </c>
      <c r="O1102">
        <v>1</v>
      </c>
      <c r="P1102">
        <v>3</v>
      </c>
      <c r="Q1102">
        <v>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3</v>
      </c>
      <c r="Y1102">
        <v>11</v>
      </c>
      <c r="Z1102">
        <v>0</v>
      </c>
      <c r="AA1102">
        <v>52</v>
      </c>
      <c r="AB1102">
        <f t="shared" si="35"/>
        <v>3</v>
      </c>
      <c r="AC1102">
        <v>2518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67</v>
      </c>
      <c r="AO1102">
        <v>59</v>
      </c>
      <c r="AP1102">
        <v>0</v>
      </c>
    </row>
    <row r="1103" spans="1:42" x14ac:dyDescent="0.35">
      <c r="A1103">
        <v>35322</v>
      </c>
      <c r="B1103">
        <v>2</v>
      </c>
      <c r="C1103">
        <f t="shared" si="34"/>
        <v>2</v>
      </c>
      <c r="D1103">
        <v>1</v>
      </c>
      <c r="E1103">
        <v>2</v>
      </c>
      <c r="F1103">
        <v>34</v>
      </c>
      <c r="G1103">
        <v>28</v>
      </c>
      <c r="H1103">
        <v>9</v>
      </c>
      <c r="I1103">
        <v>37</v>
      </c>
      <c r="J1103">
        <v>12</v>
      </c>
      <c r="K1103">
        <v>7</v>
      </c>
      <c r="L1103">
        <v>13</v>
      </c>
      <c r="M1103">
        <v>3</v>
      </c>
      <c r="N1103">
        <v>2</v>
      </c>
      <c r="O1103">
        <v>0</v>
      </c>
      <c r="P1103">
        <v>4</v>
      </c>
      <c r="Q1103">
        <v>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3</v>
      </c>
      <c r="Y1103">
        <v>11</v>
      </c>
      <c r="Z1103">
        <v>0</v>
      </c>
      <c r="AA1103">
        <v>52</v>
      </c>
      <c r="AB1103">
        <f t="shared" si="35"/>
        <v>3</v>
      </c>
      <c r="AC1103">
        <v>2835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93</v>
      </c>
      <c r="AO1103">
        <v>80</v>
      </c>
      <c r="AP1103">
        <v>0</v>
      </c>
    </row>
    <row r="1104" spans="1:42" x14ac:dyDescent="0.35">
      <c r="A1104">
        <v>77142</v>
      </c>
      <c r="B1104">
        <v>4</v>
      </c>
      <c r="C1104">
        <f t="shared" si="34"/>
        <v>4</v>
      </c>
      <c r="D1104">
        <v>0</v>
      </c>
      <c r="E1104">
        <v>0</v>
      </c>
      <c r="F1104">
        <v>54</v>
      </c>
      <c r="G1104">
        <v>476</v>
      </c>
      <c r="H1104">
        <v>75</v>
      </c>
      <c r="I1104">
        <v>162</v>
      </c>
      <c r="J1104">
        <v>29</v>
      </c>
      <c r="K1104">
        <v>151</v>
      </c>
      <c r="L1104">
        <v>97</v>
      </c>
      <c r="M1104">
        <v>1</v>
      </c>
      <c r="N1104">
        <v>4</v>
      </c>
      <c r="O1104">
        <v>4</v>
      </c>
      <c r="P1104">
        <v>8</v>
      </c>
      <c r="Q1104">
        <v>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</v>
      </c>
      <c r="Y1104">
        <v>11</v>
      </c>
      <c r="Z1104">
        <v>0</v>
      </c>
      <c r="AA1104">
        <v>72</v>
      </c>
      <c r="AB1104">
        <f t="shared" si="35"/>
        <v>5</v>
      </c>
      <c r="AC1104">
        <v>2555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893</v>
      </c>
      <c r="AO1104">
        <v>796</v>
      </c>
      <c r="AP1104">
        <v>0</v>
      </c>
    </row>
    <row r="1105" spans="1:42" x14ac:dyDescent="0.35">
      <c r="A1105">
        <v>81657</v>
      </c>
      <c r="B1105">
        <v>5</v>
      </c>
      <c r="C1105">
        <f t="shared" si="34"/>
        <v>5</v>
      </c>
      <c r="D1105">
        <v>0</v>
      </c>
      <c r="E1105">
        <v>0</v>
      </c>
      <c r="F1105">
        <v>69</v>
      </c>
      <c r="G1105">
        <v>364</v>
      </c>
      <c r="H1105">
        <v>40</v>
      </c>
      <c r="I1105">
        <v>425</v>
      </c>
      <c r="J1105">
        <v>158</v>
      </c>
      <c r="K1105">
        <v>60</v>
      </c>
      <c r="L1105">
        <v>50</v>
      </c>
      <c r="M1105">
        <v>1</v>
      </c>
      <c r="N1105">
        <v>3</v>
      </c>
      <c r="O1105">
        <v>4</v>
      </c>
      <c r="P1105">
        <v>8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3</v>
      </c>
      <c r="Y1105">
        <v>11</v>
      </c>
      <c r="Z1105">
        <v>0</v>
      </c>
      <c r="AA1105">
        <v>51</v>
      </c>
      <c r="AB1105">
        <f t="shared" si="35"/>
        <v>2</v>
      </c>
      <c r="AC1105">
        <v>2317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1047</v>
      </c>
      <c r="AO1105">
        <v>997</v>
      </c>
      <c r="AP1105">
        <v>0</v>
      </c>
    </row>
    <row r="1106" spans="1:42" x14ac:dyDescent="0.35">
      <c r="A1106">
        <v>14421</v>
      </c>
      <c r="B1106">
        <v>1</v>
      </c>
      <c r="C1106">
        <f t="shared" si="34"/>
        <v>1</v>
      </c>
      <c r="D1106">
        <v>0</v>
      </c>
      <c r="E1106">
        <v>0</v>
      </c>
      <c r="F1106">
        <v>81</v>
      </c>
      <c r="G1106">
        <v>0</v>
      </c>
      <c r="H1106">
        <v>0</v>
      </c>
      <c r="I1106">
        <v>2</v>
      </c>
      <c r="J1106">
        <v>3</v>
      </c>
      <c r="K1106">
        <v>3</v>
      </c>
      <c r="L1106">
        <v>8</v>
      </c>
      <c r="M1106">
        <v>1</v>
      </c>
      <c r="N1106">
        <v>1</v>
      </c>
      <c r="O1106">
        <v>0</v>
      </c>
      <c r="P1106">
        <v>2</v>
      </c>
      <c r="Q1106">
        <v>5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</v>
      </c>
      <c r="Y1106">
        <v>11</v>
      </c>
      <c r="Z1106">
        <v>0</v>
      </c>
      <c r="AA1106">
        <v>24</v>
      </c>
      <c r="AB1106">
        <f t="shared" si="35"/>
        <v>1</v>
      </c>
      <c r="AC1106">
        <v>2291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8</v>
      </c>
      <c r="AO1106">
        <v>0</v>
      </c>
      <c r="AP1106">
        <v>1</v>
      </c>
    </row>
    <row r="1107" spans="1:42" x14ac:dyDescent="0.35">
      <c r="A1107">
        <v>74214</v>
      </c>
      <c r="B1107">
        <v>4</v>
      </c>
      <c r="C1107">
        <f t="shared" si="34"/>
        <v>4</v>
      </c>
      <c r="D1107">
        <v>0</v>
      </c>
      <c r="E1107">
        <v>0</v>
      </c>
      <c r="F1107">
        <v>3</v>
      </c>
      <c r="G1107">
        <v>863</v>
      </c>
      <c r="H1107">
        <v>83</v>
      </c>
      <c r="I1107">
        <v>547</v>
      </c>
      <c r="J1107">
        <v>86</v>
      </c>
      <c r="K1107">
        <v>99</v>
      </c>
      <c r="L1107">
        <v>33</v>
      </c>
      <c r="M1107">
        <v>1</v>
      </c>
      <c r="N1107">
        <v>8</v>
      </c>
      <c r="O1107">
        <v>2</v>
      </c>
      <c r="P1107">
        <v>5</v>
      </c>
      <c r="Q1107">
        <v>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3</v>
      </c>
      <c r="Y1107">
        <v>11</v>
      </c>
      <c r="Z1107">
        <v>0</v>
      </c>
      <c r="AA1107">
        <v>30</v>
      </c>
      <c r="AB1107">
        <f t="shared" si="35"/>
        <v>1</v>
      </c>
      <c r="AC1107">
        <v>2831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1678</v>
      </c>
      <c r="AO1107">
        <v>1645</v>
      </c>
      <c r="AP1107">
        <v>0</v>
      </c>
    </row>
    <row r="1108" spans="1:42" x14ac:dyDescent="0.35">
      <c r="A1108">
        <v>66726</v>
      </c>
      <c r="B1108">
        <v>3</v>
      </c>
      <c r="C1108">
        <f t="shared" si="34"/>
        <v>3</v>
      </c>
      <c r="D1108">
        <v>1</v>
      </c>
      <c r="E1108">
        <v>1</v>
      </c>
      <c r="F1108">
        <v>61</v>
      </c>
      <c r="G1108">
        <v>349</v>
      </c>
      <c r="H1108">
        <v>7</v>
      </c>
      <c r="I1108">
        <v>35</v>
      </c>
      <c r="J1108">
        <v>0</v>
      </c>
      <c r="K1108">
        <v>0</v>
      </c>
      <c r="L1108">
        <v>47</v>
      </c>
      <c r="M1108">
        <v>3</v>
      </c>
      <c r="N1108">
        <v>8</v>
      </c>
      <c r="O1108">
        <v>2</v>
      </c>
      <c r="P1108">
        <v>4</v>
      </c>
      <c r="Q1108">
        <v>7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3</v>
      </c>
      <c r="Y1108">
        <v>11</v>
      </c>
      <c r="Z1108">
        <v>0</v>
      </c>
      <c r="AA1108">
        <v>63</v>
      </c>
      <c r="AB1108">
        <f t="shared" si="35"/>
        <v>4</v>
      </c>
      <c r="AC1108">
        <v>2327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391</v>
      </c>
      <c r="AO1108">
        <v>344</v>
      </c>
      <c r="AP1108">
        <v>1</v>
      </c>
    </row>
    <row r="1109" spans="1:42" x14ac:dyDescent="0.35">
      <c r="A1109">
        <v>23724</v>
      </c>
      <c r="B1109">
        <v>1</v>
      </c>
      <c r="C1109">
        <f t="shared" si="34"/>
        <v>1</v>
      </c>
      <c r="D1109">
        <v>1</v>
      </c>
      <c r="E1109">
        <v>0</v>
      </c>
      <c r="F1109">
        <v>65</v>
      </c>
      <c r="G1109">
        <v>5</v>
      </c>
      <c r="H1109">
        <v>23</v>
      </c>
      <c r="I1109">
        <v>15</v>
      </c>
      <c r="J1109">
        <v>0</v>
      </c>
      <c r="K1109">
        <v>18</v>
      </c>
      <c r="L1109">
        <v>14</v>
      </c>
      <c r="M1109">
        <v>2</v>
      </c>
      <c r="N1109">
        <v>2</v>
      </c>
      <c r="O1109">
        <v>0</v>
      </c>
      <c r="P1109">
        <v>3</v>
      </c>
      <c r="Q1109">
        <v>8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</v>
      </c>
      <c r="Y1109">
        <v>11</v>
      </c>
      <c r="Z1109">
        <v>0</v>
      </c>
      <c r="AA1109">
        <v>41</v>
      </c>
      <c r="AB1109">
        <f t="shared" si="35"/>
        <v>1</v>
      </c>
      <c r="AC1109">
        <v>2696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61</v>
      </c>
      <c r="AO1109">
        <v>47</v>
      </c>
      <c r="AP1109">
        <v>0</v>
      </c>
    </row>
    <row r="1110" spans="1:42" x14ac:dyDescent="0.35">
      <c r="A1110">
        <v>47353</v>
      </c>
      <c r="B1110">
        <v>2</v>
      </c>
      <c r="C1110">
        <f t="shared" si="34"/>
        <v>2</v>
      </c>
      <c r="D1110">
        <v>0</v>
      </c>
      <c r="E1110">
        <v>1</v>
      </c>
      <c r="F1110">
        <v>93</v>
      </c>
      <c r="G1110">
        <v>184</v>
      </c>
      <c r="H1110">
        <v>2</v>
      </c>
      <c r="I1110">
        <v>19</v>
      </c>
      <c r="J1110">
        <v>8</v>
      </c>
      <c r="K1110">
        <v>8</v>
      </c>
      <c r="L1110">
        <v>4</v>
      </c>
      <c r="M1110">
        <v>3</v>
      </c>
      <c r="N1110">
        <v>2</v>
      </c>
      <c r="O1110">
        <v>2</v>
      </c>
      <c r="P1110">
        <v>6</v>
      </c>
      <c r="Q1110">
        <v>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3</v>
      </c>
      <c r="Y1110">
        <v>11</v>
      </c>
      <c r="Z1110">
        <v>0</v>
      </c>
      <c r="AA1110">
        <v>60</v>
      </c>
      <c r="AB1110">
        <f t="shared" si="35"/>
        <v>3</v>
      </c>
      <c r="AC1110">
        <v>2387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221</v>
      </c>
      <c r="AO1110">
        <v>217</v>
      </c>
      <c r="AP1110">
        <v>0</v>
      </c>
    </row>
    <row r="1111" spans="1:42" x14ac:dyDescent="0.35">
      <c r="A1111">
        <v>33444</v>
      </c>
      <c r="B1111">
        <v>1</v>
      </c>
      <c r="C1111">
        <f t="shared" si="34"/>
        <v>2</v>
      </c>
      <c r="D1111">
        <v>1</v>
      </c>
      <c r="E1111">
        <v>1</v>
      </c>
      <c r="F1111">
        <v>24</v>
      </c>
      <c r="G1111">
        <v>8</v>
      </c>
      <c r="H1111">
        <v>0</v>
      </c>
      <c r="I1111">
        <v>8</v>
      </c>
      <c r="J1111">
        <v>0</v>
      </c>
      <c r="K1111">
        <v>0</v>
      </c>
      <c r="L1111">
        <v>2</v>
      </c>
      <c r="M1111">
        <v>1</v>
      </c>
      <c r="N1111">
        <v>1</v>
      </c>
      <c r="O1111">
        <v>0</v>
      </c>
      <c r="P1111">
        <v>2</v>
      </c>
      <c r="Q1111">
        <v>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</v>
      </c>
      <c r="Y1111">
        <v>11</v>
      </c>
      <c r="Z1111">
        <v>0</v>
      </c>
      <c r="AA1111">
        <v>68</v>
      </c>
      <c r="AB1111">
        <f t="shared" si="35"/>
        <v>4</v>
      </c>
      <c r="AC1111">
        <v>2762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16</v>
      </c>
      <c r="AO1111">
        <v>14</v>
      </c>
      <c r="AP1111">
        <v>0</v>
      </c>
    </row>
    <row r="1112" spans="1:42" x14ac:dyDescent="0.35">
      <c r="A1112">
        <v>54386</v>
      </c>
      <c r="B1112">
        <v>3</v>
      </c>
      <c r="C1112">
        <f t="shared" si="34"/>
        <v>3</v>
      </c>
      <c r="D1112">
        <v>0</v>
      </c>
      <c r="E1112">
        <v>1</v>
      </c>
      <c r="F1112">
        <v>8</v>
      </c>
      <c r="G1112">
        <v>277</v>
      </c>
      <c r="H1112">
        <v>21</v>
      </c>
      <c r="I1112">
        <v>64</v>
      </c>
      <c r="J1112">
        <v>62</v>
      </c>
      <c r="K1112">
        <v>21</v>
      </c>
      <c r="L1112">
        <v>25</v>
      </c>
      <c r="M1112">
        <v>2</v>
      </c>
      <c r="N1112">
        <v>3</v>
      </c>
      <c r="O1112">
        <v>2</v>
      </c>
      <c r="P1112">
        <v>10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3</v>
      </c>
      <c r="Y1112">
        <v>11</v>
      </c>
      <c r="Z1112">
        <v>0</v>
      </c>
      <c r="AA1112">
        <v>39</v>
      </c>
      <c r="AB1112">
        <f t="shared" si="35"/>
        <v>1</v>
      </c>
      <c r="AC1112">
        <v>2567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0</v>
      </c>
      <c r="AN1112">
        <v>445</v>
      </c>
      <c r="AO1112">
        <v>420</v>
      </c>
      <c r="AP1112">
        <v>0</v>
      </c>
    </row>
    <row r="1113" spans="1:42" x14ac:dyDescent="0.35">
      <c r="A1113">
        <v>28510</v>
      </c>
      <c r="B1113">
        <v>1</v>
      </c>
      <c r="C1113">
        <f t="shared" si="34"/>
        <v>1</v>
      </c>
      <c r="D1113">
        <v>1</v>
      </c>
      <c r="E1113">
        <v>1</v>
      </c>
      <c r="F1113">
        <v>72</v>
      </c>
      <c r="G1113">
        <v>44</v>
      </c>
      <c r="H1113">
        <v>5</v>
      </c>
      <c r="I1113">
        <v>19</v>
      </c>
      <c r="J1113">
        <v>0</v>
      </c>
      <c r="K1113">
        <v>4</v>
      </c>
      <c r="L1113">
        <v>19</v>
      </c>
      <c r="M1113">
        <v>3</v>
      </c>
      <c r="N1113">
        <v>2</v>
      </c>
      <c r="O1113">
        <v>0</v>
      </c>
      <c r="P1113">
        <v>4</v>
      </c>
      <c r="Q1113">
        <v>5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3</v>
      </c>
      <c r="Y1113">
        <v>11</v>
      </c>
      <c r="Z1113">
        <v>0</v>
      </c>
      <c r="AA1113">
        <v>39</v>
      </c>
      <c r="AB1113">
        <f t="shared" si="35"/>
        <v>1</v>
      </c>
      <c r="AC1113">
        <v>2601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0</v>
      </c>
      <c r="AN1113">
        <v>72</v>
      </c>
      <c r="AO1113">
        <v>53</v>
      </c>
      <c r="AP1113">
        <v>0</v>
      </c>
    </row>
    <row r="1114" spans="1:42" x14ac:dyDescent="0.35">
      <c r="A1114">
        <v>90638</v>
      </c>
      <c r="B1114">
        <v>5</v>
      </c>
      <c r="C1114">
        <f t="shared" si="34"/>
        <v>5</v>
      </c>
      <c r="D1114">
        <v>0</v>
      </c>
      <c r="E1114">
        <v>0</v>
      </c>
      <c r="F1114">
        <v>29</v>
      </c>
      <c r="G1114">
        <v>1156</v>
      </c>
      <c r="H1114">
        <v>120</v>
      </c>
      <c r="I1114">
        <v>915</v>
      </c>
      <c r="J1114">
        <v>94</v>
      </c>
      <c r="K1114">
        <v>144</v>
      </c>
      <c r="L1114">
        <v>96</v>
      </c>
      <c r="M1114">
        <v>1</v>
      </c>
      <c r="N1114">
        <v>3</v>
      </c>
      <c r="O1114">
        <v>4</v>
      </c>
      <c r="P1114">
        <v>10</v>
      </c>
      <c r="Q1114">
        <v>1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3</v>
      </c>
      <c r="Y1114">
        <v>11</v>
      </c>
      <c r="Z1114">
        <v>0</v>
      </c>
      <c r="AA1114">
        <v>29</v>
      </c>
      <c r="AB1114">
        <f t="shared" si="35"/>
        <v>1</v>
      </c>
      <c r="AC1114">
        <v>2295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2429</v>
      </c>
      <c r="AO1114">
        <v>2333</v>
      </c>
      <c r="AP1114">
        <v>1</v>
      </c>
    </row>
    <row r="1115" spans="1:42" x14ac:dyDescent="0.35">
      <c r="A1115">
        <v>48070</v>
      </c>
      <c r="B1115">
        <v>2</v>
      </c>
      <c r="C1115">
        <f t="shared" si="34"/>
        <v>2</v>
      </c>
      <c r="D1115">
        <v>0</v>
      </c>
      <c r="E1115">
        <v>1</v>
      </c>
      <c r="F1115">
        <v>33</v>
      </c>
      <c r="G1115">
        <v>373</v>
      </c>
      <c r="H1115">
        <v>14</v>
      </c>
      <c r="I1115">
        <v>83</v>
      </c>
      <c r="J1115">
        <v>6</v>
      </c>
      <c r="K1115">
        <v>9</v>
      </c>
      <c r="L1115">
        <v>19</v>
      </c>
      <c r="M1115">
        <v>3</v>
      </c>
      <c r="N1115">
        <v>8</v>
      </c>
      <c r="O1115">
        <v>2</v>
      </c>
      <c r="P1115">
        <v>6</v>
      </c>
      <c r="Q1115">
        <v>7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3</v>
      </c>
      <c r="Y1115">
        <v>11</v>
      </c>
      <c r="Z1115">
        <v>0</v>
      </c>
      <c r="AA1115">
        <v>70</v>
      </c>
      <c r="AB1115">
        <f t="shared" si="35"/>
        <v>5</v>
      </c>
      <c r="AC1115">
        <v>2691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485</v>
      </c>
      <c r="AO1115">
        <v>466</v>
      </c>
      <c r="AP1115">
        <v>0</v>
      </c>
    </row>
    <row r="1116" spans="1:42" x14ac:dyDescent="0.35">
      <c r="A1116">
        <v>43140</v>
      </c>
      <c r="B1116">
        <v>2</v>
      </c>
      <c r="C1116">
        <f t="shared" si="34"/>
        <v>2</v>
      </c>
      <c r="D1116">
        <v>0</v>
      </c>
      <c r="E1116">
        <v>1</v>
      </c>
      <c r="F1116">
        <v>68</v>
      </c>
      <c r="G1116">
        <v>134</v>
      </c>
      <c r="H1116">
        <v>8</v>
      </c>
      <c r="I1116">
        <v>76</v>
      </c>
      <c r="J1116">
        <v>6</v>
      </c>
      <c r="K1116">
        <v>0</v>
      </c>
      <c r="L1116">
        <v>11</v>
      </c>
      <c r="M1116">
        <v>1</v>
      </c>
      <c r="N1116">
        <v>4</v>
      </c>
      <c r="O1116">
        <v>1</v>
      </c>
      <c r="P1116">
        <v>5</v>
      </c>
      <c r="Q1116">
        <v>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</v>
      </c>
      <c r="Y1116">
        <v>11</v>
      </c>
      <c r="Z1116">
        <v>0</v>
      </c>
      <c r="AA1116">
        <v>63</v>
      </c>
      <c r="AB1116">
        <f t="shared" si="35"/>
        <v>4</v>
      </c>
      <c r="AC1116">
        <v>2699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224</v>
      </c>
      <c r="AO1116">
        <v>213</v>
      </c>
      <c r="AP1116">
        <v>0</v>
      </c>
    </row>
    <row r="1117" spans="1:42" x14ac:dyDescent="0.35">
      <c r="A1117">
        <v>54959</v>
      </c>
      <c r="B1117">
        <v>3</v>
      </c>
      <c r="C1117">
        <f t="shared" si="34"/>
        <v>3</v>
      </c>
      <c r="D1117">
        <v>0</v>
      </c>
      <c r="E1117">
        <v>1</v>
      </c>
      <c r="F1117">
        <v>55</v>
      </c>
      <c r="G1117">
        <v>1148</v>
      </c>
      <c r="H1117">
        <v>0</v>
      </c>
      <c r="I1117">
        <v>60</v>
      </c>
      <c r="J1117">
        <v>0</v>
      </c>
      <c r="K1117">
        <v>0</v>
      </c>
      <c r="L1117">
        <v>24</v>
      </c>
      <c r="M1117">
        <v>3</v>
      </c>
      <c r="N1117">
        <v>9</v>
      </c>
      <c r="O1117">
        <v>5</v>
      </c>
      <c r="P1117">
        <v>4</v>
      </c>
      <c r="Q1117">
        <v>7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3</v>
      </c>
      <c r="Y1117">
        <v>11</v>
      </c>
      <c r="Z1117">
        <v>1</v>
      </c>
      <c r="AA1117">
        <v>59</v>
      </c>
      <c r="AB1117">
        <f t="shared" si="35"/>
        <v>3</v>
      </c>
      <c r="AC1117">
        <v>2685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1208</v>
      </c>
      <c r="AO1117">
        <v>1184</v>
      </c>
      <c r="AP1117">
        <v>1</v>
      </c>
    </row>
    <row r="1118" spans="1:42" x14ac:dyDescent="0.35">
      <c r="A1118">
        <v>15056</v>
      </c>
      <c r="B1118">
        <v>1</v>
      </c>
      <c r="C1118">
        <f t="shared" si="34"/>
        <v>1</v>
      </c>
      <c r="D1118">
        <v>1</v>
      </c>
      <c r="E1118">
        <v>1</v>
      </c>
      <c r="F1118">
        <v>76</v>
      </c>
      <c r="G1118">
        <v>6</v>
      </c>
      <c r="H1118">
        <v>12</v>
      </c>
      <c r="I1118">
        <v>3</v>
      </c>
      <c r="J1118">
        <v>21</v>
      </c>
      <c r="K1118">
        <v>6</v>
      </c>
      <c r="L1118">
        <v>40</v>
      </c>
      <c r="M1118">
        <v>5</v>
      </c>
      <c r="N1118">
        <v>2</v>
      </c>
      <c r="O1118">
        <v>2</v>
      </c>
      <c r="P1118">
        <v>3</v>
      </c>
      <c r="Q1118">
        <v>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3</v>
      </c>
      <c r="Y1118">
        <v>11</v>
      </c>
      <c r="Z1118">
        <v>0</v>
      </c>
      <c r="AA1118">
        <v>62</v>
      </c>
      <c r="AB1118">
        <f t="shared" si="35"/>
        <v>4</v>
      </c>
      <c r="AC1118">
        <v>2581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48</v>
      </c>
      <c r="AO1118">
        <v>8</v>
      </c>
      <c r="AP1118">
        <v>0</v>
      </c>
    </row>
    <row r="1119" spans="1:42" x14ac:dyDescent="0.35">
      <c r="A1119">
        <v>26954</v>
      </c>
      <c r="B1119">
        <v>1</v>
      </c>
      <c r="C1119">
        <f t="shared" si="34"/>
        <v>1</v>
      </c>
      <c r="D1119">
        <v>1</v>
      </c>
      <c r="E1119">
        <v>0</v>
      </c>
      <c r="F1119">
        <v>17</v>
      </c>
      <c r="G1119">
        <v>4</v>
      </c>
      <c r="H1119">
        <v>1</v>
      </c>
      <c r="I1119">
        <v>11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0</v>
      </c>
      <c r="P1119">
        <v>2</v>
      </c>
      <c r="Q1119">
        <v>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3</v>
      </c>
      <c r="Y1119">
        <v>11</v>
      </c>
      <c r="Z1119">
        <v>0</v>
      </c>
      <c r="AA1119">
        <v>49</v>
      </c>
      <c r="AB1119">
        <f t="shared" si="35"/>
        <v>2</v>
      </c>
      <c r="AC1119">
        <v>2211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16</v>
      </c>
      <c r="AO1119">
        <v>15</v>
      </c>
      <c r="AP1119">
        <v>0</v>
      </c>
    </row>
    <row r="1120" spans="1:42" x14ac:dyDescent="0.35">
      <c r="A1120">
        <v>22327</v>
      </c>
      <c r="B1120">
        <v>1</v>
      </c>
      <c r="C1120">
        <f t="shared" si="34"/>
        <v>1</v>
      </c>
      <c r="D1120">
        <v>1</v>
      </c>
      <c r="E1120">
        <v>0</v>
      </c>
      <c r="F1120">
        <v>94</v>
      </c>
      <c r="G1120">
        <v>5</v>
      </c>
      <c r="H1120">
        <v>4</v>
      </c>
      <c r="I1120">
        <v>8</v>
      </c>
      <c r="J1120">
        <v>2</v>
      </c>
      <c r="K1120">
        <v>0</v>
      </c>
      <c r="L1120">
        <v>5</v>
      </c>
      <c r="M1120">
        <v>1</v>
      </c>
      <c r="N1120">
        <v>1</v>
      </c>
      <c r="O1120">
        <v>0</v>
      </c>
      <c r="P1120">
        <v>3</v>
      </c>
      <c r="Q1120">
        <v>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3</v>
      </c>
      <c r="Y1120">
        <v>11</v>
      </c>
      <c r="Z1120">
        <v>0</v>
      </c>
      <c r="AA1120">
        <v>35</v>
      </c>
      <c r="AB1120">
        <f t="shared" si="35"/>
        <v>1</v>
      </c>
      <c r="AC1120">
        <v>2490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19</v>
      </c>
      <c r="AO1120">
        <v>14</v>
      </c>
      <c r="AP1120">
        <v>0</v>
      </c>
    </row>
    <row r="1121" spans="1:42" x14ac:dyDescent="0.35">
      <c r="A1121">
        <v>44393</v>
      </c>
      <c r="B1121">
        <v>2</v>
      </c>
      <c r="C1121">
        <f t="shared" si="34"/>
        <v>2</v>
      </c>
      <c r="D1121">
        <v>1</v>
      </c>
      <c r="E1121">
        <v>1</v>
      </c>
      <c r="F1121">
        <v>86</v>
      </c>
      <c r="G1121">
        <v>24</v>
      </c>
      <c r="H1121">
        <v>2</v>
      </c>
      <c r="I1121">
        <v>20</v>
      </c>
      <c r="J1121">
        <v>2</v>
      </c>
      <c r="K1121">
        <v>2</v>
      </c>
      <c r="L1121">
        <v>10</v>
      </c>
      <c r="M1121">
        <v>2</v>
      </c>
      <c r="N1121">
        <v>1</v>
      </c>
      <c r="O1121">
        <v>0</v>
      </c>
      <c r="P1121">
        <v>4</v>
      </c>
      <c r="Q1121">
        <v>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3</v>
      </c>
      <c r="Y1121">
        <v>11</v>
      </c>
      <c r="Z1121">
        <v>0</v>
      </c>
      <c r="AA1121">
        <v>55</v>
      </c>
      <c r="AB1121">
        <f t="shared" si="35"/>
        <v>3</v>
      </c>
      <c r="AC1121">
        <v>2470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50</v>
      </c>
      <c r="AO1121">
        <v>40</v>
      </c>
      <c r="AP1121">
        <v>0</v>
      </c>
    </row>
    <row r="1122" spans="1:42" x14ac:dyDescent="0.35">
      <c r="A1122">
        <v>62000</v>
      </c>
      <c r="B1122">
        <v>3</v>
      </c>
      <c r="C1122">
        <f t="shared" si="34"/>
        <v>3</v>
      </c>
      <c r="D1122">
        <v>0</v>
      </c>
      <c r="E1122">
        <v>1</v>
      </c>
      <c r="F1122">
        <v>25</v>
      </c>
      <c r="G1122">
        <v>899</v>
      </c>
      <c r="H1122">
        <v>0</v>
      </c>
      <c r="I1122">
        <v>101</v>
      </c>
      <c r="J1122">
        <v>0</v>
      </c>
      <c r="K1122">
        <v>0</v>
      </c>
      <c r="L1122">
        <v>20</v>
      </c>
      <c r="M1122">
        <v>1</v>
      </c>
      <c r="N1122">
        <v>6</v>
      </c>
      <c r="O1122">
        <v>6</v>
      </c>
      <c r="P1122">
        <v>13</v>
      </c>
      <c r="Q1122">
        <v>4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3</v>
      </c>
      <c r="Y1122">
        <v>11</v>
      </c>
      <c r="Z1122">
        <v>0</v>
      </c>
      <c r="AA1122">
        <v>68</v>
      </c>
      <c r="AB1122">
        <f t="shared" si="35"/>
        <v>4</v>
      </c>
      <c r="AC1122">
        <v>2467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1000</v>
      </c>
      <c r="AO1122">
        <v>980</v>
      </c>
      <c r="AP1122">
        <v>1</v>
      </c>
    </row>
    <row r="1123" spans="1:42" x14ac:dyDescent="0.35">
      <c r="A1123">
        <v>31497</v>
      </c>
      <c r="B1123">
        <v>1</v>
      </c>
      <c r="C1123">
        <f t="shared" si="34"/>
        <v>1</v>
      </c>
      <c r="D1123">
        <v>0</v>
      </c>
      <c r="E1123">
        <v>1</v>
      </c>
      <c r="F1123">
        <v>22</v>
      </c>
      <c r="G1123">
        <v>108</v>
      </c>
      <c r="H1123">
        <v>1</v>
      </c>
      <c r="I1123">
        <v>28</v>
      </c>
      <c r="J1123">
        <v>13</v>
      </c>
      <c r="K1123">
        <v>1</v>
      </c>
      <c r="L1123">
        <v>4</v>
      </c>
      <c r="M1123">
        <v>2</v>
      </c>
      <c r="N1123">
        <v>3</v>
      </c>
      <c r="O1123">
        <v>1</v>
      </c>
      <c r="P1123">
        <v>4</v>
      </c>
      <c r="Q1123">
        <v>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3</v>
      </c>
      <c r="Y1123">
        <v>11</v>
      </c>
      <c r="Z1123">
        <v>0</v>
      </c>
      <c r="AA1123">
        <v>58</v>
      </c>
      <c r="AB1123">
        <f t="shared" si="35"/>
        <v>3</v>
      </c>
      <c r="AC1123">
        <v>2729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151</v>
      </c>
      <c r="AO1123">
        <v>147</v>
      </c>
      <c r="AP1123">
        <v>0</v>
      </c>
    </row>
    <row r="1124" spans="1:42" x14ac:dyDescent="0.35">
      <c r="A1124">
        <v>45894</v>
      </c>
      <c r="B1124">
        <v>2</v>
      </c>
      <c r="C1124">
        <f t="shared" si="34"/>
        <v>2</v>
      </c>
      <c r="D1124">
        <v>0</v>
      </c>
      <c r="E1124">
        <v>2</v>
      </c>
      <c r="F1124">
        <v>15</v>
      </c>
      <c r="G1124">
        <v>27</v>
      </c>
      <c r="H1124">
        <v>2</v>
      </c>
      <c r="I1124">
        <v>7</v>
      </c>
      <c r="J1124">
        <v>0</v>
      </c>
      <c r="K1124">
        <v>2</v>
      </c>
      <c r="L1124">
        <v>13</v>
      </c>
      <c r="M1124">
        <v>1</v>
      </c>
      <c r="N1124">
        <v>1</v>
      </c>
      <c r="O1124">
        <v>0</v>
      </c>
      <c r="P1124">
        <v>3</v>
      </c>
      <c r="Q1124">
        <v>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3</v>
      </c>
      <c r="Y1124">
        <v>11</v>
      </c>
      <c r="Z1124">
        <v>0</v>
      </c>
      <c r="AA1124">
        <v>46</v>
      </c>
      <c r="AB1124">
        <f t="shared" si="35"/>
        <v>2</v>
      </c>
      <c r="AC1124">
        <v>2281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38</v>
      </c>
      <c r="AO1124">
        <v>25</v>
      </c>
      <c r="AP1124">
        <v>0</v>
      </c>
    </row>
    <row r="1125" spans="1:42" x14ac:dyDescent="0.35">
      <c r="A1125">
        <v>78579</v>
      </c>
      <c r="B1125">
        <v>4</v>
      </c>
      <c r="C1125">
        <f t="shared" si="34"/>
        <v>4</v>
      </c>
      <c r="D1125">
        <v>0</v>
      </c>
      <c r="E1125">
        <v>0</v>
      </c>
      <c r="F1125">
        <v>35</v>
      </c>
      <c r="G1125">
        <v>816</v>
      </c>
      <c r="H1125">
        <v>66</v>
      </c>
      <c r="I1125">
        <v>549</v>
      </c>
      <c r="J1125">
        <v>216</v>
      </c>
      <c r="K1125">
        <v>66</v>
      </c>
      <c r="L1125">
        <v>99</v>
      </c>
      <c r="M1125">
        <v>1</v>
      </c>
      <c r="N1125">
        <v>5</v>
      </c>
      <c r="O1125">
        <v>6</v>
      </c>
      <c r="P1125">
        <v>4</v>
      </c>
      <c r="Q1125">
        <v>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3</v>
      </c>
      <c r="Y1125">
        <v>11</v>
      </c>
      <c r="Z1125">
        <v>1</v>
      </c>
      <c r="AA1125">
        <v>50</v>
      </c>
      <c r="AB1125">
        <f t="shared" si="35"/>
        <v>2</v>
      </c>
      <c r="AC1125">
        <v>2713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1713</v>
      </c>
      <c r="AO1125">
        <v>1614</v>
      </c>
      <c r="AP1125">
        <v>0</v>
      </c>
    </row>
    <row r="1126" spans="1:42" x14ac:dyDescent="0.35">
      <c r="A1126">
        <v>67369</v>
      </c>
      <c r="B1126">
        <v>3</v>
      </c>
      <c r="C1126">
        <f t="shared" si="34"/>
        <v>3</v>
      </c>
      <c r="D1126">
        <v>0</v>
      </c>
      <c r="E1126">
        <v>1</v>
      </c>
      <c r="F1126">
        <v>81</v>
      </c>
      <c r="G1126">
        <v>1298</v>
      </c>
      <c r="H1126">
        <v>0</v>
      </c>
      <c r="I1126">
        <v>70</v>
      </c>
      <c r="J1126">
        <v>37</v>
      </c>
      <c r="K1126">
        <v>14</v>
      </c>
      <c r="L1126">
        <v>42</v>
      </c>
      <c r="M1126">
        <v>4</v>
      </c>
      <c r="N1126">
        <v>7</v>
      </c>
      <c r="O1126">
        <v>4</v>
      </c>
      <c r="P1126">
        <v>10</v>
      </c>
      <c r="Q1126">
        <v>4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3</v>
      </c>
      <c r="Y1126">
        <v>11</v>
      </c>
      <c r="Z1126">
        <v>1</v>
      </c>
      <c r="AA1126">
        <v>51</v>
      </c>
      <c r="AB1126">
        <f t="shared" si="35"/>
        <v>2</v>
      </c>
      <c r="AC1126">
        <v>2748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1419</v>
      </c>
      <c r="AO1126">
        <v>1377</v>
      </c>
      <c r="AP1126">
        <v>2</v>
      </c>
    </row>
    <row r="1127" spans="1:42" x14ac:dyDescent="0.35">
      <c r="A1127">
        <v>58401</v>
      </c>
      <c r="B1127">
        <v>3</v>
      </c>
      <c r="C1127">
        <f t="shared" si="34"/>
        <v>3</v>
      </c>
      <c r="D1127">
        <v>0</v>
      </c>
      <c r="E1127">
        <v>1</v>
      </c>
      <c r="F1127">
        <v>55</v>
      </c>
      <c r="G1127">
        <v>10</v>
      </c>
      <c r="H1127">
        <v>0</v>
      </c>
      <c r="I1127">
        <v>11</v>
      </c>
      <c r="J1127">
        <v>17</v>
      </c>
      <c r="K1127">
        <v>29</v>
      </c>
      <c r="L1127">
        <v>29</v>
      </c>
      <c r="M1127">
        <v>1</v>
      </c>
      <c r="N1127">
        <v>1</v>
      </c>
      <c r="O1127">
        <v>2</v>
      </c>
      <c r="P1127">
        <v>2</v>
      </c>
      <c r="Q1127">
        <v>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3</v>
      </c>
      <c r="Y1127">
        <v>11</v>
      </c>
      <c r="Z1127">
        <v>0</v>
      </c>
      <c r="AA1127">
        <v>60</v>
      </c>
      <c r="AB1127">
        <f t="shared" si="35"/>
        <v>3</v>
      </c>
      <c r="AC1127">
        <v>2229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67</v>
      </c>
      <c r="AO1127">
        <v>38</v>
      </c>
      <c r="AP1127">
        <v>0</v>
      </c>
    </row>
    <row r="1128" spans="1:42" x14ac:dyDescent="0.35">
      <c r="A1128">
        <v>62307</v>
      </c>
      <c r="B1128">
        <v>3</v>
      </c>
      <c r="C1128">
        <f t="shared" si="34"/>
        <v>3</v>
      </c>
      <c r="D1128">
        <v>0</v>
      </c>
      <c r="E1128">
        <v>1</v>
      </c>
      <c r="F1128">
        <v>94</v>
      </c>
      <c r="G1128">
        <v>87</v>
      </c>
      <c r="H1128">
        <v>13</v>
      </c>
      <c r="I1128">
        <v>34</v>
      </c>
      <c r="J1128">
        <v>10</v>
      </c>
      <c r="K1128">
        <v>6</v>
      </c>
      <c r="L1128">
        <v>10</v>
      </c>
      <c r="M1128">
        <v>1</v>
      </c>
      <c r="N1128">
        <v>4</v>
      </c>
      <c r="O1128">
        <v>0</v>
      </c>
      <c r="P1128">
        <v>4</v>
      </c>
      <c r="Q1128">
        <v>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</v>
      </c>
      <c r="Y1128">
        <v>11</v>
      </c>
      <c r="Z1128">
        <v>0</v>
      </c>
      <c r="AA1128">
        <v>68</v>
      </c>
      <c r="AB1128">
        <f t="shared" si="35"/>
        <v>4</v>
      </c>
      <c r="AC1128">
        <v>2291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150</v>
      </c>
      <c r="AO1128">
        <v>140</v>
      </c>
      <c r="AP1128">
        <v>0</v>
      </c>
    </row>
    <row r="1129" spans="1:42" x14ac:dyDescent="0.35">
      <c r="A1129">
        <v>43641</v>
      </c>
      <c r="B1129">
        <v>2</v>
      </c>
      <c r="C1129">
        <f t="shared" si="34"/>
        <v>2</v>
      </c>
      <c r="D1129">
        <v>1</v>
      </c>
      <c r="E1129">
        <v>1</v>
      </c>
      <c r="F1129">
        <v>50</v>
      </c>
      <c r="G1129">
        <v>57</v>
      </c>
      <c r="H1129">
        <v>2</v>
      </c>
      <c r="I1129">
        <v>51</v>
      </c>
      <c r="J1129">
        <v>4</v>
      </c>
      <c r="K1129">
        <v>2</v>
      </c>
      <c r="L1129">
        <v>23</v>
      </c>
      <c r="M1129">
        <v>3</v>
      </c>
      <c r="N1129">
        <v>2</v>
      </c>
      <c r="O1129">
        <v>1</v>
      </c>
      <c r="P1129">
        <v>4</v>
      </c>
      <c r="Q1129">
        <v>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3</v>
      </c>
      <c r="Y1129">
        <v>11</v>
      </c>
      <c r="Z1129">
        <v>0</v>
      </c>
      <c r="AA1129">
        <v>51</v>
      </c>
      <c r="AB1129">
        <f t="shared" si="35"/>
        <v>2</v>
      </c>
      <c r="AC1129">
        <v>2592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116</v>
      </c>
      <c r="AO1129">
        <v>93</v>
      </c>
      <c r="AP1129">
        <v>0</v>
      </c>
    </row>
    <row r="1130" spans="1:42" x14ac:dyDescent="0.35">
      <c r="A1130">
        <v>70091</v>
      </c>
      <c r="B1130">
        <v>4</v>
      </c>
      <c r="C1130">
        <f t="shared" si="34"/>
        <v>4</v>
      </c>
      <c r="D1130">
        <v>1</v>
      </c>
      <c r="E1130">
        <v>0</v>
      </c>
      <c r="F1130">
        <v>11</v>
      </c>
      <c r="G1130">
        <v>964</v>
      </c>
      <c r="H1130">
        <v>34</v>
      </c>
      <c r="I1130">
        <v>137</v>
      </c>
      <c r="J1130">
        <v>15</v>
      </c>
      <c r="K1130">
        <v>0</v>
      </c>
      <c r="L1130">
        <v>11</v>
      </c>
      <c r="M1130">
        <v>2</v>
      </c>
      <c r="N1130">
        <v>5</v>
      </c>
      <c r="O1130">
        <v>2</v>
      </c>
      <c r="P1130">
        <v>10</v>
      </c>
      <c r="Q1130">
        <v>8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3</v>
      </c>
      <c r="Y1130">
        <v>11</v>
      </c>
      <c r="Z1130">
        <v>0</v>
      </c>
      <c r="AA1130">
        <v>51</v>
      </c>
      <c r="AB1130">
        <f t="shared" si="35"/>
        <v>2</v>
      </c>
      <c r="AC1130">
        <v>2614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1150</v>
      </c>
      <c r="AO1130">
        <v>1139</v>
      </c>
      <c r="AP1130">
        <v>1</v>
      </c>
    </row>
    <row r="1131" spans="1:42" x14ac:dyDescent="0.35">
      <c r="A1131">
        <v>78075</v>
      </c>
      <c r="B1131">
        <v>4</v>
      </c>
      <c r="C1131">
        <f t="shared" si="34"/>
        <v>4</v>
      </c>
      <c r="D1131">
        <v>0</v>
      </c>
      <c r="E1131">
        <v>0</v>
      </c>
      <c r="F1131">
        <v>72</v>
      </c>
      <c r="G1131">
        <v>572</v>
      </c>
      <c r="H1131">
        <v>8</v>
      </c>
      <c r="I1131">
        <v>259</v>
      </c>
      <c r="J1131">
        <v>34</v>
      </c>
      <c r="K1131">
        <v>35</v>
      </c>
      <c r="L1131">
        <v>80</v>
      </c>
      <c r="M1131">
        <v>1</v>
      </c>
      <c r="N1131">
        <v>3</v>
      </c>
      <c r="O1131">
        <v>5</v>
      </c>
      <c r="P1131">
        <v>5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3</v>
      </c>
      <c r="Y1131">
        <v>11</v>
      </c>
      <c r="Z1131">
        <v>0</v>
      </c>
      <c r="AA1131">
        <v>48</v>
      </c>
      <c r="AB1131">
        <f t="shared" si="35"/>
        <v>2</v>
      </c>
      <c r="AC1131">
        <v>2244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908</v>
      </c>
      <c r="AO1131">
        <v>828</v>
      </c>
      <c r="AP1131">
        <v>0</v>
      </c>
    </row>
    <row r="1132" spans="1:42" x14ac:dyDescent="0.35">
      <c r="A1132">
        <v>59184</v>
      </c>
      <c r="B1132">
        <v>3</v>
      </c>
      <c r="C1132">
        <f t="shared" si="34"/>
        <v>3</v>
      </c>
      <c r="D1132">
        <v>0</v>
      </c>
      <c r="E1132">
        <v>1</v>
      </c>
      <c r="F1132">
        <v>6</v>
      </c>
      <c r="G1132">
        <v>341</v>
      </c>
      <c r="H1132">
        <v>142</v>
      </c>
      <c r="I1132">
        <v>113</v>
      </c>
      <c r="J1132">
        <v>259</v>
      </c>
      <c r="K1132">
        <v>151</v>
      </c>
      <c r="L1132">
        <v>66</v>
      </c>
      <c r="M1132">
        <v>3</v>
      </c>
      <c r="N1132">
        <v>6</v>
      </c>
      <c r="O1132">
        <v>6</v>
      </c>
      <c r="P1132">
        <v>12</v>
      </c>
      <c r="Q1132">
        <v>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11</v>
      </c>
      <c r="Z1132">
        <v>0</v>
      </c>
      <c r="AA1132">
        <v>59</v>
      </c>
      <c r="AB1132">
        <f t="shared" si="35"/>
        <v>3</v>
      </c>
      <c r="AC1132">
        <v>2817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1006</v>
      </c>
      <c r="AO1132">
        <v>940</v>
      </c>
      <c r="AP1132">
        <v>0</v>
      </c>
    </row>
    <row r="1133" spans="1:42" x14ac:dyDescent="0.35">
      <c r="A1133">
        <v>54809</v>
      </c>
      <c r="B1133">
        <v>3</v>
      </c>
      <c r="C1133">
        <f t="shared" si="34"/>
        <v>3</v>
      </c>
      <c r="D1133">
        <v>1</v>
      </c>
      <c r="E1133">
        <v>1</v>
      </c>
      <c r="F1133">
        <v>0</v>
      </c>
      <c r="G1133">
        <v>63</v>
      </c>
      <c r="H1133">
        <v>6</v>
      </c>
      <c r="I1133">
        <v>57</v>
      </c>
      <c r="J1133">
        <v>13</v>
      </c>
      <c r="K1133">
        <v>13</v>
      </c>
      <c r="L1133">
        <v>22</v>
      </c>
      <c r="M1133">
        <v>4</v>
      </c>
      <c r="N1133">
        <v>2</v>
      </c>
      <c r="O1133">
        <v>1</v>
      </c>
      <c r="P1133">
        <v>5</v>
      </c>
      <c r="Q1133">
        <v>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</v>
      </c>
      <c r="Y1133">
        <v>11</v>
      </c>
      <c r="Z1133">
        <v>0</v>
      </c>
      <c r="AA1133">
        <v>43</v>
      </c>
      <c r="AB1133">
        <f t="shared" si="35"/>
        <v>1</v>
      </c>
      <c r="AC1133">
        <v>2450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152</v>
      </c>
      <c r="AO1133">
        <v>130</v>
      </c>
      <c r="AP1133">
        <v>0</v>
      </c>
    </row>
    <row r="1134" spans="1:42" x14ac:dyDescent="0.35">
      <c r="A1134">
        <v>58113</v>
      </c>
      <c r="B1134">
        <v>3</v>
      </c>
      <c r="C1134">
        <f t="shared" si="34"/>
        <v>3</v>
      </c>
      <c r="D1134">
        <v>0</v>
      </c>
      <c r="E1134">
        <v>1</v>
      </c>
      <c r="F1134">
        <v>66</v>
      </c>
      <c r="G1134">
        <v>221</v>
      </c>
      <c r="H1134">
        <v>104</v>
      </c>
      <c r="I1134">
        <v>169</v>
      </c>
      <c r="J1134">
        <v>102</v>
      </c>
      <c r="K1134">
        <v>78</v>
      </c>
      <c r="L1134">
        <v>84</v>
      </c>
      <c r="M1134">
        <v>3</v>
      </c>
      <c r="N1134">
        <v>9</v>
      </c>
      <c r="O1134">
        <v>2</v>
      </c>
      <c r="P1134">
        <v>8</v>
      </c>
      <c r="Q1134">
        <v>7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3</v>
      </c>
      <c r="Y1134">
        <v>11</v>
      </c>
      <c r="Z1134">
        <v>0</v>
      </c>
      <c r="AA1134">
        <v>61</v>
      </c>
      <c r="AB1134">
        <f t="shared" si="35"/>
        <v>3</v>
      </c>
      <c r="AC1134">
        <v>2679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674</v>
      </c>
      <c r="AO1134">
        <v>590</v>
      </c>
      <c r="AP1134">
        <v>0</v>
      </c>
    </row>
    <row r="1135" spans="1:42" x14ac:dyDescent="0.35">
      <c r="A1135">
        <v>51412</v>
      </c>
      <c r="B1135">
        <v>2</v>
      </c>
      <c r="C1135">
        <f t="shared" si="34"/>
        <v>2</v>
      </c>
      <c r="D1135">
        <v>0</v>
      </c>
      <c r="E1135">
        <v>1</v>
      </c>
      <c r="F1135">
        <v>42</v>
      </c>
      <c r="G1135">
        <v>140</v>
      </c>
      <c r="H1135">
        <v>3</v>
      </c>
      <c r="I1135">
        <v>29</v>
      </c>
      <c r="J1135">
        <v>4</v>
      </c>
      <c r="K1135">
        <v>5</v>
      </c>
      <c r="L1135">
        <v>14</v>
      </c>
      <c r="M1135">
        <v>2</v>
      </c>
      <c r="N1135">
        <v>3</v>
      </c>
      <c r="O1135">
        <v>2</v>
      </c>
      <c r="P1135">
        <v>4</v>
      </c>
      <c r="Q1135">
        <v>4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3</v>
      </c>
      <c r="Y1135">
        <v>11</v>
      </c>
      <c r="Z1135">
        <v>0</v>
      </c>
      <c r="AA1135">
        <v>62</v>
      </c>
      <c r="AB1135">
        <f t="shared" si="35"/>
        <v>4</v>
      </c>
      <c r="AC1135">
        <v>2339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181</v>
      </c>
      <c r="AO1135">
        <v>167</v>
      </c>
      <c r="AP1135">
        <v>0</v>
      </c>
    </row>
    <row r="1136" spans="1:42" x14ac:dyDescent="0.35">
      <c r="A1136">
        <v>66636</v>
      </c>
      <c r="B1136">
        <v>3</v>
      </c>
      <c r="C1136">
        <f t="shared" si="34"/>
        <v>3</v>
      </c>
      <c r="D1136">
        <v>0</v>
      </c>
      <c r="E1136">
        <v>0</v>
      </c>
      <c r="F1136">
        <v>64</v>
      </c>
      <c r="G1136">
        <v>291</v>
      </c>
      <c r="H1136">
        <v>10</v>
      </c>
      <c r="I1136">
        <v>689</v>
      </c>
      <c r="J1136">
        <v>84</v>
      </c>
      <c r="K1136">
        <v>10</v>
      </c>
      <c r="L1136">
        <v>0</v>
      </c>
      <c r="M1136">
        <v>1</v>
      </c>
      <c r="N1136">
        <v>3</v>
      </c>
      <c r="O1136">
        <v>4</v>
      </c>
      <c r="P1136">
        <v>9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</v>
      </c>
      <c r="Y1136">
        <v>11</v>
      </c>
      <c r="Z1136">
        <v>0</v>
      </c>
      <c r="AA1136">
        <v>63</v>
      </c>
      <c r="AB1136">
        <f t="shared" si="35"/>
        <v>4</v>
      </c>
      <c r="AC1136">
        <v>2475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1084</v>
      </c>
      <c r="AO1136">
        <v>1084</v>
      </c>
      <c r="AP1136">
        <v>0</v>
      </c>
    </row>
    <row r="1137" spans="1:42" x14ac:dyDescent="0.35">
      <c r="A1137">
        <v>50965</v>
      </c>
      <c r="B1137">
        <v>2</v>
      </c>
      <c r="C1137">
        <f t="shared" si="34"/>
        <v>2</v>
      </c>
      <c r="D1137">
        <v>0</v>
      </c>
      <c r="E1137">
        <v>1</v>
      </c>
      <c r="F1137">
        <v>87</v>
      </c>
      <c r="G1137">
        <v>544</v>
      </c>
      <c r="H1137">
        <v>13</v>
      </c>
      <c r="I1137">
        <v>85</v>
      </c>
      <c r="J1137">
        <v>8</v>
      </c>
      <c r="K1137">
        <v>6</v>
      </c>
      <c r="L1137">
        <v>29</v>
      </c>
      <c r="M1137">
        <v>3</v>
      </c>
      <c r="N1137">
        <v>10</v>
      </c>
      <c r="O1137">
        <v>4</v>
      </c>
      <c r="P1137">
        <v>5</v>
      </c>
      <c r="Q1137">
        <v>8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3</v>
      </c>
      <c r="Y1137">
        <v>11</v>
      </c>
      <c r="Z1137">
        <v>0</v>
      </c>
      <c r="AA1137">
        <v>64</v>
      </c>
      <c r="AB1137">
        <f t="shared" si="35"/>
        <v>4</v>
      </c>
      <c r="AC1137">
        <v>2653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656</v>
      </c>
      <c r="AO1137">
        <v>627</v>
      </c>
      <c r="AP1137">
        <v>1</v>
      </c>
    </row>
    <row r="1138" spans="1:42" x14ac:dyDescent="0.35">
      <c r="A1138">
        <v>18351</v>
      </c>
      <c r="B1138">
        <v>1</v>
      </c>
      <c r="C1138">
        <f t="shared" si="34"/>
        <v>1</v>
      </c>
      <c r="D1138">
        <v>0</v>
      </c>
      <c r="E1138">
        <v>0</v>
      </c>
      <c r="F1138">
        <v>1</v>
      </c>
      <c r="G1138">
        <v>1</v>
      </c>
      <c r="H1138">
        <v>12</v>
      </c>
      <c r="I1138">
        <v>9</v>
      </c>
      <c r="J1138">
        <v>0</v>
      </c>
      <c r="K1138">
        <v>14</v>
      </c>
      <c r="L1138">
        <v>7</v>
      </c>
      <c r="M1138">
        <v>1</v>
      </c>
      <c r="N1138">
        <v>2</v>
      </c>
      <c r="O1138">
        <v>0</v>
      </c>
      <c r="P1138">
        <v>3</v>
      </c>
      <c r="Q1138">
        <v>7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3</v>
      </c>
      <c r="Y1138">
        <v>11</v>
      </c>
      <c r="Z1138">
        <v>0</v>
      </c>
      <c r="AA1138">
        <v>30</v>
      </c>
      <c r="AB1138">
        <f t="shared" si="35"/>
        <v>1</v>
      </c>
      <c r="AC1138">
        <v>2402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36</v>
      </c>
      <c r="AO1138">
        <v>29</v>
      </c>
      <c r="AP1138">
        <v>0</v>
      </c>
    </row>
    <row r="1139" spans="1:42" x14ac:dyDescent="0.35">
      <c r="A1139">
        <v>40451</v>
      </c>
      <c r="B1139">
        <v>2</v>
      </c>
      <c r="C1139">
        <f t="shared" si="34"/>
        <v>2</v>
      </c>
      <c r="D1139">
        <v>0</v>
      </c>
      <c r="E1139">
        <v>2</v>
      </c>
      <c r="F1139">
        <v>54</v>
      </c>
      <c r="G1139">
        <v>35</v>
      </c>
      <c r="H1139">
        <v>0</v>
      </c>
      <c r="I1139">
        <v>4</v>
      </c>
      <c r="J1139">
        <v>0</v>
      </c>
      <c r="K1139">
        <v>0</v>
      </c>
      <c r="L1139">
        <v>10</v>
      </c>
      <c r="M1139">
        <v>1</v>
      </c>
      <c r="N1139">
        <v>1</v>
      </c>
      <c r="O1139">
        <v>1</v>
      </c>
      <c r="P1139">
        <v>2</v>
      </c>
      <c r="Q1139">
        <v>5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</v>
      </c>
      <c r="Y1139">
        <v>11</v>
      </c>
      <c r="Z1139">
        <v>0</v>
      </c>
      <c r="AA1139">
        <v>63</v>
      </c>
      <c r="AB1139">
        <f t="shared" si="35"/>
        <v>4</v>
      </c>
      <c r="AC1139">
        <v>2292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39</v>
      </c>
      <c r="AO1139">
        <v>29</v>
      </c>
      <c r="AP1139">
        <v>1</v>
      </c>
    </row>
    <row r="1140" spans="1:42" x14ac:dyDescent="0.35">
      <c r="A1140">
        <v>36317</v>
      </c>
      <c r="B1140">
        <v>2</v>
      </c>
      <c r="C1140">
        <f t="shared" si="34"/>
        <v>2</v>
      </c>
      <c r="D1140">
        <v>0</v>
      </c>
      <c r="E1140">
        <v>1</v>
      </c>
      <c r="F1140">
        <v>53</v>
      </c>
      <c r="G1140">
        <v>87</v>
      </c>
      <c r="H1140">
        <v>3</v>
      </c>
      <c r="I1140">
        <v>25</v>
      </c>
      <c r="J1140">
        <v>3</v>
      </c>
      <c r="K1140">
        <v>2</v>
      </c>
      <c r="L1140">
        <v>13</v>
      </c>
      <c r="M1140">
        <v>2</v>
      </c>
      <c r="N1140">
        <v>3</v>
      </c>
      <c r="O1140">
        <v>0</v>
      </c>
      <c r="P1140">
        <v>4</v>
      </c>
      <c r="Q1140">
        <v>7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3</v>
      </c>
      <c r="Y1140">
        <v>11</v>
      </c>
      <c r="Z1140">
        <v>0</v>
      </c>
      <c r="AA1140">
        <v>55</v>
      </c>
      <c r="AB1140">
        <f t="shared" si="35"/>
        <v>3</v>
      </c>
      <c r="AC1140">
        <v>2562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120</v>
      </c>
      <c r="AO1140">
        <v>107</v>
      </c>
      <c r="AP1140">
        <v>0</v>
      </c>
    </row>
    <row r="1141" spans="1:42" x14ac:dyDescent="0.35">
      <c r="A1141">
        <v>42213</v>
      </c>
      <c r="B1141">
        <v>2</v>
      </c>
      <c r="C1141">
        <f t="shared" si="34"/>
        <v>2</v>
      </c>
      <c r="D1141">
        <v>0</v>
      </c>
      <c r="E1141">
        <v>1</v>
      </c>
      <c r="F1141">
        <v>96</v>
      </c>
      <c r="G1141">
        <v>309</v>
      </c>
      <c r="H1141">
        <v>3</v>
      </c>
      <c r="I1141">
        <v>24</v>
      </c>
      <c r="J1141">
        <v>4</v>
      </c>
      <c r="K1141">
        <v>3</v>
      </c>
      <c r="L1141">
        <v>20</v>
      </c>
      <c r="M1141">
        <v>2</v>
      </c>
      <c r="N1141">
        <v>5</v>
      </c>
      <c r="O1141">
        <v>1</v>
      </c>
      <c r="P1141">
        <v>7</v>
      </c>
      <c r="Q1141">
        <v>7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3</v>
      </c>
      <c r="Y1141">
        <v>11</v>
      </c>
      <c r="Z1141">
        <v>0</v>
      </c>
      <c r="AA1141">
        <v>63</v>
      </c>
      <c r="AB1141">
        <f t="shared" si="35"/>
        <v>4</v>
      </c>
      <c r="AC1141">
        <v>2419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343</v>
      </c>
      <c r="AO1141">
        <v>323</v>
      </c>
      <c r="AP1141">
        <v>1</v>
      </c>
    </row>
    <row r="1142" spans="1:42" x14ac:dyDescent="0.35">
      <c r="A1142">
        <v>65748</v>
      </c>
      <c r="B1142">
        <v>3</v>
      </c>
      <c r="C1142">
        <f t="shared" si="34"/>
        <v>3</v>
      </c>
      <c r="D1142">
        <v>0</v>
      </c>
      <c r="E1142">
        <v>1</v>
      </c>
      <c r="F1142">
        <v>58</v>
      </c>
      <c r="G1142">
        <v>172</v>
      </c>
      <c r="H1142">
        <v>73</v>
      </c>
      <c r="I1142">
        <v>93</v>
      </c>
      <c r="J1142">
        <v>95</v>
      </c>
      <c r="K1142">
        <v>78</v>
      </c>
      <c r="L1142">
        <v>34</v>
      </c>
      <c r="M1142">
        <v>2</v>
      </c>
      <c r="N1142">
        <v>2</v>
      </c>
      <c r="O1142">
        <v>4</v>
      </c>
      <c r="P1142">
        <v>10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3</v>
      </c>
      <c r="Y1142">
        <v>11</v>
      </c>
      <c r="Z1142">
        <v>0</v>
      </c>
      <c r="AA1142">
        <v>65</v>
      </c>
      <c r="AB1142">
        <f t="shared" si="35"/>
        <v>4</v>
      </c>
      <c r="AC1142">
        <v>2599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511</v>
      </c>
      <c r="AO1142">
        <v>477</v>
      </c>
      <c r="AP1142">
        <v>0</v>
      </c>
    </row>
    <row r="1143" spans="1:42" x14ac:dyDescent="0.35">
      <c r="A1143">
        <v>77044</v>
      </c>
      <c r="B1143">
        <v>4</v>
      </c>
      <c r="C1143">
        <f t="shared" si="34"/>
        <v>4</v>
      </c>
      <c r="D1143">
        <v>0</v>
      </c>
      <c r="E1143">
        <v>1</v>
      </c>
      <c r="F1143">
        <v>12</v>
      </c>
      <c r="G1143">
        <v>625</v>
      </c>
      <c r="H1143">
        <v>38</v>
      </c>
      <c r="I1143">
        <v>242</v>
      </c>
      <c r="J1143">
        <v>50</v>
      </c>
      <c r="K1143">
        <v>34</v>
      </c>
      <c r="L1143">
        <v>76</v>
      </c>
      <c r="M1143">
        <v>2</v>
      </c>
      <c r="N1143">
        <v>7</v>
      </c>
      <c r="O1143">
        <v>11</v>
      </c>
      <c r="P1143">
        <v>11</v>
      </c>
      <c r="Q1143">
        <v>4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</v>
      </c>
      <c r="Y1143">
        <v>11</v>
      </c>
      <c r="Z1143">
        <v>0</v>
      </c>
      <c r="AA1143">
        <v>48</v>
      </c>
      <c r="AB1143">
        <f t="shared" si="35"/>
        <v>2</v>
      </c>
      <c r="AC1143">
        <v>2404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989</v>
      </c>
      <c r="AO1143">
        <v>913</v>
      </c>
      <c r="AP1143">
        <v>1</v>
      </c>
    </row>
    <row r="1144" spans="1:42" x14ac:dyDescent="0.35">
      <c r="A1144">
        <v>74918</v>
      </c>
      <c r="B1144">
        <v>4</v>
      </c>
      <c r="C1144">
        <f t="shared" si="34"/>
        <v>4</v>
      </c>
      <c r="D1144">
        <v>0</v>
      </c>
      <c r="E1144">
        <v>0</v>
      </c>
      <c r="F1144">
        <v>78</v>
      </c>
      <c r="G1144">
        <v>972</v>
      </c>
      <c r="H1144">
        <v>59</v>
      </c>
      <c r="I1144">
        <v>913</v>
      </c>
      <c r="J1144">
        <v>25</v>
      </c>
      <c r="K1144">
        <v>19</v>
      </c>
      <c r="L1144">
        <v>59</v>
      </c>
      <c r="M1144">
        <v>1</v>
      </c>
      <c r="N1144">
        <v>5</v>
      </c>
      <c r="O1144">
        <v>9</v>
      </c>
      <c r="P1144">
        <v>6</v>
      </c>
      <c r="Q1144">
        <v>3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3</v>
      </c>
      <c r="Y1144">
        <v>11</v>
      </c>
      <c r="Z1144">
        <v>0</v>
      </c>
      <c r="AA1144">
        <v>51</v>
      </c>
      <c r="AB1144">
        <f t="shared" si="35"/>
        <v>2</v>
      </c>
      <c r="AC1144">
        <v>2633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1988</v>
      </c>
      <c r="AO1144">
        <v>1929</v>
      </c>
      <c r="AP1144">
        <v>1</v>
      </c>
    </row>
    <row r="1145" spans="1:42" x14ac:dyDescent="0.35">
      <c r="A1145">
        <v>56721</v>
      </c>
      <c r="B1145">
        <v>3</v>
      </c>
      <c r="C1145">
        <f t="shared" si="34"/>
        <v>3</v>
      </c>
      <c r="D1145">
        <v>1</v>
      </c>
      <c r="E1145">
        <v>1</v>
      </c>
      <c r="F1145">
        <v>64</v>
      </c>
      <c r="G1145">
        <v>157</v>
      </c>
      <c r="H1145">
        <v>6</v>
      </c>
      <c r="I1145">
        <v>39</v>
      </c>
      <c r="J1145">
        <v>6</v>
      </c>
      <c r="K1145">
        <v>13</v>
      </c>
      <c r="L1145">
        <v>75</v>
      </c>
      <c r="M1145">
        <v>5</v>
      </c>
      <c r="N1145">
        <v>4</v>
      </c>
      <c r="O1145">
        <v>1</v>
      </c>
      <c r="P1145">
        <v>5</v>
      </c>
      <c r="Q1145">
        <v>6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3</v>
      </c>
      <c r="Y1145">
        <v>11</v>
      </c>
      <c r="Z1145">
        <v>0</v>
      </c>
      <c r="AA1145">
        <v>48</v>
      </c>
      <c r="AB1145">
        <f t="shared" si="35"/>
        <v>2</v>
      </c>
      <c r="AC1145">
        <v>2765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221</v>
      </c>
      <c r="AO1145">
        <v>146</v>
      </c>
      <c r="AP1145">
        <v>0</v>
      </c>
    </row>
    <row r="1146" spans="1:42" x14ac:dyDescent="0.35">
      <c r="A1146">
        <v>42160</v>
      </c>
      <c r="B1146">
        <v>2</v>
      </c>
      <c r="C1146">
        <f t="shared" si="34"/>
        <v>2</v>
      </c>
      <c r="D1146">
        <v>1</v>
      </c>
      <c r="E1146">
        <v>1</v>
      </c>
      <c r="F1146">
        <v>26</v>
      </c>
      <c r="G1146">
        <v>48</v>
      </c>
      <c r="H1146">
        <v>9</v>
      </c>
      <c r="I1146">
        <v>45</v>
      </c>
      <c r="J1146">
        <v>3</v>
      </c>
      <c r="K1146">
        <v>15</v>
      </c>
      <c r="L1146">
        <v>20</v>
      </c>
      <c r="M1146">
        <v>4</v>
      </c>
      <c r="N1146">
        <v>2</v>
      </c>
      <c r="O1146">
        <v>1</v>
      </c>
      <c r="P1146">
        <v>4</v>
      </c>
      <c r="Q1146">
        <v>6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3</v>
      </c>
      <c r="Y1146">
        <v>11</v>
      </c>
      <c r="Z1146">
        <v>1</v>
      </c>
      <c r="AA1146">
        <v>45</v>
      </c>
      <c r="AB1146">
        <f t="shared" si="35"/>
        <v>2</v>
      </c>
      <c r="AC1146">
        <v>2525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120</v>
      </c>
      <c r="AO1146">
        <v>100</v>
      </c>
      <c r="AP1146">
        <v>0</v>
      </c>
    </row>
    <row r="1147" spans="1:42" x14ac:dyDescent="0.35">
      <c r="A1147">
        <v>61559</v>
      </c>
      <c r="B1147">
        <v>3</v>
      </c>
      <c r="C1147">
        <f t="shared" si="34"/>
        <v>3</v>
      </c>
      <c r="D1147">
        <v>0</v>
      </c>
      <c r="E1147">
        <v>1</v>
      </c>
      <c r="F1147">
        <v>8</v>
      </c>
      <c r="G1147">
        <v>279</v>
      </c>
      <c r="H1147">
        <v>83</v>
      </c>
      <c r="I1147">
        <v>88</v>
      </c>
      <c r="J1147">
        <v>32</v>
      </c>
      <c r="K1147">
        <v>14</v>
      </c>
      <c r="L1147">
        <v>34</v>
      </c>
      <c r="M1147">
        <v>1</v>
      </c>
      <c r="N1147">
        <v>4</v>
      </c>
      <c r="O1147">
        <v>2</v>
      </c>
      <c r="P1147">
        <v>10</v>
      </c>
      <c r="Q1147">
        <v>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11</v>
      </c>
      <c r="Z1147">
        <v>0</v>
      </c>
      <c r="AA1147">
        <v>55</v>
      </c>
      <c r="AB1147">
        <f t="shared" si="35"/>
        <v>3</v>
      </c>
      <c r="AC1147">
        <v>2506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496</v>
      </c>
      <c r="AO1147">
        <v>462</v>
      </c>
      <c r="AP1147">
        <v>0</v>
      </c>
    </row>
    <row r="1148" spans="1:42" x14ac:dyDescent="0.35">
      <c r="A1148">
        <v>33629</v>
      </c>
      <c r="B1148">
        <v>1</v>
      </c>
      <c r="C1148">
        <f t="shared" si="34"/>
        <v>2</v>
      </c>
      <c r="D1148">
        <v>1</v>
      </c>
      <c r="E1148">
        <v>1</v>
      </c>
      <c r="F1148">
        <v>49</v>
      </c>
      <c r="G1148">
        <v>132</v>
      </c>
      <c r="H1148">
        <v>0</v>
      </c>
      <c r="I1148">
        <v>16</v>
      </c>
      <c r="J1148">
        <v>0</v>
      </c>
      <c r="K1148">
        <v>0</v>
      </c>
      <c r="L1148">
        <v>4</v>
      </c>
      <c r="M1148">
        <v>5</v>
      </c>
      <c r="N1148">
        <v>3</v>
      </c>
      <c r="O1148">
        <v>1</v>
      </c>
      <c r="P1148">
        <v>4</v>
      </c>
      <c r="Q1148">
        <v>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3</v>
      </c>
      <c r="Y1148">
        <v>11</v>
      </c>
      <c r="Z1148">
        <v>0</v>
      </c>
      <c r="AA1148">
        <v>57</v>
      </c>
      <c r="AB1148">
        <f t="shared" si="35"/>
        <v>3</v>
      </c>
      <c r="AC1148">
        <v>2849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148</v>
      </c>
      <c r="AO1148">
        <v>144</v>
      </c>
      <c r="AP1148">
        <v>0</v>
      </c>
    </row>
    <row r="1149" spans="1:42" x14ac:dyDescent="0.35">
      <c r="A1149">
        <v>34377</v>
      </c>
      <c r="B1149">
        <v>1</v>
      </c>
      <c r="C1149">
        <f t="shared" si="34"/>
        <v>2</v>
      </c>
      <c r="D1149">
        <v>0</v>
      </c>
      <c r="E1149">
        <v>1</v>
      </c>
      <c r="F1149">
        <v>55</v>
      </c>
      <c r="G1149">
        <v>62</v>
      </c>
      <c r="H1149">
        <v>0</v>
      </c>
      <c r="I1149">
        <v>22</v>
      </c>
      <c r="J1149">
        <v>3</v>
      </c>
      <c r="K1149">
        <v>1</v>
      </c>
      <c r="L1149">
        <v>26</v>
      </c>
      <c r="M1149">
        <v>2</v>
      </c>
      <c r="N1149">
        <v>2</v>
      </c>
      <c r="O1149">
        <v>2</v>
      </c>
      <c r="P1149">
        <v>2</v>
      </c>
      <c r="Q1149">
        <v>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3</v>
      </c>
      <c r="Y1149">
        <v>11</v>
      </c>
      <c r="Z1149">
        <v>0</v>
      </c>
      <c r="AA1149">
        <v>57</v>
      </c>
      <c r="AB1149">
        <f t="shared" si="35"/>
        <v>3</v>
      </c>
      <c r="AC1149">
        <v>2685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88</v>
      </c>
      <c r="AO1149">
        <v>62</v>
      </c>
      <c r="AP1149">
        <v>0</v>
      </c>
    </row>
    <row r="1150" spans="1:42" x14ac:dyDescent="0.35">
      <c r="A1150">
        <v>8940</v>
      </c>
      <c r="B1150">
        <v>1</v>
      </c>
      <c r="C1150">
        <f t="shared" si="34"/>
        <v>1</v>
      </c>
      <c r="D1150">
        <v>1</v>
      </c>
      <c r="E1150">
        <v>0</v>
      </c>
      <c r="F1150">
        <v>25</v>
      </c>
      <c r="G1150">
        <v>1</v>
      </c>
      <c r="H1150">
        <v>45</v>
      </c>
      <c r="I1150">
        <v>3</v>
      </c>
      <c r="J1150">
        <v>4</v>
      </c>
      <c r="K1150">
        <v>6</v>
      </c>
      <c r="L1150">
        <v>42</v>
      </c>
      <c r="M1150">
        <v>3</v>
      </c>
      <c r="N1150">
        <v>3</v>
      </c>
      <c r="O1150">
        <v>1</v>
      </c>
      <c r="P1150">
        <v>3</v>
      </c>
      <c r="Q1150">
        <v>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</v>
      </c>
      <c r="Y1150">
        <v>11</v>
      </c>
      <c r="Z1150">
        <v>0</v>
      </c>
      <c r="AA1150">
        <v>34</v>
      </c>
      <c r="AB1150">
        <f t="shared" si="35"/>
        <v>1</v>
      </c>
      <c r="AC1150">
        <v>2835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59</v>
      </c>
      <c r="AO1150">
        <v>17</v>
      </c>
      <c r="AP1150">
        <v>0</v>
      </c>
    </row>
    <row r="1151" spans="1:42" x14ac:dyDescent="0.35">
      <c r="A1151">
        <v>26228</v>
      </c>
      <c r="B1151">
        <v>1</v>
      </c>
      <c r="C1151">
        <f t="shared" si="34"/>
        <v>1</v>
      </c>
      <c r="D1151">
        <v>1</v>
      </c>
      <c r="E1151">
        <v>0</v>
      </c>
      <c r="F1151">
        <v>50</v>
      </c>
      <c r="G1151">
        <v>2</v>
      </c>
      <c r="H1151">
        <v>6</v>
      </c>
      <c r="I1151">
        <v>4</v>
      </c>
      <c r="J1151">
        <v>3</v>
      </c>
      <c r="K1151">
        <v>1</v>
      </c>
      <c r="L1151">
        <v>9</v>
      </c>
      <c r="M1151">
        <v>1</v>
      </c>
      <c r="N1151">
        <v>1</v>
      </c>
      <c r="O1151">
        <v>0</v>
      </c>
      <c r="P1151">
        <v>2</v>
      </c>
      <c r="Q1151">
        <v>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3</v>
      </c>
      <c r="Y1151">
        <v>11</v>
      </c>
      <c r="Z1151">
        <v>0</v>
      </c>
      <c r="AA1151">
        <v>47</v>
      </c>
      <c r="AB1151">
        <f t="shared" si="35"/>
        <v>2</v>
      </c>
      <c r="AC1151">
        <v>2439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16</v>
      </c>
      <c r="AO1151">
        <v>7</v>
      </c>
      <c r="AP1151">
        <v>0</v>
      </c>
    </row>
    <row r="1152" spans="1:42" x14ac:dyDescent="0.35">
      <c r="A1152">
        <v>77297</v>
      </c>
      <c r="B1152">
        <v>4</v>
      </c>
      <c r="C1152">
        <f t="shared" si="34"/>
        <v>4</v>
      </c>
      <c r="D1152">
        <v>0</v>
      </c>
      <c r="E1152">
        <v>0</v>
      </c>
      <c r="F1152">
        <v>84</v>
      </c>
      <c r="G1152">
        <v>408</v>
      </c>
      <c r="H1152">
        <v>61</v>
      </c>
      <c r="I1152">
        <v>109</v>
      </c>
      <c r="J1152">
        <v>48</v>
      </c>
      <c r="K1152">
        <v>122</v>
      </c>
      <c r="L1152">
        <v>41</v>
      </c>
      <c r="M1152">
        <v>1</v>
      </c>
      <c r="N1152">
        <v>5</v>
      </c>
      <c r="O1152">
        <v>7</v>
      </c>
      <c r="P1152">
        <v>9</v>
      </c>
      <c r="Q1152">
        <v>4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3</v>
      </c>
      <c r="Y1152">
        <v>11</v>
      </c>
      <c r="Z1152">
        <v>0</v>
      </c>
      <c r="AA1152">
        <v>63</v>
      </c>
      <c r="AB1152">
        <f t="shared" si="35"/>
        <v>4</v>
      </c>
      <c r="AC1152">
        <v>2678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748</v>
      </c>
      <c r="AO1152">
        <v>707</v>
      </c>
      <c r="AP1152">
        <v>1</v>
      </c>
    </row>
    <row r="1153" spans="1:42" x14ac:dyDescent="0.35">
      <c r="A1153">
        <v>40211</v>
      </c>
      <c r="B1153">
        <v>2</v>
      </c>
      <c r="C1153">
        <f t="shared" si="34"/>
        <v>2</v>
      </c>
      <c r="D1153">
        <v>1</v>
      </c>
      <c r="E1153">
        <v>1</v>
      </c>
      <c r="F1153">
        <v>30</v>
      </c>
      <c r="G1153">
        <v>51</v>
      </c>
      <c r="H1153">
        <v>1</v>
      </c>
      <c r="I1153">
        <v>7</v>
      </c>
      <c r="J1153">
        <v>2</v>
      </c>
      <c r="K1153">
        <v>1</v>
      </c>
      <c r="L1153">
        <v>25</v>
      </c>
      <c r="M1153">
        <v>2</v>
      </c>
      <c r="N1153">
        <v>2</v>
      </c>
      <c r="O1153">
        <v>1</v>
      </c>
      <c r="P1153">
        <v>2</v>
      </c>
      <c r="Q1153">
        <v>8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3</v>
      </c>
      <c r="Y1153">
        <v>11</v>
      </c>
      <c r="Z1153">
        <v>0</v>
      </c>
      <c r="AA1153">
        <v>39</v>
      </c>
      <c r="AB1153">
        <f t="shared" si="35"/>
        <v>1</v>
      </c>
      <c r="AC1153">
        <v>2493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62</v>
      </c>
      <c r="AO1153">
        <v>37</v>
      </c>
      <c r="AP1153">
        <v>1</v>
      </c>
    </row>
    <row r="1154" spans="1:42" x14ac:dyDescent="0.35">
      <c r="A1154">
        <v>33438</v>
      </c>
      <c r="B1154">
        <v>1</v>
      </c>
      <c r="C1154">
        <f t="shared" si="34"/>
        <v>2</v>
      </c>
      <c r="D1154">
        <v>1</v>
      </c>
      <c r="E1154">
        <v>1</v>
      </c>
      <c r="F1154">
        <v>81</v>
      </c>
      <c r="G1154">
        <v>62</v>
      </c>
      <c r="H1154">
        <v>1</v>
      </c>
      <c r="I1154">
        <v>16</v>
      </c>
      <c r="J1154">
        <v>3</v>
      </c>
      <c r="K1154">
        <v>2</v>
      </c>
      <c r="L1154">
        <v>6</v>
      </c>
      <c r="M1154">
        <v>4</v>
      </c>
      <c r="N1154">
        <v>2</v>
      </c>
      <c r="O1154">
        <v>1</v>
      </c>
      <c r="P1154">
        <v>4</v>
      </c>
      <c r="Q1154">
        <v>5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3</v>
      </c>
      <c r="Y1154">
        <v>11</v>
      </c>
      <c r="Z1154">
        <v>0</v>
      </c>
      <c r="AA1154">
        <v>62</v>
      </c>
      <c r="AB1154">
        <f t="shared" si="35"/>
        <v>4</v>
      </c>
      <c r="AC1154">
        <v>2439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84</v>
      </c>
      <c r="AO1154">
        <v>78</v>
      </c>
      <c r="AP1154">
        <v>0</v>
      </c>
    </row>
    <row r="1155" spans="1:42" x14ac:dyDescent="0.35">
      <c r="A1155">
        <v>75032</v>
      </c>
      <c r="B1155">
        <v>4</v>
      </c>
      <c r="C1155">
        <f t="shared" ref="C1155:C1218" si="36">_xlfn.IFS(A:A&lt;=32196,1,A:A&lt;=51622.09,2,A:A&lt;=68281,3,A:A&lt;=79601,4,A:A&gt;=79601,5)</f>
        <v>4</v>
      </c>
      <c r="D1155">
        <v>0</v>
      </c>
      <c r="E1155">
        <v>1</v>
      </c>
      <c r="F1155">
        <v>74</v>
      </c>
      <c r="G1155">
        <v>952</v>
      </c>
      <c r="H1155">
        <v>12</v>
      </c>
      <c r="I1155">
        <v>180</v>
      </c>
      <c r="J1155">
        <v>47</v>
      </c>
      <c r="K1155">
        <v>12</v>
      </c>
      <c r="L1155">
        <v>12</v>
      </c>
      <c r="M1155">
        <v>2</v>
      </c>
      <c r="N1155">
        <v>5</v>
      </c>
      <c r="O1155">
        <v>4</v>
      </c>
      <c r="P1155">
        <v>9</v>
      </c>
      <c r="Q1155">
        <v>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3</v>
      </c>
      <c r="Y1155">
        <v>11</v>
      </c>
      <c r="Z1155">
        <v>0</v>
      </c>
      <c r="AA1155">
        <v>61</v>
      </c>
      <c r="AB1155">
        <f t="shared" ref="AB1155:AB1218" si="37">_xlfn.IFS(AA1155&lt;=43,1,AA1155&lt;=51.117,2,AA1155&lt;=61,3,AA1155&lt;=68,4,AA1155&gt;68,5)</f>
        <v>3</v>
      </c>
      <c r="AC1155">
        <v>2586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1203</v>
      </c>
      <c r="AO1155">
        <v>1191</v>
      </c>
      <c r="AP1155">
        <v>0</v>
      </c>
    </row>
    <row r="1156" spans="1:42" x14ac:dyDescent="0.35">
      <c r="A1156">
        <v>61284</v>
      </c>
      <c r="B1156">
        <v>3</v>
      </c>
      <c r="C1156">
        <f t="shared" si="36"/>
        <v>3</v>
      </c>
      <c r="D1156">
        <v>0</v>
      </c>
      <c r="E1156">
        <v>0</v>
      </c>
      <c r="F1156">
        <v>76</v>
      </c>
      <c r="G1156">
        <v>618</v>
      </c>
      <c r="H1156">
        <v>15</v>
      </c>
      <c r="I1156">
        <v>106</v>
      </c>
      <c r="J1156">
        <v>20</v>
      </c>
      <c r="K1156">
        <v>7</v>
      </c>
      <c r="L1156">
        <v>45</v>
      </c>
      <c r="M1156">
        <v>1</v>
      </c>
      <c r="N1156">
        <v>11</v>
      </c>
      <c r="O1156">
        <v>2</v>
      </c>
      <c r="P1156">
        <v>8</v>
      </c>
      <c r="Q1156">
        <v>6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3</v>
      </c>
      <c r="Y1156">
        <v>11</v>
      </c>
      <c r="Z1156">
        <v>0</v>
      </c>
      <c r="AA1156">
        <v>65</v>
      </c>
      <c r="AB1156">
        <f t="shared" si="37"/>
        <v>4</v>
      </c>
      <c r="AC1156">
        <v>2419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766</v>
      </c>
      <c r="AO1156">
        <v>721</v>
      </c>
      <c r="AP1156">
        <v>1</v>
      </c>
    </row>
    <row r="1157" spans="1:42" x14ac:dyDescent="0.35">
      <c r="A1157">
        <v>22518</v>
      </c>
      <c r="B1157">
        <v>1</v>
      </c>
      <c r="C1157">
        <f t="shared" si="36"/>
        <v>1</v>
      </c>
      <c r="D1157">
        <v>1</v>
      </c>
      <c r="E1157">
        <v>0</v>
      </c>
      <c r="F1157">
        <v>36</v>
      </c>
      <c r="G1157">
        <v>11</v>
      </c>
      <c r="H1157">
        <v>7</v>
      </c>
      <c r="I1157">
        <v>12</v>
      </c>
      <c r="J1157">
        <v>2</v>
      </c>
      <c r="K1157">
        <v>2</v>
      </c>
      <c r="L1157">
        <v>27</v>
      </c>
      <c r="M1157">
        <v>2</v>
      </c>
      <c r="N1157">
        <v>2</v>
      </c>
      <c r="O1157">
        <v>1</v>
      </c>
      <c r="P1157">
        <v>2</v>
      </c>
      <c r="Q1157">
        <v>5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3</v>
      </c>
      <c r="Y1157">
        <v>11</v>
      </c>
      <c r="Z1157">
        <v>1</v>
      </c>
      <c r="AA1157">
        <v>34</v>
      </c>
      <c r="AB1157">
        <f t="shared" si="37"/>
        <v>1</v>
      </c>
      <c r="AC1157">
        <v>2774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34</v>
      </c>
      <c r="AO1157">
        <v>7</v>
      </c>
      <c r="AP1157">
        <v>1</v>
      </c>
    </row>
    <row r="1158" spans="1:42" x14ac:dyDescent="0.35">
      <c r="A1158">
        <v>54730</v>
      </c>
      <c r="B1158">
        <v>3</v>
      </c>
      <c r="C1158">
        <f t="shared" si="36"/>
        <v>3</v>
      </c>
      <c r="D1158">
        <v>0</v>
      </c>
      <c r="E1158">
        <v>1</v>
      </c>
      <c r="F1158">
        <v>64</v>
      </c>
      <c r="G1158">
        <v>318</v>
      </c>
      <c r="H1158">
        <v>3</v>
      </c>
      <c r="I1158">
        <v>17</v>
      </c>
      <c r="J1158">
        <v>4</v>
      </c>
      <c r="K1158">
        <v>7</v>
      </c>
      <c r="L1158">
        <v>56</v>
      </c>
      <c r="M1158">
        <v>5</v>
      </c>
      <c r="N1158">
        <v>4</v>
      </c>
      <c r="O1158">
        <v>1</v>
      </c>
      <c r="P1158">
        <v>8</v>
      </c>
      <c r="Q1158">
        <v>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</v>
      </c>
      <c r="Y1158">
        <v>11</v>
      </c>
      <c r="Z1158">
        <v>0</v>
      </c>
      <c r="AA1158">
        <v>45</v>
      </c>
      <c r="AB1158">
        <f t="shared" si="37"/>
        <v>2</v>
      </c>
      <c r="AC1158">
        <v>2477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349</v>
      </c>
      <c r="AO1158">
        <v>293</v>
      </c>
      <c r="AP1158">
        <v>0</v>
      </c>
    </row>
    <row r="1159" spans="1:42" x14ac:dyDescent="0.35">
      <c r="A1159">
        <v>38452</v>
      </c>
      <c r="B1159">
        <v>2</v>
      </c>
      <c r="C1159">
        <f t="shared" si="36"/>
        <v>2</v>
      </c>
      <c r="D1159">
        <v>1</v>
      </c>
      <c r="E1159">
        <v>1</v>
      </c>
      <c r="F1159">
        <v>62</v>
      </c>
      <c r="G1159">
        <v>56</v>
      </c>
      <c r="H1159">
        <v>0</v>
      </c>
      <c r="I1159">
        <v>14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0</v>
      </c>
      <c r="P1159">
        <v>3</v>
      </c>
      <c r="Q1159">
        <v>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</v>
      </c>
      <c r="Y1159">
        <v>11</v>
      </c>
      <c r="Z1159">
        <v>0</v>
      </c>
      <c r="AA1159">
        <v>65</v>
      </c>
      <c r="AB1159">
        <f t="shared" si="37"/>
        <v>4</v>
      </c>
      <c r="AC1159">
        <v>2250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70</v>
      </c>
      <c r="AO1159">
        <v>68</v>
      </c>
      <c r="AP1159">
        <v>0</v>
      </c>
    </row>
    <row r="1160" spans="1:42" x14ac:dyDescent="0.35">
      <c r="A1160">
        <v>44421</v>
      </c>
      <c r="B1160">
        <v>2</v>
      </c>
      <c r="C1160">
        <f t="shared" si="36"/>
        <v>2</v>
      </c>
      <c r="D1160">
        <v>1</v>
      </c>
      <c r="E1160">
        <v>1</v>
      </c>
      <c r="F1160">
        <v>53</v>
      </c>
      <c r="G1160">
        <v>110</v>
      </c>
      <c r="H1160">
        <v>5</v>
      </c>
      <c r="I1160">
        <v>59</v>
      </c>
      <c r="J1160">
        <v>7</v>
      </c>
      <c r="K1160">
        <v>1</v>
      </c>
      <c r="L1160">
        <v>7</v>
      </c>
      <c r="M1160">
        <v>5</v>
      </c>
      <c r="N1160">
        <v>5</v>
      </c>
      <c r="O1160">
        <v>0</v>
      </c>
      <c r="P1160">
        <v>4</v>
      </c>
      <c r="Q1160">
        <v>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3</v>
      </c>
      <c r="Y1160">
        <v>11</v>
      </c>
      <c r="Z1160">
        <v>0</v>
      </c>
      <c r="AA1160">
        <v>49</v>
      </c>
      <c r="AB1160">
        <f t="shared" si="37"/>
        <v>2</v>
      </c>
      <c r="AC1160">
        <v>2658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182</v>
      </c>
      <c r="AO1160">
        <v>175</v>
      </c>
      <c r="AP1160">
        <v>0</v>
      </c>
    </row>
    <row r="1161" spans="1:42" x14ac:dyDescent="0.35">
      <c r="A1161">
        <v>38197</v>
      </c>
      <c r="B1161">
        <v>2</v>
      </c>
      <c r="C1161">
        <f t="shared" si="36"/>
        <v>2</v>
      </c>
      <c r="D1161">
        <v>1</v>
      </c>
      <c r="E1161">
        <v>0</v>
      </c>
      <c r="F1161">
        <v>86</v>
      </c>
      <c r="G1161">
        <v>23</v>
      </c>
      <c r="H1161">
        <v>0</v>
      </c>
      <c r="I1161">
        <v>11</v>
      </c>
      <c r="J1161">
        <v>2</v>
      </c>
      <c r="K1161">
        <v>1</v>
      </c>
      <c r="L1161">
        <v>3</v>
      </c>
      <c r="M1161">
        <v>1</v>
      </c>
      <c r="N1161">
        <v>1</v>
      </c>
      <c r="O1161">
        <v>0</v>
      </c>
      <c r="P1161">
        <v>3</v>
      </c>
      <c r="Q1161">
        <v>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</v>
      </c>
      <c r="Y1161">
        <v>11</v>
      </c>
      <c r="Z1161">
        <v>0</v>
      </c>
      <c r="AA1161">
        <v>34</v>
      </c>
      <c r="AB1161">
        <f t="shared" si="37"/>
        <v>1</v>
      </c>
      <c r="AC1161">
        <v>2524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37</v>
      </c>
      <c r="AO1161">
        <v>34</v>
      </c>
      <c r="AP1161">
        <v>0</v>
      </c>
    </row>
    <row r="1162" spans="1:42" x14ac:dyDescent="0.35">
      <c r="A1162">
        <v>41986</v>
      </c>
      <c r="B1162">
        <v>2</v>
      </c>
      <c r="C1162">
        <f t="shared" si="36"/>
        <v>2</v>
      </c>
      <c r="D1162">
        <v>0</v>
      </c>
      <c r="E1162">
        <v>1</v>
      </c>
      <c r="F1162">
        <v>15</v>
      </c>
      <c r="G1162">
        <v>27</v>
      </c>
      <c r="H1162">
        <v>5</v>
      </c>
      <c r="I1162">
        <v>8</v>
      </c>
      <c r="J1162">
        <v>8</v>
      </c>
      <c r="K1162">
        <v>3</v>
      </c>
      <c r="L1162">
        <v>12</v>
      </c>
      <c r="M1162">
        <v>3</v>
      </c>
      <c r="N1162">
        <v>3</v>
      </c>
      <c r="O1162">
        <v>0</v>
      </c>
      <c r="P1162">
        <v>4</v>
      </c>
      <c r="Q1162">
        <v>4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3</v>
      </c>
      <c r="Y1162">
        <v>11</v>
      </c>
      <c r="Z1162">
        <v>0</v>
      </c>
      <c r="AA1162">
        <v>42</v>
      </c>
      <c r="AB1162">
        <f t="shared" si="37"/>
        <v>1</v>
      </c>
      <c r="AC1162">
        <v>2299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51</v>
      </c>
      <c r="AO1162">
        <v>39</v>
      </c>
      <c r="AP1162">
        <v>0</v>
      </c>
    </row>
    <row r="1163" spans="1:42" x14ac:dyDescent="0.35">
      <c r="A1163">
        <v>28427</v>
      </c>
      <c r="B1163">
        <v>1</v>
      </c>
      <c r="C1163">
        <f t="shared" si="36"/>
        <v>1</v>
      </c>
      <c r="D1163">
        <v>1</v>
      </c>
      <c r="E1163">
        <v>0</v>
      </c>
      <c r="F1163">
        <v>67</v>
      </c>
      <c r="G1163">
        <v>18</v>
      </c>
      <c r="H1163">
        <v>3</v>
      </c>
      <c r="I1163">
        <v>19</v>
      </c>
      <c r="J1163">
        <v>3</v>
      </c>
      <c r="K1163">
        <v>3</v>
      </c>
      <c r="L1163">
        <v>6</v>
      </c>
      <c r="M1163">
        <v>2</v>
      </c>
      <c r="N1163">
        <v>2</v>
      </c>
      <c r="O1163">
        <v>0</v>
      </c>
      <c r="P1163">
        <v>3</v>
      </c>
      <c r="Q1163">
        <v>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3</v>
      </c>
      <c r="Y1163">
        <v>11</v>
      </c>
      <c r="Z1163">
        <v>0</v>
      </c>
      <c r="AA1163">
        <v>37</v>
      </c>
      <c r="AB1163">
        <f t="shared" si="37"/>
        <v>1</v>
      </c>
      <c r="AC1163">
        <v>2624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46</v>
      </c>
      <c r="AO1163">
        <v>40</v>
      </c>
      <c r="AP1163">
        <v>0</v>
      </c>
    </row>
    <row r="1164" spans="1:42" x14ac:dyDescent="0.35">
      <c r="A1164">
        <v>37395</v>
      </c>
      <c r="B1164">
        <v>2</v>
      </c>
      <c r="C1164">
        <f t="shared" si="36"/>
        <v>2</v>
      </c>
      <c r="D1164">
        <v>1</v>
      </c>
      <c r="E1164">
        <v>0</v>
      </c>
      <c r="F1164">
        <v>47</v>
      </c>
      <c r="G1164">
        <v>18</v>
      </c>
      <c r="H1164">
        <v>0</v>
      </c>
      <c r="I1164">
        <v>9</v>
      </c>
      <c r="J1164">
        <v>0</v>
      </c>
      <c r="K1164">
        <v>1</v>
      </c>
      <c r="L1164">
        <v>11</v>
      </c>
      <c r="M1164">
        <v>1</v>
      </c>
      <c r="N1164">
        <v>1</v>
      </c>
      <c r="O1164">
        <v>0</v>
      </c>
      <c r="P1164">
        <v>3</v>
      </c>
      <c r="Q1164">
        <v>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</v>
      </c>
      <c r="Y1164">
        <v>11</v>
      </c>
      <c r="Z1164">
        <v>0</v>
      </c>
      <c r="AA1164">
        <v>44</v>
      </c>
      <c r="AB1164">
        <f t="shared" si="37"/>
        <v>2</v>
      </c>
      <c r="AC1164">
        <v>2217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28</v>
      </c>
      <c r="AO1164">
        <v>17</v>
      </c>
      <c r="AP1164">
        <v>0</v>
      </c>
    </row>
    <row r="1165" spans="1:42" x14ac:dyDescent="0.35">
      <c r="A1165">
        <v>64722</v>
      </c>
      <c r="B1165">
        <v>3</v>
      </c>
      <c r="C1165">
        <f t="shared" si="36"/>
        <v>3</v>
      </c>
      <c r="D1165">
        <v>1</v>
      </c>
      <c r="E1165">
        <v>0</v>
      </c>
      <c r="F1165">
        <v>47</v>
      </c>
      <c r="G1165">
        <v>303</v>
      </c>
      <c r="H1165">
        <v>0</v>
      </c>
      <c r="I1165">
        <v>280</v>
      </c>
      <c r="J1165">
        <v>60</v>
      </c>
      <c r="K1165">
        <v>147</v>
      </c>
      <c r="L1165">
        <v>15</v>
      </c>
      <c r="M1165">
        <v>4</v>
      </c>
      <c r="N1165">
        <v>8</v>
      </c>
      <c r="O1165">
        <v>2</v>
      </c>
      <c r="P1165">
        <v>11</v>
      </c>
      <c r="Q1165">
        <v>6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</v>
      </c>
      <c r="Y1165">
        <v>11</v>
      </c>
      <c r="Z1165">
        <v>0</v>
      </c>
      <c r="AA1165">
        <v>49</v>
      </c>
      <c r="AB1165">
        <f t="shared" si="37"/>
        <v>2</v>
      </c>
      <c r="AC1165">
        <v>2193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790</v>
      </c>
      <c r="AO1165">
        <v>775</v>
      </c>
      <c r="AP1165">
        <v>0</v>
      </c>
    </row>
    <row r="1166" spans="1:42" x14ac:dyDescent="0.35">
      <c r="A1166">
        <v>55249</v>
      </c>
      <c r="B1166">
        <v>3</v>
      </c>
      <c r="C1166">
        <f t="shared" si="36"/>
        <v>3</v>
      </c>
      <c r="D1166">
        <v>0</v>
      </c>
      <c r="E1166">
        <v>1</v>
      </c>
      <c r="F1166">
        <v>81</v>
      </c>
      <c r="G1166">
        <v>97</v>
      </c>
      <c r="H1166">
        <v>1</v>
      </c>
      <c r="I1166">
        <v>19</v>
      </c>
      <c r="J1166">
        <v>2</v>
      </c>
      <c r="K1166">
        <v>0</v>
      </c>
      <c r="L1166">
        <v>11</v>
      </c>
      <c r="M1166">
        <v>1</v>
      </c>
      <c r="N1166">
        <v>2</v>
      </c>
      <c r="O1166">
        <v>1</v>
      </c>
      <c r="P1166">
        <v>4</v>
      </c>
      <c r="Q1166">
        <v>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3</v>
      </c>
      <c r="Y1166">
        <v>11</v>
      </c>
      <c r="Z1166">
        <v>0</v>
      </c>
      <c r="AA1166">
        <v>64</v>
      </c>
      <c r="AB1166">
        <f t="shared" si="37"/>
        <v>4</v>
      </c>
      <c r="AC1166">
        <v>2232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>
        <v>119</v>
      </c>
      <c r="AO1166">
        <v>108</v>
      </c>
      <c r="AP1166">
        <v>0</v>
      </c>
    </row>
    <row r="1167" spans="1:42" x14ac:dyDescent="0.35">
      <c r="A1167">
        <v>84906</v>
      </c>
      <c r="B1167">
        <v>5</v>
      </c>
      <c r="C1167">
        <f t="shared" si="36"/>
        <v>5</v>
      </c>
      <c r="D1167">
        <v>0</v>
      </c>
      <c r="E1167">
        <v>0</v>
      </c>
      <c r="F1167">
        <v>98</v>
      </c>
      <c r="G1167">
        <v>997</v>
      </c>
      <c r="H1167">
        <v>15</v>
      </c>
      <c r="I1167">
        <v>414</v>
      </c>
      <c r="J1167">
        <v>99</v>
      </c>
      <c r="K1167">
        <v>30</v>
      </c>
      <c r="L1167">
        <v>76</v>
      </c>
      <c r="M1167">
        <v>1</v>
      </c>
      <c r="N1167">
        <v>5</v>
      </c>
      <c r="O1167">
        <v>6</v>
      </c>
      <c r="P1167">
        <v>12</v>
      </c>
      <c r="Q1167">
        <v>2</v>
      </c>
      <c r="R1167">
        <v>0</v>
      </c>
      <c r="S1167">
        <v>1</v>
      </c>
      <c r="T1167">
        <v>1</v>
      </c>
      <c r="U1167">
        <v>0</v>
      </c>
      <c r="V1167">
        <v>1</v>
      </c>
      <c r="W1167">
        <v>0</v>
      </c>
      <c r="X1167">
        <v>3</v>
      </c>
      <c r="Y1167">
        <v>11</v>
      </c>
      <c r="Z1167">
        <v>0</v>
      </c>
      <c r="AA1167">
        <v>48</v>
      </c>
      <c r="AB1167">
        <f t="shared" si="37"/>
        <v>2</v>
      </c>
      <c r="AC1167">
        <v>2427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1555</v>
      </c>
      <c r="AO1167">
        <v>1479</v>
      </c>
      <c r="AP1167">
        <v>3</v>
      </c>
    </row>
    <row r="1168" spans="1:42" x14ac:dyDescent="0.35">
      <c r="A1168">
        <v>44213</v>
      </c>
      <c r="B1168">
        <v>2</v>
      </c>
      <c r="C1168">
        <f t="shared" si="36"/>
        <v>2</v>
      </c>
      <c r="D1168">
        <v>1</v>
      </c>
      <c r="E1168">
        <v>1</v>
      </c>
      <c r="F1168">
        <v>48</v>
      </c>
      <c r="G1168">
        <v>95</v>
      </c>
      <c r="H1168">
        <v>11</v>
      </c>
      <c r="I1168">
        <v>35</v>
      </c>
      <c r="J1168">
        <v>0</v>
      </c>
      <c r="K1168">
        <v>4</v>
      </c>
      <c r="L1168">
        <v>7</v>
      </c>
      <c r="M1168">
        <v>4</v>
      </c>
      <c r="N1168">
        <v>2</v>
      </c>
      <c r="O1168">
        <v>1</v>
      </c>
      <c r="P1168">
        <v>5</v>
      </c>
      <c r="Q1168">
        <v>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</v>
      </c>
      <c r="Y1168">
        <v>11</v>
      </c>
      <c r="Z1168">
        <v>0</v>
      </c>
      <c r="AA1168">
        <v>68</v>
      </c>
      <c r="AB1168">
        <f t="shared" si="37"/>
        <v>4</v>
      </c>
      <c r="AC1168">
        <v>2371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145</v>
      </c>
      <c r="AO1168">
        <v>138</v>
      </c>
      <c r="AP1168">
        <v>0</v>
      </c>
    </row>
    <row r="1169" spans="1:42" x14ac:dyDescent="0.35">
      <c r="A1169">
        <v>25707</v>
      </c>
      <c r="B1169">
        <v>1</v>
      </c>
      <c r="C1169">
        <f t="shared" si="36"/>
        <v>1</v>
      </c>
      <c r="D1169">
        <v>1</v>
      </c>
      <c r="E1169">
        <v>0</v>
      </c>
      <c r="F1169">
        <v>18</v>
      </c>
      <c r="G1169">
        <v>1</v>
      </c>
      <c r="H1169">
        <v>6</v>
      </c>
      <c r="I1169">
        <v>2</v>
      </c>
      <c r="J1169">
        <v>3</v>
      </c>
      <c r="K1169">
        <v>6</v>
      </c>
      <c r="L1169">
        <v>3</v>
      </c>
      <c r="M1169">
        <v>1</v>
      </c>
      <c r="N1169">
        <v>1</v>
      </c>
      <c r="O1169">
        <v>0</v>
      </c>
      <c r="P1169">
        <v>3</v>
      </c>
      <c r="Q1169">
        <v>7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3</v>
      </c>
      <c r="Y1169">
        <v>11</v>
      </c>
      <c r="Z1169">
        <v>0</v>
      </c>
      <c r="AA1169">
        <v>36</v>
      </c>
      <c r="AB1169">
        <f t="shared" si="37"/>
        <v>1</v>
      </c>
      <c r="AC1169">
        <v>2321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18</v>
      </c>
      <c r="AO1169">
        <v>15</v>
      </c>
      <c r="AP1169">
        <v>0</v>
      </c>
    </row>
    <row r="1170" spans="1:42" x14ac:dyDescent="0.35">
      <c r="A1170">
        <v>59062</v>
      </c>
      <c r="B1170">
        <v>3</v>
      </c>
      <c r="C1170">
        <f t="shared" si="36"/>
        <v>3</v>
      </c>
      <c r="D1170">
        <v>2</v>
      </c>
      <c r="E1170">
        <v>1</v>
      </c>
      <c r="F1170">
        <v>74</v>
      </c>
      <c r="G1170">
        <v>46</v>
      </c>
      <c r="H1170">
        <v>1</v>
      </c>
      <c r="I1170">
        <v>12</v>
      </c>
      <c r="J1170">
        <v>3</v>
      </c>
      <c r="K1170">
        <v>0</v>
      </c>
      <c r="L1170">
        <v>9</v>
      </c>
      <c r="M1170">
        <v>2</v>
      </c>
      <c r="N1170">
        <v>2</v>
      </c>
      <c r="O1170">
        <v>0</v>
      </c>
      <c r="P1170">
        <v>3</v>
      </c>
      <c r="Q1170">
        <v>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</v>
      </c>
      <c r="Y1170">
        <v>11</v>
      </c>
      <c r="Z1170">
        <v>0</v>
      </c>
      <c r="AA1170">
        <v>53</v>
      </c>
      <c r="AB1170">
        <f t="shared" si="37"/>
        <v>3</v>
      </c>
      <c r="AC1170">
        <v>2428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62</v>
      </c>
      <c r="AO1170">
        <v>53</v>
      </c>
      <c r="AP1170">
        <v>0</v>
      </c>
    </row>
    <row r="1171" spans="1:42" x14ac:dyDescent="0.35">
      <c r="A1171">
        <v>76624</v>
      </c>
      <c r="B1171">
        <v>4</v>
      </c>
      <c r="C1171">
        <f t="shared" si="36"/>
        <v>4</v>
      </c>
      <c r="D1171">
        <v>0</v>
      </c>
      <c r="E1171">
        <v>1</v>
      </c>
      <c r="F1171">
        <v>68</v>
      </c>
      <c r="G1171">
        <v>411</v>
      </c>
      <c r="H1171">
        <v>106</v>
      </c>
      <c r="I1171">
        <v>147</v>
      </c>
      <c r="J1171">
        <v>54</v>
      </c>
      <c r="K1171">
        <v>115</v>
      </c>
      <c r="L1171">
        <v>66</v>
      </c>
      <c r="M1171">
        <v>1</v>
      </c>
      <c r="N1171">
        <v>5</v>
      </c>
      <c r="O1171">
        <v>10</v>
      </c>
      <c r="P1171">
        <v>7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3</v>
      </c>
      <c r="Y1171">
        <v>11</v>
      </c>
      <c r="Z1171">
        <v>0</v>
      </c>
      <c r="AA1171">
        <v>58</v>
      </c>
      <c r="AB1171">
        <f t="shared" si="37"/>
        <v>3</v>
      </c>
      <c r="AC1171">
        <v>2195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833</v>
      </c>
      <c r="AO1171">
        <v>767</v>
      </c>
      <c r="AP1171">
        <v>1</v>
      </c>
    </row>
    <row r="1172" spans="1:42" x14ac:dyDescent="0.35">
      <c r="A1172">
        <v>66000</v>
      </c>
      <c r="B1172">
        <v>3</v>
      </c>
      <c r="C1172">
        <f t="shared" si="36"/>
        <v>3</v>
      </c>
      <c r="D1172">
        <v>0</v>
      </c>
      <c r="E1172">
        <v>0</v>
      </c>
      <c r="F1172">
        <v>36</v>
      </c>
      <c r="G1172">
        <v>244</v>
      </c>
      <c r="H1172">
        <v>51</v>
      </c>
      <c r="I1172">
        <v>270</v>
      </c>
      <c r="J1172">
        <v>101</v>
      </c>
      <c r="K1172">
        <v>0</v>
      </c>
      <c r="L1172">
        <v>45</v>
      </c>
      <c r="M1172">
        <v>1</v>
      </c>
      <c r="N1172">
        <v>1</v>
      </c>
      <c r="O1172">
        <v>3</v>
      </c>
      <c r="P1172">
        <v>5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3</v>
      </c>
      <c r="Y1172">
        <v>11</v>
      </c>
      <c r="Z1172">
        <v>0</v>
      </c>
      <c r="AA1172">
        <v>73</v>
      </c>
      <c r="AB1172">
        <f t="shared" si="37"/>
        <v>5</v>
      </c>
      <c r="AC1172">
        <v>2229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666</v>
      </c>
      <c r="AO1172">
        <v>621</v>
      </c>
      <c r="AP1172">
        <v>0</v>
      </c>
    </row>
    <row r="1173" spans="1:42" x14ac:dyDescent="0.35">
      <c r="A1173">
        <v>27683</v>
      </c>
      <c r="B1173">
        <v>1</v>
      </c>
      <c r="C1173">
        <f t="shared" si="36"/>
        <v>1</v>
      </c>
      <c r="D1173">
        <v>1</v>
      </c>
      <c r="E1173">
        <v>0</v>
      </c>
      <c r="F1173">
        <v>90</v>
      </c>
      <c r="G1173">
        <v>152</v>
      </c>
      <c r="H1173">
        <v>9</v>
      </c>
      <c r="I1173">
        <v>121</v>
      </c>
      <c r="J1173">
        <v>12</v>
      </c>
      <c r="K1173">
        <v>12</v>
      </c>
      <c r="L1173">
        <v>45</v>
      </c>
      <c r="M1173">
        <v>4</v>
      </c>
      <c r="N1173">
        <v>6</v>
      </c>
      <c r="O1173">
        <v>2</v>
      </c>
      <c r="P1173">
        <v>4</v>
      </c>
      <c r="Q1173">
        <v>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</v>
      </c>
      <c r="Y1173">
        <v>11</v>
      </c>
      <c r="Z1173">
        <v>0</v>
      </c>
      <c r="AA1173">
        <v>42</v>
      </c>
      <c r="AB1173">
        <f t="shared" si="37"/>
        <v>1</v>
      </c>
      <c r="AC1173">
        <v>2853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306</v>
      </c>
      <c r="AO1173">
        <v>261</v>
      </c>
      <c r="AP1173">
        <v>0</v>
      </c>
    </row>
    <row r="1174" spans="1:42" x14ac:dyDescent="0.35">
      <c r="A1174">
        <v>1730</v>
      </c>
      <c r="B1174">
        <v>1</v>
      </c>
      <c r="C1174">
        <f t="shared" si="36"/>
        <v>1</v>
      </c>
      <c r="D1174">
        <v>0</v>
      </c>
      <c r="E1174">
        <v>0</v>
      </c>
      <c r="F1174">
        <v>65</v>
      </c>
      <c r="G1174">
        <v>1</v>
      </c>
      <c r="H1174">
        <v>1</v>
      </c>
      <c r="I1174">
        <v>3</v>
      </c>
      <c r="J1174">
        <v>1</v>
      </c>
      <c r="K1174">
        <v>1</v>
      </c>
      <c r="L1174">
        <v>1</v>
      </c>
      <c r="M1174">
        <v>15</v>
      </c>
      <c r="N1174">
        <v>0</v>
      </c>
      <c r="O1174">
        <v>0</v>
      </c>
      <c r="P1174">
        <v>0</v>
      </c>
      <c r="Q1174">
        <v>20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3</v>
      </c>
      <c r="Y1174">
        <v>11</v>
      </c>
      <c r="Z1174">
        <v>0</v>
      </c>
      <c r="AA1174">
        <v>49</v>
      </c>
      <c r="AB1174">
        <f t="shared" si="37"/>
        <v>2</v>
      </c>
      <c r="AC1174">
        <v>2201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7</v>
      </c>
      <c r="AO1174">
        <v>6</v>
      </c>
      <c r="AP1174">
        <v>0</v>
      </c>
    </row>
    <row r="1175" spans="1:42" x14ac:dyDescent="0.35">
      <c r="A1175">
        <v>7500</v>
      </c>
      <c r="B1175">
        <v>1</v>
      </c>
      <c r="C1175">
        <f t="shared" si="36"/>
        <v>1</v>
      </c>
      <c r="D1175">
        <v>1</v>
      </c>
      <c r="E1175">
        <v>0</v>
      </c>
      <c r="F1175">
        <v>63</v>
      </c>
      <c r="G1175">
        <v>10</v>
      </c>
      <c r="H1175">
        <v>17</v>
      </c>
      <c r="I1175">
        <v>18</v>
      </c>
      <c r="J1175">
        <v>8</v>
      </c>
      <c r="K1175">
        <v>26</v>
      </c>
      <c r="L1175">
        <v>40</v>
      </c>
      <c r="M1175">
        <v>4</v>
      </c>
      <c r="N1175">
        <v>3</v>
      </c>
      <c r="O1175">
        <v>2</v>
      </c>
      <c r="P1175">
        <v>2</v>
      </c>
      <c r="Q1175">
        <v>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</v>
      </c>
      <c r="Y1175">
        <v>11</v>
      </c>
      <c r="Z1175">
        <v>0</v>
      </c>
      <c r="AA1175">
        <v>28</v>
      </c>
      <c r="AB1175">
        <f t="shared" si="37"/>
        <v>1</v>
      </c>
      <c r="AC1175">
        <v>2732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79</v>
      </c>
      <c r="AO1175">
        <v>39</v>
      </c>
      <c r="AP1175">
        <v>0</v>
      </c>
    </row>
    <row r="1176" spans="1:42" x14ac:dyDescent="0.35">
      <c r="A1176">
        <v>40521</v>
      </c>
      <c r="B1176">
        <v>2</v>
      </c>
      <c r="C1176">
        <f t="shared" si="36"/>
        <v>2</v>
      </c>
      <c r="D1176">
        <v>1</v>
      </c>
      <c r="E1176">
        <v>1</v>
      </c>
      <c r="F1176">
        <v>82</v>
      </c>
      <c r="G1176">
        <v>12</v>
      </c>
      <c r="H1176">
        <v>0</v>
      </c>
      <c r="I1176">
        <v>5</v>
      </c>
      <c r="J1176">
        <v>0</v>
      </c>
      <c r="K1176">
        <v>0</v>
      </c>
      <c r="L1176">
        <v>4</v>
      </c>
      <c r="M1176">
        <v>1</v>
      </c>
      <c r="N1176">
        <v>0</v>
      </c>
      <c r="O1176">
        <v>1</v>
      </c>
      <c r="P1176">
        <v>2</v>
      </c>
      <c r="Q1176">
        <v>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</v>
      </c>
      <c r="Y1176">
        <v>11</v>
      </c>
      <c r="Z1176">
        <v>0</v>
      </c>
      <c r="AA1176">
        <v>52</v>
      </c>
      <c r="AB1176">
        <f t="shared" si="37"/>
        <v>3</v>
      </c>
      <c r="AC1176">
        <v>2609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17</v>
      </c>
      <c r="AO1176">
        <v>13</v>
      </c>
      <c r="AP1176">
        <v>0</v>
      </c>
    </row>
    <row r="1177" spans="1:42" x14ac:dyDescent="0.35">
      <c r="A1177">
        <v>20427</v>
      </c>
      <c r="B1177">
        <v>1</v>
      </c>
      <c r="C1177">
        <f t="shared" si="36"/>
        <v>1</v>
      </c>
      <c r="D1177">
        <v>1</v>
      </c>
      <c r="E1177">
        <v>0</v>
      </c>
      <c r="F1177">
        <v>63</v>
      </c>
      <c r="G1177">
        <v>5</v>
      </c>
      <c r="H1177">
        <v>0</v>
      </c>
      <c r="I1177">
        <v>4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2</v>
      </c>
      <c r="Q1177">
        <v>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</v>
      </c>
      <c r="Y1177">
        <v>11</v>
      </c>
      <c r="Z1177">
        <v>0</v>
      </c>
      <c r="AA1177">
        <v>47</v>
      </c>
      <c r="AB1177">
        <f t="shared" si="37"/>
        <v>2</v>
      </c>
      <c r="AC1177">
        <v>2256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9</v>
      </c>
      <c r="AO1177">
        <v>8</v>
      </c>
      <c r="AP1177">
        <v>0</v>
      </c>
    </row>
    <row r="1178" spans="1:42" x14ac:dyDescent="0.35">
      <c r="A1178">
        <v>65106</v>
      </c>
      <c r="B1178">
        <v>3</v>
      </c>
      <c r="C1178">
        <f t="shared" si="36"/>
        <v>3</v>
      </c>
      <c r="D1178">
        <v>0</v>
      </c>
      <c r="E1178">
        <v>1</v>
      </c>
      <c r="F1178">
        <v>55</v>
      </c>
      <c r="G1178">
        <v>790</v>
      </c>
      <c r="H1178">
        <v>19</v>
      </c>
      <c r="I1178">
        <v>133</v>
      </c>
      <c r="J1178">
        <v>12</v>
      </c>
      <c r="K1178">
        <v>0</v>
      </c>
      <c r="L1178">
        <v>19</v>
      </c>
      <c r="M1178">
        <v>3</v>
      </c>
      <c r="N1178">
        <v>8</v>
      </c>
      <c r="O1178">
        <v>3</v>
      </c>
      <c r="P1178">
        <v>13</v>
      </c>
      <c r="Q1178">
        <v>6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3</v>
      </c>
      <c r="Y1178">
        <v>11</v>
      </c>
      <c r="Z1178">
        <v>0</v>
      </c>
      <c r="AA1178">
        <v>45</v>
      </c>
      <c r="AB1178">
        <f t="shared" si="37"/>
        <v>2</v>
      </c>
      <c r="AC1178">
        <v>2195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954</v>
      </c>
      <c r="AO1178">
        <v>935</v>
      </c>
      <c r="AP1178">
        <v>1</v>
      </c>
    </row>
    <row r="1179" spans="1:42" x14ac:dyDescent="0.35">
      <c r="A1179">
        <v>69969</v>
      </c>
      <c r="B1179">
        <v>4</v>
      </c>
      <c r="C1179">
        <f t="shared" si="36"/>
        <v>4</v>
      </c>
      <c r="D1179">
        <v>0</v>
      </c>
      <c r="E1179">
        <v>0</v>
      </c>
      <c r="F1179">
        <v>64</v>
      </c>
      <c r="G1179">
        <v>882</v>
      </c>
      <c r="H1179">
        <v>29</v>
      </c>
      <c r="I1179">
        <v>514</v>
      </c>
      <c r="J1179">
        <v>38</v>
      </c>
      <c r="K1179">
        <v>29</v>
      </c>
      <c r="L1179">
        <v>44</v>
      </c>
      <c r="M1179">
        <v>1</v>
      </c>
      <c r="N1179">
        <v>4</v>
      </c>
      <c r="O1179">
        <v>2</v>
      </c>
      <c r="P1179">
        <v>6</v>
      </c>
      <c r="Q1179">
        <v>3</v>
      </c>
      <c r="R1179">
        <v>0</v>
      </c>
      <c r="S1179">
        <v>0</v>
      </c>
      <c r="T1179">
        <v>1</v>
      </c>
      <c r="U1179">
        <v>1</v>
      </c>
      <c r="V1179">
        <v>0</v>
      </c>
      <c r="W1179">
        <v>0</v>
      </c>
      <c r="X1179">
        <v>3</v>
      </c>
      <c r="Y1179">
        <v>11</v>
      </c>
      <c r="Z1179">
        <v>1</v>
      </c>
      <c r="AA1179">
        <v>55</v>
      </c>
      <c r="AB1179">
        <f t="shared" si="37"/>
        <v>3</v>
      </c>
      <c r="AC1179">
        <v>2465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1492</v>
      </c>
      <c r="AO1179">
        <v>1448</v>
      </c>
      <c r="AP1179">
        <v>2</v>
      </c>
    </row>
    <row r="1180" spans="1:42" x14ac:dyDescent="0.35">
      <c r="A1180">
        <v>67433</v>
      </c>
      <c r="B1180">
        <v>3</v>
      </c>
      <c r="C1180">
        <f t="shared" si="36"/>
        <v>3</v>
      </c>
      <c r="D1180">
        <v>0</v>
      </c>
      <c r="E1180">
        <v>2</v>
      </c>
      <c r="F1180">
        <v>51</v>
      </c>
      <c r="G1180">
        <v>615</v>
      </c>
      <c r="H1180">
        <v>28</v>
      </c>
      <c r="I1180">
        <v>259</v>
      </c>
      <c r="J1180">
        <v>12</v>
      </c>
      <c r="K1180">
        <v>48</v>
      </c>
      <c r="L1180">
        <v>30</v>
      </c>
      <c r="M1180">
        <v>4</v>
      </c>
      <c r="N1180">
        <v>6</v>
      </c>
      <c r="O1180">
        <v>5</v>
      </c>
      <c r="P1180">
        <v>13</v>
      </c>
      <c r="Q1180">
        <v>4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3</v>
      </c>
      <c r="Y1180">
        <v>11</v>
      </c>
      <c r="Z1180">
        <v>0</v>
      </c>
      <c r="AA1180">
        <v>68</v>
      </c>
      <c r="AB1180">
        <f t="shared" si="37"/>
        <v>4</v>
      </c>
      <c r="AC1180">
        <v>2507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962</v>
      </c>
      <c r="AO1180">
        <v>932</v>
      </c>
      <c r="AP1180">
        <v>1</v>
      </c>
    </row>
    <row r="1181" spans="1:42" x14ac:dyDescent="0.35">
      <c r="A1181">
        <v>77766</v>
      </c>
      <c r="B1181">
        <v>4</v>
      </c>
      <c r="C1181">
        <f t="shared" si="36"/>
        <v>4</v>
      </c>
      <c r="D1181">
        <v>0</v>
      </c>
      <c r="E1181">
        <v>1</v>
      </c>
      <c r="F1181">
        <v>97</v>
      </c>
      <c r="G1181">
        <v>1004</v>
      </c>
      <c r="H1181">
        <v>59</v>
      </c>
      <c r="I1181">
        <v>265</v>
      </c>
      <c r="J1181">
        <v>115</v>
      </c>
      <c r="K1181">
        <v>59</v>
      </c>
      <c r="L1181">
        <v>27</v>
      </c>
      <c r="M1181">
        <v>2</v>
      </c>
      <c r="N1181">
        <v>11</v>
      </c>
      <c r="O1181">
        <v>10</v>
      </c>
      <c r="P1181">
        <v>11</v>
      </c>
      <c r="Q1181">
        <v>6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3</v>
      </c>
      <c r="Y1181">
        <v>11</v>
      </c>
      <c r="Z1181">
        <v>1</v>
      </c>
      <c r="AA1181">
        <v>53</v>
      </c>
      <c r="AB1181">
        <f t="shared" si="37"/>
        <v>3</v>
      </c>
      <c r="AC1181">
        <v>2651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1502</v>
      </c>
      <c r="AO1181">
        <v>1475</v>
      </c>
      <c r="AP1181">
        <v>1</v>
      </c>
    </row>
    <row r="1182" spans="1:42" x14ac:dyDescent="0.35">
      <c r="A1182">
        <v>74716</v>
      </c>
      <c r="B1182">
        <v>4</v>
      </c>
      <c r="C1182">
        <f t="shared" si="36"/>
        <v>4</v>
      </c>
      <c r="D1182">
        <v>0</v>
      </c>
      <c r="E1182">
        <v>1</v>
      </c>
      <c r="F1182">
        <v>92</v>
      </c>
      <c r="G1182">
        <v>133</v>
      </c>
      <c r="H1182">
        <v>27</v>
      </c>
      <c r="I1182">
        <v>421</v>
      </c>
      <c r="J1182">
        <v>13</v>
      </c>
      <c r="K1182">
        <v>195</v>
      </c>
      <c r="L1182">
        <v>71</v>
      </c>
      <c r="M1182">
        <v>2</v>
      </c>
      <c r="N1182">
        <v>7</v>
      </c>
      <c r="O1182">
        <v>3</v>
      </c>
      <c r="P1182">
        <v>5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3</v>
      </c>
      <c r="Y1182">
        <v>11</v>
      </c>
      <c r="Z1182">
        <v>0</v>
      </c>
      <c r="AA1182">
        <v>48</v>
      </c>
      <c r="AB1182">
        <f t="shared" si="37"/>
        <v>2</v>
      </c>
      <c r="AC1182">
        <v>2449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789</v>
      </c>
      <c r="AO1182">
        <v>718</v>
      </c>
      <c r="AP1182">
        <v>0</v>
      </c>
    </row>
    <row r="1183" spans="1:42" x14ac:dyDescent="0.35">
      <c r="A1183">
        <v>55158</v>
      </c>
      <c r="B1183">
        <v>3</v>
      </c>
      <c r="C1183">
        <f t="shared" si="36"/>
        <v>3</v>
      </c>
      <c r="D1183">
        <v>1</v>
      </c>
      <c r="E1183">
        <v>1</v>
      </c>
      <c r="F1183">
        <v>72</v>
      </c>
      <c r="G1183">
        <v>293</v>
      </c>
      <c r="H1183">
        <v>0</v>
      </c>
      <c r="I1183">
        <v>87</v>
      </c>
      <c r="J1183">
        <v>4</v>
      </c>
      <c r="K1183">
        <v>11</v>
      </c>
      <c r="L1183">
        <v>23</v>
      </c>
      <c r="M1183">
        <v>4</v>
      </c>
      <c r="N1183">
        <v>7</v>
      </c>
      <c r="O1183">
        <v>2</v>
      </c>
      <c r="P1183">
        <v>5</v>
      </c>
      <c r="Q1183">
        <v>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3</v>
      </c>
      <c r="Y1183">
        <v>11</v>
      </c>
      <c r="Z1183">
        <v>1</v>
      </c>
      <c r="AA1183">
        <v>50</v>
      </c>
      <c r="AB1183">
        <f t="shared" si="37"/>
        <v>2</v>
      </c>
      <c r="AC1183">
        <v>2858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395</v>
      </c>
      <c r="AO1183">
        <v>372</v>
      </c>
      <c r="AP1183">
        <v>0</v>
      </c>
    </row>
    <row r="1184" spans="1:42" x14ac:dyDescent="0.35">
      <c r="A1184">
        <v>62972</v>
      </c>
      <c r="B1184">
        <v>3</v>
      </c>
      <c r="C1184">
        <f t="shared" si="36"/>
        <v>3</v>
      </c>
      <c r="D1184">
        <v>0</v>
      </c>
      <c r="E1184">
        <v>1</v>
      </c>
      <c r="F1184">
        <v>39</v>
      </c>
      <c r="G1184">
        <v>313</v>
      </c>
      <c r="H1184">
        <v>15</v>
      </c>
      <c r="I1184">
        <v>47</v>
      </c>
      <c r="J1184">
        <v>20</v>
      </c>
      <c r="K1184">
        <v>0</v>
      </c>
      <c r="L1184">
        <v>192</v>
      </c>
      <c r="M1184">
        <v>2</v>
      </c>
      <c r="N1184">
        <v>7</v>
      </c>
      <c r="O1184">
        <v>4</v>
      </c>
      <c r="P1184">
        <v>3</v>
      </c>
      <c r="Q1184">
        <v>6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3</v>
      </c>
      <c r="Y1184">
        <v>11</v>
      </c>
      <c r="Z1184">
        <v>1</v>
      </c>
      <c r="AA1184">
        <v>65</v>
      </c>
      <c r="AB1184">
        <f t="shared" si="37"/>
        <v>4</v>
      </c>
      <c r="AC1184">
        <v>2854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395</v>
      </c>
      <c r="AO1184">
        <v>203</v>
      </c>
      <c r="AP1184">
        <v>0</v>
      </c>
    </row>
    <row r="1185" spans="1:42" x14ac:dyDescent="0.35">
      <c r="A1185">
        <v>74190</v>
      </c>
      <c r="B1185">
        <v>4</v>
      </c>
      <c r="C1185">
        <f t="shared" si="36"/>
        <v>4</v>
      </c>
      <c r="D1185">
        <v>0</v>
      </c>
      <c r="E1185">
        <v>1</v>
      </c>
      <c r="F1185">
        <v>49</v>
      </c>
      <c r="G1185">
        <v>151</v>
      </c>
      <c r="H1185">
        <v>81</v>
      </c>
      <c r="I1185">
        <v>86</v>
      </c>
      <c r="J1185">
        <v>168</v>
      </c>
      <c r="K1185">
        <v>91</v>
      </c>
      <c r="L1185">
        <v>64</v>
      </c>
      <c r="M1185">
        <v>2</v>
      </c>
      <c r="N1185">
        <v>4</v>
      </c>
      <c r="O1185">
        <v>2</v>
      </c>
      <c r="P1185">
        <v>11</v>
      </c>
      <c r="Q1185">
        <v>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3</v>
      </c>
      <c r="Y1185">
        <v>11</v>
      </c>
      <c r="Z1185">
        <v>0</v>
      </c>
      <c r="AA1185">
        <v>45</v>
      </c>
      <c r="AB1185">
        <f t="shared" si="37"/>
        <v>2</v>
      </c>
      <c r="AC1185">
        <v>2207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577</v>
      </c>
      <c r="AO1185">
        <v>513</v>
      </c>
      <c r="AP1185">
        <v>0</v>
      </c>
    </row>
    <row r="1186" spans="1:42" x14ac:dyDescent="0.35">
      <c r="A1186">
        <v>39356</v>
      </c>
      <c r="B1186">
        <v>2</v>
      </c>
      <c r="C1186">
        <f t="shared" si="36"/>
        <v>2</v>
      </c>
      <c r="D1186">
        <v>1</v>
      </c>
      <c r="E1186">
        <v>1</v>
      </c>
      <c r="F1186">
        <v>21</v>
      </c>
      <c r="G1186">
        <v>15</v>
      </c>
      <c r="H1186">
        <v>0</v>
      </c>
      <c r="I1186">
        <v>2</v>
      </c>
      <c r="J1186">
        <v>0</v>
      </c>
      <c r="K1186">
        <v>0</v>
      </c>
      <c r="L1186">
        <v>6</v>
      </c>
      <c r="M1186">
        <v>1</v>
      </c>
      <c r="N1186">
        <v>1</v>
      </c>
      <c r="O1186">
        <v>0</v>
      </c>
      <c r="P1186">
        <v>2</v>
      </c>
      <c r="Q1186">
        <v>6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3</v>
      </c>
      <c r="Y1186">
        <v>11</v>
      </c>
      <c r="Z1186">
        <v>0</v>
      </c>
      <c r="AA1186">
        <v>44</v>
      </c>
      <c r="AB1186">
        <f t="shared" si="37"/>
        <v>2</v>
      </c>
      <c r="AC1186">
        <v>2261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17</v>
      </c>
      <c r="AO1186">
        <v>11</v>
      </c>
      <c r="AP1186">
        <v>1</v>
      </c>
    </row>
    <row r="1187" spans="1:42" x14ac:dyDescent="0.35">
      <c r="A1187">
        <v>76653</v>
      </c>
      <c r="B1187">
        <v>4</v>
      </c>
      <c r="C1187">
        <f t="shared" si="36"/>
        <v>4</v>
      </c>
      <c r="D1187">
        <v>0</v>
      </c>
      <c r="E1187">
        <v>0</v>
      </c>
      <c r="F1187">
        <v>91</v>
      </c>
      <c r="G1187">
        <v>736</v>
      </c>
      <c r="H1187">
        <v>63</v>
      </c>
      <c r="I1187">
        <v>946</v>
      </c>
      <c r="J1187">
        <v>219</v>
      </c>
      <c r="K1187">
        <v>189</v>
      </c>
      <c r="L1187">
        <v>126</v>
      </c>
      <c r="M1187">
        <v>1</v>
      </c>
      <c r="N1187">
        <v>4</v>
      </c>
      <c r="O1187">
        <v>7</v>
      </c>
      <c r="P1187">
        <v>11</v>
      </c>
      <c r="Q1187">
        <v>2</v>
      </c>
      <c r="R1187">
        <v>0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3</v>
      </c>
      <c r="Y1187">
        <v>11</v>
      </c>
      <c r="Z1187">
        <v>0</v>
      </c>
      <c r="AA1187">
        <v>51</v>
      </c>
      <c r="AB1187">
        <f t="shared" si="37"/>
        <v>2</v>
      </c>
      <c r="AC1187">
        <v>2476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2153</v>
      </c>
      <c r="AO1187">
        <v>2027</v>
      </c>
      <c r="AP1187">
        <v>2</v>
      </c>
    </row>
    <row r="1188" spans="1:42" x14ac:dyDescent="0.35">
      <c r="A1188">
        <v>90687</v>
      </c>
      <c r="B1188">
        <v>5</v>
      </c>
      <c r="C1188">
        <f t="shared" si="36"/>
        <v>5</v>
      </c>
      <c r="D1188">
        <v>0</v>
      </c>
      <c r="E1188">
        <v>0</v>
      </c>
      <c r="F1188">
        <v>98</v>
      </c>
      <c r="G1188">
        <v>982</v>
      </c>
      <c r="H1188">
        <v>17</v>
      </c>
      <c r="I1188">
        <v>672</v>
      </c>
      <c r="J1188">
        <v>23</v>
      </c>
      <c r="K1188">
        <v>34</v>
      </c>
      <c r="L1188">
        <v>51</v>
      </c>
      <c r="M1188">
        <v>1</v>
      </c>
      <c r="N1188">
        <v>6</v>
      </c>
      <c r="O1188">
        <v>2</v>
      </c>
      <c r="P1188">
        <v>8</v>
      </c>
      <c r="Q1188">
        <v>2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3</v>
      </c>
      <c r="Y1188">
        <v>11</v>
      </c>
      <c r="Z1188">
        <v>1</v>
      </c>
      <c r="AA1188">
        <v>37</v>
      </c>
      <c r="AB1188">
        <f t="shared" si="37"/>
        <v>1</v>
      </c>
      <c r="AC1188">
        <v>2562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1728</v>
      </c>
      <c r="AO1188">
        <v>1677</v>
      </c>
      <c r="AP1188">
        <v>1</v>
      </c>
    </row>
    <row r="1189" spans="1:42" x14ac:dyDescent="0.35">
      <c r="A1189">
        <v>73450</v>
      </c>
      <c r="B1189">
        <v>4</v>
      </c>
      <c r="C1189">
        <f t="shared" si="36"/>
        <v>4</v>
      </c>
      <c r="D1189">
        <v>0</v>
      </c>
      <c r="E1189">
        <v>0</v>
      </c>
      <c r="F1189">
        <v>85</v>
      </c>
      <c r="G1189">
        <v>1142</v>
      </c>
      <c r="H1189">
        <v>51</v>
      </c>
      <c r="I1189">
        <v>415</v>
      </c>
      <c r="J1189">
        <v>90</v>
      </c>
      <c r="K1189">
        <v>69</v>
      </c>
      <c r="L1189">
        <v>37</v>
      </c>
      <c r="M1189">
        <v>1</v>
      </c>
      <c r="N1189">
        <v>7</v>
      </c>
      <c r="O1189">
        <v>8</v>
      </c>
      <c r="P1189">
        <v>11</v>
      </c>
      <c r="Q1189">
        <v>3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3</v>
      </c>
      <c r="Y1189">
        <v>11</v>
      </c>
      <c r="Z1189">
        <v>0</v>
      </c>
      <c r="AA1189">
        <v>38</v>
      </c>
      <c r="AB1189">
        <f t="shared" si="37"/>
        <v>1</v>
      </c>
      <c r="AC1189">
        <v>2365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1767</v>
      </c>
      <c r="AO1189">
        <v>1730</v>
      </c>
      <c r="AP1189">
        <v>2</v>
      </c>
    </row>
    <row r="1190" spans="1:42" x14ac:dyDescent="0.35">
      <c r="A1190">
        <v>31454</v>
      </c>
      <c r="B1190">
        <v>1</v>
      </c>
      <c r="C1190">
        <f t="shared" si="36"/>
        <v>1</v>
      </c>
      <c r="D1190">
        <v>1</v>
      </c>
      <c r="E1190">
        <v>1</v>
      </c>
      <c r="F1190">
        <v>40</v>
      </c>
      <c r="G1190">
        <v>28</v>
      </c>
      <c r="H1190">
        <v>0</v>
      </c>
      <c r="I1190">
        <v>11</v>
      </c>
      <c r="J1190">
        <v>0</v>
      </c>
      <c r="K1190">
        <v>0</v>
      </c>
      <c r="L1190">
        <v>9</v>
      </c>
      <c r="M1190">
        <v>3</v>
      </c>
      <c r="N1190">
        <v>2</v>
      </c>
      <c r="O1190">
        <v>0</v>
      </c>
      <c r="P1190">
        <v>3</v>
      </c>
      <c r="Q1190">
        <v>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3</v>
      </c>
      <c r="Y1190">
        <v>11</v>
      </c>
      <c r="Z1190">
        <v>0</v>
      </c>
      <c r="AA1190">
        <v>60</v>
      </c>
      <c r="AB1190">
        <f t="shared" si="37"/>
        <v>3</v>
      </c>
      <c r="AC1190">
        <v>2517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39</v>
      </c>
      <c r="AO1190">
        <v>30</v>
      </c>
      <c r="AP1190">
        <v>0</v>
      </c>
    </row>
    <row r="1191" spans="1:42" x14ac:dyDescent="0.35">
      <c r="A1191">
        <v>47139</v>
      </c>
      <c r="B1191">
        <v>2</v>
      </c>
      <c r="C1191">
        <f t="shared" si="36"/>
        <v>2</v>
      </c>
      <c r="D1191">
        <v>1</v>
      </c>
      <c r="E1191">
        <v>1</v>
      </c>
      <c r="F1191">
        <v>2</v>
      </c>
      <c r="G1191">
        <v>46</v>
      </c>
      <c r="H1191">
        <v>0</v>
      </c>
      <c r="I1191">
        <v>12</v>
      </c>
      <c r="J1191">
        <v>0</v>
      </c>
      <c r="K1191">
        <v>2</v>
      </c>
      <c r="L1191">
        <v>23</v>
      </c>
      <c r="M1191">
        <v>2</v>
      </c>
      <c r="N1191">
        <v>2</v>
      </c>
      <c r="O1191">
        <v>1</v>
      </c>
      <c r="P1191">
        <v>2</v>
      </c>
      <c r="Q1191">
        <v>7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</v>
      </c>
      <c r="Y1191">
        <v>11</v>
      </c>
      <c r="Z1191">
        <v>1</v>
      </c>
      <c r="AA1191">
        <v>68</v>
      </c>
      <c r="AB1191">
        <f t="shared" si="37"/>
        <v>4</v>
      </c>
      <c r="AC1191">
        <v>2274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60</v>
      </c>
      <c r="AO1191">
        <v>37</v>
      </c>
      <c r="AP1191">
        <v>0</v>
      </c>
    </row>
    <row r="1192" spans="1:42" x14ac:dyDescent="0.35">
      <c r="A1192">
        <v>53378</v>
      </c>
      <c r="B1192">
        <v>3</v>
      </c>
      <c r="C1192">
        <f t="shared" si="36"/>
        <v>3</v>
      </c>
      <c r="D1192">
        <v>1</v>
      </c>
      <c r="E1192">
        <v>1</v>
      </c>
      <c r="F1192">
        <v>41</v>
      </c>
      <c r="G1192">
        <v>489</v>
      </c>
      <c r="H1192">
        <v>6</v>
      </c>
      <c r="I1192">
        <v>152</v>
      </c>
      <c r="J1192">
        <v>8</v>
      </c>
      <c r="K1192">
        <v>6</v>
      </c>
      <c r="L1192">
        <v>132</v>
      </c>
      <c r="M1192">
        <v>10</v>
      </c>
      <c r="N1192">
        <v>9</v>
      </c>
      <c r="O1192">
        <v>4</v>
      </c>
      <c r="P1192">
        <v>6</v>
      </c>
      <c r="Q1192">
        <v>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3</v>
      </c>
      <c r="Y1192">
        <v>11</v>
      </c>
      <c r="Z1192">
        <v>1</v>
      </c>
      <c r="AA1192">
        <v>57</v>
      </c>
      <c r="AB1192">
        <f t="shared" si="37"/>
        <v>3</v>
      </c>
      <c r="AC1192">
        <v>2802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661</v>
      </c>
      <c r="AO1192">
        <v>529</v>
      </c>
      <c r="AP1192">
        <v>0</v>
      </c>
    </row>
    <row r="1193" spans="1:42" x14ac:dyDescent="0.35">
      <c r="A1193">
        <v>19656</v>
      </c>
      <c r="B1193">
        <v>1</v>
      </c>
      <c r="C1193">
        <f t="shared" si="36"/>
        <v>1</v>
      </c>
      <c r="D1193">
        <v>1</v>
      </c>
      <c r="E1193">
        <v>0</v>
      </c>
      <c r="F1193">
        <v>94</v>
      </c>
      <c r="G1193">
        <v>25</v>
      </c>
      <c r="H1193">
        <v>4</v>
      </c>
      <c r="I1193">
        <v>9</v>
      </c>
      <c r="J1193">
        <v>6</v>
      </c>
      <c r="K1193">
        <v>8</v>
      </c>
      <c r="L1193">
        <v>32</v>
      </c>
      <c r="M1193">
        <v>3</v>
      </c>
      <c r="N1193">
        <v>2</v>
      </c>
      <c r="O1193">
        <v>1</v>
      </c>
      <c r="P1193">
        <v>3</v>
      </c>
      <c r="Q1193">
        <v>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3</v>
      </c>
      <c r="Y1193">
        <v>11</v>
      </c>
      <c r="Z1193">
        <v>0</v>
      </c>
      <c r="AA1193">
        <v>50</v>
      </c>
      <c r="AB1193">
        <f t="shared" si="37"/>
        <v>2</v>
      </c>
      <c r="AC1193">
        <v>2665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52</v>
      </c>
      <c r="AO1193">
        <v>20</v>
      </c>
      <c r="AP1193">
        <v>0</v>
      </c>
    </row>
    <row r="1194" spans="1:42" x14ac:dyDescent="0.35">
      <c r="A1194">
        <v>45579</v>
      </c>
      <c r="B1194">
        <v>2</v>
      </c>
      <c r="C1194">
        <f t="shared" si="36"/>
        <v>2</v>
      </c>
      <c r="D1194">
        <v>0</v>
      </c>
      <c r="E1194">
        <v>1</v>
      </c>
      <c r="F1194">
        <v>10</v>
      </c>
      <c r="G1194">
        <v>145</v>
      </c>
      <c r="H1194">
        <v>1</v>
      </c>
      <c r="I1194">
        <v>33</v>
      </c>
      <c r="J1194">
        <v>2</v>
      </c>
      <c r="K1194">
        <v>1</v>
      </c>
      <c r="L1194">
        <v>1</v>
      </c>
      <c r="M1194">
        <v>1</v>
      </c>
      <c r="N1194">
        <v>4</v>
      </c>
      <c r="O1194">
        <v>1</v>
      </c>
      <c r="P1194">
        <v>4</v>
      </c>
      <c r="Q1194">
        <v>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3</v>
      </c>
      <c r="Y1194">
        <v>11</v>
      </c>
      <c r="Z1194">
        <v>0</v>
      </c>
      <c r="AA1194">
        <v>72</v>
      </c>
      <c r="AB1194">
        <f t="shared" si="37"/>
        <v>5</v>
      </c>
      <c r="AC1194">
        <v>2472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182</v>
      </c>
      <c r="AO1194">
        <v>181</v>
      </c>
      <c r="AP1194">
        <v>0</v>
      </c>
    </row>
    <row r="1195" spans="1:42" x14ac:dyDescent="0.35">
      <c r="A1195">
        <v>85485</v>
      </c>
      <c r="B1195">
        <v>5</v>
      </c>
      <c r="C1195">
        <f t="shared" si="36"/>
        <v>5</v>
      </c>
      <c r="D1195">
        <v>0</v>
      </c>
      <c r="E1195">
        <v>0</v>
      </c>
      <c r="F1195">
        <v>73</v>
      </c>
      <c r="G1195">
        <v>630</v>
      </c>
      <c r="H1195">
        <v>26</v>
      </c>
      <c r="I1195">
        <v>611</v>
      </c>
      <c r="J1195">
        <v>44</v>
      </c>
      <c r="K1195">
        <v>18</v>
      </c>
      <c r="L1195">
        <v>54</v>
      </c>
      <c r="M1195">
        <v>1</v>
      </c>
      <c r="N1195">
        <v>6</v>
      </c>
      <c r="O1195">
        <v>6</v>
      </c>
      <c r="P1195">
        <v>6</v>
      </c>
      <c r="Q1195">
        <v>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11</v>
      </c>
      <c r="Z1195">
        <v>0</v>
      </c>
      <c r="AA1195">
        <v>62</v>
      </c>
      <c r="AB1195">
        <f t="shared" si="37"/>
        <v>4</v>
      </c>
      <c r="AC1195">
        <v>2167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1329</v>
      </c>
      <c r="AO1195">
        <v>1275</v>
      </c>
      <c r="AP1195">
        <v>0</v>
      </c>
    </row>
    <row r="1196" spans="1:42" x14ac:dyDescent="0.35">
      <c r="A1196">
        <v>55956</v>
      </c>
      <c r="B1196">
        <v>3</v>
      </c>
      <c r="C1196">
        <f t="shared" si="36"/>
        <v>3</v>
      </c>
      <c r="D1196">
        <v>0</v>
      </c>
      <c r="E1196">
        <v>0</v>
      </c>
      <c r="F1196">
        <v>22</v>
      </c>
      <c r="G1196">
        <v>760</v>
      </c>
      <c r="H1196">
        <v>38</v>
      </c>
      <c r="I1196">
        <v>104</v>
      </c>
      <c r="J1196">
        <v>50</v>
      </c>
      <c r="K1196">
        <v>9</v>
      </c>
      <c r="L1196">
        <v>38</v>
      </c>
      <c r="M1196">
        <v>2</v>
      </c>
      <c r="N1196">
        <v>7</v>
      </c>
      <c r="O1196">
        <v>3</v>
      </c>
      <c r="P1196">
        <v>4</v>
      </c>
      <c r="Q1196">
        <v>4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3</v>
      </c>
      <c r="Y1196">
        <v>11</v>
      </c>
      <c r="Z1196">
        <v>0</v>
      </c>
      <c r="AA1196">
        <v>76</v>
      </c>
      <c r="AB1196">
        <f t="shared" si="37"/>
        <v>5</v>
      </c>
      <c r="AC1196">
        <v>2242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961</v>
      </c>
      <c r="AO1196">
        <v>923</v>
      </c>
      <c r="AP1196">
        <v>1</v>
      </c>
    </row>
    <row r="1197" spans="1:42" x14ac:dyDescent="0.35">
      <c r="A1197">
        <v>64191</v>
      </c>
      <c r="B1197">
        <v>3</v>
      </c>
      <c r="C1197">
        <f t="shared" si="36"/>
        <v>3</v>
      </c>
      <c r="D1197">
        <v>0</v>
      </c>
      <c r="E1197">
        <v>1</v>
      </c>
      <c r="F1197">
        <v>30</v>
      </c>
      <c r="G1197">
        <v>420</v>
      </c>
      <c r="H1197">
        <v>15</v>
      </c>
      <c r="I1197">
        <v>186</v>
      </c>
      <c r="J1197">
        <v>151</v>
      </c>
      <c r="K1197">
        <v>38</v>
      </c>
      <c r="L1197">
        <v>15</v>
      </c>
      <c r="M1197">
        <v>3</v>
      </c>
      <c r="N1197">
        <v>5</v>
      </c>
      <c r="O1197">
        <v>3</v>
      </c>
      <c r="P1197">
        <v>13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3</v>
      </c>
      <c r="Y1197">
        <v>11</v>
      </c>
      <c r="Z1197">
        <v>0</v>
      </c>
      <c r="AA1197">
        <v>57</v>
      </c>
      <c r="AB1197">
        <f t="shared" si="37"/>
        <v>3</v>
      </c>
      <c r="AC1197">
        <v>2682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810</v>
      </c>
      <c r="AO1197">
        <v>795</v>
      </c>
      <c r="AP1197">
        <v>0</v>
      </c>
    </row>
    <row r="1198" spans="1:42" x14ac:dyDescent="0.35">
      <c r="A1198">
        <v>38808</v>
      </c>
      <c r="B1198">
        <v>2</v>
      </c>
      <c r="C1198">
        <f t="shared" si="36"/>
        <v>2</v>
      </c>
      <c r="D1198">
        <v>1</v>
      </c>
      <c r="E1198">
        <v>0</v>
      </c>
      <c r="F1198">
        <v>21</v>
      </c>
      <c r="G1198">
        <v>125</v>
      </c>
      <c r="H1198">
        <v>17</v>
      </c>
      <c r="I1198">
        <v>52</v>
      </c>
      <c r="J1198">
        <v>3</v>
      </c>
      <c r="K1198">
        <v>19</v>
      </c>
      <c r="L1198">
        <v>30</v>
      </c>
      <c r="M1198">
        <v>4</v>
      </c>
      <c r="N1198">
        <v>5</v>
      </c>
      <c r="O1198">
        <v>1</v>
      </c>
      <c r="P1198">
        <v>4</v>
      </c>
      <c r="Q1198">
        <v>8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3</v>
      </c>
      <c r="Y1198">
        <v>11</v>
      </c>
      <c r="Z1198">
        <v>1</v>
      </c>
      <c r="AA1198">
        <v>48</v>
      </c>
      <c r="AB1198">
        <f t="shared" si="37"/>
        <v>2</v>
      </c>
      <c r="AC1198">
        <v>2831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216</v>
      </c>
      <c r="AO1198">
        <v>186</v>
      </c>
      <c r="AP1198">
        <v>1</v>
      </c>
    </row>
    <row r="1199" spans="1:42" x14ac:dyDescent="0.35">
      <c r="A1199">
        <v>57183</v>
      </c>
      <c r="B1199">
        <v>3</v>
      </c>
      <c r="C1199">
        <f t="shared" si="36"/>
        <v>3</v>
      </c>
      <c r="D1199">
        <v>1</v>
      </c>
      <c r="E1199">
        <v>1</v>
      </c>
      <c r="F1199">
        <v>51</v>
      </c>
      <c r="G1199">
        <v>464</v>
      </c>
      <c r="H1199">
        <v>5</v>
      </c>
      <c r="I1199">
        <v>64</v>
      </c>
      <c r="J1199">
        <v>7</v>
      </c>
      <c r="K1199">
        <v>0</v>
      </c>
      <c r="L1199">
        <v>70</v>
      </c>
      <c r="M1199">
        <v>8</v>
      </c>
      <c r="N1199">
        <v>9</v>
      </c>
      <c r="O1199">
        <v>1</v>
      </c>
      <c r="P1199">
        <v>7</v>
      </c>
      <c r="Q1199">
        <v>8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3</v>
      </c>
      <c r="Y1199">
        <v>11</v>
      </c>
      <c r="Z1199">
        <v>0</v>
      </c>
      <c r="AA1199">
        <v>54</v>
      </c>
      <c r="AB1199">
        <f t="shared" si="37"/>
        <v>3</v>
      </c>
      <c r="AC1199">
        <v>2626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540</v>
      </c>
      <c r="AO1199">
        <v>470</v>
      </c>
      <c r="AP1199">
        <v>0</v>
      </c>
    </row>
    <row r="1200" spans="1:42" x14ac:dyDescent="0.35">
      <c r="A1200">
        <v>23748</v>
      </c>
      <c r="B1200">
        <v>1</v>
      </c>
      <c r="C1200">
        <f t="shared" si="36"/>
        <v>1</v>
      </c>
      <c r="D1200">
        <v>1</v>
      </c>
      <c r="E1200">
        <v>0</v>
      </c>
      <c r="F1200">
        <v>97</v>
      </c>
      <c r="G1200">
        <v>6</v>
      </c>
      <c r="H1200">
        <v>6</v>
      </c>
      <c r="I1200">
        <v>29</v>
      </c>
      <c r="J1200">
        <v>12</v>
      </c>
      <c r="K1200">
        <v>15</v>
      </c>
      <c r="L1200">
        <v>8</v>
      </c>
      <c r="M1200">
        <v>3</v>
      </c>
      <c r="N1200">
        <v>2</v>
      </c>
      <c r="O1200">
        <v>1</v>
      </c>
      <c r="P1200">
        <v>3</v>
      </c>
      <c r="Q1200">
        <v>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3</v>
      </c>
      <c r="Y1200">
        <v>11</v>
      </c>
      <c r="Z1200">
        <v>0</v>
      </c>
      <c r="AA1200">
        <v>52</v>
      </c>
      <c r="AB1200">
        <f t="shared" si="37"/>
        <v>3</v>
      </c>
      <c r="AC1200">
        <v>2744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68</v>
      </c>
      <c r="AO1200">
        <v>60</v>
      </c>
      <c r="AP1200">
        <v>0</v>
      </c>
    </row>
    <row r="1201" spans="1:42" x14ac:dyDescent="0.35">
      <c r="A1201">
        <v>66303</v>
      </c>
      <c r="B1201">
        <v>3</v>
      </c>
      <c r="C1201">
        <f t="shared" si="36"/>
        <v>3</v>
      </c>
      <c r="D1201">
        <v>0</v>
      </c>
      <c r="E1201">
        <v>1</v>
      </c>
      <c r="F1201">
        <v>56</v>
      </c>
      <c r="G1201">
        <v>1090</v>
      </c>
      <c r="H1201">
        <v>12</v>
      </c>
      <c r="I1201">
        <v>96</v>
      </c>
      <c r="J1201">
        <v>16</v>
      </c>
      <c r="K1201">
        <v>12</v>
      </c>
      <c r="L1201">
        <v>60</v>
      </c>
      <c r="M1201">
        <v>4</v>
      </c>
      <c r="N1201">
        <v>3</v>
      </c>
      <c r="O1201">
        <v>4</v>
      </c>
      <c r="P1201">
        <v>11</v>
      </c>
      <c r="Q1201">
        <v>8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11</v>
      </c>
      <c r="Z1201">
        <v>0</v>
      </c>
      <c r="AA1201">
        <v>49</v>
      </c>
      <c r="AB1201">
        <f t="shared" si="37"/>
        <v>2</v>
      </c>
      <c r="AC1201">
        <v>2647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1226</v>
      </c>
      <c r="AO1201">
        <v>1166</v>
      </c>
      <c r="AP1201">
        <v>1</v>
      </c>
    </row>
    <row r="1202" spans="1:42" x14ac:dyDescent="0.35">
      <c r="A1202">
        <v>37368</v>
      </c>
      <c r="B1202">
        <v>2</v>
      </c>
      <c r="C1202">
        <f t="shared" si="36"/>
        <v>2</v>
      </c>
      <c r="D1202">
        <v>1</v>
      </c>
      <c r="E1202">
        <v>0</v>
      </c>
      <c r="F1202">
        <v>4</v>
      </c>
      <c r="G1202">
        <v>3</v>
      </c>
      <c r="H1202">
        <v>2</v>
      </c>
      <c r="I1202">
        <v>11</v>
      </c>
      <c r="J1202">
        <v>2</v>
      </c>
      <c r="K1202">
        <v>2</v>
      </c>
      <c r="L1202">
        <v>10</v>
      </c>
      <c r="M1202">
        <v>1</v>
      </c>
      <c r="N1202">
        <v>1</v>
      </c>
      <c r="O1202">
        <v>0</v>
      </c>
      <c r="P1202">
        <v>2</v>
      </c>
      <c r="Q1202">
        <v>6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</v>
      </c>
      <c r="Y1202">
        <v>11</v>
      </c>
      <c r="Z1202">
        <v>0</v>
      </c>
      <c r="AA1202">
        <v>45</v>
      </c>
      <c r="AB1202">
        <f t="shared" si="37"/>
        <v>2</v>
      </c>
      <c r="AC1202">
        <v>2354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20</v>
      </c>
      <c r="AO1202">
        <v>10</v>
      </c>
      <c r="AP1202">
        <v>1</v>
      </c>
    </row>
    <row r="1203" spans="1:42" x14ac:dyDescent="0.35">
      <c r="A1203">
        <v>40800</v>
      </c>
      <c r="B1203">
        <v>2</v>
      </c>
      <c r="C1203">
        <f t="shared" si="36"/>
        <v>2</v>
      </c>
      <c r="D1203">
        <v>1</v>
      </c>
      <c r="E1203">
        <v>2</v>
      </c>
      <c r="F1203">
        <v>77</v>
      </c>
      <c r="G1203">
        <v>24</v>
      </c>
      <c r="H1203">
        <v>0</v>
      </c>
      <c r="I1203">
        <v>27</v>
      </c>
      <c r="J1203">
        <v>8</v>
      </c>
      <c r="K1203">
        <v>30</v>
      </c>
      <c r="L1203">
        <v>10</v>
      </c>
      <c r="M1203">
        <v>2</v>
      </c>
      <c r="N1203">
        <v>3</v>
      </c>
      <c r="O1203">
        <v>0</v>
      </c>
      <c r="P1203">
        <v>3</v>
      </c>
      <c r="Q1203">
        <v>7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3</v>
      </c>
      <c r="Y1203">
        <v>11</v>
      </c>
      <c r="Z1203">
        <v>0</v>
      </c>
      <c r="AA1203">
        <v>56</v>
      </c>
      <c r="AB1203">
        <f t="shared" si="37"/>
        <v>3</v>
      </c>
      <c r="AC1203">
        <v>2703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89</v>
      </c>
      <c r="AO1203">
        <v>79</v>
      </c>
      <c r="AP1203">
        <v>0</v>
      </c>
    </row>
    <row r="1204" spans="1:42" x14ac:dyDescent="0.35">
      <c r="A1204">
        <v>71847</v>
      </c>
      <c r="B1204">
        <v>4</v>
      </c>
      <c r="C1204">
        <f t="shared" si="36"/>
        <v>4</v>
      </c>
      <c r="D1204">
        <v>0</v>
      </c>
      <c r="E1204">
        <v>0</v>
      </c>
      <c r="F1204">
        <v>95</v>
      </c>
      <c r="G1204">
        <v>737</v>
      </c>
      <c r="H1204">
        <v>21</v>
      </c>
      <c r="I1204">
        <v>106</v>
      </c>
      <c r="J1204">
        <v>55</v>
      </c>
      <c r="K1204">
        <v>63</v>
      </c>
      <c r="L1204">
        <v>210</v>
      </c>
      <c r="M1204">
        <v>0</v>
      </c>
      <c r="N1204">
        <v>6</v>
      </c>
      <c r="O1204">
        <v>7</v>
      </c>
      <c r="P1204">
        <v>9</v>
      </c>
      <c r="Q1204">
        <v>3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3</v>
      </c>
      <c r="Y1204">
        <v>11</v>
      </c>
      <c r="Z1204">
        <v>0</v>
      </c>
      <c r="AA1204">
        <v>42</v>
      </c>
      <c r="AB1204">
        <f t="shared" si="37"/>
        <v>1</v>
      </c>
      <c r="AC1204">
        <v>2805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982</v>
      </c>
      <c r="AO1204">
        <v>772</v>
      </c>
      <c r="AP1204">
        <v>1</v>
      </c>
    </row>
    <row r="1205" spans="1:42" x14ac:dyDescent="0.35">
      <c r="A1205">
        <v>46149</v>
      </c>
      <c r="B1205">
        <v>2</v>
      </c>
      <c r="C1205">
        <f t="shared" si="36"/>
        <v>2</v>
      </c>
      <c r="D1205">
        <v>0</v>
      </c>
      <c r="E1205">
        <v>1</v>
      </c>
      <c r="F1205">
        <v>36</v>
      </c>
      <c r="G1205">
        <v>254</v>
      </c>
      <c r="H1205">
        <v>6</v>
      </c>
      <c r="I1205">
        <v>71</v>
      </c>
      <c r="J1205">
        <v>4</v>
      </c>
      <c r="K1205">
        <v>0</v>
      </c>
      <c r="L1205">
        <v>27</v>
      </c>
      <c r="M1205">
        <v>5</v>
      </c>
      <c r="N1205">
        <v>5</v>
      </c>
      <c r="O1205">
        <v>1</v>
      </c>
      <c r="P1205">
        <v>7</v>
      </c>
      <c r="Q1205">
        <v>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</v>
      </c>
      <c r="Y1205">
        <v>11</v>
      </c>
      <c r="Z1205">
        <v>0</v>
      </c>
      <c r="AA1205">
        <v>45</v>
      </c>
      <c r="AB1205">
        <f t="shared" si="37"/>
        <v>2</v>
      </c>
      <c r="AC1205">
        <v>2371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335</v>
      </c>
      <c r="AO1205">
        <v>308</v>
      </c>
      <c r="AP1205">
        <v>0</v>
      </c>
    </row>
    <row r="1206" spans="1:42" x14ac:dyDescent="0.35">
      <c r="A1206">
        <v>78687</v>
      </c>
      <c r="B1206">
        <v>4</v>
      </c>
      <c r="C1206">
        <f t="shared" si="36"/>
        <v>4</v>
      </c>
      <c r="D1206">
        <v>0</v>
      </c>
      <c r="E1206">
        <v>0</v>
      </c>
      <c r="F1206">
        <v>13</v>
      </c>
      <c r="G1206">
        <v>817</v>
      </c>
      <c r="H1206">
        <v>185</v>
      </c>
      <c r="I1206">
        <v>687</v>
      </c>
      <c r="J1206">
        <v>145</v>
      </c>
      <c r="K1206">
        <v>55</v>
      </c>
      <c r="L1206">
        <v>241</v>
      </c>
      <c r="M1206">
        <v>1</v>
      </c>
      <c r="N1206">
        <v>4</v>
      </c>
      <c r="O1206">
        <v>6</v>
      </c>
      <c r="P1206">
        <v>8</v>
      </c>
      <c r="Q1206">
        <v>2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3</v>
      </c>
      <c r="Y1206">
        <v>11</v>
      </c>
      <c r="Z1206">
        <v>1</v>
      </c>
      <c r="AA1206">
        <v>37</v>
      </c>
      <c r="AB1206">
        <f t="shared" si="37"/>
        <v>1</v>
      </c>
      <c r="AC1206">
        <v>2848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1889</v>
      </c>
      <c r="AO1206">
        <v>1648</v>
      </c>
      <c r="AP1206">
        <v>1</v>
      </c>
    </row>
    <row r="1207" spans="1:42" x14ac:dyDescent="0.35">
      <c r="A1207">
        <v>49118</v>
      </c>
      <c r="B1207">
        <v>2</v>
      </c>
      <c r="C1207">
        <f t="shared" si="36"/>
        <v>2</v>
      </c>
      <c r="D1207">
        <v>0</v>
      </c>
      <c r="E1207">
        <v>0</v>
      </c>
      <c r="F1207">
        <v>90</v>
      </c>
      <c r="G1207">
        <v>620</v>
      </c>
      <c r="H1207">
        <v>54</v>
      </c>
      <c r="I1207">
        <v>239</v>
      </c>
      <c r="J1207">
        <v>99</v>
      </c>
      <c r="K1207">
        <v>98</v>
      </c>
      <c r="L1207">
        <v>119</v>
      </c>
      <c r="M1207">
        <v>2</v>
      </c>
      <c r="N1207">
        <v>9</v>
      </c>
      <c r="O1207">
        <v>7</v>
      </c>
      <c r="P1207">
        <v>10</v>
      </c>
      <c r="Q1207">
        <v>7</v>
      </c>
      <c r="R1207">
        <v>0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3</v>
      </c>
      <c r="Y1207">
        <v>11</v>
      </c>
      <c r="Z1207">
        <v>1</v>
      </c>
      <c r="AA1207">
        <v>49</v>
      </c>
      <c r="AB1207">
        <f t="shared" si="37"/>
        <v>2</v>
      </c>
      <c r="AC1207">
        <v>2839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1110</v>
      </c>
      <c r="AO1207">
        <v>991</v>
      </c>
      <c r="AP1207">
        <v>2</v>
      </c>
    </row>
    <row r="1208" spans="1:42" x14ac:dyDescent="0.35">
      <c r="A1208">
        <v>37633</v>
      </c>
      <c r="B1208">
        <v>2</v>
      </c>
      <c r="C1208">
        <f t="shared" si="36"/>
        <v>2</v>
      </c>
      <c r="D1208">
        <v>1</v>
      </c>
      <c r="E1208">
        <v>1</v>
      </c>
      <c r="F1208">
        <v>49</v>
      </c>
      <c r="G1208">
        <v>13</v>
      </c>
      <c r="H1208">
        <v>4</v>
      </c>
      <c r="I1208">
        <v>20</v>
      </c>
      <c r="J1208">
        <v>0</v>
      </c>
      <c r="K1208">
        <v>0</v>
      </c>
      <c r="L1208">
        <v>1</v>
      </c>
      <c r="M1208">
        <v>2</v>
      </c>
      <c r="N1208">
        <v>1</v>
      </c>
      <c r="O1208">
        <v>0</v>
      </c>
      <c r="P1208">
        <v>3</v>
      </c>
      <c r="Q1208">
        <v>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11</v>
      </c>
      <c r="Z1208">
        <v>0</v>
      </c>
      <c r="AA1208">
        <v>63</v>
      </c>
      <c r="AB1208">
        <f t="shared" si="37"/>
        <v>4</v>
      </c>
      <c r="AC1208">
        <v>2806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37</v>
      </c>
      <c r="AO1208">
        <v>36</v>
      </c>
      <c r="AP1208">
        <v>0</v>
      </c>
    </row>
    <row r="1209" spans="1:42" x14ac:dyDescent="0.35">
      <c r="A1209">
        <v>39767</v>
      </c>
      <c r="B1209">
        <v>2</v>
      </c>
      <c r="C1209">
        <f t="shared" si="36"/>
        <v>2</v>
      </c>
      <c r="D1209">
        <v>0</v>
      </c>
      <c r="E1209">
        <v>0</v>
      </c>
      <c r="F1209">
        <v>18</v>
      </c>
      <c r="G1209">
        <v>113</v>
      </c>
      <c r="H1209">
        <v>61</v>
      </c>
      <c r="I1209">
        <v>204</v>
      </c>
      <c r="J1209">
        <v>34</v>
      </c>
      <c r="K1209">
        <v>26</v>
      </c>
      <c r="L1209">
        <v>47</v>
      </c>
      <c r="M1209">
        <v>2</v>
      </c>
      <c r="N1209">
        <v>7</v>
      </c>
      <c r="O1209">
        <v>1</v>
      </c>
      <c r="P1209">
        <v>7</v>
      </c>
      <c r="Q1209">
        <v>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11</v>
      </c>
      <c r="Z1209">
        <v>0</v>
      </c>
      <c r="AA1209">
        <v>69</v>
      </c>
      <c r="AB1209">
        <f t="shared" si="37"/>
        <v>5</v>
      </c>
      <c r="AC1209">
        <v>2502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438</v>
      </c>
      <c r="AO1209">
        <v>391</v>
      </c>
      <c r="AP1209">
        <v>0</v>
      </c>
    </row>
    <row r="1210" spans="1:42" x14ac:dyDescent="0.35">
      <c r="A1210">
        <v>26997</v>
      </c>
      <c r="B1210">
        <v>1</v>
      </c>
      <c r="C1210">
        <f t="shared" si="36"/>
        <v>1</v>
      </c>
      <c r="D1210">
        <v>0</v>
      </c>
      <c r="E1210">
        <v>0</v>
      </c>
      <c r="F1210">
        <v>89</v>
      </c>
      <c r="G1210">
        <v>7</v>
      </c>
      <c r="H1210">
        <v>23</v>
      </c>
      <c r="I1210">
        <v>78</v>
      </c>
      <c r="J1210">
        <v>133</v>
      </c>
      <c r="K1210">
        <v>49</v>
      </c>
      <c r="L1210">
        <v>144</v>
      </c>
      <c r="M1210">
        <v>2</v>
      </c>
      <c r="N1210">
        <v>4</v>
      </c>
      <c r="O1210">
        <v>2</v>
      </c>
      <c r="P1210">
        <v>5</v>
      </c>
      <c r="Q1210">
        <v>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11</v>
      </c>
      <c r="Z1210">
        <v>0</v>
      </c>
      <c r="AA1210">
        <v>69</v>
      </c>
      <c r="AB1210">
        <f t="shared" si="37"/>
        <v>5</v>
      </c>
      <c r="AC1210">
        <v>2760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290</v>
      </c>
      <c r="AO1210">
        <v>146</v>
      </c>
      <c r="AP1210">
        <v>0</v>
      </c>
    </row>
    <row r="1211" spans="1:42" x14ac:dyDescent="0.35">
      <c r="A1211">
        <v>33986</v>
      </c>
      <c r="B1211">
        <v>1</v>
      </c>
      <c r="C1211">
        <f t="shared" si="36"/>
        <v>2</v>
      </c>
      <c r="D1211">
        <v>1</v>
      </c>
      <c r="E1211">
        <v>0</v>
      </c>
      <c r="F1211">
        <v>43</v>
      </c>
      <c r="G1211">
        <v>16</v>
      </c>
      <c r="H1211">
        <v>2</v>
      </c>
      <c r="I1211">
        <v>18</v>
      </c>
      <c r="J1211">
        <v>2</v>
      </c>
      <c r="K1211">
        <v>1</v>
      </c>
      <c r="L1211">
        <v>5</v>
      </c>
      <c r="M1211">
        <v>1</v>
      </c>
      <c r="N1211">
        <v>1</v>
      </c>
      <c r="O1211">
        <v>0</v>
      </c>
      <c r="P1211">
        <v>3</v>
      </c>
      <c r="Q1211">
        <v>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3</v>
      </c>
      <c r="Y1211">
        <v>11</v>
      </c>
      <c r="Z1211">
        <v>0</v>
      </c>
      <c r="AA1211">
        <v>50</v>
      </c>
      <c r="AB1211">
        <f t="shared" si="37"/>
        <v>2</v>
      </c>
      <c r="AC1211">
        <v>2631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39</v>
      </c>
      <c r="AO1211">
        <v>34</v>
      </c>
      <c r="AP1211">
        <v>0</v>
      </c>
    </row>
    <row r="1212" spans="1:42" x14ac:dyDescent="0.35">
      <c r="A1212">
        <v>57091</v>
      </c>
      <c r="B1212">
        <v>3</v>
      </c>
      <c r="C1212">
        <f t="shared" si="36"/>
        <v>3</v>
      </c>
      <c r="D1212">
        <v>0</v>
      </c>
      <c r="E1212">
        <v>1</v>
      </c>
      <c r="F1212">
        <v>82</v>
      </c>
      <c r="G1212">
        <v>462</v>
      </c>
      <c r="H1212">
        <v>0</v>
      </c>
      <c r="I1212">
        <v>24</v>
      </c>
      <c r="J1212">
        <v>6</v>
      </c>
      <c r="K1212">
        <v>0</v>
      </c>
      <c r="L1212">
        <v>4</v>
      </c>
      <c r="M1212">
        <v>2</v>
      </c>
      <c r="N1212">
        <v>9</v>
      </c>
      <c r="O1212">
        <v>2</v>
      </c>
      <c r="P1212">
        <v>5</v>
      </c>
      <c r="Q1212">
        <v>7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3</v>
      </c>
      <c r="Y1212">
        <v>11</v>
      </c>
      <c r="Z1212">
        <v>1</v>
      </c>
      <c r="AA1212">
        <v>48</v>
      </c>
      <c r="AB1212">
        <f t="shared" si="37"/>
        <v>2</v>
      </c>
      <c r="AC1212">
        <v>2742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492</v>
      </c>
      <c r="AO1212">
        <v>488</v>
      </c>
      <c r="AP1212">
        <v>1</v>
      </c>
    </row>
    <row r="1213" spans="1:42" x14ac:dyDescent="0.35">
      <c r="A1213">
        <v>46831</v>
      </c>
      <c r="B1213">
        <v>2</v>
      </c>
      <c r="C1213">
        <f t="shared" si="36"/>
        <v>2</v>
      </c>
      <c r="D1213">
        <v>1</v>
      </c>
      <c r="E1213">
        <v>1</v>
      </c>
      <c r="F1213">
        <v>84</v>
      </c>
      <c r="G1213">
        <v>22</v>
      </c>
      <c r="H1213">
        <v>2</v>
      </c>
      <c r="I1213">
        <v>10</v>
      </c>
      <c r="J1213">
        <v>6</v>
      </c>
      <c r="K1213">
        <v>4</v>
      </c>
      <c r="L1213">
        <v>34</v>
      </c>
      <c r="M1213">
        <v>2</v>
      </c>
      <c r="N1213">
        <v>1</v>
      </c>
      <c r="O1213">
        <v>2</v>
      </c>
      <c r="P1213">
        <v>2</v>
      </c>
      <c r="Q1213">
        <v>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11</v>
      </c>
      <c r="Z1213">
        <v>0</v>
      </c>
      <c r="AA1213">
        <v>51</v>
      </c>
      <c r="AB1213">
        <f t="shared" si="37"/>
        <v>2</v>
      </c>
      <c r="AC1213">
        <v>2545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44</v>
      </c>
      <c r="AO1213">
        <v>10</v>
      </c>
      <c r="AP1213">
        <v>0</v>
      </c>
    </row>
    <row r="1214" spans="1:42" x14ac:dyDescent="0.35">
      <c r="A1214">
        <v>83151</v>
      </c>
      <c r="B1214">
        <v>5</v>
      </c>
      <c r="C1214">
        <f t="shared" si="36"/>
        <v>5</v>
      </c>
      <c r="D1214">
        <v>0</v>
      </c>
      <c r="E1214">
        <v>0</v>
      </c>
      <c r="F1214">
        <v>80</v>
      </c>
      <c r="G1214">
        <v>968</v>
      </c>
      <c r="H1214">
        <v>147</v>
      </c>
      <c r="I1214">
        <v>842</v>
      </c>
      <c r="J1214">
        <v>137</v>
      </c>
      <c r="K1214">
        <v>42</v>
      </c>
      <c r="L1214">
        <v>210</v>
      </c>
      <c r="M1214">
        <v>1</v>
      </c>
      <c r="N1214">
        <v>5</v>
      </c>
      <c r="O1214">
        <v>7</v>
      </c>
      <c r="P1214">
        <v>10</v>
      </c>
      <c r="Q1214">
        <v>2</v>
      </c>
      <c r="R1214">
        <v>1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3</v>
      </c>
      <c r="Y1214">
        <v>11</v>
      </c>
      <c r="Z1214">
        <v>1</v>
      </c>
      <c r="AA1214">
        <v>48</v>
      </c>
      <c r="AB1214">
        <f t="shared" si="37"/>
        <v>2</v>
      </c>
      <c r="AC1214">
        <v>2663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2136</v>
      </c>
      <c r="AO1214">
        <v>1926</v>
      </c>
      <c r="AP1214">
        <v>3</v>
      </c>
    </row>
    <row r="1215" spans="1:42" x14ac:dyDescent="0.35">
      <c r="A1215">
        <v>52531</v>
      </c>
      <c r="B1215">
        <v>3</v>
      </c>
      <c r="C1215">
        <f t="shared" si="36"/>
        <v>3</v>
      </c>
      <c r="D1215">
        <v>0</v>
      </c>
      <c r="E1215">
        <v>0</v>
      </c>
      <c r="F1215">
        <v>68</v>
      </c>
      <c r="G1215">
        <v>283</v>
      </c>
      <c r="H1215">
        <v>112</v>
      </c>
      <c r="I1215">
        <v>151</v>
      </c>
      <c r="J1215">
        <v>51</v>
      </c>
      <c r="K1215">
        <v>72</v>
      </c>
      <c r="L1215">
        <v>125</v>
      </c>
      <c r="M1215">
        <v>2</v>
      </c>
      <c r="N1215">
        <v>7</v>
      </c>
      <c r="O1215">
        <v>2</v>
      </c>
      <c r="P1215">
        <v>10</v>
      </c>
      <c r="Q1215">
        <v>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3</v>
      </c>
      <c r="Y1215">
        <v>11</v>
      </c>
      <c r="Z1215">
        <v>0</v>
      </c>
      <c r="AA1215">
        <v>49</v>
      </c>
      <c r="AB1215">
        <f t="shared" si="37"/>
        <v>2</v>
      </c>
      <c r="AC1215">
        <v>2705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669</v>
      </c>
      <c r="AO1215">
        <v>544</v>
      </c>
      <c r="AP1215">
        <v>0</v>
      </c>
    </row>
    <row r="1216" spans="1:42" x14ac:dyDescent="0.35">
      <c r="A1216">
        <v>15759</v>
      </c>
      <c r="B1216">
        <v>1</v>
      </c>
      <c r="C1216">
        <f t="shared" si="36"/>
        <v>1</v>
      </c>
      <c r="D1216">
        <v>0</v>
      </c>
      <c r="E1216">
        <v>0</v>
      </c>
      <c r="F1216">
        <v>12</v>
      </c>
      <c r="G1216">
        <v>1</v>
      </c>
      <c r="H1216">
        <v>2</v>
      </c>
      <c r="I1216">
        <v>5</v>
      </c>
      <c r="J1216">
        <v>6</v>
      </c>
      <c r="K1216">
        <v>0</v>
      </c>
      <c r="L1216">
        <v>3</v>
      </c>
      <c r="M1216">
        <v>1</v>
      </c>
      <c r="N1216">
        <v>1</v>
      </c>
      <c r="O1216">
        <v>0</v>
      </c>
      <c r="P1216">
        <v>2</v>
      </c>
      <c r="Q1216">
        <v>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3</v>
      </c>
      <c r="Y1216">
        <v>11</v>
      </c>
      <c r="Z1216">
        <v>0</v>
      </c>
      <c r="AA1216">
        <v>64</v>
      </c>
      <c r="AB1216">
        <f t="shared" si="37"/>
        <v>4</v>
      </c>
      <c r="AC1216">
        <v>2456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14</v>
      </c>
      <c r="AO1216">
        <v>11</v>
      </c>
      <c r="AP1216">
        <v>0</v>
      </c>
    </row>
    <row r="1217" spans="1:42" x14ac:dyDescent="0.35">
      <c r="A1217">
        <v>43050</v>
      </c>
      <c r="B1217">
        <v>2</v>
      </c>
      <c r="C1217">
        <f t="shared" si="36"/>
        <v>2</v>
      </c>
      <c r="D1217">
        <v>1</v>
      </c>
      <c r="E1217">
        <v>0</v>
      </c>
      <c r="F1217">
        <v>10</v>
      </c>
      <c r="G1217">
        <v>30</v>
      </c>
      <c r="H1217">
        <v>5</v>
      </c>
      <c r="I1217">
        <v>24</v>
      </c>
      <c r="J1217">
        <v>6</v>
      </c>
      <c r="K1217">
        <v>3</v>
      </c>
      <c r="L1217">
        <v>8</v>
      </c>
      <c r="M1217">
        <v>2</v>
      </c>
      <c r="N1217">
        <v>2</v>
      </c>
      <c r="O1217">
        <v>0</v>
      </c>
      <c r="P1217">
        <v>4</v>
      </c>
      <c r="Q1217">
        <v>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11</v>
      </c>
      <c r="Z1217">
        <v>0</v>
      </c>
      <c r="AA1217">
        <v>47</v>
      </c>
      <c r="AB1217">
        <f t="shared" si="37"/>
        <v>2</v>
      </c>
      <c r="AC1217">
        <v>2262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68</v>
      </c>
      <c r="AO1217">
        <v>60</v>
      </c>
      <c r="AP1217">
        <v>0</v>
      </c>
    </row>
    <row r="1218" spans="1:42" x14ac:dyDescent="0.35">
      <c r="A1218">
        <v>42997</v>
      </c>
      <c r="B1218">
        <v>2</v>
      </c>
      <c r="C1218">
        <f t="shared" si="36"/>
        <v>2</v>
      </c>
      <c r="D1218">
        <v>1</v>
      </c>
      <c r="E1218">
        <v>1</v>
      </c>
      <c r="F1218">
        <v>91</v>
      </c>
      <c r="G1218">
        <v>4</v>
      </c>
      <c r="H1218">
        <v>0</v>
      </c>
      <c r="I1218">
        <v>5</v>
      </c>
      <c r="J1218">
        <v>0</v>
      </c>
      <c r="K1218">
        <v>1</v>
      </c>
      <c r="L1218">
        <v>5</v>
      </c>
      <c r="M1218">
        <v>1</v>
      </c>
      <c r="N1218">
        <v>1</v>
      </c>
      <c r="O1218">
        <v>0</v>
      </c>
      <c r="P1218">
        <v>2</v>
      </c>
      <c r="Q1218">
        <v>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3</v>
      </c>
      <c r="Y1218">
        <v>11</v>
      </c>
      <c r="Z1218">
        <v>0</v>
      </c>
      <c r="AA1218">
        <v>43</v>
      </c>
      <c r="AB1218">
        <f t="shared" si="37"/>
        <v>1</v>
      </c>
      <c r="AC1218">
        <v>2363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10</v>
      </c>
      <c r="AO1218">
        <v>5</v>
      </c>
      <c r="AP1218">
        <v>0</v>
      </c>
    </row>
    <row r="1219" spans="1:42" x14ac:dyDescent="0.35">
      <c r="A1219">
        <v>48918</v>
      </c>
      <c r="B1219">
        <v>2</v>
      </c>
      <c r="C1219">
        <f t="shared" ref="C1219:C1282" si="38">_xlfn.IFS(A:A&lt;=32196,1,A:A&lt;=51622.09,2,A:A&lt;=68281,3,A:A&lt;=79601,4,A:A&gt;=79601,5)</f>
        <v>2</v>
      </c>
      <c r="D1219">
        <v>1</v>
      </c>
      <c r="E1219">
        <v>1</v>
      </c>
      <c r="F1219">
        <v>21</v>
      </c>
      <c r="G1219">
        <v>52</v>
      </c>
      <c r="H1219">
        <v>0</v>
      </c>
      <c r="I1219">
        <v>9</v>
      </c>
      <c r="J1219">
        <v>0</v>
      </c>
      <c r="K1219">
        <v>0</v>
      </c>
      <c r="L1219">
        <v>1</v>
      </c>
      <c r="M1219">
        <v>2</v>
      </c>
      <c r="N1219">
        <v>1</v>
      </c>
      <c r="O1219">
        <v>0</v>
      </c>
      <c r="P1219">
        <v>4</v>
      </c>
      <c r="Q1219">
        <v>4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11</v>
      </c>
      <c r="Z1219">
        <v>0</v>
      </c>
      <c r="AA1219">
        <v>57</v>
      </c>
      <c r="AB1219">
        <f t="shared" ref="AB1219:AB1282" si="39">_xlfn.IFS(AA1219&lt;=43,1,AA1219&lt;=51.117,2,AA1219&lt;=61,3,AA1219&lt;=68,4,AA1219&gt;68,5)</f>
        <v>3</v>
      </c>
      <c r="AC1219">
        <v>2237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61</v>
      </c>
      <c r="AO1219">
        <v>60</v>
      </c>
      <c r="AP1219">
        <v>0</v>
      </c>
    </row>
    <row r="1220" spans="1:42" x14ac:dyDescent="0.35">
      <c r="A1220">
        <v>60033</v>
      </c>
      <c r="B1220">
        <v>3</v>
      </c>
      <c r="C1220">
        <f t="shared" si="38"/>
        <v>3</v>
      </c>
      <c r="D1220">
        <v>0</v>
      </c>
      <c r="E1220">
        <v>1</v>
      </c>
      <c r="F1220">
        <v>28</v>
      </c>
      <c r="G1220">
        <v>62</v>
      </c>
      <c r="H1220">
        <v>1</v>
      </c>
      <c r="I1220">
        <v>57</v>
      </c>
      <c r="J1220">
        <v>19</v>
      </c>
      <c r="K1220">
        <v>11</v>
      </c>
      <c r="L1220">
        <v>48</v>
      </c>
      <c r="M1220">
        <v>2</v>
      </c>
      <c r="N1220">
        <v>2</v>
      </c>
      <c r="O1220">
        <v>1</v>
      </c>
      <c r="P1220">
        <v>5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3</v>
      </c>
      <c r="Y1220">
        <v>11</v>
      </c>
      <c r="Z1220">
        <v>0</v>
      </c>
      <c r="AA1220">
        <v>66</v>
      </c>
      <c r="AB1220">
        <f t="shared" si="39"/>
        <v>4</v>
      </c>
      <c r="AC1220">
        <v>2251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150</v>
      </c>
      <c r="AO1220">
        <v>102</v>
      </c>
      <c r="AP1220">
        <v>0</v>
      </c>
    </row>
    <row r="1221" spans="1:42" x14ac:dyDescent="0.35">
      <c r="A1221">
        <v>34043</v>
      </c>
      <c r="B1221">
        <v>1</v>
      </c>
      <c r="C1221">
        <f t="shared" si="38"/>
        <v>2</v>
      </c>
      <c r="D1221">
        <v>1</v>
      </c>
      <c r="E1221">
        <v>0</v>
      </c>
      <c r="F1221">
        <v>97</v>
      </c>
      <c r="G1221">
        <v>20</v>
      </c>
      <c r="H1221">
        <v>2</v>
      </c>
      <c r="I1221">
        <v>14</v>
      </c>
      <c r="J1221">
        <v>3</v>
      </c>
      <c r="K1221">
        <v>0</v>
      </c>
      <c r="L1221">
        <v>10</v>
      </c>
      <c r="M1221">
        <v>1</v>
      </c>
      <c r="N1221">
        <v>2</v>
      </c>
      <c r="O1221">
        <v>0</v>
      </c>
      <c r="P1221">
        <v>2</v>
      </c>
      <c r="Q1221">
        <v>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3</v>
      </c>
      <c r="Y1221">
        <v>11</v>
      </c>
      <c r="Z1221">
        <v>0</v>
      </c>
      <c r="AA1221">
        <v>42</v>
      </c>
      <c r="AB1221">
        <f t="shared" si="39"/>
        <v>1</v>
      </c>
      <c r="AC1221">
        <v>2406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39</v>
      </c>
      <c r="AO1221">
        <v>29</v>
      </c>
      <c r="AP1221">
        <v>0</v>
      </c>
    </row>
    <row r="1222" spans="1:42" x14ac:dyDescent="0.35">
      <c r="A1222">
        <v>57811</v>
      </c>
      <c r="B1222">
        <v>3</v>
      </c>
      <c r="C1222">
        <f t="shared" si="38"/>
        <v>3</v>
      </c>
      <c r="D1222">
        <v>0</v>
      </c>
      <c r="E1222">
        <v>1</v>
      </c>
      <c r="F1222">
        <v>49</v>
      </c>
      <c r="G1222">
        <v>545</v>
      </c>
      <c r="H1222">
        <v>7</v>
      </c>
      <c r="I1222">
        <v>114</v>
      </c>
      <c r="J1222">
        <v>37</v>
      </c>
      <c r="K1222">
        <v>21</v>
      </c>
      <c r="L1222">
        <v>78</v>
      </c>
      <c r="M1222">
        <v>5</v>
      </c>
      <c r="N1222">
        <v>7</v>
      </c>
      <c r="O1222">
        <v>2</v>
      </c>
      <c r="P1222">
        <v>11</v>
      </c>
      <c r="Q1222">
        <v>5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3</v>
      </c>
      <c r="Y1222">
        <v>11</v>
      </c>
      <c r="Z1222">
        <v>0</v>
      </c>
      <c r="AA1222">
        <v>54</v>
      </c>
      <c r="AB1222">
        <f t="shared" si="39"/>
        <v>3</v>
      </c>
      <c r="AC1222">
        <v>2529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724</v>
      </c>
      <c r="AO1222">
        <v>646</v>
      </c>
      <c r="AP1222">
        <v>1</v>
      </c>
    </row>
    <row r="1223" spans="1:42" x14ac:dyDescent="0.35">
      <c r="A1223">
        <v>78569</v>
      </c>
      <c r="B1223">
        <v>4</v>
      </c>
      <c r="C1223">
        <f t="shared" si="38"/>
        <v>4</v>
      </c>
      <c r="D1223">
        <v>0</v>
      </c>
      <c r="E1223">
        <v>0</v>
      </c>
      <c r="F1223">
        <v>14</v>
      </c>
      <c r="G1223">
        <v>558</v>
      </c>
      <c r="H1223">
        <v>79</v>
      </c>
      <c r="I1223">
        <v>622</v>
      </c>
      <c r="J1223">
        <v>207</v>
      </c>
      <c r="K1223">
        <v>175</v>
      </c>
      <c r="L1223">
        <v>95</v>
      </c>
      <c r="M1223">
        <v>1</v>
      </c>
      <c r="N1223">
        <v>4</v>
      </c>
      <c r="O1223">
        <v>6</v>
      </c>
      <c r="P1223">
        <v>4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3</v>
      </c>
      <c r="Y1223">
        <v>11</v>
      </c>
      <c r="Z1223">
        <v>1</v>
      </c>
      <c r="AA1223">
        <v>74</v>
      </c>
      <c r="AB1223">
        <f t="shared" si="39"/>
        <v>5</v>
      </c>
      <c r="AC1223">
        <v>2289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1641</v>
      </c>
      <c r="AO1223">
        <v>1546</v>
      </c>
      <c r="AP1223">
        <v>1</v>
      </c>
    </row>
    <row r="1224" spans="1:42" x14ac:dyDescent="0.35">
      <c r="A1224">
        <v>7500</v>
      </c>
      <c r="B1224">
        <v>1</v>
      </c>
      <c r="C1224">
        <f t="shared" si="38"/>
        <v>1</v>
      </c>
      <c r="D1224">
        <v>1</v>
      </c>
      <c r="E1224">
        <v>1</v>
      </c>
      <c r="F1224">
        <v>5</v>
      </c>
      <c r="G1224">
        <v>6</v>
      </c>
      <c r="H1224">
        <v>5</v>
      </c>
      <c r="I1224">
        <v>4</v>
      </c>
      <c r="J1224">
        <v>13</v>
      </c>
      <c r="K1224">
        <v>4</v>
      </c>
      <c r="L1224">
        <v>25</v>
      </c>
      <c r="M1224">
        <v>4</v>
      </c>
      <c r="N1224">
        <v>2</v>
      </c>
      <c r="O1224">
        <v>1</v>
      </c>
      <c r="P1224">
        <v>3</v>
      </c>
      <c r="Q1224">
        <v>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3</v>
      </c>
      <c r="Y1224">
        <v>11</v>
      </c>
      <c r="Z1224">
        <v>0</v>
      </c>
      <c r="AA1224">
        <v>42</v>
      </c>
      <c r="AB1224">
        <f t="shared" si="39"/>
        <v>1</v>
      </c>
      <c r="AC1224">
        <v>2708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32</v>
      </c>
      <c r="AO1224">
        <v>7</v>
      </c>
      <c r="AP1224">
        <v>0</v>
      </c>
    </row>
    <row r="1225" spans="1:42" x14ac:dyDescent="0.35">
      <c r="A1225">
        <v>23148</v>
      </c>
      <c r="B1225">
        <v>1</v>
      </c>
      <c r="C1225">
        <f t="shared" si="38"/>
        <v>1</v>
      </c>
      <c r="D1225">
        <v>0</v>
      </c>
      <c r="E1225">
        <v>0</v>
      </c>
      <c r="F1225">
        <v>83</v>
      </c>
      <c r="G1225">
        <v>4</v>
      </c>
      <c r="H1225">
        <v>6</v>
      </c>
      <c r="I1225">
        <v>8</v>
      </c>
      <c r="J1225">
        <v>6</v>
      </c>
      <c r="K1225">
        <v>3</v>
      </c>
      <c r="L1225">
        <v>10</v>
      </c>
      <c r="M1225">
        <v>1</v>
      </c>
      <c r="N1225">
        <v>2</v>
      </c>
      <c r="O1225">
        <v>0</v>
      </c>
      <c r="P1225">
        <v>3</v>
      </c>
      <c r="Q1225">
        <v>7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3</v>
      </c>
      <c r="Y1225">
        <v>11</v>
      </c>
      <c r="Z1225">
        <v>0</v>
      </c>
      <c r="AA1225">
        <v>35</v>
      </c>
      <c r="AB1225">
        <f t="shared" si="39"/>
        <v>1</v>
      </c>
      <c r="AC1225">
        <v>2290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27</v>
      </c>
      <c r="AO1225">
        <v>17</v>
      </c>
      <c r="AP1225">
        <v>0</v>
      </c>
    </row>
    <row r="1226" spans="1:42" x14ac:dyDescent="0.35">
      <c r="A1226">
        <v>44267</v>
      </c>
      <c r="B1226">
        <v>2</v>
      </c>
      <c r="C1226">
        <f t="shared" si="38"/>
        <v>2</v>
      </c>
      <c r="D1226">
        <v>1</v>
      </c>
      <c r="E1226">
        <v>1</v>
      </c>
      <c r="F1226">
        <v>48</v>
      </c>
      <c r="G1226">
        <v>183</v>
      </c>
      <c r="H1226">
        <v>5</v>
      </c>
      <c r="I1226">
        <v>65</v>
      </c>
      <c r="J1226">
        <v>3</v>
      </c>
      <c r="K1226">
        <v>5</v>
      </c>
      <c r="L1226">
        <v>49</v>
      </c>
      <c r="M1226">
        <v>5</v>
      </c>
      <c r="N1226">
        <v>5</v>
      </c>
      <c r="O1226">
        <v>2</v>
      </c>
      <c r="P1226">
        <v>4</v>
      </c>
      <c r="Q1226">
        <v>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3</v>
      </c>
      <c r="Y1226">
        <v>11</v>
      </c>
      <c r="Z1226">
        <v>0</v>
      </c>
      <c r="AA1226">
        <v>50</v>
      </c>
      <c r="AB1226">
        <f t="shared" si="39"/>
        <v>2</v>
      </c>
      <c r="AC1226">
        <v>2648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261</v>
      </c>
      <c r="AO1226">
        <v>212</v>
      </c>
      <c r="AP1226">
        <v>0</v>
      </c>
    </row>
    <row r="1227" spans="1:42" x14ac:dyDescent="0.35">
      <c r="A1227">
        <v>71626</v>
      </c>
      <c r="B1227">
        <v>4</v>
      </c>
      <c r="C1227">
        <f t="shared" si="38"/>
        <v>4</v>
      </c>
      <c r="D1227">
        <v>0</v>
      </c>
      <c r="E1227">
        <v>0</v>
      </c>
      <c r="F1227">
        <v>94</v>
      </c>
      <c r="G1227">
        <v>546</v>
      </c>
      <c r="H1227">
        <v>72</v>
      </c>
      <c r="I1227">
        <v>376</v>
      </c>
      <c r="J1227">
        <v>94</v>
      </c>
      <c r="K1227">
        <v>145</v>
      </c>
      <c r="L1227">
        <v>72</v>
      </c>
      <c r="M1227">
        <v>1</v>
      </c>
      <c r="N1227">
        <v>5</v>
      </c>
      <c r="O1227">
        <v>5</v>
      </c>
      <c r="P1227">
        <v>8</v>
      </c>
      <c r="Q1227">
        <v>3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3</v>
      </c>
      <c r="Y1227">
        <v>11</v>
      </c>
      <c r="Z1227">
        <v>0</v>
      </c>
      <c r="AA1227">
        <v>41</v>
      </c>
      <c r="AB1227">
        <f t="shared" si="39"/>
        <v>1</v>
      </c>
      <c r="AC1227">
        <v>2764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1233</v>
      </c>
      <c r="AO1227">
        <v>1161</v>
      </c>
      <c r="AP1227">
        <v>1</v>
      </c>
    </row>
    <row r="1228" spans="1:42" x14ac:dyDescent="0.35">
      <c r="A1228">
        <v>60894</v>
      </c>
      <c r="B1228">
        <v>3</v>
      </c>
      <c r="C1228">
        <f t="shared" si="38"/>
        <v>3</v>
      </c>
      <c r="D1228">
        <v>0</v>
      </c>
      <c r="E1228">
        <v>1</v>
      </c>
      <c r="F1228">
        <v>61</v>
      </c>
      <c r="G1228">
        <v>606</v>
      </c>
      <c r="H1228">
        <v>7</v>
      </c>
      <c r="I1228">
        <v>155</v>
      </c>
      <c r="J1228">
        <v>10</v>
      </c>
      <c r="K1228">
        <v>0</v>
      </c>
      <c r="L1228">
        <v>54</v>
      </c>
      <c r="M1228">
        <v>5</v>
      </c>
      <c r="N1228">
        <v>10</v>
      </c>
      <c r="O1228">
        <v>3</v>
      </c>
      <c r="P1228">
        <v>8</v>
      </c>
      <c r="Q1228">
        <v>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11</v>
      </c>
      <c r="Z1228">
        <v>0</v>
      </c>
      <c r="AA1228">
        <v>54</v>
      </c>
      <c r="AB1228">
        <f t="shared" si="39"/>
        <v>3</v>
      </c>
      <c r="AC1228">
        <v>2525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778</v>
      </c>
      <c r="AO1228">
        <v>724</v>
      </c>
      <c r="AP1228">
        <v>0</v>
      </c>
    </row>
    <row r="1229" spans="1:42" x14ac:dyDescent="0.35">
      <c r="A1229">
        <v>50200</v>
      </c>
      <c r="B1229">
        <v>2</v>
      </c>
      <c r="C1229">
        <f t="shared" si="38"/>
        <v>2</v>
      </c>
      <c r="D1229">
        <v>1</v>
      </c>
      <c r="E1229">
        <v>1</v>
      </c>
      <c r="F1229">
        <v>70</v>
      </c>
      <c r="G1229">
        <v>266</v>
      </c>
      <c r="H1229">
        <v>6</v>
      </c>
      <c r="I1229">
        <v>51</v>
      </c>
      <c r="J1229">
        <v>8</v>
      </c>
      <c r="K1229">
        <v>6</v>
      </c>
      <c r="L1229">
        <v>64</v>
      </c>
      <c r="M1229">
        <v>6</v>
      </c>
      <c r="N1229">
        <v>7</v>
      </c>
      <c r="O1229">
        <v>1</v>
      </c>
      <c r="P1229">
        <v>5</v>
      </c>
      <c r="Q1229">
        <v>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3</v>
      </c>
      <c r="Y1229">
        <v>11</v>
      </c>
      <c r="Z1229">
        <v>0</v>
      </c>
      <c r="AA1229">
        <v>44</v>
      </c>
      <c r="AB1229">
        <f t="shared" si="39"/>
        <v>2</v>
      </c>
      <c r="AC1229">
        <v>2611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337</v>
      </c>
      <c r="AO1229">
        <v>273</v>
      </c>
      <c r="AP1229">
        <v>0</v>
      </c>
    </row>
    <row r="1230" spans="1:42" x14ac:dyDescent="0.35">
      <c r="A1230">
        <v>81051</v>
      </c>
      <c r="B1230">
        <v>5</v>
      </c>
      <c r="C1230">
        <f t="shared" si="38"/>
        <v>5</v>
      </c>
      <c r="D1230">
        <v>0</v>
      </c>
      <c r="E1230">
        <v>0</v>
      </c>
      <c r="F1230">
        <v>43</v>
      </c>
      <c r="G1230">
        <v>1142</v>
      </c>
      <c r="H1230">
        <v>29</v>
      </c>
      <c r="I1230">
        <v>249</v>
      </c>
      <c r="J1230">
        <v>38</v>
      </c>
      <c r="K1230">
        <v>29</v>
      </c>
      <c r="L1230">
        <v>14</v>
      </c>
      <c r="M1230">
        <v>1</v>
      </c>
      <c r="N1230">
        <v>5</v>
      </c>
      <c r="O1230">
        <v>5</v>
      </c>
      <c r="P1230">
        <v>12</v>
      </c>
      <c r="Q1230">
        <v>2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3</v>
      </c>
      <c r="Y1230">
        <v>11</v>
      </c>
      <c r="Z1230">
        <v>0</v>
      </c>
      <c r="AA1230">
        <v>55</v>
      </c>
      <c r="AB1230">
        <f t="shared" si="39"/>
        <v>3</v>
      </c>
      <c r="AC1230">
        <v>2196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1487</v>
      </c>
      <c r="AO1230">
        <v>1473</v>
      </c>
      <c r="AP1230">
        <v>2</v>
      </c>
    </row>
    <row r="1231" spans="1:42" x14ac:dyDescent="0.35">
      <c r="A1231">
        <v>65169</v>
      </c>
      <c r="B1231">
        <v>3</v>
      </c>
      <c r="C1231">
        <f t="shared" si="38"/>
        <v>3</v>
      </c>
      <c r="D1231">
        <v>0</v>
      </c>
      <c r="E1231">
        <v>0</v>
      </c>
      <c r="F1231">
        <v>23</v>
      </c>
      <c r="G1231">
        <v>1074</v>
      </c>
      <c r="H1231">
        <v>0</v>
      </c>
      <c r="I1231">
        <v>69</v>
      </c>
      <c r="J1231">
        <v>0</v>
      </c>
      <c r="K1231">
        <v>0</v>
      </c>
      <c r="L1231">
        <v>46</v>
      </c>
      <c r="M1231">
        <v>1</v>
      </c>
      <c r="N1231">
        <v>10</v>
      </c>
      <c r="O1231">
        <v>4</v>
      </c>
      <c r="P1231">
        <v>13</v>
      </c>
      <c r="Q1231">
        <v>6</v>
      </c>
      <c r="R1231">
        <v>1</v>
      </c>
      <c r="S1231">
        <v>0</v>
      </c>
      <c r="T1231">
        <v>1</v>
      </c>
      <c r="U1231">
        <v>1</v>
      </c>
      <c r="V1231">
        <v>1</v>
      </c>
      <c r="W1231">
        <v>0</v>
      </c>
      <c r="X1231">
        <v>3</v>
      </c>
      <c r="Y1231">
        <v>11</v>
      </c>
      <c r="Z1231">
        <v>1</v>
      </c>
      <c r="AA1231">
        <v>38</v>
      </c>
      <c r="AB1231">
        <f t="shared" si="39"/>
        <v>1</v>
      </c>
      <c r="AC1231">
        <v>2325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1143</v>
      </c>
      <c r="AO1231">
        <v>1097</v>
      </c>
      <c r="AP1231">
        <v>4</v>
      </c>
    </row>
    <row r="1232" spans="1:42" x14ac:dyDescent="0.35">
      <c r="A1232">
        <v>59868</v>
      </c>
      <c r="B1232">
        <v>3</v>
      </c>
      <c r="C1232">
        <f t="shared" si="38"/>
        <v>3</v>
      </c>
      <c r="D1232">
        <v>0</v>
      </c>
      <c r="E1232">
        <v>1</v>
      </c>
      <c r="F1232">
        <v>37</v>
      </c>
      <c r="G1232">
        <v>771</v>
      </c>
      <c r="H1232">
        <v>51</v>
      </c>
      <c r="I1232">
        <v>154</v>
      </c>
      <c r="J1232">
        <v>54</v>
      </c>
      <c r="K1232">
        <v>10</v>
      </c>
      <c r="L1232">
        <v>154</v>
      </c>
      <c r="M1232">
        <v>7</v>
      </c>
      <c r="N1232">
        <v>11</v>
      </c>
      <c r="O1232">
        <v>2</v>
      </c>
      <c r="P1232">
        <v>12</v>
      </c>
      <c r="Q1232">
        <v>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3</v>
      </c>
      <c r="Y1232">
        <v>11</v>
      </c>
      <c r="Z1232">
        <v>0</v>
      </c>
      <c r="AA1232">
        <v>48</v>
      </c>
      <c r="AB1232">
        <f t="shared" si="39"/>
        <v>2</v>
      </c>
      <c r="AC1232">
        <v>2501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1040</v>
      </c>
      <c r="AO1232">
        <v>886</v>
      </c>
      <c r="AP1232">
        <v>0</v>
      </c>
    </row>
    <row r="1233" spans="1:42" x14ac:dyDescent="0.35">
      <c r="A1233">
        <v>65695</v>
      </c>
      <c r="B1233">
        <v>3</v>
      </c>
      <c r="C1233">
        <f t="shared" si="38"/>
        <v>3</v>
      </c>
      <c r="D1233">
        <v>0</v>
      </c>
      <c r="E1233">
        <v>1</v>
      </c>
      <c r="F1233">
        <v>50</v>
      </c>
      <c r="G1233">
        <v>371</v>
      </c>
      <c r="H1233">
        <v>32</v>
      </c>
      <c r="I1233">
        <v>189</v>
      </c>
      <c r="J1233">
        <v>0</v>
      </c>
      <c r="K1233">
        <v>58</v>
      </c>
      <c r="L1233">
        <v>6</v>
      </c>
      <c r="M1233">
        <v>2</v>
      </c>
      <c r="N1233">
        <v>5</v>
      </c>
      <c r="O1233">
        <v>4</v>
      </c>
      <c r="P1233">
        <v>10</v>
      </c>
      <c r="Q1233">
        <v>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3</v>
      </c>
      <c r="Y1233">
        <v>11</v>
      </c>
      <c r="Z1233">
        <v>0</v>
      </c>
      <c r="AA1233">
        <v>60</v>
      </c>
      <c r="AB1233">
        <f t="shared" si="39"/>
        <v>3</v>
      </c>
      <c r="AC1233">
        <v>2308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650</v>
      </c>
      <c r="AO1233">
        <v>644</v>
      </c>
      <c r="AP1233">
        <v>0</v>
      </c>
    </row>
    <row r="1234" spans="1:42" x14ac:dyDescent="0.35">
      <c r="A1234">
        <v>64857</v>
      </c>
      <c r="B1234">
        <v>3</v>
      </c>
      <c r="C1234">
        <f t="shared" si="38"/>
        <v>3</v>
      </c>
      <c r="D1234">
        <v>0</v>
      </c>
      <c r="E1234">
        <v>0</v>
      </c>
      <c r="F1234">
        <v>78</v>
      </c>
      <c r="G1234">
        <v>556</v>
      </c>
      <c r="H1234">
        <v>14</v>
      </c>
      <c r="I1234">
        <v>717</v>
      </c>
      <c r="J1234">
        <v>210</v>
      </c>
      <c r="K1234">
        <v>0</v>
      </c>
      <c r="L1234">
        <v>43</v>
      </c>
      <c r="M1234">
        <v>1</v>
      </c>
      <c r="N1234">
        <v>7</v>
      </c>
      <c r="O1234">
        <v>5</v>
      </c>
      <c r="P1234">
        <v>10</v>
      </c>
      <c r="Q1234">
        <v>4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3</v>
      </c>
      <c r="Y1234">
        <v>11</v>
      </c>
      <c r="Z1234">
        <v>0</v>
      </c>
      <c r="AA1234">
        <v>64</v>
      </c>
      <c r="AB1234">
        <f t="shared" si="39"/>
        <v>4</v>
      </c>
      <c r="AC1234">
        <v>2742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1497</v>
      </c>
      <c r="AO1234">
        <v>1454</v>
      </c>
      <c r="AP1234">
        <v>0</v>
      </c>
    </row>
    <row r="1235" spans="1:42" x14ac:dyDescent="0.35">
      <c r="A1235">
        <v>45143</v>
      </c>
      <c r="B1235">
        <v>2</v>
      </c>
      <c r="C1235">
        <f t="shared" si="38"/>
        <v>2</v>
      </c>
      <c r="D1235">
        <v>0</v>
      </c>
      <c r="E1235">
        <v>1</v>
      </c>
      <c r="F1235">
        <v>74</v>
      </c>
      <c r="G1235">
        <v>202</v>
      </c>
      <c r="H1235">
        <v>5</v>
      </c>
      <c r="I1235">
        <v>74</v>
      </c>
      <c r="J1235">
        <v>11</v>
      </c>
      <c r="K1235">
        <v>5</v>
      </c>
      <c r="L1235">
        <v>14</v>
      </c>
      <c r="M1235">
        <v>3</v>
      </c>
      <c r="N1235">
        <v>6</v>
      </c>
      <c r="O1235">
        <v>1</v>
      </c>
      <c r="P1235">
        <v>5</v>
      </c>
      <c r="Q1235">
        <v>7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</v>
      </c>
      <c r="Y1235">
        <v>11</v>
      </c>
      <c r="Z1235">
        <v>0</v>
      </c>
      <c r="AA1235">
        <v>55</v>
      </c>
      <c r="AB1235">
        <f t="shared" si="39"/>
        <v>3</v>
      </c>
      <c r="AC1235">
        <v>2466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297</v>
      </c>
      <c r="AO1235">
        <v>283</v>
      </c>
      <c r="AP1235">
        <v>0</v>
      </c>
    </row>
    <row r="1236" spans="1:42" x14ac:dyDescent="0.35">
      <c r="A1236">
        <v>74805</v>
      </c>
      <c r="B1236">
        <v>4</v>
      </c>
      <c r="C1236">
        <f t="shared" si="38"/>
        <v>4</v>
      </c>
      <c r="D1236">
        <v>0</v>
      </c>
      <c r="E1236">
        <v>1</v>
      </c>
      <c r="F1236">
        <v>14</v>
      </c>
      <c r="G1236">
        <v>209</v>
      </c>
      <c r="H1236">
        <v>162</v>
      </c>
      <c r="I1236">
        <v>209</v>
      </c>
      <c r="J1236">
        <v>41</v>
      </c>
      <c r="K1236">
        <v>162</v>
      </c>
      <c r="L1236">
        <v>37</v>
      </c>
      <c r="M1236">
        <v>5</v>
      </c>
      <c r="N1236">
        <v>4</v>
      </c>
      <c r="O1236">
        <v>7</v>
      </c>
      <c r="P1236">
        <v>10</v>
      </c>
      <c r="Q1236">
        <v>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3</v>
      </c>
      <c r="Y1236">
        <v>11</v>
      </c>
      <c r="Z1236">
        <v>0</v>
      </c>
      <c r="AA1236">
        <v>65</v>
      </c>
      <c r="AB1236">
        <f t="shared" si="39"/>
        <v>4</v>
      </c>
      <c r="AC1236">
        <v>2394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783</v>
      </c>
      <c r="AO1236">
        <v>746</v>
      </c>
      <c r="AP1236">
        <v>0</v>
      </c>
    </row>
    <row r="1237" spans="1:42" x14ac:dyDescent="0.35">
      <c r="A1237">
        <v>59060</v>
      </c>
      <c r="B1237">
        <v>3</v>
      </c>
      <c r="C1237">
        <f t="shared" si="38"/>
        <v>3</v>
      </c>
      <c r="D1237">
        <v>1</v>
      </c>
      <c r="E1237">
        <v>0</v>
      </c>
      <c r="F1237">
        <v>77</v>
      </c>
      <c r="G1237">
        <v>35</v>
      </c>
      <c r="H1237">
        <v>40</v>
      </c>
      <c r="I1237">
        <v>111</v>
      </c>
      <c r="J1237">
        <v>36</v>
      </c>
      <c r="K1237">
        <v>40</v>
      </c>
      <c r="L1237">
        <v>12</v>
      </c>
      <c r="M1237">
        <v>3</v>
      </c>
      <c r="N1237">
        <v>3</v>
      </c>
      <c r="O1237">
        <v>1</v>
      </c>
      <c r="P1237">
        <v>7</v>
      </c>
      <c r="Q1237">
        <v>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3</v>
      </c>
      <c r="Y1237">
        <v>11</v>
      </c>
      <c r="Z1237">
        <v>0</v>
      </c>
      <c r="AA1237">
        <v>31</v>
      </c>
      <c r="AB1237">
        <f t="shared" si="39"/>
        <v>1</v>
      </c>
      <c r="AC1237">
        <v>2328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262</v>
      </c>
      <c r="AO1237">
        <v>250</v>
      </c>
      <c r="AP1237">
        <v>0</v>
      </c>
    </row>
    <row r="1238" spans="1:42" x14ac:dyDescent="0.35">
      <c r="A1238">
        <v>27238</v>
      </c>
      <c r="B1238">
        <v>1</v>
      </c>
      <c r="C1238">
        <f t="shared" si="38"/>
        <v>1</v>
      </c>
      <c r="D1238">
        <v>1</v>
      </c>
      <c r="E1238">
        <v>1</v>
      </c>
      <c r="F1238">
        <v>39</v>
      </c>
      <c r="G1238">
        <v>37</v>
      </c>
      <c r="H1238">
        <v>0</v>
      </c>
      <c r="I1238">
        <v>17</v>
      </c>
      <c r="J1238">
        <v>0</v>
      </c>
      <c r="K1238">
        <v>0</v>
      </c>
      <c r="L1238">
        <v>3</v>
      </c>
      <c r="M1238">
        <v>3</v>
      </c>
      <c r="N1238">
        <v>3</v>
      </c>
      <c r="O1238">
        <v>0</v>
      </c>
      <c r="P1238">
        <v>3</v>
      </c>
      <c r="Q1238">
        <v>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3</v>
      </c>
      <c r="Y1238">
        <v>11</v>
      </c>
      <c r="Z1238">
        <v>0</v>
      </c>
      <c r="AA1238">
        <v>58</v>
      </c>
      <c r="AB1238">
        <f t="shared" si="39"/>
        <v>3</v>
      </c>
      <c r="AC1238">
        <v>2594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54</v>
      </c>
      <c r="AO1238">
        <v>51</v>
      </c>
      <c r="AP1238">
        <v>0</v>
      </c>
    </row>
    <row r="1239" spans="1:42" x14ac:dyDescent="0.35">
      <c r="A1239">
        <v>47009</v>
      </c>
      <c r="B1239">
        <v>2</v>
      </c>
      <c r="C1239">
        <f t="shared" si="38"/>
        <v>2</v>
      </c>
      <c r="D1239">
        <v>0</v>
      </c>
      <c r="E1239">
        <v>1</v>
      </c>
      <c r="F1239">
        <v>89</v>
      </c>
      <c r="G1239">
        <v>171</v>
      </c>
      <c r="H1239">
        <v>45</v>
      </c>
      <c r="I1239">
        <v>73</v>
      </c>
      <c r="J1239">
        <v>59</v>
      </c>
      <c r="K1239">
        <v>10</v>
      </c>
      <c r="L1239">
        <v>90</v>
      </c>
      <c r="M1239">
        <v>4</v>
      </c>
      <c r="N1239">
        <v>3</v>
      </c>
      <c r="O1239">
        <v>2</v>
      </c>
      <c r="P1239">
        <v>8</v>
      </c>
      <c r="Q1239">
        <v>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</v>
      </c>
      <c r="Y1239">
        <v>11</v>
      </c>
      <c r="Z1239">
        <v>0</v>
      </c>
      <c r="AA1239">
        <v>55</v>
      </c>
      <c r="AB1239">
        <f t="shared" si="39"/>
        <v>3</v>
      </c>
      <c r="AC1239">
        <v>2430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358</v>
      </c>
      <c r="AO1239">
        <v>268</v>
      </c>
      <c r="AP1239">
        <v>0</v>
      </c>
    </row>
    <row r="1240" spans="1:42" x14ac:dyDescent="0.35">
      <c r="A1240">
        <v>46094</v>
      </c>
      <c r="B1240">
        <v>2</v>
      </c>
      <c r="C1240">
        <f t="shared" si="38"/>
        <v>2</v>
      </c>
      <c r="D1240">
        <v>1</v>
      </c>
      <c r="E1240">
        <v>1</v>
      </c>
      <c r="F1240">
        <v>62</v>
      </c>
      <c r="G1240">
        <v>12</v>
      </c>
      <c r="H1240">
        <v>2</v>
      </c>
      <c r="I1240">
        <v>20</v>
      </c>
      <c r="J1240">
        <v>3</v>
      </c>
      <c r="K1240">
        <v>2</v>
      </c>
      <c r="L1240">
        <v>5</v>
      </c>
      <c r="M1240">
        <v>1</v>
      </c>
      <c r="N1240">
        <v>1</v>
      </c>
      <c r="O1240">
        <v>0</v>
      </c>
      <c r="P1240">
        <v>3</v>
      </c>
      <c r="Q1240">
        <v>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11</v>
      </c>
      <c r="Z1240">
        <v>0</v>
      </c>
      <c r="AA1240">
        <v>47</v>
      </c>
      <c r="AB1240">
        <f t="shared" si="39"/>
        <v>2</v>
      </c>
      <c r="AC1240">
        <v>2178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39</v>
      </c>
      <c r="AO1240">
        <v>34</v>
      </c>
      <c r="AP1240">
        <v>0</v>
      </c>
    </row>
    <row r="1241" spans="1:42" x14ac:dyDescent="0.35">
      <c r="A1241">
        <v>37235</v>
      </c>
      <c r="B1241">
        <v>2</v>
      </c>
      <c r="C1241">
        <f t="shared" si="38"/>
        <v>2</v>
      </c>
      <c r="D1241">
        <v>1</v>
      </c>
      <c r="E1241">
        <v>0</v>
      </c>
      <c r="F1241">
        <v>68</v>
      </c>
      <c r="G1241">
        <v>20</v>
      </c>
      <c r="H1241">
        <v>2</v>
      </c>
      <c r="I1241">
        <v>9</v>
      </c>
      <c r="J1241">
        <v>4</v>
      </c>
      <c r="K1241">
        <v>6</v>
      </c>
      <c r="L1241">
        <v>20</v>
      </c>
      <c r="M1241">
        <v>1</v>
      </c>
      <c r="N1241">
        <v>1</v>
      </c>
      <c r="O1241">
        <v>1</v>
      </c>
      <c r="P1241">
        <v>2</v>
      </c>
      <c r="Q1241">
        <v>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3</v>
      </c>
      <c r="Y1241">
        <v>11</v>
      </c>
      <c r="Z1241">
        <v>0</v>
      </c>
      <c r="AA1241">
        <v>36</v>
      </c>
      <c r="AB1241">
        <f t="shared" si="39"/>
        <v>1</v>
      </c>
      <c r="AC1241">
        <v>2307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1</v>
      </c>
      <c r="AL1241">
        <v>0</v>
      </c>
      <c r="AM1241">
        <v>0</v>
      </c>
      <c r="AN1241">
        <v>41</v>
      </c>
      <c r="AO1241">
        <v>21</v>
      </c>
      <c r="AP1241">
        <v>0</v>
      </c>
    </row>
    <row r="1242" spans="1:42" x14ac:dyDescent="0.35">
      <c r="A1242">
        <v>81843</v>
      </c>
      <c r="B1242">
        <v>5</v>
      </c>
      <c r="C1242">
        <f t="shared" si="38"/>
        <v>5</v>
      </c>
      <c r="D1242">
        <v>0</v>
      </c>
      <c r="E1242">
        <v>0</v>
      </c>
      <c r="F1242">
        <v>13</v>
      </c>
      <c r="G1242">
        <v>779</v>
      </c>
      <c r="H1242">
        <v>86</v>
      </c>
      <c r="I1242">
        <v>537</v>
      </c>
      <c r="J1242">
        <v>34</v>
      </c>
      <c r="K1242">
        <v>69</v>
      </c>
      <c r="L1242">
        <v>138</v>
      </c>
      <c r="M1242">
        <v>1</v>
      </c>
      <c r="N1242">
        <v>5</v>
      </c>
      <c r="O1242">
        <v>9</v>
      </c>
      <c r="P1242">
        <v>12</v>
      </c>
      <c r="Q1242">
        <v>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3</v>
      </c>
      <c r="Y1242">
        <v>11</v>
      </c>
      <c r="Z1242">
        <v>0</v>
      </c>
      <c r="AA1242">
        <v>60</v>
      </c>
      <c r="AB1242">
        <f t="shared" si="39"/>
        <v>3</v>
      </c>
      <c r="AC1242">
        <v>2592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1505</v>
      </c>
      <c r="AO1242">
        <v>1367</v>
      </c>
      <c r="AP1242">
        <v>0</v>
      </c>
    </row>
    <row r="1243" spans="1:42" x14ac:dyDescent="0.35">
      <c r="A1243">
        <v>46692</v>
      </c>
      <c r="B1243">
        <v>2</v>
      </c>
      <c r="C1243">
        <f t="shared" si="38"/>
        <v>2</v>
      </c>
      <c r="D1243">
        <v>0</v>
      </c>
      <c r="E1243">
        <v>1</v>
      </c>
      <c r="F1243">
        <v>37</v>
      </c>
      <c r="G1243">
        <v>170</v>
      </c>
      <c r="H1243">
        <v>6</v>
      </c>
      <c r="I1243">
        <v>97</v>
      </c>
      <c r="J1243">
        <v>24</v>
      </c>
      <c r="K1243">
        <v>12</v>
      </c>
      <c r="L1243">
        <v>88</v>
      </c>
      <c r="M1243">
        <v>3</v>
      </c>
      <c r="N1243">
        <v>6</v>
      </c>
      <c r="O1243">
        <v>1</v>
      </c>
      <c r="P1243">
        <v>5</v>
      </c>
      <c r="Q1243">
        <v>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</v>
      </c>
      <c r="Y1243">
        <v>11</v>
      </c>
      <c r="Z1243">
        <v>0</v>
      </c>
      <c r="AA1243">
        <v>62</v>
      </c>
      <c r="AB1243">
        <f t="shared" si="39"/>
        <v>4</v>
      </c>
      <c r="AC1243">
        <v>2547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0</v>
      </c>
      <c r="AN1243">
        <v>309</v>
      </c>
      <c r="AO1243">
        <v>221</v>
      </c>
      <c r="AP1243">
        <v>0</v>
      </c>
    </row>
    <row r="1244" spans="1:42" x14ac:dyDescent="0.35">
      <c r="A1244">
        <v>77382</v>
      </c>
      <c r="B1244">
        <v>4</v>
      </c>
      <c r="C1244">
        <f t="shared" si="38"/>
        <v>4</v>
      </c>
      <c r="D1244">
        <v>0</v>
      </c>
      <c r="E1244">
        <v>1</v>
      </c>
      <c r="F1244">
        <v>36</v>
      </c>
      <c r="G1244">
        <v>491</v>
      </c>
      <c r="H1244">
        <v>48</v>
      </c>
      <c r="I1244">
        <v>231</v>
      </c>
      <c r="J1244">
        <v>112</v>
      </c>
      <c r="K1244">
        <v>105</v>
      </c>
      <c r="L1244">
        <v>134</v>
      </c>
      <c r="M1244">
        <v>2</v>
      </c>
      <c r="N1244">
        <v>5</v>
      </c>
      <c r="O1244">
        <v>7</v>
      </c>
      <c r="P1244">
        <v>12</v>
      </c>
      <c r="Q1244">
        <v>1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3</v>
      </c>
      <c r="Y1244">
        <v>11</v>
      </c>
      <c r="Z1244">
        <v>0</v>
      </c>
      <c r="AA1244">
        <v>52</v>
      </c>
      <c r="AB1244">
        <f t="shared" si="39"/>
        <v>3</v>
      </c>
      <c r="AC1244">
        <v>2332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987</v>
      </c>
      <c r="AO1244">
        <v>853</v>
      </c>
      <c r="AP1244">
        <v>1</v>
      </c>
    </row>
    <row r="1245" spans="1:42" x14ac:dyDescent="0.35">
      <c r="A1245">
        <v>37774</v>
      </c>
      <c r="B1245">
        <v>2</v>
      </c>
      <c r="C1245">
        <f t="shared" si="38"/>
        <v>2</v>
      </c>
      <c r="D1245">
        <v>2</v>
      </c>
      <c r="E1245">
        <v>0</v>
      </c>
      <c r="F1245">
        <v>28</v>
      </c>
      <c r="G1245">
        <v>173</v>
      </c>
      <c r="H1245">
        <v>8</v>
      </c>
      <c r="I1245">
        <v>107</v>
      </c>
      <c r="J1245">
        <v>7</v>
      </c>
      <c r="K1245">
        <v>2</v>
      </c>
      <c r="L1245">
        <v>176</v>
      </c>
      <c r="M1245">
        <v>4</v>
      </c>
      <c r="N1245">
        <v>7</v>
      </c>
      <c r="O1245">
        <v>2</v>
      </c>
      <c r="P1245">
        <v>3</v>
      </c>
      <c r="Q1245">
        <v>9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3</v>
      </c>
      <c r="Y1245">
        <v>11</v>
      </c>
      <c r="Z1245">
        <v>1</v>
      </c>
      <c r="AA1245">
        <v>43</v>
      </c>
      <c r="AB1245">
        <f t="shared" si="39"/>
        <v>1</v>
      </c>
      <c r="AC1245">
        <v>2823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297</v>
      </c>
      <c r="AO1245">
        <v>121</v>
      </c>
      <c r="AP1245">
        <v>1</v>
      </c>
    </row>
    <row r="1246" spans="1:42" x14ac:dyDescent="0.35">
      <c r="A1246">
        <v>18393</v>
      </c>
      <c r="B1246">
        <v>1</v>
      </c>
      <c r="C1246">
        <f t="shared" si="38"/>
        <v>1</v>
      </c>
      <c r="D1246">
        <v>1</v>
      </c>
      <c r="E1246">
        <v>0</v>
      </c>
      <c r="F1246">
        <v>2</v>
      </c>
      <c r="G1246">
        <v>7</v>
      </c>
      <c r="H1246">
        <v>10</v>
      </c>
      <c r="I1246">
        <v>13</v>
      </c>
      <c r="J1246">
        <v>16</v>
      </c>
      <c r="K1246">
        <v>0</v>
      </c>
      <c r="L1246">
        <v>4</v>
      </c>
      <c r="M1246">
        <v>2</v>
      </c>
      <c r="N1246">
        <v>3</v>
      </c>
      <c r="O1246">
        <v>0</v>
      </c>
      <c r="P1246">
        <v>3</v>
      </c>
      <c r="Q1246">
        <v>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3</v>
      </c>
      <c r="Y1246">
        <v>11</v>
      </c>
      <c r="Z1246">
        <v>0</v>
      </c>
      <c r="AA1246">
        <v>46</v>
      </c>
      <c r="AB1246">
        <f t="shared" si="39"/>
        <v>2</v>
      </c>
      <c r="AC1246">
        <v>2251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46</v>
      </c>
      <c r="AO1246">
        <v>42</v>
      </c>
      <c r="AP1246">
        <v>0</v>
      </c>
    </row>
    <row r="1247" spans="1:42" x14ac:dyDescent="0.35">
      <c r="A1247">
        <v>72828</v>
      </c>
      <c r="B1247">
        <v>4</v>
      </c>
      <c r="C1247">
        <f t="shared" si="38"/>
        <v>4</v>
      </c>
      <c r="D1247">
        <v>0</v>
      </c>
      <c r="E1247">
        <v>1</v>
      </c>
      <c r="F1247">
        <v>17</v>
      </c>
      <c r="G1247">
        <v>1205</v>
      </c>
      <c r="H1247">
        <v>0</v>
      </c>
      <c r="I1247">
        <v>235</v>
      </c>
      <c r="J1247">
        <v>19</v>
      </c>
      <c r="K1247">
        <v>14</v>
      </c>
      <c r="L1247">
        <v>205</v>
      </c>
      <c r="M1247">
        <v>6</v>
      </c>
      <c r="N1247">
        <v>6</v>
      </c>
      <c r="O1247">
        <v>3</v>
      </c>
      <c r="P1247">
        <v>13</v>
      </c>
      <c r="Q1247">
        <v>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3</v>
      </c>
      <c r="Y1247">
        <v>11</v>
      </c>
      <c r="Z1247">
        <v>0</v>
      </c>
      <c r="AA1247">
        <v>58</v>
      </c>
      <c r="AB1247">
        <f t="shared" si="39"/>
        <v>3</v>
      </c>
      <c r="AC1247">
        <v>2659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1473</v>
      </c>
      <c r="AO1247">
        <v>1268</v>
      </c>
      <c r="AP1247">
        <v>0</v>
      </c>
    </row>
    <row r="1248" spans="1:42" x14ac:dyDescent="0.35">
      <c r="A1248">
        <v>24711</v>
      </c>
      <c r="B1248">
        <v>1</v>
      </c>
      <c r="C1248">
        <f t="shared" si="38"/>
        <v>1</v>
      </c>
      <c r="D1248">
        <v>0</v>
      </c>
      <c r="E1248">
        <v>0</v>
      </c>
      <c r="F1248">
        <v>86</v>
      </c>
      <c r="G1248">
        <v>10</v>
      </c>
      <c r="H1248">
        <v>7</v>
      </c>
      <c r="I1248">
        <v>25</v>
      </c>
      <c r="J1248">
        <v>6</v>
      </c>
      <c r="K1248">
        <v>3</v>
      </c>
      <c r="L1248">
        <v>7</v>
      </c>
      <c r="M1248">
        <v>1</v>
      </c>
      <c r="N1248">
        <v>3</v>
      </c>
      <c r="O1248">
        <v>0</v>
      </c>
      <c r="P1248">
        <v>3</v>
      </c>
      <c r="Q1248">
        <v>7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11</v>
      </c>
      <c r="Z1248">
        <v>0</v>
      </c>
      <c r="AA1248">
        <v>38</v>
      </c>
      <c r="AB1248">
        <f t="shared" si="39"/>
        <v>1</v>
      </c>
      <c r="AC1248">
        <v>2231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51</v>
      </c>
      <c r="AO1248">
        <v>44</v>
      </c>
      <c r="AP1248">
        <v>0</v>
      </c>
    </row>
    <row r="1249" spans="1:42" x14ac:dyDescent="0.35">
      <c r="A1249">
        <v>45503</v>
      </c>
      <c r="B1249">
        <v>2</v>
      </c>
      <c r="C1249">
        <f t="shared" si="38"/>
        <v>2</v>
      </c>
      <c r="D1249">
        <v>1</v>
      </c>
      <c r="E1249">
        <v>0</v>
      </c>
      <c r="F1249">
        <v>54</v>
      </c>
      <c r="G1249">
        <v>97</v>
      </c>
      <c r="H1249">
        <v>4</v>
      </c>
      <c r="I1249">
        <v>44</v>
      </c>
      <c r="J1249">
        <v>6</v>
      </c>
      <c r="K1249">
        <v>1</v>
      </c>
      <c r="L1249">
        <v>18</v>
      </c>
      <c r="M1249">
        <v>1</v>
      </c>
      <c r="N1249">
        <v>3</v>
      </c>
      <c r="O1249">
        <v>1</v>
      </c>
      <c r="P1249">
        <v>4</v>
      </c>
      <c r="Q1249">
        <v>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3</v>
      </c>
      <c r="Y1249">
        <v>11</v>
      </c>
      <c r="Z1249">
        <v>0</v>
      </c>
      <c r="AA1249">
        <v>45</v>
      </c>
      <c r="AB1249">
        <f t="shared" si="39"/>
        <v>2</v>
      </c>
      <c r="AC1249">
        <v>2436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152</v>
      </c>
      <c r="AO1249">
        <v>134</v>
      </c>
      <c r="AP1249">
        <v>0</v>
      </c>
    </row>
    <row r="1250" spans="1:42" x14ac:dyDescent="0.35">
      <c r="A1250">
        <v>6560</v>
      </c>
      <c r="B1250">
        <v>1</v>
      </c>
      <c r="C1250">
        <f t="shared" si="38"/>
        <v>1</v>
      </c>
      <c r="D1250">
        <v>0</v>
      </c>
      <c r="E1250">
        <v>0</v>
      </c>
      <c r="F1250">
        <v>2</v>
      </c>
      <c r="G1250">
        <v>67</v>
      </c>
      <c r="H1250">
        <v>11</v>
      </c>
      <c r="I1250">
        <v>26</v>
      </c>
      <c r="J1250">
        <v>4</v>
      </c>
      <c r="K1250">
        <v>3</v>
      </c>
      <c r="L1250">
        <v>262</v>
      </c>
      <c r="M1250">
        <v>0</v>
      </c>
      <c r="N1250">
        <v>1</v>
      </c>
      <c r="O1250">
        <v>0</v>
      </c>
      <c r="P1250">
        <v>1</v>
      </c>
      <c r="Q1250">
        <v>17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3</v>
      </c>
      <c r="Y1250">
        <v>11</v>
      </c>
      <c r="Z1250">
        <v>0</v>
      </c>
      <c r="AA1250">
        <v>38</v>
      </c>
      <c r="AB1250">
        <f t="shared" si="39"/>
        <v>1</v>
      </c>
      <c r="AC1250">
        <v>2358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111</v>
      </c>
      <c r="AO1250">
        <v>-151</v>
      </c>
      <c r="AP1250">
        <v>0</v>
      </c>
    </row>
    <row r="1251" spans="1:42" x14ac:dyDescent="0.35">
      <c r="A1251">
        <v>71604</v>
      </c>
      <c r="B1251">
        <v>4</v>
      </c>
      <c r="C1251">
        <f t="shared" si="38"/>
        <v>4</v>
      </c>
      <c r="D1251">
        <v>0</v>
      </c>
      <c r="E1251">
        <v>0</v>
      </c>
      <c r="F1251">
        <v>3</v>
      </c>
      <c r="G1251">
        <v>345</v>
      </c>
      <c r="H1251">
        <v>53</v>
      </c>
      <c r="I1251">
        <v>528</v>
      </c>
      <c r="J1251">
        <v>98</v>
      </c>
      <c r="K1251">
        <v>75</v>
      </c>
      <c r="L1251">
        <v>97</v>
      </c>
      <c r="M1251">
        <v>1</v>
      </c>
      <c r="N1251">
        <v>8</v>
      </c>
      <c r="O1251">
        <v>3</v>
      </c>
      <c r="P1251">
        <v>5</v>
      </c>
      <c r="Q1251">
        <v>4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3</v>
      </c>
      <c r="Y1251">
        <v>11</v>
      </c>
      <c r="Z1251">
        <v>1</v>
      </c>
      <c r="AA1251">
        <v>75</v>
      </c>
      <c r="AB1251">
        <f t="shared" si="39"/>
        <v>5</v>
      </c>
      <c r="AC1251">
        <v>2383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1099</v>
      </c>
      <c r="AO1251">
        <v>1002</v>
      </c>
      <c r="AP1251">
        <v>1</v>
      </c>
    </row>
    <row r="1252" spans="1:42" x14ac:dyDescent="0.35">
      <c r="A1252">
        <v>27244</v>
      </c>
      <c r="B1252">
        <v>1</v>
      </c>
      <c r="C1252">
        <f t="shared" si="38"/>
        <v>1</v>
      </c>
      <c r="D1252">
        <v>1</v>
      </c>
      <c r="E1252">
        <v>0</v>
      </c>
      <c r="F1252">
        <v>84</v>
      </c>
      <c r="G1252">
        <v>6</v>
      </c>
      <c r="H1252">
        <v>5</v>
      </c>
      <c r="I1252">
        <v>17</v>
      </c>
      <c r="J1252">
        <v>3</v>
      </c>
      <c r="K1252">
        <v>24</v>
      </c>
      <c r="L1252">
        <v>46</v>
      </c>
      <c r="M1252">
        <v>2</v>
      </c>
      <c r="N1252">
        <v>2</v>
      </c>
      <c r="O1252">
        <v>2</v>
      </c>
      <c r="P1252">
        <v>2</v>
      </c>
      <c r="Q1252">
        <v>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3</v>
      </c>
      <c r="Y1252">
        <v>11</v>
      </c>
      <c r="Z1252">
        <v>0</v>
      </c>
      <c r="AA1252">
        <v>41</v>
      </c>
      <c r="AB1252">
        <f t="shared" si="39"/>
        <v>1</v>
      </c>
      <c r="AC1252">
        <v>2273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55</v>
      </c>
      <c r="AO1252">
        <v>9</v>
      </c>
      <c r="AP1252">
        <v>0</v>
      </c>
    </row>
    <row r="1253" spans="1:42" x14ac:dyDescent="0.35">
      <c r="A1253">
        <v>48752</v>
      </c>
      <c r="B1253">
        <v>2</v>
      </c>
      <c r="C1253">
        <f t="shared" si="38"/>
        <v>2</v>
      </c>
      <c r="D1253">
        <v>1</v>
      </c>
      <c r="E1253">
        <v>1</v>
      </c>
      <c r="F1253">
        <v>8</v>
      </c>
      <c r="G1253">
        <v>73</v>
      </c>
      <c r="H1253">
        <v>57</v>
      </c>
      <c r="I1253">
        <v>100</v>
      </c>
      <c r="J1253">
        <v>71</v>
      </c>
      <c r="K1253">
        <v>15</v>
      </c>
      <c r="L1253">
        <v>0</v>
      </c>
      <c r="M1253">
        <v>5</v>
      </c>
      <c r="N1253">
        <v>6</v>
      </c>
      <c r="O1253">
        <v>1</v>
      </c>
      <c r="P1253">
        <v>5</v>
      </c>
      <c r="Q1253">
        <v>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3</v>
      </c>
      <c r="Y1253">
        <v>11</v>
      </c>
      <c r="Z1253">
        <v>1</v>
      </c>
      <c r="AA1253">
        <v>51</v>
      </c>
      <c r="AB1253">
        <f t="shared" si="39"/>
        <v>2</v>
      </c>
      <c r="AC1253">
        <v>2723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0</v>
      </c>
      <c r="AN1253">
        <v>316</v>
      </c>
      <c r="AO1253">
        <v>316</v>
      </c>
      <c r="AP1253">
        <v>0</v>
      </c>
    </row>
    <row r="1254" spans="1:42" x14ac:dyDescent="0.35">
      <c r="A1254">
        <v>71434</v>
      </c>
      <c r="B1254">
        <v>4</v>
      </c>
      <c r="C1254">
        <f t="shared" si="38"/>
        <v>4</v>
      </c>
      <c r="D1254">
        <v>0</v>
      </c>
      <c r="E1254">
        <v>1</v>
      </c>
      <c r="F1254">
        <v>4</v>
      </c>
      <c r="G1254">
        <v>711</v>
      </c>
      <c r="H1254">
        <v>36</v>
      </c>
      <c r="I1254">
        <v>217</v>
      </c>
      <c r="J1254">
        <v>172</v>
      </c>
      <c r="K1254">
        <v>96</v>
      </c>
      <c r="L1254">
        <v>168</v>
      </c>
      <c r="M1254">
        <v>3</v>
      </c>
      <c r="N1254">
        <v>7</v>
      </c>
      <c r="O1254">
        <v>4</v>
      </c>
      <c r="P1254">
        <v>7</v>
      </c>
      <c r="Q1254">
        <v>4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3</v>
      </c>
      <c r="Y1254">
        <v>11</v>
      </c>
      <c r="Z1254">
        <v>0</v>
      </c>
      <c r="AA1254">
        <v>58</v>
      </c>
      <c r="AB1254">
        <f t="shared" si="39"/>
        <v>3</v>
      </c>
      <c r="AC1254">
        <v>2443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1232</v>
      </c>
      <c r="AO1254">
        <v>1064</v>
      </c>
      <c r="AP1254">
        <v>2</v>
      </c>
    </row>
    <row r="1255" spans="1:42" x14ac:dyDescent="0.35">
      <c r="A1255">
        <v>90842</v>
      </c>
      <c r="B1255">
        <v>5</v>
      </c>
      <c r="C1255">
        <f t="shared" si="38"/>
        <v>5</v>
      </c>
      <c r="D1255">
        <v>0</v>
      </c>
      <c r="E1255">
        <v>0</v>
      </c>
      <c r="F1255">
        <v>57</v>
      </c>
      <c r="G1255">
        <v>774</v>
      </c>
      <c r="H1255">
        <v>70</v>
      </c>
      <c r="I1255">
        <v>118</v>
      </c>
      <c r="J1255">
        <v>182</v>
      </c>
      <c r="K1255">
        <v>187</v>
      </c>
      <c r="L1255">
        <v>93</v>
      </c>
      <c r="M1255">
        <v>1</v>
      </c>
      <c r="N1255">
        <v>4</v>
      </c>
      <c r="O1255">
        <v>9</v>
      </c>
      <c r="P1255">
        <v>13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</v>
      </c>
      <c r="Y1255">
        <v>11</v>
      </c>
      <c r="Z1255">
        <v>0</v>
      </c>
      <c r="AA1255">
        <v>72</v>
      </c>
      <c r="AB1255">
        <f t="shared" si="39"/>
        <v>5</v>
      </c>
      <c r="AC1255">
        <v>2494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0</v>
      </c>
      <c r="AM1255">
        <v>0</v>
      </c>
      <c r="AN1255">
        <v>1331</v>
      </c>
      <c r="AO1255">
        <v>1238</v>
      </c>
      <c r="AP1255">
        <v>0</v>
      </c>
    </row>
    <row r="1256" spans="1:42" x14ac:dyDescent="0.35">
      <c r="A1256">
        <v>88097</v>
      </c>
      <c r="B1256">
        <v>5</v>
      </c>
      <c r="C1256">
        <f t="shared" si="38"/>
        <v>5</v>
      </c>
      <c r="D1256">
        <v>1</v>
      </c>
      <c r="E1256">
        <v>0</v>
      </c>
      <c r="F1256">
        <v>24</v>
      </c>
      <c r="G1256">
        <v>163</v>
      </c>
      <c r="H1256">
        <v>0</v>
      </c>
      <c r="I1256">
        <v>480</v>
      </c>
      <c r="J1256">
        <v>0</v>
      </c>
      <c r="K1256">
        <v>126</v>
      </c>
      <c r="L1256">
        <v>75</v>
      </c>
      <c r="M1256">
        <v>1</v>
      </c>
      <c r="N1256">
        <v>6</v>
      </c>
      <c r="O1256">
        <v>5</v>
      </c>
      <c r="P1256">
        <v>8</v>
      </c>
      <c r="Q1256">
        <v>9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3</v>
      </c>
      <c r="Y1256">
        <v>11</v>
      </c>
      <c r="Z1256">
        <v>1</v>
      </c>
      <c r="AA1256">
        <v>42</v>
      </c>
      <c r="AB1256">
        <f t="shared" si="39"/>
        <v>1</v>
      </c>
      <c r="AC1256">
        <v>2839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769</v>
      </c>
      <c r="AO1256">
        <v>694</v>
      </c>
      <c r="AP1256">
        <v>3</v>
      </c>
    </row>
    <row r="1257" spans="1:42" x14ac:dyDescent="0.35">
      <c r="A1257">
        <v>51948</v>
      </c>
      <c r="B1257">
        <v>3</v>
      </c>
      <c r="C1257">
        <f t="shared" si="38"/>
        <v>3</v>
      </c>
      <c r="D1257">
        <v>0</v>
      </c>
      <c r="E1257">
        <v>1</v>
      </c>
      <c r="F1257">
        <v>51</v>
      </c>
      <c r="G1257">
        <v>82</v>
      </c>
      <c r="H1257">
        <v>33</v>
      </c>
      <c r="I1257">
        <v>54</v>
      </c>
      <c r="J1257">
        <v>71</v>
      </c>
      <c r="K1257">
        <v>30</v>
      </c>
      <c r="L1257">
        <v>41</v>
      </c>
      <c r="M1257">
        <v>2</v>
      </c>
      <c r="N1257">
        <v>5</v>
      </c>
      <c r="O1257">
        <v>2</v>
      </c>
      <c r="P1257">
        <v>4</v>
      </c>
      <c r="Q1257">
        <v>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</v>
      </c>
      <c r="Y1257">
        <v>11</v>
      </c>
      <c r="Z1257">
        <v>0</v>
      </c>
      <c r="AA1257">
        <v>45</v>
      </c>
      <c r="AB1257">
        <f t="shared" si="39"/>
        <v>2</v>
      </c>
      <c r="AC1257">
        <v>2444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270</v>
      </c>
      <c r="AO1257">
        <v>229</v>
      </c>
      <c r="AP1257">
        <v>0</v>
      </c>
    </row>
    <row r="1258" spans="1:42" x14ac:dyDescent="0.35">
      <c r="A1258">
        <v>71853</v>
      </c>
      <c r="B1258">
        <v>4</v>
      </c>
      <c r="C1258">
        <f t="shared" si="38"/>
        <v>4</v>
      </c>
      <c r="D1258">
        <v>0</v>
      </c>
      <c r="E1258">
        <v>0</v>
      </c>
      <c r="F1258">
        <v>29</v>
      </c>
      <c r="G1258">
        <v>358</v>
      </c>
      <c r="H1258">
        <v>108</v>
      </c>
      <c r="I1258">
        <v>413</v>
      </c>
      <c r="J1258">
        <v>141</v>
      </c>
      <c r="K1258">
        <v>97</v>
      </c>
      <c r="L1258">
        <v>32</v>
      </c>
      <c r="M1258">
        <v>1</v>
      </c>
      <c r="N1258">
        <v>2</v>
      </c>
      <c r="O1258">
        <v>8</v>
      </c>
      <c r="P1258">
        <v>6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  <c r="Y1258">
        <v>11</v>
      </c>
      <c r="Z1258">
        <v>0</v>
      </c>
      <c r="AA1258">
        <v>38</v>
      </c>
      <c r="AB1258">
        <f t="shared" si="39"/>
        <v>1</v>
      </c>
      <c r="AC1258">
        <v>2576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1117</v>
      </c>
      <c r="AO1258">
        <v>1085</v>
      </c>
      <c r="AP1258">
        <v>0</v>
      </c>
    </row>
    <row r="1259" spans="1:42" x14ac:dyDescent="0.35">
      <c r="A1259">
        <v>35876</v>
      </c>
      <c r="B1259">
        <v>2</v>
      </c>
      <c r="C1259">
        <f t="shared" si="38"/>
        <v>2</v>
      </c>
      <c r="D1259">
        <v>0</v>
      </c>
      <c r="E1259">
        <v>0</v>
      </c>
      <c r="F1259">
        <v>13</v>
      </c>
      <c r="G1259">
        <v>66</v>
      </c>
      <c r="H1259">
        <v>2</v>
      </c>
      <c r="I1259">
        <v>40</v>
      </c>
      <c r="J1259">
        <v>4</v>
      </c>
      <c r="K1259">
        <v>3</v>
      </c>
      <c r="L1259">
        <v>14</v>
      </c>
      <c r="M1259">
        <v>1</v>
      </c>
      <c r="N1259">
        <v>3</v>
      </c>
      <c r="O1259">
        <v>1</v>
      </c>
      <c r="P1259">
        <v>3</v>
      </c>
      <c r="Q1259">
        <v>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3</v>
      </c>
      <c r="Y1259">
        <v>11</v>
      </c>
      <c r="Z1259">
        <v>0</v>
      </c>
      <c r="AA1259">
        <v>37</v>
      </c>
      <c r="AB1259">
        <f t="shared" si="39"/>
        <v>1</v>
      </c>
      <c r="AC1259">
        <v>2229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115</v>
      </c>
      <c r="AO1259">
        <v>101</v>
      </c>
      <c r="AP1259">
        <v>0</v>
      </c>
    </row>
    <row r="1260" spans="1:42" x14ac:dyDescent="0.35">
      <c r="A1260">
        <v>40049</v>
      </c>
      <c r="B1260">
        <v>2</v>
      </c>
      <c r="C1260">
        <f t="shared" si="38"/>
        <v>2</v>
      </c>
      <c r="D1260">
        <v>0</v>
      </c>
      <c r="E1260">
        <v>1</v>
      </c>
      <c r="F1260">
        <v>23</v>
      </c>
      <c r="G1260">
        <v>13</v>
      </c>
      <c r="H1260">
        <v>6</v>
      </c>
      <c r="I1260">
        <v>7</v>
      </c>
      <c r="J1260">
        <v>0</v>
      </c>
      <c r="K1260">
        <v>3</v>
      </c>
      <c r="L1260">
        <v>3</v>
      </c>
      <c r="M1260">
        <v>1</v>
      </c>
      <c r="N1260">
        <v>1</v>
      </c>
      <c r="O1260">
        <v>0</v>
      </c>
      <c r="P1260">
        <v>3</v>
      </c>
      <c r="Q1260">
        <v>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11</v>
      </c>
      <c r="Z1260">
        <v>0</v>
      </c>
      <c r="AA1260">
        <v>68</v>
      </c>
      <c r="AB1260">
        <f t="shared" si="39"/>
        <v>4</v>
      </c>
      <c r="AC1260">
        <v>2415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29</v>
      </c>
      <c r="AO1260">
        <v>26</v>
      </c>
      <c r="AP1260">
        <v>0</v>
      </c>
    </row>
    <row r="1261" spans="1:42" x14ac:dyDescent="0.35">
      <c r="A1261">
        <v>39660</v>
      </c>
      <c r="B1261">
        <v>2</v>
      </c>
      <c r="C1261">
        <f t="shared" si="38"/>
        <v>2</v>
      </c>
      <c r="D1261">
        <v>1</v>
      </c>
      <c r="E1261">
        <v>0</v>
      </c>
      <c r="F1261">
        <v>36</v>
      </c>
      <c r="G1261">
        <v>139</v>
      </c>
      <c r="H1261">
        <v>13</v>
      </c>
      <c r="I1261">
        <v>78</v>
      </c>
      <c r="J1261">
        <v>20</v>
      </c>
      <c r="K1261">
        <v>13</v>
      </c>
      <c r="L1261">
        <v>36</v>
      </c>
      <c r="M1261">
        <v>3</v>
      </c>
      <c r="N1261">
        <v>7</v>
      </c>
      <c r="O1261">
        <v>1</v>
      </c>
      <c r="P1261">
        <v>3</v>
      </c>
      <c r="Q1261">
        <v>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3</v>
      </c>
      <c r="Y1261">
        <v>11</v>
      </c>
      <c r="Z1261">
        <v>1</v>
      </c>
      <c r="AA1261">
        <v>38</v>
      </c>
      <c r="AB1261">
        <f t="shared" si="39"/>
        <v>1</v>
      </c>
      <c r="AC1261">
        <v>2849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263</v>
      </c>
      <c r="AO1261">
        <v>227</v>
      </c>
      <c r="AP1261">
        <v>0</v>
      </c>
    </row>
    <row r="1262" spans="1:42" x14ac:dyDescent="0.35">
      <c r="A1262">
        <v>50127</v>
      </c>
      <c r="B1262">
        <v>2</v>
      </c>
      <c r="C1262">
        <f t="shared" si="38"/>
        <v>2</v>
      </c>
      <c r="D1262">
        <v>0</v>
      </c>
      <c r="E1262">
        <v>1</v>
      </c>
      <c r="F1262">
        <v>88</v>
      </c>
      <c r="G1262">
        <v>274</v>
      </c>
      <c r="H1262">
        <v>0</v>
      </c>
      <c r="I1262">
        <v>21</v>
      </c>
      <c r="J1262">
        <v>4</v>
      </c>
      <c r="K1262">
        <v>6</v>
      </c>
      <c r="L1262">
        <v>15</v>
      </c>
      <c r="M1262">
        <v>1</v>
      </c>
      <c r="N1262">
        <v>5</v>
      </c>
      <c r="O1262">
        <v>1</v>
      </c>
      <c r="P1262">
        <v>6</v>
      </c>
      <c r="Q1262">
        <v>6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3</v>
      </c>
      <c r="Y1262">
        <v>11</v>
      </c>
      <c r="Z1262">
        <v>0</v>
      </c>
      <c r="AA1262">
        <v>58</v>
      </c>
      <c r="AB1262">
        <f t="shared" si="39"/>
        <v>3</v>
      </c>
      <c r="AC1262">
        <v>2190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305</v>
      </c>
      <c r="AO1262">
        <v>290</v>
      </c>
      <c r="AP1262">
        <v>1</v>
      </c>
    </row>
    <row r="1263" spans="1:42" x14ac:dyDescent="0.35">
      <c r="A1263">
        <v>43263</v>
      </c>
      <c r="B1263">
        <v>2</v>
      </c>
      <c r="C1263">
        <f t="shared" si="38"/>
        <v>2</v>
      </c>
      <c r="D1263">
        <v>0</v>
      </c>
      <c r="E1263">
        <v>1</v>
      </c>
      <c r="F1263">
        <v>2</v>
      </c>
      <c r="G1263">
        <v>262</v>
      </c>
      <c r="H1263">
        <v>6</v>
      </c>
      <c r="I1263">
        <v>61</v>
      </c>
      <c r="J1263">
        <v>0</v>
      </c>
      <c r="K1263">
        <v>10</v>
      </c>
      <c r="L1263">
        <v>102</v>
      </c>
      <c r="M1263">
        <v>3</v>
      </c>
      <c r="N1263">
        <v>5</v>
      </c>
      <c r="O1263">
        <v>2</v>
      </c>
      <c r="P1263">
        <v>6</v>
      </c>
      <c r="Q1263">
        <v>5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  <c r="Y1263">
        <v>11</v>
      </c>
      <c r="Z1263">
        <v>0</v>
      </c>
      <c r="AA1263">
        <v>43</v>
      </c>
      <c r="AB1263">
        <f t="shared" si="39"/>
        <v>1</v>
      </c>
      <c r="AC1263">
        <v>2744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339</v>
      </c>
      <c r="AO1263">
        <v>237</v>
      </c>
      <c r="AP1263">
        <v>0</v>
      </c>
    </row>
    <row r="1264" spans="1:42" x14ac:dyDescent="0.35">
      <c r="A1264">
        <v>62845</v>
      </c>
      <c r="B1264">
        <v>3</v>
      </c>
      <c r="C1264">
        <f t="shared" si="38"/>
        <v>3</v>
      </c>
      <c r="D1264">
        <v>1</v>
      </c>
      <c r="E1264">
        <v>1</v>
      </c>
      <c r="F1264">
        <v>3</v>
      </c>
      <c r="G1264">
        <v>1099</v>
      </c>
      <c r="H1264">
        <v>0</v>
      </c>
      <c r="I1264">
        <v>45</v>
      </c>
      <c r="J1264">
        <v>0</v>
      </c>
      <c r="K1264">
        <v>0</v>
      </c>
      <c r="L1264">
        <v>34</v>
      </c>
      <c r="M1264">
        <v>11</v>
      </c>
      <c r="N1264">
        <v>3</v>
      </c>
      <c r="O1264">
        <v>4</v>
      </c>
      <c r="P1264">
        <v>10</v>
      </c>
      <c r="Q1264">
        <v>8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3</v>
      </c>
      <c r="Y1264">
        <v>11</v>
      </c>
      <c r="Z1264">
        <v>1</v>
      </c>
      <c r="AA1264">
        <v>71</v>
      </c>
      <c r="AB1264">
        <f t="shared" si="39"/>
        <v>5</v>
      </c>
      <c r="AC1264">
        <v>2795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1144</v>
      </c>
      <c r="AO1264">
        <v>1110</v>
      </c>
      <c r="AP1264">
        <v>1</v>
      </c>
    </row>
    <row r="1265" spans="1:42" x14ac:dyDescent="0.35">
      <c r="A1265">
        <v>18929</v>
      </c>
      <c r="B1265">
        <v>1</v>
      </c>
      <c r="C1265">
        <f t="shared" si="38"/>
        <v>1</v>
      </c>
      <c r="D1265">
        <v>0</v>
      </c>
      <c r="E1265">
        <v>0</v>
      </c>
      <c r="F1265">
        <v>15</v>
      </c>
      <c r="G1265">
        <v>32</v>
      </c>
      <c r="H1265">
        <v>0</v>
      </c>
      <c r="I1265">
        <v>8</v>
      </c>
      <c r="J1265">
        <v>23</v>
      </c>
      <c r="K1265">
        <v>4</v>
      </c>
      <c r="L1265">
        <v>18</v>
      </c>
      <c r="M1265">
        <v>1</v>
      </c>
      <c r="N1265">
        <v>1</v>
      </c>
      <c r="O1265">
        <v>0</v>
      </c>
      <c r="P1265">
        <v>4</v>
      </c>
      <c r="Q1265">
        <v>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</v>
      </c>
      <c r="Y1265">
        <v>11</v>
      </c>
      <c r="Z1265">
        <v>0</v>
      </c>
      <c r="AA1265">
        <v>30</v>
      </c>
      <c r="AB1265">
        <f t="shared" si="39"/>
        <v>1</v>
      </c>
      <c r="AC1265">
        <v>2657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67</v>
      </c>
      <c r="AO1265">
        <v>49</v>
      </c>
      <c r="AP1265">
        <v>0</v>
      </c>
    </row>
    <row r="1266" spans="1:42" x14ac:dyDescent="0.35">
      <c r="A1266">
        <v>24367</v>
      </c>
      <c r="B1266">
        <v>1</v>
      </c>
      <c r="C1266">
        <f t="shared" si="38"/>
        <v>1</v>
      </c>
      <c r="D1266">
        <v>1</v>
      </c>
      <c r="E1266">
        <v>0</v>
      </c>
      <c r="F1266">
        <v>58</v>
      </c>
      <c r="G1266">
        <v>2</v>
      </c>
      <c r="H1266">
        <v>4</v>
      </c>
      <c r="I1266">
        <v>2</v>
      </c>
      <c r="J1266">
        <v>0</v>
      </c>
      <c r="K1266">
        <v>11</v>
      </c>
      <c r="L1266">
        <v>5</v>
      </c>
      <c r="M1266">
        <v>1</v>
      </c>
      <c r="N1266">
        <v>1</v>
      </c>
      <c r="O1266">
        <v>0</v>
      </c>
      <c r="P1266">
        <v>2</v>
      </c>
      <c r="Q1266">
        <v>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3</v>
      </c>
      <c r="Y1266">
        <v>11</v>
      </c>
      <c r="Z1266">
        <v>0</v>
      </c>
      <c r="AA1266">
        <v>38</v>
      </c>
      <c r="AB1266">
        <f t="shared" si="39"/>
        <v>1</v>
      </c>
      <c r="AC1266">
        <v>2625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19</v>
      </c>
      <c r="AO1266">
        <v>14</v>
      </c>
      <c r="AP1266">
        <v>0</v>
      </c>
    </row>
    <row r="1267" spans="1:42" x14ac:dyDescent="0.35">
      <c r="A1267">
        <v>26887</v>
      </c>
      <c r="B1267">
        <v>1</v>
      </c>
      <c r="C1267">
        <f t="shared" si="38"/>
        <v>1</v>
      </c>
      <c r="D1267">
        <v>0</v>
      </c>
      <c r="E1267">
        <v>1</v>
      </c>
      <c r="F1267">
        <v>27</v>
      </c>
      <c r="G1267">
        <v>6</v>
      </c>
      <c r="H1267">
        <v>7</v>
      </c>
      <c r="I1267">
        <v>4</v>
      </c>
      <c r="J1267">
        <v>3</v>
      </c>
      <c r="K1267">
        <v>4</v>
      </c>
      <c r="L1267">
        <v>6</v>
      </c>
      <c r="M1267">
        <v>1</v>
      </c>
      <c r="N1267">
        <v>1</v>
      </c>
      <c r="O1267">
        <v>0</v>
      </c>
      <c r="P1267">
        <v>3</v>
      </c>
      <c r="Q1267">
        <v>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3</v>
      </c>
      <c r="Y1267">
        <v>11</v>
      </c>
      <c r="Z1267">
        <v>0</v>
      </c>
      <c r="AA1267">
        <v>61</v>
      </c>
      <c r="AB1267">
        <f t="shared" si="39"/>
        <v>3</v>
      </c>
      <c r="AC1267">
        <v>2663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24</v>
      </c>
      <c r="AO1267">
        <v>18</v>
      </c>
      <c r="AP1267">
        <v>0</v>
      </c>
    </row>
    <row r="1268" spans="1:42" x14ac:dyDescent="0.35">
      <c r="A1268">
        <v>62061</v>
      </c>
      <c r="B1268">
        <v>3</v>
      </c>
      <c r="C1268">
        <f t="shared" si="38"/>
        <v>3</v>
      </c>
      <c r="D1268">
        <v>0</v>
      </c>
      <c r="E1268">
        <v>1</v>
      </c>
      <c r="F1268">
        <v>12</v>
      </c>
      <c r="G1268">
        <v>641</v>
      </c>
      <c r="H1268">
        <v>7</v>
      </c>
      <c r="I1268">
        <v>84</v>
      </c>
      <c r="J1268">
        <v>0</v>
      </c>
      <c r="K1268">
        <v>30</v>
      </c>
      <c r="L1268">
        <v>38</v>
      </c>
      <c r="M1268">
        <v>3</v>
      </c>
      <c r="N1268">
        <v>10</v>
      </c>
      <c r="O1268">
        <v>4</v>
      </c>
      <c r="P1268">
        <v>7</v>
      </c>
      <c r="Q1268">
        <v>6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3</v>
      </c>
      <c r="Y1268">
        <v>11</v>
      </c>
      <c r="Z1268">
        <v>0</v>
      </c>
      <c r="AA1268">
        <v>44</v>
      </c>
      <c r="AB1268">
        <f t="shared" si="39"/>
        <v>2</v>
      </c>
      <c r="AC1268">
        <v>2461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762</v>
      </c>
      <c r="AO1268">
        <v>724</v>
      </c>
      <c r="AP1268">
        <v>1</v>
      </c>
    </row>
    <row r="1269" spans="1:42" x14ac:dyDescent="0.35">
      <c r="A1269">
        <v>76542</v>
      </c>
      <c r="B1269">
        <v>4</v>
      </c>
      <c r="C1269">
        <f t="shared" si="38"/>
        <v>4</v>
      </c>
      <c r="D1269">
        <v>0</v>
      </c>
      <c r="E1269">
        <v>0</v>
      </c>
      <c r="F1269">
        <v>91</v>
      </c>
      <c r="G1269">
        <v>794</v>
      </c>
      <c r="H1269">
        <v>73</v>
      </c>
      <c r="I1269">
        <v>573</v>
      </c>
      <c r="J1269">
        <v>0</v>
      </c>
      <c r="K1269">
        <v>29</v>
      </c>
      <c r="L1269">
        <v>14</v>
      </c>
      <c r="M1269">
        <v>1</v>
      </c>
      <c r="N1269">
        <v>4</v>
      </c>
      <c r="O1269">
        <v>8</v>
      </c>
      <c r="P1269">
        <v>10</v>
      </c>
      <c r="Q1269">
        <v>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</v>
      </c>
      <c r="Y1269">
        <v>11</v>
      </c>
      <c r="Z1269">
        <v>0</v>
      </c>
      <c r="AA1269">
        <v>64</v>
      </c>
      <c r="AB1269">
        <f t="shared" si="39"/>
        <v>4</v>
      </c>
      <c r="AC1269">
        <v>2615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1469</v>
      </c>
      <c r="AO1269">
        <v>1455</v>
      </c>
      <c r="AP1269">
        <v>0</v>
      </c>
    </row>
    <row r="1270" spans="1:42" x14ac:dyDescent="0.35">
      <c r="A1270">
        <v>70515</v>
      </c>
      <c r="B1270">
        <v>4</v>
      </c>
      <c r="C1270">
        <f t="shared" si="38"/>
        <v>4</v>
      </c>
      <c r="D1270">
        <v>0</v>
      </c>
      <c r="E1270">
        <v>0</v>
      </c>
      <c r="F1270">
        <v>12</v>
      </c>
      <c r="G1270">
        <v>420</v>
      </c>
      <c r="H1270">
        <v>0</v>
      </c>
      <c r="I1270">
        <v>452</v>
      </c>
      <c r="J1270">
        <v>182</v>
      </c>
      <c r="K1270">
        <v>64</v>
      </c>
      <c r="L1270">
        <v>140</v>
      </c>
      <c r="M1270">
        <v>1</v>
      </c>
      <c r="N1270">
        <v>6</v>
      </c>
      <c r="O1270">
        <v>6</v>
      </c>
      <c r="P1270">
        <v>4</v>
      </c>
      <c r="Q1270">
        <v>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3</v>
      </c>
      <c r="Y1270">
        <v>11</v>
      </c>
      <c r="Z1270">
        <v>1</v>
      </c>
      <c r="AA1270">
        <v>27</v>
      </c>
      <c r="AB1270">
        <f t="shared" si="39"/>
        <v>1</v>
      </c>
      <c r="AC1270">
        <v>2410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1118</v>
      </c>
      <c r="AO1270">
        <v>978</v>
      </c>
      <c r="AP1270">
        <v>0</v>
      </c>
    </row>
    <row r="1271" spans="1:42" x14ac:dyDescent="0.35">
      <c r="A1271">
        <v>18227</v>
      </c>
      <c r="B1271">
        <v>1</v>
      </c>
      <c r="C1271">
        <f t="shared" si="38"/>
        <v>1</v>
      </c>
      <c r="D1271">
        <v>1</v>
      </c>
      <c r="E1271">
        <v>0</v>
      </c>
      <c r="F1271">
        <v>21</v>
      </c>
      <c r="G1271">
        <v>1</v>
      </c>
      <c r="H1271">
        <v>2</v>
      </c>
      <c r="I1271">
        <v>7</v>
      </c>
      <c r="J1271">
        <v>4</v>
      </c>
      <c r="K1271">
        <v>3</v>
      </c>
      <c r="L1271">
        <v>11</v>
      </c>
      <c r="M1271">
        <v>1</v>
      </c>
      <c r="N1271">
        <v>0</v>
      </c>
      <c r="O1271">
        <v>1</v>
      </c>
      <c r="P1271">
        <v>2</v>
      </c>
      <c r="Q1271">
        <v>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</v>
      </c>
      <c r="Y1271">
        <v>11</v>
      </c>
      <c r="Z1271">
        <v>0</v>
      </c>
      <c r="AA1271">
        <v>33</v>
      </c>
      <c r="AB1271">
        <f t="shared" si="39"/>
        <v>1</v>
      </c>
      <c r="AC1271">
        <v>2757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17</v>
      </c>
      <c r="AO1271">
        <v>6</v>
      </c>
      <c r="AP1271">
        <v>0</v>
      </c>
    </row>
    <row r="1272" spans="1:42" x14ac:dyDescent="0.35">
      <c r="A1272">
        <v>69139</v>
      </c>
      <c r="B1272">
        <v>4</v>
      </c>
      <c r="C1272">
        <f t="shared" si="38"/>
        <v>4</v>
      </c>
      <c r="D1272">
        <v>0</v>
      </c>
      <c r="E1272">
        <v>1</v>
      </c>
      <c r="F1272">
        <v>23</v>
      </c>
      <c r="G1272">
        <v>86</v>
      </c>
      <c r="H1272">
        <v>12</v>
      </c>
      <c r="I1272">
        <v>75</v>
      </c>
      <c r="J1272">
        <v>33</v>
      </c>
      <c r="K1272">
        <v>15</v>
      </c>
      <c r="L1272">
        <v>6</v>
      </c>
      <c r="M1272">
        <v>1</v>
      </c>
      <c r="N1272">
        <v>4</v>
      </c>
      <c r="O1272">
        <v>1</v>
      </c>
      <c r="P1272">
        <v>5</v>
      </c>
      <c r="Q1272">
        <v>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3</v>
      </c>
      <c r="Y1272">
        <v>11</v>
      </c>
      <c r="Z1272">
        <v>0</v>
      </c>
      <c r="AA1272">
        <v>55</v>
      </c>
      <c r="AB1272">
        <f t="shared" si="39"/>
        <v>3</v>
      </c>
      <c r="AC1272">
        <v>2312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221</v>
      </c>
      <c r="AO1272">
        <v>215</v>
      </c>
      <c r="AP1272">
        <v>0</v>
      </c>
    </row>
    <row r="1273" spans="1:42" x14ac:dyDescent="0.35">
      <c r="A1273">
        <v>69109</v>
      </c>
      <c r="B1273">
        <v>4</v>
      </c>
      <c r="C1273">
        <f t="shared" si="38"/>
        <v>4</v>
      </c>
      <c r="D1273">
        <v>0</v>
      </c>
      <c r="E1273">
        <v>0</v>
      </c>
      <c r="F1273">
        <v>10</v>
      </c>
      <c r="G1273">
        <v>823</v>
      </c>
      <c r="H1273">
        <v>25</v>
      </c>
      <c r="I1273">
        <v>459</v>
      </c>
      <c r="J1273">
        <v>124</v>
      </c>
      <c r="K1273">
        <v>29</v>
      </c>
      <c r="L1273">
        <v>95</v>
      </c>
      <c r="M1273">
        <v>1</v>
      </c>
      <c r="N1273">
        <v>6</v>
      </c>
      <c r="O1273">
        <v>6</v>
      </c>
      <c r="P1273">
        <v>7</v>
      </c>
      <c r="Q1273">
        <v>4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3</v>
      </c>
      <c r="Y1273">
        <v>11</v>
      </c>
      <c r="Z1273">
        <v>1</v>
      </c>
      <c r="AA1273">
        <v>38</v>
      </c>
      <c r="AB1273">
        <f t="shared" si="39"/>
        <v>1</v>
      </c>
      <c r="AC1273">
        <v>2756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1460</v>
      </c>
      <c r="AO1273">
        <v>1365</v>
      </c>
      <c r="AP1273">
        <v>1</v>
      </c>
    </row>
    <row r="1274" spans="1:42" x14ac:dyDescent="0.35">
      <c r="A1274">
        <v>69627</v>
      </c>
      <c r="B1274">
        <v>4</v>
      </c>
      <c r="C1274">
        <f t="shared" si="38"/>
        <v>4</v>
      </c>
      <c r="D1274">
        <v>0</v>
      </c>
      <c r="E1274">
        <v>1</v>
      </c>
      <c r="F1274">
        <v>35</v>
      </c>
      <c r="G1274">
        <v>231</v>
      </c>
      <c r="H1274">
        <v>161</v>
      </c>
      <c r="I1274">
        <v>215</v>
      </c>
      <c r="J1274">
        <v>171</v>
      </c>
      <c r="K1274">
        <v>30</v>
      </c>
      <c r="L1274">
        <v>53</v>
      </c>
      <c r="M1274">
        <v>2</v>
      </c>
      <c r="N1274">
        <v>8</v>
      </c>
      <c r="O1274">
        <v>2</v>
      </c>
      <c r="P1274">
        <v>11</v>
      </c>
      <c r="Q1274">
        <v>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3</v>
      </c>
      <c r="Y1274">
        <v>11</v>
      </c>
      <c r="Z1274">
        <v>0</v>
      </c>
      <c r="AA1274">
        <v>58</v>
      </c>
      <c r="AB1274">
        <f t="shared" si="39"/>
        <v>3</v>
      </c>
      <c r="AC1274">
        <v>2628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808</v>
      </c>
      <c r="AO1274">
        <v>755</v>
      </c>
      <c r="AP1274">
        <v>0</v>
      </c>
    </row>
    <row r="1275" spans="1:42" x14ac:dyDescent="0.35">
      <c r="A1275">
        <v>38136</v>
      </c>
      <c r="B1275">
        <v>2</v>
      </c>
      <c r="C1275">
        <f t="shared" si="38"/>
        <v>2</v>
      </c>
      <c r="D1275">
        <v>1</v>
      </c>
      <c r="E1275">
        <v>0</v>
      </c>
      <c r="F1275">
        <v>69</v>
      </c>
      <c r="G1275">
        <v>8</v>
      </c>
      <c r="H1275">
        <v>15</v>
      </c>
      <c r="I1275">
        <v>27</v>
      </c>
      <c r="J1275">
        <v>0</v>
      </c>
      <c r="K1275">
        <v>20</v>
      </c>
      <c r="L1275">
        <v>33</v>
      </c>
      <c r="M1275">
        <v>2</v>
      </c>
      <c r="N1275">
        <v>3</v>
      </c>
      <c r="O1275">
        <v>1</v>
      </c>
      <c r="P1275">
        <v>2</v>
      </c>
      <c r="Q1275">
        <v>8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3</v>
      </c>
      <c r="Y1275">
        <v>11</v>
      </c>
      <c r="Z1275">
        <v>0</v>
      </c>
      <c r="AA1275">
        <v>42</v>
      </c>
      <c r="AB1275">
        <f t="shared" si="39"/>
        <v>1</v>
      </c>
      <c r="AC1275">
        <v>2592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70</v>
      </c>
      <c r="AO1275">
        <v>37</v>
      </c>
      <c r="AP1275">
        <v>1</v>
      </c>
    </row>
    <row r="1276" spans="1:42" x14ac:dyDescent="0.35">
      <c r="A1276">
        <v>62159</v>
      </c>
      <c r="B1276">
        <v>3</v>
      </c>
      <c r="C1276">
        <f t="shared" si="38"/>
        <v>3</v>
      </c>
      <c r="D1276">
        <v>0</v>
      </c>
      <c r="E1276">
        <v>0</v>
      </c>
      <c r="F1276">
        <v>68</v>
      </c>
      <c r="G1276">
        <v>182</v>
      </c>
      <c r="H1276">
        <v>17</v>
      </c>
      <c r="I1276">
        <v>259</v>
      </c>
      <c r="J1276">
        <v>77</v>
      </c>
      <c r="K1276">
        <v>70</v>
      </c>
      <c r="L1276">
        <v>29</v>
      </c>
      <c r="M1276">
        <v>1</v>
      </c>
      <c r="N1276">
        <v>6</v>
      </c>
      <c r="O1276">
        <v>2</v>
      </c>
      <c r="P1276">
        <v>10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3</v>
      </c>
      <c r="Y1276">
        <v>11</v>
      </c>
      <c r="Z1276">
        <v>0</v>
      </c>
      <c r="AA1276">
        <v>74</v>
      </c>
      <c r="AB1276">
        <f t="shared" si="39"/>
        <v>5</v>
      </c>
      <c r="AC1276">
        <v>2221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605</v>
      </c>
      <c r="AO1276">
        <v>576</v>
      </c>
      <c r="AP1276">
        <v>0</v>
      </c>
    </row>
    <row r="1277" spans="1:42" x14ac:dyDescent="0.35">
      <c r="A1277">
        <v>80695</v>
      </c>
      <c r="B1277">
        <v>5</v>
      </c>
      <c r="C1277">
        <f t="shared" si="38"/>
        <v>5</v>
      </c>
      <c r="D1277">
        <v>0</v>
      </c>
      <c r="E1277">
        <v>0</v>
      </c>
      <c r="F1277">
        <v>85</v>
      </c>
      <c r="G1277">
        <v>557</v>
      </c>
      <c r="H1277">
        <v>129</v>
      </c>
      <c r="I1277">
        <v>984</v>
      </c>
      <c r="J1277">
        <v>193</v>
      </c>
      <c r="K1277">
        <v>37</v>
      </c>
      <c r="L1277">
        <v>18</v>
      </c>
      <c r="M1277">
        <v>1</v>
      </c>
      <c r="N1277">
        <v>5</v>
      </c>
      <c r="O1277">
        <v>8</v>
      </c>
      <c r="P1277">
        <v>5</v>
      </c>
      <c r="Q1277">
        <v>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3</v>
      </c>
      <c r="Y1277">
        <v>11</v>
      </c>
      <c r="Z1277">
        <v>0</v>
      </c>
      <c r="AA1277">
        <v>57</v>
      </c>
      <c r="AB1277">
        <f t="shared" si="39"/>
        <v>3</v>
      </c>
      <c r="AC1277">
        <v>2341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0</v>
      </c>
      <c r="AN1277">
        <v>1900</v>
      </c>
      <c r="AO1277">
        <v>1882</v>
      </c>
      <c r="AP1277">
        <v>0</v>
      </c>
    </row>
    <row r="1278" spans="1:42" x14ac:dyDescent="0.35">
      <c r="A1278">
        <v>33316</v>
      </c>
      <c r="B1278">
        <v>1</v>
      </c>
      <c r="C1278">
        <f t="shared" si="38"/>
        <v>2</v>
      </c>
      <c r="D1278">
        <v>1</v>
      </c>
      <c r="E1278">
        <v>1</v>
      </c>
      <c r="F1278">
        <v>34</v>
      </c>
      <c r="G1278">
        <v>79</v>
      </c>
      <c r="H1278">
        <v>1</v>
      </c>
      <c r="I1278">
        <v>31</v>
      </c>
      <c r="J1278">
        <v>4</v>
      </c>
      <c r="K1278">
        <v>4</v>
      </c>
      <c r="L1278">
        <v>12</v>
      </c>
      <c r="M1278">
        <v>3</v>
      </c>
      <c r="N1278">
        <v>2</v>
      </c>
      <c r="O1278">
        <v>1</v>
      </c>
      <c r="P1278">
        <v>4</v>
      </c>
      <c r="Q1278">
        <v>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3</v>
      </c>
      <c r="Y1278">
        <v>11</v>
      </c>
      <c r="Z1278">
        <v>0</v>
      </c>
      <c r="AA1278">
        <v>49</v>
      </c>
      <c r="AB1278">
        <f t="shared" si="39"/>
        <v>2</v>
      </c>
      <c r="AC1278">
        <v>2427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  <c r="AN1278">
        <v>119</v>
      </c>
      <c r="AO1278">
        <v>107</v>
      </c>
      <c r="AP1278">
        <v>0</v>
      </c>
    </row>
    <row r="1279" spans="1:42" x14ac:dyDescent="0.35">
      <c r="A1279">
        <v>58554</v>
      </c>
      <c r="B1279">
        <v>3</v>
      </c>
      <c r="C1279">
        <f t="shared" si="38"/>
        <v>3</v>
      </c>
      <c r="D1279">
        <v>1</v>
      </c>
      <c r="E1279">
        <v>1</v>
      </c>
      <c r="F1279">
        <v>55</v>
      </c>
      <c r="G1279">
        <v>368</v>
      </c>
      <c r="H1279">
        <v>24</v>
      </c>
      <c r="I1279">
        <v>68</v>
      </c>
      <c r="J1279">
        <v>38</v>
      </c>
      <c r="K1279">
        <v>0</v>
      </c>
      <c r="L1279">
        <v>88</v>
      </c>
      <c r="M1279">
        <v>6</v>
      </c>
      <c r="N1279">
        <v>8</v>
      </c>
      <c r="O1279">
        <v>2</v>
      </c>
      <c r="P1279">
        <v>6</v>
      </c>
      <c r="Q1279">
        <v>7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</v>
      </c>
      <c r="Y1279">
        <v>11</v>
      </c>
      <c r="Z1279">
        <v>0</v>
      </c>
      <c r="AA1279">
        <v>52</v>
      </c>
      <c r="AB1279">
        <f t="shared" si="39"/>
        <v>3</v>
      </c>
      <c r="AC1279">
        <v>2800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0</v>
      </c>
      <c r="AN1279">
        <v>498</v>
      </c>
      <c r="AO1279">
        <v>410</v>
      </c>
      <c r="AP1279">
        <v>0</v>
      </c>
    </row>
    <row r="1280" spans="1:42" x14ac:dyDescent="0.35">
      <c r="A1280">
        <v>17256</v>
      </c>
      <c r="B1280">
        <v>1</v>
      </c>
      <c r="C1280">
        <f t="shared" si="38"/>
        <v>1</v>
      </c>
      <c r="D1280">
        <v>1</v>
      </c>
      <c r="E1280">
        <v>0</v>
      </c>
      <c r="F1280">
        <v>10</v>
      </c>
      <c r="G1280">
        <v>6</v>
      </c>
      <c r="H1280">
        <v>4</v>
      </c>
      <c r="I1280">
        <v>14</v>
      </c>
      <c r="J1280">
        <v>8</v>
      </c>
      <c r="K1280">
        <v>8</v>
      </c>
      <c r="L1280">
        <v>22</v>
      </c>
      <c r="M1280">
        <v>2</v>
      </c>
      <c r="N1280">
        <v>2</v>
      </c>
      <c r="O1280">
        <v>1</v>
      </c>
      <c r="P1280">
        <v>2</v>
      </c>
      <c r="Q1280">
        <v>8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3</v>
      </c>
      <c r="Y1280">
        <v>11</v>
      </c>
      <c r="Z1280">
        <v>0</v>
      </c>
      <c r="AA1280">
        <v>28</v>
      </c>
      <c r="AB1280">
        <f t="shared" si="39"/>
        <v>1</v>
      </c>
      <c r="AC1280">
        <v>2377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0</v>
      </c>
      <c r="AM1280">
        <v>0</v>
      </c>
      <c r="AN1280">
        <v>40</v>
      </c>
      <c r="AO1280">
        <v>18</v>
      </c>
      <c r="AP1280">
        <v>1</v>
      </c>
    </row>
    <row r="1281" spans="1:42" x14ac:dyDescent="0.35">
      <c r="A1281">
        <v>53034</v>
      </c>
      <c r="B1281">
        <v>3</v>
      </c>
      <c r="C1281">
        <f t="shared" si="38"/>
        <v>3</v>
      </c>
      <c r="D1281">
        <v>1</v>
      </c>
      <c r="E1281">
        <v>1</v>
      </c>
      <c r="F1281">
        <v>30</v>
      </c>
      <c r="G1281">
        <v>160</v>
      </c>
      <c r="H1281">
        <v>15</v>
      </c>
      <c r="I1281">
        <v>196</v>
      </c>
      <c r="J1281">
        <v>15</v>
      </c>
      <c r="K1281">
        <v>11</v>
      </c>
      <c r="L1281">
        <v>50</v>
      </c>
      <c r="M1281">
        <v>8</v>
      </c>
      <c r="N1281">
        <v>6</v>
      </c>
      <c r="O1281">
        <v>1</v>
      </c>
      <c r="P1281">
        <v>7</v>
      </c>
      <c r="Q1281">
        <v>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3</v>
      </c>
      <c r="Y1281">
        <v>11</v>
      </c>
      <c r="Z1281">
        <v>0</v>
      </c>
      <c r="AA1281">
        <v>46</v>
      </c>
      <c r="AB1281">
        <f t="shared" si="39"/>
        <v>2</v>
      </c>
      <c r="AC1281">
        <v>2554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397</v>
      </c>
      <c r="AO1281">
        <v>347</v>
      </c>
      <c r="AP1281">
        <v>0</v>
      </c>
    </row>
    <row r="1282" spans="1:42" x14ac:dyDescent="0.35">
      <c r="A1282">
        <v>52203</v>
      </c>
      <c r="B1282">
        <v>3</v>
      </c>
      <c r="C1282">
        <f t="shared" si="38"/>
        <v>3</v>
      </c>
      <c r="D1282">
        <v>0</v>
      </c>
      <c r="E1282">
        <v>0</v>
      </c>
      <c r="F1282">
        <v>36</v>
      </c>
      <c r="G1282">
        <v>488</v>
      </c>
      <c r="H1282">
        <v>21</v>
      </c>
      <c r="I1282">
        <v>238</v>
      </c>
      <c r="J1282">
        <v>56</v>
      </c>
      <c r="K1282">
        <v>108</v>
      </c>
      <c r="L1282">
        <v>28</v>
      </c>
      <c r="M1282">
        <v>1</v>
      </c>
      <c r="N1282">
        <v>8</v>
      </c>
      <c r="O1282">
        <v>7</v>
      </c>
      <c r="P1282">
        <v>11</v>
      </c>
      <c r="Q1282">
        <v>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</v>
      </c>
      <c r="Y1282">
        <v>11</v>
      </c>
      <c r="Z1282">
        <v>0</v>
      </c>
      <c r="AA1282">
        <v>70</v>
      </c>
      <c r="AB1282">
        <f t="shared" si="39"/>
        <v>5</v>
      </c>
      <c r="AC1282">
        <v>2857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911</v>
      </c>
      <c r="AO1282">
        <v>883</v>
      </c>
      <c r="AP1282">
        <v>0</v>
      </c>
    </row>
    <row r="1283" spans="1:42" x14ac:dyDescent="0.35">
      <c r="A1283">
        <v>59601</v>
      </c>
      <c r="B1283">
        <v>3</v>
      </c>
      <c r="C1283">
        <f t="shared" ref="C1283:C1346" si="40">_xlfn.IFS(A:A&lt;=32196,1,A:A&lt;=51622.09,2,A:A&lt;=68281,3,A:A&lt;=79601,4,A:A&gt;=79601,5)</f>
        <v>3</v>
      </c>
      <c r="D1283">
        <v>0</v>
      </c>
      <c r="E1283">
        <v>1</v>
      </c>
      <c r="F1283">
        <v>14</v>
      </c>
      <c r="G1283">
        <v>691</v>
      </c>
      <c r="H1283">
        <v>7</v>
      </c>
      <c r="I1283">
        <v>69</v>
      </c>
      <c r="J1283">
        <v>0</v>
      </c>
      <c r="K1283">
        <v>7</v>
      </c>
      <c r="L1283">
        <v>23</v>
      </c>
      <c r="M1283">
        <v>4</v>
      </c>
      <c r="N1283">
        <v>2</v>
      </c>
      <c r="O1283">
        <v>2</v>
      </c>
      <c r="P1283">
        <v>7</v>
      </c>
      <c r="Q1283">
        <v>8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3</v>
      </c>
      <c r="Y1283">
        <v>11</v>
      </c>
      <c r="Z1283">
        <v>0</v>
      </c>
      <c r="AA1283">
        <v>43</v>
      </c>
      <c r="AB1283">
        <f t="shared" ref="AB1283:AB1346" si="41">_xlfn.IFS(AA1283&lt;=43,1,AA1283&lt;=51.117,2,AA1283&lt;=61,3,AA1283&lt;=68,4,AA1283&gt;68,5)</f>
        <v>1</v>
      </c>
      <c r="AC1283">
        <v>2498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774</v>
      </c>
      <c r="AO1283">
        <v>751</v>
      </c>
      <c r="AP1283">
        <v>1</v>
      </c>
    </row>
    <row r="1284" spans="1:42" x14ac:dyDescent="0.35">
      <c r="A1284">
        <v>75154</v>
      </c>
      <c r="B1284">
        <v>4</v>
      </c>
      <c r="C1284">
        <f t="shared" si="40"/>
        <v>4</v>
      </c>
      <c r="D1284">
        <v>0</v>
      </c>
      <c r="E1284">
        <v>1</v>
      </c>
      <c r="F1284">
        <v>79</v>
      </c>
      <c r="G1284">
        <v>543</v>
      </c>
      <c r="H1284">
        <v>10</v>
      </c>
      <c r="I1284">
        <v>205</v>
      </c>
      <c r="J1284">
        <v>160</v>
      </c>
      <c r="K1284">
        <v>143</v>
      </c>
      <c r="L1284">
        <v>82</v>
      </c>
      <c r="M1284">
        <v>1</v>
      </c>
      <c r="N1284">
        <v>6</v>
      </c>
      <c r="O1284">
        <v>3</v>
      </c>
      <c r="P1284">
        <v>6</v>
      </c>
      <c r="Q1284">
        <v>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</v>
      </c>
      <c r="Y1284">
        <v>11</v>
      </c>
      <c r="Z1284">
        <v>1</v>
      </c>
      <c r="AA1284">
        <v>62</v>
      </c>
      <c r="AB1284">
        <f t="shared" si="41"/>
        <v>4</v>
      </c>
      <c r="AC1284">
        <v>2822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1061</v>
      </c>
      <c r="AO1284">
        <v>979</v>
      </c>
      <c r="AP1284">
        <v>0</v>
      </c>
    </row>
    <row r="1285" spans="1:42" x14ac:dyDescent="0.35">
      <c r="A1285">
        <v>47025</v>
      </c>
      <c r="B1285">
        <v>2</v>
      </c>
      <c r="C1285">
        <f t="shared" si="40"/>
        <v>2</v>
      </c>
      <c r="D1285">
        <v>0</v>
      </c>
      <c r="E1285">
        <v>1</v>
      </c>
      <c r="F1285">
        <v>52</v>
      </c>
      <c r="G1285">
        <v>254</v>
      </c>
      <c r="H1285">
        <v>7</v>
      </c>
      <c r="I1285">
        <v>108</v>
      </c>
      <c r="J1285">
        <v>20</v>
      </c>
      <c r="K1285">
        <v>0</v>
      </c>
      <c r="L1285">
        <v>26</v>
      </c>
      <c r="M1285">
        <v>3</v>
      </c>
      <c r="N1285">
        <v>6</v>
      </c>
      <c r="O1285">
        <v>3</v>
      </c>
      <c r="P1285">
        <v>5</v>
      </c>
      <c r="Q1285">
        <v>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3</v>
      </c>
      <c r="Y1285">
        <v>11</v>
      </c>
      <c r="Z1285">
        <v>0</v>
      </c>
      <c r="AA1285">
        <v>44</v>
      </c>
      <c r="AB1285">
        <f t="shared" si="41"/>
        <v>2</v>
      </c>
      <c r="AC1285">
        <v>2393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389</v>
      </c>
      <c r="AO1285">
        <v>363</v>
      </c>
      <c r="AP1285">
        <v>0</v>
      </c>
    </row>
    <row r="1286" spans="1:42" x14ac:dyDescent="0.35">
      <c r="A1286">
        <v>37971</v>
      </c>
      <c r="B1286">
        <v>2</v>
      </c>
      <c r="C1286">
        <f t="shared" si="40"/>
        <v>2</v>
      </c>
      <c r="D1286">
        <v>1</v>
      </c>
      <c r="E1286">
        <v>0</v>
      </c>
      <c r="F1286">
        <v>97</v>
      </c>
      <c r="G1286">
        <v>5</v>
      </c>
      <c r="H1286">
        <v>4</v>
      </c>
      <c r="I1286">
        <v>10</v>
      </c>
      <c r="J1286">
        <v>2</v>
      </c>
      <c r="K1286">
        <v>2</v>
      </c>
      <c r="L1286">
        <v>7</v>
      </c>
      <c r="M1286">
        <v>1</v>
      </c>
      <c r="N1286">
        <v>1</v>
      </c>
      <c r="O1286">
        <v>0</v>
      </c>
      <c r="P1286">
        <v>3</v>
      </c>
      <c r="Q1286">
        <v>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3</v>
      </c>
      <c r="Y1286">
        <v>11</v>
      </c>
      <c r="Z1286">
        <v>0</v>
      </c>
      <c r="AA1286">
        <v>47</v>
      </c>
      <c r="AB1286">
        <f t="shared" si="41"/>
        <v>2</v>
      </c>
      <c r="AC1286">
        <v>2375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0</v>
      </c>
      <c r="AN1286">
        <v>23</v>
      </c>
      <c r="AO1286">
        <v>16</v>
      </c>
      <c r="AP1286">
        <v>0</v>
      </c>
    </row>
    <row r="1287" spans="1:42" x14ac:dyDescent="0.35">
      <c r="A1287">
        <v>67267</v>
      </c>
      <c r="B1287">
        <v>3</v>
      </c>
      <c r="C1287">
        <f t="shared" si="40"/>
        <v>3</v>
      </c>
      <c r="D1287">
        <v>0</v>
      </c>
      <c r="E1287">
        <v>1</v>
      </c>
      <c r="F1287">
        <v>0</v>
      </c>
      <c r="G1287">
        <v>134</v>
      </c>
      <c r="H1287">
        <v>11</v>
      </c>
      <c r="I1287">
        <v>59</v>
      </c>
      <c r="J1287">
        <v>15</v>
      </c>
      <c r="K1287">
        <v>2</v>
      </c>
      <c r="L1287">
        <v>30</v>
      </c>
      <c r="M1287">
        <v>1</v>
      </c>
      <c r="N1287">
        <v>3</v>
      </c>
      <c r="O1287">
        <v>2</v>
      </c>
      <c r="P1287">
        <v>5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</v>
      </c>
      <c r="Y1287">
        <v>11</v>
      </c>
      <c r="Z1287">
        <v>0</v>
      </c>
      <c r="AA1287">
        <v>62</v>
      </c>
      <c r="AB1287">
        <f t="shared" si="41"/>
        <v>4</v>
      </c>
      <c r="AC1287">
        <v>2206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221</v>
      </c>
      <c r="AO1287">
        <v>191</v>
      </c>
      <c r="AP1287">
        <v>0</v>
      </c>
    </row>
    <row r="1288" spans="1:42" x14ac:dyDescent="0.35">
      <c r="A1288">
        <v>57338</v>
      </c>
      <c r="B1288">
        <v>3</v>
      </c>
      <c r="C1288">
        <f t="shared" si="40"/>
        <v>3</v>
      </c>
      <c r="D1288">
        <v>0</v>
      </c>
      <c r="E1288">
        <v>1</v>
      </c>
      <c r="F1288">
        <v>96</v>
      </c>
      <c r="G1288">
        <v>143</v>
      </c>
      <c r="H1288">
        <v>6</v>
      </c>
      <c r="I1288">
        <v>52</v>
      </c>
      <c r="J1288">
        <v>11</v>
      </c>
      <c r="K1288">
        <v>8</v>
      </c>
      <c r="L1288">
        <v>17</v>
      </c>
      <c r="M1288">
        <v>2</v>
      </c>
      <c r="N1288">
        <v>4</v>
      </c>
      <c r="O1288">
        <v>1</v>
      </c>
      <c r="P1288">
        <v>5</v>
      </c>
      <c r="Q1288">
        <v>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3</v>
      </c>
      <c r="Y1288">
        <v>11</v>
      </c>
      <c r="Z1288">
        <v>0</v>
      </c>
      <c r="AA1288">
        <v>45</v>
      </c>
      <c r="AB1288">
        <f t="shared" si="41"/>
        <v>2</v>
      </c>
      <c r="AC1288">
        <v>2220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220</v>
      </c>
      <c r="AO1288">
        <v>203</v>
      </c>
      <c r="AP1288">
        <v>0</v>
      </c>
    </row>
    <row r="1289" spans="1:42" x14ac:dyDescent="0.35">
      <c r="A1289">
        <v>50523</v>
      </c>
      <c r="B1289">
        <v>2</v>
      </c>
      <c r="C1289">
        <f t="shared" si="40"/>
        <v>2</v>
      </c>
      <c r="D1289">
        <v>1</v>
      </c>
      <c r="E1289">
        <v>1</v>
      </c>
      <c r="F1289">
        <v>89</v>
      </c>
      <c r="G1289">
        <v>51</v>
      </c>
      <c r="H1289">
        <v>4</v>
      </c>
      <c r="I1289">
        <v>24</v>
      </c>
      <c r="J1289">
        <v>4</v>
      </c>
      <c r="K1289">
        <v>7</v>
      </c>
      <c r="L1289">
        <v>1</v>
      </c>
      <c r="M1289">
        <v>2</v>
      </c>
      <c r="N1289">
        <v>2</v>
      </c>
      <c r="O1289">
        <v>0</v>
      </c>
      <c r="P1289">
        <v>4</v>
      </c>
      <c r="Q1289">
        <v>6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3</v>
      </c>
      <c r="Y1289">
        <v>11</v>
      </c>
      <c r="Z1289">
        <v>0</v>
      </c>
      <c r="AA1289">
        <v>60</v>
      </c>
      <c r="AB1289">
        <f t="shared" si="41"/>
        <v>3</v>
      </c>
      <c r="AC1289">
        <v>2345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90</v>
      </c>
      <c r="AO1289">
        <v>89</v>
      </c>
      <c r="AP1289">
        <v>0</v>
      </c>
    </row>
    <row r="1290" spans="1:42" x14ac:dyDescent="0.35">
      <c r="A1290">
        <v>50611</v>
      </c>
      <c r="B1290">
        <v>2</v>
      </c>
      <c r="C1290">
        <f t="shared" si="40"/>
        <v>2</v>
      </c>
      <c r="D1290">
        <v>0</v>
      </c>
      <c r="E1290">
        <v>1</v>
      </c>
      <c r="F1290">
        <v>98</v>
      </c>
      <c r="G1290">
        <v>459</v>
      </c>
      <c r="H1290">
        <v>0</v>
      </c>
      <c r="I1290">
        <v>24</v>
      </c>
      <c r="J1290">
        <v>6</v>
      </c>
      <c r="K1290">
        <v>0</v>
      </c>
      <c r="L1290">
        <v>4</v>
      </c>
      <c r="M1290">
        <v>6</v>
      </c>
      <c r="N1290">
        <v>4</v>
      </c>
      <c r="O1290">
        <v>5</v>
      </c>
      <c r="P1290">
        <v>7</v>
      </c>
      <c r="Q1290">
        <v>6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3</v>
      </c>
      <c r="Y1290">
        <v>11</v>
      </c>
      <c r="Z1290">
        <v>0</v>
      </c>
      <c r="AA1290">
        <v>60</v>
      </c>
      <c r="AB1290">
        <f t="shared" si="41"/>
        <v>3</v>
      </c>
      <c r="AC1290">
        <v>2792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489</v>
      </c>
      <c r="AO1290">
        <v>485</v>
      </c>
      <c r="AP1290">
        <v>1</v>
      </c>
    </row>
    <row r="1291" spans="1:42" x14ac:dyDescent="0.35">
      <c r="A1291">
        <v>56242</v>
      </c>
      <c r="B1291">
        <v>3</v>
      </c>
      <c r="C1291">
        <f t="shared" si="40"/>
        <v>3</v>
      </c>
      <c r="D1291">
        <v>0</v>
      </c>
      <c r="E1291">
        <v>1</v>
      </c>
      <c r="F1291">
        <v>72</v>
      </c>
      <c r="G1291">
        <v>689</v>
      </c>
      <c r="H1291">
        <v>8</v>
      </c>
      <c r="I1291">
        <v>167</v>
      </c>
      <c r="J1291">
        <v>11</v>
      </c>
      <c r="K1291">
        <v>8</v>
      </c>
      <c r="L1291">
        <v>88</v>
      </c>
      <c r="M1291">
        <v>5</v>
      </c>
      <c r="N1291">
        <v>8</v>
      </c>
      <c r="O1291">
        <v>4</v>
      </c>
      <c r="P1291">
        <v>11</v>
      </c>
      <c r="Q1291">
        <v>6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3</v>
      </c>
      <c r="Y1291">
        <v>11</v>
      </c>
      <c r="Z1291">
        <v>0</v>
      </c>
      <c r="AA1291">
        <v>51</v>
      </c>
      <c r="AB1291">
        <f t="shared" si="41"/>
        <v>2</v>
      </c>
      <c r="AC1291">
        <v>2642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883</v>
      </c>
      <c r="AO1291">
        <v>795</v>
      </c>
      <c r="AP1291">
        <v>0</v>
      </c>
    </row>
    <row r="1292" spans="1:42" x14ac:dyDescent="0.35">
      <c r="A1292">
        <v>48904</v>
      </c>
      <c r="B1292">
        <v>2</v>
      </c>
      <c r="C1292">
        <f t="shared" si="40"/>
        <v>2</v>
      </c>
      <c r="D1292">
        <v>0</v>
      </c>
      <c r="E1292">
        <v>1</v>
      </c>
      <c r="F1292">
        <v>1</v>
      </c>
      <c r="G1292">
        <v>283</v>
      </c>
      <c r="H1292">
        <v>10</v>
      </c>
      <c r="I1292">
        <v>38</v>
      </c>
      <c r="J1292">
        <v>0</v>
      </c>
      <c r="K1292">
        <v>13</v>
      </c>
      <c r="L1292">
        <v>27</v>
      </c>
      <c r="M1292">
        <v>4</v>
      </c>
      <c r="N1292">
        <v>7</v>
      </c>
      <c r="O1292">
        <v>2</v>
      </c>
      <c r="P1292">
        <v>4</v>
      </c>
      <c r="Q1292">
        <v>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3</v>
      </c>
      <c r="Y1292">
        <v>11</v>
      </c>
      <c r="Z1292">
        <v>0</v>
      </c>
      <c r="AA1292">
        <v>60</v>
      </c>
      <c r="AB1292">
        <f t="shared" si="41"/>
        <v>3</v>
      </c>
      <c r="AC1292">
        <v>2733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344</v>
      </c>
      <c r="AO1292">
        <v>317</v>
      </c>
      <c r="AP1292">
        <v>0</v>
      </c>
    </row>
    <row r="1293" spans="1:42" x14ac:dyDescent="0.35">
      <c r="A1293">
        <v>56243</v>
      </c>
      <c r="B1293">
        <v>3</v>
      </c>
      <c r="C1293">
        <f t="shared" si="40"/>
        <v>3</v>
      </c>
      <c r="D1293">
        <v>1</v>
      </c>
      <c r="E1293">
        <v>2</v>
      </c>
      <c r="F1293">
        <v>26</v>
      </c>
      <c r="G1293">
        <v>347</v>
      </c>
      <c r="H1293">
        <v>0</v>
      </c>
      <c r="I1293">
        <v>35</v>
      </c>
      <c r="J1293">
        <v>4</v>
      </c>
      <c r="K1293">
        <v>3</v>
      </c>
      <c r="L1293">
        <v>7</v>
      </c>
      <c r="M1293">
        <v>6</v>
      </c>
      <c r="N1293">
        <v>4</v>
      </c>
      <c r="O1293">
        <v>2</v>
      </c>
      <c r="P1293">
        <v>8</v>
      </c>
      <c r="Q1293">
        <v>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3</v>
      </c>
      <c r="Y1293">
        <v>11</v>
      </c>
      <c r="Z1293">
        <v>0</v>
      </c>
      <c r="AA1293">
        <v>45</v>
      </c>
      <c r="AB1293">
        <f t="shared" si="41"/>
        <v>2</v>
      </c>
      <c r="AC1293">
        <v>2340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389</v>
      </c>
      <c r="AO1293">
        <v>382</v>
      </c>
      <c r="AP1293">
        <v>0</v>
      </c>
    </row>
    <row r="1294" spans="1:42" x14ac:dyDescent="0.35">
      <c r="A1294">
        <v>21355</v>
      </c>
      <c r="B1294">
        <v>1</v>
      </c>
      <c r="C1294">
        <f t="shared" si="40"/>
        <v>1</v>
      </c>
      <c r="D1294">
        <v>1</v>
      </c>
      <c r="E1294">
        <v>0</v>
      </c>
      <c r="F1294">
        <v>5</v>
      </c>
      <c r="G1294">
        <v>5</v>
      </c>
      <c r="H1294">
        <v>13</v>
      </c>
      <c r="I1294">
        <v>14</v>
      </c>
      <c r="J1294">
        <v>0</v>
      </c>
      <c r="K1294">
        <v>5</v>
      </c>
      <c r="L1294">
        <v>31</v>
      </c>
      <c r="M1294">
        <v>2</v>
      </c>
      <c r="N1294">
        <v>2</v>
      </c>
      <c r="O1294">
        <v>1</v>
      </c>
      <c r="P1294">
        <v>2</v>
      </c>
      <c r="Q1294">
        <v>6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3</v>
      </c>
      <c r="Y1294">
        <v>11</v>
      </c>
      <c r="Z1294">
        <v>1</v>
      </c>
      <c r="AA1294">
        <v>35</v>
      </c>
      <c r="AB1294">
        <f t="shared" si="41"/>
        <v>1</v>
      </c>
      <c r="AC1294">
        <v>2472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37</v>
      </c>
      <c r="AO1294">
        <v>6</v>
      </c>
      <c r="AP1294">
        <v>1</v>
      </c>
    </row>
    <row r="1295" spans="1:42" x14ac:dyDescent="0.35">
      <c r="A1295">
        <v>57420</v>
      </c>
      <c r="B1295">
        <v>3</v>
      </c>
      <c r="C1295">
        <f t="shared" si="40"/>
        <v>3</v>
      </c>
      <c r="D1295">
        <v>0</v>
      </c>
      <c r="E1295">
        <v>1</v>
      </c>
      <c r="F1295">
        <v>22</v>
      </c>
      <c r="G1295">
        <v>280</v>
      </c>
      <c r="H1295">
        <v>0</v>
      </c>
      <c r="I1295">
        <v>18</v>
      </c>
      <c r="J1295">
        <v>0</v>
      </c>
      <c r="K1295">
        <v>0</v>
      </c>
      <c r="L1295">
        <v>24</v>
      </c>
      <c r="M1295">
        <v>3</v>
      </c>
      <c r="N1295">
        <v>5</v>
      </c>
      <c r="O1295">
        <v>1</v>
      </c>
      <c r="P1295">
        <v>6</v>
      </c>
      <c r="Q1295">
        <v>7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3</v>
      </c>
      <c r="Y1295">
        <v>11</v>
      </c>
      <c r="Z1295">
        <v>0</v>
      </c>
      <c r="AA1295">
        <v>49</v>
      </c>
      <c r="AB1295">
        <f t="shared" si="41"/>
        <v>2</v>
      </c>
      <c r="AC1295">
        <v>2528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298</v>
      </c>
      <c r="AO1295">
        <v>274</v>
      </c>
      <c r="AP1295">
        <v>1</v>
      </c>
    </row>
    <row r="1296" spans="1:42" x14ac:dyDescent="0.35">
      <c r="A1296">
        <v>46390</v>
      </c>
      <c r="B1296">
        <v>2</v>
      </c>
      <c r="C1296">
        <f t="shared" si="40"/>
        <v>2</v>
      </c>
      <c r="D1296">
        <v>0</v>
      </c>
      <c r="E1296">
        <v>1</v>
      </c>
      <c r="F1296">
        <v>56</v>
      </c>
      <c r="G1296">
        <v>95</v>
      </c>
      <c r="H1296">
        <v>14</v>
      </c>
      <c r="I1296">
        <v>64</v>
      </c>
      <c r="J1296">
        <v>2</v>
      </c>
      <c r="K1296">
        <v>9</v>
      </c>
      <c r="L1296">
        <v>38</v>
      </c>
      <c r="M1296">
        <v>1</v>
      </c>
      <c r="N1296">
        <v>4</v>
      </c>
      <c r="O1296">
        <v>2</v>
      </c>
      <c r="P1296">
        <v>3</v>
      </c>
      <c r="Q1296">
        <v>7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3</v>
      </c>
      <c r="Y1296">
        <v>11</v>
      </c>
      <c r="Z1296">
        <v>0</v>
      </c>
      <c r="AA1296">
        <v>65</v>
      </c>
      <c r="AB1296">
        <f t="shared" si="41"/>
        <v>4</v>
      </c>
      <c r="AC1296">
        <v>2214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184</v>
      </c>
      <c r="AO1296">
        <v>146</v>
      </c>
      <c r="AP1296">
        <v>0</v>
      </c>
    </row>
    <row r="1297" spans="1:42" x14ac:dyDescent="0.35">
      <c r="A1297">
        <v>54342</v>
      </c>
      <c r="B1297">
        <v>3</v>
      </c>
      <c r="C1297">
        <f t="shared" si="40"/>
        <v>3</v>
      </c>
      <c r="D1297">
        <v>1</v>
      </c>
      <c r="E1297">
        <v>1</v>
      </c>
      <c r="F1297">
        <v>74</v>
      </c>
      <c r="G1297">
        <v>84</v>
      </c>
      <c r="H1297">
        <v>10</v>
      </c>
      <c r="I1297">
        <v>34</v>
      </c>
      <c r="J1297">
        <v>11</v>
      </c>
      <c r="K1297">
        <v>10</v>
      </c>
      <c r="L1297">
        <v>28</v>
      </c>
      <c r="M1297">
        <v>4</v>
      </c>
      <c r="N1297">
        <v>3</v>
      </c>
      <c r="O1297">
        <v>1</v>
      </c>
      <c r="P1297">
        <v>4</v>
      </c>
      <c r="Q1297">
        <v>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3</v>
      </c>
      <c r="Y1297">
        <v>11</v>
      </c>
      <c r="Z1297">
        <v>0</v>
      </c>
      <c r="AA1297">
        <v>64</v>
      </c>
      <c r="AB1297">
        <f t="shared" si="41"/>
        <v>4</v>
      </c>
      <c r="AC1297">
        <v>2520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149</v>
      </c>
      <c r="AO1297">
        <v>121</v>
      </c>
      <c r="AP1297">
        <v>0</v>
      </c>
    </row>
    <row r="1298" spans="1:42" x14ac:dyDescent="0.35">
      <c r="A1298">
        <v>20895</v>
      </c>
      <c r="B1298">
        <v>1</v>
      </c>
      <c r="C1298">
        <f t="shared" si="40"/>
        <v>1</v>
      </c>
      <c r="D1298">
        <v>1</v>
      </c>
      <c r="E1298">
        <v>0</v>
      </c>
      <c r="F1298">
        <v>24</v>
      </c>
      <c r="G1298">
        <v>18</v>
      </c>
      <c r="H1298">
        <v>3</v>
      </c>
      <c r="I1298">
        <v>17</v>
      </c>
      <c r="J1298">
        <v>3</v>
      </c>
      <c r="K1298">
        <v>0</v>
      </c>
      <c r="L1298">
        <v>4</v>
      </c>
      <c r="M1298">
        <v>1</v>
      </c>
      <c r="N1298">
        <v>2</v>
      </c>
      <c r="O1298">
        <v>0</v>
      </c>
      <c r="P1298">
        <v>3</v>
      </c>
      <c r="Q1298">
        <v>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3</v>
      </c>
      <c r="Y1298">
        <v>11</v>
      </c>
      <c r="Z1298">
        <v>0</v>
      </c>
      <c r="AA1298">
        <v>47</v>
      </c>
      <c r="AB1298">
        <f t="shared" si="41"/>
        <v>2</v>
      </c>
      <c r="AC1298">
        <v>2790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41</v>
      </c>
      <c r="AO1298">
        <v>37</v>
      </c>
      <c r="AP1298">
        <v>0</v>
      </c>
    </row>
    <row r="1299" spans="1:42" x14ac:dyDescent="0.35">
      <c r="A1299">
        <v>92344</v>
      </c>
      <c r="B1299">
        <v>5</v>
      </c>
      <c r="C1299">
        <f t="shared" si="40"/>
        <v>5</v>
      </c>
      <c r="D1299">
        <v>0</v>
      </c>
      <c r="E1299">
        <v>0</v>
      </c>
      <c r="F1299">
        <v>9</v>
      </c>
      <c r="G1299">
        <v>992</v>
      </c>
      <c r="H1299">
        <v>24</v>
      </c>
      <c r="I1299">
        <v>694</v>
      </c>
      <c r="J1299">
        <v>51</v>
      </c>
      <c r="K1299">
        <v>19</v>
      </c>
      <c r="L1299">
        <v>119</v>
      </c>
      <c r="M1299">
        <v>0</v>
      </c>
      <c r="N1299">
        <v>5</v>
      </c>
      <c r="O1299">
        <v>10</v>
      </c>
      <c r="P1299">
        <v>5</v>
      </c>
      <c r="Q1299">
        <v>1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3</v>
      </c>
      <c r="Y1299">
        <v>11</v>
      </c>
      <c r="Z1299">
        <v>0</v>
      </c>
      <c r="AA1299">
        <v>72</v>
      </c>
      <c r="AB1299">
        <f t="shared" si="41"/>
        <v>5</v>
      </c>
      <c r="AC1299">
        <v>2324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1780</v>
      </c>
      <c r="AO1299">
        <v>1661</v>
      </c>
      <c r="AP1299">
        <v>2</v>
      </c>
    </row>
    <row r="1300" spans="1:42" x14ac:dyDescent="0.35">
      <c r="A1300">
        <v>44964</v>
      </c>
      <c r="B1300">
        <v>2</v>
      </c>
      <c r="C1300">
        <f t="shared" si="40"/>
        <v>2</v>
      </c>
      <c r="D1300">
        <v>1</v>
      </c>
      <c r="E1300">
        <v>1</v>
      </c>
      <c r="F1300">
        <v>35</v>
      </c>
      <c r="G1300">
        <v>19</v>
      </c>
      <c r="H1300">
        <v>1</v>
      </c>
      <c r="I1300">
        <v>17</v>
      </c>
      <c r="J1300">
        <v>2</v>
      </c>
      <c r="K1300">
        <v>0</v>
      </c>
      <c r="L1300">
        <v>2</v>
      </c>
      <c r="M1300">
        <v>1</v>
      </c>
      <c r="N1300">
        <v>1</v>
      </c>
      <c r="O1300">
        <v>0</v>
      </c>
      <c r="P1300">
        <v>3</v>
      </c>
      <c r="Q1300">
        <v>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3</v>
      </c>
      <c r="Y1300">
        <v>11</v>
      </c>
      <c r="Z1300">
        <v>0</v>
      </c>
      <c r="AA1300">
        <v>40</v>
      </c>
      <c r="AB1300">
        <f t="shared" si="41"/>
        <v>1</v>
      </c>
      <c r="AC1300">
        <v>2719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1</v>
      </c>
      <c r="AL1300">
        <v>0</v>
      </c>
      <c r="AM1300">
        <v>0</v>
      </c>
      <c r="AN1300">
        <v>39</v>
      </c>
      <c r="AO1300">
        <v>37</v>
      </c>
      <c r="AP1300">
        <v>0</v>
      </c>
    </row>
    <row r="1301" spans="1:42" x14ac:dyDescent="0.35">
      <c r="A1301">
        <v>53761</v>
      </c>
      <c r="B1301">
        <v>3</v>
      </c>
      <c r="C1301">
        <f t="shared" si="40"/>
        <v>3</v>
      </c>
      <c r="D1301">
        <v>1</v>
      </c>
      <c r="E1301">
        <v>1</v>
      </c>
      <c r="F1301">
        <v>7</v>
      </c>
      <c r="G1301">
        <v>158</v>
      </c>
      <c r="H1301">
        <v>0</v>
      </c>
      <c r="I1301">
        <v>76</v>
      </c>
      <c r="J1301">
        <v>13</v>
      </c>
      <c r="K1301">
        <v>7</v>
      </c>
      <c r="L1301">
        <v>71</v>
      </c>
      <c r="M1301">
        <v>6</v>
      </c>
      <c r="N1301">
        <v>4</v>
      </c>
      <c r="O1301">
        <v>4</v>
      </c>
      <c r="P1301">
        <v>3</v>
      </c>
      <c r="Q1301">
        <v>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11</v>
      </c>
      <c r="Z1301">
        <v>0</v>
      </c>
      <c r="AA1301">
        <v>48</v>
      </c>
      <c r="AB1301">
        <f t="shared" si="41"/>
        <v>2</v>
      </c>
      <c r="AC1301">
        <v>2420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254</v>
      </c>
      <c r="AO1301">
        <v>183</v>
      </c>
      <c r="AP1301">
        <v>0</v>
      </c>
    </row>
    <row r="1302" spans="1:42" x14ac:dyDescent="0.35">
      <c r="A1302">
        <v>22682</v>
      </c>
      <c r="B1302">
        <v>1</v>
      </c>
      <c r="C1302">
        <f t="shared" si="40"/>
        <v>1</v>
      </c>
      <c r="D1302">
        <v>1</v>
      </c>
      <c r="E1302">
        <v>0</v>
      </c>
      <c r="F1302">
        <v>51</v>
      </c>
      <c r="G1302">
        <v>10</v>
      </c>
      <c r="H1302">
        <v>14</v>
      </c>
      <c r="I1302">
        <v>29</v>
      </c>
      <c r="J1302">
        <v>4</v>
      </c>
      <c r="K1302">
        <v>2</v>
      </c>
      <c r="L1302">
        <v>36</v>
      </c>
      <c r="M1302">
        <v>3</v>
      </c>
      <c r="N1302">
        <v>2</v>
      </c>
      <c r="O1302">
        <v>1</v>
      </c>
      <c r="P1302">
        <v>4</v>
      </c>
      <c r="Q1302">
        <v>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</v>
      </c>
      <c r="Y1302">
        <v>11</v>
      </c>
      <c r="Z1302">
        <v>0</v>
      </c>
      <c r="AA1302">
        <v>47</v>
      </c>
      <c r="AB1302">
        <f t="shared" si="41"/>
        <v>2</v>
      </c>
      <c r="AC1302">
        <v>2428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59</v>
      </c>
      <c r="AO1302">
        <v>23</v>
      </c>
      <c r="AP1302">
        <v>0</v>
      </c>
    </row>
    <row r="1303" spans="1:42" x14ac:dyDescent="0.35">
      <c r="A1303">
        <v>38887</v>
      </c>
      <c r="B1303">
        <v>2</v>
      </c>
      <c r="C1303">
        <f t="shared" si="40"/>
        <v>2</v>
      </c>
      <c r="D1303">
        <v>1</v>
      </c>
      <c r="E1303">
        <v>0</v>
      </c>
      <c r="F1303">
        <v>17</v>
      </c>
      <c r="G1303">
        <v>25</v>
      </c>
      <c r="H1303">
        <v>1</v>
      </c>
      <c r="I1303">
        <v>13</v>
      </c>
      <c r="J1303">
        <v>0</v>
      </c>
      <c r="K1303">
        <v>0</v>
      </c>
      <c r="L1303">
        <v>3</v>
      </c>
      <c r="M1303">
        <v>1</v>
      </c>
      <c r="N1303">
        <v>1</v>
      </c>
      <c r="O1303">
        <v>0</v>
      </c>
      <c r="P1303">
        <v>3</v>
      </c>
      <c r="Q1303">
        <v>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</v>
      </c>
      <c r="Y1303">
        <v>11</v>
      </c>
      <c r="Z1303">
        <v>0</v>
      </c>
      <c r="AA1303">
        <v>48</v>
      </c>
      <c r="AB1303">
        <f t="shared" si="41"/>
        <v>2</v>
      </c>
      <c r="AC1303">
        <v>2278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39</v>
      </c>
      <c r="AO1303">
        <v>36</v>
      </c>
      <c r="AP1303">
        <v>0</v>
      </c>
    </row>
    <row r="1304" spans="1:42" x14ac:dyDescent="0.35">
      <c r="A1304">
        <v>41658</v>
      </c>
      <c r="B1304">
        <v>2</v>
      </c>
      <c r="C1304">
        <f t="shared" si="40"/>
        <v>2</v>
      </c>
      <c r="D1304">
        <v>1</v>
      </c>
      <c r="E1304">
        <v>1</v>
      </c>
      <c r="F1304">
        <v>30</v>
      </c>
      <c r="G1304">
        <v>8</v>
      </c>
      <c r="H1304">
        <v>4</v>
      </c>
      <c r="I1304">
        <v>12</v>
      </c>
      <c r="J1304">
        <v>15</v>
      </c>
      <c r="K1304">
        <v>4</v>
      </c>
      <c r="L1304">
        <v>29</v>
      </c>
      <c r="M1304">
        <v>2</v>
      </c>
      <c r="N1304">
        <v>1</v>
      </c>
      <c r="O1304">
        <v>1</v>
      </c>
      <c r="P1304">
        <v>2</v>
      </c>
      <c r="Q1304">
        <v>4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11</v>
      </c>
      <c r="Z1304">
        <v>0</v>
      </c>
      <c r="AA1304">
        <v>45</v>
      </c>
      <c r="AB1304">
        <f t="shared" si="41"/>
        <v>2</v>
      </c>
      <c r="AC1304">
        <v>2756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43</v>
      </c>
      <c r="AO1304">
        <v>14</v>
      </c>
      <c r="AP1304">
        <v>0</v>
      </c>
    </row>
    <row r="1305" spans="1:42" x14ac:dyDescent="0.35">
      <c r="A1305">
        <v>29791</v>
      </c>
      <c r="B1305">
        <v>1</v>
      </c>
      <c r="C1305">
        <f t="shared" si="40"/>
        <v>1</v>
      </c>
      <c r="D1305">
        <v>1</v>
      </c>
      <c r="E1305">
        <v>0</v>
      </c>
      <c r="F1305">
        <v>21</v>
      </c>
      <c r="G1305">
        <v>14</v>
      </c>
      <c r="H1305">
        <v>0</v>
      </c>
      <c r="I1305">
        <v>6</v>
      </c>
      <c r="J1305">
        <v>0</v>
      </c>
      <c r="K1305">
        <v>0</v>
      </c>
      <c r="L1305">
        <v>0</v>
      </c>
      <c r="M1305">
        <v>2</v>
      </c>
      <c r="N1305">
        <v>2</v>
      </c>
      <c r="O1305">
        <v>0</v>
      </c>
      <c r="P1305">
        <v>3</v>
      </c>
      <c r="Q1305">
        <v>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</v>
      </c>
      <c r="Y1305">
        <v>11</v>
      </c>
      <c r="Z1305">
        <v>0</v>
      </c>
      <c r="AA1305">
        <v>48</v>
      </c>
      <c r="AB1305">
        <f t="shared" si="41"/>
        <v>2</v>
      </c>
      <c r="AC1305">
        <v>2204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20</v>
      </c>
      <c r="AO1305">
        <v>20</v>
      </c>
      <c r="AP1305">
        <v>0</v>
      </c>
    </row>
    <row r="1306" spans="1:42" x14ac:dyDescent="0.35">
      <c r="A1306">
        <v>63915</v>
      </c>
      <c r="B1306">
        <v>3</v>
      </c>
      <c r="C1306">
        <f t="shared" si="40"/>
        <v>3</v>
      </c>
      <c r="D1306">
        <v>0</v>
      </c>
      <c r="E1306">
        <v>2</v>
      </c>
      <c r="F1306">
        <v>2</v>
      </c>
      <c r="G1306">
        <v>622</v>
      </c>
      <c r="H1306">
        <v>7</v>
      </c>
      <c r="I1306">
        <v>115</v>
      </c>
      <c r="J1306">
        <v>30</v>
      </c>
      <c r="K1306">
        <v>0</v>
      </c>
      <c r="L1306">
        <v>15</v>
      </c>
      <c r="M1306">
        <v>2</v>
      </c>
      <c r="N1306">
        <v>6</v>
      </c>
      <c r="O1306">
        <v>3</v>
      </c>
      <c r="P1306">
        <v>12</v>
      </c>
      <c r="Q1306">
        <v>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3</v>
      </c>
      <c r="Y1306">
        <v>11</v>
      </c>
      <c r="Z1306">
        <v>0</v>
      </c>
      <c r="AA1306">
        <v>64</v>
      </c>
      <c r="AB1306">
        <f t="shared" si="41"/>
        <v>4</v>
      </c>
      <c r="AC1306">
        <v>2493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774</v>
      </c>
      <c r="AO1306">
        <v>759</v>
      </c>
      <c r="AP1306">
        <v>0</v>
      </c>
    </row>
    <row r="1307" spans="1:42" x14ac:dyDescent="0.35">
      <c r="A1307">
        <v>39996</v>
      </c>
      <c r="B1307">
        <v>2</v>
      </c>
      <c r="C1307">
        <f t="shared" si="40"/>
        <v>2</v>
      </c>
      <c r="D1307">
        <v>1</v>
      </c>
      <c r="E1307">
        <v>1</v>
      </c>
      <c r="F1307">
        <v>85</v>
      </c>
      <c r="G1307">
        <v>11</v>
      </c>
      <c r="H1307">
        <v>0</v>
      </c>
      <c r="I1307">
        <v>3</v>
      </c>
      <c r="J1307">
        <v>0</v>
      </c>
      <c r="K1307">
        <v>0</v>
      </c>
      <c r="L1307">
        <v>1</v>
      </c>
      <c r="M1307">
        <v>1</v>
      </c>
      <c r="N1307">
        <v>1</v>
      </c>
      <c r="O1307">
        <v>0</v>
      </c>
      <c r="P1307">
        <v>2</v>
      </c>
      <c r="Q1307">
        <v>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3</v>
      </c>
      <c r="Y1307">
        <v>11</v>
      </c>
      <c r="Z1307">
        <v>0</v>
      </c>
      <c r="AA1307">
        <v>46</v>
      </c>
      <c r="AB1307">
        <f t="shared" si="41"/>
        <v>2</v>
      </c>
      <c r="AC1307">
        <v>2197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14</v>
      </c>
      <c r="AO1307">
        <v>13</v>
      </c>
      <c r="AP1307">
        <v>0</v>
      </c>
    </row>
    <row r="1308" spans="1:42" x14ac:dyDescent="0.35">
      <c r="A1308">
        <v>26759</v>
      </c>
      <c r="B1308">
        <v>1</v>
      </c>
      <c r="C1308">
        <f t="shared" si="40"/>
        <v>1</v>
      </c>
      <c r="D1308">
        <v>1</v>
      </c>
      <c r="E1308">
        <v>0</v>
      </c>
      <c r="F1308">
        <v>65</v>
      </c>
      <c r="G1308">
        <v>25</v>
      </c>
      <c r="H1308">
        <v>3</v>
      </c>
      <c r="I1308">
        <v>16</v>
      </c>
      <c r="J1308">
        <v>8</v>
      </c>
      <c r="K1308">
        <v>5</v>
      </c>
      <c r="L1308">
        <v>2</v>
      </c>
      <c r="M1308">
        <v>2</v>
      </c>
      <c r="N1308">
        <v>2</v>
      </c>
      <c r="O1308">
        <v>1</v>
      </c>
      <c r="P1308">
        <v>3</v>
      </c>
      <c r="Q1308">
        <v>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</v>
      </c>
      <c r="Y1308">
        <v>11</v>
      </c>
      <c r="Z1308">
        <v>0</v>
      </c>
      <c r="AA1308">
        <v>48</v>
      </c>
      <c r="AB1308">
        <f t="shared" si="41"/>
        <v>2</v>
      </c>
      <c r="AC1308">
        <v>2301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57</v>
      </c>
      <c r="AO1308">
        <v>55</v>
      </c>
      <c r="AP1308">
        <v>0</v>
      </c>
    </row>
    <row r="1309" spans="1:42" x14ac:dyDescent="0.35">
      <c r="A1309">
        <v>51039</v>
      </c>
      <c r="B1309">
        <v>2</v>
      </c>
      <c r="C1309">
        <f t="shared" si="40"/>
        <v>2</v>
      </c>
      <c r="D1309">
        <v>1</v>
      </c>
      <c r="E1309">
        <v>1</v>
      </c>
      <c r="F1309">
        <v>11</v>
      </c>
      <c r="G1309">
        <v>100</v>
      </c>
      <c r="H1309">
        <v>64</v>
      </c>
      <c r="I1309">
        <v>79</v>
      </c>
      <c r="J1309">
        <v>65</v>
      </c>
      <c r="K1309">
        <v>0</v>
      </c>
      <c r="L1309">
        <v>109</v>
      </c>
      <c r="M1309">
        <v>2</v>
      </c>
      <c r="N1309">
        <v>6</v>
      </c>
      <c r="O1309">
        <v>2</v>
      </c>
      <c r="P1309">
        <v>4</v>
      </c>
      <c r="Q1309">
        <v>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3</v>
      </c>
      <c r="Y1309">
        <v>11</v>
      </c>
      <c r="Z1309">
        <v>0</v>
      </c>
      <c r="AA1309">
        <v>51</v>
      </c>
      <c r="AB1309">
        <f t="shared" si="41"/>
        <v>2</v>
      </c>
      <c r="AC1309">
        <v>2725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308</v>
      </c>
      <c r="AO1309">
        <v>199</v>
      </c>
      <c r="AP1309">
        <v>0</v>
      </c>
    </row>
    <row r="1310" spans="1:42" x14ac:dyDescent="0.35">
      <c r="A1310">
        <v>60544</v>
      </c>
      <c r="B1310">
        <v>3</v>
      </c>
      <c r="C1310">
        <f t="shared" si="40"/>
        <v>3</v>
      </c>
      <c r="D1310">
        <v>1</v>
      </c>
      <c r="E1310">
        <v>1</v>
      </c>
      <c r="F1310">
        <v>92</v>
      </c>
      <c r="G1310">
        <v>201</v>
      </c>
      <c r="H1310">
        <v>2</v>
      </c>
      <c r="I1310">
        <v>43</v>
      </c>
      <c r="J1310">
        <v>3</v>
      </c>
      <c r="K1310">
        <v>5</v>
      </c>
      <c r="L1310">
        <v>35</v>
      </c>
      <c r="M1310">
        <v>4</v>
      </c>
      <c r="N1310">
        <v>5</v>
      </c>
      <c r="O1310">
        <v>1</v>
      </c>
      <c r="P1310">
        <v>5</v>
      </c>
      <c r="Q1310">
        <v>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3</v>
      </c>
      <c r="Y1310">
        <v>11</v>
      </c>
      <c r="Z1310">
        <v>0</v>
      </c>
      <c r="AA1310">
        <v>59</v>
      </c>
      <c r="AB1310">
        <f t="shared" si="41"/>
        <v>3</v>
      </c>
      <c r="AC1310">
        <v>2832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254</v>
      </c>
      <c r="AO1310">
        <v>219</v>
      </c>
      <c r="AP1310">
        <v>0</v>
      </c>
    </row>
    <row r="1311" spans="1:42" x14ac:dyDescent="0.35">
      <c r="A1311">
        <v>37716</v>
      </c>
      <c r="B1311">
        <v>2</v>
      </c>
      <c r="C1311">
        <f t="shared" si="40"/>
        <v>2</v>
      </c>
      <c r="D1311">
        <v>0</v>
      </c>
      <c r="E1311">
        <v>1</v>
      </c>
      <c r="F1311">
        <v>4</v>
      </c>
      <c r="G1311">
        <v>97</v>
      </c>
      <c r="H1311">
        <v>1</v>
      </c>
      <c r="I1311">
        <v>41</v>
      </c>
      <c r="J1311">
        <v>6</v>
      </c>
      <c r="K1311">
        <v>2</v>
      </c>
      <c r="L1311">
        <v>41</v>
      </c>
      <c r="M1311">
        <v>2</v>
      </c>
      <c r="N1311">
        <v>4</v>
      </c>
      <c r="O1311">
        <v>1</v>
      </c>
      <c r="P1311">
        <v>3</v>
      </c>
      <c r="Q1311">
        <v>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3</v>
      </c>
      <c r="Y1311">
        <v>11</v>
      </c>
      <c r="Z1311">
        <v>0</v>
      </c>
      <c r="AA1311">
        <v>67</v>
      </c>
      <c r="AB1311">
        <f t="shared" si="41"/>
        <v>4</v>
      </c>
      <c r="AC1311">
        <v>2228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147</v>
      </c>
      <c r="AO1311">
        <v>106</v>
      </c>
      <c r="AP1311">
        <v>0</v>
      </c>
    </row>
    <row r="1312" spans="1:42" x14ac:dyDescent="0.35">
      <c r="A1312">
        <v>36864</v>
      </c>
      <c r="B1312">
        <v>2</v>
      </c>
      <c r="C1312">
        <f t="shared" si="40"/>
        <v>2</v>
      </c>
      <c r="D1312">
        <v>0</v>
      </c>
      <c r="E1312">
        <v>1</v>
      </c>
      <c r="F1312">
        <v>53</v>
      </c>
      <c r="G1312">
        <v>204</v>
      </c>
      <c r="H1312">
        <v>5</v>
      </c>
      <c r="I1312">
        <v>39</v>
      </c>
      <c r="J1312">
        <v>17</v>
      </c>
      <c r="K1312">
        <v>0</v>
      </c>
      <c r="L1312">
        <v>89</v>
      </c>
      <c r="M1312">
        <v>3</v>
      </c>
      <c r="N1312">
        <v>5</v>
      </c>
      <c r="O1312">
        <v>2</v>
      </c>
      <c r="P1312">
        <v>4</v>
      </c>
      <c r="Q1312">
        <v>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3</v>
      </c>
      <c r="Y1312">
        <v>11</v>
      </c>
      <c r="Z1312">
        <v>1</v>
      </c>
      <c r="AA1312">
        <v>63</v>
      </c>
      <c r="AB1312">
        <f t="shared" si="41"/>
        <v>4</v>
      </c>
      <c r="AC1312">
        <v>2844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265</v>
      </c>
      <c r="AO1312">
        <v>176</v>
      </c>
      <c r="AP1312">
        <v>0</v>
      </c>
    </row>
    <row r="1313" spans="1:42" x14ac:dyDescent="0.35">
      <c r="A1313">
        <v>44511</v>
      </c>
      <c r="B1313">
        <v>2</v>
      </c>
      <c r="C1313">
        <f t="shared" si="40"/>
        <v>2</v>
      </c>
      <c r="D1313">
        <v>1</v>
      </c>
      <c r="E1313">
        <v>0</v>
      </c>
      <c r="F1313">
        <v>39</v>
      </c>
      <c r="G1313">
        <v>513</v>
      </c>
      <c r="H1313">
        <v>7</v>
      </c>
      <c r="I1313">
        <v>133</v>
      </c>
      <c r="J1313">
        <v>46</v>
      </c>
      <c r="K1313">
        <v>14</v>
      </c>
      <c r="L1313">
        <v>14</v>
      </c>
      <c r="M1313">
        <v>6</v>
      </c>
      <c r="N1313">
        <v>8</v>
      </c>
      <c r="O1313">
        <v>4</v>
      </c>
      <c r="P1313">
        <v>8</v>
      </c>
      <c r="Q1313">
        <v>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3</v>
      </c>
      <c r="Y1313">
        <v>11</v>
      </c>
      <c r="Z1313">
        <v>0</v>
      </c>
      <c r="AA1313">
        <v>50</v>
      </c>
      <c r="AB1313">
        <f t="shared" si="41"/>
        <v>2</v>
      </c>
      <c r="AC1313">
        <v>2784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713</v>
      </c>
      <c r="AO1313">
        <v>699</v>
      </c>
      <c r="AP1313">
        <v>0</v>
      </c>
    </row>
    <row r="1314" spans="1:42" x14ac:dyDescent="0.35">
      <c r="A1314">
        <v>36947</v>
      </c>
      <c r="B1314">
        <v>2</v>
      </c>
      <c r="C1314">
        <f t="shared" si="40"/>
        <v>2</v>
      </c>
      <c r="D1314">
        <v>1</v>
      </c>
      <c r="E1314">
        <v>1</v>
      </c>
      <c r="F1314">
        <v>49</v>
      </c>
      <c r="G1314">
        <v>88</v>
      </c>
      <c r="H1314">
        <v>3</v>
      </c>
      <c r="I1314">
        <v>21</v>
      </c>
      <c r="J1314">
        <v>4</v>
      </c>
      <c r="K1314">
        <v>1</v>
      </c>
      <c r="L1314">
        <v>29</v>
      </c>
      <c r="M1314">
        <v>4</v>
      </c>
      <c r="N1314">
        <v>3</v>
      </c>
      <c r="O1314">
        <v>0</v>
      </c>
      <c r="P1314">
        <v>4</v>
      </c>
      <c r="Q1314">
        <v>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</v>
      </c>
      <c r="Y1314">
        <v>11</v>
      </c>
      <c r="Z1314">
        <v>0</v>
      </c>
      <c r="AA1314">
        <v>53</v>
      </c>
      <c r="AB1314">
        <f t="shared" si="41"/>
        <v>3</v>
      </c>
      <c r="AC1314">
        <v>2850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117</v>
      </c>
      <c r="AO1314">
        <v>88</v>
      </c>
      <c r="AP1314">
        <v>0</v>
      </c>
    </row>
    <row r="1315" spans="1:42" x14ac:dyDescent="0.35">
      <c r="A1315">
        <v>67087</v>
      </c>
      <c r="B1315">
        <v>3</v>
      </c>
      <c r="C1315">
        <f t="shared" si="40"/>
        <v>3</v>
      </c>
      <c r="D1315">
        <v>0</v>
      </c>
      <c r="E1315">
        <v>1</v>
      </c>
      <c r="F1315">
        <v>40</v>
      </c>
      <c r="G1315">
        <v>329</v>
      </c>
      <c r="H1315">
        <v>35</v>
      </c>
      <c r="I1315">
        <v>222</v>
      </c>
      <c r="J1315">
        <v>130</v>
      </c>
      <c r="K1315">
        <v>35</v>
      </c>
      <c r="L1315">
        <v>43</v>
      </c>
      <c r="M1315">
        <v>2</v>
      </c>
      <c r="N1315">
        <v>7</v>
      </c>
      <c r="O1315">
        <v>5</v>
      </c>
      <c r="P1315">
        <v>8</v>
      </c>
      <c r="Q1315">
        <v>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3</v>
      </c>
      <c r="Y1315">
        <v>11</v>
      </c>
      <c r="Z1315">
        <v>0</v>
      </c>
      <c r="AA1315">
        <v>67</v>
      </c>
      <c r="AB1315">
        <f t="shared" si="41"/>
        <v>4</v>
      </c>
      <c r="AC1315">
        <v>2353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751</v>
      </c>
      <c r="AO1315">
        <v>708</v>
      </c>
      <c r="AP1315">
        <v>0</v>
      </c>
    </row>
    <row r="1316" spans="1:42" x14ac:dyDescent="0.35">
      <c r="A1316">
        <v>57045</v>
      </c>
      <c r="B1316">
        <v>3</v>
      </c>
      <c r="C1316">
        <f t="shared" si="40"/>
        <v>3</v>
      </c>
      <c r="D1316">
        <v>0</v>
      </c>
      <c r="E1316">
        <v>1</v>
      </c>
      <c r="F1316">
        <v>40</v>
      </c>
      <c r="G1316">
        <v>296</v>
      </c>
      <c r="H1316">
        <v>13</v>
      </c>
      <c r="I1316">
        <v>104</v>
      </c>
      <c r="J1316">
        <v>11</v>
      </c>
      <c r="K1316">
        <v>13</v>
      </c>
      <c r="L1316">
        <v>17</v>
      </c>
      <c r="M1316">
        <v>3</v>
      </c>
      <c r="N1316">
        <v>4</v>
      </c>
      <c r="O1316">
        <v>2</v>
      </c>
      <c r="P1316">
        <v>9</v>
      </c>
      <c r="Q1316">
        <v>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</v>
      </c>
      <c r="Y1316">
        <v>11</v>
      </c>
      <c r="Z1316">
        <v>0</v>
      </c>
      <c r="AA1316">
        <v>70</v>
      </c>
      <c r="AB1316">
        <f t="shared" si="41"/>
        <v>5</v>
      </c>
      <c r="AC1316">
        <v>2818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437</v>
      </c>
      <c r="AO1316">
        <v>420</v>
      </c>
      <c r="AP1316">
        <v>0</v>
      </c>
    </row>
    <row r="1317" spans="1:42" x14ac:dyDescent="0.35">
      <c r="A1317">
        <v>36957</v>
      </c>
      <c r="B1317">
        <v>2</v>
      </c>
      <c r="C1317">
        <f t="shared" si="40"/>
        <v>2</v>
      </c>
      <c r="D1317">
        <v>1</v>
      </c>
      <c r="E1317">
        <v>1</v>
      </c>
      <c r="F1317">
        <v>43</v>
      </c>
      <c r="G1317">
        <v>100</v>
      </c>
      <c r="H1317">
        <v>2</v>
      </c>
      <c r="I1317">
        <v>16</v>
      </c>
      <c r="J1317">
        <v>2</v>
      </c>
      <c r="K1317">
        <v>1</v>
      </c>
      <c r="L1317">
        <v>31</v>
      </c>
      <c r="M1317">
        <v>4</v>
      </c>
      <c r="N1317">
        <v>3</v>
      </c>
      <c r="O1317">
        <v>2</v>
      </c>
      <c r="P1317">
        <v>2</v>
      </c>
      <c r="Q1317">
        <v>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  <c r="Y1317">
        <v>11</v>
      </c>
      <c r="Z1317">
        <v>1</v>
      </c>
      <c r="AA1317">
        <v>67</v>
      </c>
      <c r="AB1317">
        <f t="shared" si="41"/>
        <v>4</v>
      </c>
      <c r="AC1317">
        <v>2820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121</v>
      </c>
      <c r="AO1317">
        <v>90</v>
      </c>
      <c r="AP1317">
        <v>0</v>
      </c>
    </row>
    <row r="1318" spans="1:42" x14ac:dyDescent="0.35">
      <c r="A1318">
        <v>69389</v>
      </c>
      <c r="B1318">
        <v>4</v>
      </c>
      <c r="C1318">
        <f t="shared" si="40"/>
        <v>4</v>
      </c>
      <c r="D1318">
        <v>0</v>
      </c>
      <c r="E1318">
        <v>1</v>
      </c>
      <c r="F1318">
        <v>17</v>
      </c>
      <c r="G1318">
        <v>422</v>
      </c>
      <c r="H1318">
        <v>7</v>
      </c>
      <c r="I1318">
        <v>238</v>
      </c>
      <c r="J1318">
        <v>69</v>
      </c>
      <c r="K1318">
        <v>46</v>
      </c>
      <c r="L1318">
        <v>15</v>
      </c>
      <c r="M1318">
        <v>1</v>
      </c>
      <c r="N1318">
        <v>7</v>
      </c>
      <c r="O1318">
        <v>2</v>
      </c>
      <c r="P1318">
        <v>12</v>
      </c>
      <c r="Q1318">
        <v>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3</v>
      </c>
      <c r="Y1318">
        <v>11</v>
      </c>
      <c r="Z1318">
        <v>0</v>
      </c>
      <c r="AA1318">
        <v>43</v>
      </c>
      <c r="AB1318">
        <f t="shared" si="41"/>
        <v>1</v>
      </c>
      <c r="AC1318">
        <v>2798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782</v>
      </c>
      <c r="AO1318">
        <v>767</v>
      </c>
      <c r="AP1318">
        <v>0</v>
      </c>
    </row>
    <row r="1319" spans="1:42" x14ac:dyDescent="0.35">
      <c r="A1319">
        <v>43142</v>
      </c>
      <c r="B1319">
        <v>2</v>
      </c>
      <c r="C1319">
        <f t="shared" si="40"/>
        <v>2</v>
      </c>
      <c r="D1319">
        <v>1</v>
      </c>
      <c r="E1319">
        <v>1</v>
      </c>
      <c r="F1319">
        <v>84</v>
      </c>
      <c r="G1319">
        <v>5</v>
      </c>
      <c r="H1319">
        <v>1</v>
      </c>
      <c r="I1319">
        <v>7</v>
      </c>
      <c r="J1319">
        <v>2</v>
      </c>
      <c r="K1319">
        <v>1</v>
      </c>
      <c r="L1319">
        <v>4</v>
      </c>
      <c r="M1319">
        <v>1</v>
      </c>
      <c r="N1319">
        <v>1</v>
      </c>
      <c r="O1319">
        <v>0</v>
      </c>
      <c r="P1319">
        <v>2</v>
      </c>
      <c r="Q1319">
        <v>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</v>
      </c>
      <c r="Y1319">
        <v>11</v>
      </c>
      <c r="Z1319">
        <v>0</v>
      </c>
      <c r="AA1319">
        <v>51</v>
      </c>
      <c r="AB1319">
        <f t="shared" si="41"/>
        <v>2</v>
      </c>
      <c r="AC1319">
        <v>2290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16</v>
      </c>
      <c r="AO1319">
        <v>12</v>
      </c>
      <c r="AP1319">
        <v>0</v>
      </c>
    </row>
    <row r="1320" spans="1:42" x14ac:dyDescent="0.35">
      <c r="A1320">
        <v>80589</v>
      </c>
      <c r="B1320">
        <v>5</v>
      </c>
      <c r="C1320">
        <f t="shared" si="40"/>
        <v>5</v>
      </c>
      <c r="D1320">
        <v>0</v>
      </c>
      <c r="E1320">
        <v>0</v>
      </c>
      <c r="F1320">
        <v>25</v>
      </c>
      <c r="G1320">
        <v>507</v>
      </c>
      <c r="H1320">
        <v>93</v>
      </c>
      <c r="I1320">
        <v>520</v>
      </c>
      <c r="J1320">
        <v>242</v>
      </c>
      <c r="K1320">
        <v>40</v>
      </c>
      <c r="L1320">
        <v>26</v>
      </c>
      <c r="M1320">
        <v>1</v>
      </c>
      <c r="N1320">
        <v>5</v>
      </c>
      <c r="O1320">
        <v>10</v>
      </c>
      <c r="P1320">
        <v>5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3</v>
      </c>
      <c r="Y1320">
        <v>11</v>
      </c>
      <c r="Z1320">
        <v>1</v>
      </c>
      <c r="AA1320">
        <v>76</v>
      </c>
      <c r="AB1320">
        <f t="shared" si="41"/>
        <v>5</v>
      </c>
      <c r="AC1320">
        <v>2317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1402</v>
      </c>
      <c r="AO1320">
        <v>1376</v>
      </c>
      <c r="AP1320">
        <v>1</v>
      </c>
    </row>
    <row r="1321" spans="1:42" x14ac:dyDescent="0.35">
      <c r="A1321">
        <v>34412</v>
      </c>
      <c r="B1321">
        <v>1</v>
      </c>
      <c r="C1321">
        <f t="shared" si="40"/>
        <v>2</v>
      </c>
      <c r="D1321">
        <v>1</v>
      </c>
      <c r="E1321">
        <v>0</v>
      </c>
      <c r="F1321">
        <v>62</v>
      </c>
      <c r="G1321">
        <v>52</v>
      </c>
      <c r="H1321">
        <v>12</v>
      </c>
      <c r="I1321">
        <v>50</v>
      </c>
      <c r="J1321">
        <v>4</v>
      </c>
      <c r="K1321">
        <v>36</v>
      </c>
      <c r="L1321">
        <v>55</v>
      </c>
      <c r="M1321">
        <v>3</v>
      </c>
      <c r="N1321">
        <v>5</v>
      </c>
      <c r="O1321">
        <v>0</v>
      </c>
      <c r="P1321">
        <v>3</v>
      </c>
      <c r="Q1321">
        <v>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3</v>
      </c>
      <c r="Y1321">
        <v>11</v>
      </c>
      <c r="Z1321">
        <v>0</v>
      </c>
      <c r="AA1321">
        <v>30</v>
      </c>
      <c r="AB1321">
        <f t="shared" si="41"/>
        <v>1</v>
      </c>
      <c r="AC1321">
        <v>2660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154</v>
      </c>
      <c r="AO1321">
        <v>99</v>
      </c>
      <c r="AP1321">
        <v>0</v>
      </c>
    </row>
    <row r="1322" spans="1:42" x14ac:dyDescent="0.35">
      <c r="A1322">
        <v>57537</v>
      </c>
      <c r="B1322">
        <v>3</v>
      </c>
      <c r="C1322">
        <f t="shared" si="40"/>
        <v>3</v>
      </c>
      <c r="D1322">
        <v>1</v>
      </c>
      <c r="E1322">
        <v>0</v>
      </c>
      <c r="F1322">
        <v>83</v>
      </c>
      <c r="G1322">
        <v>191</v>
      </c>
      <c r="H1322">
        <v>56</v>
      </c>
      <c r="I1322">
        <v>139</v>
      </c>
      <c r="J1322">
        <v>51</v>
      </c>
      <c r="K1322">
        <v>8</v>
      </c>
      <c r="L1322">
        <v>100</v>
      </c>
      <c r="M1322">
        <v>4</v>
      </c>
      <c r="N1322">
        <v>4</v>
      </c>
      <c r="O1322">
        <v>3</v>
      </c>
      <c r="P1322">
        <v>8</v>
      </c>
      <c r="Q1322">
        <v>4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</v>
      </c>
      <c r="Y1322">
        <v>11</v>
      </c>
      <c r="Z1322">
        <v>0</v>
      </c>
      <c r="AA1322">
        <v>41</v>
      </c>
      <c r="AB1322">
        <f t="shared" si="41"/>
        <v>1</v>
      </c>
      <c r="AC1322">
        <v>2543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445</v>
      </c>
      <c r="AO1322">
        <v>345</v>
      </c>
      <c r="AP1322">
        <v>0</v>
      </c>
    </row>
    <row r="1323" spans="1:42" x14ac:dyDescent="0.35">
      <c r="A1323">
        <v>51315</v>
      </c>
      <c r="B1323">
        <v>2</v>
      </c>
      <c r="C1323">
        <f t="shared" si="40"/>
        <v>2</v>
      </c>
      <c r="D1323">
        <v>0</v>
      </c>
      <c r="E1323">
        <v>0</v>
      </c>
      <c r="F1323">
        <v>45</v>
      </c>
      <c r="G1323">
        <v>68</v>
      </c>
      <c r="H1323">
        <v>28</v>
      </c>
      <c r="I1323">
        <v>39</v>
      </c>
      <c r="J1323">
        <v>16</v>
      </c>
      <c r="K1323">
        <v>30</v>
      </c>
      <c r="L1323">
        <v>41</v>
      </c>
      <c r="M1323">
        <v>1</v>
      </c>
      <c r="N1323">
        <v>2</v>
      </c>
      <c r="O1323">
        <v>2</v>
      </c>
      <c r="P1323">
        <v>5</v>
      </c>
      <c r="Q1323">
        <v>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3</v>
      </c>
      <c r="Y1323">
        <v>11</v>
      </c>
      <c r="Z1323">
        <v>0</v>
      </c>
      <c r="AA1323">
        <v>72</v>
      </c>
      <c r="AB1323">
        <f t="shared" si="41"/>
        <v>5</v>
      </c>
      <c r="AC1323">
        <v>2285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181</v>
      </c>
      <c r="AO1323">
        <v>140</v>
      </c>
      <c r="AP1323">
        <v>0</v>
      </c>
    </row>
    <row r="1324" spans="1:42" x14ac:dyDescent="0.35">
      <c r="A1324">
        <v>36026</v>
      </c>
      <c r="B1324">
        <v>2</v>
      </c>
      <c r="C1324">
        <f t="shared" si="40"/>
        <v>2</v>
      </c>
      <c r="D1324">
        <v>2</v>
      </c>
      <c r="E1324">
        <v>1</v>
      </c>
      <c r="F1324">
        <v>34</v>
      </c>
      <c r="G1324">
        <v>20</v>
      </c>
      <c r="H1324">
        <v>4</v>
      </c>
      <c r="I1324">
        <v>10</v>
      </c>
      <c r="J1324">
        <v>6</v>
      </c>
      <c r="K1324">
        <v>4</v>
      </c>
      <c r="L1324">
        <v>17</v>
      </c>
      <c r="M1324">
        <v>2</v>
      </c>
      <c r="N1324">
        <v>2</v>
      </c>
      <c r="O1324">
        <v>0</v>
      </c>
      <c r="P1324">
        <v>3</v>
      </c>
      <c r="Q1324">
        <v>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</v>
      </c>
      <c r="Y1324">
        <v>11</v>
      </c>
      <c r="Z1324">
        <v>0</v>
      </c>
      <c r="AA1324">
        <v>48</v>
      </c>
      <c r="AB1324">
        <f t="shared" si="41"/>
        <v>2</v>
      </c>
      <c r="AC1324">
        <v>2264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44</v>
      </c>
      <c r="AO1324">
        <v>27</v>
      </c>
      <c r="AP1324">
        <v>0</v>
      </c>
    </row>
    <row r="1325" spans="1:42" x14ac:dyDescent="0.35">
      <c r="A1325">
        <v>24639</v>
      </c>
      <c r="B1325">
        <v>1</v>
      </c>
      <c r="C1325">
        <f t="shared" si="40"/>
        <v>1</v>
      </c>
      <c r="D1325">
        <v>1</v>
      </c>
      <c r="E1325">
        <v>1</v>
      </c>
      <c r="F1325">
        <v>3</v>
      </c>
      <c r="G1325">
        <v>20</v>
      </c>
      <c r="H1325">
        <v>3</v>
      </c>
      <c r="I1325">
        <v>16</v>
      </c>
      <c r="J1325">
        <v>0</v>
      </c>
      <c r="K1325">
        <v>4</v>
      </c>
      <c r="L1325">
        <v>1</v>
      </c>
      <c r="M1325">
        <v>3</v>
      </c>
      <c r="N1325">
        <v>2</v>
      </c>
      <c r="O1325">
        <v>0</v>
      </c>
      <c r="P1325">
        <v>4</v>
      </c>
      <c r="Q1325">
        <v>6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3</v>
      </c>
      <c r="Y1325">
        <v>11</v>
      </c>
      <c r="Z1325">
        <v>0</v>
      </c>
      <c r="AA1325">
        <v>47</v>
      </c>
      <c r="AB1325">
        <f t="shared" si="41"/>
        <v>2</v>
      </c>
      <c r="AC1325">
        <v>2311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>
        <v>0</v>
      </c>
      <c r="AN1325">
        <v>43</v>
      </c>
      <c r="AO1325">
        <v>42</v>
      </c>
      <c r="AP1325">
        <v>0</v>
      </c>
    </row>
    <row r="1326" spans="1:42" x14ac:dyDescent="0.35">
      <c r="A1326">
        <v>34578</v>
      </c>
      <c r="B1326">
        <v>1</v>
      </c>
      <c r="C1326">
        <f t="shared" si="40"/>
        <v>2</v>
      </c>
      <c r="D1326">
        <v>2</v>
      </c>
      <c r="E1326">
        <v>1</v>
      </c>
      <c r="F1326">
        <v>1</v>
      </c>
      <c r="G1326">
        <v>7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2</v>
      </c>
      <c r="Q1326">
        <v>6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3</v>
      </c>
      <c r="Y1326">
        <v>11</v>
      </c>
      <c r="Z1326">
        <v>0</v>
      </c>
      <c r="AA1326">
        <v>48</v>
      </c>
      <c r="AB1326">
        <f t="shared" si="41"/>
        <v>2</v>
      </c>
      <c r="AC1326">
        <v>2238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8</v>
      </c>
      <c r="AO1326">
        <v>8</v>
      </c>
      <c r="AP1326">
        <v>0</v>
      </c>
    </row>
    <row r="1327" spans="1:42" x14ac:dyDescent="0.35">
      <c r="A1327">
        <v>65704</v>
      </c>
      <c r="B1327">
        <v>3</v>
      </c>
      <c r="C1327">
        <f t="shared" si="40"/>
        <v>3</v>
      </c>
      <c r="D1327">
        <v>0</v>
      </c>
      <c r="E1327">
        <v>0</v>
      </c>
      <c r="F1327">
        <v>18</v>
      </c>
      <c r="G1327">
        <v>279</v>
      </c>
      <c r="H1327">
        <v>172</v>
      </c>
      <c r="I1327">
        <v>74</v>
      </c>
      <c r="J1327">
        <v>38</v>
      </c>
      <c r="K1327">
        <v>8</v>
      </c>
      <c r="L1327">
        <v>246</v>
      </c>
      <c r="M1327">
        <v>1</v>
      </c>
      <c r="N1327">
        <v>2</v>
      </c>
      <c r="O1327">
        <v>10</v>
      </c>
      <c r="P1327">
        <v>10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3</v>
      </c>
      <c r="Y1327">
        <v>11</v>
      </c>
      <c r="Z1327">
        <v>0</v>
      </c>
      <c r="AA1327">
        <v>48</v>
      </c>
      <c r="AB1327">
        <f t="shared" si="41"/>
        <v>2</v>
      </c>
      <c r="AC1327">
        <v>2418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571</v>
      </c>
      <c r="AO1327">
        <v>325</v>
      </c>
      <c r="AP1327">
        <v>0</v>
      </c>
    </row>
    <row r="1328" spans="1:42" x14ac:dyDescent="0.35">
      <c r="A1328">
        <v>54132</v>
      </c>
      <c r="B1328">
        <v>3</v>
      </c>
      <c r="C1328">
        <f t="shared" si="40"/>
        <v>3</v>
      </c>
      <c r="D1328">
        <v>0</v>
      </c>
      <c r="E1328">
        <v>1</v>
      </c>
      <c r="F1328">
        <v>81</v>
      </c>
      <c r="G1328">
        <v>30</v>
      </c>
      <c r="H1328">
        <v>1</v>
      </c>
      <c r="I1328">
        <v>8</v>
      </c>
      <c r="J1328">
        <v>0</v>
      </c>
      <c r="K1328">
        <v>0</v>
      </c>
      <c r="L1328">
        <v>3</v>
      </c>
      <c r="M1328">
        <v>1</v>
      </c>
      <c r="N1328">
        <v>1</v>
      </c>
      <c r="O1328">
        <v>0</v>
      </c>
      <c r="P1328">
        <v>3</v>
      </c>
      <c r="Q1328">
        <v>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3</v>
      </c>
      <c r="Y1328">
        <v>11</v>
      </c>
      <c r="Z1328">
        <v>0</v>
      </c>
      <c r="AA1328">
        <v>51</v>
      </c>
      <c r="AB1328">
        <f t="shared" si="41"/>
        <v>2</v>
      </c>
      <c r="AC1328">
        <v>2292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39</v>
      </c>
      <c r="AO1328">
        <v>36</v>
      </c>
      <c r="AP1328">
        <v>0</v>
      </c>
    </row>
    <row r="1329" spans="1:42" x14ac:dyDescent="0.35">
      <c r="A1329">
        <v>28164</v>
      </c>
      <c r="B1329">
        <v>1</v>
      </c>
      <c r="C1329">
        <f t="shared" si="40"/>
        <v>1</v>
      </c>
      <c r="D1329">
        <v>1</v>
      </c>
      <c r="E1329">
        <v>0</v>
      </c>
      <c r="F1329">
        <v>23</v>
      </c>
      <c r="G1329">
        <v>3</v>
      </c>
      <c r="H1329">
        <v>18</v>
      </c>
      <c r="I1329">
        <v>26</v>
      </c>
      <c r="J1329">
        <v>11</v>
      </c>
      <c r="K1329">
        <v>8</v>
      </c>
      <c r="L1329">
        <v>12</v>
      </c>
      <c r="M1329">
        <v>3</v>
      </c>
      <c r="N1329">
        <v>2</v>
      </c>
      <c r="O1329">
        <v>0</v>
      </c>
      <c r="P1329">
        <v>4</v>
      </c>
      <c r="Q1329">
        <v>7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11</v>
      </c>
      <c r="Z1329">
        <v>0</v>
      </c>
      <c r="AA1329">
        <v>50</v>
      </c>
      <c r="AB1329">
        <f t="shared" si="41"/>
        <v>2</v>
      </c>
      <c r="AC1329">
        <v>2580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66</v>
      </c>
      <c r="AO1329">
        <v>54</v>
      </c>
      <c r="AP1329">
        <v>0</v>
      </c>
    </row>
    <row r="1330" spans="1:42" x14ac:dyDescent="0.35">
      <c r="A1330">
        <v>34596</v>
      </c>
      <c r="B1330">
        <v>1</v>
      </c>
      <c r="C1330">
        <f t="shared" si="40"/>
        <v>2</v>
      </c>
      <c r="D1330">
        <v>1</v>
      </c>
      <c r="E1330">
        <v>0</v>
      </c>
      <c r="F1330">
        <v>48</v>
      </c>
      <c r="G1330">
        <v>14</v>
      </c>
      <c r="H1330">
        <v>0</v>
      </c>
      <c r="I1330">
        <v>2</v>
      </c>
      <c r="J1330">
        <v>0</v>
      </c>
      <c r="K1330">
        <v>0</v>
      </c>
      <c r="L1330">
        <v>7</v>
      </c>
      <c r="M1330">
        <v>1</v>
      </c>
      <c r="N1330">
        <v>1</v>
      </c>
      <c r="O1330">
        <v>0</v>
      </c>
      <c r="P1330">
        <v>2</v>
      </c>
      <c r="Q1330">
        <v>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11</v>
      </c>
      <c r="Z1330">
        <v>0</v>
      </c>
      <c r="AA1330">
        <v>46</v>
      </c>
      <c r="AB1330">
        <f t="shared" si="41"/>
        <v>2</v>
      </c>
      <c r="AC1330">
        <v>2601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16</v>
      </c>
      <c r="AO1330">
        <v>9</v>
      </c>
      <c r="AP1330">
        <v>0</v>
      </c>
    </row>
    <row r="1331" spans="1:42" x14ac:dyDescent="0.35">
      <c r="A1331">
        <v>43269</v>
      </c>
      <c r="B1331">
        <v>2</v>
      </c>
      <c r="C1331">
        <f t="shared" si="40"/>
        <v>2</v>
      </c>
      <c r="D1331">
        <v>1</v>
      </c>
      <c r="E1331">
        <v>0</v>
      </c>
      <c r="F1331">
        <v>61</v>
      </c>
      <c r="G1331">
        <v>10</v>
      </c>
      <c r="H1331">
        <v>1</v>
      </c>
      <c r="I1331">
        <v>7</v>
      </c>
      <c r="J1331">
        <v>0</v>
      </c>
      <c r="K1331">
        <v>0</v>
      </c>
      <c r="L1331">
        <v>1</v>
      </c>
      <c r="M1331">
        <v>1</v>
      </c>
      <c r="N1331">
        <v>1</v>
      </c>
      <c r="O1331">
        <v>0</v>
      </c>
      <c r="P1331">
        <v>2</v>
      </c>
      <c r="Q1331">
        <v>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</v>
      </c>
      <c r="Y1331">
        <v>11</v>
      </c>
      <c r="Z1331">
        <v>0</v>
      </c>
      <c r="AA1331">
        <v>48</v>
      </c>
      <c r="AB1331">
        <f t="shared" si="41"/>
        <v>2</v>
      </c>
      <c r="AC1331">
        <v>2445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18</v>
      </c>
      <c r="AO1331">
        <v>17</v>
      </c>
      <c r="AP1331">
        <v>0</v>
      </c>
    </row>
    <row r="1332" spans="1:42" x14ac:dyDescent="0.35">
      <c r="A1332">
        <v>38741</v>
      </c>
      <c r="B1332">
        <v>2</v>
      </c>
      <c r="C1332">
        <f t="shared" si="40"/>
        <v>2</v>
      </c>
      <c r="D1332">
        <v>1</v>
      </c>
      <c r="E1332">
        <v>1</v>
      </c>
      <c r="F1332">
        <v>60</v>
      </c>
      <c r="G1332">
        <v>7</v>
      </c>
      <c r="H1332">
        <v>10</v>
      </c>
      <c r="I1332">
        <v>17</v>
      </c>
      <c r="J1332">
        <v>8</v>
      </c>
      <c r="K1332">
        <v>6</v>
      </c>
      <c r="L1332">
        <v>13</v>
      </c>
      <c r="M1332">
        <v>2</v>
      </c>
      <c r="N1332">
        <v>2</v>
      </c>
      <c r="O1332">
        <v>0</v>
      </c>
      <c r="P1332">
        <v>3</v>
      </c>
      <c r="Q1332">
        <v>7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11</v>
      </c>
      <c r="Z1332">
        <v>0</v>
      </c>
      <c r="AA1332">
        <v>62</v>
      </c>
      <c r="AB1332">
        <f t="shared" si="41"/>
        <v>4</v>
      </c>
      <c r="AC1332">
        <v>2250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48</v>
      </c>
      <c r="AO1332">
        <v>35</v>
      </c>
      <c r="AP1332">
        <v>0</v>
      </c>
    </row>
    <row r="1333" spans="1:42" x14ac:dyDescent="0.35">
      <c r="A1333">
        <v>31907</v>
      </c>
      <c r="B1333">
        <v>1</v>
      </c>
      <c r="C1333">
        <f t="shared" si="40"/>
        <v>1</v>
      </c>
      <c r="D1333">
        <v>0</v>
      </c>
      <c r="E1333">
        <v>0</v>
      </c>
      <c r="F1333">
        <v>75</v>
      </c>
      <c r="G1333">
        <v>33</v>
      </c>
      <c r="H1333">
        <v>87</v>
      </c>
      <c r="I1333">
        <v>64</v>
      </c>
      <c r="J1333">
        <v>175</v>
      </c>
      <c r="K1333">
        <v>16</v>
      </c>
      <c r="L1333">
        <v>74</v>
      </c>
      <c r="M1333">
        <v>1</v>
      </c>
      <c r="N1333">
        <v>6</v>
      </c>
      <c r="O1333">
        <v>1</v>
      </c>
      <c r="P1333">
        <v>6</v>
      </c>
      <c r="Q1333">
        <v>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11</v>
      </c>
      <c r="Z1333">
        <v>0</v>
      </c>
      <c r="AA1333">
        <v>48</v>
      </c>
      <c r="AB1333">
        <f t="shared" si="41"/>
        <v>2</v>
      </c>
      <c r="AC1333">
        <v>2641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375</v>
      </c>
      <c r="AO1333">
        <v>301</v>
      </c>
      <c r="AP1333">
        <v>0</v>
      </c>
    </row>
    <row r="1334" spans="1:42" x14ac:dyDescent="0.35">
      <c r="A1334">
        <v>31163</v>
      </c>
      <c r="B1334">
        <v>1</v>
      </c>
      <c r="C1334">
        <f t="shared" si="40"/>
        <v>1</v>
      </c>
      <c r="D1334">
        <v>1</v>
      </c>
      <c r="E1334">
        <v>0</v>
      </c>
      <c r="F1334">
        <v>54</v>
      </c>
      <c r="G1334">
        <v>2</v>
      </c>
      <c r="H1334">
        <v>3</v>
      </c>
      <c r="I1334">
        <v>10</v>
      </c>
      <c r="J1334">
        <v>11</v>
      </c>
      <c r="K1334">
        <v>2</v>
      </c>
      <c r="L1334">
        <v>10</v>
      </c>
      <c r="M1334">
        <v>1</v>
      </c>
      <c r="N1334">
        <v>1</v>
      </c>
      <c r="O1334">
        <v>0</v>
      </c>
      <c r="P1334">
        <v>3</v>
      </c>
      <c r="Q1334">
        <v>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3</v>
      </c>
      <c r="Y1334">
        <v>11</v>
      </c>
      <c r="Z1334">
        <v>0</v>
      </c>
      <c r="AA1334">
        <v>47</v>
      </c>
      <c r="AB1334">
        <f t="shared" si="41"/>
        <v>2</v>
      </c>
      <c r="AC1334">
        <v>2295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28</v>
      </c>
      <c r="AO1334">
        <v>18</v>
      </c>
      <c r="AP1334">
        <v>0</v>
      </c>
    </row>
    <row r="1335" spans="1:42" x14ac:dyDescent="0.35">
      <c r="A1335">
        <v>92533</v>
      </c>
      <c r="B1335">
        <v>5</v>
      </c>
      <c r="C1335">
        <f t="shared" si="40"/>
        <v>5</v>
      </c>
      <c r="D1335">
        <v>0</v>
      </c>
      <c r="E1335">
        <v>0</v>
      </c>
      <c r="F1335">
        <v>84</v>
      </c>
      <c r="G1335">
        <v>693</v>
      </c>
      <c r="H1335">
        <v>21</v>
      </c>
      <c r="I1335">
        <v>118</v>
      </c>
      <c r="J1335">
        <v>110</v>
      </c>
      <c r="K1335">
        <v>147</v>
      </c>
      <c r="L1335">
        <v>42</v>
      </c>
      <c r="M1335">
        <v>1</v>
      </c>
      <c r="N1335">
        <v>6</v>
      </c>
      <c r="O1335">
        <v>5</v>
      </c>
      <c r="P1335">
        <v>11</v>
      </c>
      <c r="Q1335">
        <v>2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0</v>
      </c>
      <c r="X1335">
        <v>3</v>
      </c>
      <c r="Y1335">
        <v>11</v>
      </c>
      <c r="Z1335">
        <v>0</v>
      </c>
      <c r="AA1335">
        <v>35</v>
      </c>
      <c r="AB1335">
        <f t="shared" si="41"/>
        <v>1</v>
      </c>
      <c r="AC1335">
        <v>2351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1089</v>
      </c>
      <c r="AO1335">
        <v>1047</v>
      </c>
      <c r="AP1335">
        <v>2</v>
      </c>
    </row>
    <row r="1336" spans="1:42" x14ac:dyDescent="0.35">
      <c r="A1336">
        <v>34853</v>
      </c>
      <c r="B1336">
        <v>1</v>
      </c>
      <c r="C1336">
        <f t="shared" si="40"/>
        <v>2</v>
      </c>
      <c r="D1336">
        <v>1</v>
      </c>
      <c r="E1336">
        <v>1</v>
      </c>
      <c r="F1336">
        <v>75</v>
      </c>
      <c r="G1336">
        <v>9</v>
      </c>
      <c r="H1336">
        <v>3</v>
      </c>
      <c r="I1336">
        <v>15</v>
      </c>
      <c r="J1336">
        <v>2</v>
      </c>
      <c r="K1336">
        <v>3</v>
      </c>
      <c r="L1336">
        <v>2</v>
      </c>
      <c r="M1336">
        <v>2</v>
      </c>
      <c r="N1336">
        <v>2</v>
      </c>
      <c r="O1336">
        <v>0</v>
      </c>
      <c r="P1336">
        <v>3</v>
      </c>
      <c r="Q1336">
        <v>6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>
        <v>11</v>
      </c>
      <c r="Z1336">
        <v>0</v>
      </c>
      <c r="AA1336">
        <v>47</v>
      </c>
      <c r="AB1336">
        <f t="shared" si="41"/>
        <v>2</v>
      </c>
      <c r="AC1336">
        <v>2347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  <c r="AN1336">
        <v>32</v>
      </c>
      <c r="AO1336">
        <v>30</v>
      </c>
      <c r="AP1336">
        <v>0</v>
      </c>
    </row>
    <row r="1337" spans="1:42" x14ac:dyDescent="0.35">
      <c r="A1337">
        <v>70844</v>
      </c>
      <c r="B1337">
        <v>4</v>
      </c>
      <c r="C1337">
        <f t="shared" si="40"/>
        <v>4</v>
      </c>
      <c r="D1337">
        <v>1</v>
      </c>
      <c r="E1337">
        <v>1</v>
      </c>
      <c r="F1337">
        <v>16</v>
      </c>
      <c r="G1337">
        <v>129</v>
      </c>
      <c r="H1337">
        <v>26</v>
      </c>
      <c r="I1337">
        <v>67</v>
      </c>
      <c r="J1337">
        <v>3</v>
      </c>
      <c r="K1337">
        <v>67</v>
      </c>
      <c r="L1337">
        <v>2</v>
      </c>
      <c r="M1337">
        <v>5</v>
      </c>
      <c r="N1337">
        <v>6</v>
      </c>
      <c r="O1337">
        <v>1</v>
      </c>
      <c r="P1337">
        <v>5</v>
      </c>
      <c r="Q1337">
        <v>7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3</v>
      </c>
      <c r="Y1337">
        <v>11</v>
      </c>
      <c r="Z1337">
        <v>0</v>
      </c>
      <c r="AA1337">
        <v>53</v>
      </c>
      <c r="AB1337">
        <f t="shared" si="41"/>
        <v>3</v>
      </c>
      <c r="AC1337">
        <v>2401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292</v>
      </c>
      <c r="AO1337">
        <v>290</v>
      </c>
      <c r="AP1337">
        <v>0</v>
      </c>
    </row>
    <row r="1338" spans="1:42" x14ac:dyDescent="0.35">
      <c r="A1338">
        <v>31086</v>
      </c>
      <c r="B1338">
        <v>1</v>
      </c>
      <c r="C1338">
        <f t="shared" si="40"/>
        <v>1</v>
      </c>
      <c r="D1338">
        <v>1</v>
      </c>
      <c r="E1338">
        <v>1</v>
      </c>
      <c r="F1338">
        <v>79</v>
      </c>
      <c r="G1338">
        <v>16</v>
      </c>
      <c r="H1338">
        <v>2</v>
      </c>
      <c r="I1338">
        <v>11</v>
      </c>
      <c r="J1338">
        <v>3</v>
      </c>
      <c r="K1338">
        <v>0</v>
      </c>
      <c r="L1338">
        <v>16</v>
      </c>
      <c r="M1338">
        <v>2</v>
      </c>
      <c r="N1338">
        <v>1</v>
      </c>
      <c r="O1338">
        <v>1</v>
      </c>
      <c r="P1338">
        <v>2</v>
      </c>
      <c r="Q1338">
        <v>8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11</v>
      </c>
      <c r="Z1338">
        <v>0</v>
      </c>
      <c r="AA1338">
        <v>41</v>
      </c>
      <c r="AB1338">
        <f t="shared" si="41"/>
        <v>1</v>
      </c>
      <c r="AC1338">
        <v>2580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32</v>
      </c>
      <c r="AO1338">
        <v>16</v>
      </c>
      <c r="AP1338">
        <v>1</v>
      </c>
    </row>
    <row r="1339" spans="1:42" x14ac:dyDescent="0.35">
      <c r="A1339">
        <v>20491</v>
      </c>
      <c r="B1339">
        <v>1</v>
      </c>
      <c r="C1339">
        <f t="shared" si="40"/>
        <v>1</v>
      </c>
      <c r="D1339">
        <v>0</v>
      </c>
      <c r="E1339">
        <v>0</v>
      </c>
      <c r="F1339">
        <v>16</v>
      </c>
      <c r="G1339">
        <v>5</v>
      </c>
      <c r="H1339">
        <v>4</v>
      </c>
      <c r="I1339">
        <v>5</v>
      </c>
      <c r="J1339">
        <v>4</v>
      </c>
      <c r="K1339">
        <v>2</v>
      </c>
      <c r="L1339">
        <v>10</v>
      </c>
      <c r="M1339">
        <v>1</v>
      </c>
      <c r="N1339">
        <v>0</v>
      </c>
      <c r="O1339">
        <v>1</v>
      </c>
      <c r="P1339">
        <v>2</v>
      </c>
      <c r="Q1339">
        <v>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3</v>
      </c>
      <c r="Y1339">
        <v>11</v>
      </c>
      <c r="Z1339">
        <v>0</v>
      </c>
      <c r="AA1339">
        <v>34</v>
      </c>
      <c r="AB1339">
        <f t="shared" si="41"/>
        <v>1</v>
      </c>
      <c r="AC1339">
        <v>2679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20</v>
      </c>
      <c r="AO1339">
        <v>10</v>
      </c>
      <c r="AP1339">
        <v>0</v>
      </c>
    </row>
    <row r="1340" spans="1:42" x14ac:dyDescent="0.35">
      <c r="A1340">
        <v>42523</v>
      </c>
      <c r="B1340">
        <v>2</v>
      </c>
      <c r="C1340">
        <f t="shared" si="40"/>
        <v>2</v>
      </c>
      <c r="D1340">
        <v>0</v>
      </c>
      <c r="E1340">
        <v>0</v>
      </c>
      <c r="F1340">
        <v>96</v>
      </c>
      <c r="G1340">
        <v>14</v>
      </c>
      <c r="H1340">
        <v>36</v>
      </c>
      <c r="I1340">
        <v>11</v>
      </c>
      <c r="J1340">
        <v>3</v>
      </c>
      <c r="K1340">
        <v>26</v>
      </c>
      <c r="L1340">
        <v>35</v>
      </c>
      <c r="M1340">
        <v>1</v>
      </c>
      <c r="N1340">
        <v>1</v>
      </c>
      <c r="O1340">
        <v>1</v>
      </c>
      <c r="P1340">
        <v>4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3</v>
      </c>
      <c r="Y1340">
        <v>11</v>
      </c>
      <c r="Z1340">
        <v>0</v>
      </c>
      <c r="AA1340">
        <v>56</v>
      </c>
      <c r="AB1340">
        <f t="shared" si="41"/>
        <v>3</v>
      </c>
      <c r="AC1340">
        <v>2226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90</v>
      </c>
      <c r="AO1340">
        <v>55</v>
      </c>
      <c r="AP1340">
        <v>0</v>
      </c>
    </row>
    <row r="1341" spans="1:42" x14ac:dyDescent="0.35">
      <c r="A1341">
        <v>33402</v>
      </c>
      <c r="B1341">
        <v>1</v>
      </c>
      <c r="C1341">
        <f t="shared" si="40"/>
        <v>2</v>
      </c>
      <c r="D1341">
        <v>1</v>
      </c>
      <c r="E1341">
        <v>1</v>
      </c>
      <c r="F1341">
        <v>60</v>
      </c>
      <c r="G1341">
        <v>26</v>
      </c>
      <c r="H1341">
        <v>2</v>
      </c>
      <c r="I1341">
        <v>19</v>
      </c>
      <c r="J1341">
        <v>10</v>
      </c>
      <c r="K1341">
        <v>5</v>
      </c>
      <c r="L1341">
        <v>8</v>
      </c>
      <c r="M1341">
        <v>3</v>
      </c>
      <c r="N1341">
        <v>2</v>
      </c>
      <c r="O1341">
        <v>1</v>
      </c>
      <c r="P1341">
        <v>3</v>
      </c>
      <c r="Q1341">
        <v>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3</v>
      </c>
      <c r="Y1341">
        <v>11</v>
      </c>
      <c r="Z1341">
        <v>0</v>
      </c>
      <c r="AA1341">
        <v>68</v>
      </c>
      <c r="AB1341">
        <f t="shared" si="41"/>
        <v>4</v>
      </c>
      <c r="AC1341">
        <v>2505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62</v>
      </c>
      <c r="AO1341">
        <v>54</v>
      </c>
      <c r="AP1341">
        <v>0</v>
      </c>
    </row>
    <row r="1342" spans="1:42" x14ac:dyDescent="0.35">
      <c r="A1342">
        <v>36408</v>
      </c>
      <c r="B1342">
        <v>2</v>
      </c>
      <c r="C1342">
        <f t="shared" si="40"/>
        <v>2</v>
      </c>
      <c r="D1342">
        <v>1</v>
      </c>
      <c r="E1342">
        <v>1</v>
      </c>
      <c r="F1342">
        <v>11</v>
      </c>
      <c r="G1342">
        <v>9</v>
      </c>
      <c r="H1342">
        <v>1</v>
      </c>
      <c r="I1342">
        <v>4</v>
      </c>
      <c r="J1342">
        <v>3</v>
      </c>
      <c r="K1342">
        <v>2</v>
      </c>
      <c r="L1342">
        <v>3</v>
      </c>
      <c r="M1342">
        <v>1</v>
      </c>
      <c r="N1342">
        <v>1</v>
      </c>
      <c r="O1342">
        <v>0</v>
      </c>
      <c r="P1342">
        <v>2</v>
      </c>
      <c r="Q1342">
        <v>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</v>
      </c>
      <c r="Y1342">
        <v>11</v>
      </c>
      <c r="Z1342">
        <v>0</v>
      </c>
      <c r="AA1342">
        <v>71</v>
      </c>
      <c r="AB1342">
        <f t="shared" si="41"/>
        <v>5</v>
      </c>
      <c r="AC1342">
        <v>2440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19</v>
      </c>
      <c r="AO1342">
        <v>16</v>
      </c>
      <c r="AP1342">
        <v>0</v>
      </c>
    </row>
    <row r="1343" spans="1:42" x14ac:dyDescent="0.35">
      <c r="A1343">
        <v>21645</v>
      </c>
      <c r="B1343">
        <v>1</v>
      </c>
      <c r="C1343">
        <f t="shared" si="40"/>
        <v>1</v>
      </c>
      <c r="D1343">
        <v>1</v>
      </c>
      <c r="E1343">
        <v>0</v>
      </c>
      <c r="F1343">
        <v>75</v>
      </c>
      <c r="G1343">
        <v>14</v>
      </c>
      <c r="H1343">
        <v>0</v>
      </c>
      <c r="I1343">
        <v>23</v>
      </c>
      <c r="J1343">
        <v>4</v>
      </c>
      <c r="K1343">
        <v>5</v>
      </c>
      <c r="L1343">
        <v>19</v>
      </c>
      <c r="M1343">
        <v>3</v>
      </c>
      <c r="N1343">
        <v>3</v>
      </c>
      <c r="O1343">
        <v>0</v>
      </c>
      <c r="P1343">
        <v>3</v>
      </c>
      <c r="Q1343">
        <v>9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3</v>
      </c>
      <c r="Y1343">
        <v>11</v>
      </c>
      <c r="Z1343">
        <v>1</v>
      </c>
      <c r="AA1343">
        <v>41</v>
      </c>
      <c r="AB1343">
        <f t="shared" si="41"/>
        <v>1</v>
      </c>
      <c r="AC1343">
        <v>2823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46</v>
      </c>
      <c r="AO1343">
        <v>27</v>
      </c>
      <c r="AP1343">
        <v>0</v>
      </c>
    </row>
    <row r="1344" spans="1:42" x14ac:dyDescent="0.35">
      <c r="A1344">
        <v>78427</v>
      </c>
      <c r="B1344">
        <v>4</v>
      </c>
      <c r="C1344">
        <f t="shared" si="40"/>
        <v>4</v>
      </c>
      <c r="D1344">
        <v>0</v>
      </c>
      <c r="E1344">
        <v>0</v>
      </c>
      <c r="F1344">
        <v>36</v>
      </c>
      <c r="G1344">
        <v>972</v>
      </c>
      <c r="H1344">
        <v>19</v>
      </c>
      <c r="I1344">
        <v>595</v>
      </c>
      <c r="J1344">
        <v>180</v>
      </c>
      <c r="K1344">
        <v>26</v>
      </c>
      <c r="L1344">
        <v>138</v>
      </c>
      <c r="M1344">
        <v>3</v>
      </c>
      <c r="N1344">
        <v>3</v>
      </c>
      <c r="O1344">
        <v>7</v>
      </c>
      <c r="P1344">
        <v>10</v>
      </c>
      <c r="Q1344">
        <v>3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3</v>
      </c>
      <c r="Y1344">
        <v>11</v>
      </c>
      <c r="Z1344">
        <v>1</v>
      </c>
      <c r="AA1344">
        <v>72</v>
      </c>
      <c r="AB1344">
        <f t="shared" si="41"/>
        <v>5</v>
      </c>
      <c r="AC1344">
        <v>2772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1792</v>
      </c>
      <c r="AO1344">
        <v>1654</v>
      </c>
      <c r="AP1344">
        <v>1</v>
      </c>
    </row>
    <row r="1345" spans="1:42" x14ac:dyDescent="0.35">
      <c r="A1345">
        <v>82657</v>
      </c>
      <c r="B1345">
        <v>5</v>
      </c>
      <c r="C1345">
        <f t="shared" si="40"/>
        <v>5</v>
      </c>
      <c r="D1345">
        <v>0</v>
      </c>
      <c r="E1345">
        <v>0</v>
      </c>
      <c r="F1345">
        <v>71</v>
      </c>
      <c r="G1345">
        <v>966</v>
      </c>
      <c r="H1345">
        <v>168</v>
      </c>
      <c r="I1345">
        <v>672</v>
      </c>
      <c r="J1345">
        <v>246</v>
      </c>
      <c r="K1345">
        <v>105</v>
      </c>
      <c r="L1345">
        <v>126</v>
      </c>
      <c r="M1345">
        <v>1</v>
      </c>
      <c r="N1345">
        <v>7</v>
      </c>
      <c r="O1345">
        <v>5</v>
      </c>
      <c r="P1345">
        <v>10</v>
      </c>
      <c r="Q1345">
        <v>4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3</v>
      </c>
      <c r="Y1345">
        <v>11</v>
      </c>
      <c r="Z1345">
        <v>0</v>
      </c>
      <c r="AA1345">
        <v>74</v>
      </c>
      <c r="AB1345">
        <f t="shared" si="41"/>
        <v>5</v>
      </c>
      <c r="AC1345">
        <v>2434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0</v>
      </c>
      <c r="AN1345">
        <v>2157</v>
      </c>
      <c r="AO1345">
        <v>2031</v>
      </c>
      <c r="AP1345">
        <v>2</v>
      </c>
    </row>
    <row r="1346" spans="1:42" x14ac:dyDescent="0.35">
      <c r="A1346">
        <v>51876</v>
      </c>
      <c r="B1346">
        <v>3</v>
      </c>
      <c r="C1346">
        <f t="shared" si="40"/>
        <v>3</v>
      </c>
      <c r="D1346">
        <v>0</v>
      </c>
      <c r="E1346">
        <v>0</v>
      </c>
      <c r="F1346">
        <v>88</v>
      </c>
      <c r="G1346">
        <v>99</v>
      </c>
      <c r="H1346">
        <v>27</v>
      </c>
      <c r="I1346">
        <v>102</v>
      </c>
      <c r="J1346">
        <v>28</v>
      </c>
      <c r="K1346">
        <v>48</v>
      </c>
      <c r="L1346">
        <v>6</v>
      </c>
      <c r="M1346">
        <v>1</v>
      </c>
      <c r="N1346">
        <v>2</v>
      </c>
      <c r="O1346">
        <v>2</v>
      </c>
      <c r="P1346">
        <v>8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</v>
      </c>
      <c r="Y1346">
        <v>11</v>
      </c>
      <c r="Z1346">
        <v>0</v>
      </c>
      <c r="AA1346">
        <v>62</v>
      </c>
      <c r="AB1346">
        <f t="shared" si="41"/>
        <v>4</v>
      </c>
      <c r="AC1346">
        <v>2416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304</v>
      </c>
      <c r="AO1346">
        <v>298</v>
      </c>
      <c r="AP1346">
        <v>0</v>
      </c>
    </row>
    <row r="1347" spans="1:42" x14ac:dyDescent="0.35">
      <c r="A1347">
        <v>78041</v>
      </c>
      <c r="B1347">
        <v>4</v>
      </c>
      <c r="C1347">
        <f t="shared" ref="C1347:C1410" si="42">_xlfn.IFS(A:A&lt;=32196,1,A:A&lt;=51622.09,2,A:A&lt;=68281,3,A:A&lt;=79601,4,A:A&gt;=79601,5)</f>
        <v>4</v>
      </c>
      <c r="D1347">
        <v>0</v>
      </c>
      <c r="E1347">
        <v>0</v>
      </c>
      <c r="F1347">
        <v>93</v>
      </c>
      <c r="G1347">
        <v>482</v>
      </c>
      <c r="H1347">
        <v>35</v>
      </c>
      <c r="I1347">
        <v>553</v>
      </c>
      <c r="J1347">
        <v>72</v>
      </c>
      <c r="K1347">
        <v>160</v>
      </c>
      <c r="L1347">
        <v>17</v>
      </c>
      <c r="M1347">
        <v>1</v>
      </c>
      <c r="N1347">
        <v>4</v>
      </c>
      <c r="O1347">
        <v>4</v>
      </c>
      <c r="P1347">
        <v>9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</v>
      </c>
      <c r="Y1347">
        <v>11</v>
      </c>
      <c r="Z1347">
        <v>0</v>
      </c>
      <c r="AA1347">
        <v>49</v>
      </c>
      <c r="AB1347">
        <f t="shared" ref="AB1347:AB1410" si="43">_xlfn.IFS(AA1347&lt;=43,1,AA1347&lt;=51.117,2,AA1347&lt;=61,3,AA1347&lt;=68,4,AA1347&gt;68,5)</f>
        <v>2</v>
      </c>
      <c r="AC1347">
        <v>2719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1302</v>
      </c>
      <c r="AO1347">
        <v>1285</v>
      </c>
      <c r="AP1347">
        <v>0</v>
      </c>
    </row>
    <row r="1348" spans="1:42" x14ac:dyDescent="0.35">
      <c r="A1348">
        <v>52852</v>
      </c>
      <c r="B1348">
        <v>3</v>
      </c>
      <c r="C1348">
        <f t="shared" si="42"/>
        <v>3</v>
      </c>
      <c r="D1348">
        <v>0</v>
      </c>
      <c r="E1348">
        <v>1</v>
      </c>
      <c r="F1348">
        <v>93</v>
      </c>
      <c r="G1348">
        <v>714</v>
      </c>
      <c r="H1348">
        <v>8</v>
      </c>
      <c r="I1348">
        <v>99</v>
      </c>
      <c r="J1348">
        <v>11</v>
      </c>
      <c r="K1348">
        <v>0</v>
      </c>
      <c r="L1348">
        <v>47</v>
      </c>
      <c r="M1348">
        <v>4</v>
      </c>
      <c r="N1348">
        <v>10</v>
      </c>
      <c r="O1348">
        <v>7</v>
      </c>
      <c r="P1348">
        <v>5</v>
      </c>
      <c r="Q1348">
        <v>8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</v>
      </c>
      <c r="Y1348">
        <v>11</v>
      </c>
      <c r="Z1348">
        <v>0</v>
      </c>
      <c r="AA1348">
        <v>63</v>
      </c>
      <c r="AB1348">
        <f t="shared" si="43"/>
        <v>4</v>
      </c>
      <c r="AC1348">
        <v>2734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832</v>
      </c>
      <c r="AO1348">
        <v>785</v>
      </c>
      <c r="AP1348">
        <v>1</v>
      </c>
    </row>
    <row r="1349" spans="1:42" x14ac:dyDescent="0.35">
      <c r="A1349">
        <v>70038</v>
      </c>
      <c r="B1349">
        <v>4</v>
      </c>
      <c r="C1349">
        <f t="shared" si="42"/>
        <v>4</v>
      </c>
      <c r="D1349">
        <v>0</v>
      </c>
      <c r="E1349">
        <v>0</v>
      </c>
      <c r="F1349">
        <v>54</v>
      </c>
      <c r="G1349">
        <v>587</v>
      </c>
      <c r="H1349">
        <v>54</v>
      </c>
      <c r="I1349">
        <v>348</v>
      </c>
      <c r="J1349">
        <v>71</v>
      </c>
      <c r="K1349">
        <v>54</v>
      </c>
      <c r="L1349">
        <v>130</v>
      </c>
      <c r="M1349">
        <v>1</v>
      </c>
      <c r="N1349">
        <v>4</v>
      </c>
      <c r="O1349">
        <v>4</v>
      </c>
      <c r="P1349">
        <v>8</v>
      </c>
      <c r="Q1349">
        <v>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</v>
      </c>
      <c r="Y1349">
        <v>11</v>
      </c>
      <c r="Z1349">
        <v>0</v>
      </c>
      <c r="AA1349">
        <v>38</v>
      </c>
      <c r="AB1349">
        <f t="shared" si="43"/>
        <v>1</v>
      </c>
      <c r="AC1349">
        <v>2406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1114</v>
      </c>
      <c r="AO1349">
        <v>984</v>
      </c>
      <c r="AP1349">
        <v>0</v>
      </c>
    </row>
    <row r="1350" spans="1:42" x14ac:dyDescent="0.35">
      <c r="A1350">
        <v>69401</v>
      </c>
      <c r="B1350">
        <v>4</v>
      </c>
      <c r="C1350">
        <f t="shared" si="42"/>
        <v>4</v>
      </c>
      <c r="D1350">
        <v>0</v>
      </c>
      <c r="E1350">
        <v>1</v>
      </c>
      <c r="F1350">
        <v>41</v>
      </c>
      <c r="G1350">
        <v>399</v>
      </c>
      <c r="H1350">
        <v>27</v>
      </c>
      <c r="I1350">
        <v>159</v>
      </c>
      <c r="J1350">
        <v>58</v>
      </c>
      <c r="K1350">
        <v>8</v>
      </c>
      <c r="L1350">
        <v>39</v>
      </c>
      <c r="M1350">
        <v>4</v>
      </c>
      <c r="N1350">
        <v>4</v>
      </c>
      <c r="O1350">
        <v>4</v>
      </c>
      <c r="P1350">
        <v>5</v>
      </c>
      <c r="Q1350">
        <v>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3</v>
      </c>
      <c r="Y1350">
        <v>11</v>
      </c>
      <c r="Z1350">
        <v>0</v>
      </c>
      <c r="AA1350">
        <v>47</v>
      </c>
      <c r="AB1350">
        <f t="shared" si="43"/>
        <v>2</v>
      </c>
      <c r="AC1350">
        <v>2257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651</v>
      </c>
      <c r="AO1350">
        <v>612</v>
      </c>
      <c r="AP1350">
        <v>0</v>
      </c>
    </row>
    <row r="1351" spans="1:42" x14ac:dyDescent="0.35">
      <c r="A1351">
        <v>46053</v>
      </c>
      <c r="B1351">
        <v>2</v>
      </c>
      <c r="C1351">
        <f t="shared" si="42"/>
        <v>2</v>
      </c>
      <c r="D1351">
        <v>1</v>
      </c>
      <c r="E1351">
        <v>0</v>
      </c>
      <c r="F1351">
        <v>46</v>
      </c>
      <c r="G1351">
        <v>56</v>
      </c>
      <c r="H1351">
        <v>10</v>
      </c>
      <c r="I1351">
        <v>92</v>
      </c>
      <c r="J1351">
        <v>19</v>
      </c>
      <c r="K1351">
        <v>7</v>
      </c>
      <c r="L1351">
        <v>25</v>
      </c>
      <c r="M1351">
        <v>3</v>
      </c>
      <c r="N1351">
        <v>3</v>
      </c>
      <c r="O1351">
        <v>2</v>
      </c>
      <c r="P1351">
        <v>4</v>
      </c>
      <c r="Q1351">
        <v>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3</v>
      </c>
      <c r="Y1351">
        <v>11</v>
      </c>
      <c r="Z1351">
        <v>0</v>
      </c>
      <c r="AA1351">
        <v>48</v>
      </c>
      <c r="AB1351">
        <f t="shared" si="43"/>
        <v>2</v>
      </c>
      <c r="AC1351">
        <v>2656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184</v>
      </c>
      <c r="AO1351">
        <v>159</v>
      </c>
      <c r="AP1351">
        <v>0</v>
      </c>
    </row>
    <row r="1352" spans="1:42" x14ac:dyDescent="0.35">
      <c r="A1352">
        <v>77343</v>
      </c>
      <c r="B1352">
        <v>4</v>
      </c>
      <c r="C1352">
        <f t="shared" si="42"/>
        <v>4</v>
      </c>
      <c r="D1352">
        <v>0</v>
      </c>
      <c r="E1352">
        <v>0</v>
      </c>
      <c r="F1352">
        <v>28</v>
      </c>
      <c r="G1352">
        <v>227</v>
      </c>
      <c r="H1352">
        <v>151</v>
      </c>
      <c r="I1352">
        <v>573</v>
      </c>
      <c r="J1352">
        <v>98</v>
      </c>
      <c r="K1352">
        <v>54</v>
      </c>
      <c r="L1352">
        <v>31</v>
      </c>
      <c r="M1352">
        <v>1</v>
      </c>
      <c r="N1352">
        <v>3</v>
      </c>
      <c r="O1352">
        <v>4</v>
      </c>
      <c r="P1352">
        <v>9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11</v>
      </c>
      <c r="Z1352">
        <v>0</v>
      </c>
      <c r="AA1352">
        <v>55</v>
      </c>
      <c r="AB1352">
        <f t="shared" si="43"/>
        <v>3</v>
      </c>
      <c r="AC1352">
        <v>2179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1103</v>
      </c>
      <c r="AO1352">
        <v>1072</v>
      </c>
      <c r="AP1352">
        <v>0</v>
      </c>
    </row>
    <row r="1353" spans="1:42" x14ac:dyDescent="0.35">
      <c r="A1353">
        <v>73892</v>
      </c>
      <c r="B1353">
        <v>4</v>
      </c>
      <c r="C1353">
        <f t="shared" si="42"/>
        <v>4</v>
      </c>
      <c r="D1353">
        <v>0</v>
      </c>
      <c r="E1353">
        <v>0</v>
      </c>
      <c r="F1353">
        <v>40</v>
      </c>
      <c r="G1353">
        <v>703</v>
      </c>
      <c r="H1353">
        <v>102</v>
      </c>
      <c r="I1353">
        <v>601</v>
      </c>
      <c r="J1353">
        <v>0</v>
      </c>
      <c r="K1353">
        <v>58</v>
      </c>
      <c r="L1353">
        <v>43</v>
      </c>
      <c r="M1353">
        <v>1</v>
      </c>
      <c r="N1353">
        <v>3</v>
      </c>
      <c r="O1353">
        <v>11</v>
      </c>
      <c r="P1353">
        <v>8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11</v>
      </c>
      <c r="Z1353">
        <v>1</v>
      </c>
      <c r="AA1353">
        <v>67</v>
      </c>
      <c r="AB1353">
        <f t="shared" si="43"/>
        <v>4</v>
      </c>
      <c r="AC1353">
        <v>2387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1464</v>
      </c>
      <c r="AO1353">
        <v>1421</v>
      </c>
      <c r="AP1353">
        <v>0</v>
      </c>
    </row>
    <row r="1354" spans="1:42" x14ac:dyDescent="0.35">
      <c r="A1354">
        <v>40304</v>
      </c>
      <c r="B1354">
        <v>2</v>
      </c>
      <c r="C1354">
        <f t="shared" si="42"/>
        <v>2</v>
      </c>
      <c r="D1354">
        <v>1</v>
      </c>
      <c r="E1354">
        <v>0</v>
      </c>
      <c r="F1354">
        <v>82</v>
      </c>
      <c r="G1354">
        <v>37</v>
      </c>
      <c r="H1354">
        <v>0</v>
      </c>
      <c r="I1354">
        <v>17</v>
      </c>
      <c r="J1354">
        <v>0</v>
      </c>
      <c r="K1354">
        <v>0</v>
      </c>
      <c r="L1354">
        <v>3</v>
      </c>
      <c r="M1354">
        <v>1</v>
      </c>
      <c r="N1354">
        <v>2</v>
      </c>
      <c r="O1354">
        <v>0</v>
      </c>
      <c r="P1354">
        <v>3</v>
      </c>
      <c r="Q1354">
        <v>7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</v>
      </c>
      <c r="Y1354">
        <v>11</v>
      </c>
      <c r="Z1354">
        <v>0</v>
      </c>
      <c r="AA1354">
        <v>53</v>
      </c>
      <c r="AB1354">
        <f t="shared" si="43"/>
        <v>3</v>
      </c>
      <c r="AC1354">
        <v>2431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54</v>
      </c>
      <c r="AO1354">
        <v>51</v>
      </c>
      <c r="AP1354">
        <v>0</v>
      </c>
    </row>
    <row r="1355" spans="1:42" x14ac:dyDescent="0.35">
      <c r="A1355">
        <v>32727</v>
      </c>
      <c r="B1355">
        <v>1</v>
      </c>
      <c r="C1355">
        <f t="shared" si="42"/>
        <v>2</v>
      </c>
      <c r="D1355">
        <v>0</v>
      </c>
      <c r="E1355">
        <v>0</v>
      </c>
      <c r="F1355">
        <v>38</v>
      </c>
      <c r="G1355">
        <v>167</v>
      </c>
      <c r="H1355">
        <v>13</v>
      </c>
      <c r="I1355">
        <v>180</v>
      </c>
      <c r="J1355">
        <v>86</v>
      </c>
      <c r="K1355">
        <v>13</v>
      </c>
      <c r="L1355">
        <v>70</v>
      </c>
      <c r="M1355">
        <v>2</v>
      </c>
      <c r="N1355">
        <v>7</v>
      </c>
      <c r="O1355">
        <v>3</v>
      </c>
      <c r="P1355">
        <v>5</v>
      </c>
      <c r="Q1355">
        <v>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</v>
      </c>
      <c r="Y1355">
        <v>11</v>
      </c>
      <c r="Z1355">
        <v>0</v>
      </c>
      <c r="AA1355">
        <v>55</v>
      </c>
      <c r="AB1355">
        <f t="shared" si="43"/>
        <v>3</v>
      </c>
      <c r="AC1355">
        <v>2829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459</v>
      </c>
      <c r="AO1355">
        <v>389</v>
      </c>
      <c r="AP1355">
        <v>0</v>
      </c>
    </row>
    <row r="1356" spans="1:42" x14ac:dyDescent="0.35">
      <c r="A1356">
        <v>43300</v>
      </c>
      <c r="B1356">
        <v>2</v>
      </c>
      <c r="C1356">
        <f t="shared" si="42"/>
        <v>2</v>
      </c>
      <c r="D1356">
        <v>0</v>
      </c>
      <c r="E1356">
        <v>1</v>
      </c>
      <c r="F1356">
        <v>87</v>
      </c>
      <c r="G1356">
        <v>91</v>
      </c>
      <c r="H1356">
        <v>3</v>
      </c>
      <c r="I1356">
        <v>52</v>
      </c>
      <c r="J1356">
        <v>2</v>
      </c>
      <c r="K1356">
        <v>1</v>
      </c>
      <c r="L1356">
        <v>31</v>
      </c>
      <c r="M1356">
        <v>3</v>
      </c>
      <c r="N1356">
        <v>4</v>
      </c>
      <c r="O1356">
        <v>0</v>
      </c>
      <c r="P1356">
        <v>4</v>
      </c>
      <c r="Q1356">
        <v>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3</v>
      </c>
      <c r="Y1356">
        <v>11</v>
      </c>
      <c r="Z1356">
        <v>1</v>
      </c>
      <c r="AA1356">
        <v>49</v>
      </c>
      <c r="AB1356">
        <f t="shared" si="43"/>
        <v>2</v>
      </c>
      <c r="AC1356">
        <v>2783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149</v>
      </c>
      <c r="AO1356">
        <v>118</v>
      </c>
      <c r="AP1356">
        <v>0</v>
      </c>
    </row>
    <row r="1357" spans="1:42" x14ac:dyDescent="0.35">
      <c r="A1357">
        <v>26290</v>
      </c>
      <c r="B1357">
        <v>1</v>
      </c>
      <c r="C1357">
        <f t="shared" si="42"/>
        <v>1</v>
      </c>
      <c r="D1357">
        <v>1</v>
      </c>
      <c r="E1357">
        <v>1</v>
      </c>
      <c r="F1357">
        <v>49</v>
      </c>
      <c r="G1357">
        <v>15</v>
      </c>
      <c r="H1357">
        <v>8</v>
      </c>
      <c r="I1357">
        <v>16</v>
      </c>
      <c r="J1357">
        <v>11</v>
      </c>
      <c r="K1357">
        <v>5</v>
      </c>
      <c r="L1357">
        <v>22</v>
      </c>
      <c r="M1357">
        <v>4</v>
      </c>
      <c r="N1357">
        <v>2</v>
      </c>
      <c r="O1357">
        <v>0</v>
      </c>
      <c r="P1357">
        <v>4</v>
      </c>
      <c r="Q1357">
        <v>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3</v>
      </c>
      <c r="Y1357">
        <v>11</v>
      </c>
      <c r="Z1357">
        <v>0</v>
      </c>
      <c r="AA1357">
        <v>48</v>
      </c>
      <c r="AB1357">
        <f t="shared" si="43"/>
        <v>2</v>
      </c>
      <c r="AC1357">
        <v>2692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55</v>
      </c>
      <c r="AO1357">
        <v>33</v>
      </c>
      <c r="AP1357">
        <v>0</v>
      </c>
    </row>
    <row r="1358" spans="1:42" x14ac:dyDescent="0.35">
      <c r="A1358">
        <v>93790</v>
      </c>
      <c r="B1358">
        <v>6</v>
      </c>
      <c r="C1358">
        <f t="shared" si="42"/>
        <v>5</v>
      </c>
      <c r="D1358">
        <v>0</v>
      </c>
      <c r="E1358">
        <v>0</v>
      </c>
      <c r="F1358">
        <v>16</v>
      </c>
      <c r="G1358">
        <v>1302</v>
      </c>
      <c r="H1358">
        <v>68</v>
      </c>
      <c r="I1358">
        <v>731</v>
      </c>
      <c r="J1358">
        <v>89</v>
      </c>
      <c r="K1358">
        <v>114</v>
      </c>
      <c r="L1358">
        <v>45</v>
      </c>
      <c r="M1358">
        <v>0</v>
      </c>
      <c r="N1358">
        <v>6</v>
      </c>
      <c r="O1358">
        <v>7</v>
      </c>
      <c r="P1358">
        <v>12</v>
      </c>
      <c r="Q1358">
        <v>2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3</v>
      </c>
      <c r="Y1358">
        <v>11</v>
      </c>
      <c r="Z1358">
        <v>1</v>
      </c>
      <c r="AA1358">
        <v>50</v>
      </c>
      <c r="AB1358">
        <f t="shared" si="43"/>
        <v>2</v>
      </c>
      <c r="AC1358">
        <v>2296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2304</v>
      </c>
      <c r="AO1358">
        <v>2259</v>
      </c>
      <c r="AP1358">
        <v>3</v>
      </c>
    </row>
    <row r="1359" spans="1:42" x14ac:dyDescent="0.35">
      <c r="A1359">
        <v>38410</v>
      </c>
      <c r="B1359">
        <v>2</v>
      </c>
      <c r="C1359">
        <f t="shared" si="42"/>
        <v>2</v>
      </c>
      <c r="D1359">
        <v>0</v>
      </c>
      <c r="E1359">
        <v>0</v>
      </c>
      <c r="F1359">
        <v>65</v>
      </c>
      <c r="G1359">
        <v>153</v>
      </c>
      <c r="H1359">
        <v>64</v>
      </c>
      <c r="I1359">
        <v>123</v>
      </c>
      <c r="J1359">
        <v>116</v>
      </c>
      <c r="K1359">
        <v>64</v>
      </c>
      <c r="L1359">
        <v>14</v>
      </c>
      <c r="M1359">
        <v>2</v>
      </c>
      <c r="N1359">
        <v>5</v>
      </c>
      <c r="O1359">
        <v>2</v>
      </c>
      <c r="P1359">
        <v>9</v>
      </c>
      <c r="Q1359">
        <v>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3</v>
      </c>
      <c r="Y1359">
        <v>11</v>
      </c>
      <c r="Z1359">
        <v>1</v>
      </c>
      <c r="AA1359">
        <v>46</v>
      </c>
      <c r="AB1359">
        <f t="shared" si="43"/>
        <v>2</v>
      </c>
      <c r="AC1359">
        <v>2812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520</v>
      </c>
      <c r="AO1359">
        <v>506</v>
      </c>
      <c r="AP1359">
        <v>0</v>
      </c>
    </row>
    <row r="1360" spans="1:42" x14ac:dyDescent="0.35">
      <c r="A1360">
        <v>64866</v>
      </c>
      <c r="B1360">
        <v>3</v>
      </c>
      <c r="C1360">
        <f t="shared" si="42"/>
        <v>3</v>
      </c>
      <c r="D1360">
        <v>0</v>
      </c>
      <c r="E1360">
        <v>1</v>
      </c>
      <c r="F1360">
        <v>9</v>
      </c>
      <c r="G1360">
        <v>508</v>
      </c>
      <c r="H1360">
        <v>5</v>
      </c>
      <c r="I1360">
        <v>21</v>
      </c>
      <c r="J1360">
        <v>7</v>
      </c>
      <c r="K1360">
        <v>5</v>
      </c>
      <c r="L1360">
        <v>10</v>
      </c>
      <c r="M1360">
        <v>4</v>
      </c>
      <c r="N1360">
        <v>7</v>
      </c>
      <c r="O1360">
        <v>3</v>
      </c>
      <c r="P1360">
        <v>7</v>
      </c>
      <c r="Q1360">
        <v>5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3</v>
      </c>
      <c r="Y1360">
        <v>11</v>
      </c>
      <c r="Z1360">
        <v>0</v>
      </c>
      <c r="AA1360">
        <v>70</v>
      </c>
      <c r="AB1360">
        <f t="shared" si="43"/>
        <v>5</v>
      </c>
      <c r="AC1360">
        <v>2313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546</v>
      </c>
      <c r="AO1360">
        <v>536</v>
      </c>
      <c r="AP1360">
        <v>1</v>
      </c>
    </row>
    <row r="1361" spans="1:42" x14ac:dyDescent="0.35">
      <c r="A1361">
        <v>57957</v>
      </c>
      <c r="B1361">
        <v>3</v>
      </c>
      <c r="C1361">
        <f t="shared" si="42"/>
        <v>3</v>
      </c>
      <c r="D1361">
        <v>0</v>
      </c>
      <c r="E1361">
        <v>1</v>
      </c>
      <c r="F1361">
        <v>24</v>
      </c>
      <c r="G1361">
        <v>290</v>
      </c>
      <c r="H1361">
        <v>59</v>
      </c>
      <c r="I1361">
        <v>177</v>
      </c>
      <c r="J1361">
        <v>77</v>
      </c>
      <c r="K1361">
        <v>5</v>
      </c>
      <c r="L1361">
        <v>29</v>
      </c>
      <c r="M1361">
        <v>7</v>
      </c>
      <c r="N1361">
        <v>4</v>
      </c>
      <c r="O1361">
        <v>6</v>
      </c>
      <c r="P1361">
        <v>8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3</v>
      </c>
      <c r="Y1361">
        <v>11</v>
      </c>
      <c r="Z1361">
        <v>0</v>
      </c>
      <c r="AA1361">
        <v>61</v>
      </c>
      <c r="AB1361">
        <f t="shared" si="43"/>
        <v>3</v>
      </c>
      <c r="AC1361">
        <v>2473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608</v>
      </c>
      <c r="AO1361">
        <v>579</v>
      </c>
      <c r="AP1361">
        <v>0</v>
      </c>
    </row>
    <row r="1362" spans="1:42" x14ac:dyDescent="0.35">
      <c r="A1362">
        <v>16531</v>
      </c>
      <c r="B1362">
        <v>1</v>
      </c>
      <c r="C1362">
        <f t="shared" si="42"/>
        <v>1</v>
      </c>
      <c r="D1362">
        <v>1</v>
      </c>
      <c r="E1362">
        <v>0</v>
      </c>
      <c r="F1362">
        <v>43</v>
      </c>
      <c r="G1362">
        <v>2</v>
      </c>
      <c r="H1362">
        <v>13</v>
      </c>
      <c r="I1362">
        <v>6</v>
      </c>
      <c r="J1362">
        <v>7</v>
      </c>
      <c r="K1362">
        <v>5</v>
      </c>
      <c r="L1362">
        <v>11</v>
      </c>
      <c r="M1362">
        <v>3</v>
      </c>
      <c r="N1362">
        <v>3</v>
      </c>
      <c r="O1362">
        <v>0</v>
      </c>
      <c r="P1362">
        <v>3</v>
      </c>
      <c r="Q1362">
        <v>7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</v>
      </c>
      <c r="Y1362">
        <v>11</v>
      </c>
      <c r="Z1362">
        <v>0</v>
      </c>
      <c r="AA1362">
        <v>42</v>
      </c>
      <c r="AB1362">
        <f t="shared" si="43"/>
        <v>1</v>
      </c>
      <c r="AC1362">
        <v>2170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33</v>
      </c>
      <c r="AO1362">
        <v>22</v>
      </c>
      <c r="AP1362">
        <v>0</v>
      </c>
    </row>
    <row r="1363" spans="1:42" x14ac:dyDescent="0.35">
      <c r="A1363">
        <v>28072</v>
      </c>
      <c r="B1363">
        <v>1</v>
      </c>
      <c r="C1363">
        <f t="shared" si="42"/>
        <v>1</v>
      </c>
      <c r="D1363">
        <v>1</v>
      </c>
      <c r="E1363">
        <v>0</v>
      </c>
      <c r="F1363">
        <v>10</v>
      </c>
      <c r="G1363">
        <v>30</v>
      </c>
      <c r="H1363">
        <v>0</v>
      </c>
      <c r="I1363">
        <v>10</v>
      </c>
      <c r="J1363">
        <v>2</v>
      </c>
      <c r="K1363">
        <v>0</v>
      </c>
      <c r="L1363">
        <v>5</v>
      </c>
      <c r="M1363">
        <v>1</v>
      </c>
      <c r="N1363">
        <v>1</v>
      </c>
      <c r="O1363">
        <v>0</v>
      </c>
      <c r="P1363">
        <v>3</v>
      </c>
      <c r="Q1363">
        <v>7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</v>
      </c>
      <c r="Y1363">
        <v>11</v>
      </c>
      <c r="Z1363">
        <v>0</v>
      </c>
      <c r="AA1363">
        <v>34</v>
      </c>
      <c r="AB1363">
        <f t="shared" si="43"/>
        <v>1</v>
      </c>
      <c r="AC1363">
        <v>2515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42</v>
      </c>
      <c r="AO1363">
        <v>37</v>
      </c>
      <c r="AP1363">
        <v>0</v>
      </c>
    </row>
    <row r="1364" spans="1:42" x14ac:dyDescent="0.35">
      <c r="A1364">
        <v>49476</v>
      </c>
      <c r="B1364">
        <v>2</v>
      </c>
      <c r="C1364">
        <f t="shared" si="42"/>
        <v>2</v>
      </c>
      <c r="D1364">
        <v>0</v>
      </c>
      <c r="E1364">
        <v>1</v>
      </c>
      <c r="F1364">
        <v>29</v>
      </c>
      <c r="G1364">
        <v>386</v>
      </c>
      <c r="H1364">
        <v>23</v>
      </c>
      <c r="I1364">
        <v>95</v>
      </c>
      <c r="J1364">
        <v>54</v>
      </c>
      <c r="K1364">
        <v>41</v>
      </c>
      <c r="L1364">
        <v>196</v>
      </c>
      <c r="M1364">
        <v>4</v>
      </c>
      <c r="N1364">
        <v>2</v>
      </c>
      <c r="O1364">
        <v>11</v>
      </c>
      <c r="P1364">
        <v>5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11</v>
      </c>
      <c r="Z1364">
        <v>0</v>
      </c>
      <c r="AA1364">
        <v>57</v>
      </c>
      <c r="AB1364">
        <f t="shared" si="43"/>
        <v>3</v>
      </c>
      <c r="AC1364">
        <v>2533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599</v>
      </c>
      <c r="AO1364">
        <v>403</v>
      </c>
      <c r="AP1364">
        <v>0</v>
      </c>
    </row>
    <row r="1365" spans="1:42" x14ac:dyDescent="0.35">
      <c r="A1365">
        <v>50725</v>
      </c>
      <c r="B1365">
        <v>2</v>
      </c>
      <c r="C1365">
        <f t="shared" si="42"/>
        <v>2</v>
      </c>
      <c r="D1365">
        <v>0</v>
      </c>
      <c r="E1365">
        <v>1</v>
      </c>
      <c r="F1365">
        <v>45</v>
      </c>
      <c r="G1365">
        <v>443</v>
      </c>
      <c r="H1365">
        <v>10</v>
      </c>
      <c r="I1365">
        <v>75</v>
      </c>
      <c r="J1365">
        <v>0</v>
      </c>
      <c r="K1365">
        <v>10</v>
      </c>
      <c r="L1365">
        <v>48</v>
      </c>
      <c r="M1365">
        <v>4</v>
      </c>
      <c r="N1365">
        <v>8</v>
      </c>
      <c r="O1365">
        <v>1</v>
      </c>
      <c r="P1365">
        <v>8</v>
      </c>
      <c r="Q1365">
        <v>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</v>
      </c>
      <c r="Y1365">
        <v>11</v>
      </c>
      <c r="Z1365">
        <v>0</v>
      </c>
      <c r="AA1365">
        <v>67</v>
      </c>
      <c r="AB1365">
        <f t="shared" si="43"/>
        <v>4</v>
      </c>
      <c r="AC1365">
        <v>2660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538</v>
      </c>
      <c r="AO1365">
        <v>490</v>
      </c>
      <c r="AP1365">
        <v>0</v>
      </c>
    </row>
    <row r="1366" spans="1:42" x14ac:dyDescent="0.35">
      <c r="A1366">
        <v>41145</v>
      </c>
      <c r="B1366">
        <v>2</v>
      </c>
      <c r="C1366">
        <f t="shared" si="42"/>
        <v>2</v>
      </c>
      <c r="D1366">
        <v>1</v>
      </c>
      <c r="E1366">
        <v>1</v>
      </c>
      <c r="F1366">
        <v>20</v>
      </c>
      <c r="G1366">
        <v>9</v>
      </c>
      <c r="H1366">
        <v>0</v>
      </c>
      <c r="I1366">
        <v>3</v>
      </c>
      <c r="J1366">
        <v>0</v>
      </c>
      <c r="K1366">
        <v>0</v>
      </c>
      <c r="L1366">
        <v>1</v>
      </c>
      <c r="M1366">
        <v>1</v>
      </c>
      <c r="N1366">
        <v>0</v>
      </c>
      <c r="O1366">
        <v>0</v>
      </c>
      <c r="P1366">
        <v>3</v>
      </c>
      <c r="Q1366">
        <v>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</v>
      </c>
      <c r="Y1366">
        <v>11</v>
      </c>
      <c r="Z1366">
        <v>0</v>
      </c>
      <c r="AA1366">
        <v>70</v>
      </c>
      <c r="AB1366">
        <f t="shared" si="43"/>
        <v>5</v>
      </c>
      <c r="AC1366">
        <v>2300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12</v>
      </c>
      <c r="AO1366">
        <v>11</v>
      </c>
      <c r="AP1366">
        <v>0</v>
      </c>
    </row>
    <row r="1367" spans="1:42" x14ac:dyDescent="0.35">
      <c r="A1367">
        <v>67419</v>
      </c>
      <c r="B1367">
        <v>3</v>
      </c>
      <c r="C1367">
        <f t="shared" si="42"/>
        <v>3</v>
      </c>
      <c r="D1367">
        <v>0</v>
      </c>
      <c r="E1367">
        <v>1</v>
      </c>
      <c r="F1367">
        <v>29</v>
      </c>
      <c r="G1367">
        <v>846</v>
      </c>
      <c r="H1367">
        <v>84</v>
      </c>
      <c r="I1367">
        <v>352</v>
      </c>
      <c r="J1367">
        <v>91</v>
      </c>
      <c r="K1367">
        <v>56</v>
      </c>
      <c r="L1367">
        <v>42</v>
      </c>
      <c r="M1367">
        <v>4</v>
      </c>
      <c r="N1367">
        <v>9</v>
      </c>
      <c r="O1367">
        <v>4</v>
      </c>
      <c r="P1367">
        <v>8</v>
      </c>
      <c r="Q1367">
        <v>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</v>
      </c>
      <c r="Y1367">
        <v>11</v>
      </c>
      <c r="Z1367">
        <v>0</v>
      </c>
      <c r="AA1367">
        <v>50</v>
      </c>
      <c r="AB1367">
        <f t="shared" si="43"/>
        <v>2</v>
      </c>
      <c r="AC1367">
        <v>2688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1429</v>
      </c>
      <c r="AO1367">
        <v>1387</v>
      </c>
      <c r="AP1367">
        <v>0</v>
      </c>
    </row>
    <row r="1368" spans="1:42" x14ac:dyDescent="0.35">
      <c r="A1368">
        <v>23162</v>
      </c>
      <c r="B1368">
        <v>1</v>
      </c>
      <c r="C1368">
        <f t="shared" si="42"/>
        <v>1</v>
      </c>
      <c r="D1368">
        <v>1</v>
      </c>
      <c r="E1368">
        <v>1</v>
      </c>
      <c r="F1368">
        <v>82</v>
      </c>
      <c r="G1368">
        <v>8</v>
      </c>
      <c r="H1368">
        <v>3</v>
      </c>
      <c r="I1368">
        <v>9</v>
      </c>
      <c r="J1368">
        <v>19</v>
      </c>
      <c r="K1368">
        <v>4</v>
      </c>
      <c r="L1368">
        <v>22</v>
      </c>
      <c r="M1368">
        <v>3</v>
      </c>
      <c r="N1368">
        <v>1</v>
      </c>
      <c r="O1368">
        <v>1</v>
      </c>
      <c r="P1368">
        <v>3</v>
      </c>
      <c r="Q1368">
        <v>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</v>
      </c>
      <c r="Y1368">
        <v>11</v>
      </c>
      <c r="Z1368">
        <v>0</v>
      </c>
      <c r="AA1368">
        <v>50</v>
      </c>
      <c r="AB1368">
        <f t="shared" si="43"/>
        <v>2</v>
      </c>
      <c r="AC1368">
        <v>2349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43</v>
      </c>
      <c r="AO1368">
        <v>21</v>
      </c>
      <c r="AP1368">
        <v>0</v>
      </c>
    </row>
    <row r="1369" spans="1:42" x14ac:dyDescent="0.35">
      <c r="A1369">
        <v>34380</v>
      </c>
      <c r="B1369">
        <v>1</v>
      </c>
      <c r="C1369">
        <f t="shared" si="42"/>
        <v>2</v>
      </c>
      <c r="D1369">
        <v>1</v>
      </c>
      <c r="E1369">
        <v>0</v>
      </c>
      <c r="F1369">
        <v>68</v>
      </c>
      <c r="G1369">
        <v>72</v>
      </c>
      <c r="H1369">
        <v>7</v>
      </c>
      <c r="I1369">
        <v>58</v>
      </c>
      <c r="J1369">
        <v>13</v>
      </c>
      <c r="K1369">
        <v>1</v>
      </c>
      <c r="L1369">
        <v>24</v>
      </c>
      <c r="M1369">
        <v>4</v>
      </c>
      <c r="N1369">
        <v>4</v>
      </c>
      <c r="O1369">
        <v>1</v>
      </c>
      <c r="P1369">
        <v>3</v>
      </c>
      <c r="Q1369">
        <v>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</v>
      </c>
      <c r="Y1369">
        <v>11</v>
      </c>
      <c r="Z1369">
        <v>0</v>
      </c>
      <c r="AA1369">
        <v>43</v>
      </c>
      <c r="AB1369">
        <f t="shared" si="43"/>
        <v>1</v>
      </c>
      <c r="AC1369">
        <v>2582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151</v>
      </c>
      <c r="AO1369">
        <v>127</v>
      </c>
      <c r="AP1369">
        <v>0</v>
      </c>
    </row>
    <row r="1370" spans="1:42" x14ac:dyDescent="0.35">
      <c r="A1370">
        <v>34704</v>
      </c>
      <c r="B1370">
        <v>1</v>
      </c>
      <c r="C1370">
        <f t="shared" si="42"/>
        <v>2</v>
      </c>
      <c r="D1370">
        <v>0</v>
      </c>
      <c r="E1370">
        <v>1</v>
      </c>
      <c r="F1370">
        <v>65</v>
      </c>
      <c r="G1370">
        <v>29</v>
      </c>
      <c r="H1370">
        <v>0</v>
      </c>
      <c r="I1370">
        <v>5</v>
      </c>
      <c r="J1370">
        <v>0</v>
      </c>
      <c r="K1370">
        <v>1</v>
      </c>
      <c r="L1370">
        <v>5</v>
      </c>
      <c r="M1370">
        <v>1</v>
      </c>
      <c r="N1370">
        <v>1</v>
      </c>
      <c r="O1370">
        <v>0</v>
      </c>
      <c r="P1370">
        <v>3</v>
      </c>
      <c r="Q1370">
        <v>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11</v>
      </c>
      <c r="Z1370">
        <v>0</v>
      </c>
      <c r="AA1370">
        <v>54</v>
      </c>
      <c r="AB1370">
        <f t="shared" si="43"/>
        <v>3</v>
      </c>
      <c r="AC1370">
        <v>2587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35</v>
      </c>
      <c r="AO1370">
        <v>30</v>
      </c>
      <c r="AP1370">
        <v>0</v>
      </c>
    </row>
    <row r="1371" spans="1:42" x14ac:dyDescent="0.35">
      <c r="A1371">
        <v>94871</v>
      </c>
      <c r="B1371">
        <v>6</v>
      </c>
      <c r="C1371">
        <f t="shared" si="42"/>
        <v>5</v>
      </c>
      <c r="D1371">
        <v>0</v>
      </c>
      <c r="E1371">
        <v>2</v>
      </c>
      <c r="F1371">
        <v>99</v>
      </c>
      <c r="G1371">
        <v>169</v>
      </c>
      <c r="H1371">
        <v>24</v>
      </c>
      <c r="I1371">
        <v>553</v>
      </c>
      <c r="J1371">
        <v>188</v>
      </c>
      <c r="K1371">
        <v>0</v>
      </c>
      <c r="L1371">
        <v>144</v>
      </c>
      <c r="M1371">
        <v>1</v>
      </c>
      <c r="N1371">
        <v>8</v>
      </c>
      <c r="O1371">
        <v>5</v>
      </c>
      <c r="P1371">
        <v>4</v>
      </c>
      <c r="Q1371">
        <v>7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3</v>
      </c>
      <c r="Y1371">
        <v>11</v>
      </c>
      <c r="Z1371">
        <v>1</v>
      </c>
      <c r="AA1371">
        <v>51</v>
      </c>
      <c r="AB1371">
        <f t="shared" si="43"/>
        <v>2</v>
      </c>
      <c r="AC1371">
        <v>2825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934</v>
      </c>
      <c r="AO1371">
        <v>790</v>
      </c>
      <c r="AP1371">
        <v>2</v>
      </c>
    </row>
    <row r="1372" spans="1:42" x14ac:dyDescent="0.35">
      <c r="A1372">
        <v>65148</v>
      </c>
      <c r="B1372">
        <v>3</v>
      </c>
      <c r="C1372">
        <f t="shared" si="42"/>
        <v>3</v>
      </c>
      <c r="D1372">
        <v>0</v>
      </c>
      <c r="E1372">
        <v>1</v>
      </c>
      <c r="F1372">
        <v>9</v>
      </c>
      <c r="G1372">
        <v>460</v>
      </c>
      <c r="H1372">
        <v>35</v>
      </c>
      <c r="I1372">
        <v>422</v>
      </c>
      <c r="J1372">
        <v>33</v>
      </c>
      <c r="K1372">
        <v>12</v>
      </c>
      <c r="L1372">
        <v>153</v>
      </c>
      <c r="M1372">
        <v>2</v>
      </c>
      <c r="N1372">
        <v>6</v>
      </c>
      <c r="O1372">
        <v>6</v>
      </c>
      <c r="P1372">
        <v>7</v>
      </c>
      <c r="Q1372">
        <v>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</v>
      </c>
      <c r="Y1372">
        <v>11</v>
      </c>
      <c r="Z1372">
        <v>0</v>
      </c>
      <c r="AA1372">
        <v>62</v>
      </c>
      <c r="AB1372">
        <f t="shared" si="43"/>
        <v>4</v>
      </c>
      <c r="AC1372">
        <v>2749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962</v>
      </c>
      <c r="AO1372">
        <v>809</v>
      </c>
      <c r="AP1372">
        <v>0</v>
      </c>
    </row>
    <row r="1373" spans="1:42" x14ac:dyDescent="0.35">
      <c r="A1373">
        <v>39898</v>
      </c>
      <c r="B1373">
        <v>2</v>
      </c>
      <c r="C1373">
        <f t="shared" si="42"/>
        <v>2</v>
      </c>
      <c r="D1373">
        <v>0</v>
      </c>
      <c r="E1373">
        <v>1</v>
      </c>
      <c r="F1373">
        <v>20</v>
      </c>
      <c r="G1373">
        <v>69</v>
      </c>
      <c r="H1373">
        <v>8</v>
      </c>
      <c r="I1373">
        <v>26</v>
      </c>
      <c r="J1373">
        <v>12</v>
      </c>
      <c r="K1373">
        <v>7</v>
      </c>
      <c r="L1373">
        <v>12</v>
      </c>
      <c r="M1373">
        <v>2</v>
      </c>
      <c r="N1373">
        <v>3</v>
      </c>
      <c r="O1373">
        <v>0</v>
      </c>
      <c r="P1373">
        <v>4</v>
      </c>
      <c r="Q1373">
        <v>7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</v>
      </c>
      <c r="Y1373">
        <v>11</v>
      </c>
      <c r="Z1373">
        <v>0</v>
      </c>
      <c r="AA1373">
        <v>66</v>
      </c>
      <c r="AB1373">
        <f t="shared" si="43"/>
        <v>4</v>
      </c>
      <c r="AC1373">
        <v>2661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122</v>
      </c>
      <c r="AO1373">
        <v>110</v>
      </c>
      <c r="AP1373">
        <v>0</v>
      </c>
    </row>
    <row r="1374" spans="1:42" x14ac:dyDescent="0.35">
      <c r="A1374">
        <v>59892</v>
      </c>
      <c r="B1374">
        <v>3</v>
      </c>
      <c r="C1374">
        <f t="shared" si="42"/>
        <v>3</v>
      </c>
      <c r="D1374">
        <v>0</v>
      </c>
      <c r="E1374">
        <v>1</v>
      </c>
      <c r="F1374">
        <v>26</v>
      </c>
      <c r="G1374">
        <v>73</v>
      </c>
      <c r="H1374">
        <v>0</v>
      </c>
      <c r="I1374">
        <v>13</v>
      </c>
      <c r="J1374">
        <v>0</v>
      </c>
      <c r="K1374">
        <v>1</v>
      </c>
      <c r="L1374">
        <v>0</v>
      </c>
      <c r="M1374">
        <v>1</v>
      </c>
      <c r="N1374">
        <v>2</v>
      </c>
      <c r="O1374">
        <v>1</v>
      </c>
      <c r="P1374">
        <v>3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</v>
      </c>
      <c r="Y1374">
        <v>11</v>
      </c>
      <c r="Z1374">
        <v>0</v>
      </c>
      <c r="AA1374">
        <v>50</v>
      </c>
      <c r="AB1374">
        <f t="shared" si="43"/>
        <v>2</v>
      </c>
      <c r="AC1374">
        <v>2398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87</v>
      </c>
      <c r="AO1374">
        <v>87</v>
      </c>
      <c r="AP1374">
        <v>0</v>
      </c>
    </row>
    <row r="1375" spans="1:42" x14ac:dyDescent="0.35">
      <c r="A1375">
        <v>41020</v>
      </c>
      <c r="B1375">
        <v>2</v>
      </c>
      <c r="C1375">
        <f t="shared" si="42"/>
        <v>2</v>
      </c>
      <c r="D1375">
        <v>0</v>
      </c>
      <c r="E1375">
        <v>0</v>
      </c>
      <c r="F1375">
        <v>68</v>
      </c>
      <c r="G1375">
        <v>112</v>
      </c>
      <c r="H1375">
        <v>1</v>
      </c>
      <c r="I1375">
        <v>54</v>
      </c>
      <c r="J1375">
        <v>7</v>
      </c>
      <c r="K1375">
        <v>7</v>
      </c>
      <c r="L1375">
        <v>36</v>
      </c>
      <c r="M1375">
        <v>1</v>
      </c>
      <c r="N1375">
        <v>3</v>
      </c>
      <c r="O1375">
        <v>2</v>
      </c>
      <c r="P1375">
        <v>4</v>
      </c>
      <c r="Q1375">
        <v>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</v>
      </c>
      <c r="Y1375">
        <v>11</v>
      </c>
      <c r="Z1375">
        <v>0</v>
      </c>
      <c r="AA1375">
        <v>33</v>
      </c>
      <c r="AB1375">
        <f t="shared" si="43"/>
        <v>1</v>
      </c>
      <c r="AC1375">
        <v>2403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181</v>
      </c>
      <c r="AO1375">
        <v>145</v>
      </c>
      <c r="AP1375">
        <v>0</v>
      </c>
    </row>
    <row r="1376" spans="1:42" x14ac:dyDescent="0.35">
      <c r="A1376">
        <v>57072</v>
      </c>
      <c r="B1376">
        <v>3</v>
      </c>
      <c r="C1376">
        <f t="shared" si="42"/>
        <v>3</v>
      </c>
      <c r="D1376">
        <v>0</v>
      </c>
      <c r="E1376">
        <v>1</v>
      </c>
      <c r="F1376">
        <v>79</v>
      </c>
      <c r="G1376">
        <v>944</v>
      </c>
      <c r="H1376">
        <v>0</v>
      </c>
      <c r="I1376">
        <v>60</v>
      </c>
      <c r="J1376">
        <v>0</v>
      </c>
      <c r="K1376">
        <v>0</v>
      </c>
      <c r="L1376">
        <v>30</v>
      </c>
      <c r="M1376">
        <v>2</v>
      </c>
      <c r="N1376">
        <v>7</v>
      </c>
      <c r="O1376">
        <v>5</v>
      </c>
      <c r="P1376">
        <v>13</v>
      </c>
      <c r="Q1376">
        <v>5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</v>
      </c>
      <c r="Y1376">
        <v>11</v>
      </c>
      <c r="Z1376">
        <v>0</v>
      </c>
      <c r="AA1376">
        <v>59</v>
      </c>
      <c r="AB1376">
        <f t="shared" si="43"/>
        <v>3</v>
      </c>
      <c r="AC1376">
        <v>2315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1004</v>
      </c>
      <c r="AO1376">
        <v>974</v>
      </c>
      <c r="AP1376">
        <v>1</v>
      </c>
    </row>
    <row r="1377" spans="1:42" x14ac:dyDescent="0.35">
      <c r="A1377">
        <v>19414</v>
      </c>
      <c r="B1377">
        <v>1</v>
      </c>
      <c r="C1377">
        <f t="shared" si="42"/>
        <v>1</v>
      </c>
      <c r="D1377">
        <v>1</v>
      </c>
      <c r="E1377">
        <v>0</v>
      </c>
      <c r="F1377">
        <v>32</v>
      </c>
      <c r="G1377">
        <v>2</v>
      </c>
      <c r="H1377">
        <v>3</v>
      </c>
      <c r="I1377">
        <v>12</v>
      </c>
      <c r="J1377">
        <v>3</v>
      </c>
      <c r="K1377">
        <v>5</v>
      </c>
      <c r="L1377">
        <v>7</v>
      </c>
      <c r="M1377">
        <v>1</v>
      </c>
      <c r="N1377">
        <v>1</v>
      </c>
      <c r="O1377">
        <v>0</v>
      </c>
      <c r="P1377">
        <v>3</v>
      </c>
      <c r="Q1377">
        <v>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11</v>
      </c>
      <c r="Z1377">
        <v>0</v>
      </c>
      <c r="AA1377">
        <v>39</v>
      </c>
      <c r="AB1377">
        <f t="shared" si="43"/>
        <v>1</v>
      </c>
      <c r="AC1377">
        <v>2415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25</v>
      </c>
      <c r="AO1377">
        <v>18</v>
      </c>
      <c r="AP1377">
        <v>0</v>
      </c>
    </row>
    <row r="1378" spans="1:42" x14ac:dyDescent="0.35">
      <c r="A1378">
        <v>19107</v>
      </c>
      <c r="B1378">
        <v>1</v>
      </c>
      <c r="C1378">
        <f t="shared" si="42"/>
        <v>1</v>
      </c>
      <c r="D1378">
        <v>1</v>
      </c>
      <c r="E1378">
        <v>0</v>
      </c>
      <c r="F1378">
        <v>49</v>
      </c>
      <c r="G1378">
        <v>2</v>
      </c>
      <c r="H1378">
        <v>4</v>
      </c>
      <c r="I1378">
        <v>9</v>
      </c>
      <c r="J1378">
        <v>10</v>
      </c>
      <c r="K1378">
        <v>5</v>
      </c>
      <c r="L1378">
        <v>16</v>
      </c>
      <c r="M1378">
        <v>2</v>
      </c>
      <c r="N1378">
        <v>1</v>
      </c>
      <c r="O1378">
        <v>0</v>
      </c>
      <c r="P1378">
        <v>3</v>
      </c>
      <c r="Q1378">
        <v>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</v>
      </c>
      <c r="Y1378">
        <v>11</v>
      </c>
      <c r="Z1378">
        <v>0</v>
      </c>
      <c r="AA1378">
        <v>40</v>
      </c>
      <c r="AB1378">
        <f t="shared" si="43"/>
        <v>1</v>
      </c>
      <c r="AC1378">
        <v>2470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30</v>
      </c>
      <c r="AO1378">
        <v>14</v>
      </c>
      <c r="AP1378">
        <v>0</v>
      </c>
    </row>
    <row r="1379" spans="1:42" x14ac:dyDescent="0.35">
      <c r="A1379">
        <v>75484</v>
      </c>
      <c r="B1379">
        <v>4</v>
      </c>
      <c r="C1379">
        <f t="shared" si="42"/>
        <v>4</v>
      </c>
      <c r="D1379">
        <v>0</v>
      </c>
      <c r="E1379">
        <v>1</v>
      </c>
      <c r="F1379">
        <v>50</v>
      </c>
      <c r="G1379">
        <v>378</v>
      </c>
      <c r="H1379">
        <v>97</v>
      </c>
      <c r="I1379">
        <v>259</v>
      </c>
      <c r="J1379">
        <v>197</v>
      </c>
      <c r="K1379">
        <v>194</v>
      </c>
      <c r="L1379">
        <v>34</v>
      </c>
      <c r="M1379">
        <v>2</v>
      </c>
      <c r="N1379">
        <v>7</v>
      </c>
      <c r="O1379">
        <v>3</v>
      </c>
      <c r="P1379">
        <v>6</v>
      </c>
      <c r="Q1379">
        <v>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</v>
      </c>
      <c r="Y1379">
        <v>11</v>
      </c>
      <c r="Z1379">
        <v>0</v>
      </c>
      <c r="AA1379">
        <v>44</v>
      </c>
      <c r="AB1379">
        <f t="shared" si="43"/>
        <v>2</v>
      </c>
      <c r="AC1379">
        <v>2855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1125</v>
      </c>
      <c r="AO1379">
        <v>1091</v>
      </c>
      <c r="AP1379">
        <v>0</v>
      </c>
    </row>
    <row r="1380" spans="1:42" x14ac:dyDescent="0.35">
      <c r="A1380">
        <v>70379</v>
      </c>
      <c r="B1380">
        <v>4</v>
      </c>
      <c r="C1380">
        <f t="shared" si="42"/>
        <v>4</v>
      </c>
      <c r="D1380">
        <v>0</v>
      </c>
      <c r="E1380">
        <v>1</v>
      </c>
      <c r="F1380">
        <v>84</v>
      </c>
      <c r="G1380">
        <v>553</v>
      </c>
      <c r="H1380">
        <v>25</v>
      </c>
      <c r="I1380">
        <v>142</v>
      </c>
      <c r="J1380">
        <v>65</v>
      </c>
      <c r="K1380">
        <v>67</v>
      </c>
      <c r="L1380">
        <v>8</v>
      </c>
      <c r="M1380">
        <v>3</v>
      </c>
      <c r="N1380">
        <v>6</v>
      </c>
      <c r="O1380">
        <v>3</v>
      </c>
      <c r="P1380">
        <v>13</v>
      </c>
      <c r="Q1380">
        <v>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</v>
      </c>
      <c r="Y1380">
        <v>11</v>
      </c>
      <c r="Z1380">
        <v>0</v>
      </c>
      <c r="AA1380">
        <v>44</v>
      </c>
      <c r="AB1380">
        <f t="shared" si="43"/>
        <v>2</v>
      </c>
      <c r="AC1380">
        <v>2642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852</v>
      </c>
      <c r="AO1380">
        <v>844</v>
      </c>
      <c r="AP1380">
        <v>0</v>
      </c>
    </row>
    <row r="1381" spans="1:42" x14ac:dyDescent="0.35">
      <c r="A1381">
        <v>79419</v>
      </c>
      <c r="B1381">
        <v>4</v>
      </c>
      <c r="C1381">
        <f t="shared" si="42"/>
        <v>4</v>
      </c>
      <c r="D1381">
        <v>0</v>
      </c>
      <c r="E1381">
        <v>0</v>
      </c>
      <c r="F1381">
        <v>96</v>
      </c>
      <c r="G1381">
        <v>751</v>
      </c>
      <c r="H1381">
        <v>127</v>
      </c>
      <c r="I1381">
        <v>687</v>
      </c>
      <c r="J1381">
        <v>20</v>
      </c>
      <c r="K1381">
        <v>15</v>
      </c>
      <c r="L1381">
        <v>31</v>
      </c>
      <c r="M1381">
        <v>1</v>
      </c>
      <c r="N1381">
        <v>4</v>
      </c>
      <c r="O1381">
        <v>6</v>
      </c>
      <c r="P1381">
        <v>4</v>
      </c>
      <c r="Q1381">
        <v>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</v>
      </c>
      <c r="Y1381">
        <v>11</v>
      </c>
      <c r="Z1381">
        <v>0</v>
      </c>
      <c r="AA1381">
        <v>50</v>
      </c>
      <c r="AB1381">
        <f t="shared" si="43"/>
        <v>2</v>
      </c>
      <c r="AC1381">
        <v>2166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1600</v>
      </c>
      <c r="AO1381">
        <v>1569</v>
      </c>
      <c r="AP1381">
        <v>0</v>
      </c>
    </row>
    <row r="1382" spans="1:42" x14ac:dyDescent="0.35">
      <c r="A1382">
        <v>64014</v>
      </c>
      <c r="B1382">
        <v>3</v>
      </c>
      <c r="C1382">
        <f t="shared" si="42"/>
        <v>3</v>
      </c>
      <c r="D1382">
        <v>2</v>
      </c>
      <c r="E1382">
        <v>1</v>
      </c>
      <c r="F1382">
        <v>56</v>
      </c>
      <c r="G1382">
        <v>406</v>
      </c>
      <c r="H1382">
        <v>0</v>
      </c>
      <c r="I1382">
        <v>30</v>
      </c>
      <c r="J1382">
        <v>0</v>
      </c>
      <c r="K1382">
        <v>0</v>
      </c>
      <c r="L1382">
        <v>8</v>
      </c>
      <c r="M1382">
        <v>7</v>
      </c>
      <c r="N1382">
        <v>8</v>
      </c>
      <c r="O1382">
        <v>2</v>
      </c>
      <c r="P1382">
        <v>5</v>
      </c>
      <c r="Q1382">
        <v>7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3</v>
      </c>
      <c r="Y1382">
        <v>11</v>
      </c>
      <c r="Z1382">
        <v>0</v>
      </c>
      <c r="AA1382">
        <v>74</v>
      </c>
      <c r="AB1382">
        <f t="shared" si="43"/>
        <v>5</v>
      </c>
      <c r="AC1382">
        <v>2178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436</v>
      </c>
      <c r="AO1382">
        <v>428</v>
      </c>
      <c r="AP1382">
        <v>1</v>
      </c>
    </row>
    <row r="1383" spans="1:42" x14ac:dyDescent="0.35">
      <c r="A1383">
        <v>76998</v>
      </c>
      <c r="B1383">
        <v>4</v>
      </c>
      <c r="C1383">
        <f t="shared" si="42"/>
        <v>4</v>
      </c>
      <c r="D1383">
        <v>0</v>
      </c>
      <c r="E1383">
        <v>1</v>
      </c>
      <c r="F1383">
        <v>85</v>
      </c>
      <c r="G1383">
        <v>1449</v>
      </c>
      <c r="H1383">
        <v>89</v>
      </c>
      <c r="I1383">
        <v>161</v>
      </c>
      <c r="J1383">
        <v>69</v>
      </c>
      <c r="K1383">
        <v>35</v>
      </c>
      <c r="L1383">
        <v>107</v>
      </c>
      <c r="M1383">
        <v>2</v>
      </c>
      <c r="N1383">
        <v>11</v>
      </c>
      <c r="O1383">
        <v>8</v>
      </c>
      <c r="P1383">
        <v>8</v>
      </c>
      <c r="Q1383">
        <v>6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3</v>
      </c>
      <c r="Y1383">
        <v>11</v>
      </c>
      <c r="Z1383">
        <v>0</v>
      </c>
      <c r="AA1383">
        <v>65</v>
      </c>
      <c r="AB1383">
        <f t="shared" si="43"/>
        <v>4</v>
      </c>
      <c r="AC1383">
        <v>2693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1803</v>
      </c>
      <c r="AO1383">
        <v>1696</v>
      </c>
      <c r="AP1383">
        <v>1</v>
      </c>
    </row>
    <row r="1384" spans="1:42" x14ac:dyDescent="0.35">
      <c r="A1384">
        <v>49854</v>
      </c>
      <c r="B1384">
        <v>2</v>
      </c>
      <c r="C1384">
        <f t="shared" si="42"/>
        <v>2</v>
      </c>
      <c r="D1384">
        <v>1</v>
      </c>
      <c r="E1384">
        <v>0</v>
      </c>
      <c r="F1384">
        <v>63</v>
      </c>
      <c r="G1384">
        <v>123</v>
      </c>
      <c r="H1384">
        <v>17</v>
      </c>
      <c r="I1384">
        <v>171</v>
      </c>
      <c r="J1384">
        <v>39</v>
      </c>
      <c r="K1384">
        <v>0</v>
      </c>
      <c r="L1384">
        <v>30</v>
      </c>
      <c r="M1384">
        <v>5</v>
      </c>
      <c r="N1384">
        <v>6</v>
      </c>
      <c r="O1384">
        <v>2</v>
      </c>
      <c r="P1384">
        <v>5</v>
      </c>
      <c r="Q1384">
        <v>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3</v>
      </c>
      <c r="Y1384">
        <v>11</v>
      </c>
      <c r="Z1384">
        <v>0</v>
      </c>
      <c r="AA1384">
        <v>48</v>
      </c>
      <c r="AB1384">
        <f t="shared" si="43"/>
        <v>2</v>
      </c>
      <c r="AC1384">
        <v>2390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350</v>
      </c>
      <c r="AO1384">
        <v>320</v>
      </c>
      <c r="AP1384">
        <v>0</v>
      </c>
    </row>
    <row r="1385" spans="1:42" x14ac:dyDescent="0.35">
      <c r="A1385">
        <v>60585</v>
      </c>
      <c r="B1385">
        <v>3</v>
      </c>
      <c r="C1385">
        <f t="shared" si="42"/>
        <v>3</v>
      </c>
      <c r="D1385">
        <v>1</v>
      </c>
      <c r="E1385">
        <v>1</v>
      </c>
      <c r="F1385">
        <v>17</v>
      </c>
      <c r="G1385">
        <v>267</v>
      </c>
      <c r="H1385">
        <v>42</v>
      </c>
      <c r="I1385">
        <v>309</v>
      </c>
      <c r="J1385">
        <v>55</v>
      </c>
      <c r="K1385">
        <v>42</v>
      </c>
      <c r="L1385">
        <v>21</v>
      </c>
      <c r="M1385">
        <v>10</v>
      </c>
      <c r="N1385">
        <v>7</v>
      </c>
      <c r="O1385">
        <v>4</v>
      </c>
      <c r="P1385">
        <v>9</v>
      </c>
      <c r="Q1385">
        <v>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11</v>
      </c>
      <c r="Z1385">
        <v>1</v>
      </c>
      <c r="AA1385">
        <v>49</v>
      </c>
      <c r="AB1385">
        <f t="shared" si="43"/>
        <v>2</v>
      </c>
      <c r="AC1385">
        <v>2529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715</v>
      </c>
      <c r="AO1385">
        <v>694</v>
      </c>
      <c r="AP1385">
        <v>0</v>
      </c>
    </row>
    <row r="1386" spans="1:42" x14ac:dyDescent="0.35">
      <c r="A1386">
        <v>42873</v>
      </c>
      <c r="B1386">
        <v>2</v>
      </c>
      <c r="C1386">
        <f t="shared" si="42"/>
        <v>2</v>
      </c>
      <c r="D1386">
        <v>1</v>
      </c>
      <c r="E1386">
        <v>1</v>
      </c>
      <c r="F1386">
        <v>11</v>
      </c>
      <c r="G1386">
        <v>209</v>
      </c>
      <c r="H1386">
        <v>0</v>
      </c>
      <c r="I1386">
        <v>40</v>
      </c>
      <c r="J1386">
        <v>3</v>
      </c>
      <c r="K1386">
        <v>2</v>
      </c>
      <c r="L1386">
        <v>15</v>
      </c>
      <c r="M1386">
        <v>4</v>
      </c>
      <c r="N1386">
        <v>6</v>
      </c>
      <c r="O1386">
        <v>1</v>
      </c>
      <c r="P1386">
        <v>4</v>
      </c>
      <c r="Q1386">
        <v>8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3</v>
      </c>
      <c r="Y1386">
        <v>11</v>
      </c>
      <c r="Z1386">
        <v>0</v>
      </c>
      <c r="AA1386">
        <v>70</v>
      </c>
      <c r="AB1386">
        <f t="shared" si="43"/>
        <v>5</v>
      </c>
      <c r="AC1386">
        <v>2683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254</v>
      </c>
      <c r="AO1386">
        <v>239</v>
      </c>
      <c r="AP1386">
        <v>0</v>
      </c>
    </row>
    <row r="1387" spans="1:42" x14ac:dyDescent="0.35">
      <c r="A1387">
        <v>87679</v>
      </c>
      <c r="B1387">
        <v>5</v>
      </c>
      <c r="C1387">
        <f t="shared" si="42"/>
        <v>5</v>
      </c>
      <c r="D1387">
        <v>0</v>
      </c>
      <c r="E1387">
        <v>0</v>
      </c>
      <c r="F1387">
        <v>62</v>
      </c>
      <c r="G1387">
        <v>1259</v>
      </c>
      <c r="H1387">
        <v>172</v>
      </c>
      <c r="I1387">
        <v>815</v>
      </c>
      <c r="J1387">
        <v>97</v>
      </c>
      <c r="K1387">
        <v>148</v>
      </c>
      <c r="L1387">
        <v>33</v>
      </c>
      <c r="M1387">
        <v>1</v>
      </c>
      <c r="N1387">
        <v>7</v>
      </c>
      <c r="O1387">
        <v>11</v>
      </c>
      <c r="P1387">
        <v>10</v>
      </c>
      <c r="Q1387">
        <v>4</v>
      </c>
      <c r="R1387">
        <v>1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3</v>
      </c>
      <c r="Y1387">
        <v>11</v>
      </c>
      <c r="Z1387">
        <v>1</v>
      </c>
      <c r="AA1387">
        <v>32</v>
      </c>
      <c r="AB1387">
        <f t="shared" si="43"/>
        <v>1</v>
      </c>
      <c r="AC1387">
        <v>2496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2491</v>
      </c>
      <c r="AO1387">
        <v>2458</v>
      </c>
      <c r="AP1387">
        <v>3</v>
      </c>
    </row>
    <row r="1388" spans="1:42" x14ac:dyDescent="0.35">
      <c r="A1388">
        <v>57867</v>
      </c>
      <c r="B1388">
        <v>3</v>
      </c>
      <c r="C1388">
        <f t="shared" si="42"/>
        <v>3</v>
      </c>
      <c r="D1388">
        <v>1</v>
      </c>
      <c r="E1388">
        <v>0</v>
      </c>
      <c r="F1388">
        <v>48</v>
      </c>
      <c r="G1388">
        <v>344</v>
      </c>
      <c r="H1388">
        <v>35</v>
      </c>
      <c r="I1388">
        <v>178</v>
      </c>
      <c r="J1388">
        <v>15</v>
      </c>
      <c r="K1388">
        <v>23</v>
      </c>
      <c r="L1388">
        <v>17</v>
      </c>
      <c r="M1388">
        <v>7</v>
      </c>
      <c r="N1388">
        <v>7</v>
      </c>
      <c r="O1388">
        <v>2</v>
      </c>
      <c r="P1388">
        <v>9</v>
      </c>
      <c r="Q1388">
        <v>6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3</v>
      </c>
      <c r="Y1388">
        <v>11</v>
      </c>
      <c r="Z1388">
        <v>0</v>
      </c>
      <c r="AA1388">
        <v>42</v>
      </c>
      <c r="AB1388">
        <f t="shared" si="43"/>
        <v>1</v>
      </c>
      <c r="AC1388">
        <v>2430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595</v>
      </c>
      <c r="AO1388">
        <v>578</v>
      </c>
      <c r="AP1388">
        <v>0</v>
      </c>
    </row>
    <row r="1389" spans="1:42" x14ac:dyDescent="0.35">
      <c r="A1389">
        <v>35765</v>
      </c>
      <c r="B1389">
        <v>2</v>
      </c>
      <c r="C1389">
        <f t="shared" si="42"/>
        <v>2</v>
      </c>
      <c r="D1389">
        <v>1</v>
      </c>
      <c r="E1389">
        <v>0</v>
      </c>
      <c r="F1389">
        <v>86</v>
      </c>
      <c r="G1389">
        <v>22</v>
      </c>
      <c r="H1389">
        <v>3</v>
      </c>
      <c r="I1389">
        <v>30</v>
      </c>
      <c r="J1389">
        <v>0</v>
      </c>
      <c r="K1389">
        <v>5</v>
      </c>
      <c r="L1389">
        <v>15</v>
      </c>
      <c r="M1389">
        <v>2</v>
      </c>
      <c r="N1389">
        <v>2</v>
      </c>
      <c r="O1389">
        <v>0</v>
      </c>
      <c r="P1389">
        <v>4</v>
      </c>
      <c r="Q1389">
        <v>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</v>
      </c>
      <c r="Y1389">
        <v>11</v>
      </c>
      <c r="Z1389">
        <v>0</v>
      </c>
      <c r="AA1389">
        <v>30</v>
      </c>
      <c r="AB1389">
        <f t="shared" si="43"/>
        <v>1</v>
      </c>
      <c r="AC1389">
        <v>2359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60</v>
      </c>
      <c r="AO1389">
        <v>45</v>
      </c>
      <c r="AP1389">
        <v>0</v>
      </c>
    </row>
    <row r="1390" spans="1:42" x14ac:dyDescent="0.35">
      <c r="A1390">
        <v>65492</v>
      </c>
      <c r="B1390">
        <v>3</v>
      </c>
      <c r="C1390">
        <f t="shared" si="42"/>
        <v>3</v>
      </c>
      <c r="D1390">
        <v>0</v>
      </c>
      <c r="E1390">
        <v>0</v>
      </c>
      <c r="F1390">
        <v>73</v>
      </c>
      <c r="G1390">
        <v>247</v>
      </c>
      <c r="H1390">
        <v>161</v>
      </c>
      <c r="I1390">
        <v>295</v>
      </c>
      <c r="J1390">
        <v>210</v>
      </c>
      <c r="K1390">
        <v>85</v>
      </c>
      <c r="L1390">
        <v>47</v>
      </c>
      <c r="M1390">
        <v>2</v>
      </c>
      <c r="N1390">
        <v>4</v>
      </c>
      <c r="O1390">
        <v>7</v>
      </c>
      <c r="P1390">
        <v>13</v>
      </c>
      <c r="Q1390">
        <v>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</v>
      </c>
      <c r="Y1390">
        <v>11</v>
      </c>
      <c r="Z1390">
        <v>0</v>
      </c>
      <c r="AA1390">
        <v>61</v>
      </c>
      <c r="AB1390">
        <f t="shared" si="43"/>
        <v>3</v>
      </c>
      <c r="AC1390">
        <v>2313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998</v>
      </c>
      <c r="AO1390">
        <v>951</v>
      </c>
      <c r="AP1390">
        <v>0</v>
      </c>
    </row>
    <row r="1391" spans="1:42" x14ac:dyDescent="0.35">
      <c r="A1391">
        <v>32952</v>
      </c>
      <c r="B1391">
        <v>1</v>
      </c>
      <c r="C1391">
        <f t="shared" si="42"/>
        <v>2</v>
      </c>
      <c r="D1391">
        <v>1</v>
      </c>
      <c r="E1391">
        <v>0</v>
      </c>
      <c r="F1391">
        <v>36</v>
      </c>
      <c r="G1391">
        <v>38</v>
      </c>
      <c r="H1391">
        <v>0</v>
      </c>
      <c r="I1391">
        <v>12</v>
      </c>
      <c r="J1391">
        <v>3</v>
      </c>
      <c r="K1391">
        <v>1</v>
      </c>
      <c r="L1391">
        <v>1</v>
      </c>
      <c r="M1391">
        <v>1</v>
      </c>
      <c r="N1391">
        <v>2</v>
      </c>
      <c r="O1391">
        <v>0</v>
      </c>
      <c r="P1391">
        <v>3</v>
      </c>
      <c r="Q1391">
        <v>7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3</v>
      </c>
      <c r="Y1391">
        <v>11</v>
      </c>
      <c r="Z1391">
        <v>0</v>
      </c>
      <c r="AA1391">
        <v>43</v>
      </c>
      <c r="AB1391">
        <f t="shared" si="43"/>
        <v>1</v>
      </c>
      <c r="AC1391">
        <v>2369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54</v>
      </c>
      <c r="AO1391">
        <v>53</v>
      </c>
      <c r="AP1391">
        <v>0</v>
      </c>
    </row>
    <row r="1392" spans="1:42" x14ac:dyDescent="0.35">
      <c r="A1392">
        <v>53374</v>
      </c>
      <c r="B1392">
        <v>3</v>
      </c>
      <c r="C1392">
        <f t="shared" si="42"/>
        <v>3</v>
      </c>
      <c r="D1392">
        <v>0</v>
      </c>
      <c r="E1392">
        <v>1</v>
      </c>
      <c r="F1392">
        <v>34</v>
      </c>
      <c r="G1392">
        <v>896</v>
      </c>
      <c r="H1392">
        <v>10</v>
      </c>
      <c r="I1392">
        <v>101</v>
      </c>
      <c r="J1392">
        <v>13</v>
      </c>
      <c r="K1392">
        <v>10</v>
      </c>
      <c r="L1392">
        <v>34</v>
      </c>
      <c r="M1392">
        <v>6</v>
      </c>
      <c r="N1392">
        <v>4</v>
      </c>
      <c r="O1392">
        <v>2</v>
      </c>
      <c r="P1392">
        <v>9</v>
      </c>
      <c r="Q1392">
        <v>9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3</v>
      </c>
      <c r="Y1392">
        <v>11</v>
      </c>
      <c r="Z1392">
        <v>1</v>
      </c>
      <c r="AA1392">
        <v>51</v>
      </c>
      <c r="AB1392">
        <f t="shared" si="43"/>
        <v>2</v>
      </c>
      <c r="AC1392">
        <v>2841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1030</v>
      </c>
      <c r="AO1392">
        <v>996</v>
      </c>
      <c r="AP1392">
        <v>1</v>
      </c>
    </row>
    <row r="1393" spans="1:42" x14ac:dyDescent="0.35">
      <c r="A1393">
        <v>71706</v>
      </c>
      <c r="B1393">
        <v>4</v>
      </c>
      <c r="C1393">
        <f t="shared" si="42"/>
        <v>4</v>
      </c>
      <c r="D1393">
        <v>0</v>
      </c>
      <c r="E1393">
        <v>1</v>
      </c>
      <c r="F1393">
        <v>16</v>
      </c>
      <c r="G1393">
        <v>931</v>
      </c>
      <c r="H1393">
        <v>56</v>
      </c>
      <c r="I1393">
        <v>253</v>
      </c>
      <c r="J1393">
        <v>91</v>
      </c>
      <c r="K1393">
        <v>98</v>
      </c>
      <c r="L1393">
        <v>14</v>
      </c>
      <c r="M1393">
        <v>4</v>
      </c>
      <c r="N1393">
        <v>9</v>
      </c>
      <c r="O1393">
        <v>5</v>
      </c>
      <c r="P1393">
        <v>7</v>
      </c>
      <c r="Q1393">
        <v>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3</v>
      </c>
      <c r="Y1393">
        <v>11</v>
      </c>
      <c r="Z1393">
        <v>0</v>
      </c>
      <c r="AA1393">
        <v>61</v>
      </c>
      <c r="AB1393">
        <f t="shared" si="43"/>
        <v>3</v>
      </c>
      <c r="AC1393">
        <v>2752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1429</v>
      </c>
      <c r="AO1393">
        <v>1415</v>
      </c>
      <c r="AP1393">
        <v>0</v>
      </c>
    </row>
    <row r="1394" spans="1:42" x14ac:dyDescent="0.35">
      <c r="A1394">
        <v>68487</v>
      </c>
      <c r="B1394">
        <v>4</v>
      </c>
      <c r="C1394">
        <f t="shared" si="42"/>
        <v>4</v>
      </c>
      <c r="D1394">
        <v>0</v>
      </c>
      <c r="E1394">
        <v>0</v>
      </c>
      <c r="F1394">
        <v>48</v>
      </c>
      <c r="G1394">
        <v>758</v>
      </c>
      <c r="H1394">
        <v>12</v>
      </c>
      <c r="I1394">
        <v>385</v>
      </c>
      <c r="J1394">
        <v>33</v>
      </c>
      <c r="K1394">
        <v>89</v>
      </c>
      <c r="L1394">
        <v>89</v>
      </c>
      <c r="M1394">
        <v>1</v>
      </c>
      <c r="N1394">
        <v>9</v>
      </c>
      <c r="O1394">
        <v>7</v>
      </c>
      <c r="P1394">
        <v>13</v>
      </c>
      <c r="Q1394">
        <v>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3</v>
      </c>
      <c r="Y1394">
        <v>11</v>
      </c>
      <c r="Z1394">
        <v>0</v>
      </c>
      <c r="AA1394">
        <v>32</v>
      </c>
      <c r="AB1394">
        <f t="shared" si="43"/>
        <v>1</v>
      </c>
      <c r="AC1394">
        <v>2691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1277</v>
      </c>
      <c r="AO1394">
        <v>1188</v>
      </c>
      <c r="AP1394">
        <v>0</v>
      </c>
    </row>
    <row r="1395" spans="1:42" x14ac:dyDescent="0.35">
      <c r="A1395">
        <v>53253</v>
      </c>
      <c r="B1395">
        <v>3</v>
      </c>
      <c r="C1395">
        <f t="shared" si="42"/>
        <v>3</v>
      </c>
      <c r="D1395">
        <v>1</v>
      </c>
      <c r="E1395">
        <v>1</v>
      </c>
      <c r="F1395">
        <v>61</v>
      </c>
      <c r="G1395">
        <v>216</v>
      </c>
      <c r="H1395">
        <v>9</v>
      </c>
      <c r="I1395">
        <v>57</v>
      </c>
      <c r="J1395">
        <v>20</v>
      </c>
      <c r="K1395">
        <v>9</v>
      </c>
      <c r="L1395">
        <v>125</v>
      </c>
      <c r="M1395">
        <v>7</v>
      </c>
      <c r="N1395">
        <v>4</v>
      </c>
      <c r="O1395">
        <v>3</v>
      </c>
      <c r="P1395">
        <v>5</v>
      </c>
      <c r="Q1395">
        <v>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3</v>
      </c>
      <c r="Y1395">
        <v>11</v>
      </c>
      <c r="Z1395">
        <v>0</v>
      </c>
      <c r="AA1395">
        <v>45</v>
      </c>
      <c r="AB1395">
        <f t="shared" si="43"/>
        <v>2</v>
      </c>
      <c r="AC1395">
        <v>2662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311</v>
      </c>
      <c r="AO1395">
        <v>186</v>
      </c>
      <c r="AP1395">
        <v>0</v>
      </c>
    </row>
    <row r="1396" spans="1:42" x14ac:dyDescent="0.35">
      <c r="A1396">
        <v>42014</v>
      </c>
      <c r="B1396">
        <v>2</v>
      </c>
      <c r="C1396">
        <f t="shared" si="42"/>
        <v>2</v>
      </c>
      <c r="D1396">
        <v>1</v>
      </c>
      <c r="E1396">
        <v>0</v>
      </c>
      <c r="F1396">
        <v>56</v>
      </c>
      <c r="G1396">
        <v>244</v>
      </c>
      <c r="H1396">
        <v>15</v>
      </c>
      <c r="I1396">
        <v>108</v>
      </c>
      <c r="J1396">
        <v>4</v>
      </c>
      <c r="K1396">
        <v>15</v>
      </c>
      <c r="L1396">
        <v>50</v>
      </c>
      <c r="M1396">
        <v>6</v>
      </c>
      <c r="N1396">
        <v>7</v>
      </c>
      <c r="O1396">
        <v>1</v>
      </c>
      <c r="P1396">
        <v>6</v>
      </c>
      <c r="Q1396">
        <v>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3</v>
      </c>
      <c r="Y1396">
        <v>11</v>
      </c>
      <c r="Z1396">
        <v>1</v>
      </c>
      <c r="AA1396">
        <v>43</v>
      </c>
      <c r="AB1396">
        <f t="shared" si="43"/>
        <v>1</v>
      </c>
      <c r="AC1396">
        <v>2840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0</v>
      </c>
      <c r="AN1396">
        <v>386</v>
      </c>
      <c r="AO1396">
        <v>336</v>
      </c>
      <c r="AP1396">
        <v>0</v>
      </c>
    </row>
    <row r="1397" spans="1:42" x14ac:dyDescent="0.35">
      <c r="A1397">
        <v>54108</v>
      </c>
      <c r="B1397">
        <v>3</v>
      </c>
      <c r="C1397">
        <f t="shared" si="42"/>
        <v>3</v>
      </c>
      <c r="D1397">
        <v>1</v>
      </c>
      <c r="E1397">
        <v>1</v>
      </c>
      <c r="F1397">
        <v>74</v>
      </c>
      <c r="G1397">
        <v>539</v>
      </c>
      <c r="H1397">
        <v>6</v>
      </c>
      <c r="I1397">
        <v>91</v>
      </c>
      <c r="J1397">
        <v>8</v>
      </c>
      <c r="K1397">
        <v>6</v>
      </c>
      <c r="L1397">
        <v>97</v>
      </c>
      <c r="M1397">
        <v>13</v>
      </c>
      <c r="N1397">
        <v>8</v>
      </c>
      <c r="O1397">
        <v>2</v>
      </c>
      <c r="P1397">
        <v>9</v>
      </c>
      <c r="Q1397">
        <v>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</v>
      </c>
      <c r="Y1397">
        <v>11</v>
      </c>
      <c r="Z1397">
        <v>0</v>
      </c>
      <c r="AA1397">
        <v>47</v>
      </c>
      <c r="AB1397">
        <f t="shared" si="43"/>
        <v>2</v>
      </c>
      <c r="AC1397">
        <v>2760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0</v>
      </c>
      <c r="AN1397">
        <v>650</v>
      </c>
      <c r="AO1397">
        <v>553</v>
      </c>
      <c r="AP1397">
        <v>0</v>
      </c>
    </row>
    <row r="1398" spans="1:42" x14ac:dyDescent="0.35">
      <c r="A1398">
        <v>49667</v>
      </c>
      <c r="B1398">
        <v>2</v>
      </c>
      <c r="C1398">
        <f t="shared" si="42"/>
        <v>2</v>
      </c>
      <c r="D1398">
        <v>0</v>
      </c>
      <c r="E1398">
        <v>0</v>
      </c>
      <c r="F1398">
        <v>35</v>
      </c>
      <c r="G1398">
        <v>1181</v>
      </c>
      <c r="H1398">
        <v>26</v>
      </c>
      <c r="I1398">
        <v>120</v>
      </c>
      <c r="J1398">
        <v>17</v>
      </c>
      <c r="K1398">
        <v>13</v>
      </c>
      <c r="L1398">
        <v>39</v>
      </c>
      <c r="M1398">
        <v>2</v>
      </c>
      <c r="N1398">
        <v>5</v>
      </c>
      <c r="O1398">
        <v>10</v>
      </c>
      <c r="P1398">
        <v>5</v>
      </c>
      <c r="Q1398">
        <v>8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3</v>
      </c>
      <c r="Y1398">
        <v>11</v>
      </c>
      <c r="Z1398">
        <v>1</v>
      </c>
      <c r="AA1398">
        <v>65</v>
      </c>
      <c r="AB1398">
        <f t="shared" si="43"/>
        <v>4</v>
      </c>
      <c r="AC1398">
        <v>2837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1357</v>
      </c>
      <c r="AO1398">
        <v>1318</v>
      </c>
      <c r="AP1398">
        <v>1</v>
      </c>
    </row>
    <row r="1399" spans="1:42" x14ac:dyDescent="0.35">
      <c r="A1399">
        <v>63206</v>
      </c>
      <c r="B1399">
        <v>3</v>
      </c>
      <c r="C1399">
        <f t="shared" si="42"/>
        <v>3</v>
      </c>
      <c r="D1399">
        <v>0</v>
      </c>
      <c r="E1399">
        <v>0</v>
      </c>
      <c r="F1399">
        <v>65</v>
      </c>
      <c r="G1399">
        <v>750</v>
      </c>
      <c r="H1399">
        <v>8</v>
      </c>
      <c r="I1399">
        <v>125</v>
      </c>
      <c r="J1399">
        <v>11</v>
      </c>
      <c r="K1399">
        <v>8</v>
      </c>
      <c r="L1399">
        <v>26</v>
      </c>
      <c r="M1399">
        <v>1</v>
      </c>
      <c r="N1399">
        <v>4</v>
      </c>
      <c r="O1399">
        <v>3</v>
      </c>
      <c r="P1399">
        <v>6</v>
      </c>
      <c r="Q1399">
        <v>2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3</v>
      </c>
      <c r="Y1399">
        <v>11</v>
      </c>
      <c r="Z1399">
        <v>0</v>
      </c>
      <c r="AA1399">
        <v>46</v>
      </c>
      <c r="AB1399">
        <f t="shared" si="43"/>
        <v>2</v>
      </c>
      <c r="AC1399">
        <v>2260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>
        <v>902</v>
      </c>
      <c r="AO1399">
        <v>876</v>
      </c>
      <c r="AP1399">
        <v>1</v>
      </c>
    </row>
    <row r="1400" spans="1:42" x14ac:dyDescent="0.35">
      <c r="A1400">
        <v>57136</v>
      </c>
      <c r="B1400">
        <v>3</v>
      </c>
      <c r="C1400">
        <f t="shared" si="42"/>
        <v>3</v>
      </c>
      <c r="D1400">
        <v>1</v>
      </c>
      <c r="E1400">
        <v>1</v>
      </c>
      <c r="F1400">
        <v>48</v>
      </c>
      <c r="G1400">
        <v>306</v>
      </c>
      <c r="H1400">
        <v>5</v>
      </c>
      <c r="I1400">
        <v>109</v>
      </c>
      <c r="J1400">
        <v>21</v>
      </c>
      <c r="K1400">
        <v>109</v>
      </c>
      <c r="L1400">
        <v>92</v>
      </c>
      <c r="M1400">
        <v>9</v>
      </c>
      <c r="N1400">
        <v>5</v>
      </c>
      <c r="O1400">
        <v>2</v>
      </c>
      <c r="P1400">
        <v>10</v>
      </c>
      <c r="Q1400">
        <v>6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</v>
      </c>
      <c r="Y1400">
        <v>11</v>
      </c>
      <c r="Z1400">
        <v>0</v>
      </c>
      <c r="AA1400">
        <v>48</v>
      </c>
      <c r="AB1400">
        <f t="shared" si="43"/>
        <v>2</v>
      </c>
      <c r="AC1400">
        <v>2514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550</v>
      </c>
      <c r="AO1400">
        <v>458</v>
      </c>
      <c r="AP1400">
        <v>0</v>
      </c>
    </row>
    <row r="1401" spans="1:42" x14ac:dyDescent="0.35">
      <c r="A1401">
        <v>46772</v>
      </c>
      <c r="B1401">
        <v>2</v>
      </c>
      <c r="C1401">
        <f t="shared" si="42"/>
        <v>2</v>
      </c>
      <c r="D1401">
        <v>0</v>
      </c>
      <c r="E1401">
        <v>1</v>
      </c>
      <c r="F1401">
        <v>88</v>
      </c>
      <c r="G1401">
        <v>350</v>
      </c>
      <c r="H1401">
        <v>104</v>
      </c>
      <c r="I1401">
        <v>189</v>
      </c>
      <c r="J1401">
        <v>197</v>
      </c>
      <c r="K1401">
        <v>151</v>
      </c>
      <c r="L1401">
        <v>57</v>
      </c>
      <c r="M1401">
        <v>6</v>
      </c>
      <c r="N1401">
        <v>11</v>
      </c>
      <c r="O1401">
        <v>8</v>
      </c>
      <c r="P1401">
        <v>5</v>
      </c>
      <c r="Q1401">
        <v>8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</v>
      </c>
      <c r="Y1401">
        <v>11</v>
      </c>
      <c r="Z1401">
        <v>0</v>
      </c>
      <c r="AA1401">
        <v>45</v>
      </c>
      <c r="AB1401">
        <f t="shared" si="43"/>
        <v>2</v>
      </c>
      <c r="AC1401">
        <v>2758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991</v>
      </c>
      <c r="AO1401">
        <v>934</v>
      </c>
      <c r="AP1401">
        <v>1</v>
      </c>
    </row>
    <row r="1402" spans="1:42" x14ac:dyDescent="0.35">
      <c r="A1402">
        <v>78931</v>
      </c>
      <c r="B1402">
        <v>4</v>
      </c>
      <c r="C1402">
        <f t="shared" si="42"/>
        <v>4</v>
      </c>
      <c r="D1402">
        <v>0</v>
      </c>
      <c r="E1402">
        <v>0</v>
      </c>
      <c r="F1402">
        <v>19</v>
      </c>
      <c r="G1402">
        <v>331</v>
      </c>
      <c r="H1402">
        <v>197</v>
      </c>
      <c r="I1402">
        <v>170</v>
      </c>
      <c r="J1402">
        <v>58</v>
      </c>
      <c r="K1402">
        <v>152</v>
      </c>
      <c r="L1402">
        <v>35</v>
      </c>
      <c r="M1402">
        <v>1</v>
      </c>
      <c r="N1402">
        <v>2</v>
      </c>
      <c r="O1402">
        <v>8</v>
      </c>
      <c r="P1402">
        <v>13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</v>
      </c>
      <c r="Y1402">
        <v>11</v>
      </c>
      <c r="Z1402">
        <v>0</v>
      </c>
      <c r="AA1402">
        <v>49</v>
      </c>
      <c r="AB1402">
        <f t="shared" si="43"/>
        <v>2</v>
      </c>
      <c r="AC1402">
        <v>2406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908</v>
      </c>
      <c r="AO1402">
        <v>873</v>
      </c>
      <c r="AP1402">
        <v>0</v>
      </c>
    </row>
    <row r="1403" spans="1:42" x14ac:dyDescent="0.35">
      <c r="A1403">
        <v>53977</v>
      </c>
      <c r="B1403">
        <v>3</v>
      </c>
      <c r="C1403">
        <f t="shared" si="42"/>
        <v>3</v>
      </c>
      <c r="D1403">
        <v>0</v>
      </c>
      <c r="E1403">
        <v>1</v>
      </c>
      <c r="F1403">
        <v>21</v>
      </c>
      <c r="G1403">
        <v>620</v>
      </c>
      <c r="H1403">
        <v>16</v>
      </c>
      <c r="I1403">
        <v>165</v>
      </c>
      <c r="J1403">
        <v>0</v>
      </c>
      <c r="K1403">
        <v>24</v>
      </c>
      <c r="L1403">
        <v>82</v>
      </c>
      <c r="M1403">
        <v>5</v>
      </c>
      <c r="N1403">
        <v>5</v>
      </c>
      <c r="O1403">
        <v>5</v>
      </c>
      <c r="P1403">
        <v>12</v>
      </c>
      <c r="Q1403">
        <v>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3</v>
      </c>
      <c r="Y1403">
        <v>11</v>
      </c>
      <c r="Z1403">
        <v>0</v>
      </c>
      <c r="AA1403">
        <v>62</v>
      </c>
      <c r="AB1403">
        <f t="shared" si="43"/>
        <v>4</v>
      </c>
      <c r="AC1403">
        <v>2545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0</v>
      </c>
      <c r="AN1403">
        <v>825</v>
      </c>
      <c r="AO1403">
        <v>743</v>
      </c>
      <c r="AP1403">
        <v>0</v>
      </c>
    </row>
    <row r="1404" spans="1:42" x14ac:dyDescent="0.35">
      <c r="A1404">
        <v>73538</v>
      </c>
      <c r="B1404">
        <v>4</v>
      </c>
      <c r="C1404">
        <f t="shared" si="42"/>
        <v>4</v>
      </c>
      <c r="D1404">
        <v>0</v>
      </c>
      <c r="E1404">
        <v>1</v>
      </c>
      <c r="F1404">
        <v>92</v>
      </c>
      <c r="G1404">
        <v>811</v>
      </c>
      <c r="H1404">
        <v>76</v>
      </c>
      <c r="I1404">
        <v>428</v>
      </c>
      <c r="J1404">
        <v>99</v>
      </c>
      <c r="K1404">
        <v>137</v>
      </c>
      <c r="L1404">
        <v>107</v>
      </c>
      <c r="M1404">
        <v>3</v>
      </c>
      <c r="N1404">
        <v>10</v>
      </c>
      <c r="O1404">
        <v>4</v>
      </c>
      <c r="P1404">
        <v>9</v>
      </c>
      <c r="Q1404">
        <v>7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3</v>
      </c>
      <c r="Y1404">
        <v>11</v>
      </c>
      <c r="Z1404">
        <v>0</v>
      </c>
      <c r="AA1404">
        <v>55</v>
      </c>
      <c r="AB1404">
        <f t="shared" si="43"/>
        <v>3</v>
      </c>
      <c r="AC1404">
        <v>2740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1551</v>
      </c>
      <c r="AO1404">
        <v>1444</v>
      </c>
      <c r="AP1404">
        <v>0</v>
      </c>
    </row>
    <row r="1405" spans="1:42" x14ac:dyDescent="0.35">
      <c r="A1405">
        <v>79529</v>
      </c>
      <c r="B1405">
        <v>4</v>
      </c>
      <c r="C1405">
        <f t="shared" si="42"/>
        <v>4</v>
      </c>
      <c r="D1405">
        <v>0</v>
      </c>
      <c r="E1405">
        <v>0</v>
      </c>
      <c r="F1405">
        <v>1</v>
      </c>
      <c r="G1405">
        <v>423</v>
      </c>
      <c r="H1405">
        <v>42</v>
      </c>
      <c r="I1405">
        <v>706</v>
      </c>
      <c r="J1405">
        <v>73</v>
      </c>
      <c r="K1405">
        <v>197</v>
      </c>
      <c r="L1405">
        <v>197</v>
      </c>
      <c r="M1405">
        <v>1</v>
      </c>
      <c r="N1405">
        <v>4</v>
      </c>
      <c r="O1405">
        <v>8</v>
      </c>
      <c r="P1405">
        <v>9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3</v>
      </c>
      <c r="Y1405">
        <v>11</v>
      </c>
      <c r="Z1405">
        <v>0</v>
      </c>
      <c r="AA1405">
        <v>34</v>
      </c>
      <c r="AB1405">
        <f t="shared" si="43"/>
        <v>1</v>
      </c>
      <c r="AC1405">
        <v>2222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0</v>
      </c>
      <c r="AN1405">
        <v>1441</v>
      </c>
      <c r="AO1405">
        <v>1244</v>
      </c>
      <c r="AP1405">
        <v>0</v>
      </c>
    </row>
    <row r="1406" spans="1:42" x14ac:dyDescent="0.35">
      <c r="A1406">
        <v>20981</v>
      </c>
      <c r="B1406">
        <v>1</v>
      </c>
      <c r="C1406">
        <f t="shared" si="42"/>
        <v>1</v>
      </c>
      <c r="D1406">
        <v>0</v>
      </c>
      <c r="E1406">
        <v>0</v>
      </c>
      <c r="F1406">
        <v>14</v>
      </c>
      <c r="G1406">
        <v>2</v>
      </c>
      <c r="H1406">
        <v>12</v>
      </c>
      <c r="I1406">
        <v>10</v>
      </c>
      <c r="J1406">
        <v>6</v>
      </c>
      <c r="K1406">
        <v>13</v>
      </c>
      <c r="L1406">
        <v>30</v>
      </c>
      <c r="M1406">
        <v>1</v>
      </c>
      <c r="N1406">
        <v>3</v>
      </c>
      <c r="O1406">
        <v>1</v>
      </c>
      <c r="P1406">
        <v>2</v>
      </c>
      <c r="Q1406">
        <v>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</v>
      </c>
      <c r="Y1406">
        <v>11</v>
      </c>
      <c r="Z1406">
        <v>1</v>
      </c>
      <c r="AA1406">
        <v>43</v>
      </c>
      <c r="AB1406">
        <f t="shared" si="43"/>
        <v>1</v>
      </c>
      <c r="AC1406">
        <v>2584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43</v>
      </c>
      <c r="AO1406">
        <v>13</v>
      </c>
      <c r="AP1406">
        <v>0</v>
      </c>
    </row>
    <row r="1407" spans="1:42" x14ac:dyDescent="0.35">
      <c r="A1407">
        <v>51766</v>
      </c>
      <c r="B1407">
        <v>3</v>
      </c>
      <c r="C1407">
        <f t="shared" si="42"/>
        <v>3</v>
      </c>
      <c r="D1407">
        <v>1</v>
      </c>
      <c r="E1407">
        <v>0</v>
      </c>
      <c r="F1407">
        <v>74</v>
      </c>
      <c r="G1407">
        <v>60</v>
      </c>
      <c r="H1407">
        <v>51</v>
      </c>
      <c r="I1407">
        <v>87</v>
      </c>
      <c r="J1407">
        <v>6</v>
      </c>
      <c r="K1407">
        <v>20</v>
      </c>
      <c r="L1407">
        <v>51</v>
      </c>
      <c r="M1407">
        <v>2</v>
      </c>
      <c r="N1407">
        <v>4</v>
      </c>
      <c r="O1407">
        <v>2</v>
      </c>
      <c r="P1407">
        <v>4</v>
      </c>
      <c r="Q1407">
        <v>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3</v>
      </c>
      <c r="Y1407">
        <v>11</v>
      </c>
      <c r="Z1407">
        <v>0</v>
      </c>
      <c r="AA1407">
        <v>40</v>
      </c>
      <c r="AB1407">
        <f t="shared" si="43"/>
        <v>1</v>
      </c>
      <c r="AC1407">
        <v>2269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224</v>
      </c>
      <c r="AO1407">
        <v>173</v>
      </c>
      <c r="AP1407">
        <v>0</v>
      </c>
    </row>
    <row r="1408" spans="1:42" x14ac:dyDescent="0.35">
      <c r="A1408">
        <v>55759</v>
      </c>
      <c r="B1408">
        <v>3</v>
      </c>
      <c r="C1408">
        <f t="shared" si="42"/>
        <v>3</v>
      </c>
      <c r="D1408">
        <v>0</v>
      </c>
      <c r="E1408">
        <v>1</v>
      </c>
      <c r="F1408">
        <v>84</v>
      </c>
      <c r="G1408">
        <v>675</v>
      </c>
      <c r="H1408">
        <v>0</v>
      </c>
      <c r="I1408">
        <v>85</v>
      </c>
      <c r="J1408">
        <v>10</v>
      </c>
      <c r="K1408">
        <v>7</v>
      </c>
      <c r="L1408">
        <v>77</v>
      </c>
      <c r="M1408">
        <v>5</v>
      </c>
      <c r="N1408">
        <v>10</v>
      </c>
      <c r="O1408">
        <v>3</v>
      </c>
      <c r="P1408">
        <v>8</v>
      </c>
      <c r="Q1408">
        <v>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3</v>
      </c>
      <c r="Y1408">
        <v>11</v>
      </c>
      <c r="Z1408">
        <v>0</v>
      </c>
      <c r="AA1408">
        <v>58</v>
      </c>
      <c r="AB1408">
        <f t="shared" si="43"/>
        <v>3</v>
      </c>
      <c r="AC1408">
        <v>2737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0</v>
      </c>
      <c r="AN1408">
        <v>777</v>
      </c>
      <c r="AO1408">
        <v>700</v>
      </c>
      <c r="AP1408">
        <v>0</v>
      </c>
    </row>
    <row r="1409" spans="1:42" x14ac:dyDescent="0.35">
      <c r="A1409">
        <v>37787</v>
      </c>
      <c r="B1409">
        <v>2</v>
      </c>
      <c r="C1409">
        <f t="shared" si="42"/>
        <v>2</v>
      </c>
      <c r="D1409">
        <v>1</v>
      </c>
      <c r="E1409">
        <v>0</v>
      </c>
      <c r="F1409">
        <v>50</v>
      </c>
      <c r="G1409">
        <v>40</v>
      </c>
      <c r="H1409">
        <v>1</v>
      </c>
      <c r="I1409">
        <v>40</v>
      </c>
      <c r="J1409">
        <v>4</v>
      </c>
      <c r="K1409">
        <v>3</v>
      </c>
      <c r="L1409">
        <v>18</v>
      </c>
      <c r="M1409">
        <v>1</v>
      </c>
      <c r="N1409">
        <v>3</v>
      </c>
      <c r="O1409">
        <v>0</v>
      </c>
      <c r="P1409">
        <v>3</v>
      </c>
      <c r="Q1409">
        <v>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3</v>
      </c>
      <c r="Y1409">
        <v>11</v>
      </c>
      <c r="Z1409">
        <v>0</v>
      </c>
      <c r="AA1409">
        <v>48</v>
      </c>
      <c r="AB1409">
        <f t="shared" si="43"/>
        <v>2</v>
      </c>
      <c r="AC1409">
        <v>2441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88</v>
      </c>
      <c r="AO1409">
        <v>70</v>
      </c>
      <c r="AP1409">
        <v>0</v>
      </c>
    </row>
    <row r="1410" spans="1:42" x14ac:dyDescent="0.35">
      <c r="A1410">
        <v>27242</v>
      </c>
      <c r="B1410">
        <v>1</v>
      </c>
      <c r="C1410">
        <f t="shared" si="42"/>
        <v>1</v>
      </c>
      <c r="D1410">
        <v>1</v>
      </c>
      <c r="E1410">
        <v>0</v>
      </c>
      <c r="F1410">
        <v>2</v>
      </c>
      <c r="G1410">
        <v>3</v>
      </c>
      <c r="H1410">
        <v>17</v>
      </c>
      <c r="I1410">
        <v>26</v>
      </c>
      <c r="J1410">
        <v>20</v>
      </c>
      <c r="K1410">
        <v>1</v>
      </c>
      <c r="L1410">
        <v>39</v>
      </c>
      <c r="M1410">
        <v>2</v>
      </c>
      <c r="N1410">
        <v>2</v>
      </c>
      <c r="O1410">
        <v>0</v>
      </c>
      <c r="P1410">
        <v>3</v>
      </c>
      <c r="Q1410">
        <v>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</v>
      </c>
      <c r="Y1410">
        <v>11</v>
      </c>
      <c r="Z1410">
        <v>1</v>
      </c>
      <c r="AA1410">
        <v>50</v>
      </c>
      <c r="AB1410">
        <f t="shared" si="43"/>
        <v>2</v>
      </c>
      <c r="AC1410">
        <v>2754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67</v>
      </c>
      <c r="AO1410">
        <v>28</v>
      </c>
      <c r="AP1410">
        <v>0</v>
      </c>
    </row>
    <row r="1411" spans="1:42" x14ac:dyDescent="0.35">
      <c r="A1411">
        <v>87188</v>
      </c>
      <c r="B1411">
        <v>5</v>
      </c>
      <c r="C1411">
        <f t="shared" ref="C1411:C1474" si="44">_xlfn.IFS(A:A&lt;=32196,1,A:A&lt;=51622.09,2,A:A&lt;=68281,3,A:A&lt;=79601,4,A:A&gt;=79601,5)</f>
        <v>5</v>
      </c>
      <c r="D1411">
        <v>0</v>
      </c>
      <c r="E1411">
        <v>0</v>
      </c>
      <c r="F1411">
        <v>73</v>
      </c>
      <c r="G1411">
        <v>910</v>
      </c>
      <c r="H1411">
        <v>111</v>
      </c>
      <c r="I1411">
        <v>724</v>
      </c>
      <c r="J1411">
        <v>49</v>
      </c>
      <c r="K1411">
        <v>74</v>
      </c>
      <c r="L1411">
        <v>55</v>
      </c>
      <c r="M1411">
        <v>1</v>
      </c>
      <c r="N1411">
        <v>10</v>
      </c>
      <c r="O1411">
        <v>2</v>
      </c>
      <c r="P1411">
        <v>6</v>
      </c>
      <c r="Q1411">
        <v>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3</v>
      </c>
      <c r="Y1411">
        <v>11</v>
      </c>
      <c r="Z1411">
        <v>1</v>
      </c>
      <c r="AA1411">
        <v>37</v>
      </c>
      <c r="AB1411">
        <f t="shared" ref="AB1411:AB1474" si="45">_xlfn.IFS(AA1411&lt;=43,1,AA1411&lt;=51.117,2,AA1411&lt;=61,3,AA1411&lt;=68,4,AA1411&gt;68,5)</f>
        <v>1</v>
      </c>
      <c r="AC1411">
        <v>2550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1868</v>
      </c>
      <c r="AO1411">
        <v>1813</v>
      </c>
      <c r="AP1411">
        <v>0</v>
      </c>
    </row>
    <row r="1412" spans="1:42" x14ac:dyDescent="0.35">
      <c r="A1412">
        <v>69930</v>
      </c>
      <c r="B1412">
        <v>4</v>
      </c>
      <c r="C1412">
        <f t="shared" si="44"/>
        <v>4</v>
      </c>
      <c r="D1412">
        <v>0</v>
      </c>
      <c r="E1412">
        <v>0</v>
      </c>
      <c r="F1412">
        <v>21</v>
      </c>
      <c r="G1412">
        <v>252</v>
      </c>
      <c r="H1412">
        <v>98</v>
      </c>
      <c r="I1412">
        <v>827</v>
      </c>
      <c r="J1412">
        <v>219</v>
      </c>
      <c r="K1412">
        <v>70</v>
      </c>
      <c r="L1412">
        <v>196</v>
      </c>
      <c r="M1412">
        <v>1</v>
      </c>
      <c r="N1412">
        <v>4</v>
      </c>
      <c r="O1412">
        <v>5</v>
      </c>
      <c r="P1412">
        <v>12</v>
      </c>
      <c r="Q1412">
        <v>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3</v>
      </c>
      <c r="Y1412">
        <v>11</v>
      </c>
      <c r="Z1412">
        <v>0</v>
      </c>
      <c r="AA1412">
        <v>49</v>
      </c>
      <c r="AB1412">
        <f t="shared" si="45"/>
        <v>2</v>
      </c>
      <c r="AC1412">
        <v>2558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1466</v>
      </c>
      <c r="AO1412">
        <v>1270</v>
      </c>
      <c r="AP1412">
        <v>0</v>
      </c>
    </row>
    <row r="1413" spans="1:42" x14ac:dyDescent="0.35">
      <c r="A1413">
        <v>37697</v>
      </c>
      <c r="B1413">
        <v>2</v>
      </c>
      <c r="C1413">
        <f t="shared" si="44"/>
        <v>2</v>
      </c>
      <c r="D1413">
        <v>1</v>
      </c>
      <c r="E1413">
        <v>0</v>
      </c>
      <c r="F1413">
        <v>82</v>
      </c>
      <c r="G1413">
        <v>34</v>
      </c>
      <c r="H1413">
        <v>6</v>
      </c>
      <c r="I1413">
        <v>21</v>
      </c>
      <c r="J1413">
        <v>11</v>
      </c>
      <c r="K1413">
        <v>4</v>
      </c>
      <c r="L1413">
        <v>8</v>
      </c>
      <c r="M1413">
        <v>1</v>
      </c>
      <c r="N1413">
        <v>2</v>
      </c>
      <c r="O1413">
        <v>1</v>
      </c>
      <c r="P1413">
        <v>3</v>
      </c>
      <c r="Q1413">
        <v>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3</v>
      </c>
      <c r="Y1413">
        <v>11</v>
      </c>
      <c r="Z1413">
        <v>0</v>
      </c>
      <c r="AA1413">
        <v>44</v>
      </c>
      <c r="AB1413">
        <f t="shared" si="45"/>
        <v>2</v>
      </c>
      <c r="AC1413">
        <v>2301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0</v>
      </c>
      <c r="AN1413">
        <v>76</v>
      </c>
      <c r="AO1413">
        <v>68</v>
      </c>
      <c r="AP1413">
        <v>0</v>
      </c>
    </row>
    <row r="1414" spans="1:42" x14ac:dyDescent="0.35">
      <c r="A1414">
        <v>3502</v>
      </c>
      <c r="B1414">
        <v>1</v>
      </c>
      <c r="C1414">
        <f t="shared" si="44"/>
        <v>1</v>
      </c>
      <c r="D1414">
        <v>1</v>
      </c>
      <c r="E1414">
        <v>0</v>
      </c>
      <c r="F1414">
        <v>56</v>
      </c>
      <c r="G1414">
        <v>2</v>
      </c>
      <c r="H1414">
        <v>1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14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3</v>
      </c>
      <c r="Y1414">
        <v>11</v>
      </c>
      <c r="Z1414">
        <v>0</v>
      </c>
      <c r="AA1414">
        <v>47</v>
      </c>
      <c r="AB1414">
        <f t="shared" si="45"/>
        <v>2</v>
      </c>
      <c r="AC1414">
        <v>2601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4</v>
      </c>
      <c r="AO1414">
        <v>3</v>
      </c>
      <c r="AP1414">
        <v>0</v>
      </c>
    </row>
    <row r="1415" spans="1:42" x14ac:dyDescent="0.35">
      <c r="A1415">
        <v>58597</v>
      </c>
      <c r="B1415">
        <v>3</v>
      </c>
      <c r="C1415">
        <f t="shared" si="44"/>
        <v>3</v>
      </c>
      <c r="D1415">
        <v>1</v>
      </c>
      <c r="E1415">
        <v>1</v>
      </c>
      <c r="F1415">
        <v>20</v>
      </c>
      <c r="G1415">
        <v>490</v>
      </c>
      <c r="H1415">
        <v>0</v>
      </c>
      <c r="I1415">
        <v>184</v>
      </c>
      <c r="J1415">
        <v>10</v>
      </c>
      <c r="K1415">
        <v>28</v>
      </c>
      <c r="L1415">
        <v>21</v>
      </c>
      <c r="M1415">
        <v>12</v>
      </c>
      <c r="N1415">
        <v>7</v>
      </c>
      <c r="O1415">
        <v>4</v>
      </c>
      <c r="P1415">
        <v>9</v>
      </c>
      <c r="Q1415">
        <v>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</v>
      </c>
      <c r="Y1415">
        <v>11</v>
      </c>
      <c r="Z1415">
        <v>0</v>
      </c>
      <c r="AA1415">
        <v>44</v>
      </c>
      <c r="AB1415">
        <f t="shared" si="45"/>
        <v>2</v>
      </c>
      <c r="AC1415">
        <v>2745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712</v>
      </c>
      <c r="AO1415">
        <v>691</v>
      </c>
      <c r="AP1415">
        <v>0</v>
      </c>
    </row>
    <row r="1416" spans="1:42" x14ac:dyDescent="0.35">
      <c r="A1416">
        <v>82032</v>
      </c>
      <c r="B1416">
        <v>5</v>
      </c>
      <c r="C1416">
        <f t="shared" si="44"/>
        <v>5</v>
      </c>
      <c r="D1416">
        <v>0</v>
      </c>
      <c r="E1416">
        <v>0</v>
      </c>
      <c r="F1416">
        <v>54</v>
      </c>
      <c r="G1416">
        <v>332</v>
      </c>
      <c r="H1416">
        <v>194</v>
      </c>
      <c r="I1416">
        <v>377</v>
      </c>
      <c r="J1416">
        <v>149</v>
      </c>
      <c r="K1416">
        <v>125</v>
      </c>
      <c r="L1416">
        <v>57</v>
      </c>
      <c r="M1416">
        <v>0</v>
      </c>
      <c r="N1416">
        <v>4</v>
      </c>
      <c r="O1416">
        <v>6</v>
      </c>
      <c r="P1416">
        <v>7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</v>
      </c>
      <c r="Y1416">
        <v>11</v>
      </c>
      <c r="Z1416">
        <v>0</v>
      </c>
      <c r="AA1416">
        <v>72</v>
      </c>
      <c r="AB1416">
        <f t="shared" si="45"/>
        <v>5</v>
      </c>
      <c r="AC1416">
        <v>2244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1177</v>
      </c>
      <c r="AO1416">
        <v>1120</v>
      </c>
      <c r="AP1416">
        <v>0</v>
      </c>
    </row>
    <row r="1417" spans="1:42" x14ac:dyDescent="0.35">
      <c r="A1417">
        <v>28087</v>
      </c>
      <c r="B1417">
        <v>1</v>
      </c>
      <c r="C1417">
        <f t="shared" si="44"/>
        <v>1</v>
      </c>
      <c r="D1417">
        <v>1</v>
      </c>
      <c r="E1417">
        <v>1</v>
      </c>
      <c r="F1417">
        <v>77</v>
      </c>
      <c r="G1417">
        <v>53</v>
      </c>
      <c r="H1417">
        <v>8</v>
      </c>
      <c r="I1417">
        <v>17</v>
      </c>
      <c r="J1417">
        <v>13</v>
      </c>
      <c r="K1417">
        <v>0</v>
      </c>
      <c r="L1417">
        <v>21</v>
      </c>
      <c r="M1417">
        <v>3</v>
      </c>
      <c r="N1417">
        <v>2</v>
      </c>
      <c r="O1417">
        <v>2</v>
      </c>
      <c r="P1417">
        <v>2</v>
      </c>
      <c r="Q1417">
        <v>7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3</v>
      </c>
      <c r="Y1417">
        <v>11</v>
      </c>
      <c r="Z1417">
        <v>0</v>
      </c>
      <c r="AA1417">
        <v>62</v>
      </c>
      <c r="AB1417">
        <f t="shared" si="45"/>
        <v>4</v>
      </c>
      <c r="AC1417">
        <v>2724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91</v>
      </c>
      <c r="AO1417">
        <v>70</v>
      </c>
      <c r="AP1417">
        <v>0</v>
      </c>
    </row>
    <row r="1418" spans="1:42" x14ac:dyDescent="0.35">
      <c r="A1418">
        <v>74004</v>
      </c>
      <c r="B1418">
        <v>4</v>
      </c>
      <c r="C1418">
        <f t="shared" si="44"/>
        <v>4</v>
      </c>
      <c r="D1418">
        <v>0</v>
      </c>
      <c r="E1418">
        <v>0</v>
      </c>
      <c r="F1418">
        <v>5</v>
      </c>
      <c r="G1418">
        <v>784</v>
      </c>
      <c r="H1418">
        <v>48</v>
      </c>
      <c r="I1418">
        <v>560</v>
      </c>
      <c r="J1418">
        <v>42</v>
      </c>
      <c r="K1418">
        <v>176</v>
      </c>
      <c r="L1418">
        <v>48</v>
      </c>
      <c r="M1418">
        <v>1</v>
      </c>
      <c r="N1418">
        <v>4</v>
      </c>
      <c r="O1418">
        <v>6</v>
      </c>
      <c r="P1418">
        <v>4</v>
      </c>
      <c r="Q1418">
        <v>3</v>
      </c>
      <c r="R1418">
        <v>0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3</v>
      </c>
      <c r="Y1418">
        <v>11</v>
      </c>
      <c r="Z1418">
        <v>1</v>
      </c>
      <c r="AA1418">
        <v>33</v>
      </c>
      <c r="AB1418">
        <f t="shared" si="45"/>
        <v>1</v>
      </c>
      <c r="AC1418">
        <v>2284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1610</v>
      </c>
      <c r="AO1418">
        <v>1562</v>
      </c>
      <c r="AP1418">
        <v>2</v>
      </c>
    </row>
    <row r="1419" spans="1:42" x14ac:dyDescent="0.35">
      <c r="A1419">
        <v>19740</v>
      </c>
      <c r="B1419">
        <v>1</v>
      </c>
      <c r="C1419">
        <f t="shared" si="44"/>
        <v>1</v>
      </c>
      <c r="D1419">
        <v>0</v>
      </c>
      <c r="E1419">
        <v>1</v>
      </c>
      <c r="F1419">
        <v>65</v>
      </c>
      <c r="G1419">
        <v>7</v>
      </c>
      <c r="H1419">
        <v>11</v>
      </c>
      <c r="I1419">
        <v>3</v>
      </c>
      <c r="J1419">
        <v>10</v>
      </c>
      <c r="K1419">
        <v>4</v>
      </c>
      <c r="L1419">
        <v>20</v>
      </c>
      <c r="M1419">
        <v>2</v>
      </c>
      <c r="N1419">
        <v>1</v>
      </c>
      <c r="O1419">
        <v>1</v>
      </c>
      <c r="P1419">
        <v>3</v>
      </c>
      <c r="Q1419">
        <v>5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3</v>
      </c>
      <c r="Y1419">
        <v>11</v>
      </c>
      <c r="Z1419">
        <v>0</v>
      </c>
      <c r="AA1419">
        <v>60</v>
      </c>
      <c r="AB1419">
        <f t="shared" si="45"/>
        <v>3</v>
      </c>
      <c r="AC1419">
        <v>2621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35</v>
      </c>
      <c r="AO1419">
        <v>15</v>
      </c>
      <c r="AP1419">
        <v>0</v>
      </c>
    </row>
    <row r="1420" spans="1:42" x14ac:dyDescent="0.35">
      <c r="A1420">
        <v>57036</v>
      </c>
      <c r="B1420">
        <v>3</v>
      </c>
      <c r="C1420">
        <f t="shared" si="44"/>
        <v>3</v>
      </c>
      <c r="D1420">
        <v>0</v>
      </c>
      <c r="E1420">
        <v>1</v>
      </c>
      <c r="F1420">
        <v>33</v>
      </c>
      <c r="G1420">
        <v>1171</v>
      </c>
      <c r="H1420">
        <v>43</v>
      </c>
      <c r="I1420">
        <v>219</v>
      </c>
      <c r="J1420">
        <v>19</v>
      </c>
      <c r="K1420">
        <v>14</v>
      </c>
      <c r="L1420">
        <v>47</v>
      </c>
      <c r="M1420">
        <v>4</v>
      </c>
      <c r="N1420">
        <v>6</v>
      </c>
      <c r="O1420">
        <v>3</v>
      </c>
      <c r="P1420">
        <v>13</v>
      </c>
      <c r="Q1420">
        <v>9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11</v>
      </c>
      <c r="Z1420">
        <v>0</v>
      </c>
      <c r="AA1420">
        <v>45</v>
      </c>
      <c r="AB1420">
        <f t="shared" si="45"/>
        <v>2</v>
      </c>
      <c r="AC1420">
        <v>2724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1466</v>
      </c>
      <c r="AO1420">
        <v>1419</v>
      </c>
      <c r="AP1420">
        <v>1</v>
      </c>
    </row>
    <row r="1421" spans="1:42" x14ac:dyDescent="0.35">
      <c r="A1421">
        <v>53083</v>
      </c>
      <c r="B1421">
        <v>3</v>
      </c>
      <c r="C1421">
        <f t="shared" si="44"/>
        <v>3</v>
      </c>
      <c r="D1421">
        <v>1</v>
      </c>
      <c r="E1421">
        <v>1</v>
      </c>
      <c r="F1421">
        <v>65</v>
      </c>
      <c r="G1421">
        <v>215</v>
      </c>
      <c r="H1421">
        <v>7</v>
      </c>
      <c r="I1421">
        <v>33</v>
      </c>
      <c r="J1421">
        <v>3</v>
      </c>
      <c r="K1421">
        <v>0</v>
      </c>
      <c r="L1421">
        <v>13</v>
      </c>
      <c r="M1421">
        <v>6</v>
      </c>
      <c r="N1421">
        <v>5</v>
      </c>
      <c r="O1421">
        <v>1</v>
      </c>
      <c r="P1421">
        <v>5</v>
      </c>
      <c r="Q1421">
        <v>7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3</v>
      </c>
      <c r="Y1421">
        <v>11</v>
      </c>
      <c r="Z1421">
        <v>0</v>
      </c>
      <c r="AA1421">
        <v>62</v>
      </c>
      <c r="AB1421">
        <f t="shared" si="45"/>
        <v>4</v>
      </c>
      <c r="AC1421">
        <v>2569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258</v>
      </c>
      <c r="AO1421">
        <v>245</v>
      </c>
      <c r="AP1421">
        <v>1</v>
      </c>
    </row>
    <row r="1422" spans="1:42" x14ac:dyDescent="0.35">
      <c r="A1422">
        <v>69283</v>
      </c>
      <c r="B1422">
        <v>4</v>
      </c>
      <c r="C1422">
        <f t="shared" si="44"/>
        <v>4</v>
      </c>
      <c r="D1422">
        <v>0</v>
      </c>
      <c r="E1422">
        <v>1</v>
      </c>
      <c r="F1422">
        <v>41</v>
      </c>
      <c r="G1422">
        <v>674</v>
      </c>
      <c r="H1422">
        <v>62</v>
      </c>
      <c r="I1422">
        <v>134</v>
      </c>
      <c r="J1422">
        <v>0</v>
      </c>
      <c r="K1422">
        <v>26</v>
      </c>
      <c r="L1422">
        <v>8</v>
      </c>
      <c r="M1422">
        <v>4</v>
      </c>
      <c r="N1422">
        <v>7</v>
      </c>
      <c r="O1422">
        <v>3</v>
      </c>
      <c r="P1422">
        <v>13</v>
      </c>
      <c r="Q1422">
        <v>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3</v>
      </c>
      <c r="Y1422">
        <v>11</v>
      </c>
      <c r="Z1422">
        <v>0</v>
      </c>
      <c r="AA1422">
        <v>45</v>
      </c>
      <c r="AB1422">
        <f t="shared" si="45"/>
        <v>2</v>
      </c>
      <c r="AC1422">
        <v>2174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896</v>
      </c>
      <c r="AO1422">
        <v>888</v>
      </c>
      <c r="AP1422">
        <v>0</v>
      </c>
    </row>
    <row r="1423" spans="1:42" x14ac:dyDescent="0.35">
      <c r="A1423">
        <v>46098</v>
      </c>
      <c r="B1423">
        <v>2</v>
      </c>
      <c r="C1423">
        <f t="shared" si="44"/>
        <v>2</v>
      </c>
      <c r="D1423">
        <v>1</v>
      </c>
      <c r="E1423">
        <v>1</v>
      </c>
      <c r="F1423">
        <v>86</v>
      </c>
      <c r="G1423">
        <v>57</v>
      </c>
      <c r="H1423">
        <v>0</v>
      </c>
      <c r="I1423">
        <v>27</v>
      </c>
      <c r="J1423">
        <v>0</v>
      </c>
      <c r="K1423">
        <v>0</v>
      </c>
      <c r="L1423">
        <v>36</v>
      </c>
      <c r="M1423">
        <v>4</v>
      </c>
      <c r="N1423">
        <v>3</v>
      </c>
      <c r="O1423">
        <v>2</v>
      </c>
      <c r="P1423">
        <v>2</v>
      </c>
      <c r="Q1423">
        <v>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3</v>
      </c>
      <c r="Y1423">
        <v>11</v>
      </c>
      <c r="Z1423">
        <v>1</v>
      </c>
      <c r="AA1423">
        <v>45</v>
      </c>
      <c r="AB1423">
        <f t="shared" si="45"/>
        <v>2</v>
      </c>
      <c r="AC1423">
        <v>2839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84</v>
      </c>
      <c r="AO1423">
        <v>48</v>
      </c>
      <c r="AP1423">
        <v>0</v>
      </c>
    </row>
    <row r="1424" spans="1:42" x14ac:dyDescent="0.35">
      <c r="A1424">
        <v>23331</v>
      </c>
      <c r="B1424">
        <v>1</v>
      </c>
      <c r="C1424">
        <f t="shared" si="44"/>
        <v>1</v>
      </c>
      <c r="D1424">
        <v>1</v>
      </c>
      <c r="E1424">
        <v>0</v>
      </c>
      <c r="F1424">
        <v>92</v>
      </c>
      <c r="G1424">
        <v>5</v>
      </c>
      <c r="H1424">
        <v>36</v>
      </c>
      <c r="I1424">
        <v>7</v>
      </c>
      <c r="J1424">
        <v>0</v>
      </c>
      <c r="K1424">
        <v>10</v>
      </c>
      <c r="L1424">
        <v>45</v>
      </c>
      <c r="M1424">
        <v>2</v>
      </c>
      <c r="N1424">
        <v>3</v>
      </c>
      <c r="O1424">
        <v>0</v>
      </c>
      <c r="P1424">
        <v>3</v>
      </c>
      <c r="Q1424">
        <v>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</v>
      </c>
      <c r="Y1424">
        <v>11</v>
      </c>
      <c r="Z1424">
        <v>0</v>
      </c>
      <c r="AA1424">
        <v>32</v>
      </c>
      <c r="AB1424">
        <f t="shared" si="45"/>
        <v>1</v>
      </c>
      <c r="AC1424">
        <v>2822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58</v>
      </c>
      <c r="AO1424">
        <v>13</v>
      </c>
      <c r="AP1424">
        <v>0</v>
      </c>
    </row>
    <row r="1425" spans="1:42" x14ac:dyDescent="0.35">
      <c r="A1425">
        <v>23331</v>
      </c>
      <c r="B1425">
        <v>1</v>
      </c>
      <c r="C1425">
        <f t="shared" si="44"/>
        <v>1</v>
      </c>
      <c r="D1425">
        <v>1</v>
      </c>
      <c r="E1425">
        <v>0</v>
      </c>
      <c r="F1425">
        <v>97</v>
      </c>
      <c r="G1425">
        <v>104</v>
      </c>
      <c r="H1425">
        <v>20</v>
      </c>
      <c r="I1425">
        <v>101</v>
      </c>
      <c r="J1425">
        <v>24</v>
      </c>
      <c r="K1425">
        <v>15</v>
      </c>
      <c r="L1425">
        <v>5</v>
      </c>
      <c r="M1425">
        <v>6</v>
      </c>
      <c r="N1425">
        <v>5</v>
      </c>
      <c r="O1425">
        <v>1</v>
      </c>
      <c r="P1425">
        <v>5</v>
      </c>
      <c r="Q1425">
        <v>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3</v>
      </c>
      <c r="Y1425">
        <v>11</v>
      </c>
      <c r="Z1425">
        <v>0</v>
      </c>
      <c r="AA1425">
        <v>32</v>
      </c>
      <c r="AB1425">
        <f t="shared" si="45"/>
        <v>1</v>
      </c>
      <c r="AC1425">
        <v>2791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264</v>
      </c>
      <c r="AO1425">
        <v>259</v>
      </c>
      <c r="AP1425">
        <v>0</v>
      </c>
    </row>
    <row r="1426" spans="1:42" x14ac:dyDescent="0.35">
      <c r="A1426">
        <v>9255</v>
      </c>
      <c r="B1426">
        <v>1</v>
      </c>
      <c r="C1426">
        <f t="shared" si="44"/>
        <v>1</v>
      </c>
      <c r="D1426">
        <v>1</v>
      </c>
      <c r="E1426">
        <v>0</v>
      </c>
      <c r="F1426">
        <v>91</v>
      </c>
      <c r="G1426">
        <v>9</v>
      </c>
      <c r="H1426">
        <v>0</v>
      </c>
      <c r="I1426">
        <v>7</v>
      </c>
      <c r="J1426">
        <v>2</v>
      </c>
      <c r="K1426">
        <v>0</v>
      </c>
      <c r="L1426">
        <v>4</v>
      </c>
      <c r="M1426">
        <v>1</v>
      </c>
      <c r="N1426">
        <v>1</v>
      </c>
      <c r="O1426">
        <v>1</v>
      </c>
      <c r="P1426">
        <v>2</v>
      </c>
      <c r="Q1426">
        <v>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3</v>
      </c>
      <c r="Y1426">
        <v>11</v>
      </c>
      <c r="Z1426">
        <v>0</v>
      </c>
      <c r="AA1426">
        <v>31</v>
      </c>
      <c r="AB1426">
        <f t="shared" si="45"/>
        <v>1</v>
      </c>
      <c r="AC1426">
        <v>2350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18</v>
      </c>
      <c r="AO1426">
        <v>14</v>
      </c>
      <c r="AP1426">
        <v>0</v>
      </c>
    </row>
    <row r="1427" spans="1:42" x14ac:dyDescent="0.35">
      <c r="A1427">
        <v>67786</v>
      </c>
      <c r="B1427">
        <v>3</v>
      </c>
      <c r="C1427">
        <f t="shared" si="44"/>
        <v>3</v>
      </c>
      <c r="D1427">
        <v>0</v>
      </c>
      <c r="E1427">
        <v>0</v>
      </c>
      <c r="F1427">
        <v>0</v>
      </c>
      <c r="G1427">
        <v>431</v>
      </c>
      <c r="H1427">
        <v>82</v>
      </c>
      <c r="I1427">
        <v>441</v>
      </c>
      <c r="J1427">
        <v>80</v>
      </c>
      <c r="K1427">
        <v>20</v>
      </c>
      <c r="L1427">
        <v>102</v>
      </c>
      <c r="M1427">
        <v>1</v>
      </c>
      <c r="N1427">
        <v>3</v>
      </c>
      <c r="O1427">
        <v>6</v>
      </c>
      <c r="P1427">
        <v>6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3</v>
      </c>
      <c r="Y1427">
        <v>11</v>
      </c>
      <c r="Z1427">
        <v>1</v>
      </c>
      <c r="AA1427">
        <v>61</v>
      </c>
      <c r="AB1427">
        <f t="shared" si="45"/>
        <v>3</v>
      </c>
      <c r="AC1427">
        <v>2363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1054</v>
      </c>
      <c r="AO1427">
        <v>952</v>
      </c>
      <c r="AP1427">
        <v>0</v>
      </c>
    </row>
    <row r="1428" spans="1:42" x14ac:dyDescent="0.35">
      <c r="A1428">
        <v>71969</v>
      </c>
      <c r="B1428">
        <v>4</v>
      </c>
      <c r="C1428">
        <f t="shared" si="44"/>
        <v>4</v>
      </c>
      <c r="D1428">
        <v>0</v>
      </c>
      <c r="E1428">
        <v>1</v>
      </c>
      <c r="F1428">
        <v>59</v>
      </c>
      <c r="G1428">
        <v>1000</v>
      </c>
      <c r="H1428">
        <v>0</v>
      </c>
      <c r="I1428">
        <v>76</v>
      </c>
      <c r="J1428">
        <v>0</v>
      </c>
      <c r="K1428">
        <v>0</v>
      </c>
      <c r="L1428">
        <v>10</v>
      </c>
      <c r="M1428">
        <v>3</v>
      </c>
      <c r="N1428">
        <v>3</v>
      </c>
      <c r="O1428">
        <v>4</v>
      </c>
      <c r="P1428">
        <v>9</v>
      </c>
      <c r="Q1428">
        <v>8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3</v>
      </c>
      <c r="Y1428">
        <v>11</v>
      </c>
      <c r="Z1428">
        <v>0</v>
      </c>
      <c r="AA1428">
        <v>49</v>
      </c>
      <c r="AB1428">
        <f t="shared" si="45"/>
        <v>2</v>
      </c>
      <c r="AC1428">
        <v>2780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1076</v>
      </c>
      <c r="AO1428">
        <v>1066</v>
      </c>
      <c r="AP1428">
        <v>1</v>
      </c>
    </row>
    <row r="1429" spans="1:42" x14ac:dyDescent="0.35">
      <c r="A1429">
        <v>59235</v>
      </c>
      <c r="B1429">
        <v>3</v>
      </c>
      <c r="C1429">
        <f t="shared" si="44"/>
        <v>3</v>
      </c>
      <c r="D1429">
        <v>1</v>
      </c>
      <c r="E1429">
        <v>0</v>
      </c>
      <c r="F1429">
        <v>4</v>
      </c>
      <c r="G1429">
        <v>448</v>
      </c>
      <c r="H1429">
        <v>40</v>
      </c>
      <c r="I1429">
        <v>469</v>
      </c>
      <c r="J1429">
        <v>80</v>
      </c>
      <c r="K1429">
        <v>0</v>
      </c>
      <c r="L1429">
        <v>91</v>
      </c>
      <c r="M1429">
        <v>3</v>
      </c>
      <c r="N1429">
        <v>11</v>
      </c>
      <c r="O1429">
        <v>2</v>
      </c>
      <c r="P1429">
        <v>12</v>
      </c>
      <c r="Q1429">
        <v>7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3</v>
      </c>
      <c r="Y1429">
        <v>11</v>
      </c>
      <c r="Z1429">
        <v>0</v>
      </c>
      <c r="AA1429">
        <v>53</v>
      </c>
      <c r="AB1429">
        <f t="shared" si="45"/>
        <v>3</v>
      </c>
      <c r="AC1429">
        <v>2692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1037</v>
      </c>
      <c r="AO1429">
        <v>946</v>
      </c>
      <c r="AP1429">
        <v>0</v>
      </c>
    </row>
    <row r="1430" spans="1:42" x14ac:dyDescent="0.35">
      <c r="A1430">
        <v>31928</v>
      </c>
      <c r="B1430">
        <v>1</v>
      </c>
      <c r="C1430">
        <f t="shared" si="44"/>
        <v>1</v>
      </c>
      <c r="D1430">
        <v>1</v>
      </c>
      <c r="E1430">
        <v>0</v>
      </c>
      <c r="F1430">
        <v>5</v>
      </c>
      <c r="G1430">
        <v>33</v>
      </c>
      <c r="H1430">
        <v>4</v>
      </c>
      <c r="I1430">
        <v>24</v>
      </c>
      <c r="J1430">
        <v>4</v>
      </c>
      <c r="K1430">
        <v>2</v>
      </c>
      <c r="L1430">
        <v>5</v>
      </c>
      <c r="M1430">
        <v>2</v>
      </c>
      <c r="N1430">
        <v>3</v>
      </c>
      <c r="O1430">
        <v>0</v>
      </c>
      <c r="P1430">
        <v>4</v>
      </c>
      <c r="Q1430">
        <v>7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3</v>
      </c>
      <c r="Y1430">
        <v>11</v>
      </c>
      <c r="Z1430">
        <v>0</v>
      </c>
      <c r="AA1430">
        <v>31</v>
      </c>
      <c r="AB1430">
        <f t="shared" si="45"/>
        <v>1</v>
      </c>
      <c r="AC1430">
        <v>2252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67</v>
      </c>
      <c r="AO1430">
        <v>62</v>
      </c>
      <c r="AP1430">
        <v>0</v>
      </c>
    </row>
    <row r="1431" spans="1:42" x14ac:dyDescent="0.35">
      <c r="A1431">
        <v>74881</v>
      </c>
      <c r="B1431">
        <v>4</v>
      </c>
      <c r="C1431">
        <f t="shared" si="44"/>
        <v>4</v>
      </c>
      <c r="D1431">
        <v>1</v>
      </c>
      <c r="E1431">
        <v>1</v>
      </c>
      <c r="F1431">
        <v>48</v>
      </c>
      <c r="G1431">
        <v>505</v>
      </c>
      <c r="H1431">
        <v>72</v>
      </c>
      <c r="I1431">
        <v>270</v>
      </c>
      <c r="J1431">
        <v>36</v>
      </c>
      <c r="K1431">
        <v>27</v>
      </c>
      <c r="L1431">
        <v>54</v>
      </c>
      <c r="M1431">
        <v>4</v>
      </c>
      <c r="N1431">
        <v>9</v>
      </c>
      <c r="O1431">
        <v>2</v>
      </c>
      <c r="P1431">
        <v>12</v>
      </c>
      <c r="Q1431">
        <v>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</v>
      </c>
      <c r="Y1431">
        <v>11</v>
      </c>
      <c r="Z1431">
        <v>0</v>
      </c>
      <c r="AA1431">
        <v>59</v>
      </c>
      <c r="AB1431">
        <f t="shared" si="45"/>
        <v>3</v>
      </c>
      <c r="AC1431">
        <v>2637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910</v>
      </c>
      <c r="AO1431">
        <v>856</v>
      </c>
      <c r="AP1431">
        <v>0</v>
      </c>
    </row>
    <row r="1432" spans="1:42" x14ac:dyDescent="0.35">
      <c r="A1432">
        <v>65819</v>
      </c>
      <c r="B1432">
        <v>3</v>
      </c>
      <c r="C1432">
        <f t="shared" si="44"/>
        <v>3</v>
      </c>
      <c r="D1432">
        <v>0</v>
      </c>
      <c r="E1432">
        <v>0</v>
      </c>
      <c r="F1432">
        <v>99</v>
      </c>
      <c r="G1432">
        <v>267</v>
      </c>
      <c r="H1432">
        <v>38</v>
      </c>
      <c r="I1432">
        <v>701</v>
      </c>
      <c r="J1432">
        <v>149</v>
      </c>
      <c r="K1432">
        <v>165</v>
      </c>
      <c r="L1432">
        <v>63</v>
      </c>
      <c r="M1432">
        <v>1</v>
      </c>
      <c r="N1432">
        <v>5</v>
      </c>
      <c r="O1432">
        <v>4</v>
      </c>
      <c r="P1432">
        <v>10</v>
      </c>
      <c r="Q1432">
        <v>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</v>
      </c>
      <c r="Y1432">
        <v>11</v>
      </c>
      <c r="Z1432">
        <v>0</v>
      </c>
      <c r="AA1432">
        <v>42</v>
      </c>
      <c r="AB1432">
        <f t="shared" si="45"/>
        <v>1</v>
      </c>
      <c r="AC1432">
        <v>2736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1320</v>
      </c>
      <c r="AO1432">
        <v>1257</v>
      </c>
      <c r="AP1432">
        <v>0</v>
      </c>
    </row>
    <row r="1433" spans="1:42" x14ac:dyDescent="0.35">
      <c r="A1433">
        <v>51411</v>
      </c>
      <c r="B1433">
        <v>2</v>
      </c>
      <c r="C1433">
        <f t="shared" si="44"/>
        <v>2</v>
      </c>
      <c r="D1433">
        <v>1</v>
      </c>
      <c r="E1433">
        <v>2</v>
      </c>
      <c r="F1433">
        <v>81</v>
      </c>
      <c r="G1433">
        <v>14</v>
      </c>
      <c r="H1433">
        <v>0</v>
      </c>
      <c r="I1433">
        <v>3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3</v>
      </c>
      <c r="Q1433">
        <v>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11</v>
      </c>
      <c r="Z1433">
        <v>0</v>
      </c>
      <c r="AA1433">
        <v>67</v>
      </c>
      <c r="AB1433">
        <f t="shared" si="45"/>
        <v>4</v>
      </c>
      <c r="AC1433">
        <v>2558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17</v>
      </c>
      <c r="AO1433">
        <v>16</v>
      </c>
      <c r="AP1433">
        <v>0</v>
      </c>
    </row>
    <row r="1434" spans="1:42" x14ac:dyDescent="0.35">
      <c r="A1434">
        <v>51983</v>
      </c>
      <c r="B1434">
        <v>3</v>
      </c>
      <c r="C1434">
        <f t="shared" si="44"/>
        <v>3</v>
      </c>
      <c r="D1434">
        <v>0</v>
      </c>
      <c r="E1434">
        <v>1</v>
      </c>
      <c r="F1434">
        <v>95</v>
      </c>
      <c r="G1434">
        <v>631</v>
      </c>
      <c r="H1434">
        <v>0</v>
      </c>
      <c r="I1434">
        <v>115</v>
      </c>
      <c r="J1434">
        <v>10</v>
      </c>
      <c r="K1434">
        <v>7</v>
      </c>
      <c r="L1434">
        <v>30</v>
      </c>
      <c r="M1434">
        <v>3</v>
      </c>
      <c r="N1434">
        <v>9</v>
      </c>
      <c r="O1434">
        <v>2</v>
      </c>
      <c r="P1434">
        <v>10</v>
      </c>
      <c r="Q1434">
        <v>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</v>
      </c>
      <c r="Y1434">
        <v>11</v>
      </c>
      <c r="Z1434">
        <v>0</v>
      </c>
      <c r="AA1434">
        <v>56</v>
      </c>
      <c r="AB1434">
        <f t="shared" si="45"/>
        <v>3</v>
      </c>
      <c r="AC1434">
        <v>2826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0</v>
      </c>
      <c r="AN1434">
        <v>763</v>
      </c>
      <c r="AO1434">
        <v>733</v>
      </c>
      <c r="AP1434">
        <v>0</v>
      </c>
    </row>
    <row r="1435" spans="1:42" x14ac:dyDescent="0.35">
      <c r="A1435">
        <v>30390</v>
      </c>
      <c r="B1435">
        <v>1</v>
      </c>
      <c r="C1435">
        <f t="shared" si="44"/>
        <v>1</v>
      </c>
      <c r="D1435">
        <v>0</v>
      </c>
      <c r="E1435">
        <v>0</v>
      </c>
      <c r="F1435">
        <v>5</v>
      </c>
      <c r="G1435">
        <v>10</v>
      </c>
      <c r="H1435">
        <v>12</v>
      </c>
      <c r="I1435">
        <v>12</v>
      </c>
      <c r="J1435">
        <v>25</v>
      </c>
      <c r="K1435">
        <v>1</v>
      </c>
      <c r="L1435">
        <v>20</v>
      </c>
      <c r="M1435">
        <v>1</v>
      </c>
      <c r="N1435">
        <v>2</v>
      </c>
      <c r="O1435">
        <v>0</v>
      </c>
      <c r="P1435">
        <v>3</v>
      </c>
      <c r="Q1435">
        <v>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</v>
      </c>
      <c r="Y1435">
        <v>11</v>
      </c>
      <c r="Z1435">
        <v>0</v>
      </c>
      <c r="AA1435">
        <v>33</v>
      </c>
      <c r="AB1435">
        <f t="shared" si="45"/>
        <v>1</v>
      </c>
      <c r="AC1435">
        <v>2459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60</v>
      </c>
      <c r="AO1435">
        <v>40</v>
      </c>
      <c r="AP1435">
        <v>0</v>
      </c>
    </row>
    <row r="1436" spans="1:42" x14ac:dyDescent="0.35">
      <c r="A1436">
        <v>30983</v>
      </c>
      <c r="B1436">
        <v>1</v>
      </c>
      <c r="C1436">
        <f t="shared" si="44"/>
        <v>1</v>
      </c>
      <c r="D1436">
        <v>0</v>
      </c>
      <c r="E1436">
        <v>0</v>
      </c>
      <c r="F1436">
        <v>50</v>
      </c>
      <c r="G1436">
        <v>51</v>
      </c>
      <c r="H1436">
        <v>4</v>
      </c>
      <c r="I1436">
        <v>50</v>
      </c>
      <c r="J1436">
        <v>12</v>
      </c>
      <c r="K1436">
        <v>1</v>
      </c>
      <c r="L1436">
        <v>49</v>
      </c>
      <c r="M1436">
        <v>1</v>
      </c>
      <c r="N1436">
        <v>4</v>
      </c>
      <c r="O1436">
        <v>0</v>
      </c>
      <c r="P1436">
        <v>3</v>
      </c>
      <c r="Q1436">
        <v>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</v>
      </c>
      <c r="Y1436">
        <v>11</v>
      </c>
      <c r="Z1436">
        <v>1</v>
      </c>
      <c r="AA1436">
        <v>57</v>
      </c>
      <c r="AB1436">
        <f t="shared" si="45"/>
        <v>3</v>
      </c>
      <c r="AC1436">
        <v>2756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118</v>
      </c>
      <c r="AO1436">
        <v>69</v>
      </c>
      <c r="AP1436">
        <v>0</v>
      </c>
    </row>
    <row r="1437" spans="1:42" x14ac:dyDescent="0.35">
      <c r="A1437">
        <v>66033</v>
      </c>
      <c r="B1437">
        <v>3</v>
      </c>
      <c r="C1437">
        <f t="shared" si="44"/>
        <v>3</v>
      </c>
      <c r="D1437">
        <v>0</v>
      </c>
      <c r="E1437">
        <v>1</v>
      </c>
      <c r="F1437">
        <v>76</v>
      </c>
      <c r="G1437">
        <v>293</v>
      </c>
      <c r="H1437">
        <v>35</v>
      </c>
      <c r="I1437">
        <v>179</v>
      </c>
      <c r="J1437">
        <v>46</v>
      </c>
      <c r="K1437">
        <v>59</v>
      </c>
      <c r="L1437">
        <v>65</v>
      </c>
      <c r="M1437">
        <v>2</v>
      </c>
      <c r="N1437">
        <v>8</v>
      </c>
      <c r="O1437">
        <v>3</v>
      </c>
      <c r="P1437">
        <v>7</v>
      </c>
      <c r="Q1437">
        <v>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11</v>
      </c>
      <c r="Z1437">
        <v>0</v>
      </c>
      <c r="AA1437">
        <v>63</v>
      </c>
      <c r="AB1437">
        <f t="shared" si="45"/>
        <v>4</v>
      </c>
      <c r="AC1437">
        <v>2684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>
        <v>612</v>
      </c>
      <c r="AO1437">
        <v>547</v>
      </c>
      <c r="AP1437">
        <v>0</v>
      </c>
    </row>
    <row r="1438" spans="1:42" x14ac:dyDescent="0.35">
      <c r="A1438">
        <v>37284</v>
      </c>
      <c r="B1438">
        <v>2</v>
      </c>
      <c r="C1438">
        <f t="shared" si="44"/>
        <v>2</v>
      </c>
      <c r="D1438">
        <v>1</v>
      </c>
      <c r="E1438">
        <v>1</v>
      </c>
      <c r="F1438">
        <v>46</v>
      </c>
      <c r="G1438">
        <v>11</v>
      </c>
      <c r="H1438">
        <v>1</v>
      </c>
      <c r="I1438">
        <v>2</v>
      </c>
      <c r="J1438">
        <v>2</v>
      </c>
      <c r="K1438">
        <v>1</v>
      </c>
      <c r="L1438">
        <v>6</v>
      </c>
      <c r="M1438">
        <v>1</v>
      </c>
      <c r="N1438">
        <v>0</v>
      </c>
      <c r="O1438">
        <v>0</v>
      </c>
      <c r="P1438">
        <v>3</v>
      </c>
      <c r="Q1438">
        <v>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</v>
      </c>
      <c r="Y1438">
        <v>11</v>
      </c>
      <c r="Z1438">
        <v>0</v>
      </c>
      <c r="AA1438">
        <v>45</v>
      </c>
      <c r="AB1438">
        <f t="shared" si="45"/>
        <v>2</v>
      </c>
      <c r="AC1438">
        <v>2616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17</v>
      </c>
      <c r="AO1438">
        <v>11</v>
      </c>
      <c r="AP1438">
        <v>0</v>
      </c>
    </row>
    <row r="1439" spans="1:42" x14ac:dyDescent="0.35">
      <c r="A1439">
        <v>57530</v>
      </c>
      <c r="B1439">
        <v>3</v>
      </c>
      <c r="C1439">
        <f t="shared" si="44"/>
        <v>3</v>
      </c>
      <c r="D1439">
        <v>0</v>
      </c>
      <c r="E1439">
        <v>1</v>
      </c>
      <c r="F1439">
        <v>68</v>
      </c>
      <c r="G1439">
        <v>50</v>
      </c>
      <c r="H1439">
        <v>1</v>
      </c>
      <c r="I1439">
        <v>27</v>
      </c>
      <c r="J1439">
        <v>6</v>
      </c>
      <c r="K1439">
        <v>7</v>
      </c>
      <c r="L1439">
        <v>1</v>
      </c>
      <c r="M1439">
        <v>1</v>
      </c>
      <c r="N1439">
        <v>1</v>
      </c>
      <c r="O1439">
        <v>1</v>
      </c>
      <c r="P1439">
        <v>4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</v>
      </c>
      <c r="Y1439">
        <v>11</v>
      </c>
      <c r="Z1439">
        <v>0</v>
      </c>
      <c r="AA1439">
        <v>69</v>
      </c>
      <c r="AB1439">
        <f t="shared" si="45"/>
        <v>5</v>
      </c>
      <c r="AC1439">
        <v>2419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>
        <v>91</v>
      </c>
      <c r="AO1439">
        <v>90</v>
      </c>
      <c r="AP1439">
        <v>0</v>
      </c>
    </row>
    <row r="1440" spans="1:42" x14ac:dyDescent="0.35">
      <c r="A1440">
        <v>76800</v>
      </c>
      <c r="B1440">
        <v>4</v>
      </c>
      <c r="C1440">
        <f t="shared" si="44"/>
        <v>4</v>
      </c>
      <c r="D1440">
        <v>0</v>
      </c>
      <c r="E1440">
        <v>0</v>
      </c>
      <c r="F1440">
        <v>33</v>
      </c>
      <c r="G1440">
        <v>173</v>
      </c>
      <c r="H1440">
        <v>26</v>
      </c>
      <c r="I1440">
        <v>255</v>
      </c>
      <c r="J1440">
        <v>35</v>
      </c>
      <c r="K1440">
        <v>71</v>
      </c>
      <c r="L1440">
        <v>81</v>
      </c>
      <c r="M1440">
        <v>1</v>
      </c>
      <c r="N1440">
        <v>4</v>
      </c>
      <c r="O1440">
        <v>4</v>
      </c>
      <c r="P1440">
        <v>7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</v>
      </c>
      <c r="Y1440">
        <v>11</v>
      </c>
      <c r="Z1440">
        <v>0</v>
      </c>
      <c r="AA1440">
        <v>55</v>
      </c>
      <c r="AB1440">
        <f t="shared" si="45"/>
        <v>3</v>
      </c>
      <c r="AC1440">
        <v>2272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560</v>
      </c>
      <c r="AO1440">
        <v>479</v>
      </c>
      <c r="AP1440">
        <v>0</v>
      </c>
    </row>
    <row r="1441" spans="1:42" x14ac:dyDescent="0.35">
      <c r="A1441">
        <v>63943</v>
      </c>
      <c r="B1441">
        <v>3</v>
      </c>
      <c r="C1441">
        <f t="shared" si="44"/>
        <v>3</v>
      </c>
      <c r="D1441">
        <v>0</v>
      </c>
      <c r="E1441">
        <v>1</v>
      </c>
      <c r="F1441">
        <v>50</v>
      </c>
      <c r="G1441">
        <v>423</v>
      </c>
      <c r="H1441">
        <v>184</v>
      </c>
      <c r="I1441">
        <v>368</v>
      </c>
      <c r="J1441">
        <v>13</v>
      </c>
      <c r="K1441">
        <v>97</v>
      </c>
      <c r="L1441">
        <v>21</v>
      </c>
      <c r="M1441">
        <v>1</v>
      </c>
      <c r="N1441">
        <v>6</v>
      </c>
      <c r="O1441">
        <v>4</v>
      </c>
      <c r="P1441">
        <v>6</v>
      </c>
      <c r="Q1441">
        <v>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</v>
      </c>
      <c r="Y1441">
        <v>11</v>
      </c>
      <c r="Z1441">
        <v>0</v>
      </c>
      <c r="AA1441">
        <v>64</v>
      </c>
      <c r="AB1441">
        <f t="shared" si="45"/>
        <v>4</v>
      </c>
      <c r="AC1441">
        <v>2824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1085</v>
      </c>
      <c r="AO1441">
        <v>1064</v>
      </c>
      <c r="AP1441">
        <v>0</v>
      </c>
    </row>
    <row r="1442" spans="1:42" x14ac:dyDescent="0.35">
      <c r="A1442">
        <v>37054</v>
      </c>
      <c r="B1442">
        <v>2</v>
      </c>
      <c r="C1442">
        <f t="shared" si="44"/>
        <v>2</v>
      </c>
      <c r="D1442">
        <v>1</v>
      </c>
      <c r="E1442">
        <v>1</v>
      </c>
      <c r="F1442">
        <v>89</v>
      </c>
      <c r="G1442">
        <v>12</v>
      </c>
      <c r="H1442">
        <v>1</v>
      </c>
      <c r="I1442">
        <v>6</v>
      </c>
      <c r="J1442">
        <v>0</v>
      </c>
      <c r="K1442">
        <v>1</v>
      </c>
      <c r="L1442">
        <v>5</v>
      </c>
      <c r="M1442">
        <v>2</v>
      </c>
      <c r="N1442">
        <v>1</v>
      </c>
      <c r="O1442">
        <v>0</v>
      </c>
      <c r="P1442">
        <v>3</v>
      </c>
      <c r="Q1442">
        <v>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</v>
      </c>
      <c r="Y1442">
        <v>11</v>
      </c>
      <c r="Z1442">
        <v>0</v>
      </c>
      <c r="AA1442">
        <v>53</v>
      </c>
      <c r="AB1442">
        <f t="shared" si="45"/>
        <v>3</v>
      </c>
      <c r="AC1442">
        <v>2446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20</v>
      </c>
      <c r="AO1442">
        <v>15</v>
      </c>
      <c r="AP1442">
        <v>0</v>
      </c>
    </row>
    <row r="1443" spans="1:42" x14ac:dyDescent="0.35">
      <c r="A1443">
        <v>47175</v>
      </c>
      <c r="B1443">
        <v>2</v>
      </c>
      <c r="C1443">
        <f t="shared" si="44"/>
        <v>2</v>
      </c>
      <c r="D1443">
        <v>1</v>
      </c>
      <c r="E1443">
        <v>1</v>
      </c>
      <c r="F1443">
        <v>81</v>
      </c>
      <c r="G1443">
        <v>167</v>
      </c>
      <c r="H1443">
        <v>2</v>
      </c>
      <c r="I1443">
        <v>44</v>
      </c>
      <c r="J1443">
        <v>6</v>
      </c>
      <c r="K1443">
        <v>2</v>
      </c>
      <c r="L1443">
        <v>19</v>
      </c>
      <c r="M1443">
        <v>7</v>
      </c>
      <c r="N1443">
        <v>4</v>
      </c>
      <c r="O1443">
        <v>2</v>
      </c>
      <c r="P1443">
        <v>4</v>
      </c>
      <c r="Q1443">
        <v>8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</v>
      </c>
      <c r="Y1443">
        <v>11</v>
      </c>
      <c r="Z1443">
        <v>1</v>
      </c>
      <c r="AA1443">
        <v>58</v>
      </c>
      <c r="AB1443">
        <f t="shared" si="45"/>
        <v>3</v>
      </c>
      <c r="AC1443">
        <v>2768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221</v>
      </c>
      <c r="AO1443">
        <v>202</v>
      </c>
      <c r="AP1443">
        <v>1</v>
      </c>
    </row>
    <row r="1444" spans="1:42" x14ac:dyDescent="0.35">
      <c r="A1444">
        <v>31859</v>
      </c>
      <c r="B1444">
        <v>1</v>
      </c>
      <c r="C1444">
        <f t="shared" si="44"/>
        <v>1</v>
      </c>
      <c r="D1444">
        <v>1</v>
      </c>
      <c r="E1444">
        <v>0</v>
      </c>
      <c r="F1444">
        <v>77</v>
      </c>
      <c r="G1444">
        <v>3</v>
      </c>
      <c r="H1444">
        <v>1</v>
      </c>
      <c r="I1444">
        <v>3</v>
      </c>
      <c r="J1444">
        <v>8</v>
      </c>
      <c r="K1444">
        <v>0</v>
      </c>
      <c r="L1444">
        <v>5</v>
      </c>
      <c r="M1444">
        <v>1</v>
      </c>
      <c r="N1444">
        <v>1</v>
      </c>
      <c r="O1444">
        <v>0</v>
      </c>
      <c r="P1444">
        <v>2</v>
      </c>
      <c r="Q1444">
        <v>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3</v>
      </c>
      <c r="Y1444">
        <v>11</v>
      </c>
      <c r="Z1444">
        <v>0</v>
      </c>
      <c r="AA1444">
        <v>44</v>
      </c>
      <c r="AB1444">
        <f t="shared" si="45"/>
        <v>2</v>
      </c>
      <c r="AC1444">
        <v>2539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15</v>
      </c>
      <c r="AO1444">
        <v>10</v>
      </c>
      <c r="AP1444">
        <v>0</v>
      </c>
    </row>
    <row r="1445" spans="1:42" x14ac:dyDescent="0.35">
      <c r="A1445">
        <v>27215</v>
      </c>
      <c r="B1445">
        <v>1</v>
      </c>
      <c r="C1445">
        <f t="shared" si="44"/>
        <v>1</v>
      </c>
      <c r="D1445">
        <v>2</v>
      </c>
      <c r="E1445">
        <v>1</v>
      </c>
      <c r="F1445">
        <v>50</v>
      </c>
      <c r="G1445">
        <v>30</v>
      </c>
      <c r="H1445">
        <v>5</v>
      </c>
      <c r="I1445">
        <v>22</v>
      </c>
      <c r="J1445">
        <v>8</v>
      </c>
      <c r="K1445">
        <v>9</v>
      </c>
      <c r="L1445">
        <v>28</v>
      </c>
      <c r="M1445">
        <v>4</v>
      </c>
      <c r="N1445">
        <v>2</v>
      </c>
      <c r="O1445">
        <v>1</v>
      </c>
      <c r="P1445">
        <v>4</v>
      </c>
      <c r="Q1445">
        <v>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</v>
      </c>
      <c r="Y1445">
        <v>11</v>
      </c>
      <c r="Z1445">
        <v>0</v>
      </c>
      <c r="AA1445">
        <v>59</v>
      </c>
      <c r="AB1445">
        <f t="shared" si="45"/>
        <v>3</v>
      </c>
      <c r="AC1445">
        <v>2681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74</v>
      </c>
      <c r="AO1445">
        <v>46</v>
      </c>
      <c r="AP1445">
        <v>0</v>
      </c>
    </row>
    <row r="1446" spans="1:42" x14ac:dyDescent="0.35">
      <c r="A1446">
        <v>70179</v>
      </c>
      <c r="B1446">
        <v>4</v>
      </c>
      <c r="C1446">
        <f t="shared" si="44"/>
        <v>4</v>
      </c>
      <c r="D1446">
        <v>0</v>
      </c>
      <c r="E1446">
        <v>1</v>
      </c>
      <c r="F1446">
        <v>10</v>
      </c>
      <c r="G1446">
        <v>532</v>
      </c>
      <c r="H1446">
        <v>88</v>
      </c>
      <c r="I1446">
        <v>168</v>
      </c>
      <c r="J1446">
        <v>69</v>
      </c>
      <c r="K1446">
        <v>44</v>
      </c>
      <c r="L1446">
        <v>133</v>
      </c>
      <c r="M1446">
        <v>3</v>
      </c>
      <c r="N1446">
        <v>7</v>
      </c>
      <c r="O1446">
        <v>3</v>
      </c>
      <c r="P1446">
        <v>13</v>
      </c>
      <c r="Q1446">
        <v>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3</v>
      </c>
      <c r="Y1446">
        <v>11</v>
      </c>
      <c r="Z1446">
        <v>0</v>
      </c>
      <c r="AA1446">
        <v>44</v>
      </c>
      <c r="AB1446">
        <f t="shared" si="45"/>
        <v>2</v>
      </c>
      <c r="AC1446">
        <v>2502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901</v>
      </c>
      <c r="AO1446">
        <v>768</v>
      </c>
      <c r="AP1446">
        <v>0</v>
      </c>
    </row>
    <row r="1447" spans="1:42" x14ac:dyDescent="0.35">
      <c r="A1447">
        <v>24645</v>
      </c>
      <c r="B1447">
        <v>1</v>
      </c>
      <c r="C1447">
        <f t="shared" si="44"/>
        <v>1</v>
      </c>
      <c r="D1447">
        <v>1</v>
      </c>
      <c r="E1447">
        <v>0</v>
      </c>
      <c r="F1447">
        <v>16</v>
      </c>
      <c r="G1447">
        <v>5</v>
      </c>
      <c r="H1447">
        <v>3</v>
      </c>
      <c r="I1447">
        <v>4</v>
      </c>
      <c r="J1447">
        <v>4</v>
      </c>
      <c r="K1447">
        <v>1</v>
      </c>
      <c r="L1447">
        <v>0</v>
      </c>
      <c r="M1447">
        <v>1</v>
      </c>
      <c r="N1447">
        <v>1</v>
      </c>
      <c r="O1447">
        <v>0</v>
      </c>
      <c r="P1447">
        <v>2</v>
      </c>
      <c r="Q1447">
        <v>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</v>
      </c>
      <c r="Y1447">
        <v>11</v>
      </c>
      <c r="Z1447">
        <v>0</v>
      </c>
      <c r="AA1447">
        <v>32</v>
      </c>
      <c r="AB1447">
        <f t="shared" si="45"/>
        <v>1</v>
      </c>
      <c r="AC1447">
        <v>2764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17</v>
      </c>
      <c r="AO1447">
        <v>17</v>
      </c>
      <c r="AP1447">
        <v>0</v>
      </c>
    </row>
    <row r="1448" spans="1:42" x14ac:dyDescent="0.35">
      <c r="A1448">
        <v>79865</v>
      </c>
      <c r="B1448">
        <v>5</v>
      </c>
      <c r="C1448">
        <f t="shared" si="44"/>
        <v>5</v>
      </c>
      <c r="D1448">
        <v>0</v>
      </c>
      <c r="E1448">
        <v>1</v>
      </c>
      <c r="F1448">
        <v>12</v>
      </c>
      <c r="G1448">
        <v>71</v>
      </c>
      <c r="H1448">
        <v>99</v>
      </c>
      <c r="I1448">
        <v>278</v>
      </c>
      <c r="J1448">
        <v>185</v>
      </c>
      <c r="K1448">
        <v>121</v>
      </c>
      <c r="L1448">
        <v>38</v>
      </c>
      <c r="M1448">
        <v>1</v>
      </c>
      <c r="N1448">
        <v>5</v>
      </c>
      <c r="O1448">
        <v>10</v>
      </c>
      <c r="P1448">
        <v>5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3</v>
      </c>
      <c r="Y1448">
        <v>11</v>
      </c>
      <c r="Z1448">
        <v>0</v>
      </c>
      <c r="AA1448">
        <v>66</v>
      </c>
      <c r="AB1448">
        <f t="shared" si="45"/>
        <v>4</v>
      </c>
      <c r="AC1448">
        <v>2170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754</v>
      </c>
      <c r="AO1448">
        <v>716</v>
      </c>
      <c r="AP1448">
        <v>0</v>
      </c>
    </row>
    <row r="1449" spans="1:42" x14ac:dyDescent="0.35">
      <c r="A1449">
        <v>44322</v>
      </c>
      <c r="B1449">
        <v>2</v>
      </c>
      <c r="C1449">
        <f t="shared" si="44"/>
        <v>2</v>
      </c>
      <c r="D1449">
        <v>1</v>
      </c>
      <c r="E1449">
        <v>0</v>
      </c>
      <c r="F1449">
        <v>30</v>
      </c>
      <c r="G1449">
        <v>46</v>
      </c>
      <c r="H1449">
        <v>0</v>
      </c>
      <c r="I1449">
        <v>40</v>
      </c>
      <c r="J1449">
        <v>3</v>
      </c>
      <c r="K1449">
        <v>0</v>
      </c>
      <c r="L1449">
        <v>3</v>
      </c>
      <c r="M1449">
        <v>2</v>
      </c>
      <c r="N1449">
        <v>3</v>
      </c>
      <c r="O1449">
        <v>0</v>
      </c>
      <c r="P1449">
        <v>3</v>
      </c>
      <c r="Q1449">
        <v>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3</v>
      </c>
      <c r="Y1449">
        <v>11</v>
      </c>
      <c r="Z1449">
        <v>0</v>
      </c>
      <c r="AA1449">
        <v>35</v>
      </c>
      <c r="AB1449">
        <f t="shared" si="45"/>
        <v>1</v>
      </c>
      <c r="AC1449">
        <v>2172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89</v>
      </c>
      <c r="AO1449">
        <v>86</v>
      </c>
      <c r="AP1449">
        <v>0</v>
      </c>
    </row>
    <row r="1450" spans="1:42" x14ac:dyDescent="0.35">
      <c r="A1450">
        <v>47958</v>
      </c>
      <c r="B1450">
        <v>2</v>
      </c>
      <c r="C1450">
        <f t="shared" si="44"/>
        <v>2</v>
      </c>
      <c r="D1450">
        <v>0</v>
      </c>
      <c r="E1450">
        <v>1</v>
      </c>
      <c r="F1450">
        <v>8</v>
      </c>
      <c r="G1450">
        <v>268</v>
      </c>
      <c r="H1450">
        <v>11</v>
      </c>
      <c r="I1450">
        <v>88</v>
      </c>
      <c r="J1450">
        <v>15</v>
      </c>
      <c r="K1450">
        <v>3</v>
      </c>
      <c r="L1450">
        <v>22</v>
      </c>
      <c r="M1450">
        <v>2</v>
      </c>
      <c r="N1450">
        <v>6</v>
      </c>
      <c r="O1450">
        <v>3</v>
      </c>
      <c r="P1450">
        <v>5</v>
      </c>
      <c r="Q1450">
        <v>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</v>
      </c>
      <c r="Y1450">
        <v>11</v>
      </c>
      <c r="Z1450">
        <v>0</v>
      </c>
      <c r="AA1450">
        <v>68</v>
      </c>
      <c r="AB1450">
        <f t="shared" si="45"/>
        <v>4</v>
      </c>
      <c r="AC1450">
        <v>2685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385</v>
      </c>
      <c r="AO1450">
        <v>363</v>
      </c>
      <c r="AP1450">
        <v>0</v>
      </c>
    </row>
    <row r="1451" spans="1:42" x14ac:dyDescent="0.35">
      <c r="A1451">
        <v>63972</v>
      </c>
      <c r="B1451">
        <v>3</v>
      </c>
      <c r="C1451">
        <f t="shared" si="44"/>
        <v>3</v>
      </c>
      <c r="D1451">
        <v>0</v>
      </c>
      <c r="E1451">
        <v>1</v>
      </c>
      <c r="F1451">
        <v>93</v>
      </c>
      <c r="G1451">
        <v>928</v>
      </c>
      <c r="H1451">
        <v>63</v>
      </c>
      <c r="I1451">
        <v>254</v>
      </c>
      <c r="J1451">
        <v>0</v>
      </c>
      <c r="K1451">
        <v>12</v>
      </c>
      <c r="L1451">
        <v>12</v>
      </c>
      <c r="M1451">
        <v>4</v>
      </c>
      <c r="N1451">
        <v>5</v>
      </c>
      <c r="O1451">
        <v>4</v>
      </c>
      <c r="P1451">
        <v>10</v>
      </c>
      <c r="Q1451">
        <v>4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3</v>
      </c>
      <c r="Y1451">
        <v>11</v>
      </c>
      <c r="Z1451">
        <v>0</v>
      </c>
      <c r="AA1451">
        <v>56</v>
      </c>
      <c r="AB1451">
        <f t="shared" si="45"/>
        <v>3</v>
      </c>
      <c r="AC1451">
        <v>2733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1257</v>
      </c>
      <c r="AO1451">
        <v>1245</v>
      </c>
      <c r="AP1451">
        <v>1</v>
      </c>
    </row>
    <row r="1452" spans="1:42" x14ac:dyDescent="0.35">
      <c r="A1452">
        <v>75315</v>
      </c>
      <c r="B1452">
        <v>4</v>
      </c>
      <c r="C1452">
        <f t="shared" si="44"/>
        <v>4</v>
      </c>
      <c r="D1452">
        <v>0</v>
      </c>
      <c r="E1452">
        <v>1</v>
      </c>
      <c r="F1452">
        <v>14</v>
      </c>
      <c r="G1452">
        <v>459</v>
      </c>
      <c r="H1452">
        <v>15</v>
      </c>
      <c r="I1452">
        <v>171</v>
      </c>
      <c r="J1452">
        <v>142</v>
      </c>
      <c r="K1452">
        <v>23</v>
      </c>
      <c r="L1452">
        <v>31</v>
      </c>
      <c r="M1452">
        <v>2</v>
      </c>
      <c r="N1452">
        <v>5</v>
      </c>
      <c r="O1452">
        <v>4</v>
      </c>
      <c r="P1452">
        <v>12</v>
      </c>
      <c r="Q1452">
        <v>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3</v>
      </c>
      <c r="Y1452">
        <v>11</v>
      </c>
      <c r="Z1452">
        <v>0</v>
      </c>
      <c r="AA1452">
        <v>66</v>
      </c>
      <c r="AB1452">
        <f t="shared" si="45"/>
        <v>4</v>
      </c>
      <c r="AC1452">
        <v>2234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810</v>
      </c>
      <c r="AO1452">
        <v>779</v>
      </c>
      <c r="AP1452">
        <v>0</v>
      </c>
    </row>
    <row r="1453" spans="1:42" x14ac:dyDescent="0.35">
      <c r="A1453">
        <v>55517</v>
      </c>
      <c r="B1453">
        <v>3</v>
      </c>
      <c r="C1453">
        <f t="shared" si="44"/>
        <v>3</v>
      </c>
      <c r="D1453">
        <v>1</v>
      </c>
      <c r="E1453">
        <v>1</v>
      </c>
      <c r="F1453">
        <v>53</v>
      </c>
      <c r="G1453">
        <v>483</v>
      </c>
      <c r="H1453">
        <v>0</v>
      </c>
      <c r="I1453">
        <v>108</v>
      </c>
      <c r="J1453">
        <v>0</v>
      </c>
      <c r="K1453">
        <v>6</v>
      </c>
      <c r="L1453">
        <v>36</v>
      </c>
      <c r="M1453">
        <v>5</v>
      </c>
      <c r="N1453">
        <v>11</v>
      </c>
      <c r="O1453">
        <v>1</v>
      </c>
      <c r="P1453">
        <v>6</v>
      </c>
      <c r="Q1453">
        <v>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3</v>
      </c>
      <c r="Y1453">
        <v>11</v>
      </c>
      <c r="Z1453">
        <v>1</v>
      </c>
      <c r="AA1453">
        <v>70</v>
      </c>
      <c r="AB1453">
        <f t="shared" si="45"/>
        <v>5</v>
      </c>
      <c r="AC1453">
        <v>2799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597</v>
      </c>
      <c r="AO1453">
        <v>561</v>
      </c>
      <c r="AP1453">
        <v>0</v>
      </c>
    </row>
    <row r="1454" spans="1:42" x14ac:dyDescent="0.35">
      <c r="A1454">
        <v>75283</v>
      </c>
      <c r="B1454">
        <v>4</v>
      </c>
      <c r="C1454">
        <f t="shared" si="44"/>
        <v>4</v>
      </c>
      <c r="D1454">
        <v>1</v>
      </c>
      <c r="E1454">
        <v>2</v>
      </c>
      <c r="F1454">
        <v>26</v>
      </c>
      <c r="G1454">
        <v>733</v>
      </c>
      <c r="H1454">
        <v>9</v>
      </c>
      <c r="I1454">
        <v>180</v>
      </c>
      <c r="J1454">
        <v>12</v>
      </c>
      <c r="K1454">
        <v>19</v>
      </c>
      <c r="L1454">
        <v>66</v>
      </c>
      <c r="M1454">
        <v>11</v>
      </c>
      <c r="N1454">
        <v>6</v>
      </c>
      <c r="O1454">
        <v>3</v>
      </c>
      <c r="P1454">
        <v>5</v>
      </c>
      <c r="Q1454">
        <v>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3</v>
      </c>
      <c r="Y1454">
        <v>11</v>
      </c>
      <c r="Z1454">
        <v>0</v>
      </c>
      <c r="AA1454">
        <v>63</v>
      </c>
      <c r="AB1454">
        <f t="shared" si="45"/>
        <v>4</v>
      </c>
      <c r="AC1454">
        <v>2618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953</v>
      </c>
      <c r="AO1454">
        <v>887</v>
      </c>
      <c r="AP1454">
        <v>0</v>
      </c>
    </row>
    <row r="1455" spans="1:42" x14ac:dyDescent="0.35">
      <c r="A1455">
        <v>90638</v>
      </c>
      <c r="B1455">
        <v>5</v>
      </c>
      <c r="C1455">
        <f t="shared" si="44"/>
        <v>5</v>
      </c>
      <c r="D1455">
        <v>0</v>
      </c>
      <c r="E1455">
        <v>0</v>
      </c>
      <c r="F1455">
        <v>29</v>
      </c>
      <c r="G1455">
        <v>1156</v>
      </c>
      <c r="H1455">
        <v>120</v>
      </c>
      <c r="I1455">
        <v>915</v>
      </c>
      <c r="J1455">
        <v>94</v>
      </c>
      <c r="K1455">
        <v>144</v>
      </c>
      <c r="L1455">
        <v>96</v>
      </c>
      <c r="M1455">
        <v>1</v>
      </c>
      <c r="N1455">
        <v>3</v>
      </c>
      <c r="O1455">
        <v>4</v>
      </c>
      <c r="P1455">
        <v>10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3</v>
      </c>
      <c r="Y1455">
        <v>11</v>
      </c>
      <c r="Z1455">
        <v>1</v>
      </c>
      <c r="AA1455">
        <v>29</v>
      </c>
      <c r="AB1455">
        <f t="shared" si="45"/>
        <v>1</v>
      </c>
      <c r="AC1455">
        <v>2295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2429</v>
      </c>
      <c r="AO1455">
        <v>2333</v>
      </c>
      <c r="AP1455">
        <v>1</v>
      </c>
    </row>
    <row r="1456" spans="1:42" x14ac:dyDescent="0.35">
      <c r="A1456">
        <v>27161</v>
      </c>
      <c r="B1456">
        <v>1</v>
      </c>
      <c r="C1456">
        <f t="shared" si="44"/>
        <v>1</v>
      </c>
      <c r="D1456">
        <v>1</v>
      </c>
      <c r="E1456">
        <v>0</v>
      </c>
      <c r="F1456">
        <v>41</v>
      </c>
      <c r="G1456">
        <v>7</v>
      </c>
      <c r="H1456">
        <v>4</v>
      </c>
      <c r="I1456">
        <v>23</v>
      </c>
      <c r="J1456">
        <v>7</v>
      </c>
      <c r="K1456">
        <v>0</v>
      </c>
      <c r="L1456">
        <v>11</v>
      </c>
      <c r="M1456">
        <v>1</v>
      </c>
      <c r="N1456">
        <v>1</v>
      </c>
      <c r="O1456">
        <v>0</v>
      </c>
      <c r="P1456">
        <v>3</v>
      </c>
      <c r="Q1456">
        <v>7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3</v>
      </c>
      <c r="Y1456">
        <v>11</v>
      </c>
      <c r="Z1456">
        <v>0</v>
      </c>
      <c r="AA1456">
        <v>34</v>
      </c>
      <c r="AB1456">
        <f t="shared" si="45"/>
        <v>1</v>
      </c>
      <c r="AC1456">
        <v>2403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41</v>
      </c>
      <c r="AO1456">
        <v>30</v>
      </c>
      <c r="AP1456">
        <v>0</v>
      </c>
    </row>
    <row r="1457" spans="1:42" x14ac:dyDescent="0.35">
      <c r="A1457">
        <v>38201</v>
      </c>
      <c r="B1457">
        <v>2</v>
      </c>
      <c r="C1457">
        <f t="shared" si="44"/>
        <v>2</v>
      </c>
      <c r="D1457">
        <v>0</v>
      </c>
      <c r="E1457">
        <v>1</v>
      </c>
      <c r="F1457">
        <v>19</v>
      </c>
      <c r="G1457">
        <v>233</v>
      </c>
      <c r="H1457">
        <v>0</v>
      </c>
      <c r="I1457">
        <v>23</v>
      </c>
      <c r="J1457">
        <v>0</v>
      </c>
      <c r="K1457">
        <v>0</v>
      </c>
      <c r="L1457">
        <v>12</v>
      </c>
      <c r="M1457">
        <v>4</v>
      </c>
      <c r="N1457">
        <v>5</v>
      </c>
      <c r="O1457">
        <v>1</v>
      </c>
      <c r="P1457">
        <v>5</v>
      </c>
      <c r="Q1457">
        <v>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</v>
      </c>
      <c r="Y1457">
        <v>11</v>
      </c>
      <c r="Z1457">
        <v>0</v>
      </c>
      <c r="AA1457">
        <v>60</v>
      </c>
      <c r="AB1457">
        <f t="shared" si="45"/>
        <v>3</v>
      </c>
      <c r="AC1457">
        <v>2616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256</v>
      </c>
      <c r="AO1457">
        <v>244</v>
      </c>
      <c r="AP1457">
        <v>0</v>
      </c>
    </row>
    <row r="1458" spans="1:42" x14ac:dyDescent="0.35">
      <c r="A1458">
        <v>45203</v>
      </c>
      <c r="B1458">
        <v>2</v>
      </c>
      <c r="C1458">
        <f t="shared" si="44"/>
        <v>2</v>
      </c>
      <c r="D1458">
        <v>2</v>
      </c>
      <c r="E1458">
        <v>0</v>
      </c>
      <c r="F1458">
        <v>4</v>
      </c>
      <c r="G1458">
        <v>35</v>
      </c>
      <c r="H1458">
        <v>3</v>
      </c>
      <c r="I1458">
        <v>67</v>
      </c>
      <c r="J1458">
        <v>10</v>
      </c>
      <c r="K1458">
        <v>8</v>
      </c>
      <c r="L1458">
        <v>24</v>
      </c>
      <c r="M1458">
        <v>1</v>
      </c>
      <c r="N1458">
        <v>3</v>
      </c>
      <c r="O1458">
        <v>1</v>
      </c>
      <c r="P1458">
        <v>3</v>
      </c>
      <c r="Q1458">
        <v>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3</v>
      </c>
      <c r="Y1458">
        <v>11</v>
      </c>
      <c r="Z1458">
        <v>1</v>
      </c>
      <c r="AA1458">
        <v>38</v>
      </c>
      <c r="AB1458">
        <f t="shared" si="45"/>
        <v>1</v>
      </c>
      <c r="AC1458">
        <v>2257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123</v>
      </c>
      <c r="AO1458">
        <v>99</v>
      </c>
      <c r="AP1458">
        <v>0</v>
      </c>
    </row>
    <row r="1459" spans="1:42" x14ac:dyDescent="0.35">
      <c r="A1459">
        <v>81574</v>
      </c>
      <c r="B1459">
        <v>5</v>
      </c>
      <c r="C1459">
        <f t="shared" si="44"/>
        <v>5</v>
      </c>
      <c r="D1459">
        <v>0</v>
      </c>
      <c r="E1459">
        <v>0</v>
      </c>
      <c r="F1459">
        <v>89</v>
      </c>
      <c r="G1459">
        <v>1252</v>
      </c>
      <c r="H1459">
        <v>0</v>
      </c>
      <c r="I1459">
        <v>465</v>
      </c>
      <c r="J1459">
        <v>46</v>
      </c>
      <c r="K1459">
        <v>35</v>
      </c>
      <c r="L1459">
        <v>0</v>
      </c>
      <c r="M1459">
        <v>1</v>
      </c>
      <c r="N1459">
        <v>4</v>
      </c>
      <c r="O1459">
        <v>5</v>
      </c>
      <c r="P1459">
        <v>8</v>
      </c>
      <c r="Q1459">
        <v>1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3</v>
      </c>
      <c r="Y1459">
        <v>11</v>
      </c>
      <c r="Z1459">
        <v>0</v>
      </c>
      <c r="AA1459">
        <v>73</v>
      </c>
      <c r="AB1459">
        <f t="shared" si="45"/>
        <v>5</v>
      </c>
      <c r="AC1459">
        <v>2221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1798</v>
      </c>
      <c r="AO1459">
        <v>1798</v>
      </c>
      <c r="AP1459">
        <v>2</v>
      </c>
    </row>
    <row r="1460" spans="1:42" x14ac:dyDescent="0.35">
      <c r="A1460">
        <v>60482</v>
      </c>
      <c r="B1460">
        <v>3</v>
      </c>
      <c r="C1460">
        <f t="shared" si="44"/>
        <v>3</v>
      </c>
      <c r="D1460">
        <v>0</v>
      </c>
      <c r="E1460">
        <v>1</v>
      </c>
      <c r="F1460">
        <v>81</v>
      </c>
      <c r="G1460">
        <v>255</v>
      </c>
      <c r="H1460">
        <v>43</v>
      </c>
      <c r="I1460">
        <v>134</v>
      </c>
      <c r="J1460">
        <v>37</v>
      </c>
      <c r="K1460">
        <v>14</v>
      </c>
      <c r="L1460">
        <v>24</v>
      </c>
      <c r="M1460">
        <v>1</v>
      </c>
      <c r="N1460">
        <v>7</v>
      </c>
      <c r="O1460">
        <v>2</v>
      </c>
      <c r="P1460">
        <v>7</v>
      </c>
      <c r="Q1460">
        <v>7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</v>
      </c>
      <c r="Y1460">
        <v>11</v>
      </c>
      <c r="Z1460">
        <v>0</v>
      </c>
      <c r="AA1460">
        <v>44</v>
      </c>
      <c r="AB1460">
        <f t="shared" si="45"/>
        <v>2</v>
      </c>
      <c r="AC1460">
        <v>2681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483</v>
      </c>
      <c r="AO1460">
        <v>459</v>
      </c>
      <c r="AP1460">
        <v>0</v>
      </c>
    </row>
    <row r="1461" spans="1:42" x14ac:dyDescent="0.35">
      <c r="A1461">
        <v>34633</v>
      </c>
      <c r="B1461">
        <v>1</v>
      </c>
      <c r="C1461">
        <f t="shared" si="44"/>
        <v>2</v>
      </c>
      <c r="D1461">
        <v>2</v>
      </c>
      <c r="E1461">
        <v>1</v>
      </c>
      <c r="F1461">
        <v>31</v>
      </c>
      <c r="G1461">
        <v>8</v>
      </c>
      <c r="H1461">
        <v>1</v>
      </c>
      <c r="I1461">
        <v>5</v>
      </c>
      <c r="J1461">
        <v>0</v>
      </c>
      <c r="K1461">
        <v>0</v>
      </c>
      <c r="L1461">
        <v>1</v>
      </c>
      <c r="M1461">
        <v>1</v>
      </c>
      <c r="N1461">
        <v>1</v>
      </c>
      <c r="O1461">
        <v>0</v>
      </c>
      <c r="P1461">
        <v>2</v>
      </c>
      <c r="Q1461">
        <v>6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3</v>
      </c>
      <c r="Y1461">
        <v>11</v>
      </c>
      <c r="Z1461">
        <v>0</v>
      </c>
      <c r="AA1461">
        <v>64</v>
      </c>
      <c r="AB1461">
        <f t="shared" si="45"/>
        <v>4</v>
      </c>
      <c r="AC1461">
        <v>2316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14</v>
      </c>
      <c r="AO1461">
        <v>13</v>
      </c>
      <c r="AP1461">
        <v>0</v>
      </c>
    </row>
    <row r="1462" spans="1:42" x14ac:dyDescent="0.35">
      <c r="A1462">
        <v>78093</v>
      </c>
      <c r="B1462">
        <v>4</v>
      </c>
      <c r="C1462">
        <f t="shared" si="44"/>
        <v>4</v>
      </c>
      <c r="D1462">
        <v>0</v>
      </c>
      <c r="E1462">
        <v>0</v>
      </c>
      <c r="F1462">
        <v>53</v>
      </c>
      <c r="G1462">
        <v>368</v>
      </c>
      <c r="H1462">
        <v>32</v>
      </c>
      <c r="I1462">
        <v>639</v>
      </c>
      <c r="J1462">
        <v>13</v>
      </c>
      <c r="K1462">
        <v>43</v>
      </c>
      <c r="L1462">
        <v>10</v>
      </c>
      <c r="M1462">
        <v>1</v>
      </c>
      <c r="N1462">
        <v>4</v>
      </c>
      <c r="O1462">
        <v>7</v>
      </c>
      <c r="P1462">
        <v>5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11</v>
      </c>
      <c r="Z1462">
        <v>0</v>
      </c>
      <c r="AA1462">
        <v>73</v>
      </c>
      <c r="AB1462">
        <f t="shared" si="45"/>
        <v>5</v>
      </c>
      <c r="AC1462">
        <v>2359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>
        <v>1095</v>
      </c>
      <c r="AO1462">
        <v>1085</v>
      </c>
      <c r="AP1462">
        <v>0</v>
      </c>
    </row>
    <row r="1463" spans="1:42" x14ac:dyDescent="0.35">
      <c r="A1463">
        <v>82460</v>
      </c>
      <c r="B1463">
        <v>5</v>
      </c>
      <c r="C1463">
        <f t="shared" si="44"/>
        <v>5</v>
      </c>
      <c r="D1463">
        <v>0</v>
      </c>
      <c r="E1463">
        <v>0</v>
      </c>
      <c r="F1463">
        <v>78</v>
      </c>
      <c r="G1463">
        <v>255</v>
      </c>
      <c r="H1463">
        <v>47</v>
      </c>
      <c r="I1463">
        <v>573</v>
      </c>
      <c r="J1463">
        <v>52</v>
      </c>
      <c r="K1463">
        <v>32</v>
      </c>
      <c r="L1463">
        <v>15</v>
      </c>
      <c r="M1463">
        <v>1</v>
      </c>
      <c r="N1463">
        <v>5</v>
      </c>
      <c r="O1463">
        <v>3</v>
      </c>
      <c r="P1463">
        <v>6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</v>
      </c>
      <c r="Y1463">
        <v>11</v>
      </c>
      <c r="Z1463">
        <v>0</v>
      </c>
      <c r="AA1463">
        <v>70</v>
      </c>
      <c r="AB1463">
        <f t="shared" si="45"/>
        <v>5</v>
      </c>
      <c r="AC1463">
        <v>2368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959</v>
      </c>
      <c r="AO1463">
        <v>944</v>
      </c>
      <c r="AP1463">
        <v>0</v>
      </c>
    </row>
    <row r="1464" spans="1:42" x14ac:dyDescent="0.35">
      <c r="A1464">
        <v>45903</v>
      </c>
      <c r="B1464">
        <v>2</v>
      </c>
      <c r="C1464">
        <f t="shared" si="44"/>
        <v>2</v>
      </c>
      <c r="D1464">
        <v>0</v>
      </c>
      <c r="E1464">
        <v>1</v>
      </c>
      <c r="F1464">
        <v>80</v>
      </c>
      <c r="G1464">
        <v>33</v>
      </c>
      <c r="H1464">
        <v>8</v>
      </c>
      <c r="I1464">
        <v>10</v>
      </c>
      <c r="J1464">
        <v>2</v>
      </c>
      <c r="K1464">
        <v>10</v>
      </c>
      <c r="L1464">
        <v>3</v>
      </c>
      <c r="M1464">
        <v>2</v>
      </c>
      <c r="N1464">
        <v>2</v>
      </c>
      <c r="O1464">
        <v>1</v>
      </c>
      <c r="P1464">
        <v>3</v>
      </c>
      <c r="Q1464">
        <v>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3</v>
      </c>
      <c r="Y1464">
        <v>11</v>
      </c>
      <c r="Z1464">
        <v>0</v>
      </c>
      <c r="AA1464">
        <v>54</v>
      </c>
      <c r="AB1464">
        <f t="shared" si="45"/>
        <v>3</v>
      </c>
      <c r="AC1464">
        <v>2226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63</v>
      </c>
      <c r="AO1464">
        <v>60</v>
      </c>
      <c r="AP1464">
        <v>0</v>
      </c>
    </row>
    <row r="1465" spans="1:42" x14ac:dyDescent="0.35">
      <c r="A1465">
        <v>81361</v>
      </c>
      <c r="B1465">
        <v>5</v>
      </c>
      <c r="C1465">
        <f t="shared" si="44"/>
        <v>5</v>
      </c>
      <c r="D1465">
        <v>0</v>
      </c>
      <c r="E1465">
        <v>0</v>
      </c>
      <c r="F1465">
        <v>18</v>
      </c>
      <c r="G1465">
        <v>163</v>
      </c>
      <c r="H1465">
        <v>23</v>
      </c>
      <c r="I1465">
        <v>424</v>
      </c>
      <c r="J1465">
        <v>27</v>
      </c>
      <c r="K1465">
        <v>65</v>
      </c>
      <c r="L1465">
        <v>76</v>
      </c>
      <c r="M1465">
        <v>1</v>
      </c>
      <c r="N1465">
        <v>3</v>
      </c>
      <c r="O1465">
        <v>10</v>
      </c>
      <c r="P1465">
        <v>13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3</v>
      </c>
      <c r="Y1465">
        <v>11</v>
      </c>
      <c r="Z1465">
        <v>1</v>
      </c>
      <c r="AA1465">
        <v>33</v>
      </c>
      <c r="AB1465">
        <f t="shared" si="45"/>
        <v>1</v>
      </c>
      <c r="AC1465">
        <v>2283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702</v>
      </c>
      <c r="AO1465">
        <v>626</v>
      </c>
      <c r="AP1465">
        <v>0</v>
      </c>
    </row>
    <row r="1466" spans="1:42" x14ac:dyDescent="0.35">
      <c r="A1466">
        <v>35860</v>
      </c>
      <c r="B1466">
        <v>2</v>
      </c>
      <c r="C1466">
        <f t="shared" si="44"/>
        <v>2</v>
      </c>
      <c r="D1466">
        <v>1</v>
      </c>
      <c r="E1466">
        <v>1</v>
      </c>
      <c r="F1466">
        <v>37</v>
      </c>
      <c r="G1466">
        <v>15</v>
      </c>
      <c r="H1466">
        <v>0</v>
      </c>
      <c r="I1466">
        <v>8</v>
      </c>
      <c r="J1466">
        <v>4</v>
      </c>
      <c r="K1466">
        <v>2</v>
      </c>
      <c r="L1466">
        <v>20</v>
      </c>
      <c r="M1466">
        <v>2</v>
      </c>
      <c r="N1466">
        <v>1</v>
      </c>
      <c r="O1466">
        <v>1</v>
      </c>
      <c r="P1466">
        <v>2</v>
      </c>
      <c r="Q1466">
        <v>5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3</v>
      </c>
      <c r="Y1466">
        <v>11</v>
      </c>
      <c r="Z1466">
        <v>1</v>
      </c>
      <c r="AA1466">
        <v>47</v>
      </c>
      <c r="AB1466">
        <f t="shared" si="45"/>
        <v>2</v>
      </c>
      <c r="AC1466">
        <v>2200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29</v>
      </c>
      <c r="AO1466">
        <v>9</v>
      </c>
      <c r="AP1466">
        <v>1</v>
      </c>
    </row>
    <row r="1467" spans="1:42" x14ac:dyDescent="0.35">
      <c r="A1467">
        <v>40442</v>
      </c>
      <c r="B1467">
        <v>2</v>
      </c>
      <c r="C1467">
        <f t="shared" si="44"/>
        <v>2</v>
      </c>
      <c r="D1467">
        <v>1</v>
      </c>
      <c r="E1467">
        <v>1</v>
      </c>
      <c r="F1467">
        <v>52</v>
      </c>
      <c r="G1467">
        <v>45</v>
      </c>
      <c r="H1467">
        <v>12</v>
      </c>
      <c r="I1467">
        <v>52</v>
      </c>
      <c r="J1467">
        <v>25</v>
      </c>
      <c r="K1467">
        <v>22</v>
      </c>
      <c r="L1467">
        <v>13</v>
      </c>
      <c r="M1467">
        <v>4</v>
      </c>
      <c r="N1467">
        <v>3</v>
      </c>
      <c r="O1467">
        <v>1</v>
      </c>
      <c r="P1467">
        <v>4</v>
      </c>
      <c r="Q1467">
        <v>7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3</v>
      </c>
      <c r="Y1467">
        <v>11</v>
      </c>
      <c r="Z1467">
        <v>1</v>
      </c>
      <c r="AA1467">
        <v>68</v>
      </c>
      <c r="AB1467">
        <f t="shared" si="45"/>
        <v>4</v>
      </c>
      <c r="AC1467">
        <v>2838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156</v>
      </c>
      <c r="AO1467">
        <v>143</v>
      </c>
      <c r="AP1467">
        <v>0</v>
      </c>
    </row>
    <row r="1468" spans="1:42" x14ac:dyDescent="0.35">
      <c r="A1468">
        <v>61482</v>
      </c>
      <c r="B1468">
        <v>3</v>
      </c>
      <c r="C1468">
        <f t="shared" si="44"/>
        <v>3</v>
      </c>
      <c r="D1468">
        <v>0</v>
      </c>
      <c r="E1468">
        <v>0</v>
      </c>
      <c r="F1468">
        <v>39</v>
      </c>
      <c r="G1468">
        <v>48</v>
      </c>
      <c r="H1468">
        <v>58</v>
      </c>
      <c r="I1468">
        <v>68</v>
      </c>
      <c r="J1468">
        <v>16</v>
      </c>
      <c r="K1468">
        <v>66</v>
      </c>
      <c r="L1468">
        <v>43</v>
      </c>
      <c r="M1468">
        <v>1</v>
      </c>
      <c r="N1468">
        <v>3</v>
      </c>
      <c r="O1468">
        <v>2</v>
      </c>
      <c r="P1468">
        <v>6</v>
      </c>
      <c r="Q1468">
        <v>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3</v>
      </c>
      <c r="Y1468">
        <v>11</v>
      </c>
      <c r="Z1468">
        <v>0</v>
      </c>
      <c r="AA1468">
        <v>55</v>
      </c>
      <c r="AB1468">
        <f t="shared" si="45"/>
        <v>3</v>
      </c>
      <c r="AC1468">
        <v>2161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256</v>
      </c>
      <c r="AO1468">
        <v>213</v>
      </c>
      <c r="AP1468">
        <v>0</v>
      </c>
    </row>
    <row r="1469" spans="1:42" x14ac:dyDescent="0.35">
      <c r="A1469">
        <v>34968</v>
      </c>
      <c r="B1469">
        <v>1</v>
      </c>
      <c r="C1469">
        <f t="shared" si="44"/>
        <v>2</v>
      </c>
      <c r="D1469">
        <v>1</v>
      </c>
      <c r="E1469">
        <v>0</v>
      </c>
      <c r="F1469">
        <v>11</v>
      </c>
      <c r="G1469">
        <v>158</v>
      </c>
      <c r="H1469">
        <v>6</v>
      </c>
      <c r="I1469">
        <v>45</v>
      </c>
      <c r="J1469">
        <v>8</v>
      </c>
      <c r="K1469">
        <v>2</v>
      </c>
      <c r="L1469">
        <v>2</v>
      </c>
      <c r="M1469">
        <v>7</v>
      </c>
      <c r="N1469">
        <v>3</v>
      </c>
      <c r="O1469">
        <v>2</v>
      </c>
      <c r="P1469">
        <v>5</v>
      </c>
      <c r="Q1469">
        <v>7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</v>
      </c>
      <c r="Y1469">
        <v>11</v>
      </c>
      <c r="Z1469">
        <v>0</v>
      </c>
      <c r="AA1469">
        <v>40</v>
      </c>
      <c r="AB1469">
        <f t="shared" si="45"/>
        <v>1</v>
      </c>
      <c r="AC1469">
        <v>2604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219</v>
      </c>
      <c r="AO1469">
        <v>217</v>
      </c>
      <c r="AP1469">
        <v>0</v>
      </c>
    </row>
    <row r="1470" spans="1:42" x14ac:dyDescent="0.35">
      <c r="A1470">
        <v>75794</v>
      </c>
      <c r="B1470">
        <v>4</v>
      </c>
      <c r="C1470">
        <f t="shared" si="44"/>
        <v>4</v>
      </c>
      <c r="D1470">
        <v>0</v>
      </c>
      <c r="E1470">
        <v>0</v>
      </c>
      <c r="F1470">
        <v>33</v>
      </c>
      <c r="G1470">
        <v>754</v>
      </c>
      <c r="H1470">
        <v>160</v>
      </c>
      <c r="I1470">
        <v>625</v>
      </c>
      <c r="J1470">
        <v>63</v>
      </c>
      <c r="K1470">
        <v>32</v>
      </c>
      <c r="L1470">
        <v>48</v>
      </c>
      <c r="M1470">
        <v>1</v>
      </c>
      <c r="N1470">
        <v>7</v>
      </c>
      <c r="O1470">
        <v>5</v>
      </c>
      <c r="P1470">
        <v>12</v>
      </c>
      <c r="Q1470">
        <v>3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3</v>
      </c>
      <c r="Y1470">
        <v>11</v>
      </c>
      <c r="Z1470">
        <v>0</v>
      </c>
      <c r="AA1470">
        <v>33</v>
      </c>
      <c r="AB1470">
        <f t="shared" si="45"/>
        <v>1</v>
      </c>
      <c r="AC1470">
        <v>2346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1634</v>
      </c>
      <c r="AO1470">
        <v>1586</v>
      </c>
      <c r="AP1470">
        <v>1</v>
      </c>
    </row>
    <row r="1471" spans="1:42" x14ac:dyDescent="0.35">
      <c r="A1471">
        <v>74268</v>
      </c>
      <c r="B1471">
        <v>4</v>
      </c>
      <c r="C1471">
        <f t="shared" si="44"/>
        <v>4</v>
      </c>
      <c r="D1471">
        <v>0</v>
      </c>
      <c r="E1471">
        <v>0</v>
      </c>
      <c r="F1471">
        <v>83</v>
      </c>
      <c r="G1471">
        <v>199</v>
      </c>
      <c r="H1471">
        <v>66</v>
      </c>
      <c r="I1471">
        <v>315</v>
      </c>
      <c r="J1471">
        <v>97</v>
      </c>
      <c r="K1471">
        <v>174</v>
      </c>
      <c r="L1471">
        <v>41</v>
      </c>
      <c r="M1471">
        <v>1</v>
      </c>
      <c r="N1471">
        <v>4</v>
      </c>
      <c r="O1471">
        <v>3</v>
      </c>
      <c r="P1471">
        <v>5</v>
      </c>
      <c r="Q1471">
        <v>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</v>
      </c>
      <c r="Y1471">
        <v>11</v>
      </c>
      <c r="Z1471">
        <v>0</v>
      </c>
      <c r="AA1471">
        <v>65</v>
      </c>
      <c r="AB1471">
        <f t="shared" si="45"/>
        <v>4</v>
      </c>
      <c r="AC1471">
        <v>2659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851</v>
      </c>
      <c r="AO1471">
        <v>810</v>
      </c>
      <c r="AP1471">
        <v>0</v>
      </c>
    </row>
    <row r="1472" spans="1:42" x14ac:dyDescent="0.35">
      <c r="A1472">
        <v>13724</v>
      </c>
      <c r="B1472">
        <v>1</v>
      </c>
      <c r="C1472">
        <f t="shared" si="44"/>
        <v>1</v>
      </c>
      <c r="D1472">
        <v>1</v>
      </c>
      <c r="E1472">
        <v>0</v>
      </c>
      <c r="F1472">
        <v>43</v>
      </c>
      <c r="G1472">
        <v>2</v>
      </c>
      <c r="H1472">
        <v>7</v>
      </c>
      <c r="I1472">
        <v>5</v>
      </c>
      <c r="J1472">
        <v>2</v>
      </c>
      <c r="K1472">
        <v>15</v>
      </c>
      <c r="L1472">
        <v>27</v>
      </c>
      <c r="M1472">
        <v>1</v>
      </c>
      <c r="N1472">
        <v>2</v>
      </c>
      <c r="O1472">
        <v>0</v>
      </c>
      <c r="P1472">
        <v>2</v>
      </c>
      <c r="Q1472">
        <v>9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</v>
      </c>
      <c r="Y1472">
        <v>11</v>
      </c>
      <c r="Z1472">
        <v>0</v>
      </c>
      <c r="AA1472">
        <v>32</v>
      </c>
      <c r="AB1472">
        <f t="shared" si="45"/>
        <v>1</v>
      </c>
      <c r="AC1472">
        <v>2826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31</v>
      </c>
      <c r="AO1472">
        <v>4</v>
      </c>
      <c r="AP1472">
        <v>1</v>
      </c>
    </row>
    <row r="1473" spans="1:42" x14ac:dyDescent="0.35">
      <c r="A1473">
        <v>52569</v>
      </c>
      <c r="B1473">
        <v>3</v>
      </c>
      <c r="C1473">
        <f t="shared" si="44"/>
        <v>3</v>
      </c>
      <c r="D1473">
        <v>0</v>
      </c>
      <c r="E1473">
        <v>1</v>
      </c>
      <c r="F1473">
        <v>54</v>
      </c>
      <c r="G1473">
        <v>85</v>
      </c>
      <c r="H1473">
        <v>0</v>
      </c>
      <c r="I1473">
        <v>3</v>
      </c>
      <c r="J1473">
        <v>0</v>
      </c>
      <c r="K1473">
        <v>0</v>
      </c>
      <c r="L1473">
        <v>7</v>
      </c>
      <c r="M1473">
        <v>1</v>
      </c>
      <c r="N1473">
        <v>2</v>
      </c>
      <c r="O1473">
        <v>0</v>
      </c>
      <c r="P1473">
        <v>4</v>
      </c>
      <c r="Q1473">
        <v>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3</v>
      </c>
      <c r="Y1473">
        <v>11</v>
      </c>
      <c r="Z1473">
        <v>0</v>
      </c>
      <c r="AA1473">
        <v>53</v>
      </c>
      <c r="AB1473">
        <f t="shared" si="45"/>
        <v>3</v>
      </c>
      <c r="AC1473">
        <v>2244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88</v>
      </c>
      <c r="AO1473">
        <v>81</v>
      </c>
      <c r="AP1473">
        <v>0</v>
      </c>
    </row>
    <row r="1474" spans="1:42" x14ac:dyDescent="0.35">
      <c r="A1474">
        <v>48432</v>
      </c>
      <c r="B1474">
        <v>2</v>
      </c>
      <c r="C1474">
        <f t="shared" si="44"/>
        <v>2</v>
      </c>
      <c r="D1474">
        <v>0</v>
      </c>
      <c r="E1474">
        <v>1</v>
      </c>
      <c r="F1474">
        <v>3</v>
      </c>
      <c r="G1474">
        <v>322</v>
      </c>
      <c r="H1474">
        <v>3</v>
      </c>
      <c r="I1474">
        <v>50</v>
      </c>
      <c r="J1474">
        <v>4</v>
      </c>
      <c r="K1474">
        <v>3</v>
      </c>
      <c r="L1474">
        <v>42</v>
      </c>
      <c r="M1474">
        <v>5</v>
      </c>
      <c r="N1474">
        <v>7</v>
      </c>
      <c r="O1474">
        <v>1</v>
      </c>
      <c r="P1474">
        <v>6</v>
      </c>
      <c r="Q1474">
        <v>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</v>
      </c>
      <c r="Y1474">
        <v>11</v>
      </c>
      <c r="Z1474">
        <v>1</v>
      </c>
      <c r="AA1474">
        <v>47</v>
      </c>
      <c r="AB1474">
        <f t="shared" si="45"/>
        <v>2</v>
      </c>
      <c r="AC1474">
        <v>2778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382</v>
      </c>
      <c r="AO1474">
        <v>340</v>
      </c>
      <c r="AP1474">
        <v>0</v>
      </c>
    </row>
    <row r="1475" spans="1:42" x14ac:dyDescent="0.35">
      <c r="A1475">
        <v>36108</v>
      </c>
      <c r="B1475">
        <v>2</v>
      </c>
      <c r="C1475">
        <f t="shared" ref="C1475:C1538" si="46">_xlfn.IFS(A:A&lt;=32196,1,A:A&lt;=51622.09,2,A:A&lt;=68281,3,A:A&lt;=79601,4,A:A&gt;=79601,5)</f>
        <v>2</v>
      </c>
      <c r="D1475">
        <v>1</v>
      </c>
      <c r="E1475">
        <v>0</v>
      </c>
      <c r="F1475">
        <v>68</v>
      </c>
      <c r="G1475">
        <v>141</v>
      </c>
      <c r="H1475">
        <v>8</v>
      </c>
      <c r="I1475">
        <v>129</v>
      </c>
      <c r="J1475">
        <v>3</v>
      </c>
      <c r="K1475">
        <v>11</v>
      </c>
      <c r="L1475">
        <v>47</v>
      </c>
      <c r="M1475">
        <v>3</v>
      </c>
      <c r="N1475">
        <v>7</v>
      </c>
      <c r="O1475">
        <v>1</v>
      </c>
      <c r="P1475">
        <v>4</v>
      </c>
      <c r="Q1475">
        <v>9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3</v>
      </c>
      <c r="Y1475">
        <v>11</v>
      </c>
      <c r="Z1475">
        <v>0</v>
      </c>
      <c r="AA1475">
        <v>36</v>
      </c>
      <c r="AB1475">
        <f t="shared" ref="AB1475:AB1538" si="47">_xlfn.IFS(AA1475&lt;=43,1,AA1475&lt;=51.117,2,AA1475&lt;=61,3,AA1475&lt;=68,4,AA1475&gt;68,5)</f>
        <v>1</v>
      </c>
      <c r="AC1475">
        <v>2416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292</v>
      </c>
      <c r="AO1475">
        <v>245</v>
      </c>
      <c r="AP1475">
        <v>1</v>
      </c>
    </row>
    <row r="1476" spans="1:42" x14ac:dyDescent="0.35">
      <c r="A1476">
        <v>76445</v>
      </c>
      <c r="B1476">
        <v>4</v>
      </c>
      <c r="C1476">
        <f t="shared" si="46"/>
        <v>4</v>
      </c>
      <c r="D1476">
        <v>1</v>
      </c>
      <c r="E1476">
        <v>0</v>
      </c>
      <c r="F1476">
        <v>2</v>
      </c>
      <c r="G1476">
        <v>739</v>
      </c>
      <c r="H1476">
        <v>107</v>
      </c>
      <c r="I1476">
        <v>309</v>
      </c>
      <c r="J1476">
        <v>140</v>
      </c>
      <c r="K1476">
        <v>80</v>
      </c>
      <c r="L1476">
        <v>35</v>
      </c>
      <c r="M1476">
        <v>1</v>
      </c>
      <c r="N1476">
        <v>2</v>
      </c>
      <c r="O1476">
        <v>5</v>
      </c>
      <c r="P1476">
        <v>13</v>
      </c>
      <c r="Q1476">
        <v>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3</v>
      </c>
      <c r="Y1476">
        <v>11</v>
      </c>
      <c r="Z1476">
        <v>0</v>
      </c>
      <c r="AA1476">
        <v>49</v>
      </c>
      <c r="AB1476">
        <f t="shared" si="47"/>
        <v>2</v>
      </c>
      <c r="AC1476">
        <v>2798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1375</v>
      </c>
      <c r="AO1476">
        <v>1340</v>
      </c>
      <c r="AP1476">
        <v>0</v>
      </c>
    </row>
    <row r="1477" spans="1:42" x14ac:dyDescent="0.35">
      <c r="A1477">
        <v>36663</v>
      </c>
      <c r="B1477">
        <v>2</v>
      </c>
      <c r="C1477">
        <f t="shared" si="46"/>
        <v>2</v>
      </c>
      <c r="D1477">
        <v>1</v>
      </c>
      <c r="E1477">
        <v>0</v>
      </c>
      <c r="F1477">
        <v>40</v>
      </c>
      <c r="G1477">
        <v>18</v>
      </c>
      <c r="H1477">
        <v>0</v>
      </c>
      <c r="I1477">
        <v>6</v>
      </c>
      <c r="J1477">
        <v>3</v>
      </c>
      <c r="K1477">
        <v>3</v>
      </c>
      <c r="L1477">
        <v>5</v>
      </c>
      <c r="M1477">
        <v>1</v>
      </c>
      <c r="N1477">
        <v>1</v>
      </c>
      <c r="O1477">
        <v>1</v>
      </c>
      <c r="P1477">
        <v>3</v>
      </c>
      <c r="Q1477">
        <v>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3</v>
      </c>
      <c r="Y1477">
        <v>11</v>
      </c>
      <c r="Z1477">
        <v>0</v>
      </c>
      <c r="AA1477">
        <v>45</v>
      </c>
      <c r="AB1477">
        <f t="shared" si="47"/>
        <v>2</v>
      </c>
      <c r="AC1477">
        <v>2224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30</v>
      </c>
      <c r="AO1477">
        <v>25</v>
      </c>
      <c r="AP1477">
        <v>0</v>
      </c>
    </row>
    <row r="1478" spans="1:42" x14ac:dyDescent="0.35">
      <c r="A1478">
        <v>53843</v>
      </c>
      <c r="B1478">
        <v>3</v>
      </c>
      <c r="C1478">
        <f t="shared" si="46"/>
        <v>3</v>
      </c>
      <c r="D1478">
        <v>0</v>
      </c>
      <c r="E1478">
        <v>1</v>
      </c>
      <c r="F1478">
        <v>64</v>
      </c>
      <c r="G1478">
        <v>378</v>
      </c>
      <c r="H1478">
        <v>0</v>
      </c>
      <c r="I1478">
        <v>88</v>
      </c>
      <c r="J1478">
        <v>19</v>
      </c>
      <c r="K1478">
        <v>4</v>
      </c>
      <c r="L1478">
        <v>73</v>
      </c>
      <c r="M1478">
        <v>4</v>
      </c>
      <c r="N1478">
        <v>8</v>
      </c>
      <c r="O1478">
        <v>5</v>
      </c>
      <c r="P1478">
        <v>3</v>
      </c>
      <c r="Q1478">
        <v>7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3</v>
      </c>
      <c r="Y1478">
        <v>11</v>
      </c>
      <c r="Z1478">
        <v>0</v>
      </c>
      <c r="AA1478">
        <v>55</v>
      </c>
      <c r="AB1478">
        <f t="shared" si="47"/>
        <v>3</v>
      </c>
      <c r="AC1478">
        <v>2526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1</v>
      </c>
      <c r="AM1478">
        <v>0</v>
      </c>
      <c r="AN1478">
        <v>489</v>
      </c>
      <c r="AO1478">
        <v>416</v>
      </c>
      <c r="AP1478">
        <v>0</v>
      </c>
    </row>
    <row r="1479" spans="1:42" x14ac:dyDescent="0.35">
      <c r="A1479">
        <v>90226</v>
      </c>
      <c r="B1479">
        <v>5</v>
      </c>
      <c r="C1479">
        <f t="shared" si="46"/>
        <v>5</v>
      </c>
      <c r="D1479">
        <v>0</v>
      </c>
      <c r="E1479">
        <v>0</v>
      </c>
      <c r="F1479">
        <v>26</v>
      </c>
      <c r="G1479">
        <v>1083</v>
      </c>
      <c r="H1479">
        <v>108</v>
      </c>
      <c r="I1479">
        <v>649</v>
      </c>
      <c r="J1479">
        <v>253</v>
      </c>
      <c r="K1479">
        <v>151</v>
      </c>
      <c r="L1479">
        <v>108</v>
      </c>
      <c r="M1479">
        <v>1</v>
      </c>
      <c r="N1479">
        <v>4</v>
      </c>
      <c r="O1479">
        <v>7</v>
      </c>
      <c r="P1479">
        <v>12</v>
      </c>
      <c r="Q1479">
        <v>2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3</v>
      </c>
      <c r="Y1479">
        <v>11</v>
      </c>
      <c r="Z1479">
        <v>0</v>
      </c>
      <c r="AA1479">
        <v>64</v>
      </c>
      <c r="AB1479">
        <f t="shared" si="47"/>
        <v>4</v>
      </c>
      <c r="AC1479">
        <v>2800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2244</v>
      </c>
      <c r="AO1479">
        <v>2136</v>
      </c>
      <c r="AP1479">
        <v>1</v>
      </c>
    </row>
    <row r="1480" spans="1:42" x14ac:dyDescent="0.35">
      <c r="A1480">
        <v>70638</v>
      </c>
      <c r="B1480">
        <v>4</v>
      </c>
      <c r="C1480">
        <f t="shared" si="46"/>
        <v>4</v>
      </c>
      <c r="D1480">
        <v>0</v>
      </c>
      <c r="E1480">
        <v>0</v>
      </c>
      <c r="F1480">
        <v>69</v>
      </c>
      <c r="G1480">
        <v>1016</v>
      </c>
      <c r="H1480">
        <v>12</v>
      </c>
      <c r="I1480">
        <v>215</v>
      </c>
      <c r="J1480">
        <v>16</v>
      </c>
      <c r="K1480">
        <v>12</v>
      </c>
      <c r="L1480">
        <v>63</v>
      </c>
      <c r="M1480">
        <v>1</v>
      </c>
      <c r="N1480">
        <v>4</v>
      </c>
      <c r="O1480">
        <v>5</v>
      </c>
      <c r="P1480">
        <v>10</v>
      </c>
      <c r="Q1480">
        <v>3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3</v>
      </c>
      <c r="Y1480">
        <v>11</v>
      </c>
      <c r="Z1480">
        <v>0</v>
      </c>
      <c r="AA1480">
        <v>65</v>
      </c>
      <c r="AB1480">
        <f t="shared" si="47"/>
        <v>4</v>
      </c>
      <c r="AC1480">
        <v>2552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1271</v>
      </c>
      <c r="AO1480">
        <v>1208</v>
      </c>
      <c r="AP1480">
        <v>1</v>
      </c>
    </row>
    <row r="1481" spans="1:42" x14ac:dyDescent="0.35">
      <c r="A1481">
        <v>44512</v>
      </c>
      <c r="B1481">
        <v>2</v>
      </c>
      <c r="C1481">
        <f t="shared" si="46"/>
        <v>2</v>
      </c>
      <c r="D1481">
        <v>1</v>
      </c>
      <c r="E1481">
        <v>1</v>
      </c>
      <c r="F1481">
        <v>57</v>
      </c>
      <c r="G1481">
        <v>23</v>
      </c>
      <c r="H1481">
        <v>1</v>
      </c>
      <c r="I1481">
        <v>6</v>
      </c>
      <c r="J1481">
        <v>0</v>
      </c>
      <c r="K1481">
        <v>0</v>
      </c>
      <c r="L1481">
        <v>2</v>
      </c>
      <c r="M1481">
        <v>2</v>
      </c>
      <c r="N1481">
        <v>1</v>
      </c>
      <c r="O1481">
        <v>0</v>
      </c>
      <c r="P1481">
        <v>3</v>
      </c>
      <c r="Q1481">
        <v>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3</v>
      </c>
      <c r="Y1481">
        <v>11</v>
      </c>
      <c r="Z1481">
        <v>0</v>
      </c>
      <c r="AA1481">
        <v>60</v>
      </c>
      <c r="AB1481">
        <f t="shared" si="47"/>
        <v>3</v>
      </c>
      <c r="AC1481">
        <v>2462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30</v>
      </c>
      <c r="AO1481">
        <v>28</v>
      </c>
      <c r="AP1481">
        <v>0</v>
      </c>
    </row>
    <row r="1482" spans="1:42" x14ac:dyDescent="0.35">
      <c r="A1482">
        <v>27116</v>
      </c>
      <c r="B1482">
        <v>1</v>
      </c>
      <c r="C1482">
        <f t="shared" si="46"/>
        <v>1</v>
      </c>
      <c r="D1482">
        <v>1</v>
      </c>
      <c r="E1482">
        <v>1</v>
      </c>
      <c r="F1482">
        <v>78</v>
      </c>
      <c r="G1482">
        <v>12</v>
      </c>
      <c r="H1482">
        <v>1</v>
      </c>
      <c r="I1482">
        <v>21</v>
      </c>
      <c r="J1482">
        <v>2</v>
      </c>
      <c r="K1482">
        <v>2</v>
      </c>
      <c r="L1482">
        <v>3</v>
      </c>
      <c r="M1482">
        <v>2</v>
      </c>
      <c r="N1482">
        <v>2</v>
      </c>
      <c r="O1482">
        <v>0</v>
      </c>
      <c r="P1482">
        <v>3</v>
      </c>
      <c r="Q1482">
        <v>7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</v>
      </c>
      <c r="Y1482">
        <v>11</v>
      </c>
      <c r="Z1482">
        <v>0</v>
      </c>
      <c r="AA1482">
        <v>59</v>
      </c>
      <c r="AB1482">
        <f t="shared" si="47"/>
        <v>3</v>
      </c>
      <c r="AC1482">
        <v>2278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38</v>
      </c>
      <c r="AO1482">
        <v>35</v>
      </c>
      <c r="AP1482">
        <v>0</v>
      </c>
    </row>
    <row r="1483" spans="1:42" x14ac:dyDescent="0.35">
      <c r="A1483">
        <v>54072</v>
      </c>
      <c r="B1483">
        <v>3</v>
      </c>
      <c r="C1483">
        <f t="shared" si="46"/>
        <v>3</v>
      </c>
      <c r="D1483">
        <v>1</v>
      </c>
      <c r="E1483">
        <v>1</v>
      </c>
      <c r="F1483">
        <v>71</v>
      </c>
      <c r="G1483">
        <v>35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1</v>
      </c>
      <c r="N1483">
        <v>2</v>
      </c>
      <c r="O1483">
        <v>0</v>
      </c>
      <c r="P1483">
        <v>2</v>
      </c>
      <c r="Q1483">
        <v>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11</v>
      </c>
      <c r="Z1483">
        <v>0</v>
      </c>
      <c r="AA1483">
        <v>57</v>
      </c>
      <c r="AB1483">
        <f t="shared" si="47"/>
        <v>3</v>
      </c>
      <c r="AC1483">
        <v>2496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39</v>
      </c>
      <c r="AO1483">
        <v>39</v>
      </c>
      <c r="AP1483">
        <v>0</v>
      </c>
    </row>
    <row r="1484" spans="1:42" x14ac:dyDescent="0.35">
      <c r="A1484">
        <v>71855</v>
      </c>
      <c r="B1484">
        <v>4</v>
      </c>
      <c r="C1484">
        <f t="shared" si="46"/>
        <v>4</v>
      </c>
      <c r="D1484">
        <v>0</v>
      </c>
      <c r="E1484">
        <v>1</v>
      </c>
      <c r="F1484">
        <v>59</v>
      </c>
      <c r="G1484">
        <v>548</v>
      </c>
      <c r="H1484">
        <v>31</v>
      </c>
      <c r="I1484">
        <v>422</v>
      </c>
      <c r="J1484">
        <v>0</v>
      </c>
      <c r="K1484">
        <v>112</v>
      </c>
      <c r="L1484">
        <v>28</v>
      </c>
      <c r="M1484">
        <v>4</v>
      </c>
      <c r="N1484">
        <v>5</v>
      </c>
      <c r="O1484">
        <v>5</v>
      </c>
      <c r="P1484">
        <v>11</v>
      </c>
      <c r="Q1484">
        <v>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</v>
      </c>
      <c r="Y1484">
        <v>11</v>
      </c>
      <c r="Z1484">
        <v>0</v>
      </c>
      <c r="AA1484">
        <v>43</v>
      </c>
      <c r="AB1484">
        <f t="shared" si="47"/>
        <v>1</v>
      </c>
      <c r="AC1484">
        <v>2688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1113</v>
      </c>
      <c r="AO1484">
        <v>1085</v>
      </c>
      <c r="AP1484">
        <v>0</v>
      </c>
    </row>
    <row r="1485" spans="1:42" x14ac:dyDescent="0.35">
      <c r="A1485">
        <v>51250</v>
      </c>
      <c r="B1485">
        <v>2</v>
      </c>
      <c r="C1485">
        <f t="shared" si="46"/>
        <v>2</v>
      </c>
      <c r="D1485">
        <v>1</v>
      </c>
      <c r="E1485">
        <v>0</v>
      </c>
      <c r="F1485">
        <v>28</v>
      </c>
      <c r="G1485">
        <v>342</v>
      </c>
      <c r="H1485">
        <v>32</v>
      </c>
      <c r="I1485">
        <v>230</v>
      </c>
      <c r="J1485">
        <v>34</v>
      </c>
      <c r="K1485">
        <v>32</v>
      </c>
      <c r="L1485">
        <v>40</v>
      </c>
      <c r="M1485">
        <v>5</v>
      </c>
      <c r="N1485">
        <v>10</v>
      </c>
      <c r="O1485">
        <v>5</v>
      </c>
      <c r="P1485">
        <v>4</v>
      </c>
      <c r="Q1485">
        <v>9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3</v>
      </c>
      <c r="Y1485">
        <v>11</v>
      </c>
      <c r="Z1485">
        <v>0</v>
      </c>
      <c r="AA1485">
        <v>30</v>
      </c>
      <c r="AB1485">
        <f t="shared" si="47"/>
        <v>1</v>
      </c>
      <c r="AC1485">
        <v>2615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670</v>
      </c>
      <c r="AO1485">
        <v>630</v>
      </c>
      <c r="AP1485">
        <v>1</v>
      </c>
    </row>
    <row r="1486" spans="1:42" x14ac:dyDescent="0.35">
      <c r="A1486">
        <v>60432</v>
      </c>
      <c r="B1486">
        <v>3</v>
      </c>
      <c r="C1486">
        <f t="shared" si="46"/>
        <v>3</v>
      </c>
      <c r="D1486">
        <v>0</v>
      </c>
      <c r="E1486">
        <v>1</v>
      </c>
      <c r="F1486">
        <v>61</v>
      </c>
      <c r="G1486">
        <v>365</v>
      </c>
      <c r="H1486">
        <v>3</v>
      </c>
      <c r="I1486">
        <v>15</v>
      </c>
      <c r="J1486">
        <v>4</v>
      </c>
      <c r="K1486">
        <v>3</v>
      </c>
      <c r="L1486">
        <v>11</v>
      </c>
      <c r="M1486">
        <v>5</v>
      </c>
      <c r="N1486">
        <v>7</v>
      </c>
      <c r="O1486">
        <v>2</v>
      </c>
      <c r="P1486">
        <v>5</v>
      </c>
      <c r="Q1486">
        <v>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3</v>
      </c>
      <c r="Y1486">
        <v>11</v>
      </c>
      <c r="Z1486">
        <v>0</v>
      </c>
      <c r="AA1486">
        <v>47</v>
      </c>
      <c r="AB1486">
        <f t="shared" si="47"/>
        <v>2</v>
      </c>
      <c r="AC1486">
        <v>2271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390</v>
      </c>
      <c r="AO1486">
        <v>379</v>
      </c>
      <c r="AP1486">
        <v>0</v>
      </c>
    </row>
    <row r="1487" spans="1:42" x14ac:dyDescent="0.35">
      <c r="A1487">
        <v>12393</v>
      </c>
      <c r="B1487">
        <v>1</v>
      </c>
      <c r="C1487">
        <f t="shared" si="46"/>
        <v>1</v>
      </c>
      <c r="D1487">
        <v>0</v>
      </c>
      <c r="E1487">
        <v>0</v>
      </c>
      <c r="F1487">
        <v>38</v>
      </c>
      <c r="G1487">
        <v>5</v>
      </c>
      <c r="H1487">
        <v>6</v>
      </c>
      <c r="I1487">
        <v>15</v>
      </c>
      <c r="J1487">
        <v>11</v>
      </c>
      <c r="K1487">
        <v>7</v>
      </c>
      <c r="L1487">
        <v>13</v>
      </c>
      <c r="M1487">
        <v>1</v>
      </c>
      <c r="N1487">
        <v>2</v>
      </c>
      <c r="O1487">
        <v>0</v>
      </c>
      <c r="P1487">
        <v>3</v>
      </c>
      <c r="Q1487">
        <v>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</v>
      </c>
      <c r="Y1487">
        <v>11</v>
      </c>
      <c r="Z1487">
        <v>0</v>
      </c>
      <c r="AA1487">
        <v>42</v>
      </c>
      <c r="AB1487">
        <f t="shared" si="47"/>
        <v>1</v>
      </c>
      <c r="AC1487">
        <v>2731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44</v>
      </c>
      <c r="AO1487">
        <v>31</v>
      </c>
      <c r="AP1487">
        <v>0</v>
      </c>
    </row>
    <row r="1488" spans="1:42" x14ac:dyDescent="0.35">
      <c r="A1488">
        <v>64509</v>
      </c>
      <c r="B1488">
        <v>3</v>
      </c>
      <c r="C1488">
        <f t="shared" si="46"/>
        <v>3</v>
      </c>
      <c r="D1488">
        <v>0</v>
      </c>
      <c r="E1488">
        <v>0</v>
      </c>
      <c r="F1488">
        <v>19</v>
      </c>
      <c r="G1488">
        <v>836</v>
      </c>
      <c r="H1488">
        <v>185</v>
      </c>
      <c r="I1488">
        <v>575</v>
      </c>
      <c r="J1488">
        <v>24</v>
      </c>
      <c r="K1488">
        <v>25</v>
      </c>
      <c r="L1488">
        <v>77</v>
      </c>
      <c r="M1488">
        <v>1</v>
      </c>
      <c r="N1488">
        <v>6</v>
      </c>
      <c r="O1488">
        <v>3</v>
      </c>
      <c r="P1488">
        <v>9</v>
      </c>
      <c r="Q1488">
        <v>4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</v>
      </c>
      <c r="Y1488">
        <v>11</v>
      </c>
      <c r="Z1488">
        <v>1</v>
      </c>
      <c r="AA1488">
        <v>30</v>
      </c>
      <c r="AB1488">
        <f t="shared" si="47"/>
        <v>1</v>
      </c>
      <c r="AC1488">
        <v>2475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1645</v>
      </c>
      <c r="AO1488">
        <v>1568</v>
      </c>
      <c r="AP1488">
        <v>1</v>
      </c>
    </row>
    <row r="1489" spans="1:42" x14ac:dyDescent="0.35">
      <c r="A1489">
        <v>33955</v>
      </c>
      <c r="B1489">
        <v>1</v>
      </c>
      <c r="C1489">
        <f t="shared" si="46"/>
        <v>2</v>
      </c>
      <c r="D1489">
        <v>1</v>
      </c>
      <c r="E1489">
        <v>0</v>
      </c>
      <c r="F1489">
        <v>92</v>
      </c>
      <c r="G1489">
        <v>100</v>
      </c>
      <c r="H1489">
        <v>2</v>
      </c>
      <c r="I1489">
        <v>128</v>
      </c>
      <c r="J1489">
        <v>23</v>
      </c>
      <c r="K1489">
        <v>7</v>
      </c>
      <c r="L1489">
        <v>10</v>
      </c>
      <c r="M1489">
        <v>4</v>
      </c>
      <c r="N1489">
        <v>5</v>
      </c>
      <c r="O1489">
        <v>1</v>
      </c>
      <c r="P1489">
        <v>5</v>
      </c>
      <c r="Q1489">
        <v>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3</v>
      </c>
      <c r="Y1489">
        <v>11</v>
      </c>
      <c r="Z1489">
        <v>0</v>
      </c>
      <c r="AA1489">
        <v>45</v>
      </c>
      <c r="AB1489">
        <f t="shared" si="47"/>
        <v>2</v>
      </c>
      <c r="AC1489">
        <v>2483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>
        <v>260</v>
      </c>
      <c r="AO1489">
        <v>250</v>
      </c>
      <c r="AP1489">
        <v>0</v>
      </c>
    </row>
    <row r="1490" spans="1:42" x14ac:dyDescent="0.35">
      <c r="A1490">
        <v>31353</v>
      </c>
      <c r="B1490">
        <v>1</v>
      </c>
      <c r="C1490">
        <f t="shared" si="46"/>
        <v>1</v>
      </c>
      <c r="D1490">
        <v>1</v>
      </c>
      <c r="E1490">
        <v>1</v>
      </c>
      <c r="F1490">
        <v>24</v>
      </c>
      <c r="G1490">
        <v>10</v>
      </c>
      <c r="H1490">
        <v>0</v>
      </c>
      <c r="I1490">
        <v>10</v>
      </c>
      <c r="J1490">
        <v>3</v>
      </c>
      <c r="K1490">
        <v>1</v>
      </c>
      <c r="L1490">
        <v>7</v>
      </c>
      <c r="M1490">
        <v>2</v>
      </c>
      <c r="N1490">
        <v>1</v>
      </c>
      <c r="O1490">
        <v>1</v>
      </c>
      <c r="P1490">
        <v>2</v>
      </c>
      <c r="Q1490">
        <v>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3</v>
      </c>
      <c r="Y1490">
        <v>11</v>
      </c>
      <c r="Z1490">
        <v>1</v>
      </c>
      <c r="AA1490">
        <v>43</v>
      </c>
      <c r="AB1490">
        <f t="shared" si="47"/>
        <v>1</v>
      </c>
      <c r="AC1490">
        <v>2341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24</v>
      </c>
      <c r="AO1490">
        <v>17</v>
      </c>
      <c r="AP1490">
        <v>0</v>
      </c>
    </row>
    <row r="1491" spans="1:42" x14ac:dyDescent="0.35">
      <c r="A1491">
        <v>55434</v>
      </c>
      <c r="B1491">
        <v>3</v>
      </c>
      <c r="C1491">
        <f t="shared" si="46"/>
        <v>3</v>
      </c>
      <c r="D1491">
        <v>1</v>
      </c>
      <c r="E1491">
        <v>0</v>
      </c>
      <c r="F1491">
        <v>21</v>
      </c>
      <c r="G1491">
        <v>238</v>
      </c>
      <c r="H1491">
        <v>115</v>
      </c>
      <c r="I1491">
        <v>215</v>
      </c>
      <c r="J1491">
        <v>169</v>
      </c>
      <c r="K1491">
        <v>69</v>
      </c>
      <c r="L1491">
        <v>76</v>
      </c>
      <c r="M1491">
        <v>3</v>
      </c>
      <c r="N1491">
        <v>5</v>
      </c>
      <c r="O1491">
        <v>3</v>
      </c>
      <c r="P1491">
        <v>13</v>
      </c>
      <c r="Q1491">
        <v>4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3</v>
      </c>
      <c r="Y1491">
        <v>11</v>
      </c>
      <c r="Z1491">
        <v>0</v>
      </c>
      <c r="AA1491">
        <v>36</v>
      </c>
      <c r="AB1491">
        <f t="shared" si="47"/>
        <v>1</v>
      </c>
      <c r="AC1491">
        <v>2426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806</v>
      </c>
      <c r="AO1491">
        <v>730</v>
      </c>
      <c r="AP1491">
        <v>0</v>
      </c>
    </row>
    <row r="1492" spans="1:42" x14ac:dyDescent="0.35">
      <c r="A1492">
        <v>28359</v>
      </c>
      <c r="B1492">
        <v>1</v>
      </c>
      <c r="C1492">
        <f t="shared" si="46"/>
        <v>1</v>
      </c>
      <c r="D1492">
        <v>1</v>
      </c>
      <c r="E1492">
        <v>0</v>
      </c>
      <c r="F1492">
        <v>35</v>
      </c>
      <c r="G1492">
        <v>6</v>
      </c>
      <c r="H1492">
        <v>0</v>
      </c>
      <c r="I1492">
        <v>5</v>
      </c>
      <c r="J1492">
        <v>2</v>
      </c>
      <c r="K1492">
        <v>1</v>
      </c>
      <c r="L1492">
        <v>2</v>
      </c>
      <c r="M1492">
        <v>1</v>
      </c>
      <c r="N1492">
        <v>1</v>
      </c>
      <c r="O1492">
        <v>0</v>
      </c>
      <c r="P1492">
        <v>2</v>
      </c>
      <c r="Q1492">
        <v>7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3</v>
      </c>
      <c r="Y1492">
        <v>11</v>
      </c>
      <c r="Z1492">
        <v>0</v>
      </c>
      <c r="AA1492">
        <v>37</v>
      </c>
      <c r="AB1492">
        <f t="shared" si="47"/>
        <v>1</v>
      </c>
      <c r="AC1492">
        <v>2404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14</v>
      </c>
      <c r="AO1492">
        <v>12</v>
      </c>
      <c r="AP1492">
        <v>0</v>
      </c>
    </row>
    <row r="1493" spans="1:42" x14ac:dyDescent="0.35">
      <c r="A1493">
        <v>57100</v>
      </c>
      <c r="B1493">
        <v>3</v>
      </c>
      <c r="C1493">
        <f t="shared" si="46"/>
        <v>3</v>
      </c>
      <c r="D1493">
        <v>1</v>
      </c>
      <c r="E1493">
        <v>0</v>
      </c>
      <c r="F1493">
        <v>9</v>
      </c>
      <c r="G1493">
        <v>158</v>
      </c>
      <c r="H1493">
        <v>11</v>
      </c>
      <c r="I1493">
        <v>99</v>
      </c>
      <c r="J1493">
        <v>15</v>
      </c>
      <c r="K1493">
        <v>11</v>
      </c>
      <c r="L1493">
        <v>17</v>
      </c>
      <c r="M1493">
        <v>2</v>
      </c>
      <c r="N1493">
        <v>3</v>
      </c>
      <c r="O1493">
        <v>2</v>
      </c>
      <c r="P1493">
        <v>7</v>
      </c>
      <c r="Q1493">
        <v>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3</v>
      </c>
      <c r="Y1493">
        <v>11</v>
      </c>
      <c r="Z1493">
        <v>0</v>
      </c>
      <c r="AA1493">
        <v>33</v>
      </c>
      <c r="AB1493">
        <f t="shared" si="47"/>
        <v>1</v>
      </c>
      <c r="AC1493">
        <v>2201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294</v>
      </c>
      <c r="AO1493">
        <v>277</v>
      </c>
      <c r="AP1493">
        <v>0</v>
      </c>
    </row>
    <row r="1494" spans="1:42" x14ac:dyDescent="0.35">
      <c r="A1494">
        <v>52973</v>
      </c>
      <c r="B1494">
        <v>3</v>
      </c>
      <c r="C1494">
        <f t="shared" si="46"/>
        <v>3</v>
      </c>
      <c r="D1494">
        <v>0</v>
      </c>
      <c r="E1494">
        <v>1</v>
      </c>
      <c r="F1494">
        <v>92</v>
      </c>
      <c r="G1494">
        <v>856</v>
      </c>
      <c r="H1494">
        <v>0</v>
      </c>
      <c r="I1494">
        <v>76</v>
      </c>
      <c r="J1494">
        <v>12</v>
      </c>
      <c r="K1494">
        <v>9</v>
      </c>
      <c r="L1494">
        <v>199</v>
      </c>
      <c r="M1494">
        <v>7</v>
      </c>
      <c r="N1494">
        <v>9</v>
      </c>
      <c r="O1494">
        <v>6</v>
      </c>
      <c r="P1494">
        <v>9</v>
      </c>
      <c r="Q1494">
        <v>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3</v>
      </c>
      <c r="Y1494">
        <v>11</v>
      </c>
      <c r="Z1494">
        <v>0</v>
      </c>
      <c r="AA1494">
        <v>64</v>
      </c>
      <c r="AB1494">
        <f t="shared" si="47"/>
        <v>4</v>
      </c>
      <c r="AC1494">
        <v>2757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953</v>
      </c>
      <c r="AO1494">
        <v>754</v>
      </c>
      <c r="AP1494">
        <v>0</v>
      </c>
    </row>
    <row r="1495" spans="1:42" x14ac:dyDescent="0.35">
      <c r="A1495">
        <v>51717</v>
      </c>
      <c r="B1495">
        <v>3</v>
      </c>
      <c r="C1495">
        <f t="shared" si="46"/>
        <v>3</v>
      </c>
      <c r="D1495">
        <v>0</v>
      </c>
      <c r="E1495">
        <v>1</v>
      </c>
      <c r="F1495">
        <v>55</v>
      </c>
      <c r="G1495">
        <v>98</v>
      </c>
      <c r="H1495">
        <v>1</v>
      </c>
      <c r="I1495">
        <v>17</v>
      </c>
      <c r="J1495">
        <v>0</v>
      </c>
      <c r="K1495">
        <v>1</v>
      </c>
      <c r="L1495">
        <v>5</v>
      </c>
      <c r="M1495">
        <v>1</v>
      </c>
      <c r="N1495">
        <v>3</v>
      </c>
      <c r="O1495">
        <v>0</v>
      </c>
      <c r="P1495">
        <v>4</v>
      </c>
      <c r="Q1495">
        <v>7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3</v>
      </c>
      <c r="Y1495">
        <v>11</v>
      </c>
      <c r="Z1495">
        <v>0</v>
      </c>
      <c r="AA1495">
        <v>55</v>
      </c>
      <c r="AB1495">
        <f t="shared" si="47"/>
        <v>3</v>
      </c>
      <c r="AC1495">
        <v>2472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117</v>
      </c>
      <c r="AO1495">
        <v>112</v>
      </c>
      <c r="AP1495">
        <v>1</v>
      </c>
    </row>
    <row r="1496" spans="1:42" x14ac:dyDescent="0.35">
      <c r="A1496">
        <v>18793</v>
      </c>
      <c r="B1496">
        <v>1</v>
      </c>
      <c r="C1496">
        <f t="shared" si="46"/>
        <v>1</v>
      </c>
      <c r="D1496">
        <v>1</v>
      </c>
      <c r="E1496">
        <v>0</v>
      </c>
      <c r="F1496">
        <v>14</v>
      </c>
      <c r="G1496">
        <v>4</v>
      </c>
      <c r="H1496">
        <v>16</v>
      </c>
      <c r="I1496">
        <v>20</v>
      </c>
      <c r="J1496">
        <v>0</v>
      </c>
      <c r="K1496">
        <v>17</v>
      </c>
      <c r="L1496">
        <v>20</v>
      </c>
      <c r="M1496">
        <v>3</v>
      </c>
      <c r="N1496">
        <v>2</v>
      </c>
      <c r="O1496">
        <v>0</v>
      </c>
      <c r="P1496">
        <v>4</v>
      </c>
      <c r="Q1496">
        <v>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11</v>
      </c>
      <c r="Z1496">
        <v>0</v>
      </c>
      <c r="AA1496">
        <v>49</v>
      </c>
      <c r="AB1496">
        <f t="shared" si="47"/>
        <v>2</v>
      </c>
      <c r="AC1496">
        <v>2692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57</v>
      </c>
      <c r="AO1496">
        <v>37</v>
      </c>
      <c r="AP1496">
        <v>0</v>
      </c>
    </row>
    <row r="1497" spans="1:42" x14ac:dyDescent="0.35">
      <c r="A1497">
        <v>50664</v>
      </c>
      <c r="B1497">
        <v>2</v>
      </c>
      <c r="C1497">
        <f t="shared" si="46"/>
        <v>2</v>
      </c>
      <c r="D1497">
        <v>1</v>
      </c>
      <c r="E1497">
        <v>1</v>
      </c>
      <c r="F1497">
        <v>64</v>
      </c>
      <c r="G1497">
        <v>313</v>
      </c>
      <c r="H1497">
        <v>8</v>
      </c>
      <c r="I1497">
        <v>104</v>
      </c>
      <c r="J1497">
        <v>6</v>
      </c>
      <c r="K1497">
        <v>4</v>
      </c>
      <c r="L1497">
        <v>126</v>
      </c>
      <c r="M1497">
        <v>9</v>
      </c>
      <c r="N1497">
        <v>8</v>
      </c>
      <c r="O1497">
        <v>1</v>
      </c>
      <c r="P1497">
        <v>6</v>
      </c>
      <c r="Q1497">
        <v>9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>
        <v>11</v>
      </c>
      <c r="Z1497">
        <v>0</v>
      </c>
      <c r="AA1497">
        <v>61</v>
      </c>
      <c r="AB1497">
        <f t="shared" si="47"/>
        <v>3</v>
      </c>
      <c r="AC1497">
        <v>2688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435</v>
      </c>
      <c r="AO1497">
        <v>309</v>
      </c>
      <c r="AP1497">
        <v>0</v>
      </c>
    </row>
    <row r="1498" spans="1:42" x14ac:dyDescent="0.35">
      <c r="A1498">
        <v>54414</v>
      </c>
      <c r="B1498">
        <v>3</v>
      </c>
      <c r="C1498">
        <f t="shared" si="46"/>
        <v>3</v>
      </c>
      <c r="D1498">
        <v>1</v>
      </c>
      <c r="E1498">
        <v>1</v>
      </c>
      <c r="F1498">
        <v>49</v>
      </c>
      <c r="G1498">
        <v>109</v>
      </c>
      <c r="H1498">
        <v>18</v>
      </c>
      <c r="I1498">
        <v>16</v>
      </c>
      <c r="J1498">
        <v>24</v>
      </c>
      <c r="K1498">
        <v>26</v>
      </c>
      <c r="L1498">
        <v>18</v>
      </c>
      <c r="M1498">
        <v>4</v>
      </c>
      <c r="N1498">
        <v>3</v>
      </c>
      <c r="O1498">
        <v>1</v>
      </c>
      <c r="P1498">
        <v>5</v>
      </c>
      <c r="Q1498">
        <v>4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11</v>
      </c>
      <c r="Z1498">
        <v>0</v>
      </c>
      <c r="AA1498">
        <v>57</v>
      </c>
      <c r="AB1498">
        <f t="shared" si="47"/>
        <v>3</v>
      </c>
      <c r="AC1498">
        <v>2681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193</v>
      </c>
      <c r="AO1498">
        <v>175</v>
      </c>
      <c r="AP1498">
        <v>0</v>
      </c>
    </row>
    <row r="1499" spans="1:42" x14ac:dyDescent="0.35">
      <c r="A1499">
        <v>54549</v>
      </c>
      <c r="B1499">
        <v>3</v>
      </c>
      <c r="C1499">
        <f t="shared" si="46"/>
        <v>3</v>
      </c>
      <c r="D1499">
        <v>0</v>
      </c>
      <c r="E1499">
        <v>1</v>
      </c>
      <c r="F1499">
        <v>8</v>
      </c>
      <c r="G1499">
        <v>216</v>
      </c>
      <c r="H1499">
        <v>2</v>
      </c>
      <c r="I1499">
        <v>6</v>
      </c>
      <c r="J1499">
        <v>0</v>
      </c>
      <c r="K1499">
        <v>0</v>
      </c>
      <c r="L1499">
        <v>9</v>
      </c>
      <c r="M1499">
        <v>2</v>
      </c>
      <c r="N1499">
        <v>5</v>
      </c>
      <c r="O1499">
        <v>1</v>
      </c>
      <c r="P1499">
        <v>4</v>
      </c>
      <c r="Q1499">
        <v>7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3</v>
      </c>
      <c r="Y1499">
        <v>11</v>
      </c>
      <c r="Z1499">
        <v>0</v>
      </c>
      <c r="AA1499">
        <v>68</v>
      </c>
      <c r="AB1499">
        <f t="shared" si="47"/>
        <v>4</v>
      </c>
      <c r="AC1499">
        <v>2277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224</v>
      </c>
      <c r="AO1499">
        <v>215</v>
      </c>
      <c r="AP1499">
        <v>0</v>
      </c>
    </row>
    <row r="1500" spans="1:42" x14ac:dyDescent="0.35">
      <c r="A1500">
        <v>47111</v>
      </c>
      <c r="B1500">
        <v>2</v>
      </c>
      <c r="C1500">
        <f t="shared" si="46"/>
        <v>2</v>
      </c>
      <c r="D1500">
        <v>0</v>
      </c>
      <c r="E1500">
        <v>1</v>
      </c>
      <c r="F1500">
        <v>35</v>
      </c>
      <c r="G1500">
        <v>595</v>
      </c>
      <c r="H1500">
        <v>71</v>
      </c>
      <c r="I1500">
        <v>153</v>
      </c>
      <c r="J1500">
        <v>120</v>
      </c>
      <c r="K1500">
        <v>112</v>
      </c>
      <c r="L1500">
        <v>41</v>
      </c>
      <c r="M1500">
        <v>6</v>
      </c>
      <c r="N1500">
        <v>3</v>
      </c>
      <c r="O1500">
        <v>2</v>
      </c>
      <c r="P1500">
        <v>10</v>
      </c>
      <c r="Q1500">
        <v>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3</v>
      </c>
      <c r="Y1500">
        <v>11</v>
      </c>
      <c r="Z1500">
        <v>0</v>
      </c>
      <c r="AA1500">
        <v>49</v>
      </c>
      <c r="AB1500">
        <f t="shared" si="47"/>
        <v>2</v>
      </c>
      <c r="AC1500">
        <v>2818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1051</v>
      </c>
      <c r="AO1500">
        <v>1010</v>
      </c>
      <c r="AP1500">
        <v>0</v>
      </c>
    </row>
    <row r="1501" spans="1:42" x14ac:dyDescent="0.35">
      <c r="A1501">
        <v>41003</v>
      </c>
      <c r="B1501">
        <v>2</v>
      </c>
      <c r="C1501">
        <f t="shared" si="46"/>
        <v>2</v>
      </c>
      <c r="D1501">
        <v>0</v>
      </c>
      <c r="E1501">
        <v>0</v>
      </c>
      <c r="F1501">
        <v>11</v>
      </c>
      <c r="G1501">
        <v>123</v>
      </c>
      <c r="H1501">
        <v>133</v>
      </c>
      <c r="I1501">
        <v>142</v>
      </c>
      <c r="J1501">
        <v>71</v>
      </c>
      <c r="K1501">
        <v>44</v>
      </c>
      <c r="L1501">
        <v>88</v>
      </c>
      <c r="M1501">
        <v>1</v>
      </c>
      <c r="N1501">
        <v>6</v>
      </c>
      <c r="O1501">
        <v>2</v>
      </c>
      <c r="P1501">
        <v>8</v>
      </c>
      <c r="Q1501">
        <v>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11</v>
      </c>
      <c r="Z1501">
        <v>0</v>
      </c>
      <c r="AA1501">
        <v>57</v>
      </c>
      <c r="AB1501">
        <f t="shared" si="47"/>
        <v>3</v>
      </c>
      <c r="AC1501">
        <v>2628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513</v>
      </c>
      <c r="AO1501">
        <v>425</v>
      </c>
      <c r="AP1501">
        <v>0</v>
      </c>
    </row>
    <row r="1502" spans="1:42" x14ac:dyDescent="0.35">
      <c r="A1502">
        <v>19444</v>
      </c>
      <c r="B1502">
        <v>1</v>
      </c>
      <c r="C1502">
        <f t="shared" si="46"/>
        <v>1</v>
      </c>
      <c r="D1502">
        <v>1</v>
      </c>
      <c r="E1502">
        <v>0</v>
      </c>
      <c r="F1502">
        <v>8</v>
      </c>
      <c r="G1502">
        <v>16</v>
      </c>
      <c r="H1502">
        <v>0</v>
      </c>
      <c r="I1502">
        <v>23</v>
      </c>
      <c r="J1502">
        <v>3</v>
      </c>
      <c r="K1502">
        <v>2</v>
      </c>
      <c r="L1502">
        <v>10</v>
      </c>
      <c r="M1502">
        <v>3</v>
      </c>
      <c r="N1502">
        <v>4</v>
      </c>
      <c r="O1502">
        <v>1</v>
      </c>
      <c r="P1502">
        <v>2</v>
      </c>
      <c r="Q1502">
        <v>7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3</v>
      </c>
      <c r="Y1502">
        <v>11</v>
      </c>
      <c r="Z1502">
        <v>1</v>
      </c>
      <c r="AA1502">
        <v>38</v>
      </c>
      <c r="AB1502">
        <f t="shared" si="47"/>
        <v>1</v>
      </c>
      <c r="AC1502">
        <v>2286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44</v>
      </c>
      <c r="AO1502">
        <v>34</v>
      </c>
      <c r="AP1502">
        <v>0</v>
      </c>
    </row>
    <row r="1503" spans="1:42" x14ac:dyDescent="0.35">
      <c r="A1503">
        <v>36301</v>
      </c>
      <c r="B1503">
        <v>2</v>
      </c>
      <c r="C1503">
        <f t="shared" si="46"/>
        <v>2</v>
      </c>
      <c r="D1503">
        <v>1</v>
      </c>
      <c r="E1503">
        <v>0</v>
      </c>
      <c r="F1503">
        <v>53</v>
      </c>
      <c r="G1503">
        <v>11</v>
      </c>
      <c r="H1503">
        <v>12</v>
      </c>
      <c r="I1503">
        <v>35</v>
      </c>
      <c r="J1503">
        <v>3</v>
      </c>
      <c r="K1503">
        <v>5</v>
      </c>
      <c r="L1503">
        <v>12</v>
      </c>
      <c r="M1503">
        <v>1</v>
      </c>
      <c r="N1503">
        <v>3</v>
      </c>
      <c r="O1503">
        <v>0</v>
      </c>
      <c r="P1503">
        <v>3</v>
      </c>
      <c r="Q1503">
        <v>7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3</v>
      </c>
      <c r="Y1503">
        <v>11</v>
      </c>
      <c r="Z1503">
        <v>0</v>
      </c>
      <c r="AA1503">
        <v>44</v>
      </c>
      <c r="AB1503">
        <f t="shared" si="47"/>
        <v>2</v>
      </c>
      <c r="AC1503">
        <v>2406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66</v>
      </c>
      <c r="AO1503">
        <v>54</v>
      </c>
      <c r="AP1503">
        <v>0</v>
      </c>
    </row>
    <row r="1504" spans="1:42" x14ac:dyDescent="0.35">
      <c r="A1504">
        <v>42731</v>
      </c>
      <c r="B1504">
        <v>2</v>
      </c>
      <c r="C1504">
        <f t="shared" si="46"/>
        <v>2</v>
      </c>
      <c r="D1504">
        <v>1</v>
      </c>
      <c r="E1504">
        <v>0</v>
      </c>
      <c r="F1504">
        <v>64</v>
      </c>
      <c r="G1504">
        <v>159</v>
      </c>
      <c r="H1504">
        <v>2</v>
      </c>
      <c r="I1504">
        <v>51</v>
      </c>
      <c r="J1504">
        <v>6</v>
      </c>
      <c r="K1504">
        <v>2</v>
      </c>
      <c r="L1504">
        <v>24</v>
      </c>
      <c r="M1504">
        <v>3</v>
      </c>
      <c r="N1504">
        <v>4</v>
      </c>
      <c r="O1504">
        <v>1</v>
      </c>
      <c r="P1504">
        <v>5</v>
      </c>
      <c r="Q1504">
        <v>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3</v>
      </c>
      <c r="Y1504">
        <v>11</v>
      </c>
      <c r="Z1504">
        <v>0</v>
      </c>
      <c r="AA1504">
        <v>51</v>
      </c>
      <c r="AB1504">
        <f t="shared" si="47"/>
        <v>2</v>
      </c>
      <c r="AC1504">
        <v>2410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220</v>
      </c>
      <c r="AO1504">
        <v>196</v>
      </c>
      <c r="AP1504">
        <v>0</v>
      </c>
    </row>
    <row r="1505" spans="1:42" x14ac:dyDescent="0.35">
      <c r="A1505">
        <v>52854</v>
      </c>
      <c r="B1505">
        <v>3</v>
      </c>
      <c r="C1505">
        <f t="shared" si="46"/>
        <v>3</v>
      </c>
      <c r="D1505">
        <v>1</v>
      </c>
      <c r="E1505">
        <v>1</v>
      </c>
      <c r="F1505">
        <v>43</v>
      </c>
      <c r="G1505">
        <v>105</v>
      </c>
      <c r="H1505">
        <v>0</v>
      </c>
      <c r="I1505">
        <v>10</v>
      </c>
      <c r="J1505">
        <v>0</v>
      </c>
      <c r="K1505">
        <v>1</v>
      </c>
      <c r="L1505">
        <v>0</v>
      </c>
      <c r="M1505">
        <v>2</v>
      </c>
      <c r="N1505">
        <v>2</v>
      </c>
      <c r="O1505">
        <v>1</v>
      </c>
      <c r="P1505">
        <v>4</v>
      </c>
      <c r="Q1505">
        <v>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3</v>
      </c>
      <c r="Y1505">
        <v>11</v>
      </c>
      <c r="Z1505">
        <v>0</v>
      </c>
      <c r="AA1505">
        <v>61</v>
      </c>
      <c r="AB1505">
        <f t="shared" si="47"/>
        <v>3</v>
      </c>
      <c r="AC1505">
        <v>2256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116</v>
      </c>
      <c r="AO1505">
        <v>116</v>
      </c>
      <c r="AP1505">
        <v>0</v>
      </c>
    </row>
    <row r="1506" spans="1:42" x14ac:dyDescent="0.35">
      <c r="A1506">
        <v>22775</v>
      </c>
      <c r="B1506">
        <v>1</v>
      </c>
      <c r="C1506">
        <f t="shared" si="46"/>
        <v>1</v>
      </c>
      <c r="D1506">
        <v>1</v>
      </c>
      <c r="E1506">
        <v>0</v>
      </c>
      <c r="F1506">
        <v>40</v>
      </c>
      <c r="G1506">
        <v>5</v>
      </c>
      <c r="H1506">
        <v>1</v>
      </c>
      <c r="I1506">
        <v>8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0</v>
      </c>
      <c r="P1506">
        <v>2</v>
      </c>
      <c r="Q1506">
        <v>8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>
        <v>11</v>
      </c>
      <c r="Z1506">
        <v>0</v>
      </c>
      <c r="AA1506">
        <v>42</v>
      </c>
      <c r="AB1506">
        <f t="shared" si="47"/>
        <v>1</v>
      </c>
      <c r="AC1506">
        <v>2534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14</v>
      </c>
      <c r="AO1506">
        <v>13</v>
      </c>
      <c r="AP1506">
        <v>0</v>
      </c>
    </row>
    <row r="1507" spans="1:42" x14ac:dyDescent="0.35">
      <c r="A1507">
        <v>59821</v>
      </c>
      <c r="B1507">
        <v>3</v>
      </c>
      <c r="C1507">
        <f t="shared" si="46"/>
        <v>3</v>
      </c>
      <c r="D1507">
        <v>0</v>
      </c>
      <c r="E1507">
        <v>1</v>
      </c>
      <c r="F1507">
        <v>11</v>
      </c>
      <c r="G1507">
        <v>629</v>
      </c>
      <c r="H1507">
        <v>0</v>
      </c>
      <c r="I1507">
        <v>70</v>
      </c>
      <c r="J1507">
        <v>0</v>
      </c>
      <c r="K1507">
        <v>0</v>
      </c>
      <c r="L1507">
        <v>35</v>
      </c>
      <c r="M1507">
        <v>6</v>
      </c>
      <c r="N1507">
        <v>11</v>
      </c>
      <c r="O1507">
        <v>2</v>
      </c>
      <c r="P1507">
        <v>7</v>
      </c>
      <c r="Q1507">
        <v>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3</v>
      </c>
      <c r="Y1507">
        <v>11</v>
      </c>
      <c r="Z1507">
        <v>0</v>
      </c>
      <c r="AA1507">
        <v>65</v>
      </c>
      <c r="AB1507">
        <f t="shared" si="47"/>
        <v>4</v>
      </c>
      <c r="AC1507">
        <v>2602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699</v>
      </c>
      <c r="AO1507">
        <v>664</v>
      </c>
      <c r="AP1507">
        <v>0</v>
      </c>
    </row>
    <row r="1508" spans="1:42" x14ac:dyDescent="0.35">
      <c r="A1508">
        <v>50002</v>
      </c>
      <c r="B1508">
        <v>2</v>
      </c>
      <c r="C1508">
        <f t="shared" si="46"/>
        <v>2</v>
      </c>
      <c r="D1508">
        <v>0</v>
      </c>
      <c r="E1508">
        <v>1</v>
      </c>
      <c r="F1508">
        <v>21</v>
      </c>
      <c r="G1508">
        <v>443</v>
      </c>
      <c r="H1508">
        <v>5</v>
      </c>
      <c r="I1508">
        <v>71</v>
      </c>
      <c r="J1508">
        <v>21</v>
      </c>
      <c r="K1508">
        <v>16</v>
      </c>
      <c r="L1508">
        <v>82</v>
      </c>
      <c r="M1508">
        <v>2</v>
      </c>
      <c r="N1508">
        <v>8</v>
      </c>
      <c r="O1508">
        <v>2</v>
      </c>
      <c r="P1508">
        <v>7</v>
      </c>
      <c r="Q1508">
        <v>7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3</v>
      </c>
      <c r="Y1508">
        <v>11</v>
      </c>
      <c r="Z1508">
        <v>0</v>
      </c>
      <c r="AA1508">
        <v>66</v>
      </c>
      <c r="AB1508">
        <f t="shared" si="47"/>
        <v>4</v>
      </c>
      <c r="AC1508">
        <v>2536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556</v>
      </c>
      <c r="AO1508">
        <v>474</v>
      </c>
      <c r="AP1508">
        <v>0</v>
      </c>
    </row>
    <row r="1509" spans="1:42" x14ac:dyDescent="0.35">
      <c r="A1509">
        <v>69755</v>
      </c>
      <c r="B1509">
        <v>4</v>
      </c>
      <c r="C1509">
        <f t="shared" si="46"/>
        <v>4</v>
      </c>
      <c r="D1509">
        <v>0</v>
      </c>
      <c r="E1509">
        <v>0</v>
      </c>
      <c r="F1509">
        <v>23</v>
      </c>
      <c r="G1509">
        <v>217</v>
      </c>
      <c r="H1509">
        <v>77</v>
      </c>
      <c r="I1509">
        <v>373</v>
      </c>
      <c r="J1509">
        <v>111</v>
      </c>
      <c r="K1509">
        <v>23</v>
      </c>
      <c r="L1509">
        <v>93</v>
      </c>
      <c r="M1509">
        <v>1</v>
      </c>
      <c r="N1509">
        <v>3</v>
      </c>
      <c r="O1509">
        <v>6</v>
      </c>
      <c r="P1509">
        <v>12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11</v>
      </c>
      <c r="Z1509">
        <v>0</v>
      </c>
      <c r="AA1509">
        <v>75</v>
      </c>
      <c r="AB1509">
        <f t="shared" si="47"/>
        <v>5</v>
      </c>
      <c r="AC1509">
        <v>2429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801</v>
      </c>
      <c r="AO1509">
        <v>708</v>
      </c>
      <c r="AP1509">
        <v>0</v>
      </c>
    </row>
    <row r="1510" spans="1:42" x14ac:dyDescent="0.35">
      <c r="A1510">
        <v>44078</v>
      </c>
      <c r="B1510">
        <v>2</v>
      </c>
      <c r="C1510">
        <f t="shared" si="46"/>
        <v>2</v>
      </c>
      <c r="D1510">
        <v>1</v>
      </c>
      <c r="E1510">
        <v>1</v>
      </c>
      <c r="F1510">
        <v>17</v>
      </c>
      <c r="G1510">
        <v>24</v>
      </c>
      <c r="H1510">
        <v>1</v>
      </c>
      <c r="I1510">
        <v>10</v>
      </c>
      <c r="J1510">
        <v>2</v>
      </c>
      <c r="K1510">
        <v>0</v>
      </c>
      <c r="L1510">
        <v>4</v>
      </c>
      <c r="M1510">
        <v>2</v>
      </c>
      <c r="N1510">
        <v>2</v>
      </c>
      <c r="O1510">
        <v>0</v>
      </c>
      <c r="P1510">
        <v>3</v>
      </c>
      <c r="Q1510">
        <v>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3</v>
      </c>
      <c r="Y1510">
        <v>11</v>
      </c>
      <c r="Z1510">
        <v>0</v>
      </c>
      <c r="AA1510">
        <v>51</v>
      </c>
      <c r="AB1510">
        <f t="shared" si="47"/>
        <v>2</v>
      </c>
      <c r="AC1510">
        <v>2169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37</v>
      </c>
      <c r="AO1510">
        <v>33</v>
      </c>
      <c r="AP1510">
        <v>0</v>
      </c>
    </row>
    <row r="1511" spans="1:42" x14ac:dyDescent="0.35">
      <c r="A1511">
        <v>30560</v>
      </c>
      <c r="B1511">
        <v>1</v>
      </c>
      <c r="C1511">
        <f t="shared" si="46"/>
        <v>1</v>
      </c>
      <c r="D1511">
        <v>1</v>
      </c>
      <c r="E1511">
        <v>0</v>
      </c>
      <c r="F1511">
        <v>6</v>
      </c>
      <c r="G1511">
        <v>9</v>
      </c>
      <c r="H1511">
        <v>1</v>
      </c>
      <c r="I1511">
        <v>5</v>
      </c>
      <c r="J1511">
        <v>4</v>
      </c>
      <c r="K1511">
        <v>5</v>
      </c>
      <c r="L1511">
        <v>7</v>
      </c>
      <c r="M1511">
        <v>1</v>
      </c>
      <c r="N1511">
        <v>1</v>
      </c>
      <c r="O1511">
        <v>0</v>
      </c>
      <c r="P1511">
        <v>3</v>
      </c>
      <c r="Q1511">
        <v>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</v>
      </c>
      <c r="Y1511">
        <v>11</v>
      </c>
      <c r="Z1511">
        <v>0</v>
      </c>
      <c r="AA1511">
        <v>44</v>
      </c>
      <c r="AB1511">
        <f t="shared" si="47"/>
        <v>2</v>
      </c>
      <c r="AC1511">
        <v>2526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24</v>
      </c>
      <c r="AO1511">
        <v>17</v>
      </c>
      <c r="AP1511">
        <v>0</v>
      </c>
    </row>
    <row r="1512" spans="1:42" x14ac:dyDescent="0.35">
      <c r="A1512">
        <v>35924</v>
      </c>
      <c r="B1512">
        <v>2</v>
      </c>
      <c r="C1512">
        <f t="shared" si="46"/>
        <v>2</v>
      </c>
      <c r="D1512">
        <v>1</v>
      </c>
      <c r="E1512">
        <v>1</v>
      </c>
      <c r="F1512">
        <v>56</v>
      </c>
      <c r="G1512">
        <v>8</v>
      </c>
      <c r="H1512">
        <v>0</v>
      </c>
      <c r="I1512">
        <v>14</v>
      </c>
      <c r="J1512">
        <v>2</v>
      </c>
      <c r="K1512">
        <v>3</v>
      </c>
      <c r="L1512">
        <v>7</v>
      </c>
      <c r="M1512">
        <v>1</v>
      </c>
      <c r="N1512">
        <v>1</v>
      </c>
      <c r="O1512">
        <v>0</v>
      </c>
      <c r="P1512">
        <v>3</v>
      </c>
      <c r="Q1512">
        <v>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</v>
      </c>
      <c r="Y1512">
        <v>11</v>
      </c>
      <c r="Z1512">
        <v>0</v>
      </c>
      <c r="AA1512">
        <v>51</v>
      </c>
      <c r="AB1512">
        <f t="shared" si="47"/>
        <v>2</v>
      </c>
      <c r="AC1512">
        <v>2257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27</v>
      </c>
      <c r="AO1512">
        <v>20</v>
      </c>
      <c r="AP1512">
        <v>0</v>
      </c>
    </row>
    <row r="1513" spans="1:42" x14ac:dyDescent="0.35">
      <c r="A1513">
        <v>64140</v>
      </c>
      <c r="B1513">
        <v>3</v>
      </c>
      <c r="C1513">
        <f t="shared" si="46"/>
        <v>3</v>
      </c>
      <c r="D1513">
        <v>0</v>
      </c>
      <c r="E1513">
        <v>2</v>
      </c>
      <c r="F1513">
        <v>71</v>
      </c>
      <c r="G1513">
        <v>1459</v>
      </c>
      <c r="H1513">
        <v>0</v>
      </c>
      <c r="I1513">
        <v>61</v>
      </c>
      <c r="J1513">
        <v>0</v>
      </c>
      <c r="K1513">
        <v>15</v>
      </c>
      <c r="L1513">
        <v>215</v>
      </c>
      <c r="M1513">
        <v>5</v>
      </c>
      <c r="N1513">
        <v>2</v>
      </c>
      <c r="O1513">
        <v>5</v>
      </c>
      <c r="P1513">
        <v>6</v>
      </c>
      <c r="Q1513">
        <v>5</v>
      </c>
      <c r="R1513">
        <v>1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3</v>
      </c>
      <c r="Y1513">
        <v>11</v>
      </c>
      <c r="Z1513">
        <v>1</v>
      </c>
      <c r="AA1513">
        <v>56</v>
      </c>
      <c r="AB1513">
        <f t="shared" si="47"/>
        <v>3</v>
      </c>
      <c r="AC1513">
        <v>2438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1535</v>
      </c>
      <c r="AO1513">
        <v>1320</v>
      </c>
      <c r="AP1513">
        <v>3</v>
      </c>
    </row>
    <row r="1514" spans="1:42" x14ac:dyDescent="0.35">
      <c r="A1514">
        <v>56386</v>
      </c>
      <c r="B1514">
        <v>3</v>
      </c>
      <c r="C1514">
        <f t="shared" si="46"/>
        <v>3</v>
      </c>
      <c r="D1514">
        <v>1</v>
      </c>
      <c r="E1514">
        <v>1</v>
      </c>
      <c r="F1514">
        <v>51</v>
      </c>
      <c r="G1514">
        <v>230</v>
      </c>
      <c r="H1514">
        <v>48</v>
      </c>
      <c r="I1514">
        <v>214</v>
      </c>
      <c r="J1514">
        <v>13</v>
      </c>
      <c r="K1514">
        <v>32</v>
      </c>
      <c r="L1514">
        <v>75</v>
      </c>
      <c r="M1514">
        <v>8</v>
      </c>
      <c r="N1514">
        <v>9</v>
      </c>
      <c r="O1514">
        <v>1</v>
      </c>
      <c r="P1514">
        <v>7</v>
      </c>
      <c r="Q1514">
        <v>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3</v>
      </c>
      <c r="Y1514">
        <v>11</v>
      </c>
      <c r="Z1514">
        <v>0</v>
      </c>
      <c r="AA1514">
        <v>39</v>
      </c>
      <c r="AB1514">
        <f t="shared" si="47"/>
        <v>1</v>
      </c>
      <c r="AC1514">
        <v>2769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537</v>
      </c>
      <c r="AO1514">
        <v>462</v>
      </c>
      <c r="AP1514">
        <v>0</v>
      </c>
    </row>
    <row r="1515" spans="1:42" x14ac:dyDescent="0.35">
      <c r="A1515">
        <v>75774</v>
      </c>
      <c r="B1515">
        <v>4</v>
      </c>
      <c r="C1515">
        <f t="shared" si="46"/>
        <v>4</v>
      </c>
      <c r="D1515">
        <v>1</v>
      </c>
      <c r="E1515">
        <v>0</v>
      </c>
      <c r="F1515">
        <v>27</v>
      </c>
      <c r="G1515">
        <v>340</v>
      </c>
      <c r="H1515">
        <v>21</v>
      </c>
      <c r="I1515">
        <v>134</v>
      </c>
      <c r="J1515">
        <v>258</v>
      </c>
      <c r="K1515">
        <v>14</v>
      </c>
      <c r="L1515">
        <v>56</v>
      </c>
      <c r="M1515">
        <v>1</v>
      </c>
      <c r="N1515">
        <v>7</v>
      </c>
      <c r="O1515">
        <v>5</v>
      </c>
      <c r="P1515">
        <v>8</v>
      </c>
      <c r="Q1515">
        <v>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</v>
      </c>
      <c r="Y1515">
        <v>11</v>
      </c>
      <c r="Z1515">
        <v>0</v>
      </c>
      <c r="AA1515">
        <v>39</v>
      </c>
      <c r="AB1515">
        <f t="shared" si="47"/>
        <v>1</v>
      </c>
      <c r="AC1515">
        <v>2217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767</v>
      </c>
      <c r="AO1515">
        <v>711</v>
      </c>
      <c r="AP1515">
        <v>0</v>
      </c>
    </row>
    <row r="1516" spans="1:42" x14ac:dyDescent="0.35">
      <c r="A1516">
        <v>39228</v>
      </c>
      <c r="B1516">
        <v>2</v>
      </c>
      <c r="C1516">
        <f t="shared" si="46"/>
        <v>2</v>
      </c>
      <c r="D1516">
        <v>0</v>
      </c>
      <c r="E1516">
        <v>0</v>
      </c>
      <c r="F1516">
        <v>1</v>
      </c>
      <c r="G1516">
        <v>7</v>
      </c>
      <c r="H1516">
        <v>1</v>
      </c>
      <c r="I1516">
        <v>6</v>
      </c>
      <c r="J1516">
        <v>0</v>
      </c>
      <c r="K1516">
        <v>3</v>
      </c>
      <c r="L1516">
        <v>3</v>
      </c>
      <c r="M1516">
        <v>1</v>
      </c>
      <c r="N1516">
        <v>0</v>
      </c>
      <c r="O1516">
        <v>0</v>
      </c>
      <c r="P1516">
        <v>3</v>
      </c>
      <c r="Q1516">
        <v>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</v>
      </c>
      <c r="Y1516">
        <v>11</v>
      </c>
      <c r="Z1516">
        <v>0</v>
      </c>
      <c r="AA1516">
        <v>60</v>
      </c>
      <c r="AB1516">
        <f t="shared" si="47"/>
        <v>3</v>
      </c>
      <c r="AC1516">
        <v>2574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17</v>
      </c>
      <c r="AO1516">
        <v>14</v>
      </c>
      <c r="AP1516">
        <v>0</v>
      </c>
    </row>
    <row r="1517" spans="1:42" x14ac:dyDescent="0.35">
      <c r="A1517">
        <v>58494</v>
      </c>
      <c r="B1517">
        <v>3</v>
      </c>
      <c r="C1517">
        <f t="shared" si="46"/>
        <v>3</v>
      </c>
      <c r="D1517">
        <v>0</v>
      </c>
      <c r="E1517">
        <v>1</v>
      </c>
      <c r="F1517">
        <v>56</v>
      </c>
      <c r="G1517">
        <v>298</v>
      </c>
      <c r="H1517">
        <v>7</v>
      </c>
      <c r="I1517">
        <v>68</v>
      </c>
      <c r="J1517">
        <v>4</v>
      </c>
      <c r="K1517">
        <v>0</v>
      </c>
      <c r="L1517">
        <v>19</v>
      </c>
      <c r="M1517">
        <v>2</v>
      </c>
      <c r="N1517">
        <v>6</v>
      </c>
      <c r="O1517">
        <v>2</v>
      </c>
      <c r="P1517">
        <v>6</v>
      </c>
      <c r="Q1517">
        <v>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3</v>
      </c>
      <c r="Y1517">
        <v>11</v>
      </c>
      <c r="Z1517">
        <v>0</v>
      </c>
      <c r="AA1517">
        <v>46</v>
      </c>
      <c r="AB1517">
        <f t="shared" si="47"/>
        <v>2</v>
      </c>
      <c r="AC1517">
        <v>2358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377</v>
      </c>
      <c r="AO1517">
        <v>358</v>
      </c>
      <c r="AP1517">
        <v>0</v>
      </c>
    </row>
    <row r="1518" spans="1:42" x14ac:dyDescent="0.35">
      <c r="A1518">
        <v>58684</v>
      </c>
      <c r="B1518">
        <v>3</v>
      </c>
      <c r="C1518">
        <f t="shared" si="46"/>
        <v>3</v>
      </c>
      <c r="D1518">
        <v>0</v>
      </c>
      <c r="E1518">
        <v>0</v>
      </c>
      <c r="F1518">
        <v>71</v>
      </c>
      <c r="G1518">
        <v>479</v>
      </c>
      <c r="H1518">
        <v>35</v>
      </c>
      <c r="I1518">
        <v>179</v>
      </c>
      <c r="J1518">
        <v>28</v>
      </c>
      <c r="K1518">
        <v>7</v>
      </c>
      <c r="L1518">
        <v>85</v>
      </c>
      <c r="M1518">
        <v>1</v>
      </c>
      <c r="N1518">
        <v>5</v>
      </c>
      <c r="O1518">
        <v>3</v>
      </c>
      <c r="P1518">
        <v>12</v>
      </c>
      <c r="Q1518">
        <v>2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3</v>
      </c>
      <c r="Y1518">
        <v>11</v>
      </c>
      <c r="Z1518">
        <v>0</v>
      </c>
      <c r="AA1518">
        <v>39</v>
      </c>
      <c r="AB1518">
        <f t="shared" si="47"/>
        <v>1</v>
      </c>
      <c r="AC1518">
        <v>2172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728</v>
      </c>
      <c r="AO1518">
        <v>643</v>
      </c>
      <c r="AP1518">
        <v>1</v>
      </c>
    </row>
    <row r="1519" spans="1:42" x14ac:dyDescent="0.35">
      <c r="A1519">
        <v>57136</v>
      </c>
      <c r="B1519">
        <v>3</v>
      </c>
      <c r="C1519">
        <f t="shared" si="46"/>
        <v>3</v>
      </c>
      <c r="D1519">
        <v>0</v>
      </c>
      <c r="E1519">
        <v>0</v>
      </c>
      <c r="F1519">
        <v>18</v>
      </c>
      <c r="G1519">
        <v>267</v>
      </c>
      <c r="H1519">
        <v>140</v>
      </c>
      <c r="I1519">
        <v>599</v>
      </c>
      <c r="J1519">
        <v>34</v>
      </c>
      <c r="K1519">
        <v>12</v>
      </c>
      <c r="L1519">
        <v>127</v>
      </c>
      <c r="M1519">
        <v>1</v>
      </c>
      <c r="N1519">
        <v>7</v>
      </c>
      <c r="O1519">
        <v>5</v>
      </c>
      <c r="P1519">
        <v>7</v>
      </c>
      <c r="Q1519">
        <v>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3</v>
      </c>
      <c r="Y1519">
        <v>11</v>
      </c>
      <c r="Z1519">
        <v>1</v>
      </c>
      <c r="AA1519">
        <v>53</v>
      </c>
      <c r="AB1519">
        <f t="shared" si="47"/>
        <v>3</v>
      </c>
      <c r="AC1519">
        <v>2566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1052</v>
      </c>
      <c r="AO1519">
        <v>925</v>
      </c>
      <c r="AP1519">
        <v>0</v>
      </c>
    </row>
    <row r="1520" spans="1:42" x14ac:dyDescent="0.35">
      <c r="A1520">
        <v>56551</v>
      </c>
      <c r="B1520">
        <v>3</v>
      </c>
      <c r="C1520">
        <f t="shared" si="46"/>
        <v>3</v>
      </c>
      <c r="D1520">
        <v>1</v>
      </c>
      <c r="E1520">
        <v>1</v>
      </c>
      <c r="F1520">
        <v>48</v>
      </c>
      <c r="G1520">
        <v>67</v>
      </c>
      <c r="H1520">
        <v>4</v>
      </c>
      <c r="I1520">
        <v>32</v>
      </c>
      <c r="J1520">
        <v>17</v>
      </c>
      <c r="K1520">
        <v>2</v>
      </c>
      <c r="L1520">
        <v>16</v>
      </c>
      <c r="M1520">
        <v>3</v>
      </c>
      <c r="N1520">
        <v>2</v>
      </c>
      <c r="O1520">
        <v>1</v>
      </c>
      <c r="P1520">
        <v>4</v>
      </c>
      <c r="Q1520">
        <v>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3</v>
      </c>
      <c r="Y1520">
        <v>11</v>
      </c>
      <c r="Z1520">
        <v>0</v>
      </c>
      <c r="AA1520">
        <v>70</v>
      </c>
      <c r="AB1520">
        <f t="shared" si="47"/>
        <v>5</v>
      </c>
      <c r="AC1520">
        <v>2212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122</v>
      </c>
      <c r="AO1520">
        <v>106</v>
      </c>
      <c r="AP1520">
        <v>0</v>
      </c>
    </row>
    <row r="1521" spans="1:42" x14ac:dyDescent="0.35">
      <c r="A1521">
        <v>22448</v>
      </c>
      <c r="B1521">
        <v>1</v>
      </c>
      <c r="C1521">
        <f t="shared" si="46"/>
        <v>1</v>
      </c>
      <c r="D1521">
        <v>1</v>
      </c>
      <c r="E1521">
        <v>0</v>
      </c>
      <c r="F1521">
        <v>86</v>
      </c>
      <c r="G1521">
        <v>3</v>
      </c>
      <c r="H1521">
        <v>1</v>
      </c>
      <c r="I1521">
        <v>8</v>
      </c>
      <c r="J1521">
        <v>23</v>
      </c>
      <c r="K1521">
        <v>2</v>
      </c>
      <c r="L1521">
        <v>18</v>
      </c>
      <c r="M1521">
        <v>3</v>
      </c>
      <c r="N1521">
        <v>2</v>
      </c>
      <c r="O1521">
        <v>1</v>
      </c>
      <c r="P1521">
        <v>3</v>
      </c>
      <c r="Q1521">
        <v>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3</v>
      </c>
      <c r="Y1521">
        <v>11</v>
      </c>
      <c r="Z1521">
        <v>0</v>
      </c>
      <c r="AA1521">
        <v>38</v>
      </c>
      <c r="AB1521">
        <f t="shared" si="47"/>
        <v>1</v>
      </c>
      <c r="AC1521">
        <v>2282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0</v>
      </c>
      <c r="AN1521">
        <v>37</v>
      </c>
      <c r="AO1521">
        <v>19</v>
      </c>
      <c r="AP1521">
        <v>0</v>
      </c>
    </row>
    <row r="1522" spans="1:42" x14ac:dyDescent="0.35">
      <c r="A1522">
        <v>82014</v>
      </c>
      <c r="B1522">
        <v>5</v>
      </c>
      <c r="C1522">
        <f t="shared" si="46"/>
        <v>5</v>
      </c>
      <c r="D1522">
        <v>0</v>
      </c>
      <c r="E1522">
        <v>0</v>
      </c>
      <c r="F1522">
        <v>48</v>
      </c>
      <c r="G1522">
        <v>980</v>
      </c>
      <c r="H1522">
        <v>37</v>
      </c>
      <c r="I1522">
        <v>265</v>
      </c>
      <c r="J1522">
        <v>35</v>
      </c>
      <c r="K1522">
        <v>163</v>
      </c>
      <c r="L1522">
        <v>31</v>
      </c>
      <c r="M1522">
        <v>1</v>
      </c>
      <c r="N1522">
        <v>3</v>
      </c>
      <c r="O1522">
        <v>6</v>
      </c>
      <c r="P1522">
        <v>12</v>
      </c>
      <c r="Q1522">
        <v>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11</v>
      </c>
      <c r="Z1522">
        <v>1</v>
      </c>
      <c r="AA1522">
        <v>59</v>
      </c>
      <c r="AB1522">
        <f t="shared" si="47"/>
        <v>3</v>
      </c>
      <c r="AC1522">
        <v>2837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1480</v>
      </c>
      <c r="AO1522">
        <v>1449</v>
      </c>
      <c r="AP1522">
        <v>0</v>
      </c>
    </row>
    <row r="1523" spans="1:42" x14ac:dyDescent="0.35">
      <c r="A1523">
        <v>34213</v>
      </c>
      <c r="B1523">
        <v>1</v>
      </c>
      <c r="C1523">
        <f t="shared" si="46"/>
        <v>2</v>
      </c>
      <c r="D1523">
        <v>1</v>
      </c>
      <c r="E1523">
        <v>1</v>
      </c>
      <c r="F1523">
        <v>2</v>
      </c>
      <c r="G1523">
        <v>50</v>
      </c>
      <c r="H1523">
        <v>4</v>
      </c>
      <c r="I1523">
        <v>28</v>
      </c>
      <c r="J1523">
        <v>6</v>
      </c>
      <c r="K1523">
        <v>3</v>
      </c>
      <c r="L1523">
        <v>26</v>
      </c>
      <c r="M1523">
        <v>3</v>
      </c>
      <c r="N1523">
        <v>3</v>
      </c>
      <c r="O1523">
        <v>1</v>
      </c>
      <c r="P1523">
        <v>2</v>
      </c>
      <c r="Q1523">
        <v>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3</v>
      </c>
      <c r="Y1523">
        <v>11</v>
      </c>
      <c r="Z1523">
        <v>1</v>
      </c>
      <c r="AA1523">
        <v>57</v>
      </c>
      <c r="AB1523">
        <f t="shared" si="47"/>
        <v>3</v>
      </c>
      <c r="AC1523">
        <v>2819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91</v>
      </c>
      <c r="AO1523">
        <v>65</v>
      </c>
      <c r="AP1523">
        <v>0</v>
      </c>
    </row>
    <row r="1524" spans="1:42" x14ac:dyDescent="0.35">
      <c r="A1524">
        <v>25358</v>
      </c>
      <c r="B1524">
        <v>1</v>
      </c>
      <c r="C1524">
        <f t="shared" si="46"/>
        <v>1</v>
      </c>
      <c r="D1524">
        <v>0</v>
      </c>
      <c r="E1524">
        <v>1</v>
      </c>
      <c r="F1524">
        <v>57</v>
      </c>
      <c r="G1524">
        <v>19</v>
      </c>
      <c r="H1524">
        <v>0</v>
      </c>
      <c r="I1524">
        <v>5</v>
      </c>
      <c r="J1524">
        <v>0</v>
      </c>
      <c r="K1524">
        <v>0</v>
      </c>
      <c r="L1524">
        <v>8</v>
      </c>
      <c r="M1524">
        <v>2</v>
      </c>
      <c r="N1524">
        <v>1</v>
      </c>
      <c r="O1524">
        <v>0</v>
      </c>
      <c r="P1524">
        <v>3</v>
      </c>
      <c r="Q1524">
        <v>6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3</v>
      </c>
      <c r="Y1524">
        <v>11</v>
      </c>
      <c r="Z1524">
        <v>0</v>
      </c>
      <c r="AA1524">
        <v>73</v>
      </c>
      <c r="AB1524">
        <f t="shared" si="47"/>
        <v>5</v>
      </c>
      <c r="AC1524">
        <v>2501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24</v>
      </c>
      <c r="AO1524">
        <v>16</v>
      </c>
      <c r="AP1524">
        <v>0</v>
      </c>
    </row>
    <row r="1525" spans="1:42" x14ac:dyDescent="0.35">
      <c r="A1525">
        <v>35544</v>
      </c>
      <c r="B1525">
        <v>2</v>
      </c>
      <c r="C1525">
        <f t="shared" si="46"/>
        <v>2</v>
      </c>
      <c r="D1525">
        <v>1</v>
      </c>
      <c r="E1525">
        <v>0</v>
      </c>
      <c r="F1525">
        <v>77</v>
      </c>
      <c r="G1525">
        <v>30</v>
      </c>
      <c r="H1525">
        <v>5</v>
      </c>
      <c r="I1525">
        <v>23</v>
      </c>
      <c r="J1525">
        <v>4</v>
      </c>
      <c r="K1525">
        <v>1</v>
      </c>
      <c r="L1525">
        <v>4</v>
      </c>
      <c r="M1525">
        <v>1</v>
      </c>
      <c r="N1525">
        <v>2</v>
      </c>
      <c r="O1525">
        <v>0</v>
      </c>
      <c r="P1525">
        <v>3</v>
      </c>
      <c r="Q1525">
        <v>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</v>
      </c>
      <c r="Y1525">
        <v>11</v>
      </c>
      <c r="Z1525">
        <v>0</v>
      </c>
      <c r="AA1525">
        <v>42</v>
      </c>
      <c r="AB1525">
        <f t="shared" si="47"/>
        <v>1</v>
      </c>
      <c r="AC1525">
        <v>2272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63</v>
      </c>
      <c r="AO1525">
        <v>59</v>
      </c>
      <c r="AP1525">
        <v>0</v>
      </c>
    </row>
    <row r="1526" spans="1:42" x14ac:dyDescent="0.35">
      <c r="A1526">
        <v>36634</v>
      </c>
      <c r="B1526">
        <v>2</v>
      </c>
      <c r="C1526">
        <f t="shared" si="46"/>
        <v>2</v>
      </c>
      <c r="D1526">
        <v>0</v>
      </c>
      <c r="E1526">
        <v>1</v>
      </c>
      <c r="F1526">
        <v>0</v>
      </c>
      <c r="G1526">
        <v>213</v>
      </c>
      <c r="H1526">
        <v>9</v>
      </c>
      <c r="I1526">
        <v>76</v>
      </c>
      <c r="J1526">
        <v>4</v>
      </c>
      <c r="K1526">
        <v>3</v>
      </c>
      <c r="L1526">
        <v>30</v>
      </c>
      <c r="M1526">
        <v>3</v>
      </c>
      <c r="N1526">
        <v>5</v>
      </c>
      <c r="O1526">
        <v>2</v>
      </c>
      <c r="P1526">
        <v>5</v>
      </c>
      <c r="Q1526">
        <v>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3</v>
      </c>
      <c r="Y1526">
        <v>11</v>
      </c>
      <c r="Z1526">
        <v>0</v>
      </c>
      <c r="AA1526">
        <v>66</v>
      </c>
      <c r="AB1526">
        <f t="shared" si="47"/>
        <v>4</v>
      </c>
      <c r="AC1526">
        <v>2556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305</v>
      </c>
      <c r="AO1526">
        <v>275</v>
      </c>
      <c r="AP1526">
        <v>0</v>
      </c>
    </row>
    <row r="1527" spans="1:42" x14ac:dyDescent="0.35">
      <c r="A1527">
        <v>62670</v>
      </c>
      <c r="B1527">
        <v>3</v>
      </c>
      <c r="C1527">
        <f t="shared" si="46"/>
        <v>3</v>
      </c>
      <c r="D1527">
        <v>0</v>
      </c>
      <c r="E1527">
        <v>1</v>
      </c>
      <c r="F1527">
        <v>57</v>
      </c>
      <c r="G1527">
        <v>539</v>
      </c>
      <c r="H1527">
        <v>30</v>
      </c>
      <c r="I1527">
        <v>92</v>
      </c>
      <c r="J1527">
        <v>80</v>
      </c>
      <c r="K1527">
        <v>46</v>
      </c>
      <c r="L1527">
        <v>38</v>
      </c>
      <c r="M1527">
        <v>1</v>
      </c>
      <c r="N1527">
        <v>5</v>
      </c>
      <c r="O1527">
        <v>3</v>
      </c>
      <c r="P1527">
        <v>13</v>
      </c>
      <c r="Q1527">
        <v>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</v>
      </c>
      <c r="Y1527">
        <v>11</v>
      </c>
      <c r="Z1527">
        <v>0</v>
      </c>
      <c r="AA1527">
        <v>66</v>
      </c>
      <c r="AB1527">
        <f t="shared" si="47"/>
        <v>4</v>
      </c>
      <c r="AC1527">
        <v>2306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787</v>
      </c>
      <c r="AO1527">
        <v>749</v>
      </c>
      <c r="AP1527">
        <v>0</v>
      </c>
    </row>
    <row r="1528" spans="1:42" x14ac:dyDescent="0.35">
      <c r="A1528">
        <v>50334</v>
      </c>
      <c r="B1528">
        <v>2</v>
      </c>
      <c r="C1528">
        <f t="shared" si="46"/>
        <v>2</v>
      </c>
      <c r="D1528">
        <v>0</v>
      </c>
      <c r="E1528">
        <v>1</v>
      </c>
      <c r="F1528">
        <v>24</v>
      </c>
      <c r="G1528">
        <v>284</v>
      </c>
      <c r="H1528">
        <v>16</v>
      </c>
      <c r="I1528">
        <v>160</v>
      </c>
      <c r="J1528">
        <v>84</v>
      </c>
      <c r="K1528">
        <v>16</v>
      </c>
      <c r="L1528">
        <v>134</v>
      </c>
      <c r="M1528">
        <v>6</v>
      </c>
      <c r="N1528">
        <v>7</v>
      </c>
      <c r="O1528">
        <v>4</v>
      </c>
      <c r="P1528">
        <v>6</v>
      </c>
      <c r="Q1528">
        <v>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3</v>
      </c>
      <c r="Y1528">
        <v>11</v>
      </c>
      <c r="Z1528">
        <v>0</v>
      </c>
      <c r="AA1528">
        <v>48</v>
      </c>
      <c r="AB1528">
        <f t="shared" si="47"/>
        <v>2</v>
      </c>
      <c r="AC1528">
        <v>2499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560</v>
      </c>
      <c r="AO1528">
        <v>426</v>
      </c>
      <c r="AP1528">
        <v>0</v>
      </c>
    </row>
    <row r="1529" spans="1:42" x14ac:dyDescent="0.35">
      <c r="A1529">
        <v>72066</v>
      </c>
      <c r="B1529">
        <v>4</v>
      </c>
      <c r="C1529">
        <f t="shared" si="46"/>
        <v>4</v>
      </c>
      <c r="D1529">
        <v>0</v>
      </c>
      <c r="E1529">
        <v>0</v>
      </c>
      <c r="F1529">
        <v>55</v>
      </c>
      <c r="G1529">
        <v>1003</v>
      </c>
      <c r="H1529">
        <v>34</v>
      </c>
      <c r="I1529">
        <v>536</v>
      </c>
      <c r="J1529">
        <v>134</v>
      </c>
      <c r="K1529">
        <v>51</v>
      </c>
      <c r="L1529">
        <v>34</v>
      </c>
      <c r="M1529">
        <v>1</v>
      </c>
      <c r="N1529">
        <v>4</v>
      </c>
      <c r="O1529">
        <v>6</v>
      </c>
      <c r="P1529">
        <v>6</v>
      </c>
      <c r="Q1529">
        <v>2</v>
      </c>
      <c r="R1529">
        <v>0</v>
      </c>
      <c r="S1529">
        <v>0</v>
      </c>
      <c r="T1529">
        <v>1</v>
      </c>
      <c r="U1529">
        <v>1</v>
      </c>
      <c r="V1529">
        <v>0</v>
      </c>
      <c r="W1529">
        <v>0</v>
      </c>
      <c r="X1529">
        <v>3</v>
      </c>
      <c r="Y1529">
        <v>11</v>
      </c>
      <c r="Z1529">
        <v>1</v>
      </c>
      <c r="AA1529">
        <v>39</v>
      </c>
      <c r="AB1529">
        <f t="shared" si="47"/>
        <v>1</v>
      </c>
      <c r="AC1529">
        <v>2165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1758</v>
      </c>
      <c r="AO1529">
        <v>1724</v>
      </c>
      <c r="AP1529">
        <v>2</v>
      </c>
    </row>
    <row r="1530" spans="1:42" x14ac:dyDescent="0.35">
      <c r="A1530">
        <v>50729</v>
      </c>
      <c r="B1530">
        <v>2</v>
      </c>
      <c r="C1530">
        <f t="shared" si="46"/>
        <v>2</v>
      </c>
      <c r="D1530">
        <v>1</v>
      </c>
      <c r="E1530">
        <v>1</v>
      </c>
      <c r="F1530">
        <v>62</v>
      </c>
      <c r="G1530">
        <v>239</v>
      </c>
      <c r="H1530">
        <v>13</v>
      </c>
      <c r="I1530">
        <v>143</v>
      </c>
      <c r="J1530">
        <v>45</v>
      </c>
      <c r="K1530">
        <v>4</v>
      </c>
      <c r="L1530">
        <v>52</v>
      </c>
      <c r="M1530">
        <v>9</v>
      </c>
      <c r="N1530">
        <v>6</v>
      </c>
      <c r="O1530">
        <v>2</v>
      </c>
      <c r="P1530">
        <v>7</v>
      </c>
      <c r="Q1530">
        <v>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</v>
      </c>
      <c r="Y1530">
        <v>11</v>
      </c>
      <c r="Z1530">
        <v>0</v>
      </c>
      <c r="AA1530">
        <v>62</v>
      </c>
      <c r="AB1530">
        <f t="shared" si="47"/>
        <v>4</v>
      </c>
      <c r="AC1530">
        <v>2582</v>
      </c>
      <c r="AD1530">
        <v>0</v>
      </c>
      <c r="AE1530">
        <v>0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444</v>
      </c>
      <c r="AO1530">
        <v>392</v>
      </c>
      <c r="AP1530">
        <v>0</v>
      </c>
    </row>
    <row r="1531" spans="1:42" x14ac:dyDescent="0.35">
      <c r="A1531">
        <v>34916</v>
      </c>
      <c r="B1531">
        <v>1</v>
      </c>
      <c r="C1531">
        <f t="shared" si="46"/>
        <v>2</v>
      </c>
      <c r="D1531">
        <v>2</v>
      </c>
      <c r="E1531">
        <v>0</v>
      </c>
      <c r="F1531">
        <v>89</v>
      </c>
      <c r="G1531">
        <v>51</v>
      </c>
      <c r="H1531">
        <v>23</v>
      </c>
      <c r="I1531">
        <v>82</v>
      </c>
      <c r="J1531">
        <v>33</v>
      </c>
      <c r="K1531">
        <v>0</v>
      </c>
      <c r="L1531">
        <v>42</v>
      </c>
      <c r="M1531">
        <v>4</v>
      </c>
      <c r="N1531">
        <v>5</v>
      </c>
      <c r="O1531">
        <v>1</v>
      </c>
      <c r="P1531">
        <v>3</v>
      </c>
      <c r="Q1531">
        <v>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</v>
      </c>
      <c r="Y1531">
        <v>11</v>
      </c>
      <c r="Z1531">
        <v>0</v>
      </c>
      <c r="AA1531">
        <v>52</v>
      </c>
      <c r="AB1531">
        <f t="shared" si="47"/>
        <v>3</v>
      </c>
      <c r="AC1531">
        <v>2569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189</v>
      </c>
      <c r="AO1531">
        <v>147</v>
      </c>
      <c r="AP1531">
        <v>0</v>
      </c>
    </row>
    <row r="1532" spans="1:42" x14ac:dyDescent="0.35">
      <c r="A1532">
        <v>64892</v>
      </c>
      <c r="B1532">
        <v>3</v>
      </c>
      <c r="C1532">
        <f t="shared" si="46"/>
        <v>3</v>
      </c>
      <c r="D1532">
        <v>0</v>
      </c>
      <c r="E1532">
        <v>1</v>
      </c>
      <c r="F1532">
        <v>77</v>
      </c>
      <c r="G1532">
        <v>527</v>
      </c>
      <c r="H1532">
        <v>24</v>
      </c>
      <c r="I1532">
        <v>230</v>
      </c>
      <c r="J1532">
        <v>32</v>
      </c>
      <c r="K1532">
        <v>24</v>
      </c>
      <c r="L1532">
        <v>65</v>
      </c>
      <c r="M1532">
        <v>2</v>
      </c>
      <c r="N1532">
        <v>6</v>
      </c>
      <c r="O1532">
        <v>4</v>
      </c>
      <c r="P1532">
        <v>12</v>
      </c>
      <c r="Q1532">
        <v>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3</v>
      </c>
      <c r="Y1532">
        <v>11</v>
      </c>
      <c r="Z1532">
        <v>0</v>
      </c>
      <c r="AA1532">
        <v>44</v>
      </c>
      <c r="AB1532">
        <f t="shared" si="47"/>
        <v>2</v>
      </c>
      <c r="AC1532">
        <v>2190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837</v>
      </c>
      <c r="AO1532">
        <v>772</v>
      </c>
      <c r="AP1532">
        <v>0</v>
      </c>
    </row>
    <row r="1533" spans="1:42" x14ac:dyDescent="0.35">
      <c r="A1533">
        <v>43602</v>
      </c>
      <c r="B1533">
        <v>2</v>
      </c>
      <c r="C1533">
        <f t="shared" si="46"/>
        <v>2</v>
      </c>
      <c r="D1533">
        <v>1</v>
      </c>
      <c r="E1533">
        <v>1</v>
      </c>
      <c r="F1533">
        <v>45</v>
      </c>
      <c r="G1533">
        <v>19</v>
      </c>
      <c r="H1533">
        <v>5</v>
      </c>
      <c r="I1533">
        <v>12</v>
      </c>
      <c r="J1533">
        <v>10</v>
      </c>
      <c r="K1533">
        <v>3</v>
      </c>
      <c r="L1533">
        <v>19</v>
      </c>
      <c r="M1533">
        <v>3</v>
      </c>
      <c r="N1533">
        <v>3</v>
      </c>
      <c r="O1533">
        <v>1</v>
      </c>
      <c r="P1533">
        <v>2</v>
      </c>
      <c r="Q1533">
        <v>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3</v>
      </c>
      <c r="Y1533">
        <v>11</v>
      </c>
      <c r="Z1533">
        <v>0</v>
      </c>
      <c r="AA1533">
        <v>54</v>
      </c>
      <c r="AB1533">
        <f t="shared" si="47"/>
        <v>3</v>
      </c>
      <c r="AC1533">
        <v>2329</v>
      </c>
      <c r="AD1533">
        <v>0</v>
      </c>
      <c r="AE1533">
        <v>0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49</v>
      </c>
      <c r="AO1533">
        <v>30</v>
      </c>
      <c r="AP1533">
        <v>0</v>
      </c>
    </row>
    <row r="1534" spans="1:42" x14ac:dyDescent="0.35">
      <c r="A1534">
        <v>41473</v>
      </c>
      <c r="B1534">
        <v>2</v>
      </c>
      <c r="C1534">
        <f t="shared" si="46"/>
        <v>2</v>
      </c>
      <c r="D1534">
        <v>1</v>
      </c>
      <c r="E1534">
        <v>0</v>
      </c>
      <c r="F1534">
        <v>80</v>
      </c>
      <c r="G1534">
        <v>21</v>
      </c>
      <c r="H1534">
        <v>8</v>
      </c>
      <c r="I1534">
        <v>20</v>
      </c>
      <c r="J1534">
        <v>15</v>
      </c>
      <c r="K1534">
        <v>3</v>
      </c>
      <c r="L1534">
        <v>9</v>
      </c>
      <c r="M1534">
        <v>1</v>
      </c>
      <c r="N1534">
        <v>2</v>
      </c>
      <c r="O1534">
        <v>0</v>
      </c>
      <c r="P1534">
        <v>3</v>
      </c>
      <c r="Q1534">
        <v>7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3</v>
      </c>
      <c r="Y1534">
        <v>11</v>
      </c>
      <c r="Z1534">
        <v>0</v>
      </c>
      <c r="AA1534">
        <v>35</v>
      </c>
      <c r="AB1534">
        <f t="shared" si="47"/>
        <v>1</v>
      </c>
      <c r="AC1534">
        <v>2534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67</v>
      </c>
      <c r="AO1534">
        <v>58</v>
      </c>
      <c r="AP1534">
        <v>0</v>
      </c>
    </row>
    <row r="1535" spans="1:42" x14ac:dyDescent="0.35">
      <c r="A1535">
        <v>63246</v>
      </c>
      <c r="B1535">
        <v>3</v>
      </c>
      <c r="C1535">
        <f t="shared" si="46"/>
        <v>3</v>
      </c>
      <c r="D1535">
        <v>0</v>
      </c>
      <c r="E1535">
        <v>2</v>
      </c>
      <c r="F1535">
        <v>60</v>
      </c>
      <c r="G1535">
        <v>593</v>
      </c>
      <c r="H1535">
        <v>30</v>
      </c>
      <c r="I1535">
        <v>91</v>
      </c>
      <c r="J1535">
        <v>29</v>
      </c>
      <c r="K1535">
        <v>22</v>
      </c>
      <c r="L1535">
        <v>7</v>
      </c>
      <c r="M1535">
        <v>1</v>
      </c>
      <c r="N1535">
        <v>6</v>
      </c>
      <c r="O1535">
        <v>3</v>
      </c>
      <c r="P1535">
        <v>12</v>
      </c>
      <c r="Q1535">
        <v>4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3</v>
      </c>
      <c r="Y1535">
        <v>11</v>
      </c>
      <c r="Z1535">
        <v>0</v>
      </c>
      <c r="AA1535">
        <v>53</v>
      </c>
      <c r="AB1535">
        <f t="shared" si="47"/>
        <v>3</v>
      </c>
      <c r="AC1535">
        <v>2472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765</v>
      </c>
      <c r="AO1535">
        <v>758</v>
      </c>
      <c r="AP1535">
        <v>0</v>
      </c>
    </row>
    <row r="1536" spans="1:42" x14ac:dyDescent="0.35">
      <c r="A1536">
        <v>36732</v>
      </c>
      <c r="B1536">
        <v>2</v>
      </c>
      <c r="C1536">
        <f t="shared" si="46"/>
        <v>2</v>
      </c>
      <c r="D1536">
        <v>1</v>
      </c>
      <c r="E1536">
        <v>1</v>
      </c>
      <c r="F1536">
        <v>71</v>
      </c>
      <c r="G1536">
        <v>21</v>
      </c>
      <c r="H1536">
        <v>5</v>
      </c>
      <c r="I1536">
        <v>3</v>
      </c>
      <c r="J1536">
        <v>10</v>
      </c>
      <c r="K1536">
        <v>1</v>
      </c>
      <c r="L1536">
        <v>7</v>
      </c>
      <c r="M1536">
        <v>3</v>
      </c>
      <c r="N1536">
        <v>1</v>
      </c>
      <c r="O1536">
        <v>1</v>
      </c>
      <c r="P1536">
        <v>4</v>
      </c>
      <c r="Q1536">
        <v>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</v>
      </c>
      <c r="Y1536">
        <v>11</v>
      </c>
      <c r="Z1536">
        <v>0</v>
      </c>
      <c r="AA1536">
        <v>61</v>
      </c>
      <c r="AB1536">
        <f t="shared" si="47"/>
        <v>3</v>
      </c>
      <c r="AC1536">
        <v>2341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40</v>
      </c>
      <c r="AO1536">
        <v>33</v>
      </c>
      <c r="AP1536">
        <v>0</v>
      </c>
    </row>
    <row r="1537" spans="1:42" x14ac:dyDescent="0.35">
      <c r="A1537">
        <v>37929</v>
      </c>
      <c r="B1537">
        <v>2</v>
      </c>
      <c r="C1537">
        <f t="shared" si="46"/>
        <v>2</v>
      </c>
      <c r="D1537">
        <v>0</v>
      </c>
      <c r="E1537">
        <v>0</v>
      </c>
      <c r="F1537">
        <v>49</v>
      </c>
      <c r="G1537">
        <v>202</v>
      </c>
      <c r="H1537">
        <v>2</v>
      </c>
      <c r="I1537">
        <v>46</v>
      </c>
      <c r="J1537">
        <v>3</v>
      </c>
      <c r="K1537">
        <v>2</v>
      </c>
      <c r="L1537">
        <v>10</v>
      </c>
      <c r="M1537">
        <v>2</v>
      </c>
      <c r="N1537">
        <v>4</v>
      </c>
      <c r="O1537">
        <v>2</v>
      </c>
      <c r="P1537">
        <v>5</v>
      </c>
      <c r="Q1537">
        <v>7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3</v>
      </c>
      <c r="Y1537">
        <v>11</v>
      </c>
      <c r="Z1537">
        <v>1</v>
      </c>
      <c r="AA1537">
        <v>35</v>
      </c>
      <c r="AB1537">
        <f t="shared" si="47"/>
        <v>1</v>
      </c>
      <c r="AC1537">
        <v>2493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255</v>
      </c>
      <c r="AO1537">
        <v>245</v>
      </c>
      <c r="AP1537">
        <v>2</v>
      </c>
    </row>
    <row r="1538" spans="1:42" x14ac:dyDescent="0.35">
      <c r="A1538">
        <v>86610</v>
      </c>
      <c r="B1538">
        <v>5</v>
      </c>
      <c r="C1538">
        <f t="shared" si="46"/>
        <v>5</v>
      </c>
      <c r="D1538">
        <v>0</v>
      </c>
      <c r="E1538">
        <v>0</v>
      </c>
      <c r="F1538">
        <v>66</v>
      </c>
      <c r="G1538">
        <v>446</v>
      </c>
      <c r="H1538">
        <v>107</v>
      </c>
      <c r="I1538">
        <v>768</v>
      </c>
      <c r="J1538">
        <v>33</v>
      </c>
      <c r="K1538">
        <v>196</v>
      </c>
      <c r="L1538">
        <v>53</v>
      </c>
      <c r="M1538">
        <v>1</v>
      </c>
      <c r="N1538">
        <v>5</v>
      </c>
      <c r="O1538">
        <v>6</v>
      </c>
      <c r="P1538">
        <v>6</v>
      </c>
      <c r="Q1538">
        <v>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</v>
      </c>
      <c r="Y1538">
        <v>11</v>
      </c>
      <c r="Z1538">
        <v>0</v>
      </c>
      <c r="AA1538">
        <v>69</v>
      </c>
      <c r="AB1538">
        <f t="shared" si="47"/>
        <v>5</v>
      </c>
      <c r="AC1538">
        <v>2456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1550</v>
      </c>
      <c r="AO1538">
        <v>1497</v>
      </c>
      <c r="AP1538">
        <v>0</v>
      </c>
    </row>
    <row r="1539" spans="1:42" x14ac:dyDescent="0.35">
      <c r="A1539">
        <v>80141</v>
      </c>
      <c r="B1539">
        <v>5</v>
      </c>
      <c r="C1539">
        <f t="shared" ref="C1539:C1602" si="48">_xlfn.IFS(A:A&lt;=32196,1,A:A&lt;=51622.09,2,A:A&lt;=68281,3,A:A&lt;=79601,4,A:A&gt;=79601,5)</f>
        <v>5</v>
      </c>
      <c r="D1539">
        <v>0</v>
      </c>
      <c r="E1539">
        <v>0</v>
      </c>
      <c r="F1539">
        <v>20</v>
      </c>
      <c r="G1539">
        <v>1184</v>
      </c>
      <c r="H1539">
        <v>102</v>
      </c>
      <c r="I1539">
        <v>673</v>
      </c>
      <c r="J1539">
        <v>52</v>
      </c>
      <c r="K1539">
        <v>40</v>
      </c>
      <c r="L1539">
        <v>40</v>
      </c>
      <c r="M1539">
        <v>1</v>
      </c>
      <c r="N1539">
        <v>7</v>
      </c>
      <c r="O1539">
        <v>4</v>
      </c>
      <c r="P1539">
        <v>10</v>
      </c>
      <c r="Q1539">
        <v>6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3</v>
      </c>
      <c r="Y1539">
        <v>11</v>
      </c>
      <c r="Z1539">
        <v>1</v>
      </c>
      <c r="AA1539">
        <v>34</v>
      </c>
      <c r="AB1539">
        <f t="shared" ref="AB1539:AB1602" si="49">_xlfn.IFS(AA1539&lt;=43,1,AA1539&lt;=51.117,2,AA1539&lt;=61,3,AA1539&lt;=68,4,AA1539&gt;68,5)</f>
        <v>1</v>
      </c>
      <c r="AC1539">
        <v>2693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2051</v>
      </c>
      <c r="AO1539">
        <v>2011</v>
      </c>
      <c r="AP1539">
        <v>1</v>
      </c>
    </row>
    <row r="1540" spans="1:42" x14ac:dyDescent="0.35">
      <c r="A1540">
        <v>69016</v>
      </c>
      <c r="B1540">
        <v>4</v>
      </c>
      <c r="C1540">
        <f t="shared" si="48"/>
        <v>4</v>
      </c>
      <c r="D1540">
        <v>0</v>
      </c>
      <c r="E1540">
        <v>1</v>
      </c>
      <c r="F1540">
        <v>61</v>
      </c>
      <c r="G1540">
        <v>726</v>
      </c>
      <c r="H1540">
        <v>53</v>
      </c>
      <c r="I1540">
        <v>363</v>
      </c>
      <c r="J1540">
        <v>123</v>
      </c>
      <c r="K1540">
        <v>107</v>
      </c>
      <c r="L1540">
        <v>161</v>
      </c>
      <c r="M1540">
        <v>4</v>
      </c>
      <c r="N1540">
        <v>8</v>
      </c>
      <c r="O1540">
        <v>9</v>
      </c>
      <c r="P1540">
        <v>13</v>
      </c>
      <c r="Q1540">
        <v>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</v>
      </c>
      <c r="Y1540">
        <v>11</v>
      </c>
      <c r="Z1540">
        <v>0</v>
      </c>
      <c r="AA1540">
        <v>50</v>
      </c>
      <c r="AB1540">
        <f t="shared" si="49"/>
        <v>2</v>
      </c>
      <c r="AC1540">
        <v>2743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1372</v>
      </c>
      <c r="AO1540">
        <v>1211</v>
      </c>
      <c r="AP1540">
        <v>0</v>
      </c>
    </row>
    <row r="1541" spans="1:42" x14ac:dyDescent="0.35">
      <c r="A1541">
        <v>20193</v>
      </c>
      <c r="B1541">
        <v>1</v>
      </c>
      <c r="C1541">
        <f t="shared" si="48"/>
        <v>1</v>
      </c>
      <c r="D1541">
        <v>0</v>
      </c>
      <c r="E1541">
        <v>0</v>
      </c>
      <c r="F1541">
        <v>18</v>
      </c>
      <c r="G1541">
        <v>8</v>
      </c>
      <c r="H1541">
        <v>8</v>
      </c>
      <c r="I1541">
        <v>22</v>
      </c>
      <c r="J1541">
        <v>24</v>
      </c>
      <c r="K1541">
        <v>11</v>
      </c>
      <c r="L1541">
        <v>9</v>
      </c>
      <c r="M1541">
        <v>1</v>
      </c>
      <c r="N1541">
        <v>1</v>
      </c>
      <c r="O1541">
        <v>1</v>
      </c>
      <c r="P1541">
        <v>4</v>
      </c>
      <c r="Q1541">
        <v>4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3</v>
      </c>
      <c r="Y1541">
        <v>11</v>
      </c>
      <c r="Z1541">
        <v>0</v>
      </c>
      <c r="AA1541">
        <v>29</v>
      </c>
      <c r="AB1541">
        <f t="shared" si="49"/>
        <v>1</v>
      </c>
      <c r="AC1541">
        <v>2737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73</v>
      </c>
      <c r="AO1541">
        <v>64</v>
      </c>
      <c r="AP1541">
        <v>0</v>
      </c>
    </row>
    <row r="1542" spans="1:42" x14ac:dyDescent="0.35">
      <c r="A1542">
        <v>27573</v>
      </c>
      <c r="B1542">
        <v>1</v>
      </c>
      <c r="C1542">
        <f t="shared" si="48"/>
        <v>1</v>
      </c>
      <c r="D1542">
        <v>1</v>
      </c>
      <c r="E1542">
        <v>0</v>
      </c>
      <c r="F1542">
        <v>45</v>
      </c>
      <c r="G1542">
        <v>50</v>
      </c>
      <c r="H1542">
        <v>15</v>
      </c>
      <c r="I1542">
        <v>110</v>
      </c>
      <c r="J1542">
        <v>39</v>
      </c>
      <c r="K1542">
        <v>15</v>
      </c>
      <c r="L1542">
        <v>15</v>
      </c>
      <c r="M1542">
        <v>4</v>
      </c>
      <c r="N1542">
        <v>5</v>
      </c>
      <c r="O1542">
        <v>1</v>
      </c>
      <c r="P1542">
        <v>4</v>
      </c>
      <c r="Q1542">
        <v>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3</v>
      </c>
      <c r="Y1542">
        <v>11</v>
      </c>
      <c r="Z1542">
        <v>0</v>
      </c>
      <c r="AA1542">
        <v>45</v>
      </c>
      <c r="AB1542">
        <f t="shared" si="49"/>
        <v>2</v>
      </c>
      <c r="AC1542">
        <v>2620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229</v>
      </c>
      <c r="AO1542">
        <v>214</v>
      </c>
      <c r="AP1542">
        <v>0</v>
      </c>
    </row>
    <row r="1543" spans="1:42" x14ac:dyDescent="0.35">
      <c r="A1543">
        <v>15862</v>
      </c>
      <c r="B1543">
        <v>1</v>
      </c>
      <c r="C1543">
        <f t="shared" si="48"/>
        <v>1</v>
      </c>
      <c r="D1543">
        <v>1</v>
      </c>
      <c r="E1543">
        <v>0</v>
      </c>
      <c r="F1543">
        <v>26</v>
      </c>
      <c r="G1543">
        <v>1</v>
      </c>
      <c r="H1543">
        <v>1</v>
      </c>
      <c r="I1543">
        <v>4</v>
      </c>
      <c r="J1543">
        <v>11</v>
      </c>
      <c r="K1543">
        <v>9</v>
      </c>
      <c r="L1543">
        <v>10</v>
      </c>
      <c r="M1543">
        <v>1</v>
      </c>
      <c r="N1543">
        <v>1</v>
      </c>
      <c r="O1543">
        <v>0</v>
      </c>
      <c r="P1543">
        <v>3</v>
      </c>
      <c r="Q1543">
        <v>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</v>
      </c>
      <c r="Y1543">
        <v>11</v>
      </c>
      <c r="Z1543">
        <v>0</v>
      </c>
      <c r="AA1543">
        <v>41</v>
      </c>
      <c r="AB1543">
        <f t="shared" si="49"/>
        <v>1</v>
      </c>
      <c r="AC1543">
        <v>2526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26</v>
      </c>
      <c r="AO1543">
        <v>16</v>
      </c>
      <c r="AP1543">
        <v>0</v>
      </c>
    </row>
    <row r="1544" spans="1:42" x14ac:dyDescent="0.35">
      <c r="A1544">
        <v>49544</v>
      </c>
      <c r="B1544">
        <v>2</v>
      </c>
      <c r="C1544">
        <f t="shared" si="48"/>
        <v>2</v>
      </c>
      <c r="D1544">
        <v>1</v>
      </c>
      <c r="E1544">
        <v>0</v>
      </c>
      <c r="F1544">
        <v>0</v>
      </c>
      <c r="G1544">
        <v>308</v>
      </c>
      <c r="H1544">
        <v>0</v>
      </c>
      <c r="I1544">
        <v>73</v>
      </c>
      <c r="J1544">
        <v>0</v>
      </c>
      <c r="K1544">
        <v>0</v>
      </c>
      <c r="L1544">
        <v>23</v>
      </c>
      <c r="M1544">
        <v>2</v>
      </c>
      <c r="N1544">
        <v>5</v>
      </c>
      <c r="O1544">
        <v>1</v>
      </c>
      <c r="P1544">
        <v>8</v>
      </c>
      <c r="Q1544">
        <v>7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3</v>
      </c>
      <c r="Y1544">
        <v>11</v>
      </c>
      <c r="Z1544">
        <v>0</v>
      </c>
      <c r="AA1544">
        <v>44</v>
      </c>
      <c r="AB1544">
        <f t="shared" si="49"/>
        <v>2</v>
      </c>
      <c r="AC1544">
        <v>2661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381</v>
      </c>
      <c r="AO1544">
        <v>358</v>
      </c>
      <c r="AP1544">
        <v>0</v>
      </c>
    </row>
    <row r="1545" spans="1:42" x14ac:dyDescent="0.35">
      <c r="A1545">
        <v>33228</v>
      </c>
      <c r="B1545">
        <v>1</v>
      </c>
      <c r="C1545">
        <f t="shared" si="48"/>
        <v>2</v>
      </c>
      <c r="D1545">
        <v>1</v>
      </c>
      <c r="E1545">
        <v>0</v>
      </c>
      <c r="F1545">
        <v>28</v>
      </c>
      <c r="G1545">
        <v>22</v>
      </c>
      <c r="H1545">
        <v>2</v>
      </c>
      <c r="I1545">
        <v>31</v>
      </c>
      <c r="J1545">
        <v>7</v>
      </c>
      <c r="K1545">
        <v>4</v>
      </c>
      <c r="L1545">
        <v>5</v>
      </c>
      <c r="M1545">
        <v>1</v>
      </c>
      <c r="N1545">
        <v>2</v>
      </c>
      <c r="O1545">
        <v>0</v>
      </c>
      <c r="P1545">
        <v>3</v>
      </c>
      <c r="Q1545">
        <v>7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3</v>
      </c>
      <c r="Y1545">
        <v>11</v>
      </c>
      <c r="Z1545">
        <v>0</v>
      </c>
      <c r="AA1545">
        <v>40</v>
      </c>
      <c r="AB1545">
        <f t="shared" si="49"/>
        <v>1</v>
      </c>
      <c r="AC1545">
        <v>2316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66</v>
      </c>
      <c r="AO1545">
        <v>61</v>
      </c>
      <c r="AP1545">
        <v>0</v>
      </c>
    </row>
    <row r="1546" spans="1:42" x14ac:dyDescent="0.35">
      <c r="A1546">
        <v>70440</v>
      </c>
      <c r="B1546">
        <v>4</v>
      </c>
      <c r="C1546">
        <f t="shared" si="48"/>
        <v>4</v>
      </c>
      <c r="D1546">
        <v>0</v>
      </c>
      <c r="E1546">
        <v>0</v>
      </c>
      <c r="F1546">
        <v>49</v>
      </c>
      <c r="G1546">
        <v>690</v>
      </c>
      <c r="H1546">
        <v>117</v>
      </c>
      <c r="I1546">
        <v>499</v>
      </c>
      <c r="J1546">
        <v>76</v>
      </c>
      <c r="K1546">
        <v>102</v>
      </c>
      <c r="L1546">
        <v>88</v>
      </c>
      <c r="M1546">
        <v>1</v>
      </c>
      <c r="N1546">
        <v>5</v>
      </c>
      <c r="O1546">
        <v>10</v>
      </c>
      <c r="P1546">
        <v>7</v>
      </c>
      <c r="Q1546">
        <v>3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3</v>
      </c>
      <c r="Y1546">
        <v>11</v>
      </c>
      <c r="Z1546">
        <v>0</v>
      </c>
      <c r="AA1546">
        <v>42</v>
      </c>
      <c r="AB1546">
        <f t="shared" si="49"/>
        <v>1</v>
      </c>
      <c r="AC1546">
        <v>2423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1484</v>
      </c>
      <c r="AO1546">
        <v>1396</v>
      </c>
      <c r="AP1546">
        <v>1</v>
      </c>
    </row>
    <row r="1547" spans="1:42" x14ac:dyDescent="0.35">
      <c r="A1547">
        <v>38232</v>
      </c>
      <c r="B1547">
        <v>2</v>
      </c>
      <c r="C1547">
        <f t="shared" si="48"/>
        <v>2</v>
      </c>
      <c r="D1547">
        <v>1</v>
      </c>
      <c r="E1547">
        <v>1</v>
      </c>
      <c r="F1547">
        <v>84</v>
      </c>
      <c r="G1547">
        <v>43</v>
      </c>
      <c r="H1547">
        <v>5</v>
      </c>
      <c r="I1547">
        <v>28</v>
      </c>
      <c r="J1547">
        <v>7</v>
      </c>
      <c r="K1547">
        <v>6</v>
      </c>
      <c r="L1547">
        <v>33</v>
      </c>
      <c r="M1547">
        <v>4</v>
      </c>
      <c r="N1547">
        <v>3</v>
      </c>
      <c r="O1547">
        <v>1</v>
      </c>
      <c r="P1547">
        <v>3</v>
      </c>
      <c r="Q1547">
        <v>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3</v>
      </c>
      <c r="Y1547">
        <v>11</v>
      </c>
      <c r="Z1547">
        <v>0</v>
      </c>
      <c r="AA1547">
        <v>49</v>
      </c>
      <c r="AB1547">
        <f t="shared" si="49"/>
        <v>2</v>
      </c>
      <c r="AC1547">
        <v>2322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89</v>
      </c>
      <c r="AO1547">
        <v>56</v>
      </c>
      <c r="AP1547">
        <v>0</v>
      </c>
    </row>
    <row r="1548" spans="1:42" x14ac:dyDescent="0.35">
      <c r="A1548">
        <v>22554</v>
      </c>
      <c r="B1548">
        <v>1</v>
      </c>
      <c r="C1548">
        <f t="shared" si="48"/>
        <v>1</v>
      </c>
      <c r="D1548">
        <v>1</v>
      </c>
      <c r="E1548">
        <v>1</v>
      </c>
      <c r="F1548">
        <v>38</v>
      </c>
      <c r="G1548">
        <v>27</v>
      </c>
      <c r="H1548">
        <v>0</v>
      </c>
      <c r="I1548">
        <v>10</v>
      </c>
      <c r="J1548">
        <v>0</v>
      </c>
      <c r="K1548">
        <v>0</v>
      </c>
      <c r="L1548">
        <v>4</v>
      </c>
      <c r="M1548">
        <v>4</v>
      </c>
      <c r="N1548">
        <v>2</v>
      </c>
      <c r="O1548">
        <v>0</v>
      </c>
      <c r="P1548">
        <v>4</v>
      </c>
      <c r="Q1548">
        <v>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3</v>
      </c>
      <c r="Y1548">
        <v>11</v>
      </c>
      <c r="Z1548">
        <v>0</v>
      </c>
      <c r="AA1548">
        <v>65</v>
      </c>
      <c r="AB1548">
        <f t="shared" si="49"/>
        <v>4</v>
      </c>
      <c r="AC1548">
        <v>2762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37</v>
      </c>
      <c r="AO1548">
        <v>33</v>
      </c>
      <c r="AP1548">
        <v>0</v>
      </c>
    </row>
    <row r="1549" spans="1:42" x14ac:dyDescent="0.35">
      <c r="A1549">
        <v>23536</v>
      </c>
      <c r="B1549">
        <v>1</v>
      </c>
      <c r="C1549">
        <f t="shared" si="48"/>
        <v>1</v>
      </c>
      <c r="D1549">
        <v>1</v>
      </c>
      <c r="E1549">
        <v>0</v>
      </c>
      <c r="F1549">
        <v>53</v>
      </c>
      <c r="G1549">
        <v>6</v>
      </c>
      <c r="H1549">
        <v>0</v>
      </c>
      <c r="I1549">
        <v>3</v>
      </c>
      <c r="J1549">
        <v>0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3</v>
      </c>
      <c r="Q1549">
        <v>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</v>
      </c>
      <c r="Y1549">
        <v>11</v>
      </c>
      <c r="Z1549">
        <v>0</v>
      </c>
      <c r="AA1549">
        <v>37</v>
      </c>
      <c r="AB1549">
        <f t="shared" si="49"/>
        <v>1</v>
      </c>
      <c r="AC1549">
        <v>2184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9</v>
      </c>
      <c r="AO1549">
        <v>8</v>
      </c>
      <c r="AP1549">
        <v>0</v>
      </c>
    </row>
    <row r="1550" spans="1:42" x14ac:dyDescent="0.35">
      <c r="A1550">
        <v>49413</v>
      </c>
      <c r="B1550">
        <v>2</v>
      </c>
      <c r="C1550">
        <f t="shared" si="48"/>
        <v>2</v>
      </c>
      <c r="D1550">
        <v>0</v>
      </c>
      <c r="E1550">
        <v>1</v>
      </c>
      <c r="F1550">
        <v>88</v>
      </c>
      <c r="G1550">
        <v>205</v>
      </c>
      <c r="H1550">
        <v>7</v>
      </c>
      <c r="I1550">
        <v>41</v>
      </c>
      <c r="J1550">
        <v>3</v>
      </c>
      <c r="K1550">
        <v>2</v>
      </c>
      <c r="L1550">
        <v>46</v>
      </c>
      <c r="M1550">
        <v>2</v>
      </c>
      <c r="N1550">
        <v>4</v>
      </c>
      <c r="O1550">
        <v>2</v>
      </c>
      <c r="P1550">
        <v>5</v>
      </c>
      <c r="Q1550">
        <v>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</v>
      </c>
      <c r="Y1550">
        <v>11</v>
      </c>
      <c r="Z1550">
        <v>0</v>
      </c>
      <c r="AA1550">
        <v>68</v>
      </c>
      <c r="AB1550">
        <f t="shared" si="49"/>
        <v>4</v>
      </c>
      <c r="AC1550">
        <v>2406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258</v>
      </c>
      <c r="AO1550">
        <v>212</v>
      </c>
      <c r="AP1550">
        <v>0</v>
      </c>
    </row>
    <row r="1551" spans="1:42" x14ac:dyDescent="0.35">
      <c r="A1551">
        <v>42231</v>
      </c>
      <c r="B1551">
        <v>2</v>
      </c>
      <c r="C1551">
        <f t="shared" si="48"/>
        <v>2</v>
      </c>
      <c r="D1551">
        <v>1</v>
      </c>
      <c r="E1551">
        <v>1</v>
      </c>
      <c r="F1551">
        <v>99</v>
      </c>
      <c r="G1551">
        <v>24</v>
      </c>
      <c r="H1551">
        <v>0</v>
      </c>
      <c r="I1551">
        <v>8</v>
      </c>
      <c r="J1551">
        <v>0</v>
      </c>
      <c r="K1551">
        <v>1</v>
      </c>
      <c r="L1551">
        <v>4</v>
      </c>
      <c r="M1551">
        <v>1</v>
      </c>
      <c r="N1551">
        <v>1</v>
      </c>
      <c r="O1551">
        <v>0</v>
      </c>
      <c r="P1551">
        <v>3</v>
      </c>
      <c r="Q1551">
        <v>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3</v>
      </c>
      <c r="Y1551">
        <v>11</v>
      </c>
      <c r="Z1551">
        <v>0</v>
      </c>
      <c r="AA1551">
        <v>51</v>
      </c>
      <c r="AB1551">
        <f t="shared" si="49"/>
        <v>2</v>
      </c>
      <c r="AC1551">
        <v>2255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33</v>
      </c>
      <c r="AO1551">
        <v>29</v>
      </c>
      <c r="AP1551">
        <v>0</v>
      </c>
    </row>
    <row r="1552" spans="1:42" x14ac:dyDescent="0.35">
      <c r="A1552">
        <v>78789</v>
      </c>
      <c r="B1552">
        <v>4</v>
      </c>
      <c r="C1552">
        <f t="shared" si="48"/>
        <v>4</v>
      </c>
      <c r="D1552">
        <v>0</v>
      </c>
      <c r="E1552">
        <v>0</v>
      </c>
      <c r="F1552">
        <v>12</v>
      </c>
      <c r="G1552">
        <v>667</v>
      </c>
      <c r="H1552">
        <v>50</v>
      </c>
      <c r="I1552">
        <v>850</v>
      </c>
      <c r="J1552">
        <v>21</v>
      </c>
      <c r="K1552">
        <v>83</v>
      </c>
      <c r="L1552">
        <v>83</v>
      </c>
      <c r="M1552">
        <v>1</v>
      </c>
      <c r="N1552">
        <v>4</v>
      </c>
      <c r="O1552">
        <v>6</v>
      </c>
      <c r="P1552">
        <v>5</v>
      </c>
      <c r="Q1552">
        <v>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</v>
      </c>
      <c r="Y1552">
        <v>11</v>
      </c>
      <c r="Z1552">
        <v>1</v>
      </c>
      <c r="AA1552">
        <v>40</v>
      </c>
      <c r="AB1552">
        <f t="shared" si="49"/>
        <v>1</v>
      </c>
      <c r="AC1552">
        <v>2849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1671</v>
      </c>
      <c r="AO1552">
        <v>1588</v>
      </c>
      <c r="AP1552">
        <v>0</v>
      </c>
    </row>
    <row r="1553" spans="1:42" x14ac:dyDescent="0.35">
      <c r="A1553">
        <v>56534</v>
      </c>
      <c r="B1553">
        <v>3</v>
      </c>
      <c r="C1553">
        <f t="shared" si="48"/>
        <v>3</v>
      </c>
      <c r="D1553">
        <v>0</v>
      </c>
      <c r="E1553">
        <v>1</v>
      </c>
      <c r="F1553">
        <v>35</v>
      </c>
      <c r="G1553">
        <v>691</v>
      </c>
      <c r="H1553">
        <v>7</v>
      </c>
      <c r="I1553">
        <v>61</v>
      </c>
      <c r="J1553">
        <v>10</v>
      </c>
      <c r="K1553">
        <v>0</v>
      </c>
      <c r="L1553">
        <v>46</v>
      </c>
      <c r="M1553">
        <v>4</v>
      </c>
      <c r="N1553">
        <v>10</v>
      </c>
      <c r="O1553">
        <v>4</v>
      </c>
      <c r="P1553">
        <v>7</v>
      </c>
      <c r="Q1553">
        <v>8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3</v>
      </c>
      <c r="Y1553">
        <v>11</v>
      </c>
      <c r="Z1553">
        <v>1</v>
      </c>
      <c r="AA1553">
        <v>52</v>
      </c>
      <c r="AB1553">
        <f t="shared" si="49"/>
        <v>3</v>
      </c>
      <c r="AC1553">
        <v>2500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769</v>
      </c>
      <c r="AO1553">
        <v>723</v>
      </c>
      <c r="AP1553">
        <v>2</v>
      </c>
    </row>
    <row r="1554" spans="1:42" x14ac:dyDescent="0.35">
      <c r="A1554">
        <v>58350</v>
      </c>
      <c r="B1554">
        <v>3</v>
      </c>
      <c r="C1554">
        <f t="shared" si="48"/>
        <v>3</v>
      </c>
      <c r="D1554">
        <v>0</v>
      </c>
      <c r="E1554">
        <v>1</v>
      </c>
      <c r="F1554">
        <v>5</v>
      </c>
      <c r="G1554">
        <v>493</v>
      </c>
      <c r="H1554">
        <v>26</v>
      </c>
      <c r="I1554">
        <v>206</v>
      </c>
      <c r="J1554">
        <v>116</v>
      </c>
      <c r="K1554">
        <v>80</v>
      </c>
      <c r="L1554">
        <v>80</v>
      </c>
      <c r="M1554">
        <v>4</v>
      </c>
      <c r="N1554">
        <v>8</v>
      </c>
      <c r="O1554">
        <v>3</v>
      </c>
      <c r="P1554">
        <v>12</v>
      </c>
      <c r="Q1554">
        <v>6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</v>
      </c>
      <c r="Y1554">
        <v>11</v>
      </c>
      <c r="Z1554">
        <v>0</v>
      </c>
      <c r="AA1554">
        <v>49</v>
      </c>
      <c r="AB1554">
        <f t="shared" si="49"/>
        <v>2</v>
      </c>
      <c r="AC1554">
        <v>2700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921</v>
      </c>
      <c r="AO1554">
        <v>841</v>
      </c>
      <c r="AP1554">
        <v>0</v>
      </c>
    </row>
    <row r="1555" spans="1:42" x14ac:dyDescent="0.35">
      <c r="A1555">
        <v>49090</v>
      </c>
      <c r="B1555">
        <v>2</v>
      </c>
      <c r="C1555">
        <f t="shared" si="48"/>
        <v>2</v>
      </c>
      <c r="D1555">
        <v>0</v>
      </c>
      <c r="E1555">
        <v>1</v>
      </c>
      <c r="F1555">
        <v>45</v>
      </c>
      <c r="G1555">
        <v>494</v>
      </c>
      <c r="H1555">
        <v>5</v>
      </c>
      <c r="I1555">
        <v>82</v>
      </c>
      <c r="J1555">
        <v>7</v>
      </c>
      <c r="K1555">
        <v>0</v>
      </c>
      <c r="L1555">
        <v>100</v>
      </c>
      <c r="M1555">
        <v>3</v>
      </c>
      <c r="N1555">
        <v>7</v>
      </c>
      <c r="O1555">
        <v>2</v>
      </c>
      <c r="P1555">
        <v>9</v>
      </c>
      <c r="Q1555">
        <v>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3</v>
      </c>
      <c r="Y1555">
        <v>11</v>
      </c>
      <c r="Z1555">
        <v>0</v>
      </c>
      <c r="AA1555">
        <v>69</v>
      </c>
      <c r="AB1555">
        <f t="shared" si="49"/>
        <v>5</v>
      </c>
      <c r="AC1555">
        <v>2504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588</v>
      </c>
      <c r="AO1555">
        <v>488</v>
      </c>
      <c r="AP1555">
        <v>0</v>
      </c>
    </row>
    <row r="1556" spans="1:42" x14ac:dyDescent="0.35">
      <c r="A1556">
        <v>61787</v>
      </c>
      <c r="B1556">
        <v>3</v>
      </c>
      <c r="C1556">
        <f t="shared" si="48"/>
        <v>3</v>
      </c>
      <c r="D1556">
        <v>0</v>
      </c>
      <c r="E1556">
        <v>0</v>
      </c>
      <c r="F1556">
        <v>71</v>
      </c>
      <c r="G1556">
        <v>621</v>
      </c>
      <c r="H1556">
        <v>73</v>
      </c>
      <c r="I1556">
        <v>414</v>
      </c>
      <c r="J1556">
        <v>78</v>
      </c>
      <c r="K1556">
        <v>48</v>
      </c>
      <c r="L1556">
        <v>85</v>
      </c>
      <c r="M1556">
        <v>1</v>
      </c>
      <c r="N1556">
        <v>8</v>
      </c>
      <c r="O1556">
        <v>4</v>
      </c>
      <c r="P1556">
        <v>6</v>
      </c>
      <c r="Q1556">
        <v>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</v>
      </c>
      <c r="Y1556">
        <v>11</v>
      </c>
      <c r="Z1556">
        <v>0</v>
      </c>
      <c r="AA1556">
        <v>33</v>
      </c>
      <c r="AB1556">
        <f t="shared" si="49"/>
        <v>1</v>
      </c>
      <c r="AC1556">
        <v>2517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1234</v>
      </c>
      <c r="AO1556">
        <v>1149</v>
      </c>
      <c r="AP1556">
        <v>0</v>
      </c>
    </row>
    <row r="1557" spans="1:42" x14ac:dyDescent="0.35">
      <c r="A1557">
        <v>18169</v>
      </c>
      <c r="B1557">
        <v>1</v>
      </c>
      <c r="C1557">
        <f t="shared" si="48"/>
        <v>1</v>
      </c>
      <c r="D1557">
        <v>1</v>
      </c>
      <c r="E1557">
        <v>0</v>
      </c>
      <c r="F1557">
        <v>40</v>
      </c>
      <c r="G1557">
        <v>9</v>
      </c>
      <c r="H1557">
        <v>0</v>
      </c>
      <c r="I1557">
        <v>5</v>
      </c>
      <c r="J1557">
        <v>0</v>
      </c>
      <c r="K1557">
        <v>0</v>
      </c>
      <c r="L1557">
        <v>7</v>
      </c>
      <c r="M1557">
        <v>1</v>
      </c>
      <c r="N1557">
        <v>1</v>
      </c>
      <c r="O1557">
        <v>0</v>
      </c>
      <c r="P1557">
        <v>2</v>
      </c>
      <c r="Q1557">
        <v>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</v>
      </c>
      <c r="Y1557">
        <v>11</v>
      </c>
      <c r="Z1557">
        <v>0</v>
      </c>
      <c r="AA1557">
        <v>35</v>
      </c>
      <c r="AB1557">
        <f t="shared" si="49"/>
        <v>1</v>
      </c>
      <c r="AC1557">
        <v>2654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14</v>
      </c>
      <c r="AO1557">
        <v>7</v>
      </c>
      <c r="AP1557">
        <v>0</v>
      </c>
    </row>
    <row r="1558" spans="1:42" x14ac:dyDescent="0.35">
      <c r="A1558">
        <v>24336</v>
      </c>
      <c r="B1558">
        <v>1</v>
      </c>
      <c r="C1558">
        <f t="shared" si="48"/>
        <v>1</v>
      </c>
      <c r="D1558">
        <v>1</v>
      </c>
      <c r="E1558">
        <v>0</v>
      </c>
      <c r="F1558">
        <v>82</v>
      </c>
      <c r="G1558">
        <v>1</v>
      </c>
      <c r="H1558">
        <v>6</v>
      </c>
      <c r="I1558">
        <v>2</v>
      </c>
      <c r="J1558">
        <v>8</v>
      </c>
      <c r="K1558">
        <v>2</v>
      </c>
      <c r="L1558">
        <v>12</v>
      </c>
      <c r="M1558">
        <v>1</v>
      </c>
      <c r="N1558">
        <v>1</v>
      </c>
      <c r="O1558">
        <v>0</v>
      </c>
      <c r="P1558">
        <v>2</v>
      </c>
      <c r="Q1558">
        <v>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3</v>
      </c>
      <c r="Y1558">
        <v>11</v>
      </c>
      <c r="Z1558">
        <v>0</v>
      </c>
      <c r="AA1558">
        <v>39</v>
      </c>
      <c r="AB1558">
        <f t="shared" si="49"/>
        <v>1</v>
      </c>
      <c r="AC1558">
        <v>2830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19</v>
      </c>
      <c r="AO1558">
        <v>7</v>
      </c>
      <c r="AP1558">
        <v>0</v>
      </c>
    </row>
    <row r="1559" spans="1:42" x14ac:dyDescent="0.35">
      <c r="A1559">
        <v>18222</v>
      </c>
      <c r="B1559">
        <v>1</v>
      </c>
      <c r="C1559">
        <f t="shared" si="48"/>
        <v>1</v>
      </c>
      <c r="D1559">
        <v>0</v>
      </c>
      <c r="E1559">
        <v>0</v>
      </c>
      <c r="F1559">
        <v>70</v>
      </c>
      <c r="G1559">
        <v>12</v>
      </c>
      <c r="H1559">
        <v>4</v>
      </c>
      <c r="I1559">
        <v>19</v>
      </c>
      <c r="J1559">
        <v>12</v>
      </c>
      <c r="K1559">
        <v>6</v>
      </c>
      <c r="L1559">
        <v>14</v>
      </c>
      <c r="M1559">
        <v>1</v>
      </c>
      <c r="N1559">
        <v>2</v>
      </c>
      <c r="O1559">
        <v>0</v>
      </c>
      <c r="P1559">
        <v>3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</v>
      </c>
      <c r="Y1559">
        <v>11</v>
      </c>
      <c r="Z1559">
        <v>0</v>
      </c>
      <c r="AA1559">
        <v>30</v>
      </c>
      <c r="AB1559">
        <f t="shared" si="49"/>
        <v>1</v>
      </c>
      <c r="AC1559">
        <v>2704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53</v>
      </c>
      <c r="AO1559">
        <v>39</v>
      </c>
      <c r="AP1559">
        <v>0</v>
      </c>
    </row>
    <row r="1560" spans="1:42" x14ac:dyDescent="0.35">
      <c r="A1560">
        <v>62335</v>
      </c>
      <c r="B1560">
        <v>3</v>
      </c>
      <c r="C1560">
        <f t="shared" si="48"/>
        <v>3</v>
      </c>
      <c r="D1560">
        <v>0</v>
      </c>
      <c r="E1560">
        <v>1</v>
      </c>
      <c r="F1560">
        <v>87</v>
      </c>
      <c r="G1560">
        <v>243</v>
      </c>
      <c r="H1560">
        <v>131</v>
      </c>
      <c r="I1560">
        <v>217</v>
      </c>
      <c r="J1560">
        <v>85</v>
      </c>
      <c r="K1560">
        <v>6</v>
      </c>
      <c r="L1560">
        <v>26</v>
      </c>
      <c r="M1560">
        <v>2</v>
      </c>
      <c r="N1560">
        <v>3</v>
      </c>
      <c r="O1560">
        <v>3</v>
      </c>
      <c r="P1560">
        <v>13</v>
      </c>
      <c r="Q1560">
        <v>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3</v>
      </c>
      <c r="Y1560">
        <v>11</v>
      </c>
      <c r="Z1560">
        <v>0</v>
      </c>
      <c r="AA1560">
        <v>68</v>
      </c>
      <c r="AB1560">
        <f t="shared" si="49"/>
        <v>4</v>
      </c>
      <c r="AC1560">
        <v>2561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682</v>
      </c>
      <c r="AO1560">
        <v>656</v>
      </c>
      <c r="AP1560">
        <v>0</v>
      </c>
    </row>
    <row r="1561" spans="1:42" x14ac:dyDescent="0.35">
      <c r="A1561">
        <v>42033</v>
      </c>
      <c r="B1561">
        <v>2</v>
      </c>
      <c r="C1561">
        <f t="shared" si="48"/>
        <v>2</v>
      </c>
      <c r="D1561">
        <v>1</v>
      </c>
      <c r="E1561">
        <v>1</v>
      </c>
      <c r="F1561">
        <v>95</v>
      </c>
      <c r="G1561">
        <v>11</v>
      </c>
      <c r="H1561">
        <v>1</v>
      </c>
      <c r="I1561">
        <v>4</v>
      </c>
      <c r="J1561">
        <v>2</v>
      </c>
      <c r="K1561">
        <v>0</v>
      </c>
      <c r="L1561">
        <v>7</v>
      </c>
      <c r="M1561">
        <v>1</v>
      </c>
      <c r="N1561">
        <v>1</v>
      </c>
      <c r="O1561">
        <v>0</v>
      </c>
      <c r="P1561">
        <v>2</v>
      </c>
      <c r="Q1561">
        <v>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</v>
      </c>
      <c r="Y1561">
        <v>11</v>
      </c>
      <c r="Z1561">
        <v>0</v>
      </c>
      <c r="AA1561">
        <v>49</v>
      </c>
      <c r="AB1561">
        <f t="shared" si="49"/>
        <v>2</v>
      </c>
      <c r="AC1561">
        <v>2807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18</v>
      </c>
      <c r="AO1561">
        <v>11</v>
      </c>
      <c r="AP1561">
        <v>0</v>
      </c>
    </row>
    <row r="1562" spans="1:42" x14ac:dyDescent="0.35">
      <c r="A1562">
        <v>86580</v>
      </c>
      <c r="B1562">
        <v>5</v>
      </c>
      <c r="C1562">
        <f t="shared" si="48"/>
        <v>5</v>
      </c>
      <c r="D1562">
        <v>0</v>
      </c>
      <c r="E1562">
        <v>0</v>
      </c>
      <c r="F1562">
        <v>72</v>
      </c>
      <c r="G1562">
        <v>532</v>
      </c>
      <c r="H1562">
        <v>21</v>
      </c>
      <c r="I1562">
        <v>127</v>
      </c>
      <c r="J1562">
        <v>26</v>
      </c>
      <c r="K1562">
        <v>20</v>
      </c>
      <c r="L1562">
        <v>20</v>
      </c>
      <c r="M1562">
        <v>0</v>
      </c>
      <c r="N1562">
        <v>4</v>
      </c>
      <c r="O1562">
        <v>2</v>
      </c>
      <c r="P1562">
        <v>5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3</v>
      </c>
      <c r="Y1562">
        <v>11</v>
      </c>
      <c r="Z1562">
        <v>0</v>
      </c>
      <c r="AA1562">
        <v>37</v>
      </c>
      <c r="AB1562">
        <f t="shared" si="49"/>
        <v>1</v>
      </c>
      <c r="AC1562">
        <v>2646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726</v>
      </c>
      <c r="AO1562">
        <v>706</v>
      </c>
      <c r="AP1562">
        <v>1</v>
      </c>
    </row>
    <row r="1563" spans="1:42" x14ac:dyDescent="0.35">
      <c r="A1563">
        <v>41437</v>
      </c>
      <c r="B1563">
        <v>2</v>
      </c>
      <c r="C1563">
        <f t="shared" si="48"/>
        <v>2</v>
      </c>
      <c r="D1563">
        <v>1</v>
      </c>
      <c r="E1563">
        <v>1</v>
      </c>
      <c r="F1563">
        <v>5</v>
      </c>
      <c r="G1563">
        <v>29</v>
      </c>
      <c r="H1563">
        <v>0</v>
      </c>
      <c r="I1563">
        <v>2</v>
      </c>
      <c r="J1563">
        <v>0</v>
      </c>
      <c r="K1563">
        <v>0</v>
      </c>
      <c r="L1563">
        <v>1</v>
      </c>
      <c r="M1563">
        <v>1</v>
      </c>
      <c r="N1563">
        <v>1</v>
      </c>
      <c r="O1563">
        <v>0</v>
      </c>
      <c r="P1563">
        <v>3</v>
      </c>
      <c r="Q1563">
        <v>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</v>
      </c>
      <c r="Y1563">
        <v>11</v>
      </c>
      <c r="Z1563">
        <v>0</v>
      </c>
      <c r="AA1563">
        <v>63</v>
      </c>
      <c r="AB1563">
        <f t="shared" si="49"/>
        <v>4</v>
      </c>
      <c r="AC1563">
        <v>2804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31</v>
      </c>
      <c r="AO1563">
        <v>30</v>
      </c>
      <c r="AP1563">
        <v>0</v>
      </c>
    </row>
    <row r="1564" spans="1:42" x14ac:dyDescent="0.35">
      <c r="A1564">
        <v>73705</v>
      </c>
      <c r="B1564">
        <v>4</v>
      </c>
      <c r="C1564">
        <f t="shared" si="48"/>
        <v>4</v>
      </c>
      <c r="D1564">
        <v>0</v>
      </c>
      <c r="E1564">
        <v>2</v>
      </c>
      <c r="F1564">
        <v>86</v>
      </c>
      <c r="G1564">
        <v>612</v>
      </c>
      <c r="H1564">
        <v>91</v>
      </c>
      <c r="I1564">
        <v>520</v>
      </c>
      <c r="J1564">
        <v>258</v>
      </c>
      <c r="K1564">
        <v>107</v>
      </c>
      <c r="L1564">
        <v>107</v>
      </c>
      <c r="M1564">
        <v>2</v>
      </c>
      <c r="N1564">
        <v>9</v>
      </c>
      <c r="O1564">
        <v>6</v>
      </c>
      <c r="P1564">
        <v>8</v>
      </c>
      <c r="Q1564">
        <v>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</v>
      </c>
      <c r="Y1564">
        <v>11</v>
      </c>
      <c r="Z1564">
        <v>0</v>
      </c>
      <c r="AA1564">
        <v>69</v>
      </c>
      <c r="AB1564">
        <f t="shared" si="49"/>
        <v>5</v>
      </c>
      <c r="AC1564">
        <v>2275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1588</v>
      </c>
      <c r="AO1564">
        <v>1481</v>
      </c>
      <c r="AP1564">
        <v>0</v>
      </c>
    </row>
    <row r="1565" spans="1:42" x14ac:dyDescent="0.35">
      <c r="A1565">
        <v>61064</v>
      </c>
      <c r="B1565">
        <v>3</v>
      </c>
      <c r="C1565">
        <f t="shared" si="48"/>
        <v>3</v>
      </c>
      <c r="D1565">
        <v>0</v>
      </c>
      <c r="E1565">
        <v>1</v>
      </c>
      <c r="F1565">
        <v>80</v>
      </c>
      <c r="G1565">
        <v>387</v>
      </c>
      <c r="H1565">
        <v>126</v>
      </c>
      <c r="I1565">
        <v>342</v>
      </c>
      <c r="J1565">
        <v>0</v>
      </c>
      <c r="K1565">
        <v>45</v>
      </c>
      <c r="L1565">
        <v>180</v>
      </c>
      <c r="M1565">
        <v>5</v>
      </c>
      <c r="N1565">
        <v>8</v>
      </c>
      <c r="O1565">
        <v>4</v>
      </c>
      <c r="P1565">
        <v>11</v>
      </c>
      <c r="Q1565">
        <v>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</v>
      </c>
      <c r="Y1565">
        <v>11</v>
      </c>
      <c r="Z1565">
        <v>0</v>
      </c>
      <c r="AA1565">
        <v>44</v>
      </c>
      <c r="AB1565">
        <f t="shared" si="49"/>
        <v>2</v>
      </c>
      <c r="AC1565">
        <v>2826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900</v>
      </c>
      <c r="AO1565">
        <v>720</v>
      </c>
      <c r="AP1565">
        <v>0</v>
      </c>
    </row>
    <row r="1566" spans="1:42" x14ac:dyDescent="0.35">
      <c r="A1566">
        <v>18358</v>
      </c>
      <c r="B1566">
        <v>1</v>
      </c>
      <c r="C1566">
        <f t="shared" si="48"/>
        <v>1</v>
      </c>
      <c r="D1566">
        <v>1</v>
      </c>
      <c r="E1566">
        <v>0</v>
      </c>
      <c r="F1566">
        <v>49</v>
      </c>
      <c r="G1566">
        <v>6</v>
      </c>
      <c r="H1566">
        <v>8</v>
      </c>
      <c r="I1566">
        <v>19</v>
      </c>
      <c r="J1566">
        <v>16</v>
      </c>
      <c r="K1566">
        <v>4</v>
      </c>
      <c r="L1566">
        <v>4</v>
      </c>
      <c r="M1566">
        <v>3</v>
      </c>
      <c r="N1566">
        <v>3</v>
      </c>
      <c r="O1566">
        <v>0</v>
      </c>
      <c r="P1566">
        <v>4</v>
      </c>
      <c r="Q1566">
        <v>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  <c r="Y1566">
        <v>11</v>
      </c>
      <c r="Z1566">
        <v>0</v>
      </c>
      <c r="AA1566">
        <v>31</v>
      </c>
      <c r="AB1566">
        <f t="shared" si="49"/>
        <v>1</v>
      </c>
      <c r="AC1566">
        <v>2380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53</v>
      </c>
      <c r="AO1566">
        <v>49</v>
      </c>
      <c r="AP1566">
        <v>0</v>
      </c>
    </row>
    <row r="1567" spans="1:42" x14ac:dyDescent="0.35">
      <c r="A1567">
        <v>55012</v>
      </c>
      <c r="B1567">
        <v>3</v>
      </c>
      <c r="C1567">
        <f t="shared" si="48"/>
        <v>3</v>
      </c>
      <c r="D1567">
        <v>0</v>
      </c>
      <c r="E1567">
        <v>1</v>
      </c>
      <c r="F1567">
        <v>85</v>
      </c>
      <c r="G1567">
        <v>582</v>
      </c>
      <c r="H1567">
        <v>0</v>
      </c>
      <c r="I1567">
        <v>65</v>
      </c>
      <c r="J1567">
        <v>0</v>
      </c>
      <c r="K1567">
        <v>0</v>
      </c>
      <c r="L1567">
        <v>13</v>
      </c>
      <c r="M1567">
        <v>6</v>
      </c>
      <c r="N1567">
        <v>8</v>
      </c>
      <c r="O1567">
        <v>2</v>
      </c>
      <c r="P1567">
        <v>9</v>
      </c>
      <c r="Q1567">
        <v>5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</v>
      </c>
      <c r="Y1567">
        <v>11</v>
      </c>
      <c r="Z1567">
        <v>0</v>
      </c>
      <c r="AA1567">
        <v>47</v>
      </c>
      <c r="AB1567">
        <f t="shared" si="49"/>
        <v>2</v>
      </c>
      <c r="AC1567">
        <v>2259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647</v>
      </c>
      <c r="AO1567">
        <v>634</v>
      </c>
      <c r="AP1567">
        <v>0</v>
      </c>
    </row>
    <row r="1568" spans="1:42" x14ac:dyDescent="0.35">
      <c r="A1568">
        <v>9722</v>
      </c>
      <c r="B1568">
        <v>1</v>
      </c>
      <c r="C1568">
        <f t="shared" si="48"/>
        <v>1</v>
      </c>
      <c r="D1568">
        <v>1</v>
      </c>
      <c r="E1568">
        <v>0</v>
      </c>
      <c r="F1568">
        <v>7</v>
      </c>
      <c r="G1568">
        <v>6</v>
      </c>
      <c r="H1568">
        <v>17</v>
      </c>
      <c r="I1568">
        <v>16</v>
      </c>
      <c r="J1568">
        <v>6</v>
      </c>
      <c r="K1568">
        <v>16</v>
      </c>
      <c r="L1568">
        <v>42</v>
      </c>
      <c r="M1568">
        <v>4</v>
      </c>
      <c r="N1568">
        <v>3</v>
      </c>
      <c r="O1568">
        <v>1</v>
      </c>
      <c r="P1568">
        <v>3</v>
      </c>
      <c r="Q1568">
        <v>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11</v>
      </c>
      <c r="Z1568">
        <v>1</v>
      </c>
      <c r="AA1568">
        <v>47</v>
      </c>
      <c r="AB1568">
        <f t="shared" si="49"/>
        <v>2</v>
      </c>
      <c r="AC1568">
        <v>2794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0</v>
      </c>
      <c r="AN1568">
        <v>61</v>
      </c>
      <c r="AO1568">
        <v>19</v>
      </c>
      <c r="AP1568">
        <v>0</v>
      </c>
    </row>
    <row r="1569" spans="1:42" x14ac:dyDescent="0.35">
      <c r="A1569">
        <v>38175</v>
      </c>
      <c r="B1569">
        <v>2</v>
      </c>
      <c r="C1569">
        <f t="shared" si="48"/>
        <v>2</v>
      </c>
      <c r="D1569">
        <v>1</v>
      </c>
      <c r="E1569">
        <v>0</v>
      </c>
      <c r="F1569">
        <v>6</v>
      </c>
      <c r="G1569">
        <v>70</v>
      </c>
      <c r="H1569">
        <v>6</v>
      </c>
      <c r="I1569">
        <v>69</v>
      </c>
      <c r="J1569">
        <v>2</v>
      </c>
      <c r="K1569">
        <v>3</v>
      </c>
      <c r="L1569">
        <v>3</v>
      </c>
      <c r="M1569">
        <v>3</v>
      </c>
      <c r="N1569">
        <v>3</v>
      </c>
      <c r="O1569">
        <v>1</v>
      </c>
      <c r="P1569">
        <v>4</v>
      </c>
      <c r="Q1569">
        <v>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11</v>
      </c>
      <c r="Z1569">
        <v>0</v>
      </c>
      <c r="AA1569">
        <v>36</v>
      </c>
      <c r="AB1569">
        <f t="shared" si="49"/>
        <v>1</v>
      </c>
      <c r="AC1569">
        <v>2438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150</v>
      </c>
      <c r="AO1569">
        <v>147</v>
      </c>
      <c r="AP1569">
        <v>0</v>
      </c>
    </row>
    <row r="1570" spans="1:42" x14ac:dyDescent="0.35">
      <c r="A1570">
        <v>58656</v>
      </c>
      <c r="B1570">
        <v>3</v>
      </c>
      <c r="C1570">
        <f t="shared" si="48"/>
        <v>3</v>
      </c>
      <c r="D1570">
        <v>0</v>
      </c>
      <c r="E1570">
        <v>1</v>
      </c>
      <c r="F1570">
        <v>25</v>
      </c>
      <c r="G1570">
        <v>962</v>
      </c>
      <c r="H1570">
        <v>12</v>
      </c>
      <c r="I1570">
        <v>194</v>
      </c>
      <c r="J1570">
        <v>16</v>
      </c>
      <c r="K1570">
        <v>24</v>
      </c>
      <c r="L1570">
        <v>12</v>
      </c>
      <c r="M1570">
        <v>4</v>
      </c>
      <c r="N1570">
        <v>7</v>
      </c>
      <c r="O1570">
        <v>8</v>
      </c>
      <c r="P1570">
        <v>13</v>
      </c>
      <c r="Q1570">
        <v>6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3</v>
      </c>
      <c r="Y1570">
        <v>11</v>
      </c>
      <c r="Z1570">
        <v>0</v>
      </c>
      <c r="AA1570">
        <v>64</v>
      </c>
      <c r="AB1570">
        <f t="shared" si="49"/>
        <v>4</v>
      </c>
      <c r="AC1570">
        <v>2806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1208</v>
      </c>
      <c r="AO1570">
        <v>1196</v>
      </c>
      <c r="AP1570">
        <v>1</v>
      </c>
    </row>
    <row r="1571" spans="1:42" x14ac:dyDescent="0.35">
      <c r="A1571">
        <v>52117</v>
      </c>
      <c r="B1571">
        <v>3</v>
      </c>
      <c r="C1571">
        <f t="shared" si="48"/>
        <v>3</v>
      </c>
      <c r="D1571">
        <v>0</v>
      </c>
      <c r="E1571">
        <v>1</v>
      </c>
      <c r="F1571">
        <v>55</v>
      </c>
      <c r="G1571">
        <v>112</v>
      </c>
      <c r="H1571">
        <v>10</v>
      </c>
      <c r="I1571">
        <v>107</v>
      </c>
      <c r="J1571">
        <v>30</v>
      </c>
      <c r="K1571">
        <v>0</v>
      </c>
      <c r="L1571">
        <v>20</v>
      </c>
      <c r="M1571">
        <v>2</v>
      </c>
      <c r="N1571">
        <v>5</v>
      </c>
      <c r="O1571">
        <v>2</v>
      </c>
      <c r="P1571">
        <v>4</v>
      </c>
      <c r="Q1571">
        <v>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11</v>
      </c>
      <c r="Z1571">
        <v>0</v>
      </c>
      <c r="AA1571">
        <v>55</v>
      </c>
      <c r="AB1571">
        <f t="shared" si="49"/>
        <v>3</v>
      </c>
      <c r="AC1571">
        <v>2841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259</v>
      </c>
      <c r="AO1571">
        <v>239</v>
      </c>
      <c r="AP1571">
        <v>0</v>
      </c>
    </row>
    <row r="1572" spans="1:42" x14ac:dyDescent="0.35">
      <c r="A1572">
        <v>64813</v>
      </c>
      <c r="B1572">
        <v>3</v>
      </c>
      <c r="C1572">
        <f t="shared" si="48"/>
        <v>3</v>
      </c>
      <c r="D1572">
        <v>1</v>
      </c>
      <c r="E1572">
        <v>0</v>
      </c>
      <c r="F1572">
        <v>81</v>
      </c>
      <c r="G1572">
        <v>293</v>
      </c>
      <c r="H1572">
        <v>0</v>
      </c>
      <c r="I1572">
        <v>124</v>
      </c>
      <c r="J1572">
        <v>179</v>
      </c>
      <c r="K1572">
        <v>97</v>
      </c>
      <c r="L1572">
        <v>52</v>
      </c>
      <c r="M1572">
        <v>1</v>
      </c>
      <c r="N1572">
        <v>7</v>
      </c>
      <c r="O1572">
        <v>2</v>
      </c>
      <c r="P1572">
        <v>10</v>
      </c>
      <c r="Q1572">
        <v>5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11</v>
      </c>
      <c r="Z1572">
        <v>0</v>
      </c>
      <c r="AA1572">
        <v>42</v>
      </c>
      <c r="AB1572">
        <f t="shared" si="49"/>
        <v>1</v>
      </c>
      <c r="AC1572">
        <v>2337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693</v>
      </c>
      <c r="AO1572">
        <v>641</v>
      </c>
      <c r="AP1572">
        <v>0</v>
      </c>
    </row>
    <row r="1573" spans="1:42" x14ac:dyDescent="0.35">
      <c r="A1573">
        <v>54222</v>
      </c>
      <c r="B1573">
        <v>3</v>
      </c>
      <c r="C1573">
        <f t="shared" si="48"/>
        <v>3</v>
      </c>
      <c r="D1573">
        <v>0</v>
      </c>
      <c r="E1573">
        <v>1</v>
      </c>
      <c r="F1573">
        <v>98</v>
      </c>
      <c r="G1573">
        <v>199</v>
      </c>
      <c r="H1573">
        <v>12</v>
      </c>
      <c r="I1573">
        <v>31</v>
      </c>
      <c r="J1573">
        <v>3</v>
      </c>
      <c r="K1573">
        <v>12</v>
      </c>
      <c r="L1573">
        <v>7</v>
      </c>
      <c r="M1573">
        <v>1</v>
      </c>
      <c r="N1573">
        <v>3</v>
      </c>
      <c r="O1573">
        <v>3</v>
      </c>
      <c r="P1573">
        <v>5</v>
      </c>
      <c r="Q1573">
        <v>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11</v>
      </c>
      <c r="Z1573">
        <v>0</v>
      </c>
      <c r="AA1573">
        <v>47</v>
      </c>
      <c r="AB1573">
        <f t="shared" si="49"/>
        <v>2</v>
      </c>
      <c r="AC1573">
        <v>2279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257</v>
      </c>
      <c r="AO1573">
        <v>250</v>
      </c>
      <c r="AP1573">
        <v>0</v>
      </c>
    </row>
    <row r="1574" spans="1:42" x14ac:dyDescent="0.35">
      <c r="A1574">
        <v>83512</v>
      </c>
      <c r="B1574">
        <v>5</v>
      </c>
      <c r="C1574">
        <f t="shared" si="48"/>
        <v>5</v>
      </c>
      <c r="D1574">
        <v>0</v>
      </c>
      <c r="E1574">
        <v>0</v>
      </c>
      <c r="F1574">
        <v>31</v>
      </c>
      <c r="G1574">
        <v>1060</v>
      </c>
      <c r="H1574">
        <v>61</v>
      </c>
      <c r="I1574">
        <v>835</v>
      </c>
      <c r="J1574">
        <v>80</v>
      </c>
      <c r="K1574">
        <v>20</v>
      </c>
      <c r="L1574">
        <v>101</v>
      </c>
      <c r="M1574">
        <v>1</v>
      </c>
      <c r="N1574">
        <v>4</v>
      </c>
      <c r="O1574">
        <v>7</v>
      </c>
      <c r="P1574">
        <v>10</v>
      </c>
      <c r="Q1574">
        <v>1</v>
      </c>
      <c r="R1574">
        <v>1</v>
      </c>
      <c r="S1574">
        <v>0</v>
      </c>
      <c r="T1574">
        <v>1</v>
      </c>
      <c r="U1574">
        <v>1</v>
      </c>
      <c r="V1574">
        <v>1</v>
      </c>
      <c r="W1574">
        <v>0</v>
      </c>
      <c r="X1574">
        <v>3</v>
      </c>
      <c r="Y1574">
        <v>11</v>
      </c>
      <c r="Z1574">
        <v>1</v>
      </c>
      <c r="AA1574">
        <v>34</v>
      </c>
      <c r="AB1574">
        <f t="shared" si="49"/>
        <v>1</v>
      </c>
      <c r="AC1574">
        <v>2171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2056</v>
      </c>
      <c r="AO1574">
        <v>1955</v>
      </c>
      <c r="AP1574">
        <v>4</v>
      </c>
    </row>
    <row r="1575" spans="1:42" x14ac:dyDescent="0.35">
      <c r="A1575">
        <v>77520</v>
      </c>
      <c r="B1575">
        <v>4</v>
      </c>
      <c r="C1575">
        <f t="shared" si="48"/>
        <v>4</v>
      </c>
      <c r="D1575">
        <v>0</v>
      </c>
      <c r="E1575">
        <v>1</v>
      </c>
      <c r="F1575">
        <v>30</v>
      </c>
      <c r="G1575">
        <v>940</v>
      </c>
      <c r="H1575">
        <v>44</v>
      </c>
      <c r="I1575">
        <v>396</v>
      </c>
      <c r="J1575">
        <v>0</v>
      </c>
      <c r="K1575">
        <v>88</v>
      </c>
      <c r="L1575">
        <v>58</v>
      </c>
      <c r="M1575">
        <v>1</v>
      </c>
      <c r="N1575">
        <v>8</v>
      </c>
      <c r="O1575">
        <v>7</v>
      </c>
      <c r="P1575">
        <v>7</v>
      </c>
      <c r="Q1575">
        <v>4</v>
      </c>
      <c r="R1575">
        <v>1</v>
      </c>
      <c r="S1575">
        <v>0</v>
      </c>
      <c r="T1575">
        <v>1</v>
      </c>
      <c r="U1575">
        <v>1</v>
      </c>
      <c r="V1575">
        <v>0</v>
      </c>
      <c r="W1575">
        <v>0</v>
      </c>
      <c r="X1575">
        <v>3</v>
      </c>
      <c r="Y1575">
        <v>11</v>
      </c>
      <c r="Z1575">
        <v>1</v>
      </c>
      <c r="AA1575">
        <v>61</v>
      </c>
      <c r="AB1575">
        <f t="shared" si="49"/>
        <v>3</v>
      </c>
      <c r="AC1575">
        <v>2464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  <c r="AN1575">
        <v>1468</v>
      </c>
      <c r="AO1575">
        <v>1410</v>
      </c>
      <c r="AP1575">
        <v>3</v>
      </c>
    </row>
    <row r="1576" spans="1:42" x14ac:dyDescent="0.35">
      <c r="A1576">
        <v>41154</v>
      </c>
      <c r="B1576">
        <v>2</v>
      </c>
      <c r="C1576">
        <f t="shared" si="48"/>
        <v>2</v>
      </c>
      <c r="D1576">
        <v>0</v>
      </c>
      <c r="E1576">
        <v>1</v>
      </c>
      <c r="F1576">
        <v>98</v>
      </c>
      <c r="G1576">
        <v>44</v>
      </c>
      <c r="H1576">
        <v>2</v>
      </c>
      <c r="I1576">
        <v>11</v>
      </c>
      <c r="J1576">
        <v>2</v>
      </c>
      <c r="K1576">
        <v>3</v>
      </c>
      <c r="L1576">
        <v>7</v>
      </c>
      <c r="M1576">
        <v>1</v>
      </c>
      <c r="N1576">
        <v>1</v>
      </c>
      <c r="O1576">
        <v>0</v>
      </c>
      <c r="P1576">
        <v>4</v>
      </c>
      <c r="Q1576">
        <v>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11</v>
      </c>
      <c r="Z1576">
        <v>0</v>
      </c>
      <c r="AA1576">
        <v>42</v>
      </c>
      <c r="AB1576">
        <f t="shared" si="49"/>
        <v>1</v>
      </c>
      <c r="AC1576">
        <v>2605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62</v>
      </c>
      <c r="AO1576">
        <v>55</v>
      </c>
      <c r="AP1576">
        <v>0</v>
      </c>
    </row>
    <row r="1577" spans="1:42" x14ac:dyDescent="0.35">
      <c r="A1577">
        <v>80398</v>
      </c>
      <c r="B1577">
        <v>5</v>
      </c>
      <c r="C1577">
        <f t="shared" si="48"/>
        <v>5</v>
      </c>
      <c r="D1577">
        <v>0</v>
      </c>
      <c r="E1577">
        <v>0</v>
      </c>
      <c r="F1577">
        <v>92</v>
      </c>
      <c r="G1577">
        <v>342</v>
      </c>
      <c r="H1577">
        <v>51</v>
      </c>
      <c r="I1577">
        <v>936</v>
      </c>
      <c r="J1577">
        <v>207</v>
      </c>
      <c r="K1577">
        <v>35</v>
      </c>
      <c r="L1577">
        <v>26</v>
      </c>
      <c r="M1577">
        <v>1</v>
      </c>
      <c r="N1577">
        <v>5</v>
      </c>
      <c r="O1577">
        <v>8</v>
      </c>
      <c r="P1577">
        <v>12</v>
      </c>
      <c r="Q1577">
        <v>3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3</v>
      </c>
      <c r="Y1577">
        <v>11</v>
      </c>
      <c r="Z1577">
        <v>0</v>
      </c>
      <c r="AA1577">
        <v>54</v>
      </c>
      <c r="AB1577">
        <f t="shared" si="49"/>
        <v>3</v>
      </c>
      <c r="AC1577">
        <v>2755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1571</v>
      </c>
      <c r="AO1577">
        <v>1545</v>
      </c>
      <c r="AP1577">
        <v>1</v>
      </c>
    </row>
    <row r="1578" spans="1:42" x14ac:dyDescent="0.35">
      <c r="A1578">
        <v>18746</v>
      </c>
      <c r="B1578">
        <v>1</v>
      </c>
      <c r="C1578">
        <f t="shared" si="48"/>
        <v>1</v>
      </c>
      <c r="D1578">
        <v>1</v>
      </c>
      <c r="E1578">
        <v>0</v>
      </c>
      <c r="F1578">
        <v>41</v>
      </c>
      <c r="G1578">
        <v>2</v>
      </c>
      <c r="H1578">
        <v>10</v>
      </c>
      <c r="I1578">
        <v>11</v>
      </c>
      <c r="J1578">
        <v>12</v>
      </c>
      <c r="K1578">
        <v>9</v>
      </c>
      <c r="L1578">
        <v>20</v>
      </c>
      <c r="M1578">
        <v>2</v>
      </c>
      <c r="N1578">
        <v>3</v>
      </c>
      <c r="O1578">
        <v>0</v>
      </c>
      <c r="P1578">
        <v>3</v>
      </c>
      <c r="Q1578">
        <v>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11</v>
      </c>
      <c r="Z1578">
        <v>0</v>
      </c>
      <c r="AA1578">
        <v>28</v>
      </c>
      <c r="AB1578">
        <f t="shared" si="49"/>
        <v>1</v>
      </c>
      <c r="AC1578">
        <v>2190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44</v>
      </c>
      <c r="AO1578">
        <v>24</v>
      </c>
      <c r="AP1578">
        <v>0</v>
      </c>
    </row>
    <row r="1579" spans="1:42" x14ac:dyDescent="0.35">
      <c r="A1579">
        <v>35196</v>
      </c>
      <c r="B1579">
        <v>1</v>
      </c>
      <c r="C1579">
        <f t="shared" si="48"/>
        <v>2</v>
      </c>
      <c r="D1579">
        <v>1</v>
      </c>
      <c r="E1579">
        <v>0</v>
      </c>
      <c r="F1579">
        <v>68</v>
      </c>
      <c r="G1579">
        <v>75</v>
      </c>
      <c r="H1579">
        <v>12</v>
      </c>
      <c r="I1579">
        <v>141</v>
      </c>
      <c r="J1579">
        <v>43</v>
      </c>
      <c r="K1579">
        <v>39</v>
      </c>
      <c r="L1579">
        <v>187</v>
      </c>
      <c r="M1579">
        <v>6</v>
      </c>
      <c r="N1579">
        <v>6</v>
      </c>
      <c r="O1579">
        <v>1</v>
      </c>
      <c r="P1579">
        <v>5</v>
      </c>
      <c r="Q1579">
        <v>8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11</v>
      </c>
      <c r="Z1579">
        <v>0</v>
      </c>
      <c r="AA1579">
        <v>36</v>
      </c>
      <c r="AB1579">
        <f t="shared" si="49"/>
        <v>1</v>
      </c>
      <c r="AC1579">
        <v>2752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310</v>
      </c>
      <c r="AO1579">
        <v>123</v>
      </c>
      <c r="AP1579">
        <v>0</v>
      </c>
    </row>
    <row r="1580" spans="1:42" x14ac:dyDescent="0.35">
      <c r="A1580">
        <v>60230</v>
      </c>
      <c r="B1580">
        <v>3</v>
      </c>
      <c r="C1580">
        <f t="shared" si="48"/>
        <v>3</v>
      </c>
      <c r="D1580">
        <v>0</v>
      </c>
      <c r="E1580">
        <v>1</v>
      </c>
      <c r="F1580">
        <v>78</v>
      </c>
      <c r="G1580">
        <v>520</v>
      </c>
      <c r="H1580">
        <v>20</v>
      </c>
      <c r="I1580">
        <v>367</v>
      </c>
      <c r="J1580">
        <v>39</v>
      </c>
      <c r="K1580">
        <v>81</v>
      </c>
      <c r="L1580">
        <v>40</v>
      </c>
      <c r="M1580">
        <v>2</v>
      </c>
      <c r="N1580">
        <v>6</v>
      </c>
      <c r="O1580">
        <v>3</v>
      </c>
      <c r="P1580">
        <v>6</v>
      </c>
      <c r="Q1580">
        <v>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11</v>
      </c>
      <c r="Z1580">
        <v>0</v>
      </c>
      <c r="AA1580">
        <v>64</v>
      </c>
      <c r="AB1580">
        <f t="shared" si="49"/>
        <v>4</v>
      </c>
      <c r="AC1580">
        <v>2564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1027</v>
      </c>
      <c r="AO1580">
        <v>987</v>
      </c>
      <c r="AP1580">
        <v>0</v>
      </c>
    </row>
    <row r="1581" spans="1:42" x14ac:dyDescent="0.35">
      <c r="A1581">
        <v>22108</v>
      </c>
      <c r="B1581">
        <v>1</v>
      </c>
      <c r="C1581">
        <f t="shared" si="48"/>
        <v>1</v>
      </c>
      <c r="D1581">
        <v>1</v>
      </c>
      <c r="E1581">
        <v>1</v>
      </c>
      <c r="F1581">
        <v>46</v>
      </c>
      <c r="G1581">
        <v>5</v>
      </c>
      <c r="H1581">
        <v>3</v>
      </c>
      <c r="I1581">
        <v>9</v>
      </c>
      <c r="J1581">
        <v>6</v>
      </c>
      <c r="K1581">
        <v>2</v>
      </c>
      <c r="L1581">
        <v>6</v>
      </c>
      <c r="M1581">
        <v>2</v>
      </c>
      <c r="N1581">
        <v>2</v>
      </c>
      <c r="O1581">
        <v>0</v>
      </c>
      <c r="P1581">
        <v>3</v>
      </c>
      <c r="Q1581">
        <v>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11</v>
      </c>
      <c r="Z1581">
        <v>0</v>
      </c>
      <c r="AA1581">
        <v>43</v>
      </c>
      <c r="AB1581">
        <f t="shared" si="49"/>
        <v>1</v>
      </c>
      <c r="AC1581">
        <v>2211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25</v>
      </c>
      <c r="AO1581">
        <v>19</v>
      </c>
      <c r="AP1581">
        <v>0</v>
      </c>
    </row>
    <row r="1582" spans="1:42" x14ac:dyDescent="0.35">
      <c r="A1582">
        <v>44392</v>
      </c>
      <c r="B1582">
        <v>2</v>
      </c>
      <c r="C1582">
        <f t="shared" si="48"/>
        <v>2</v>
      </c>
      <c r="D1582">
        <v>1</v>
      </c>
      <c r="E1582">
        <v>1</v>
      </c>
      <c r="F1582">
        <v>71</v>
      </c>
      <c r="G1582">
        <v>87</v>
      </c>
      <c r="H1582">
        <v>5</v>
      </c>
      <c r="I1582">
        <v>71</v>
      </c>
      <c r="J1582">
        <v>7</v>
      </c>
      <c r="K1582">
        <v>12</v>
      </c>
      <c r="L1582">
        <v>29</v>
      </c>
      <c r="M1582">
        <v>5</v>
      </c>
      <c r="N1582">
        <v>4</v>
      </c>
      <c r="O1582">
        <v>1</v>
      </c>
      <c r="P1582">
        <v>4</v>
      </c>
      <c r="Q1582">
        <v>7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11</v>
      </c>
      <c r="Z1582">
        <v>0</v>
      </c>
      <c r="AA1582">
        <v>46</v>
      </c>
      <c r="AB1582">
        <f t="shared" si="49"/>
        <v>2</v>
      </c>
      <c r="AC1582">
        <v>2456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182</v>
      </c>
      <c r="AO1582">
        <v>153</v>
      </c>
      <c r="AP1582">
        <v>0</v>
      </c>
    </row>
    <row r="1583" spans="1:42" x14ac:dyDescent="0.35">
      <c r="A1583">
        <v>55424</v>
      </c>
      <c r="B1583">
        <v>3</v>
      </c>
      <c r="C1583">
        <f t="shared" si="48"/>
        <v>3</v>
      </c>
      <c r="D1583">
        <v>0</v>
      </c>
      <c r="E1583">
        <v>1</v>
      </c>
      <c r="F1583">
        <v>6</v>
      </c>
      <c r="G1583">
        <v>462</v>
      </c>
      <c r="H1583">
        <v>61</v>
      </c>
      <c r="I1583">
        <v>184</v>
      </c>
      <c r="J1583">
        <v>10</v>
      </c>
      <c r="K1583">
        <v>53</v>
      </c>
      <c r="L1583">
        <v>107</v>
      </c>
      <c r="M1583">
        <v>4</v>
      </c>
      <c r="N1583">
        <v>7</v>
      </c>
      <c r="O1583">
        <v>5</v>
      </c>
      <c r="P1583">
        <v>9</v>
      </c>
      <c r="Q1583">
        <v>6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</v>
      </c>
      <c r="Y1583">
        <v>11</v>
      </c>
      <c r="Z1583">
        <v>1</v>
      </c>
      <c r="AA1583">
        <v>44</v>
      </c>
      <c r="AB1583">
        <f t="shared" si="49"/>
        <v>2</v>
      </c>
      <c r="AC1583">
        <v>2740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770</v>
      </c>
      <c r="AO1583">
        <v>663</v>
      </c>
      <c r="AP1583">
        <v>1</v>
      </c>
    </row>
    <row r="1584" spans="1:42" x14ac:dyDescent="0.35">
      <c r="A1584">
        <v>17688</v>
      </c>
      <c r="B1584">
        <v>1</v>
      </c>
      <c r="C1584">
        <f t="shared" si="48"/>
        <v>1</v>
      </c>
      <c r="D1584">
        <v>1</v>
      </c>
      <c r="E1584">
        <v>0</v>
      </c>
      <c r="F1584">
        <v>82</v>
      </c>
      <c r="G1584">
        <v>2</v>
      </c>
      <c r="H1584">
        <v>2</v>
      </c>
      <c r="I1584">
        <v>1</v>
      </c>
      <c r="J1584">
        <v>3</v>
      </c>
      <c r="K1584">
        <v>1</v>
      </c>
      <c r="L1584">
        <v>2</v>
      </c>
      <c r="M1584">
        <v>1</v>
      </c>
      <c r="N1584">
        <v>1</v>
      </c>
      <c r="O1584">
        <v>0</v>
      </c>
      <c r="P1584">
        <v>2</v>
      </c>
      <c r="Q1584">
        <v>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3</v>
      </c>
      <c r="Y1584">
        <v>11</v>
      </c>
      <c r="Z1584">
        <v>0</v>
      </c>
      <c r="AA1584">
        <v>41</v>
      </c>
      <c r="AB1584">
        <f t="shared" si="49"/>
        <v>1</v>
      </c>
      <c r="AC1584">
        <v>2691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9</v>
      </c>
      <c r="AO1584">
        <v>7</v>
      </c>
      <c r="AP1584">
        <v>0</v>
      </c>
    </row>
    <row r="1585" spans="1:42" x14ac:dyDescent="0.35">
      <c r="A1585">
        <v>92491</v>
      </c>
      <c r="B1585">
        <v>5</v>
      </c>
      <c r="C1585">
        <f t="shared" si="48"/>
        <v>5</v>
      </c>
      <c r="D1585">
        <v>0</v>
      </c>
      <c r="E1585">
        <v>0</v>
      </c>
      <c r="F1585">
        <v>71</v>
      </c>
      <c r="G1585">
        <v>979</v>
      </c>
      <c r="H1585">
        <v>44</v>
      </c>
      <c r="I1585">
        <v>935</v>
      </c>
      <c r="J1585">
        <v>29</v>
      </c>
      <c r="K1585">
        <v>25</v>
      </c>
      <c r="L1585">
        <v>22</v>
      </c>
      <c r="M1585">
        <v>1</v>
      </c>
      <c r="N1585">
        <v>7</v>
      </c>
      <c r="O1585">
        <v>5</v>
      </c>
      <c r="P1585">
        <v>12</v>
      </c>
      <c r="Q1585">
        <v>3</v>
      </c>
      <c r="R1585">
        <v>0</v>
      </c>
      <c r="S1585">
        <v>1</v>
      </c>
      <c r="T1585">
        <v>1</v>
      </c>
      <c r="U1585">
        <v>1</v>
      </c>
      <c r="V1585">
        <v>0</v>
      </c>
      <c r="W1585">
        <v>0</v>
      </c>
      <c r="X1585">
        <v>3</v>
      </c>
      <c r="Y1585">
        <v>11</v>
      </c>
      <c r="Z1585">
        <v>1</v>
      </c>
      <c r="AA1585">
        <v>37</v>
      </c>
      <c r="AB1585">
        <f t="shared" si="49"/>
        <v>1</v>
      </c>
      <c r="AC1585">
        <v>2583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2012</v>
      </c>
      <c r="AO1585">
        <v>1990</v>
      </c>
      <c r="AP1585">
        <v>3</v>
      </c>
    </row>
    <row r="1586" spans="1:42" x14ac:dyDescent="0.35">
      <c r="A1586">
        <v>90273</v>
      </c>
      <c r="B1586">
        <v>5</v>
      </c>
      <c r="C1586">
        <f t="shared" si="48"/>
        <v>5</v>
      </c>
      <c r="D1586">
        <v>0</v>
      </c>
      <c r="E1586">
        <v>0</v>
      </c>
      <c r="F1586">
        <v>32</v>
      </c>
      <c r="G1586">
        <v>704</v>
      </c>
      <c r="H1586">
        <v>129</v>
      </c>
      <c r="I1586">
        <v>853</v>
      </c>
      <c r="J1586">
        <v>120</v>
      </c>
      <c r="K1586">
        <v>74</v>
      </c>
      <c r="L1586">
        <v>111</v>
      </c>
      <c r="M1586">
        <v>1</v>
      </c>
      <c r="N1586">
        <v>5</v>
      </c>
      <c r="O1586">
        <v>6</v>
      </c>
      <c r="P1586">
        <v>7</v>
      </c>
      <c r="Q1586">
        <v>2</v>
      </c>
      <c r="R1586">
        <v>0</v>
      </c>
      <c r="S1586">
        <v>1</v>
      </c>
      <c r="T1586">
        <v>1</v>
      </c>
      <c r="U1586">
        <v>1</v>
      </c>
      <c r="V1586">
        <v>0</v>
      </c>
      <c r="W1586">
        <v>0</v>
      </c>
      <c r="X1586">
        <v>3</v>
      </c>
      <c r="Y1586">
        <v>11</v>
      </c>
      <c r="Z1586">
        <v>1</v>
      </c>
      <c r="AA1586">
        <v>29</v>
      </c>
      <c r="AB1586">
        <f t="shared" si="49"/>
        <v>1</v>
      </c>
      <c r="AC1586">
        <v>2356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1880</v>
      </c>
      <c r="AO1586">
        <v>1769</v>
      </c>
      <c r="AP1586">
        <v>3</v>
      </c>
    </row>
    <row r="1587" spans="1:42" x14ac:dyDescent="0.35">
      <c r="A1587">
        <v>82571</v>
      </c>
      <c r="B1587">
        <v>5</v>
      </c>
      <c r="C1587">
        <f t="shared" si="48"/>
        <v>5</v>
      </c>
      <c r="D1587">
        <v>0</v>
      </c>
      <c r="E1587">
        <v>0</v>
      </c>
      <c r="F1587">
        <v>28</v>
      </c>
      <c r="G1587">
        <v>861</v>
      </c>
      <c r="H1587">
        <v>31</v>
      </c>
      <c r="I1587">
        <v>558</v>
      </c>
      <c r="J1587">
        <v>62</v>
      </c>
      <c r="K1587">
        <v>95</v>
      </c>
      <c r="L1587">
        <v>79</v>
      </c>
      <c r="M1587">
        <v>0</v>
      </c>
      <c r="N1587">
        <v>6</v>
      </c>
      <c r="O1587">
        <v>5</v>
      </c>
      <c r="P1587">
        <v>13</v>
      </c>
      <c r="Q1587">
        <v>2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3</v>
      </c>
      <c r="Y1587">
        <v>11</v>
      </c>
      <c r="Z1587">
        <v>0</v>
      </c>
      <c r="AA1587">
        <v>58</v>
      </c>
      <c r="AB1587">
        <f t="shared" si="49"/>
        <v>3</v>
      </c>
      <c r="AC1587">
        <v>2247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1607</v>
      </c>
      <c r="AO1587">
        <v>1528</v>
      </c>
      <c r="AP1587">
        <v>1</v>
      </c>
    </row>
    <row r="1588" spans="1:42" x14ac:dyDescent="0.35">
      <c r="A1588">
        <v>38513</v>
      </c>
      <c r="B1588">
        <v>2</v>
      </c>
      <c r="C1588">
        <f t="shared" si="48"/>
        <v>2</v>
      </c>
      <c r="D1588">
        <v>1</v>
      </c>
      <c r="E1588">
        <v>0</v>
      </c>
      <c r="F1588">
        <v>20</v>
      </c>
      <c r="G1588">
        <v>172</v>
      </c>
      <c r="H1588">
        <v>3</v>
      </c>
      <c r="I1588">
        <v>115</v>
      </c>
      <c r="J1588">
        <v>16</v>
      </c>
      <c r="K1588">
        <v>0</v>
      </c>
      <c r="L1588">
        <v>18</v>
      </c>
      <c r="M1588">
        <v>5</v>
      </c>
      <c r="N1588">
        <v>6</v>
      </c>
      <c r="O1588">
        <v>1</v>
      </c>
      <c r="P1588">
        <v>5</v>
      </c>
      <c r="Q1588">
        <v>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</v>
      </c>
      <c r="Y1588">
        <v>11</v>
      </c>
      <c r="Z1588">
        <v>1</v>
      </c>
      <c r="AA1588">
        <v>38</v>
      </c>
      <c r="AB1588">
        <f t="shared" si="49"/>
        <v>1</v>
      </c>
      <c r="AC1588">
        <v>2311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306</v>
      </c>
      <c r="AO1588">
        <v>288</v>
      </c>
      <c r="AP1588">
        <v>0</v>
      </c>
    </row>
    <row r="1589" spans="1:42" x14ac:dyDescent="0.35">
      <c r="A1589">
        <v>16653</v>
      </c>
      <c r="B1589">
        <v>1</v>
      </c>
      <c r="C1589">
        <f t="shared" si="48"/>
        <v>1</v>
      </c>
      <c r="D1589">
        <v>1</v>
      </c>
      <c r="E1589">
        <v>0</v>
      </c>
      <c r="F1589">
        <v>10</v>
      </c>
      <c r="G1589">
        <v>5</v>
      </c>
      <c r="H1589">
        <v>7</v>
      </c>
      <c r="I1589">
        <v>31</v>
      </c>
      <c r="J1589">
        <v>15</v>
      </c>
      <c r="K1589">
        <v>4</v>
      </c>
      <c r="L1589">
        <v>7</v>
      </c>
      <c r="M1589">
        <v>3</v>
      </c>
      <c r="N1589">
        <v>2</v>
      </c>
      <c r="O1589">
        <v>1</v>
      </c>
      <c r="P1589">
        <v>3</v>
      </c>
      <c r="Q1589">
        <v>6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</v>
      </c>
      <c r="Y1589">
        <v>11</v>
      </c>
      <c r="Z1589">
        <v>1</v>
      </c>
      <c r="AA1589">
        <v>41</v>
      </c>
      <c r="AB1589">
        <f t="shared" si="49"/>
        <v>1</v>
      </c>
      <c r="AC1589">
        <v>2231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62</v>
      </c>
      <c r="AO1589">
        <v>55</v>
      </c>
      <c r="AP1589">
        <v>0</v>
      </c>
    </row>
    <row r="1590" spans="1:42" x14ac:dyDescent="0.35">
      <c r="A1590">
        <v>42586</v>
      </c>
      <c r="B1590">
        <v>2</v>
      </c>
      <c r="C1590">
        <f t="shared" si="48"/>
        <v>2</v>
      </c>
      <c r="D1590">
        <v>1</v>
      </c>
      <c r="E1590">
        <v>1</v>
      </c>
      <c r="F1590">
        <v>7</v>
      </c>
      <c r="G1590">
        <v>194</v>
      </c>
      <c r="H1590">
        <v>2</v>
      </c>
      <c r="I1590">
        <v>56</v>
      </c>
      <c r="J1590">
        <v>0</v>
      </c>
      <c r="K1590">
        <v>0</v>
      </c>
      <c r="L1590">
        <v>0</v>
      </c>
      <c r="M1590">
        <v>5</v>
      </c>
      <c r="N1590">
        <v>4</v>
      </c>
      <c r="O1590">
        <v>1</v>
      </c>
      <c r="P1590">
        <v>6</v>
      </c>
      <c r="Q1590">
        <v>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</v>
      </c>
      <c r="Y1590">
        <v>11</v>
      </c>
      <c r="Z1590">
        <v>1</v>
      </c>
      <c r="AA1590">
        <v>65</v>
      </c>
      <c r="AB1590">
        <f t="shared" si="49"/>
        <v>4</v>
      </c>
      <c r="AC1590">
        <v>2767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252</v>
      </c>
      <c r="AO1590">
        <v>252</v>
      </c>
      <c r="AP1590">
        <v>0</v>
      </c>
    </row>
    <row r="1591" spans="1:42" x14ac:dyDescent="0.35">
      <c r="A1591">
        <v>23529</v>
      </c>
      <c r="B1591">
        <v>1</v>
      </c>
      <c r="C1591">
        <f t="shared" si="48"/>
        <v>1</v>
      </c>
      <c r="D1591">
        <v>0</v>
      </c>
      <c r="E1591">
        <v>1</v>
      </c>
      <c r="F1591">
        <v>67</v>
      </c>
      <c r="G1591">
        <v>9</v>
      </c>
      <c r="H1591">
        <v>7</v>
      </c>
      <c r="I1591">
        <v>13</v>
      </c>
      <c r="J1591">
        <v>3</v>
      </c>
      <c r="K1591">
        <v>2</v>
      </c>
      <c r="L1591">
        <v>20</v>
      </c>
      <c r="M1591">
        <v>1</v>
      </c>
      <c r="N1591">
        <v>1</v>
      </c>
      <c r="O1591">
        <v>1</v>
      </c>
      <c r="P1591">
        <v>2</v>
      </c>
      <c r="Q1591">
        <v>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</v>
      </c>
      <c r="Y1591">
        <v>11</v>
      </c>
      <c r="Z1591">
        <v>0</v>
      </c>
      <c r="AA1591">
        <v>55</v>
      </c>
      <c r="AB1591">
        <f t="shared" si="49"/>
        <v>3</v>
      </c>
      <c r="AC1591">
        <v>2697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0</v>
      </c>
      <c r="AM1591">
        <v>0</v>
      </c>
      <c r="AN1591">
        <v>34</v>
      </c>
      <c r="AO1591">
        <v>14</v>
      </c>
      <c r="AP1591">
        <v>0</v>
      </c>
    </row>
    <row r="1592" spans="1:42" x14ac:dyDescent="0.35">
      <c r="A1592">
        <v>71107</v>
      </c>
      <c r="B1592">
        <v>4</v>
      </c>
      <c r="C1592">
        <f t="shared" si="48"/>
        <v>4</v>
      </c>
      <c r="D1592">
        <v>0</v>
      </c>
      <c r="E1592">
        <v>1</v>
      </c>
      <c r="F1592">
        <v>61</v>
      </c>
      <c r="G1592">
        <v>533</v>
      </c>
      <c r="H1592">
        <v>10</v>
      </c>
      <c r="I1592">
        <v>217</v>
      </c>
      <c r="J1592">
        <v>198</v>
      </c>
      <c r="K1592">
        <v>174</v>
      </c>
      <c r="L1592">
        <v>195</v>
      </c>
      <c r="M1592">
        <v>2</v>
      </c>
      <c r="N1592">
        <v>7</v>
      </c>
      <c r="O1592">
        <v>6</v>
      </c>
      <c r="P1592">
        <v>13</v>
      </c>
      <c r="Q1592">
        <v>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</v>
      </c>
      <c r="Y1592">
        <v>11</v>
      </c>
      <c r="Z1592">
        <v>0</v>
      </c>
      <c r="AA1592">
        <v>69</v>
      </c>
      <c r="AB1592">
        <f t="shared" si="49"/>
        <v>5</v>
      </c>
      <c r="AC1592">
        <v>2656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1132</v>
      </c>
      <c r="AO1592">
        <v>937</v>
      </c>
      <c r="AP1592">
        <v>0</v>
      </c>
    </row>
    <row r="1593" spans="1:42" x14ac:dyDescent="0.35">
      <c r="A1593">
        <v>46910</v>
      </c>
      <c r="B1593">
        <v>2</v>
      </c>
      <c r="C1593">
        <f t="shared" si="48"/>
        <v>2</v>
      </c>
      <c r="D1593">
        <v>1</v>
      </c>
      <c r="E1593">
        <v>1</v>
      </c>
      <c r="F1593">
        <v>36</v>
      </c>
      <c r="G1593">
        <v>48</v>
      </c>
      <c r="H1593">
        <v>0</v>
      </c>
      <c r="I1593">
        <v>14</v>
      </c>
      <c r="J1593">
        <v>0</v>
      </c>
      <c r="K1593">
        <v>0</v>
      </c>
      <c r="L1593">
        <v>6</v>
      </c>
      <c r="M1593">
        <v>2</v>
      </c>
      <c r="N1593">
        <v>2</v>
      </c>
      <c r="O1593">
        <v>0</v>
      </c>
      <c r="P1593">
        <v>3</v>
      </c>
      <c r="Q1593">
        <v>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</v>
      </c>
      <c r="Y1593">
        <v>11</v>
      </c>
      <c r="Z1593">
        <v>0</v>
      </c>
      <c r="AA1593">
        <v>56</v>
      </c>
      <c r="AB1593">
        <f t="shared" si="49"/>
        <v>3</v>
      </c>
      <c r="AC1593">
        <v>2257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62</v>
      </c>
      <c r="AO1593">
        <v>56</v>
      </c>
      <c r="AP1593">
        <v>0</v>
      </c>
    </row>
    <row r="1594" spans="1:42" x14ac:dyDescent="0.35">
      <c r="A1594">
        <v>37244</v>
      </c>
      <c r="B1594">
        <v>2</v>
      </c>
      <c r="C1594">
        <f t="shared" si="48"/>
        <v>2</v>
      </c>
      <c r="D1594">
        <v>1</v>
      </c>
      <c r="E1594">
        <v>1</v>
      </c>
      <c r="F1594">
        <v>90</v>
      </c>
      <c r="G1594">
        <v>18</v>
      </c>
      <c r="H1594">
        <v>2</v>
      </c>
      <c r="I1594">
        <v>10</v>
      </c>
      <c r="J1594">
        <v>0</v>
      </c>
      <c r="K1594">
        <v>0</v>
      </c>
      <c r="L1594">
        <v>25</v>
      </c>
      <c r="M1594">
        <v>1</v>
      </c>
      <c r="N1594">
        <v>1</v>
      </c>
      <c r="O1594">
        <v>1</v>
      </c>
      <c r="P1594">
        <v>2</v>
      </c>
      <c r="Q1594">
        <v>7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</v>
      </c>
      <c r="Y1594">
        <v>11</v>
      </c>
      <c r="Z1594">
        <v>0</v>
      </c>
      <c r="AA1594">
        <v>65</v>
      </c>
      <c r="AB1594">
        <f t="shared" si="49"/>
        <v>4</v>
      </c>
      <c r="AC1594">
        <v>2587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30</v>
      </c>
      <c r="AO1594">
        <v>5</v>
      </c>
      <c r="AP1594">
        <v>1</v>
      </c>
    </row>
    <row r="1595" spans="1:42" x14ac:dyDescent="0.35">
      <c r="A1595">
        <v>82427</v>
      </c>
      <c r="B1595">
        <v>5</v>
      </c>
      <c r="C1595">
        <f t="shared" si="48"/>
        <v>5</v>
      </c>
      <c r="D1595">
        <v>0</v>
      </c>
      <c r="E1595">
        <v>0</v>
      </c>
      <c r="F1595">
        <v>35</v>
      </c>
      <c r="G1595">
        <v>482</v>
      </c>
      <c r="H1595">
        <v>147</v>
      </c>
      <c r="I1595">
        <v>509</v>
      </c>
      <c r="J1595">
        <v>104</v>
      </c>
      <c r="K1595">
        <v>107</v>
      </c>
      <c r="L1595">
        <v>107</v>
      </c>
      <c r="M1595">
        <v>1</v>
      </c>
      <c r="N1595">
        <v>3</v>
      </c>
      <c r="O1595">
        <v>5</v>
      </c>
      <c r="P1595">
        <v>12</v>
      </c>
      <c r="Q1595">
        <v>1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3</v>
      </c>
      <c r="Y1595">
        <v>11</v>
      </c>
      <c r="Z1595">
        <v>0</v>
      </c>
      <c r="AA1595">
        <v>54</v>
      </c>
      <c r="AB1595">
        <f t="shared" si="49"/>
        <v>3</v>
      </c>
      <c r="AC1595">
        <v>2268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1349</v>
      </c>
      <c r="AO1595">
        <v>1242</v>
      </c>
      <c r="AP1595">
        <v>1</v>
      </c>
    </row>
    <row r="1596" spans="1:42" x14ac:dyDescent="0.35">
      <c r="A1596">
        <v>75342</v>
      </c>
      <c r="B1596">
        <v>4</v>
      </c>
      <c r="C1596">
        <f t="shared" si="48"/>
        <v>4</v>
      </c>
      <c r="D1596">
        <v>0</v>
      </c>
      <c r="E1596">
        <v>1</v>
      </c>
      <c r="F1596">
        <v>38</v>
      </c>
      <c r="G1596">
        <v>204</v>
      </c>
      <c r="H1596">
        <v>97</v>
      </c>
      <c r="I1596">
        <v>97</v>
      </c>
      <c r="J1596">
        <v>21</v>
      </c>
      <c r="K1596">
        <v>118</v>
      </c>
      <c r="L1596">
        <v>26</v>
      </c>
      <c r="M1596">
        <v>1</v>
      </c>
      <c r="N1596">
        <v>5</v>
      </c>
      <c r="O1596">
        <v>2</v>
      </c>
      <c r="P1596">
        <v>10</v>
      </c>
      <c r="Q1596">
        <v>4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</v>
      </c>
      <c r="Y1596">
        <v>11</v>
      </c>
      <c r="Z1596">
        <v>0</v>
      </c>
      <c r="AA1596">
        <v>62</v>
      </c>
      <c r="AB1596">
        <f t="shared" si="49"/>
        <v>4</v>
      </c>
      <c r="AC1596">
        <v>2578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537</v>
      </c>
      <c r="AO1596">
        <v>511</v>
      </c>
      <c r="AP1596">
        <v>0</v>
      </c>
    </row>
    <row r="1597" spans="1:42" x14ac:dyDescent="0.35">
      <c r="A1597">
        <v>70044</v>
      </c>
      <c r="B1597">
        <v>4</v>
      </c>
      <c r="C1597">
        <f t="shared" si="48"/>
        <v>4</v>
      </c>
      <c r="D1597">
        <v>0</v>
      </c>
      <c r="E1597">
        <v>1</v>
      </c>
      <c r="F1597">
        <v>46</v>
      </c>
      <c r="G1597">
        <v>1073</v>
      </c>
      <c r="H1597">
        <v>0</v>
      </c>
      <c r="I1597">
        <v>250</v>
      </c>
      <c r="J1597">
        <v>153</v>
      </c>
      <c r="K1597">
        <v>14</v>
      </c>
      <c r="L1597">
        <v>14</v>
      </c>
      <c r="M1597">
        <v>4</v>
      </c>
      <c r="N1597">
        <v>7</v>
      </c>
      <c r="O1597">
        <v>10</v>
      </c>
      <c r="P1597">
        <v>5</v>
      </c>
      <c r="Q1597">
        <v>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</v>
      </c>
      <c r="Y1597">
        <v>11</v>
      </c>
      <c r="Z1597">
        <v>0</v>
      </c>
      <c r="AA1597">
        <v>66</v>
      </c>
      <c r="AB1597">
        <f t="shared" si="49"/>
        <v>4</v>
      </c>
      <c r="AC1597">
        <v>2655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1490</v>
      </c>
      <c r="AO1597">
        <v>1476</v>
      </c>
      <c r="AP1597">
        <v>0</v>
      </c>
    </row>
    <row r="1598" spans="1:42" x14ac:dyDescent="0.35">
      <c r="A1598">
        <v>77437</v>
      </c>
      <c r="B1598">
        <v>4</v>
      </c>
      <c r="C1598">
        <f t="shared" si="48"/>
        <v>4</v>
      </c>
      <c r="D1598">
        <v>0</v>
      </c>
      <c r="E1598">
        <v>0</v>
      </c>
      <c r="F1598">
        <v>70</v>
      </c>
      <c r="G1598">
        <v>560</v>
      </c>
      <c r="H1598">
        <v>21</v>
      </c>
      <c r="I1598">
        <v>442</v>
      </c>
      <c r="J1598">
        <v>29</v>
      </c>
      <c r="K1598">
        <v>44</v>
      </c>
      <c r="L1598">
        <v>29</v>
      </c>
      <c r="M1598">
        <v>1</v>
      </c>
      <c r="N1598">
        <v>4</v>
      </c>
      <c r="O1598">
        <v>5</v>
      </c>
      <c r="P1598">
        <v>13</v>
      </c>
      <c r="Q1598">
        <v>1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3</v>
      </c>
      <c r="Y1598">
        <v>11</v>
      </c>
      <c r="Z1598">
        <v>0</v>
      </c>
      <c r="AA1598">
        <v>57</v>
      </c>
      <c r="AB1598">
        <f t="shared" si="49"/>
        <v>3</v>
      </c>
      <c r="AC1598">
        <v>2374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1096</v>
      </c>
      <c r="AO1598">
        <v>1067</v>
      </c>
      <c r="AP1598">
        <v>1</v>
      </c>
    </row>
    <row r="1599" spans="1:42" x14ac:dyDescent="0.35">
      <c r="A1599">
        <v>54984</v>
      </c>
      <c r="B1599">
        <v>3</v>
      </c>
      <c r="C1599">
        <f t="shared" si="48"/>
        <v>3</v>
      </c>
      <c r="D1599">
        <v>0</v>
      </c>
      <c r="E1599">
        <v>1</v>
      </c>
      <c r="F1599">
        <v>51</v>
      </c>
      <c r="G1599">
        <v>173</v>
      </c>
      <c r="H1599">
        <v>13</v>
      </c>
      <c r="I1599">
        <v>131</v>
      </c>
      <c r="J1599">
        <v>32</v>
      </c>
      <c r="K1599">
        <v>3</v>
      </c>
      <c r="L1599">
        <v>6</v>
      </c>
      <c r="M1599">
        <v>4</v>
      </c>
      <c r="N1599">
        <v>6</v>
      </c>
      <c r="O1599">
        <v>1</v>
      </c>
      <c r="P1599">
        <v>6</v>
      </c>
      <c r="Q1599">
        <v>7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3</v>
      </c>
      <c r="Y1599">
        <v>11</v>
      </c>
      <c r="Z1599">
        <v>0</v>
      </c>
      <c r="AA1599">
        <v>61</v>
      </c>
      <c r="AB1599">
        <f t="shared" si="49"/>
        <v>3</v>
      </c>
      <c r="AC1599">
        <v>2195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352</v>
      </c>
      <c r="AO1599">
        <v>346</v>
      </c>
      <c r="AP1599">
        <v>1</v>
      </c>
    </row>
    <row r="1600" spans="1:42" x14ac:dyDescent="0.35">
      <c r="A1600">
        <v>42403</v>
      </c>
      <c r="B1600">
        <v>2</v>
      </c>
      <c r="C1600">
        <f t="shared" si="48"/>
        <v>2</v>
      </c>
      <c r="D1600">
        <v>1</v>
      </c>
      <c r="E1600">
        <v>0</v>
      </c>
      <c r="F1600">
        <v>18</v>
      </c>
      <c r="G1600">
        <v>22</v>
      </c>
      <c r="H1600">
        <v>1</v>
      </c>
      <c r="I1600">
        <v>11</v>
      </c>
      <c r="J1600">
        <v>0</v>
      </c>
      <c r="K1600">
        <v>5</v>
      </c>
      <c r="L1600">
        <v>3</v>
      </c>
      <c r="M1600">
        <v>1</v>
      </c>
      <c r="N1600">
        <v>1</v>
      </c>
      <c r="O1600">
        <v>0</v>
      </c>
      <c r="P1600">
        <v>3</v>
      </c>
      <c r="Q1600">
        <v>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</v>
      </c>
      <c r="Y1600">
        <v>11</v>
      </c>
      <c r="Z1600">
        <v>0</v>
      </c>
      <c r="AA1600">
        <v>49</v>
      </c>
      <c r="AB1600">
        <f t="shared" si="49"/>
        <v>2</v>
      </c>
      <c r="AC1600">
        <v>2359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39</v>
      </c>
      <c r="AO1600">
        <v>36</v>
      </c>
      <c r="AP1600">
        <v>0</v>
      </c>
    </row>
    <row r="1601" spans="1:42" x14ac:dyDescent="0.35">
      <c r="A1601">
        <v>55761</v>
      </c>
      <c r="B1601">
        <v>3</v>
      </c>
      <c r="C1601">
        <f t="shared" si="48"/>
        <v>3</v>
      </c>
      <c r="D1601">
        <v>0</v>
      </c>
      <c r="E1601">
        <v>1</v>
      </c>
      <c r="F1601">
        <v>97</v>
      </c>
      <c r="G1601">
        <v>136</v>
      </c>
      <c r="H1601">
        <v>1</v>
      </c>
      <c r="I1601">
        <v>12</v>
      </c>
      <c r="J1601">
        <v>0</v>
      </c>
      <c r="K1601">
        <v>3</v>
      </c>
      <c r="L1601">
        <v>32</v>
      </c>
      <c r="M1601">
        <v>2</v>
      </c>
      <c r="N1601">
        <v>4</v>
      </c>
      <c r="O1601">
        <v>1</v>
      </c>
      <c r="P1601">
        <v>3</v>
      </c>
      <c r="Q1601">
        <v>6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3</v>
      </c>
      <c r="Y1601">
        <v>11</v>
      </c>
      <c r="Z1601">
        <v>0</v>
      </c>
      <c r="AA1601">
        <v>56</v>
      </c>
      <c r="AB1601">
        <f t="shared" si="49"/>
        <v>3</v>
      </c>
      <c r="AC1601">
        <v>2225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152</v>
      </c>
      <c r="AO1601">
        <v>120</v>
      </c>
      <c r="AP1601">
        <v>1</v>
      </c>
    </row>
    <row r="1602" spans="1:42" x14ac:dyDescent="0.35">
      <c r="A1602">
        <v>37292</v>
      </c>
      <c r="B1602">
        <v>2</v>
      </c>
      <c r="C1602">
        <f t="shared" si="48"/>
        <v>2</v>
      </c>
      <c r="D1602">
        <v>1</v>
      </c>
      <c r="E1602">
        <v>0</v>
      </c>
      <c r="F1602">
        <v>32</v>
      </c>
      <c r="G1602">
        <v>275</v>
      </c>
      <c r="H1602">
        <v>0</v>
      </c>
      <c r="I1602">
        <v>86</v>
      </c>
      <c r="J1602">
        <v>10</v>
      </c>
      <c r="K1602">
        <v>23</v>
      </c>
      <c r="L1602">
        <v>66</v>
      </c>
      <c r="M1602">
        <v>5</v>
      </c>
      <c r="N1602">
        <v>6</v>
      </c>
      <c r="O1602">
        <v>3</v>
      </c>
      <c r="P1602">
        <v>5</v>
      </c>
      <c r="Q1602">
        <v>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11</v>
      </c>
      <c r="Z1602">
        <v>0</v>
      </c>
      <c r="AA1602">
        <v>37</v>
      </c>
      <c r="AB1602">
        <f t="shared" si="49"/>
        <v>1</v>
      </c>
      <c r="AC1602">
        <v>2596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394</v>
      </c>
      <c r="AO1602">
        <v>328</v>
      </c>
      <c r="AP1602">
        <v>0</v>
      </c>
    </row>
    <row r="1603" spans="1:42" x14ac:dyDescent="0.35">
      <c r="A1603">
        <v>45576</v>
      </c>
      <c r="B1603">
        <v>2</v>
      </c>
      <c r="C1603">
        <f t="shared" ref="C1603:C1666" si="50">_xlfn.IFS(A:A&lt;=32196,1,A:A&lt;=51622.09,2,A:A&lt;=68281,3,A:A&lt;=79601,4,A:A&gt;=79601,5)</f>
        <v>2</v>
      </c>
      <c r="D1603">
        <v>0</v>
      </c>
      <c r="E1603">
        <v>0</v>
      </c>
      <c r="F1603">
        <v>9</v>
      </c>
      <c r="G1603">
        <v>56</v>
      </c>
      <c r="H1603">
        <v>19</v>
      </c>
      <c r="I1603">
        <v>29</v>
      </c>
      <c r="J1603">
        <v>2</v>
      </c>
      <c r="K1603">
        <v>14</v>
      </c>
      <c r="L1603">
        <v>25</v>
      </c>
      <c r="M1603">
        <v>1</v>
      </c>
      <c r="N1603">
        <v>3</v>
      </c>
      <c r="O1603">
        <v>1</v>
      </c>
      <c r="P1603">
        <v>3</v>
      </c>
      <c r="Q1603">
        <v>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3</v>
      </c>
      <c r="Y1603">
        <v>11</v>
      </c>
      <c r="Z1603">
        <v>1</v>
      </c>
      <c r="AA1603">
        <v>75</v>
      </c>
      <c r="AB1603">
        <f t="shared" ref="AB1603:AB1666" si="51">_xlfn.IFS(AA1603&lt;=43,1,AA1603&lt;=51.117,2,AA1603&lt;=61,3,AA1603&lt;=68,4,AA1603&gt;68,5)</f>
        <v>5</v>
      </c>
      <c r="AC1603">
        <v>2191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120</v>
      </c>
      <c r="AO1603">
        <v>95</v>
      </c>
      <c r="AP1603">
        <v>0</v>
      </c>
    </row>
    <row r="1604" spans="1:42" x14ac:dyDescent="0.35">
      <c r="A1604">
        <v>70321</v>
      </c>
      <c r="B1604">
        <v>4</v>
      </c>
      <c r="C1604">
        <f t="shared" si="50"/>
        <v>4</v>
      </c>
      <c r="D1604">
        <v>0</v>
      </c>
      <c r="E1604">
        <v>0</v>
      </c>
      <c r="F1604">
        <v>6</v>
      </c>
      <c r="G1604">
        <v>303</v>
      </c>
      <c r="H1604">
        <v>23</v>
      </c>
      <c r="I1604">
        <v>751</v>
      </c>
      <c r="J1604">
        <v>82</v>
      </c>
      <c r="K1604">
        <v>26</v>
      </c>
      <c r="L1604">
        <v>191</v>
      </c>
      <c r="M1604">
        <v>1</v>
      </c>
      <c r="N1604">
        <v>6</v>
      </c>
      <c r="O1604">
        <v>5</v>
      </c>
      <c r="P1604">
        <v>13</v>
      </c>
      <c r="Q1604">
        <v>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3</v>
      </c>
      <c r="Y1604">
        <v>11</v>
      </c>
      <c r="Z1604">
        <v>1</v>
      </c>
      <c r="AA1604">
        <v>73</v>
      </c>
      <c r="AB1604">
        <f t="shared" si="51"/>
        <v>5</v>
      </c>
      <c r="AC1604">
        <v>2688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1185</v>
      </c>
      <c r="AO1604">
        <v>994</v>
      </c>
      <c r="AP1604">
        <v>0</v>
      </c>
    </row>
    <row r="1605" spans="1:42" x14ac:dyDescent="0.35">
      <c r="A1605">
        <v>58086</v>
      </c>
      <c r="B1605">
        <v>3</v>
      </c>
      <c r="C1605">
        <f t="shared" si="50"/>
        <v>3</v>
      </c>
      <c r="D1605">
        <v>0</v>
      </c>
      <c r="E1605">
        <v>1</v>
      </c>
      <c r="F1605">
        <v>80</v>
      </c>
      <c r="G1605">
        <v>708</v>
      </c>
      <c r="H1605">
        <v>7</v>
      </c>
      <c r="I1605">
        <v>62</v>
      </c>
      <c r="J1605">
        <v>0</v>
      </c>
      <c r="K1605">
        <v>0</v>
      </c>
      <c r="L1605">
        <v>15</v>
      </c>
      <c r="M1605">
        <v>2</v>
      </c>
      <c r="N1605">
        <v>11</v>
      </c>
      <c r="O1605">
        <v>3</v>
      </c>
      <c r="P1605">
        <v>7</v>
      </c>
      <c r="Q1605">
        <v>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3</v>
      </c>
      <c r="Y1605">
        <v>11</v>
      </c>
      <c r="Z1605">
        <v>0</v>
      </c>
      <c r="AA1605">
        <v>51</v>
      </c>
      <c r="AB1605">
        <f t="shared" si="51"/>
        <v>2</v>
      </c>
      <c r="AC1605">
        <v>2684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777</v>
      </c>
      <c r="AO1605">
        <v>762</v>
      </c>
      <c r="AP1605">
        <v>0</v>
      </c>
    </row>
    <row r="1606" spans="1:42" x14ac:dyDescent="0.35">
      <c r="A1606">
        <v>81795</v>
      </c>
      <c r="B1606">
        <v>5</v>
      </c>
      <c r="C1606">
        <f t="shared" si="50"/>
        <v>5</v>
      </c>
      <c r="D1606">
        <v>0</v>
      </c>
      <c r="E1606">
        <v>0</v>
      </c>
      <c r="F1606">
        <v>74</v>
      </c>
      <c r="G1606">
        <v>324</v>
      </c>
      <c r="H1606">
        <v>132</v>
      </c>
      <c r="I1606">
        <v>693</v>
      </c>
      <c r="J1606">
        <v>27</v>
      </c>
      <c r="K1606">
        <v>118</v>
      </c>
      <c r="L1606">
        <v>88</v>
      </c>
      <c r="M1606">
        <v>1</v>
      </c>
      <c r="N1606">
        <v>4</v>
      </c>
      <c r="O1606">
        <v>11</v>
      </c>
      <c r="P1606">
        <v>7</v>
      </c>
      <c r="Q1606">
        <v>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</v>
      </c>
      <c r="Y1606">
        <v>11</v>
      </c>
      <c r="Z1606">
        <v>0</v>
      </c>
      <c r="AA1606">
        <v>68</v>
      </c>
      <c r="AB1606">
        <f t="shared" si="51"/>
        <v>4</v>
      </c>
      <c r="AC1606">
        <v>2770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1294</v>
      </c>
      <c r="AO1606">
        <v>1206</v>
      </c>
      <c r="AP1606">
        <v>0</v>
      </c>
    </row>
    <row r="1607" spans="1:42" x14ac:dyDescent="0.35">
      <c r="A1607">
        <v>28389</v>
      </c>
      <c r="B1607">
        <v>1</v>
      </c>
      <c r="C1607">
        <f t="shared" si="50"/>
        <v>1</v>
      </c>
      <c r="D1607">
        <v>0</v>
      </c>
      <c r="E1607">
        <v>0</v>
      </c>
      <c r="F1607">
        <v>49</v>
      </c>
      <c r="G1607">
        <v>1</v>
      </c>
      <c r="H1607">
        <v>5</v>
      </c>
      <c r="I1607">
        <v>3</v>
      </c>
      <c r="J1607">
        <v>7</v>
      </c>
      <c r="K1607">
        <v>4</v>
      </c>
      <c r="L1607">
        <v>8</v>
      </c>
      <c r="M1607">
        <v>1</v>
      </c>
      <c r="N1607">
        <v>1</v>
      </c>
      <c r="O1607">
        <v>0</v>
      </c>
      <c r="P1607">
        <v>2</v>
      </c>
      <c r="Q1607">
        <v>7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3</v>
      </c>
      <c r="Y1607">
        <v>11</v>
      </c>
      <c r="Z1607">
        <v>0</v>
      </c>
      <c r="AA1607">
        <v>73</v>
      </c>
      <c r="AB1607">
        <f t="shared" si="51"/>
        <v>5</v>
      </c>
      <c r="AC1607">
        <v>2745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20</v>
      </c>
      <c r="AO1607">
        <v>12</v>
      </c>
      <c r="AP1607">
        <v>0</v>
      </c>
    </row>
    <row r="1608" spans="1:42" x14ac:dyDescent="0.35">
      <c r="A1608">
        <v>69901</v>
      </c>
      <c r="B1608">
        <v>4</v>
      </c>
      <c r="C1608">
        <f t="shared" si="50"/>
        <v>4</v>
      </c>
      <c r="D1608">
        <v>0</v>
      </c>
      <c r="E1608">
        <v>1</v>
      </c>
      <c r="F1608">
        <v>95</v>
      </c>
      <c r="G1608">
        <v>312</v>
      </c>
      <c r="H1608">
        <v>21</v>
      </c>
      <c r="I1608">
        <v>206</v>
      </c>
      <c r="J1608">
        <v>102</v>
      </c>
      <c r="K1608">
        <v>92</v>
      </c>
      <c r="L1608">
        <v>149</v>
      </c>
      <c r="M1608">
        <v>3</v>
      </c>
      <c r="N1608">
        <v>7</v>
      </c>
      <c r="O1608">
        <v>3</v>
      </c>
      <c r="P1608">
        <v>10</v>
      </c>
      <c r="Q1608">
        <v>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3</v>
      </c>
      <c r="Y1608">
        <v>11</v>
      </c>
      <c r="Z1608">
        <v>0</v>
      </c>
      <c r="AA1608">
        <v>51</v>
      </c>
      <c r="AB1608">
        <f t="shared" si="51"/>
        <v>2</v>
      </c>
      <c r="AC1608">
        <v>2555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733</v>
      </c>
      <c r="AO1608">
        <v>584</v>
      </c>
      <c r="AP1608">
        <v>0</v>
      </c>
    </row>
    <row r="1609" spans="1:42" x14ac:dyDescent="0.35">
      <c r="A1609">
        <v>80360</v>
      </c>
      <c r="B1609">
        <v>5</v>
      </c>
      <c r="C1609">
        <f t="shared" si="50"/>
        <v>5</v>
      </c>
      <c r="D1609">
        <v>0</v>
      </c>
      <c r="E1609">
        <v>0</v>
      </c>
      <c r="F1609">
        <v>56</v>
      </c>
      <c r="G1609">
        <v>1493</v>
      </c>
      <c r="H1609">
        <v>86</v>
      </c>
      <c r="I1609">
        <v>454</v>
      </c>
      <c r="J1609">
        <v>112</v>
      </c>
      <c r="K1609">
        <v>43</v>
      </c>
      <c r="L1609">
        <v>43</v>
      </c>
      <c r="M1609">
        <v>2</v>
      </c>
      <c r="N1609">
        <v>4</v>
      </c>
      <c r="O1609">
        <v>4</v>
      </c>
      <c r="P1609">
        <v>5</v>
      </c>
      <c r="Q1609">
        <v>2</v>
      </c>
      <c r="R1609">
        <v>0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3</v>
      </c>
      <c r="Y1609">
        <v>11</v>
      </c>
      <c r="Z1609">
        <v>0</v>
      </c>
      <c r="AA1609">
        <v>71</v>
      </c>
      <c r="AB1609">
        <f t="shared" si="51"/>
        <v>5</v>
      </c>
      <c r="AC1609">
        <v>2642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2188</v>
      </c>
      <c r="AO1609">
        <v>2145</v>
      </c>
      <c r="AP1609">
        <v>3</v>
      </c>
    </row>
    <row r="1610" spans="1:42" x14ac:dyDescent="0.35">
      <c r="A1610">
        <v>63342</v>
      </c>
      <c r="B1610">
        <v>3</v>
      </c>
      <c r="C1610">
        <f t="shared" si="50"/>
        <v>3</v>
      </c>
      <c r="D1610">
        <v>0</v>
      </c>
      <c r="E1610">
        <v>1</v>
      </c>
      <c r="F1610">
        <v>48</v>
      </c>
      <c r="G1610">
        <v>918</v>
      </c>
      <c r="H1610">
        <v>21</v>
      </c>
      <c r="I1610">
        <v>118</v>
      </c>
      <c r="J1610">
        <v>13</v>
      </c>
      <c r="K1610">
        <v>10</v>
      </c>
      <c r="L1610">
        <v>21</v>
      </c>
      <c r="M1610">
        <v>3</v>
      </c>
      <c r="N1610">
        <v>8</v>
      </c>
      <c r="O1610">
        <v>3</v>
      </c>
      <c r="P1610">
        <v>5</v>
      </c>
      <c r="Q1610">
        <v>6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3</v>
      </c>
      <c r="Y1610">
        <v>11</v>
      </c>
      <c r="Z1610">
        <v>1</v>
      </c>
      <c r="AA1610">
        <v>59</v>
      </c>
      <c r="AB1610">
        <f t="shared" si="51"/>
        <v>3</v>
      </c>
      <c r="AC1610">
        <v>2780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1080</v>
      </c>
      <c r="AO1610">
        <v>1059</v>
      </c>
      <c r="AP1610">
        <v>1</v>
      </c>
    </row>
    <row r="1611" spans="1:42" x14ac:dyDescent="0.35">
      <c r="A1611">
        <v>31859</v>
      </c>
      <c r="B1611">
        <v>1</v>
      </c>
      <c r="C1611">
        <f t="shared" si="50"/>
        <v>1</v>
      </c>
      <c r="D1611">
        <v>1</v>
      </c>
      <c r="E1611">
        <v>0</v>
      </c>
      <c r="F1611">
        <v>3</v>
      </c>
      <c r="G1611">
        <v>3</v>
      </c>
      <c r="H1611">
        <v>4</v>
      </c>
      <c r="I1611">
        <v>7</v>
      </c>
      <c r="J1611">
        <v>15</v>
      </c>
      <c r="K1611">
        <v>8</v>
      </c>
      <c r="L1611">
        <v>11</v>
      </c>
      <c r="M1611">
        <v>1</v>
      </c>
      <c r="N1611">
        <v>1</v>
      </c>
      <c r="O1611">
        <v>0</v>
      </c>
      <c r="P1611">
        <v>3</v>
      </c>
      <c r="Q1611">
        <v>7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3</v>
      </c>
      <c r="Y1611">
        <v>11</v>
      </c>
      <c r="Z1611">
        <v>0</v>
      </c>
      <c r="AA1611">
        <v>40</v>
      </c>
      <c r="AB1611">
        <f t="shared" si="51"/>
        <v>1</v>
      </c>
      <c r="AC1611">
        <v>2281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37</v>
      </c>
      <c r="AO1611">
        <v>26</v>
      </c>
      <c r="AP1611">
        <v>0</v>
      </c>
    </row>
    <row r="1612" spans="1:42" x14ac:dyDescent="0.35">
      <c r="A1612">
        <v>51569</v>
      </c>
      <c r="B1612">
        <v>2</v>
      </c>
      <c r="C1612">
        <f t="shared" si="50"/>
        <v>2</v>
      </c>
      <c r="D1612">
        <v>0</v>
      </c>
      <c r="E1612">
        <v>1</v>
      </c>
      <c r="F1612">
        <v>39</v>
      </c>
      <c r="G1612">
        <v>380</v>
      </c>
      <c r="H1612">
        <v>0</v>
      </c>
      <c r="I1612">
        <v>47</v>
      </c>
      <c r="J1612">
        <v>6</v>
      </c>
      <c r="K1612">
        <v>0</v>
      </c>
      <c r="L1612">
        <v>34</v>
      </c>
      <c r="M1612">
        <v>4</v>
      </c>
      <c r="N1612">
        <v>7</v>
      </c>
      <c r="O1612">
        <v>1</v>
      </c>
      <c r="P1612">
        <v>7</v>
      </c>
      <c r="Q1612">
        <v>8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3</v>
      </c>
      <c r="Y1612">
        <v>11</v>
      </c>
      <c r="Z1612">
        <v>1</v>
      </c>
      <c r="AA1612">
        <v>71</v>
      </c>
      <c r="AB1612">
        <f t="shared" si="51"/>
        <v>5</v>
      </c>
      <c r="AC1612">
        <v>2661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433</v>
      </c>
      <c r="AO1612">
        <v>399</v>
      </c>
      <c r="AP1612">
        <v>1</v>
      </c>
    </row>
    <row r="1613" spans="1:42" x14ac:dyDescent="0.35">
      <c r="A1613">
        <v>16014</v>
      </c>
      <c r="B1613">
        <v>1</v>
      </c>
      <c r="C1613">
        <f t="shared" si="50"/>
        <v>1</v>
      </c>
      <c r="D1613">
        <v>1</v>
      </c>
      <c r="E1613">
        <v>1</v>
      </c>
      <c r="F1613">
        <v>42</v>
      </c>
      <c r="G1613">
        <v>3</v>
      </c>
      <c r="H1613">
        <v>9</v>
      </c>
      <c r="I1613">
        <v>4</v>
      </c>
      <c r="J1613">
        <v>7</v>
      </c>
      <c r="K1613">
        <v>8</v>
      </c>
      <c r="L1613">
        <v>7</v>
      </c>
      <c r="M1613">
        <v>4</v>
      </c>
      <c r="N1613">
        <v>1</v>
      </c>
      <c r="O1613">
        <v>1</v>
      </c>
      <c r="P1613">
        <v>4</v>
      </c>
      <c r="Q1613">
        <v>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3</v>
      </c>
      <c r="Y1613">
        <v>11</v>
      </c>
      <c r="Z1613">
        <v>0</v>
      </c>
      <c r="AA1613">
        <v>41</v>
      </c>
      <c r="AB1613">
        <f t="shared" si="51"/>
        <v>1</v>
      </c>
      <c r="AC1613">
        <v>2628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31</v>
      </c>
      <c r="AO1613">
        <v>24</v>
      </c>
      <c r="AP1613">
        <v>0</v>
      </c>
    </row>
    <row r="1614" spans="1:42" x14ac:dyDescent="0.35">
      <c r="A1614">
        <v>41120</v>
      </c>
      <c r="B1614">
        <v>2</v>
      </c>
      <c r="C1614">
        <f t="shared" si="50"/>
        <v>2</v>
      </c>
      <c r="D1614">
        <v>1</v>
      </c>
      <c r="E1614">
        <v>1</v>
      </c>
      <c r="F1614">
        <v>80</v>
      </c>
      <c r="G1614">
        <v>24</v>
      </c>
      <c r="H1614">
        <v>2</v>
      </c>
      <c r="I1614">
        <v>23</v>
      </c>
      <c r="J1614">
        <v>0</v>
      </c>
      <c r="K1614">
        <v>8</v>
      </c>
      <c r="L1614">
        <v>24</v>
      </c>
      <c r="M1614">
        <v>3</v>
      </c>
      <c r="N1614">
        <v>2</v>
      </c>
      <c r="O1614">
        <v>1</v>
      </c>
      <c r="P1614">
        <v>3</v>
      </c>
      <c r="Q1614">
        <v>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3</v>
      </c>
      <c r="Y1614">
        <v>11</v>
      </c>
      <c r="Z1614">
        <v>0</v>
      </c>
      <c r="AA1614">
        <v>52</v>
      </c>
      <c r="AB1614">
        <f t="shared" si="51"/>
        <v>3</v>
      </c>
      <c r="AC1614">
        <v>2394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57</v>
      </c>
      <c r="AO1614">
        <v>33</v>
      </c>
      <c r="AP1614">
        <v>0</v>
      </c>
    </row>
    <row r="1615" spans="1:42" x14ac:dyDescent="0.35">
      <c r="A1615">
        <v>39763</v>
      </c>
      <c r="B1615">
        <v>2</v>
      </c>
      <c r="C1615">
        <f t="shared" si="50"/>
        <v>2</v>
      </c>
      <c r="D1615">
        <v>1</v>
      </c>
      <c r="E1615">
        <v>0</v>
      </c>
      <c r="F1615">
        <v>9</v>
      </c>
      <c r="G1615">
        <v>80</v>
      </c>
      <c r="H1615">
        <v>1</v>
      </c>
      <c r="I1615">
        <v>60</v>
      </c>
      <c r="J1615">
        <v>4</v>
      </c>
      <c r="K1615">
        <v>6</v>
      </c>
      <c r="L1615">
        <v>16</v>
      </c>
      <c r="M1615">
        <v>2</v>
      </c>
      <c r="N1615">
        <v>5</v>
      </c>
      <c r="O1615">
        <v>1</v>
      </c>
      <c r="P1615">
        <v>2</v>
      </c>
      <c r="Q1615">
        <v>9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3</v>
      </c>
      <c r="Y1615">
        <v>11</v>
      </c>
      <c r="Z1615">
        <v>1</v>
      </c>
      <c r="AA1615">
        <v>49</v>
      </c>
      <c r="AB1615">
        <f t="shared" si="51"/>
        <v>2</v>
      </c>
      <c r="AC1615">
        <v>2488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151</v>
      </c>
      <c r="AO1615">
        <v>135</v>
      </c>
      <c r="AP1615">
        <v>0</v>
      </c>
    </row>
    <row r="1616" spans="1:42" x14ac:dyDescent="0.35">
      <c r="A1616">
        <v>38725</v>
      </c>
      <c r="B1616">
        <v>2</v>
      </c>
      <c r="C1616">
        <f t="shared" si="50"/>
        <v>2</v>
      </c>
      <c r="D1616">
        <v>1</v>
      </c>
      <c r="E1616">
        <v>1</v>
      </c>
      <c r="F1616">
        <v>52</v>
      </c>
      <c r="G1616">
        <v>31</v>
      </c>
      <c r="H1616">
        <v>0</v>
      </c>
      <c r="I1616">
        <v>6</v>
      </c>
      <c r="J1616">
        <v>2</v>
      </c>
      <c r="K1616">
        <v>1</v>
      </c>
      <c r="L1616">
        <v>5</v>
      </c>
      <c r="M1616">
        <v>2</v>
      </c>
      <c r="N1616">
        <v>1</v>
      </c>
      <c r="O1616">
        <v>0</v>
      </c>
      <c r="P1616">
        <v>4</v>
      </c>
      <c r="Q1616">
        <v>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3</v>
      </c>
      <c r="Y1616">
        <v>11</v>
      </c>
      <c r="Z1616">
        <v>0</v>
      </c>
      <c r="AA1616">
        <v>65</v>
      </c>
      <c r="AB1616">
        <f t="shared" si="51"/>
        <v>4</v>
      </c>
      <c r="AC1616">
        <v>2209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40</v>
      </c>
      <c r="AO1616">
        <v>35</v>
      </c>
      <c r="AP1616">
        <v>0</v>
      </c>
    </row>
    <row r="1617" spans="1:42" x14ac:dyDescent="0.35">
      <c r="A1617">
        <v>77981</v>
      </c>
      <c r="B1617">
        <v>4</v>
      </c>
      <c r="C1617">
        <f t="shared" si="50"/>
        <v>4</v>
      </c>
      <c r="D1617">
        <v>1</v>
      </c>
      <c r="E1617">
        <v>0</v>
      </c>
      <c r="F1617">
        <v>78</v>
      </c>
      <c r="G1617">
        <v>138</v>
      </c>
      <c r="H1617">
        <v>120</v>
      </c>
      <c r="I1617">
        <v>204</v>
      </c>
      <c r="J1617">
        <v>16</v>
      </c>
      <c r="K1617">
        <v>126</v>
      </c>
      <c r="L1617">
        <v>60</v>
      </c>
      <c r="M1617">
        <v>3</v>
      </c>
      <c r="N1617">
        <v>7</v>
      </c>
      <c r="O1617">
        <v>4</v>
      </c>
      <c r="P1617">
        <v>7</v>
      </c>
      <c r="Q1617">
        <v>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3</v>
      </c>
      <c r="Y1617">
        <v>11</v>
      </c>
      <c r="Z1617">
        <v>0</v>
      </c>
      <c r="AA1617">
        <v>48</v>
      </c>
      <c r="AB1617">
        <f t="shared" si="51"/>
        <v>2</v>
      </c>
      <c r="AC1617">
        <v>2558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604</v>
      </c>
      <c r="AO1617">
        <v>544</v>
      </c>
      <c r="AP1617">
        <v>0</v>
      </c>
    </row>
    <row r="1618" spans="1:42" x14ac:dyDescent="0.35">
      <c r="A1618">
        <v>62905</v>
      </c>
      <c r="B1618">
        <v>3</v>
      </c>
      <c r="C1618">
        <f t="shared" si="50"/>
        <v>3</v>
      </c>
      <c r="D1618">
        <v>0</v>
      </c>
      <c r="E1618">
        <v>1</v>
      </c>
      <c r="F1618">
        <v>68</v>
      </c>
      <c r="G1618">
        <v>166</v>
      </c>
      <c r="H1618">
        <v>75</v>
      </c>
      <c r="I1618">
        <v>96</v>
      </c>
      <c r="J1618">
        <v>119</v>
      </c>
      <c r="K1618">
        <v>107</v>
      </c>
      <c r="L1618">
        <v>59</v>
      </c>
      <c r="M1618">
        <v>3</v>
      </c>
      <c r="N1618">
        <v>7</v>
      </c>
      <c r="O1618">
        <v>2</v>
      </c>
      <c r="P1618">
        <v>8</v>
      </c>
      <c r="Q1618">
        <v>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3</v>
      </c>
      <c r="Y1618">
        <v>11</v>
      </c>
      <c r="Z1618">
        <v>0</v>
      </c>
      <c r="AA1618">
        <v>56</v>
      </c>
      <c r="AB1618">
        <f t="shared" si="51"/>
        <v>3</v>
      </c>
      <c r="AC1618">
        <v>2451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563</v>
      </c>
      <c r="AO1618">
        <v>504</v>
      </c>
      <c r="AP1618">
        <v>0</v>
      </c>
    </row>
    <row r="1619" spans="1:42" x14ac:dyDescent="0.35">
      <c r="A1619">
        <v>13533</v>
      </c>
      <c r="B1619">
        <v>1</v>
      </c>
      <c r="C1619">
        <f t="shared" si="50"/>
        <v>1</v>
      </c>
      <c r="D1619">
        <v>1</v>
      </c>
      <c r="E1619">
        <v>0</v>
      </c>
      <c r="F1619">
        <v>45</v>
      </c>
      <c r="G1619">
        <v>12</v>
      </c>
      <c r="H1619">
        <v>3</v>
      </c>
      <c r="I1619">
        <v>8</v>
      </c>
      <c r="J1619">
        <v>8</v>
      </c>
      <c r="K1619">
        <v>0</v>
      </c>
      <c r="L1619">
        <v>17</v>
      </c>
      <c r="M1619">
        <v>2</v>
      </c>
      <c r="N1619">
        <v>2</v>
      </c>
      <c r="O1619">
        <v>0</v>
      </c>
      <c r="P1619">
        <v>3</v>
      </c>
      <c r="Q1619">
        <v>7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3</v>
      </c>
      <c r="Y1619">
        <v>11</v>
      </c>
      <c r="Z1619">
        <v>0</v>
      </c>
      <c r="AA1619">
        <v>41</v>
      </c>
      <c r="AB1619">
        <f t="shared" si="51"/>
        <v>1</v>
      </c>
      <c r="AC1619">
        <v>2635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31</v>
      </c>
      <c r="AO1619">
        <v>14</v>
      </c>
      <c r="AP1619">
        <v>0</v>
      </c>
    </row>
    <row r="1620" spans="1:42" x14ac:dyDescent="0.35">
      <c r="A1620">
        <v>59481</v>
      </c>
      <c r="B1620">
        <v>3</v>
      </c>
      <c r="C1620">
        <f t="shared" si="50"/>
        <v>3</v>
      </c>
      <c r="D1620">
        <v>0</v>
      </c>
      <c r="E1620">
        <v>1</v>
      </c>
      <c r="F1620">
        <v>47</v>
      </c>
      <c r="G1620">
        <v>178</v>
      </c>
      <c r="H1620">
        <v>3</v>
      </c>
      <c r="I1620">
        <v>85</v>
      </c>
      <c r="J1620">
        <v>71</v>
      </c>
      <c r="K1620">
        <v>66</v>
      </c>
      <c r="L1620">
        <v>58</v>
      </c>
      <c r="M1620">
        <v>2</v>
      </c>
      <c r="N1620">
        <v>3</v>
      </c>
      <c r="O1620">
        <v>3</v>
      </c>
      <c r="P1620">
        <v>8</v>
      </c>
      <c r="Q1620">
        <v>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</v>
      </c>
      <c r="Y1620">
        <v>11</v>
      </c>
      <c r="Z1620">
        <v>0</v>
      </c>
      <c r="AA1620">
        <v>45</v>
      </c>
      <c r="AB1620">
        <f t="shared" si="51"/>
        <v>2</v>
      </c>
      <c r="AC1620">
        <v>2408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403</v>
      </c>
      <c r="AO1620">
        <v>345</v>
      </c>
      <c r="AP1620">
        <v>0</v>
      </c>
    </row>
    <row r="1621" spans="1:42" x14ac:dyDescent="0.35">
      <c r="A1621">
        <v>72117</v>
      </c>
      <c r="B1621">
        <v>4</v>
      </c>
      <c r="C1621">
        <f t="shared" si="50"/>
        <v>4</v>
      </c>
      <c r="D1621">
        <v>0</v>
      </c>
      <c r="E1621">
        <v>1</v>
      </c>
      <c r="F1621">
        <v>34</v>
      </c>
      <c r="G1621">
        <v>707</v>
      </c>
      <c r="H1621">
        <v>20</v>
      </c>
      <c r="I1621">
        <v>171</v>
      </c>
      <c r="J1621">
        <v>65</v>
      </c>
      <c r="K1621">
        <v>60</v>
      </c>
      <c r="L1621">
        <v>50</v>
      </c>
      <c r="M1621">
        <v>1</v>
      </c>
      <c r="N1621">
        <v>9</v>
      </c>
      <c r="O1621">
        <v>7</v>
      </c>
      <c r="P1621">
        <v>9</v>
      </c>
      <c r="Q1621">
        <v>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3</v>
      </c>
      <c r="Y1621">
        <v>11</v>
      </c>
      <c r="Z1621">
        <v>0</v>
      </c>
      <c r="AA1621">
        <v>43</v>
      </c>
      <c r="AB1621">
        <f t="shared" si="51"/>
        <v>1</v>
      </c>
      <c r="AC1621">
        <v>2472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1023</v>
      </c>
      <c r="AO1621">
        <v>973</v>
      </c>
      <c r="AP1621">
        <v>0</v>
      </c>
    </row>
    <row r="1622" spans="1:42" x14ac:dyDescent="0.35">
      <c r="A1622">
        <v>21955</v>
      </c>
      <c r="B1622">
        <v>1</v>
      </c>
      <c r="C1622">
        <f t="shared" si="50"/>
        <v>1</v>
      </c>
      <c r="D1622">
        <v>1</v>
      </c>
      <c r="E1622">
        <v>0</v>
      </c>
      <c r="F1622">
        <v>81</v>
      </c>
      <c r="G1622">
        <v>5</v>
      </c>
      <c r="H1622">
        <v>1</v>
      </c>
      <c r="I1622">
        <v>7</v>
      </c>
      <c r="J1622">
        <v>17</v>
      </c>
      <c r="K1622">
        <v>14</v>
      </c>
      <c r="L1622">
        <v>11</v>
      </c>
      <c r="M1622">
        <v>2</v>
      </c>
      <c r="N1622">
        <v>2</v>
      </c>
      <c r="O1622">
        <v>1</v>
      </c>
      <c r="P1622">
        <v>3</v>
      </c>
      <c r="Q1622">
        <v>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</v>
      </c>
      <c r="Y1622">
        <v>11</v>
      </c>
      <c r="Z1622">
        <v>0</v>
      </c>
      <c r="AA1622">
        <v>34</v>
      </c>
      <c r="AB1622">
        <f t="shared" si="51"/>
        <v>1</v>
      </c>
      <c r="AC1622">
        <v>2454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44</v>
      </c>
      <c r="AO1622">
        <v>33</v>
      </c>
      <c r="AP1622">
        <v>0</v>
      </c>
    </row>
    <row r="1623" spans="1:42" x14ac:dyDescent="0.35">
      <c r="A1623">
        <v>67131</v>
      </c>
      <c r="B1623">
        <v>3</v>
      </c>
      <c r="C1623">
        <f t="shared" si="50"/>
        <v>3</v>
      </c>
      <c r="D1623">
        <v>0</v>
      </c>
      <c r="E1623">
        <v>1</v>
      </c>
      <c r="F1623">
        <v>72</v>
      </c>
      <c r="G1623">
        <v>465</v>
      </c>
      <c r="H1623">
        <v>71</v>
      </c>
      <c r="I1623">
        <v>250</v>
      </c>
      <c r="J1623">
        <v>93</v>
      </c>
      <c r="K1623">
        <v>35</v>
      </c>
      <c r="L1623">
        <v>62</v>
      </c>
      <c r="M1623">
        <v>3</v>
      </c>
      <c r="N1623">
        <v>9</v>
      </c>
      <c r="O1623">
        <v>2</v>
      </c>
      <c r="P1623">
        <v>12</v>
      </c>
      <c r="Q1623">
        <v>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</v>
      </c>
      <c r="Y1623">
        <v>11</v>
      </c>
      <c r="Z1623">
        <v>0</v>
      </c>
      <c r="AA1623">
        <v>64</v>
      </c>
      <c r="AB1623">
        <f t="shared" si="51"/>
        <v>4</v>
      </c>
      <c r="AC1623">
        <v>2619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914</v>
      </c>
      <c r="AO1623">
        <v>852</v>
      </c>
      <c r="AP1623">
        <v>0</v>
      </c>
    </row>
    <row r="1624" spans="1:42" x14ac:dyDescent="0.35">
      <c r="A1624">
        <v>36802</v>
      </c>
      <c r="B1624">
        <v>2</v>
      </c>
      <c r="C1624">
        <f t="shared" si="50"/>
        <v>2</v>
      </c>
      <c r="D1624">
        <v>1</v>
      </c>
      <c r="E1624">
        <v>0</v>
      </c>
      <c r="F1624">
        <v>23</v>
      </c>
      <c r="G1624">
        <v>16</v>
      </c>
      <c r="H1624">
        <v>1</v>
      </c>
      <c r="I1624">
        <v>2</v>
      </c>
      <c r="J1624">
        <v>0</v>
      </c>
      <c r="K1624">
        <v>0</v>
      </c>
      <c r="L1624">
        <v>1</v>
      </c>
      <c r="M1624">
        <v>1</v>
      </c>
      <c r="N1624">
        <v>1</v>
      </c>
      <c r="O1624">
        <v>0</v>
      </c>
      <c r="P1624">
        <v>3</v>
      </c>
      <c r="Q1624">
        <v>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</v>
      </c>
      <c r="Y1624">
        <v>11</v>
      </c>
      <c r="Z1624">
        <v>0</v>
      </c>
      <c r="AA1624">
        <v>40</v>
      </c>
      <c r="AB1624">
        <f t="shared" si="51"/>
        <v>1</v>
      </c>
      <c r="AC1624">
        <v>2172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19</v>
      </c>
      <c r="AO1624">
        <v>18</v>
      </c>
      <c r="AP1624">
        <v>0</v>
      </c>
    </row>
    <row r="1625" spans="1:42" x14ac:dyDescent="0.35">
      <c r="A1625">
        <v>47808</v>
      </c>
      <c r="B1625">
        <v>2</v>
      </c>
      <c r="C1625">
        <f t="shared" si="50"/>
        <v>2</v>
      </c>
      <c r="D1625">
        <v>0</v>
      </c>
      <c r="E1625">
        <v>1</v>
      </c>
      <c r="F1625">
        <v>30</v>
      </c>
      <c r="G1625">
        <v>123</v>
      </c>
      <c r="H1625">
        <v>1</v>
      </c>
      <c r="I1625">
        <v>26</v>
      </c>
      <c r="J1625">
        <v>2</v>
      </c>
      <c r="K1625">
        <v>0</v>
      </c>
      <c r="L1625">
        <v>72</v>
      </c>
      <c r="M1625">
        <v>2</v>
      </c>
      <c r="N1625">
        <v>3</v>
      </c>
      <c r="O1625">
        <v>2</v>
      </c>
      <c r="P1625">
        <v>3</v>
      </c>
      <c r="Q1625">
        <v>7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</v>
      </c>
      <c r="Y1625">
        <v>11</v>
      </c>
      <c r="Z1625">
        <v>0</v>
      </c>
      <c r="AA1625">
        <v>45</v>
      </c>
      <c r="AB1625">
        <f t="shared" si="51"/>
        <v>2</v>
      </c>
      <c r="AC1625">
        <v>2411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152</v>
      </c>
      <c r="AO1625">
        <v>80</v>
      </c>
      <c r="AP1625">
        <v>1</v>
      </c>
    </row>
    <row r="1626" spans="1:42" x14ac:dyDescent="0.35">
      <c r="A1626">
        <v>25509</v>
      </c>
      <c r="B1626">
        <v>1</v>
      </c>
      <c r="C1626">
        <f t="shared" si="50"/>
        <v>1</v>
      </c>
      <c r="D1626">
        <v>1</v>
      </c>
      <c r="E1626">
        <v>0</v>
      </c>
      <c r="F1626">
        <v>15</v>
      </c>
      <c r="G1626">
        <v>40</v>
      </c>
      <c r="H1626">
        <v>3</v>
      </c>
      <c r="I1626">
        <v>30</v>
      </c>
      <c r="J1626">
        <v>10</v>
      </c>
      <c r="K1626">
        <v>7</v>
      </c>
      <c r="L1626">
        <v>11</v>
      </c>
      <c r="M1626">
        <v>3</v>
      </c>
      <c r="N1626">
        <v>3</v>
      </c>
      <c r="O1626">
        <v>0</v>
      </c>
      <c r="P1626">
        <v>3</v>
      </c>
      <c r="Q1626">
        <v>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</v>
      </c>
      <c r="Y1626">
        <v>11</v>
      </c>
      <c r="Z1626">
        <v>1</v>
      </c>
      <c r="AA1626">
        <v>46</v>
      </c>
      <c r="AB1626">
        <f t="shared" si="51"/>
        <v>2</v>
      </c>
      <c r="AC1626">
        <v>2808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90</v>
      </c>
      <c r="AO1626">
        <v>79</v>
      </c>
      <c r="AP1626">
        <v>0</v>
      </c>
    </row>
    <row r="1627" spans="1:42" x14ac:dyDescent="0.35">
      <c r="A1627">
        <v>85431</v>
      </c>
      <c r="B1627">
        <v>5</v>
      </c>
      <c r="C1627">
        <f t="shared" si="50"/>
        <v>5</v>
      </c>
      <c r="D1627">
        <v>0</v>
      </c>
      <c r="E1627">
        <v>0</v>
      </c>
      <c r="F1627">
        <v>54</v>
      </c>
      <c r="G1627">
        <v>376</v>
      </c>
      <c r="H1627">
        <v>53</v>
      </c>
      <c r="I1627">
        <v>462</v>
      </c>
      <c r="J1627">
        <v>168</v>
      </c>
      <c r="K1627">
        <v>53</v>
      </c>
      <c r="L1627">
        <v>53</v>
      </c>
      <c r="M1627">
        <v>1</v>
      </c>
      <c r="N1627">
        <v>2</v>
      </c>
      <c r="O1627">
        <v>7</v>
      </c>
      <c r="P1627">
        <v>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</v>
      </c>
      <c r="Y1627">
        <v>11</v>
      </c>
      <c r="Z1627">
        <v>0</v>
      </c>
      <c r="AA1627">
        <v>68</v>
      </c>
      <c r="AB1627">
        <f t="shared" si="51"/>
        <v>4</v>
      </c>
      <c r="AC1627">
        <v>2545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1112</v>
      </c>
      <c r="AO1627">
        <v>1059</v>
      </c>
      <c r="AP1627">
        <v>0</v>
      </c>
    </row>
    <row r="1628" spans="1:42" x14ac:dyDescent="0.35">
      <c r="A1628">
        <v>42664</v>
      </c>
      <c r="B1628">
        <v>2</v>
      </c>
      <c r="C1628">
        <f t="shared" si="50"/>
        <v>2</v>
      </c>
      <c r="D1628">
        <v>0</v>
      </c>
      <c r="E1628">
        <v>1</v>
      </c>
      <c r="F1628">
        <v>44</v>
      </c>
      <c r="G1628">
        <v>21</v>
      </c>
      <c r="H1628">
        <v>0</v>
      </c>
      <c r="I1628">
        <v>3</v>
      </c>
      <c r="J1628">
        <v>0</v>
      </c>
      <c r="K1628">
        <v>0</v>
      </c>
      <c r="L1628">
        <v>0</v>
      </c>
      <c r="M1628">
        <v>1</v>
      </c>
      <c r="N1628">
        <v>1</v>
      </c>
      <c r="O1628">
        <v>0</v>
      </c>
      <c r="P1628">
        <v>3</v>
      </c>
      <c r="Q1628">
        <v>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</v>
      </c>
      <c r="Y1628">
        <v>11</v>
      </c>
      <c r="Z1628">
        <v>0</v>
      </c>
      <c r="AA1628">
        <v>53</v>
      </c>
      <c r="AB1628">
        <f t="shared" si="51"/>
        <v>3</v>
      </c>
      <c r="AC1628">
        <v>2262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24</v>
      </c>
      <c r="AO1628">
        <v>24</v>
      </c>
      <c r="AP1628">
        <v>0</v>
      </c>
    </row>
    <row r="1629" spans="1:42" x14ac:dyDescent="0.35">
      <c r="A1629">
        <v>28973</v>
      </c>
      <c r="B1629">
        <v>1</v>
      </c>
      <c r="C1629">
        <f t="shared" si="50"/>
        <v>1</v>
      </c>
      <c r="D1629">
        <v>0</v>
      </c>
      <c r="E1629">
        <v>0</v>
      </c>
      <c r="F1629">
        <v>59</v>
      </c>
      <c r="G1629">
        <v>206</v>
      </c>
      <c r="H1629">
        <v>0</v>
      </c>
      <c r="I1629">
        <v>46</v>
      </c>
      <c r="J1629">
        <v>3</v>
      </c>
      <c r="K1629">
        <v>2</v>
      </c>
      <c r="L1629">
        <v>12</v>
      </c>
      <c r="M1629">
        <v>2</v>
      </c>
      <c r="N1629">
        <v>5</v>
      </c>
      <c r="O1629">
        <v>1</v>
      </c>
      <c r="P1629">
        <v>5</v>
      </c>
      <c r="Q1629">
        <v>8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</v>
      </c>
      <c r="Y1629">
        <v>11</v>
      </c>
      <c r="Z1629">
        <v>0</v>
      </c>
      <c r="AA1629">
        <v>43</v>
      </c>
      <c r="AB1629">
        <f t="shared" si="51"/>
        <v>1</v>
      </c>
      <c r="AC1629">
        <v>2783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257</v>
      </c>
      <c r="AO1629">
        <v>245</v>
      </c>
      <c r="AP1629">
        <v>0</v>
      </c>
    </row>
    <row r="1630" spans="1:42" x14ac:dyDescent="0.35">
      <c r="A1630">
        <v>39435</v>
      </c>
      <c r="B1630">
        <v>2</v>
      </c>
      <c r="C1630">
        <f t="shared" si="50"/>
        <v>2</v>
      </c>
      <c r="D1630">
        <v>1</v>
      </c>
      <c r="E1630">
        <v>0</v>
      </c>
      <c r="F1630">
        <v>16</v>
      </c>
      <c r="G1630">
        <v>71</v>
      </c>
      <c r="H1630">
        <v>0</v>
      </c>
      <c r="I1630">
        <v>18</v>
      </c>
      <c r="J1630">
        <v>0</v>
      </c>
      <c r="K1630">
        <v>0</v>
      </c>
      <c r="L1630">
        <v>13</v>
      </c>
      <c r="M1630">
        <v>1</v>
      </c>
      <c r="N1630">
        <v>3</v>
      </c>
      <c r="O1630">
        <v>1</v>
      </c>
      <c r="P1630">
        <v>2</v>
      </c>
      <c r="Q1630">
        <v>7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</v>
      </c>
      <c r="Y1630">
        <v>11</v>
      </c>
      <c r="Z1630">
        <v>0</v>
      </c>
      <c r="AA1630">
        <v>47</v>
      </c>
      <c r="AB1630">
        <f t="shared" si="51"/>
        <v>2</v>
      </c>
      <c r="AC1630">
        <v>2486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89</v>
      </c>
      <c r="AO1630">
        <v>76</v>
      </c>
      <c r="AP1630">
        <v>0</v>
      </c>
    </row>
    <row r="1631" spans="1:42" x14ac:dyDescent="0.35">
      <c r="A1631">
        <v>65370</v>
      </c>
      <c r="B1631">
        <v>3</v>
      </c>
      <c r="C1631">
        <f t="shared" si="50"/>
        <v>3</v>
      </c>
      <c r="D1631">
        <v>0</v>
      </c>
      <c r="E1631">
        <v>0</v>
      </c>
      <c r="F1631">
        <v>1</v>
      </c>
      <c r="G1631">
        <v>71</v>
      </c>
      <c r="H1631">
        <v>22</v>
      </c>
      <c r="I1631">
        <v>112</v>
      </c>
      <c r="J1631">
        <v>138</v>
      </c>
      <c r="K1631">
        <v>89</v>
      </c>
      <c r="L1631">
        <v>29</v>
      </c>
      <c r="M1631">
        <v>1</v>
      </c>
      <c r="N1631">
        <v>2</v>
      </c>
      <c r="O1631">
        <v>3</v>
      </c>
      <c r="P1631">
        <v>13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</v>
      </c>
      <c r="Y1631">
        <v>11</v>
      </c>
      <c r="Z1631">
        <v>0</v>
      </c>
      <c r="AA1631">
        <v>36</v>
      </c>
      <c r="AB1631">
        <f t="shared" si="51"/>
        <v>1</v>
      </c>
      <c r="AC1631">
        <v>2491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432</v>
      </c>
      <c r="AO1631">
        <v>403</v>
      </c>
      <c r="AP1631">
        <v>0</v>
      </c>
    </row>
    <row r="1632" spans="1:42" x14ac:dyDescent="0.35">
      <c r="A1632">
        <v>20194</v>
      </c>
      <c r="B1632">
        <v>1</v>
      </c>
      <c r="C1632">
        <f t="shared" si="50"/>
        <v>1</v>
      </c>
      <c r="D1632">
        <v>1</v>
      </c>
      <c r="E1632">
        <v>0</v>
      </c>
      <c r="F1632">
        <v>64</v>
      </c>
      <c r="G1632">
        <v>0</v>
      </c>
      <c r="H1632">
        <v>4</v>
      </c>
      <c r="I1632">
        <v>7</v>
      </c>
      <c r="J1632">
        <v>11</v>
      </c>
      <c r="K1632">
        <v>10</v>
      </c>
      <c r="L1632">
        <v>15</v>
      </c>
      <c r="M1632">
        <v>2</v>
      </c>
      <c r="N1632">
        <v>2</v>
      </c>
      <c r="O1632">
        <v>0</v>
      </c>
      <c r="P1632">
        <v>3</v>
      </c>
      <c r="Q1632">
        <v>6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</v>
      </c>
      <c r="Y1632">
        <v>11</v>
      </c>
      <c r="Z1632">
        <v>0</v>
      </c>
      <c r="AA1632">
        <v>41</v>
      </c>
      <c r="AB1632">
        <f t="shared" si="51"/>
        <v>1</v>
      </c>
      <c r="AC1632">
        <v>2718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32</v>
      </c>
      <c r="AO1632">
        <v>17</v>
      </c>
      <c r="AP1632">
        <v>0</v>
      </c>
    </row>
    <row r="1633" spans="1:42" x14ac:dyDescent="0.35">
      <c r="A1633">
        <v>42473</v>
      </c>
      <c r="B1633">
        <v>2</v>
      </c>
      <c r="C1633">
        <f t="shared" si="50"/>
        <v>2</v>
      </c>
      <c r="D1633">
        <v>1</v>
      </c>
      <c r="E1633">
        <v>1</v>
      </c>
      <c r="F1633">
        <v>72</v>
      </c>
      <c r="G1633">
        <v>93</v>
      </c>
      <c r="H1633">
        <v>1</v>
      </c>
      <c r="I1633">
        <v>21</v>
      </c>
      <c r="J1633">
        <v>0</v>
      </c>
      <c r="K1633">
        <v>4</v>
      </c>
      <c r="L1633">
        <v>25</v>
      </c>
      <c r="M1633">
        <v>3</v>
      </c>
      <c r="N1633">
        <v>2</v>
      </c>
      <c r="O1633">
        <v>1</v>
      </c>
      <c r="P1633">
        <v>4</v>
      </c>
      <c r="Q1633">
        <v>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</v>
      </c>
      <c r="Y1633">
        <v>11</v>
      </c>
      <c r="Z1633">
        <v>0</v>
      </c>
      <c r="AA1633">
        <v>44</v>
      </c>
      <c r="AB1633">
        <f t="shared" si="51"/>
        <v>2</v>
      </c>
      <c r="AC1633">
        <v>2291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119</v>
      </c>
      <c r="AO1633">
        <v>94</v>
      </c>
      <c r="AP1633">
        <v>0</v>
      </c>
    </row>
    <row r="1634" spans="1:42" x14ac:dyDescent="0.35">
      <c r="A1634">
        <v>64590</v>
      </c>
      <c r="B1634">
        <v>3</v>
      </c>
      <c r="C1634">
        <f t="shared" si="50"/>
        <v>3</v>
      </c>
      <c r="D1634">
        <v>0</v>
      </c>
      <c r="E1634">
        <v>0</v>
      </c>
      <c r="F1634">
        <v>98</v>
      </c>
      <c r="G1634">
        <v>920</v>
      </c>
      <c r="H1634">
        <v>138</v>
      </c>
      <c r="I1634">
        <v>168</v>
      </c>
      <c r="J1634">
        <v>36</v>
      </c>
      <c r="K1634">
        <v>46</v>
      </c>
      <c r="L1634">
        <v>30</v>
      </c>
      <c r="M1634">
        <v>1</v>
      </c>
      <c r="N1634">
        <v>9</v>
      </c>
      <c r="O1634">
        <v>4</v>
      </c>
      <c r="P1634">
        <v>10</v>
      </c>
      <c r="Q1634">
        <v>6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</v>
      </c>
      <c r="Y1634">
        <v>11</v>
      </c>
      <c r="Z1634">
        <v>0</v>
      </c>
      <c r="AA1634">
        <v>52</v>
      </c>
      <c r="AB1634">
        <f t="shared" si="51"/>
        <v>3</v>
      </c>
      <c r="AC1634">
        <v>2782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1308</v>
      </c>
      <c r="AO1634">
        <v>1278</v>
      </c>
      <c r="AP1634">
        <v>0</v>
      </c>
    </row>
    <row r="1635" spans="1:42" x14ac:dyDescent="0.35">
      <c r="A1635">
        <v>71232</v>
      </c>
      <c r="B1635">
        <v>4</v>
      </c>
      <c r="C1635">
        <f t="shared" si="50"/>
        <v>4</v>
      </c>
      <c r="D1635">
        <v>0</v>
      </c>
      <c r="E1635">
        <v>1</v>
      </c>
      <c r="F1635">
        <v>91</v>
      </c>
      <c r="G1635">
        <v>653</v>
      </c>
      <c r="H1635">
        <v>17</v>
      </c>
      <c r="I1635">
        <v>170</v>
      </c>
      <c r="J1635">
        <v>34</v>
      </c>
      <c r="K1635">
        <v>26</v>
      </c>
      <c r="L1635">
        <v>17</v>
      </c>
      <c r="M1635">
        <v>2</v>
      </c>
      <c r="N1635">
        <v>11</v>
      </c>
      <c r="O1635">
        <v>2</v>
      </c>
      <c r="P1635">
        <v>10</v>
      </c>
      <c r="Q1635">
        <v>7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</v>
      </c>
      <c r="Y1635">
        <v>11</v>
      </c>
      <c r="Z1635">
        <v>0</v>
      </c>
      <c r="AA1635">
        <v>61</v>
      </c>
      <c r="AB1635">
        <f t="shared" si="51"/>
        <v>3</v>
      </c>
      <c r="AC1635">
        <v>2372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900</v>
      </c>
      <c r="AO1635">
        <v>883</v>
      </c>
      <c r="AP1635">
        <v>0</v>
      </c>
    </row>
    <row r="1636" spans="1:42" x14ac:dyDescent="0.35">
      <c r="A1636">
        <v>34600</v>
      </c>
      <c r="B1636">
        <v>1</v>
      </c>
      <c r="C1636">
        <f t="shared" si="50"/>
        <v>2</v>
      </c>
      <c r="D1636">
        <v>1</v>
      </c>
      <c r="E1636">
        <v>1</v>
      </c>
      <c r="F1636">
        <v>8</v>
      </c>
      <c r="G1636">
        <v>199</v>
      </c>
      <c r="H1636">
        <v>33</v>
      </c>
      <c r="I1636">
        <v>60</v>
      </c>
      <c r="J1636">
        <v>8</v>
      </c>
      <c r="K1636">
        <v>3</v>
      </c>
      <c r="L1636">
        <v>15</v>
      </c>
      <c r="M1636">
        <v>5</v>
      </c>
      <c r="N1636">
        <v>5</v>
      </c>
      <c r="O1636">
        <v>2</v>
      </c>
      <c r="P1636">
        <v>5</v>
      </c>
      <c r="Q1636">
        <v>8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</v>
      </c>
      <c r="Y1636">
        <v>11</v>
      </c>
      <c r="Z1636">
        <v>1</v>
      </c>
      <c r="AA1636">
        <v>49</v>
      </c>
      <c r="AB1636">
        <f t="shared" si="51"/>
        <v>2</v>
      </c>
      <c r="AC1636">
        <v>2703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303</v>
      </c>
      <c r="AO1636">
        <v>288</v>
      </c>
      <c r="AP1636">
        <v>0</v>
      </c>
    </row>
    <row r="1637" spans="1:42" x14ac:dyDescent="0.35">
      <c r="A1637">
        <v>46904</v>
      </c>
      <c r="B1637">
        <v>2</v>
      </c>
      <c r="C1637">
        <f t="shared" si="50"/>
        <v>2</v>
      </c>
      <c r="D1637">
        <v>1</v>
      </c>
      <c r="E1637">
        <v>1</v>
      </c>
      <c r="F1637">
        <v>20</v>
      </c>
      <c r="G1637">
        <v>153</v>
      </c>
      <c r="H1637">
        <v>4</v>
      </c>
      <c r="I1637">
        <v>56</v>
      </c>
      <c r="J1637">
        <v>0</v>
      </c>
      <c r="K1637">
        <v>9</v>
      </c>
      <c r="L1637">
        <v>31</v>
      </c>
      <c r="M1637">
        <v>4</v>
      </c>
      <c r="N1637">
        <v>5</v>
      </c>
      <c r="O1637">
        <v>1</v>
      </c>
      <c r="P1637">
        <v>4</v>
      </c>
      <c r="Q1637">
        <v>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</v>
      </c>
      <c r="Y1637">
        <v>11</v>
      </c>
      <c r="Z1637">
        <v>0</v>
      </c>
      <c r="AA1637">
        <v>53</v>
      </c>
      <c r="AB1637">
        <f t="shared" si="51"/>
        <v>3</v>
      </c>
      <c r="AC1637">
        <v>2762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222</v>
      </c>
      <c r="AO1637">
        <v>191</v>
      </c>
      <c r="AP1637">
        <v>0</v>
      </c>
    </row>
    <row r="1638" spans="1:42" x14ac:dyDescent="0.35">
      <c r="A1638">
        <v>49094</v>
      </c>
      <c r="B1638">
        <v>2</v>
      </c>
      <c r="C1638">
        <f t="shared" si="50"/>
        <v>2</v>
      </c>
      <c r="D1638">
        <v>0</v>
      </c>
      <c r="E1638">
        <v>1</v>
      </c>
      <c r="F1638">
        <v>6</v>
      </c>
      <c r="G1638">
        <v>376</v>
      </c>
      <c r="H1638">
        <v>0</v>
      </c>
      <c r="I1638">
        <v>38</v>
      </c>
      <c r="J1638">
        <v>11</v>
      </c>
      <c r="K1638">
        <v>8</v>
      </c>
      <c r="L1638">
        <v>69</v>
      </c>
      <c r="M1638">
        <v>5</v>
      </c>
      <c r="N1638">
        <v>6</v>
      </c>
      <c r="O1638">
        <v>3</v>
      </c>
      <c r="P1638">
        <v>6</v>
      </c>
      <c r="Q1638">
        <v>6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</v>
      </c>
      <c r="Y1638">
        <v>11</v>
      </c>
      <c r="Z1638">
        <v>0</v>
      </c>
      <c r="AA1638">
        <v>47</v>
      </c>
      <c r="AB1638">
        <f t="shared" si="51"/>
        <v>2</v>
      </c>
      <c r="AC1638">
        <v>2805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433</v>
      </c>
      <c r="AO1638">
        <v>364</v>
      </c>
      <c r="AP1638">
        <v>0</v>
      </c>
    </row>
    <row r="1639" spans="1:42" x14ac:dyDescent="0.35">
      <c r="A1639">
        <v>36075</v>
      </c>
      <c r="B1639">
        <v>2</v>
      </c>
      <c r="C1639">
        <f t="shared" si="50"/>
        <v>2</v>
      </c>
      <c r="D1639">
        <v>1</v>
      </c>
      <c r="E1639">
        <v>0</v>
      </c>
      <c r="F1639">
        <v>54</v>
      </c>
      <c r="G1639">
        <v>46</v>
      </c>
      <c r="H1639">
        <v>0</v>
      </c>
      <c r="I1639">
        <v>30</v>
      </c>
      <c r="J1639">
        <v>12</v>
      </c>
      <c r="K1639">
        <v>1</v>
      </c>
      <c r="L1639">
        <v>30</v>
      </c>
      <c r="M1639">
        <v>1</v>
      </c>
      <c r="N1639">
        <v>2</v>
      </c>
      <c r="O1639">
        <v>0</v>
      </c>
      <c r="P1639">
        <v>4</v>
      </c>
      <c r="Q1639">
        <v>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</v>
      </c>
      <c r="Y1639">
        <v>11</v>
      </c>
      <c r="Z1639">
        <v>0</v>
      </c>
      <c r="AA1639">
        <v>37</v>
      </c>
      <c r="AB1639">
        <f t="shared" si="51"/>
        <v>1</v>
      </c>
      <c r="AC1639">
        <v>2361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89</v>
      </c>
      <c r="AO1639">
        <v>59</v>
      </c>
      <c r="AP1639">
        <v>0</v>
      </c>
    </row>
    <row r="1640" spans="1:42" x14ac:dyDescent="0.35">
      <c r="A1640">
        <v>60839</v>
      </c>
      <c r="B1640">
        <v>3</v>
      </c>
      <c r="C1640">
        <f t="shared" si="50"/>
        <v>3</v>
      </c>
      <c r="D1640">
        <v>1</v>
      </c>
      <c r="E1640">
        <v>1</v>
      </c>
      <c r="F1640">
        <v>72</v>
      </c>
      <c r="G1640">
        <v>600</v>
      </c>
      <c r="H1640">
        <v>21</v>
      </c>
      <c r="I1640">
        <v>128</v>
      </c>
      <c r="J1640">
        <v>223</v>
      </c>
      <c r="K1640">
        <v>150</v>
      </c>
      <c r="L1640">
        <v>128</v>
      </c>
      <c r="M1640">
        <v>13</v>
      </c>
      <c r="N1640">
        <v>2</v>
      </c>
      <c r="O1640">
        <v>2</v>
      </c>
      <c r="P1640">
        <v>12</v>
      </c>
      <c r="Q1640">
        <v>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</v>
      </c>
      <c r="Y1640">
        <v>11</v>
      </c>
      <c r="Z1640">
        <v>0</v>
      </c>
      <c r="AA1640">
        <v>41</v>
      </c>
      <c r="AB1640">
        <f t="shared" si="51"/>
        <v>1</v>
      </c>
      <c r="AC1640">
        <v>2829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1122</v>
      </c>
      <c r="AO1640">
        <v>994</v>
      </c>
      <c r="AP1640">
        <v>0</v>
      </c>
    </row>
    <row r="1641" spans="1:42" x14ac:dyDescent="0.35">
      <c r="A1641">
        <v>82122</v>
      </c>
      <c r="B1641">
        <v>5</v>
      </c>
      <c r="C1641">
        <f t="shared" si="50"/>
        <v>5</v>
      </c>
      <c r="D1641">
        <v>0</v>
      </c>
      <c r="E1641">
        <v>0</v>
      </c>
      <c r="F1641">
        <v>89</v>
      </c>
      <c r="G1641">
        <v>734</v>
      </c>
      <c r="H1641">
        <v>22</v>
      </c>
      <c r="I1641">
        <v>350</v>
      </c>
      <c r="J1641">
        <v>151</v>
      </c>
      <c r="K1641">
        <v>25</v>
      </c>
      <c r="L1641">
        <v>100</v>
      </c>
      <c r="M1641">
        <v>1</v>
      </c>
      <c r="N1641">
        <v>3</v>
      </c>
      <c r="O1641">
        <v>9</v>
      </c>
      <c r="P1641">
        <v>13</v>
      </c>
      <c r="Q1641">
        <v>1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3</v>
      </c>
      <c r="Y1641">
        <v>11</v>
      </c>
      <c r="Z1641">
        <v>0</v>
      </c>
      <c r="AA1641">
        <v>58</v>
      </c>
      <c r="AB1641">
        <f t="shared" si="51"/>
        <v>3</v>
      </c>
      <c r="AC1641">
        <v>2477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1282</v>
      </c>
      <c r="AO1641">
        <v>1182</v>
      </c>
      <c r="AP1641">
        <v>1</v>
      </c>
    </row>
    <row r="1642" spans="1:42" x14ac:dyDescent="0.35">
      <c r="A1642">
        <v>34074</v>
      </c>
      <c r="B1642">
        <v>1</v>
      </c>
      <c r="C1642">
        <f t="shared" si="50"/>
        <v>2</v>
      </c>
      <c r="D1642">
        <v>1</v>
      </c>
      <c r="E1642">
        <v>1</v>
      </c>
      <c r="F1642">
        <v>69</v>
      </c>
      <c r="G1642">
        <v>135</v>
      </c>
      <c r="H1642">
        <v>1</v>
      </c>
      <c r="I1642">
        <v>41</v>
      </c>
      <c r="J1642">
        <v>10</v>
      </c>
      <c r="K1642">
        <v>1</v>
      </c>
      <c r="L1642">
        <v>67</v>
      </c>
      <c r="M1642">
        <v>5</v>
      </c>
      <c r="N1642">
        <v>3</v>
      </c>
      <c r="O1642">
        <v>3</v>
      </c>
      <c r="P1642">
        <v>3</v>
      </c>
      <c r="Q1642">
        <v>6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</v>
      </c>
      <c r="Y1642">
        <v>11</v>
      </c>
      <c r="Z1642">
        <v>0</v>
      </c>
      <c r="AA1642">
        <v>68</v>
      </c>
      <c r="AB1642">
        <f t="shared" si="51"/>
        <v>4</v>
      </c>
      <c r="AC1642">
        <v>2510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>
        <v>0</v>
      </c>
      <c r="AN1642">
        <v>188</v>
      </c>
      <c r="AO1642">
        <v>121</v>
      </c>
      <c r="AP1642">
        <v>1</v>
      </c>
    </row>
    <row r="1643" spans="1:42" x14ac:dyDescent="0.35">
      <c r="A1643">
        <v>28520</v>
      </c>
      <c r="B1643">
        <v>1</v>
      </c>
      <c r="C1643">
        <f t="shared" si="50"/>
        <v>1</v>
      </c>
      <c r="D1643">
        <v>1</v>
      </c>
      <c r="E1643">
        <v>1</v>
      </c>
      <c r="F1643">
        <v>55</v>
      </c>
      <c r="G1643">
        <v>11</v>
      </c>
      <c r="H1643">
        <v>0</v>
      </c>
      <c r="I1643">
        <v>10</v>
      </c>
      <c r="J1643">
        <v>0</v>
      </c>
      <c r="K1643">
        <v>2</v>
      </c>
      <c r="L1643">
        <v>20</v>
      </c>
      <c r="M1643">
        <v>1</v>
      </c>
      <c r="N1643">
        <v>1</v>
      </c>
      <c r="O1643">
        <v>1</v>
      </c>
      <c r="P1643">
        <v>2</v>
      </c>
      <c r="Q1643">
        <v>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</v>
      </c>
      <c r="Y1643">
        <v>11</v>
      </c>
      <c r="Z1643">
        <v>0</v>
      </c>
      <c r="AA1643">
        <v>60</v>
      </c>
      <c r="AB1643">
        <f t="shared" si="51"/>
        <v>3</v>
      </c>
      <c r="AC1643">
        <v>2539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23</v>
      </c>
      <c r="AO1643">
        <v>3</v>
      </c>
      <c r="AP1643">
        <v>0</v>
      </c>
    </row>
    <row r="1644" spans="1:42" x14ac:dyDescent="0.35">
      <c r="A1644">
        <v>62535</v>
      </c>
      <c r="B1644">
        <v>3</v>
      </c>
      <c r="C1644">
        <f t="shared" si="50"/>
        <v>3</v>
      </c>
      <c r="D1644">
        <v>0</v>
      </c>
      <c r="E1644">
        <v>1</v>
      </c>
      <c r="F1644">
        <v>13</v>
      </c>
      <c r="G1644">
        <v>163</v>
      </c>
      <c r="H1644">
        <v>48</v>
      </c>
      <c r="I1644">
        <v>90</v>
      </c>
      <c r="J1644">
        <v>0</v>
      </c>
      <c r="K1644">
        <v>45</v>
      </c>
      <c r="L1644">
        <v>52</v>
      </c>
      <c r="M1644">
        <v>1</v>
      </c>
      <c r="N1644">
        <v>3</v>
      </c>
      <c r="O1644">
        <v>2</v>
      </c>
      <c r="P1644">
        <v>8</v>
      </c>
      <c r="Q1644">
        <v>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</v>
      </c>
      <c r="Y1644">
        <v>11</v>
      </c>
      <c r="Z1644">
        <v>0</v>
      </c>
      <c r="AA1644">
        <v>65</v>
      </c>
      <c r="AB1644">
        <f t="shared" si="51"/>
        <v>4</v>
      </c>
      <c r="AC1644">
        <v>2428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346</v>
      </c>
      <c r="AO1644">
        <v>294</v>
      </c>
      <c r="AP1644">
        <v>0</v>
      </c>
    </row>
    <row r="1645" spans="1:42" x14ac:dyDescent="0.35">
      <c r="A1645">
        <v>36273</v>
      </c>
      <c r="B1645">
        <v>2</v>
      </c>
      <c r="C1645">
        <f t="shared" si="50"/>
        <v>2</v>
      </c>
      <c r="D1645">
        <v>1</v>
      </c>
      <c r="E1645">
        <v>0</v>
      </c>
      <c r="F1645">
        <v>80</v>
      </c>
      <c r="G1645">
        <v>29</v>
      </c>
      <c r="H1645">
        <v>3</v>
      </c>
      <c r="I1645">
        <v>30</v>
      </c>
      <c r="J1645">
        <v>3</v>
      </c>
      <c r="K1645">
        <v>2</v>
      </c>
      <c r="L1645">
        <v>9</v>
      </c>
      <c r="M1645">
        <v>2</v>
      </c>
      <c r="N1645">
        <v>3</v>
      </c>
      <c r="O1645">
        <v>0</v>
      </c>
      <c r="P1645">
        <v>3</v>
      </c>
      <c r="Q1645">
        <v>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</v>
      </c>
      <c r="Y1645">
        <v>11</v>
      </c>
      <c r="Z1645">
        <v>0</v>
      </c>
      <c r="AA1645">
        <v>43</v>
      </c>
      <c r="AB1645">
        <f t="shared" si="51"/>
        <v>1</v>
      </c>
      <c r="AC1645">
        <v>2233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67</v>
      </c>
      <c r="AO1645">
        <v>58</v>
      </c>
      <c r="AP1645">
        <v>0</v>
      </c>
    </row>
    <row r="1646" spans="1:42" x14ac:dyDescent="0.35">
      <c r="A1646">
        <v>63404</v>
      </c>
      <c r="B1646">
        <v>3</v>
      </c>
      <c r="C1646">
        <f t="shared" si="50"/>
        <v>3</v>
      </c>
      <c r="D1646">
        <v>0</v>
      </c>
      <c r="E1646">
        <v>2</v>
      </c>
      <c r="F1646">
        <v>97</v>
      </c>
      <c r="G1646">
        <v>734</v>
      </c>
      <c r="H1646">
        <v>26</v>
      </c>
      <c r="I1646">
        <v>70</v>
      </c>
      <c r="J1646">
        <v>11</v>
      </c>
      <c r="K1646">
        <v>44</v>
      </c>
      <c r="L1646">
        <v>17</v>
      </c>
      <c r="M1646">
        <v>2</v>
      </c>
      <c r="N1646">
        <v>6</v>
      </c>
      <c r="O1646">
        <v>3</v>
      </c>
      <c r="P1646">
        <v>4</v>
      </c>
      <c r="Q1646">
        <v>4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3</v>
      </c>
      <c r="Y1646">
        <v>11</v>
      </c>
      <c r="Z1646">
        <v>0</v>
      </c>
      <c r="AA1646">
        <v>56</v>
      </c>
      <c r="AB1646">
        <f t="shared" si="51"/>
        <v>3</v>
      </c>
      <c r="AC1646">
        <v>2182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885</v>
      </c>
      <c r="AO1646">
        <v>868</v>
      </c>
      <c r="AP1646">
        <v>1</v>
      </c>
    </row>
    <row r="1647" spans="1:42" x14ac:dyDescent="0.35">
      <c r="A1647">
        <v>78416</v>
      </c>
      <c r="B1647">
        <v>4</v>
      </c>
      <c r="C1647">
        <f t="shared" si="50"/>
        <v>4</v>
      </c>
      <c r="D1647">
        <v>0</v>
      </c>
      <c r="E1647">
        <v>1</v>
      </c>
      <c r="F1647">
        <v>99</v>
      </c>
      <c r="G1647">
        <v>453</v>
      </c>
      <c r="H1647">
        <v>38</v>
      </c>
      <c r="I1647">
        <v>279</v>
      </c>
      <c r="J1647">
        <v>188</v>
      </c>
      <c r="K1647">
        <v>38</v>
      </c>
      <c r="L1647">
        <v>183</v>
      </c>
      <c r="M1647">
        <v>2</v>
      </c>
      <c r="N1647">
        <v>7</v>
      </c>
      <c r="O1647">
        <v>7</v>
      </c>
      <c r="P1647">
        <v>10</v>
      </c>
      <c r="Q1647">
        <v>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</v>
      </c>
      <c r="Y1647">
        <v>11</v>
      </c>
      <c r="Z1647">
        <v>0</v>
      </c>
      <c r="AA1647">
        <v>44</v>
      </c>
      <c r="AB1647">
        <f t="shared" si="51"/>
        <v>2</v>
      </c>
      <c r="AC1647">
        <v>2161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0</v>
      </c>
      <c r="AN1647">
        <v>996</v>
      </c>
      <c r="AO1647">
        <v>813</v>
      </c>
      <c r="AP1647">
        <v>0</v>
      </c>
    </row>
    <row r="1648" spans="1:42" x14ac:dyDescent="0.35">
      <c r="A1648">
        <v>75702</v>
      </c>
      <c r="B1648">
        <v>4</v>
      </c>
      <c r="C1648">
        <f t="shared" si="50"/>
        <v>4</v>
      </c>
      <c r="D1648">
        <v>0</v>
      </c>
      <c r="E1648">
        <v>1</v>
      </c>
      <c r="F1648">
        <v>87</v>
      </c>
      <c r="G1648">
        <v>1073</v>
      </c>
      <c r="H1648">
        <v>0</v>
      </c>
      <c r="I1648">
        <v>629</v>
      </c>
      <c r="J1648">
        <v>145</v>
      </c>
      <c r="K1648">
        <v>37</v>
      </c>
      <c r="L1648">
        <v>37</v>
      </c>
      <c r="M1648">
        <v>1</v>
      </c>
      <c r="N1648">
        <v>10</v>
      </c>
      <c r="O1648">
        <v>5</v>
      </c>
      <c r="P1648">
        <v>13</v>
      </c>
      <c r="Q1648">
        <v>6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3</v>
      </c>
      <c r="Y1648">
        <v>11</v>
      </c>
      <c r="Z1648">
        <v>0</v>
      </c>
      <c r="AA1648">
        <v>46</v>
      </c>
      <c r="AB1648">
        <f t="shared" si="51"/>
        <v>2</v>
      </c>
      <c r="AC1648">
        <v>2782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0</v>
      </c>
      <c r="AN1648">
        <v>1884</v>
      </c>
      <c r="AO1648">
        <v>1847</v>
      </c>
      <c r="AP1648">
        <v>1</v>
      </c>
    </row>
    <row r="1649" spans="1:42" x14ac:dyDescent="0.35">
      <c r="A1649">
        <v>59385</v>
      </c>
      <c r="B1649">
        <v>3</v>
      </c>
      <c r="C1649">
        <f t="shared" si="50"/>
        <v>3</v>
      </c>
      <c r="D1649">
        <v>1</v>
      </c>
      <c r="E1649">
        <v>1</v>
      </c>
      <c r="F1649">
        <v>85</v>
      </c>
      <c r="G1649">
        <v>135</v>
      </c>
      <c r="H1649">
        <v>0</v>
      </c>
      <c r="I1649">
        <v>10</v>
      </c>
      <c r="J1649">
        <v>0</v>
      </c>
      <c r="K1649">
        <v>4</v>
      </c>
      <c r="L1649">
        <v>36</v>
      </c>
      <c r="M1649">
        <v>2</v>
      </c>
      <c r="N1649">
        <v>3</v>
      </c>
      <c r="O1649">
        <v>1</v>
      </c>
      <c r="P1649">
        <v>4</v>
      </c>
      <c r="Q1649">
        <v>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</v>
      </c>
      <c r="Y1649">
        <v>11</v>
      </c>
      <c r="Z1649">
        <v>0</v>
      </c>
      <c r="AA1649">
        <v>69</v>
      </c>
      <c r="AB1649">
        <f t="shared" si="51"/>
        <v>5</v>
      </c>
      <c r="AC1649">
        <v>2586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149</v>
      </c>
      <c r="AO1649">
        <v>113</v>
      </c>
      <c r="AP1649">
        <v>0</v>
      </c>
    </row>
    <row r="1650" spans="1:42" x14ac:dyDescent="0.35">
      <c r="A1650">
        <v>44689</v>
      </c>
      <c r="B1650">
        <v>2</v>
      </c>
      <c r="C1650">
        <f t="shared" si="50"/>
        <v>2</v>
      </c>
      <c r="D1650">
        <v>1</v>
      </c>
      <c r="E1650">
        <v>1</v>
      </c>
      <c r="F1650">
        <v>82</v>
      </c>
      <c r="G1650">
        <v>18</v>
      </c>
      <c r="H1650">
        <v>0</v>
      </c>
      <c r="I1650">
        <v>5</v>
      </c>
      <c r="J1650">
        <v>0</v>
      </c>
      <c r="K1650">
        <v>0</v>
      </c>
      <c r="L1650">
        <v>11</v>
      </c>
      <c r="M1650">
        <v>2</v>
      </c>
      <c r="N1650">
        <v>1</v>
      </c>
      <c r="O1650">
        <v>1</v>
      </c>
      <c r="P1650">
        <v>2</v>
      </c>
      <c r="Q1650">
        <v>7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</v>
      </c>
      <c r="Y1650">
        <v>11</v>
      </c>
      <c r="Z1650">
        <v>0</v>
      </c>
      <c r="AA1650">
        <v>69</v>
      </c>
      <c r="AB1650">
        <f t="shared" si="51"/>
        <v>5</v>
      </c>
      <c r="AC1650">
        <v>2329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23</v>
      </c>
      <c r="AO1650">
        <v>12</v>
      </c>
      <c r="AP1650">
        <v>1</v>
      </c>
    </row>
    <row r="1651" spans="1:42" x14ac:dyDescent="0.35">
      <c r="A1651">
        <v>7144</v>
      </c>
      <c r="B1651">
        <v>1</v>
      </c>
      <c r="C1651">
        <f t="shared" si="50"/>
        <v>1</v>
      </c>
      <c r="D1651">
        <v>0</v>
      </c>
      <c r="E1651">
        <v>2</v>
      </c>
      <c r="F1651">
        <v>92</v>
      </c>
      <c r="G1651">
        <v>81</v>
      </c>
      <c r="H1651">
        <v>4</v>
      </c>
      <c r="I1651">
        <v>33</v>
      </c>
      <c r="J1651">
        <v>5</v>
      </c>
      <c r="K1651">
        <v>2</v>
      </c>
      <c r="L1651">
        <v>291</v>
      </c>
      <c r="M1651">
        <v>0</v>
      </c>
      <c r="N1651">
        <v>23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</v>
      </c>
      <c r="Y1651">
        <v>11</v>
      </c>
      <c r="Z1651">
        <v>0</v>
      </c>
      <c r="AA1651">
        <v>54</v>
      </c>
      <c r="AB1651">
        <f t="shared" si="51"/>
        <v>3</v>
      </c>
      <c r="AC1651">
        <v>2363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125</v>
      </c>
      <c r="AO1651">
        <v>-166</v>
      </c>
      <c r="AP1651">
        <v>0</v>
      </c>
    </row>
    <row r="1652" spans="1:42" x14ac:dyDescent="0.35">
      <c r="A1652">
        <v>90369</v>
      </c>
      <c r="B1652">
        <v>5</v>
      </c>
      <c r="C1652">
        <f t="shared" si="50"/>
        <v>5</v>
      </c>
      <c r="D1652">
        <v>0</v>
      </c>
      <c r="E1652">
        <v>0</v>
      </c>
      <c r="F1652">
        <v>2</v>
      </c>
      <c r="G1652">
        <v>292</v>
      </c>
      <c r="H1652">
        <v>51</v>
      </c>
      <c r="I1652">
        <v>981</v>
      </c>
      <c r="J1652">
        <v>224</v>
      </c>
      <c r="K1652">
        <v>23</v>
      </c>
      <c r="L1652">
        <v>17</v>
      </c>
      <c r="M1652">
        <v>1</v>
      </c>
      <c r="N1652">
        <v>4</v>
      </c>
      <c r="O1652">
        <v>6</v>
      </c>
      <c r="P1652">
        <v>6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</v>
      </c>
      <c r="Y1652">
        <v>11</v>
      </c>
      <c r="Z1652">
        <v>1</v>
      </c>
      <c r="AA1652">
        <v>64</v>
      </c>
      <c r="AB1652">
        <f t="shared" si="51"/>
        <v>4</v>
      </c>
      <c r="AC1652">
        <v>2221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1571</v>
      </c>
      <c r="AO1652">
        <v>1554</v>
      </c>
      <c r="AP1652">
        <v>0</v>
      </c>
    </row>
    <row r="1653" spans="1:42" x14ac:dyDescent="0.35">
      <c r="A1653">
        <v>63159</v>
      </c>
      <c r="B1653">
        <v>3</v>
      </c>
      <c r="C1653">
        <f t="shared" si="50"/>
        <v>3</v>
      </c>
      <c r="D1653">
        <v>0</v>
      </c>
      <c r="E1653">
        <v>0</v>
      </c>
      <c r="F1653">
        <v>74</v>
      </c>
      <c r="G1653">
        <v>965</v>
      </c>
      <c r="H1653">
        <v>34</v>
      </c>
      <c r="I1653">
        <v>586</v>
      </c>
      <c r="J1653">
        <v>89</v>
      </c>
      <c r="K1653">
        <v>86</v>
      </c>
      <c r="L1653">
        <v>37</v>
      </c>
      <c r="M1653">
        <v>1</v>
      </c>
      <c r="N1653">
        <v>3</v>
      </c>
      <c r="O1653">
        <v>5</v>
      </c>
      <c r="P1653">
        <v>8</v>
      </c>
      <c r="Q1653">
        <v>3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3</v>
      </c>
      <c r="Y1653">
        <v>11</v>
      </c>
      <c r="Z1653">
        <v>0</v>
      </c>
      <c r="AA1653">
        <v>46</v>
      </c>
      <c r="AB1653">
        <f t="shared" si="51"/>
        <v>2</v>
      </c>
      <c r="AC1653">
        <v>2760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1760</v>
      </c>
      <c r="AO1653">
        <v>1723</v>
      </c>
      <c r="AP1653">
        <v>1</v>
      </c>
    </row>
    <row r="1654" spans="1:42" x14ac:dyDescent="0.35">
      <c r="A1654">
        <v>46757</v>
      </c>
      <c r="B1654">
        <v>2</v>
      </c>
      <c r="C1654">
        <f t="shared" si="50"/>
        <v>2</v>
      </c>
      <c r="D1654">
        <v>0</v>
      </c>
      <c r="E1654">
        <v>1</v>
      </c>
      <c r="F1654">
        <v>71</v>
      </c>
      <c r="G1654">
        <v>777</v>
      </c>
      <c r="H1654">
        <v>30</v>
      </c>
      <c r="I1654">
        <v>163</v>
      </c>
      <c r="J1654">
        <v>0</v>
      </c>
      <c r="K1654">
        <v>51</v>
      </c>
      <c r="L1654">
        <v>122</v>
      </c>
      <c r="M1654">
        <v>6</v>
      </c>
      <c r="N1654">
        <v>4</v>
      </c>
      <c r="O1654">
        <v>4</v>
      </c>
      <c r="P1654">
        <v>7</v>
      </c>
      <c r="Q1654">
        <v>9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3</v>
      </c>
      <c r="Y1654">
        <v>11</v>
      </c>
      <c r="Z1654">
        <v>0</v>
      </c>
      <c r="AA1654">
        <v>57</v>
      </c>
      <c r="AB1654">
        <f t="shared" si="51"/>
        <v>3</v>
      </c>
      <c r="AC1654">
        <v>2749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1021</v>
      </c>
      <c r="AO1654">
        <v>899</v>
      </c>
      <c r="AP1654">
        <v>0</v>
      </c>
    </row>
    <row r="1655" spans="1:42" x14ac:dyDescent="0.35">
      <c r="A1655">
        <v>79734</v>
      </c>
      <c r="B1655">
        <v>5</v>
      </c>
      <c r="C1655">
        <f t="shared" si="50"/>
        <v>5</v>
      </c>
      <c r="D1655">
        <v>0</v>
      </c>
      <c r="E1655">
        <v>0</v>
      </c>
      <c r="F1655">
        <v>72</v>
      </c>
      <c r="G1655">
        <v>572</v>
      </c>
      <c r="H1655">
        <v>8</v>
      </c>
      <c r="I1655">
        <v>232</v>
      </c>
      <c r="J1655">
        <v>23</v>
      </c>
      <c r="K1655">
        <v>62</v>
      </c>
      <c r="L1655">
        <v>17</v>
      </c>
      <c r="M1655">
        <v>1</v>
      </c>
      <c r="N1655">
        <v>4</v>
      </c>
      <c r="O1655">
        <v>3</v>
      </c>
      <c r="P1655">
        <v>6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3</v>
      </c>
      <c r="Y1655">
        <v>11</v>
      </c>
      <c r="Z1655">
        <v>0</v>
      </c>
      <c r="AA1655">
        <v>51</v>
      </c>
      <c r="AB1655">
        <f t="shared" si="51"/>
        <v>2</v>
      </c>
      <c r="AC1655">
        <v>2160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  <c r="AN1655">
        <v>897</v>
      </c>
      <c r="AO1655">
        <v>880</v>
      </c>
      <c r="AP1655">
        <v>1</v>
      </c>
    </row>
    <row r="1656" spans="1:42" x14ac:dyDescent="0.35">
      <c r="A1656">
        <v>63207</v>
      </c>
      <c r="B1656">
        <v>3</v>
      </c>
      <c r="C1656">
        <f t="shared" si="50"/>
        <v>3</v>
      </c>
      <c r="D1656">
        <v>0</v>
      </c>
      <c r="E1656">
        <v>0</v>
      </c>
      <c r="F1656">
        <v>68</v>
      </c>
      <c r="G1656">
        <v>438</v>
      </c>
      <c r="H1656">
        <v>169</v>
      </c>
      <c r="I1656">
        <v>565</v>
      </c>
      <c r="J1656">
        <v>91</v>
      </c>
      <c r="K1656">
        <v>169</v>
      </c>
      <c r="L1656">
        <v>70</v>
      </c>
      <c r="M1656">
        <v>1</v>
      </c>
      <c r="N1656">
        <v>2</v>
      </c>
      <c r="O1656">
        <v>3</v>
      </c>
      <c r="P1656">
        <v>6</v>
      </c>
      <c r="Q1656">
        <v>7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3</v>
      </c>
      <c r="Y1656">
        <v>11</v>
      </c>
      <c r="Z1656">
        <v>0</v>
      </c>
      <c r="AA1656">
        <v>28</v>
      </c>
      <c r="AB1656">
        <f t="shared" si="51"/>
        <v>1</v>
      </c>
      <c r="AC1656">
        <v>2684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1432</v>
      </c>
      <c r="AO1656">
        <v>1362</v>
      </c>
      <c r="AP1656">
        <v>1</v>
      </c>
    </row>
    <row r="1657" spans="1:42" x14ac:dyDescent="0.35">
      <c r="A1657">
        <v>72071</v>
      </c>
      <c r="B1657">
        <v>4</v>
      </c>
      <c r="C1657">
        <f t="shared" si="50"/>
        <v>4</v>
      </c>
      <c r="D1657">
        <v>0</v>
      </c>
      <c r="E1657">
        <v>1</v>
      </c>
      <c r="F1657">
        <v>4</v>
      </c>
      <c r="G1657">
        <v>531</v>
      </c>
      <c r="H1657">
        <v>69</v>
      </c>
      <c r="I1657">
        <v>300</v>
      </c>
      <c r="J1657">
        <v>150</v>
      </c>
      <c r="K1657">
        <v>138</v>
      </c>
      <c r="L1657">
        <v>150</v>
      </c>
      <c r="M1657">
        <v>3</v>
      </c>
      <c r="N1657">
        <v>5</v>
      </c>
      <c r="O1657">
        <v>4</v>
      </c>
      <c r="P1657">
        <v>8</v>
      </c>
      <c r="Q1657">
        <v>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3</v>
      </c>
      <c r="Y1657">
        <v>11</v>
      </c>
      <c r="Z1657">
        <v>0</v>
      </c>
      <c r="AA1657">
        <v>66</v>
      </c>
      <c r="AB1657">
        <f t="shared" si="51"/>
        <v>4</v>
      </c>
      <c r="AC1657">
        <v>2659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>
        <v>0</v>
      </c>
      <c r="AN1657">
        <v>1188</v>
      </c>
      <c r="AO1657">
        <v>1038</v>
      </c>
      <c r="AP1657">
        <v>0</v>
      </c>
    </row>
    <row r="1658" spans="1:42" x14ac:dyDescent="0.35">
      <c r="A1658">
        <v>21840</v>
      </c>
      <c r="B1658">
        <v>1</v>
      </c>
      <c r="C1658">
        <f t="shared" si="50"/>
        <v>1</v>
      </c>
      <c r="D1658">
        <v>1</v>
      </c>
      <c r="E1658">
        <v>0</v>
      </c>
      <c r="F1658">
        <v>80</v>
      </c>
      <c r="G1658">
        <v>17</v>
      </c>
      <c r="H1658">
        <v>0</v>
      </c>
      <c r="I1658">
        <v>9</v>
      </c>
      <c r="J1658">
        <v>0</v>
      </c>
      <c r="K1658">
        <v>0</v>
      </c>
      <c r="L1658">
        <v>1</v>
      </c>
      <c r="M1658">
        <v>1</v>
      </c>
      <c r="N1658">
        <v>1</v>
      </c>
      <c r="O1658">
        <v>0</v>
      </c>
      <c r="P1658">
        <v>3</v>
      </c>
      <c r="Q1658">
        <v>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3</v>
      </c>
      <c r="Y1658">
        <v>11</v>
      </c>
      <c r="Z1658">
        <v>0</v>
      </c>
      <c r="AA1658">
        <v>37</v>
      </c>
      <c r="AB1658">
        <f t="shared" si="51"/>
        <v>1</v>
      </c>
      <c r="AC1658">
        <v>2502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26</v>
      </c>
      <c r="AO1658">
        <v>25</v>
      </c>
      <c r="AP1658">
        <v>0</v>
      </c>
    </row>
    <row r="1659" spans="1:42" x14ac:dyDescent="0.35">
      <c r="A1659">
        <v>58582</v>
      </c>
      <c r="B1659">
        <v>3</v>
      </c>
      <c r="C1659">
        <f t="shared" si="50"/>
        <v>3</v>
      </c>
      <c r="D1659">
        <v>0</v>
      </c>
      <c r="E1659">
        <v>1</v>
      </c>
      <c r="F1659">
        <v>15</v>
      </c>
      <c r="G1659">
        <v>402</v>
      </c>
      <c r="H1659">
        <v>35</v>
      </c>
      <c r="I1659">
        <v>106</v>
      </c>
      <c r="J1659">
        <v>101</v>
      </c>
      <c r="K1659">
        <v>77</v>
      </c>
      <c r="L1659">
        <v>42</v>
      </c>
      <c r="M1659">
        <v>2</v>
      </c>
      <c r="N1659">
        <v>9</v>
      </c>
      <c r="O1659">
        <v>2</v>
      </c>
      <c r="P1659">
        <v>9</v>
      </c>
      <c r="Q1659">
        <v>5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3</v>
      </c>
      <c r="Y1659">
        <v>11</v>
      </c>
      <c r="Z1659">
        <v>0</v>
      </c>
      <c r="AA1659">
        <v>38</v>
      </c>
      <c r="AB1659">
        <f t="shared" si="51"/>
        <v>1</v>
      </c>
      <c r="AC1659">
        <v>2433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721</v>
      </c>
      <c r="AO1659">
        <v>679</v>
      </c>
      <c r="AP1659">
        <v>1</v>
      </c>
    </row>
    <row r="1660" spans="1:42" x14ac:dyDescent="0.35">
      <c r="A1660">
        <v>72282</v>
      </c>
      <c r="B1660">
        <v>4</v>
      </c>
      <c r="C1660">
        <f t="shared" si="50"/>
        <v>4</v>
      </c>
      <c r="D1660">
        <v>0</v>
      </c>
      <c r="E1660">
        <v>0</v>
      </c>
      <c r="F1660">
        <v>70</v>
      </c>
      <c r="G1660">
        <v>503</v>
      </c>
      <c r="H1660">
        <v>27</v>
      </c>
      <c r="I1660">
        <v>419</v>
      </c>
      <c r="J1660">
        <v>90</v>
      </c>
      <c r="K1660">
        <v>139</v>
      </c>
      <c r="L1660">
        <v>153</v>
      </c>
      <c r="M1660">
        <v>1</v>
      </c>
      <c r="N1660">
        <v>5</v>
      </c>
      <c r="O1660">
        <v>7</v>
      </c>
      <c r="P1660">
        <v>9</v>
      </c>
      <c r="Q1660">
        <v>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3</v>
      </c>
      <c r="Y1660">
        <v>11</v>
      </c>
      <c r="Z1660">
        <v>1</v>
      </c>
      <c r="AA1660">
        <v>69</v>
      </c>
      <c r="AB1660">
        <f t="shared" si="51"/>
        <v>5</v>
      </c>
      <c r="AC1660">
        <v>2504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</v>
      </c>
      <c r="AM1660">
        <v>0</v>
      </c>
      <c r="AN1660">
        <v>1178</v>
      </c>
      <c r="AO1660">
        <v>1025</v>
      </c>
      <c r="AP1660">
        <v>0</v>
      </c>
    </row>
    <row r="1661" spans="1:42" x14ac:dyDescent="0.35">
      <c r="A1661">
        <v>50387</v>
      </c>
      <c r="B1661">
        <v>2</v>
      </c>
      <c r="C1661">
        <f t="shared" si="50"/>
        <v>2</v>
      </c>
      <c r="D1661">
        <v>0</v>
      </c>
      <c r="E1661">
        <v>2</v>
      </c>
      <c r="F1661">
        <v>91</v>
      </c>
      <c r="G1661">
        <v>369</v>
      </c>
      <c r="H1661">
        <v>9</v>
      </c>
      <c r="I1661">
        <v>87</v>
      </c>
      <c r="J1661">
        <v>12</v>
      </c>
      <c r="K1661">
        <v>14</v>
      </c>
      <c r="L1661">
        <v>34</v>
      </c>
      <c r="M1661">
        <v>3</v>
      </c>
      <c r="N1661">
        <v>6</v>
      </c>
      <c r="O1661">
        <v>2</v>
      </c>
      <c r="P1661">
        <v>8</v>
      </c>
      <c r="Q1661">
        <v>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</v>
      </c>
      <c r="Y1661">
        <v>11</v>
      </c>
      <c r="Z1661">
        <v>0</v>
      </c>
      <c r="AA1661">
        <v>64</v>
      </c>
      <c r="AB1661">
        <f t="shared" si="51"/>
        <v>4</v>
      </c>
      <c r="AC1661">
        <v>2461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491</v>
      </c>
      <c r="AO1661">
        <v>457</v>
      </c>
      <c r="AP1661">
        <v>0</v>
      </c>
    </row>
    <row r="1662" spans="1:42" x14ac:dyDescent="0.35">
      <c r="A1662">
        <v>32583</v>
      </c>
      <c r="B1662">
        <v>1</v>
      </c>
      <c r="C1662">
        <f t="shared" si="50"/>
        <v>2</v>
      </c>
      <c r="D1662">
        <v>1</v>
      </c>
      <c r="E1662">
        <v>1</v>
      </c>
      <c r="F1662">
        <v>10</v>
      </c>
      <c r="G1662">
        <v>5</v>
      </c>
      <c r="H1662">
        <v>0</v>
      </c>
      <c r="I1662">
        <v>3</v>
      </c>
      <c r="J1662">
        <v>0</v>
      </c>
      <c r="K1662">
        <v>0</v>
      </c>
      <c r="L1662">
        <v>1</v>
      </c>
      <c r="M1662">
        <v>1</v>
      </c>
      <c r="N1662">
        <v>1</v>
      </c>
      <c r="O1662">
        <v>0</v>
      </c>
      <c r="P1662">
        <v>2</v>
      </c>
      <c r="Q1662">
        <v>7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3</v>
      </c>
      <c r="Y1662">
        <v>11</v>
      </c>
      <c r="Z1662">
        <v>0</v>
      </c>
      <c r="AA1662">
        <v>59</v>
      </c>
      <c r="AB1662">
        <f t="shared" si="51"/>
        <v>3</v>
      </c>
      <c r="AC1662">
        <v>2173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8</v>
      </c>
      <c r="AO1662">
        <v>7</v>
      </c>
      <c r="AP1662">
        <v>0</v>
      </c>
    </row>
    <row r="1663" spans="1:42" x14ac:dyDescent="0.35">
      <c r="A1663">
        <v>62568</v>
      </c>
      <c r="B1663">
        <v>3</v>
      </c>
      <c r="C1663">
        <f t="shared" si="50"/>
        <v>3</v>
      </c>
      <c r="D1663">
        <v>0</v>
      </c>
      <c r="E1663">
        <v>1</v>
      </c>
      <c r="F1663">
        <v>99</v>
      </c>
      <c r="G1663">
        <v>362</v>
      </c>
      <c r="H1663">
        <v>17</v>
      </c>
      <c r="I1663">
        <v>398</v>
      </c>
      <c r="J1663">
        <v>80</v>
      </c>
      <c r="K1663">
        <v>35</v>
      </c>
      <c r="L1663">
        <v>61</v>
      </c>
      <c r="M1663">
        <v>3</v>
      </c>
      <c r="N1663">
        <v>5</v>
      </c>
      <c r="O1663">
        <v>3</v>
      </c>
      <c r="P1663">
        <v>5</v>
      </c>
      <c r="Q1663">
        <v>4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3</v>
      </c>
      <c r="Y1663">
        <v>11</v>
      </c>
      <c r="Z1663">
        <v>0</v>
      </c>
      <c r="AA1663">
        <v>58</v>
      </c>
      <c r="AB1663">
        <f t="shared" si="51"/>
        <v>3</v>
      </c>
      <c r="AC1663">
        <v>2242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892</v>
      </c>
      <c r="AO1663">
        <v>831</v>
      </c>
      <c r="AP1663">
        <v>1</v>
      </c>
    </row>
    <row r="1664" spans="1:42" x14ac:dyDescent="0.35">
      <c r="A1664">
        <v>44635</v>
      </c>
      <c r="B1664">
        <v>2</v>
      </c>
      <c r="C1664">
        <f t="shared" si="50"/>
        <v>2</v>
      </c>
      <c r="D1664">
        <v>1</v>
      </c>
      <c r="E1664">
        <v>1</v>
      </c>
      <c r="F1664">
        <v>25</v>
      </c>
      <c r="G1664">
        <v>56</v>
      </c>
      <c r="H1664">
        <v>0</v>
      </c>
      <c r="I1664">
        <v>9</v>
      </c>
      <c r="J1664">
        <v>0</v>
      </c>
      <c r="K1664">
        <v>0</v>
      </c>
      <c r="L1664">
        <v>3</v>
      </c>
      <c r="M1664">
        <v>2</v>
      </c>
      <c r="N1664">
        <v>2</v>
      </c>
      <c r="O1664">
        <v>0</v>
      </c>
      <c r="P1664">
        <v>3</v>
      </c>
      <c r="Q1664">
        <v>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3</v>
      </c>
      <c r="Y1664">
        <v>11</v>
      </c>
      <c r="Z1664">
        <v>0</v>
      </c>
      <c r="AA1664">
        <v>49</v>
      </c>
      <c r="AB1664">
        <f t="shared" si="51"/>
        <v>2</v>
      </c>
      <c r="AC1664">
        <v>2420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65</v>
      </c>
      <c r="AO1664">
        <v>62</v>
      </c>
      <c r="AP1664">
        <v>0</v>
      </c>
    </row>
    <row r="1665" spans="1:42" x14ac:dyDescent="0.35">
      <c r="A1665">
        <v>63967</v>
      </c>
      <c r="B1665">
        <v>3</v>
      </c>
      <c r="C1665">
        <f t="shared" si="50"/>
        <v>3</v>
      </c>
      <c r="D1665">
        <v>0</v>
      </c>
      <c r="E1665">
        <v>1</v>
      </c>
      <c r="F1665">
        <v>57</v>
      </c>
      <c r="G1665">
        <v>387</v>
      </c>
      <c r="H1665">
        <v>84</v>
      </c>
      <c r="I1665">
        <v>141</v>
      </c>
      <c r="J1665">
        <v>73</v>
      </c>
      <c r="K1665">
        <v>35</v>
      </c>
      <c r="L1665">
        <v>162</v>
      </c>
      <c r="M1665">
        <v>3</v>
      </c>
      <c r="N1665">
        <v>4</v>
      </c>
      <c r="O1665">
        <v>4</v>
      </c>
      <c r="P1665">
        <v>12</v>
      </c>
      <c r="Q1665">
        <v>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3</v>
      </c>
      <c r="Y1665">
        <v>11</v>
      </c>
      <c r="Z1665">
        <v>0</v>
      </c>
      <c r="AA1665">
        <v>52</v>
      </c>
      <c r="AB1665">
        <f t="shared" si="51"/>
        <v>3</v>
      </c>
      <c r="AC1665">
        <v>2483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0</v>
      </c>
      <c r="AN1665">
        <v>720</v>
      </c>
      <c r="AO1665">
        <v>558</v>
      </c>
      <c r="AP1665">
        <v>0</v>
      </c>
    </row>
    <row r="1666" spans="1:42" x14ac:dyDescent="0.35">
      <c r="A1666">
        <v>52513</v>
      </c>
      <c r="B1666">
        <v>3</v>
      </c>
      <c r="C1666">
        <f t="shared" si="50"/>
        <v>3</v>
      </c>
      <c r="D1666">
        <v>0</v>
      </c>
      <c r="E1666">
        <v>0</v>
      </c>
      <c r="F1666">
        <v>84</v>
      </c>
      <c r="G1666">
        <v>367</v>
      </c>
      <c r="H1666">
        <v>17</v>
      </c>
      <c r="I1666">
        <v>241</v>
      </c>
      <c r="J1666">
        <v>104</v>
      </c>
      <c r="K1666">
        <v>188</v>
      </c>
      <c r="L1666">
        <v>232</v>
      </c>
      <c r="M1666">
        <v>2</v>
      </c>
      <c r="N1666">
        <v>9</v>
      </c>
      <c r="O1666">
        <v>5</v>
      </c>
      <c r="P1666">
        <v>9</v>
      </c>
      <c r="Q1666">
        <v>7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</v>
      </c>
      <c r="Y1666">
        <v>11</v>
      </c>
      <c r="Z1666">
        <v>0</v>
      </c>
      <c r="AA1666">
        <v>42</v>
      </c>
      <c r="AB1666">
        <f t="shared" si="51"/>
        <v>1</v>
      </c>
      <c r="AC1666">
        <v>2822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917</v>
      </c>
      <c r="AO1666">
        <v>685</v>
      </c>
      <c r="AP1666">
        <v>0</v>
      </c>
    </row>
    <row r="1667" spans="1:42" x14ac:dyDescent="0.35">
      <c r="A1667">
        <v>25293</v>
      </c>
      <c r="B1667">
        <v>1</v>
      </c>
      <c r="C1667">
        <f t="shared" ref="C1667:C1730" si="52">_xlfn.IFS(A:A&lt;=32196,1,A:A&lt;=51622.09,2,A:A&lt;=68281,3,A:A&lt;=79601,4,A:A&gt;=79601,5)</f>
        <v>1</v>
      </c>
      <c r="D1667">
        <v>1</v>
      </c>
      <c r="E1667">
        <v>0</v>
      </c>
      <c r="F1667">
        <v>51</v>
      </c>
      <c r="G1667">
        <v>15</v>
      </c>
      <c r="H1667">
        <v>0</v>
      </c>
      <c r="I1667">
        <v>11</v>
      </c>
      <c r="J1667">
        <v>0</v>
      </c>
      <c r="K1667">
        <v>2</v>
      </c>
      <c r="L1667">
        <v>9</v>
      </c>
      <c r="M1667">
        <v>1</v>
      </c>
      <c r="N1667">
        <v>1</v>
      </c>
      <c r="O1667">
        <v>1</v>
      </c>
      <c r="P1667">
        <v>2</v>
      </c>
      <c r="Q1667">
        <v>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</v>
      </c>
      <c r="Y1667">
        <v>11</v>
      </c>
      <c r="Z1667">
        <v>0</v>
      </c>
      <c r="AA1667">
        <v>51</v>
      </c>
      <c r="AB1667">
        <f t="shared" ref="AB1667:AB1730" si="53">_xlfn.IFS(AA1667&lt;=43,1,AA1667&lt;=51.117,2,AA1667&lt;=61,3,AA1667&lt;=68,4,AA1667&gt;68,5)</f>
        <v>2</v>
      </c>
      <c r="AC1667">
        <v>2446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28</v>
      </c>
      <c r="AO1667">
        <v>19</v>
      </c>
      <c r="AP1667">
        <v>0</v>
      </c>
    </row>
    <row r="1668" spans="1:42" x14ac:dyDescent="0.35">
      <c r="A1668">
        <v>54111</v>
      </c>
      <c r="B1668">
        <v>3</v>
      </c>
      <c r="C1668">
        <f t="shared" si="52"/>
        <v>3</v>
      </c>
      <c r="D1668">
        <v>0</v>
      </c>
      <c r="E1668">
        <v>1</v>
      </c>
      <c r="F1668">
        <v>97</v>
      </c>
      <c r="G1668">
        <v>267</v>
      </c>
      <c r="H1668">
        <v>6</v>
      </c>
      <c r="I1668">
        <v>54</v>
      </c>
      <c r="J1668">
        <v>8</v>
      </c>
      <c r="K1668">
        <v>3</v>
      </c>
      <c r="L1668">
        <v>50</v>
      </c>
      <c r="M1668">
        <v>2</v>
      </c>
      <c r="N1668">
        <v>5</v>
      </c>
      <c r="O1668">
        <v>2</v>
      </c>
      <c r="P1668">
        <v>6</v>
      </c>
      <c r="Q1668">
        <v>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3</v>
      </c>
      <c r="Y1668">
        <v>11</v>
      </c>
      <c r="Z1668">
        <v>0</v>
      </c>
      <c r="AA1668">
        <v>55</v>
      </c>
      <c r="AB1668">
        <f t="shared" si="53"/>
        <v>3</v>
      </c>
      <c r="AC1668">
        <v>2467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338</v>
      </c>
      <c r="AO1668">
        <v>288</v>
      </c>
      <c r="AP1668">
        <v>0</v>
      </c>
    </row>
    <row r="1669" spans="1:42" x14ac:dyDescent="0.35">
      <c r="A1669">
        <v>78394</v>
      </c>
      <c r="B1669">
        <v>4</v>
      </c>
      <c r="C1669">
        <f t="shared" si="52"/>
        <v>4</v>
      </c>
      <c r="D1669">
        <v>0</v>
      </c>
      <c r="E1669">
        <v>0</v>
      </c>
      <c r="F1669">
        <v>13</v>
      </c>
      <c r="G1669">
        <v>298</v>
      </c>
      <c r="H1669">
        <v>27</v>
      </c>
      <c r="I1669">
        <v>697</v>
      </c>
      <c r="J1669">
        <v>216</v>
      </c>
      <c r="K1669">
        <v>24</v>
      </c>
      <c r="L1669">
        <v>166</v>
      </c>
      <c r="M1669">
        <v>1</v>
      </c>
      <c r="N1669">
        <v>4</v>
      </c>
      <c r="O1669">
        <v>6</v>
      </c>
      <c r="P1669">
        <v>5</v>
      </c>
      <c r="Q1669">
        <v>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</v>
      </c>
      <c r="Y1669">
        <v>11</v>
      </c>
      <c r="Z1669">
        <v>1</v>
      </c>
      <c r="AA1669">
        <v>34</v>
      </c>
      <c r="AB1669">
        <f t="shared" si="53"/>
        <v>1</v>
      </c>
      <c r="AC1669">
        <v>2658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1262</v>
      </c>
      <c r="AO1669">
        <v>1096</v>
      </c>
      <c r="AP1669">
        <v>0</v>
      </c>
    </row>
    <row r="1670" spans="1:42" x14ac:dyDescent="0.35">
      <c r="A1670">
        <v>80739</v>
      </c>
      <c r="B1670">
        <v>5</v>
      </c>
      <c r="C1670">
        <f t="shared" si="52"/>
        <v>5</v>
      </c>
      <c r="D1670">
        <v>0</v>
      </c>
      <c r="E1670">
        <v>0</v>
      </c>
      <c r="F1670">
        <v>92</v>
      </c>
      <c r="G1670">
        <v>674</v>
      </c>
      <c r="H1670">
        <v>92</v>
      </c>
      <c r="I1670">
        <v>736</v>
      </c>
      <c r="J1670">
        <v>39</v>
      </c>
      <c r="K1670">
        <v>0</v>
      </c>
      <c r="L1670">
        <v>92</v>
      </c>
      <c r="M1670">
        <v>1</v>
      </c>
      <c r="N1670">
        <v>3</v>
      </c>
      <c r="O1670">
        <v>11</v>
      </c>
      <c r="P1670">
        <v>9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3</v>
      </c>
      <c r="Y1670">
        <v>11</v>
      </c>
      <c r="Z1670">
        <v>0</v>
      </c>
      <c r="AA1670">
        <v>62</v>
      </c>
      <c r="AB1670">
        <f t="shared" si="53"/>
        <v>4</v>
      </c>
      <c r="AC1670">
        <v>2561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1541</v>
      </c>
      <c r="AO1670">
        <v>1449</v>
      </c>
      <c r="AP1670">
        <v>0</v>
      </c>
    </row>
    <row r="1671" spans="1:42" x14ac:dyDescent="0.35">
      <c r="A1671">
        <v>22669</v>
      </c>
      <c r="B1671">
        <v>1</v>
      </c>
      <c r="C1671">
        <f t="shared" si="52"/>
        <v>1</v>
      </c>
      <c r="D1671">
        <v>1</v>
      </c>
      <c r="E1671">
        <v>0</v>
      </c>
      <c r="F1671">
        <v>30</v>
      </c>
      <c r="G1671">
        <v>16</v>
      </c>
      <c r="H1671">
        <v>14</v>
      </c>
      <c r="I1671">
        <v>36</v>
      </c>
      <c r="J1671">
        <v>37</v>
      </c>
      <c r="K1671">
        <v>22</v>
      </c>
      <c r="L1671">
        <v>48</v>
      </c>
      <c r="M1671">
        <v>3</v>
      </c>
      <c r="N1671">
        <v>4</v>
      </c>
      <c r="O1671">
        <v>1</v>
      </c>
      <c r="P1671">
        <v>2</v>
      </c>
      <c r="Q1671">
        <v>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3</v>
      </c>
      <c r="Y1671">
        <v>11</v>
      </c>
      <c r="Z1671">
        <v>1</v>
      </c>
      <c r="AA1671">
        <v>45</v>
      </c>
      <c r="AB1671">
        <f t="shared" si="53"/>
        <v>2</v>
      </c>
      <c r="AC1671">
        <v>2562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125</v>
      </c>
      <c r="AO1671">
        <v>77</v>
      </c>
      <c r="AP1671">
        <v>0</v>
      </c>
    </row>
    <row r="1672" spans="1:42" x14ac:dyDescent="0.35">
      <c r="A1672">
        <v>29236</v>
      </c>
      <c r="B1672">
        <v>1</v>
      </c>
      <c r="C1672">
        <f t="shared" si="52"/>
        <v>1</v>
      </c>
      <c r="D1672">
        <v>1</v>
      </c>
      <c r="E1672">
        <v>0</v>
      </c>
      <c r="F1672">
        <v>30</v>
      </c>
      <c r="G1672">
        <v>37</v>
      </c>
      <c r="H1672">
        <v>4</v>
      </c>
      <c r="I1672">
        <v>24</v>
      </c>
      <c r="J1672">
        <v>16</v>
      </c>
      <c r="K1672">
        <v>9</v>
      </c>
      <c r="L1672">
        <v>9</v>
      </c>
      <c r="M1672">
        <v>2</v>
      </c>
      <c r="N1672">
        <v>4</v>
      </c>
      <c r="O1672">
        <v>0</v>
      </c>
      <c r="P1672">
        <v>3</v>
      </c>
      <c r="Q1672">
        <v>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3</v>
      </c>
      <c r="Y1672">
        <v>11</v>
      </c>
      <c r="Z1672">
        <v>0</v>
      </c>
      <c r="AA1672">
        <v>33</v>
      </c>
      <c r="AB1672">
        <f t="shared" si="53"/>
        <v>1</v>
      </c>
      <c r="AC1672">
        <v>2423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90</v>
      </c>
      <c r="AO1672">
        <v>81</v>
      </c>
      <c r="AP1672">
        <v>0</v>
      </c>
    </row>
    <row r="1673" spans="1:42" x14ac:dyDescent="0.35">
      <c r="A1673">
        <v>44911</v>
      </c>
      <c r="B1673">
        <v>2</v>
      </c>
      <c r="C1673">
        <f t="shared" si="52"/>
        <v>2</v>
      </c>
      <c r="D1673">
        <v>0</v>
      </c>
      <c r="E1673">
        <v>1</v>
      </c>
      <c r="F1673">
        <v>11</v>
      </c>
      <c r="G1673">
        <v>159</v>
      </c>
      <c r="H1673">
        <v>0</v>
      </c>
      <c r="I1673">
        <v>22</v>
      </c>
      <c r="J1673">
        <v>2</v>
      </c>
      <c r="K1673">
        <v>1</v>
      </c>
      <c r="L1673">
        <v>31</v>
      </c>
      <c r="M1673">
        <v>3</v>
      </c>
      <c r="N1673">
        <v>4</v>
      </c>
      <c r="O1673">
        <v>1</v>
      </c>
      <c r="P1673">
        <v>4</v>
      </c>
      <c r="Q1673">
        <v>7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3</v>
      </c>
      <c r="Y1673">
        <v>11</v>
      </c>
      <c r="Z1673">
        <v>0</v>
      </c>
      <c r="AA1673">
        <v>61</v>
      </c>
      <c r="AB1673">
        <f t="shared" si="53"/>
        <v>3</v>
      </c>
      <c r="AC1673">
        <v>2630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184</v>
      </c>
      <c r="AO1673">
        <v>153</v>
      </c>
      <c r="AP1673">
        <v>0</v>
      </c>
    </row>
    <row r="1674" spans="1:42" x14ac:dyDescent="0.35">
      <c r="A1674">
        <v>54693</v>
      </c>
      <c r="B1674">
        <v>3</v>
      </c>
      <c r="C1674">
        <f t="shared" si="52"/>
        <v>3</v>
      </c>
      <c r="D1674">
        <v>0</v>
      </c>
      <c r="E1674">
        <v>1</v>
      </c>
      <c r="F1674">
        <v>72</v>
      </c>
      <c r="G1674">
        <v>686</v>
      </c>
      <c r="H1674">
        <v>17</v>
      </c>
      <c r="I1674">
        <v>142</v>
      </c>
      <c r="J1674">
        <v>23</v>
      </c>
      <c r="K1674">
        <v>26</v>
      </c>
      <c r="L1674">
        <v>35</v>
      </c>
      <c r="M1674">
        <v>8</v>
      </c>
      <c r="N1674">
        <v>6</v>
      </c>
      <c r="O1674">
        <v>4</v>
      </c>
      <c r="P1674">
        <v>13</v>
      </c>
      <c r="Q1674">
        <v>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3</v>
      </c>
      <c r="Y1674">
        <v>11</v>
      </c>
      <c r="Z1674">
        <v>0</v>
      </c>
      <c r="AA1674">
        <v>58</v>
      </c>
      <c r="AB1674">
        <f t="shared" si="53"/>
        <v>3</v>
      </c>
      <c r="AC1674">
        <v>2656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894</v>
      </c>
      <c r="AO1674">
        <v>859</v>
      </c>
      <c r="AP1674">
        <v>0</v>
      </c>
    </row>
    <row r="1675" spans="1:42" x14ac:dyDescent="0.35">
      <c r="A1675">
        <v>48186</v>
      </c>
      <c r="B1675">
        <v>2</v>
      </c>
      <c r="C1675">
        <f t="shared" si="52"/>
        <v>2</v>
      </c>
      <c r="D1675">
        <v>1</v>
      </c>
      <c r="E1675">
        <v>0</v>
      </c>
      <c r="F1675">
        <v>39</v>
      </c>
      <c r="G1675">
        <v>97</v>
      </c>
      <c r="H1675">
        <v>3</v>
      </c>
      <c r="I1675">
        <v>66</v>
      </c>
      <c r="J1675">
        <v>12</v>
      </c>
      <c r="K1675">
        <v>7</v>
      </c>
      <c r="L1675">
        <v>34</v>
      </c>
      <c r="M1675">
        <v>3</v>
      </c>
      <c r="N1675">
        <v>4</v>
      </c>
      <c r="O1675">
        <v>1</v>
      </c>
      <c r="P1675">
        <v>4</v>
      </c>
      <c r="Q1675">
        <v>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3</v>
      </c>
      <c r="Y1675">
        <v>11</v>
      </c>
      <c r="Z1675">
        <v>0</v>
      </c>
      <c r="AA1675">
        <v>46</v>
      </c>
      <c r="AB1675">
        <f t="shared" si="53"/>
        <v>2</v>
      </c>
      <c r="AC1675">
        <v>2260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185</v>
      </c>
      <c r="AO1675">
        <v>151</v>
      </c>
      <c r="AP1675">
        <v>0</v>
      </c>
    </row>
    <row r="1676" spans="1:42" x14ac:dyDescent="0.35">
      <c r="A1676">
        <v>54809</v>
      </c>
      <c r="B1676">
        <v>3</v>
      </c>
      <c r="C1676">
        <f t="shared" si="52"/>
        <v>3</v>
      </c>
      <c r="D1676">
        <v>1</v>
      </c>
      <c r="E1676">
        <v>1</v>
      </c>
      <c r="F1676">
        <v>0</v>
      </c>
      <c r="G1676">
        <v>63</v>
      </c>
      <c r="H1676">
        <v>6</v>
      </c>
      <c r="I1676">
        <v>57</v>
      </c>
      <c r="J1676">
        <v>13</v>
      </c>
      <c r="K1676">
        <v>13</v>
      </c>
      <c r="L1676">
        <v>22</v>
      </c>
      <c r="M1676">
        <v>4</v>
      </c>
      <c r="N1676">
        <v>2</v>
      </c>
      <c r="O1676">
        <v>1</v>
      </c>
      <c r="P1676">
        <v>5</v>
      </c>
      <c r="Q1676">
        <v>4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3</v>
      </c>
      <c r="Y1676">
        <v>11</v>
      </c>
      <c r="Z1676">
        <v>1</v>
      </c>
      <c r="AA1676">
        <v>43</v>
      </c>
      <c r="AB1676">
        <f t="shared" si="53"/>
        <v>1</v>
      </c>
      <c r="AC1676">
        <v>2450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152</v>
      </c>
      <c r="AO1676">
        <v>130</v>
      </c>
      <c r="AP1676">
        <v>0</v>
      </c>
    </row>
    <row r="1677" spans="1:42" x14ac:dyDescent="0.35">
      <c r="A1677">
        <v>41580</v>
      </c>
      <c r="B1677">
        <v>2</v>
      </c>
      <c r="C1677">
        <f t="shared" si="52"/>
        <v>2</v>
      </c>
      <c r="D1677">
        <v>1</v>
      </c>
      <c r="E1677">
        <v>1</v>
      </c>
      <c r="F1677">
        <v>15</v>
      </c>
      <c r="G1677">
        <v>56</v>
      </c>
      <c r="H1677">
        <v>5</v>
      </c>
      <c r="I1677">
        <v>24</v>
      </c>
      <c r="J1677">
        <v>4</v>
      </c>
      <c r="K1677">
        <v>0</v>
      </c>
      <c r="L1677">
        <v>3</v>
      </c>
      <c r="M1677">
        <v>3</v>
      </c>
      <c r="N1677">
        <v>2</v>
      </c>
      <c r="O1677">
        <v>1</v>
      </c>
      <c r="P1677">
        <v>3</v>
      </c>
      <c r="Q1677">
        <v>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3</v>
      </c>
      <c r="Y1677">
        <v>11</v>
      </c>
      <c r="Z1677">
        <v>0</v>
      </c>
      <c r="AA1677">
        <v>42</v>
      </c>
      <c r="AB1677">
        <f t="shared" si="53"/>
        <v>1</v>
      </c>
      <c r="AC1677">
        <v>2725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1</v>
      </c>
      <c r="AL1677">
        <v>0</v>
      </c>
      <c r="AM1677">
        <v>0</v>
      </c>
      <c r="AN1677">
        <v>89</v>
      </c>
      <c r="AO1677">
        <v>86</v>
      </c>
      <c r="AP1677">
        <v>0</v>
      </c>
    </row>
    <row r="1678" spans="1:42" x14ac:dyDescent="0.35">
      <c r="A1678">
        <v>80336</v>
      </c>
      <c r="B1678">
        <v>5</v>
      </c>
      <c r="C1678">
        <f t="shared" si="52"/>
        <v>5</v>
      </c>
      <c r="D1678">
        <v>0</v>
      </c>
      <c r="E1678">
        <v>0</v>
      </c>
      <c r="F1678">
        <v>12</v>
      </c>
      <c r="G1678">
        <v>209</v>
      </c>
      <c r="H1678">
        <v>19</v>
      </c>
      <c r="I1678">
        <v>456</v>
      </c>
      <c r="J1678">
        <v>160</v>
      </c>
      <c r="K1678">
        <v>142</v>
      </c>
      <c r="L1678">
        <v>66</v>
      </c>
      <c r="M1678">
        <v>1</v>
      </c>
      <c r="N1678">
        <v>2</v>
      </c>
      <c r="O1678">
        <v>9</v>
      </c>
      <c r="P1678">
        <v>13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3</v>
      </c>
      <c r="Y1678">
        <v>11</v>
      </c>
      <c r="Z1678">
        <v>0</v>
      </c>
      <c r="AA1678">
        <v>50</v>
      </c>
      <c r="AB1678">
        <f t="shared" si="53"/>
        <v>2</v>
      </c>
      <c r="AC1678">
        <v>2452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986</v>
      </c>
      <c r="AO1678">
        <v>920</v>
      </c>
      <c r="AP1678">
        <v>0</v>
      </c>
    </row>
    <row r="1679" spans="1:42" x14ac:dyDescent="0.35">
      <c r="A1679">
        <v>47743</v>
      </c>
      <c r="B1679">
        <v>2</v>
      </c>
      <c r="C1679">
        <f t="shared" si="52"/>
        <v>2</v>
      </c>
      <c r="D1679">
        <v>0</v>
      </c>
      <c r="E1679">
        <v>1</v>
      </c>
      <c r="F1679">
        <v>56</v>
      </c>
      <c r="G1679">
        <v>198</v>
      </c>
      <c r="H1679">
        <v>2</v>
      </c>
      <c r="I1679">
        <v>43</v>
      </c>
      <c r="J1679">
        <v>0</v>
      </c>
      <c r="K1679">
        <v>12</v>
      </c>
      <c r="L1679">
        <v>20</v>
      </c>
      <c r="M1679">
        <v>3</v>
      </c>
      <c r="N1679">
        <v>4</v>
      </c>
      <c r="O1679">
        <v>1</v>
      </c>
      <c r="P1679">
        <v>6</v>
      </c>
      <c r="Q1679">
        <v>6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3</v>
      </c>
      <c r="Y1679">
        <v>11</v>
      </c>
      <c r="Z1679">
        <v>0</v>
      </c>
      <c r="AA1679">
        <v>63</v>
      </c>
      <c r="AB1679">
        <f t="shared" si="53"/>
        <v>4</v>
      </c>
      <c r="AC1679">
        <v>2623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255</v>
      </c>
      <c r="AO1679">
        <v>235</v>
      </c>
      <c r="AP1679">
        <v>1</v>
      </c>
    </row>
    <row r="1680" spans="1:42" x14ac:dyDescent="0.35">
      <c r="A1680">
        <v>62972</v>
      </c>
      <c r="B1680">
        <v>3</v>
      </c>
      <c r="C1680">
        <f t="shared" si="52"/>
        <v>3</v>
      </c>
      <c r="D1680">
        <v>0</v>
      </c>
      <c r="E1680">
        <v>1</v>
      </c>
      <c r="F1680">
        <v>39</v>
      </c>
      <c r="G1680">
        <v>313</v>
      </c>
      <c r="H1680">
        <v>15</v>
      </c>
      <c r="I1680">
        <v>47</v>
      </c>
      <c r="J1680">
        <v>20</v>
      </c>
      <c r="K1680">
        <v>0</v>
      </c>
      <c r="L1680">
        <v>192</v>
      </c>
      <c r="M1680">
        <v>2</v>
      </c>
      <c r="N1680">
        <v>7</v>
      </c>
      <c r="O1680">
        <v>4</v>
      </c>
      <c r="P1680">
        <v>3</v>
      </c>
      <c r="Q1680">
        <v>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3</v>
      </c>
      <c r="Y1680">
        <v>11</v>
      </c>
      <c r="Z1680">
        <v>0</v>
      </c>
      <c r="AA1680">
        <v>65</v>
      </c>
      <c r="AB1680">
        <f t="shared" si="53"/>
        <v>4</v>
      </c>
      <c r="AC1680">
        <v>2854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395</v>
      </c>
      <c r="AO1680">
        <v>203</v>
      </c>
      <c r="AP1680">
        <v>0</v>
      </c>
    </row>
    <row r="1681" spans="1:42" x14ac:dyDescent="0.35">
      <c r="A1681">
        <v>57333</v>
      </c>
      <c r="B1681">
        <v>3</v>
      </c>
      <c r="C1681">
        <f t="shared" si="52"/>
        <v>3</v>
      </c>
      <c r="D1681">
        <v>0</v>
      </c>
      <c r="E1681">
        <v>1</v>
      </c>
      <c r="F1681">
        <v>55</v>
      </c>
      <c r="G1681">
        <v>941</v>
      </c>
      <c r="H1681">
        <v>14</v>
      </c>
      <c r="I1681">
        <v>397</v>
      </c>
      <c r="J1681">
        <v>76</v>
      </c>
      <c r="K1681">
        <v>58</v>
      </c>
      <c r="L1681">
        <v>176</v>
      </c>
      <c r="M1681">
        <v>11</v>
      </c>
      <c r="N1681">
        <v>8</v>
      </c>
      <c r="O1681">
        <v>5</v>
      </c>
      <c r="P1681">
        <v>9</v>
      </c>
      <c r="Q1681">
        <v>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3</v>
      </c>
      <c r="Y1681">
        <v>11</v>
      </c>
      <c r="Z1681">
        <v>1</v>
      </c>
      <c r="AA1681">
        <v>66</v>
      </c>
      <c r="AB1681">
        <f t="shared" si="53"/>
        <v>4</v>
      </c>
      <c r="AC1681">
        <v>2804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1486</v>
      </c>
      <c r="AO1681">
        <v>1310</v>
      </c>
      <c r="AP1681">
        <v>0</v>
      </c>
    </row>
    <row r="1682" spans="1:42" x14ac:dyDescent="0.35">
      <c r="A1682">
        <v>32313</v>
      </c>
      <c r="B1682">
        <v>1</v>
      </c>
      <c r="C1682">
        <f t="shared" si="52"/>
        <v>2</v>
      </c>
      <c r="D1682">
        <v>1</v>
      </c>
      <c r="E1682">
        <v>0</v>
      </c>
      <c r="F1682">
        <v>60</v>
      </c>
      <c r="G1682">
        <v>86</v>
      </c>
      <c r="H1682">
        <v>4</v>
      </c>
      <c r="I1682">
        <v>56</v>
      </c>
      <c r="J1682">
        <v>2</v>
      </c>
      <c r="K1682">
        <v>4</v>
      </c>
      <c r="L1682">
        <v>7</v>
      </c>
      <c r="M1682">
        <v>3</v>
      </c>
      <c r="N1682">
        <v>4</v>
      </c>
      <c r="O1682">
        <v>0</v>
      </c>
      <c r="P1682">
        <v>4</v>
      </c>
      <c r="Q1682">
        <v>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3</v>
      </c>
      <c r="Y1682">
        <v>11</v>
      </c>
      <c r="Z1682">
        <v>0</v>
      </c>
      <c r="AA1682">
        <v>38</v>
      </c>
      <c r="AB1682">
        <f t="shared" si="53"/>
        <v>1</v>
      </c>
      <c r="AC1682">
        <v>2662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152</v>
      </c>
      <c r="AO1682">
        <v>145</v>
      </c>
      <c r="AP1682">
        <v>0</v>
      </c>
    </row>
    <row r="1683" spans="1:42" x14ac:dyDescent="0.35">
      <c r="A1683">
        <v>84953</v>
      </c>
      <c r="B1683">
        <v>5</v>
      </c>
      <c r="C1683">
        <f t="shared" si="52"/>
        <v>5</v>
      </c>
      <c r="D1683">
        <v>0</v>
      </c>
      <c r="E1683">
        <v>0</v>
      </c>
      <c r="F1683">
        <v>73</v>
      </c>
      <c r="G1683">
        <v>167</v>
      </c>
      <c r="H1683">
        <v>48</v>
      </c>
      <c r="I1683">
        <v>602</v>
      </c>
      <c r="J1683">
        <v>63</v>
      </c>
      <c r="K1683">
        <v>72</v>
      </c>
      <c r="L1683">
        <v>72</v>
      </c>
      <c r="M1683">
        <v>1</v>
      </c>
      <c r="N1683">
        <v>3</v>
      </c>
      <c r="O1683">
        <v>10</v>
      </c>
      <c r="P1683">
        <v>4</v>
      </c>
      <c r="Q1683">
        <v>2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3</v>
      </c>
      <c r="Y1683">
        <v>11</v>
      </c>
      <c r="Z1683">
        <v>1</v>
      </c>
      <c r="AA1683">
        <v>67</v>
      </c>
      <c r="AB1683">
        <f t="shared" si="53"/>
        <v>4</v>
      </c>
      <c r="AC1683">
        <v>2550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952</v>
      </c>
      <c r="AO1683">
        <v>880</v>
      </c>
      <c r="AP1683">
        <v>3</v>
      </c>
    </row>
    <row r="1684" spans="1:42" x14ac:dyDescent="0.35">
      <c r="A1684">
        <v>27071</v>
      </c>
      <c r="B1684">
        <v>1</v>
      </c>
      <c r="C1684">
        <f t="shared" si="52"/>
        <v>1</v>
      </c>
      <c r="D1684">
        <v>1</v>
      </c>
      <c r="E1684">
        <v>0</v>
      </c>
      <c r="F1684">
        <v>90</v>
      </c>
      <c r="G1684">
        <v>8</v>
      </c>
      <c r="H1684">
        <v>3</v>
      </c>
      <c r="I1684">
        <v>19</v>
      </c>
      <c r="J1684">
        <v>0</v>
      </c>
      <c r="K1684">
        <v>2</v>
      </c>
      <c r="L1684">
        <v>3</v>
      </c>
      <c r="M1684">
        <v>2</v>
      </c>
      <c r="N1684">
        <v>2</v>
      </c>
      <c r="O1684">
        <v>0</v>
      </c>
      <c r="P1684">
        <v>3</v>
      </c>
      <c r="Q1684">
        <v>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3</v>
      </c>
      <c r="Y1684">
        <v>11</v>
      </c>
      <c r="Z1684">
        <v>0</v>
      </c>
      <c r="AA1684">
        <v>52</v>
      </c>
      <c r="AB1684">
        <f t="shared" si="53"/>
        <v>3</v>
      </c>
      <c r="AC1684">
        <v>2226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32</v>
      </c>
      <c r="AO1684">
        <v>29</v>
      </c>
      <c r="AP1684">
        <v>0</v>
      </c>
    </row>
    <row r="1685" spans="1:42" x14ac:dyDescent="0.35">
      <c r="A1685">
        <v>68148</v>
      </c>
      <c r="B1685">
        <v>3</v>
      </c>
      <c r="C1685">
        <f t="shared" si="52"/>
        <v>3</v>
      </c>
      <c r="D1685">
        <v>0</v>
      </c>
      <c r="E1685">
        <v>0</v>
      </c>
      <c r="F1685">
        <v>86</v>
      </c>
      <c r="G1685">
        <v>389</v>
      </c>
      <c r="H1685">
        <v>66</v>
      </c>
      <c r="I1685">
        <v>408</v>
      </c>
      <c r="J1685">
        <v>37</v>
      </c>
      <c r="K1685">
        <v>57</v>
      </c>
      <c r="L1685">
        <v>85</v>
      </c>
      <c r="M1685">
        <v>1</v>
      </c>
      <c r="N1685">
        <v>4</v>
      </c>
      <c r="O1685">
        <v>4</v>
      </c>
      <c r="P1685">
        <v>6</v>
      </c>
      <c r="Q1685">
        <v>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3</v>
      </c>
      <c r="Y1685">
        <v>11</v>
      </c>
      <c r="Z1685">
        <v>0</v>
      </c>
      <c r="AA1685">
        <v>63</v>
      </c>
      <c r="AB1685">
        <f t="shared" si="53"/>
        <v>4</v>
      </c>
      <c r="AC1685">
        <v>2461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957</v>
      </c>
      <c r="AO1685">
        <v>872</v>
      </c>
      <c r="AP1685">
        <v>0</v>
      </c>
    </row>
    <row r="1686" spans="1:42" x14ac:dyDescent="0.35">
      <c r="A1686">
        <v>65735</v>
      </c>
      <c r="B1686">
        <v>3</v>
      </c>
      <c r="C1686">
        <f t="shared" si="52"/>
        <v>3</v>
      </c>
      <c r="D1686">
        <v>1</v>
      </c>
      <c r="E1686">
        <v>1</v>
      </c>
      <c r="F1686">
        <v>37</v>
      </c>
      <c r="G1686">
        <v>239</v>
      </c>
      <c r="H1686">
        <v>7</v>
      </c>
      <c r="I1686">
        <v>119</v>
      </c>
      <c r="J1686">
        <v>4</v>
      </c>
      <c r="K1686">
        <v>15</v>
      </c>
      <c r="L1686">
        <v>11</v>
      </c>
      <c r="M1686">
        <v>5</v>
      </c>
      <c r="N1686">
        <v>6</v>
      </c>
      <c r="O1686">
        <v>2</v>
      </c>
      <c r="P1686">
        <v>6</v>
      </c>
      <c r="Q1686">
        <v>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3</v>
      </c>
      <c r="Y1686">
        <v>11</v>
      </c>
      <c r="Z1686">
        <v>0</v>
      </c>
      <c r="AA1686">
        <v>55</v>
      </c>
      <c r="AB1686">
        <f t="shared" si="53"/>
        <v>3</v>
      </c>
      <c r="AC1686">
        <v>2363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384</v>
      </c>
      <c r="AO1686">
        <v>373</v>
      </c>
      <c r="AP1686">
        <v>0</v>
      </c>
    </row>
    <row r="1687" spans="1:42" x14ac:dyDescent="0.35">
      <c r="A1687">
        <v>86836</v>
      </c>
      <c r="B1687">
        <v>5</v>
      </c>
      <c r="C1687">
        <f t="shared" si="52"/>
        <v>5</v>
      </c>
      <c r="D1687">
        <v>0</v>
      </c>
      <c r="E1687">
        <v>0</v>
      </c>
      <c r="F1687">
        <v>7</v>
      </c>
      <c r="G1687">
        <v>179</v>
      </c>
      <c r="H1687">
        <v>21</v>
      </c>
      <c r="I1687">
        <v>273</v>
      </c>
      <c r="J1687">
        <v>0</v>
      </c>
      <c r="K1687">
        <v>21</v>
      </c>
      <c r="L1687">
        <v>63</v>
      </c>
      <c r="M1687">
        <v>1</v>
      </c>
      <c r="N1687">
        <v>6</v>
      </c>
      <c r="O1687">
        <v>10</v>
      </c>
      <c r="P1687">
        <v>6</v>
      </c>
      <c r="Q1687">
        <v>5</v>
      </c>
      <c r="R1687">
        <v>1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3</v>
      </c>
      <c r="Y1687">
        <v>11</v>
      </c>
      <c r="Z1687">
        <v>1</v>
      </c>
      <c r="AA1687">
        <v>45</v>
      </c>
      <c r="AB1687">
        <f t="shared" si="53"/>
        <v>2</v>
      </c>
      <c r="AC1687">
        <v>2814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494</v>
      </c>
      <c r="AO1687">
        <v>431</v>
      </c>
      <c r="AP1687">
        <v>3</v>
      </c>
    </row>
    <row r="1688" spans="1:42" x14ac:dyDescent="0.35">
      <c r="A1688">
        <v>4023</v>
      </c>
      <c r="B1688">
        <v>1</v>
      </c>
      <c r="C1688">
        <f t="shared" si="52"/>
        <v>1</v>
      </c>
      <c r="D1688">
        <v>1</v>
      </c>
      <c r="E1688">
        <v>1</v>
      </c>
      <c r="F1688">
        <v>29</v>
      </c>
      <c r="G1688">
        <v>5</v>
      </c>
      <c r="H1688">
        <v>0</v>
      </c>
      <c r="I1688">
        <v>1</v>
      </c>
      <c r="J1688">
        <v>1</v>
      </c>
      <c r="K1688">
        <v>1</v>
      </c>
      <c r="L1688">
        <v>1</v>
      </c>
      <c r="M1688">
        <v>15</v>
      </c>
      <c r="N1688">
        <v>0</v>
      </c>
      <c r="O1688">
        <v>0</v>
      </c>
      <c r="P1688">
        <v>0</v>
      </c>
      <c r="Q1688">
        <v>19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</v>
      </c>
      <c r="Y1688">
        <v>11</v>
      </c>
      <c r="Z1688">
        <v>0</v>
      </c>
      <c r="AA1688">
        <v>57</v>
      </c>
      <c r="AB1688">
        <f t="shared" si="53"/>
        <v>3</v>
      </c>
      <c r="AC1688">
        <v>2165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8</v>
      </c>
      <c r="AO1688">
        <v>7</v>
      </c>
      <c r="AP1688">
        <v>0</v>
      </c>
    </row>
    <row r="1689" spans="1:42" x14ac:dyDescent="0.35">
      <c r="A1689">
        <v>30093</v>
      </c>
      <c r="B1689">
        <v>1</v>
      </c>
      <c r="C1689">
        <f t="shared" si="52"/>
        <v>1</v>
      </c>
      <c r="D1689">
        <v>0</v>
      </c>
      <c r="E1689">
        <v>0</v>
      </c>
      <c r="F1689">
        <v>19</v>
      </c>
      <c r="G1689">
        <v>2</v>
      </c>
      <c r="H1689">
        <v>6</v>
      </c>
      <c r="I1689">
        <v>28</v>
      </c>
      <c r="J1689">
        <v>13</v>
      </c>
      <c r="K1689">
        <v>4</v>
      </c>
      <c r="L1689">
        <v>16</v>
      </c>
      <c r="M1689">
        <v>1</v>
      </c>
      <c r="N1689">
        <v>2</v>
      </c>
      <c r="O1689">
        <v>0</v>
      </c>
      <c r="P1689">
        <v>3</v>
      </c>
      <c r="Q1689">
        <v>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3</v>
      </c>
      <c r="Y1689">
        <v>11</v>
      </c>
      <c r="Z1689">
        <v>0</v>
      </c>
      <c r="AA1689">
        <v>30</v>
      </c>
      <c r="AB1689">
        <f t="shared" si="53"/>
        <v>1</v>
      </c>
      <c r="AC1689">
        <v>2515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53</v>
      </c>
      <c r="AO1689">
        <v>37</v>
      </c>
      <c r="AP1689">
        <v>0</v>
      </c>
    </row>
    <row r="1690" spans="1:42" x14ac:dyDescent="0.35">
      <c r="A1690">
        <v>57705</v>
      </c>
      <c r="B1690">
        <v>3</v>
      </c>
      <c r="C1690">
        <f t="shared" si="52"/>
        <v>3</v>
      </c>
      <c r="D1690">
        <v>0</v>
      </c>
      <c r="E1690">
        <v>1</v>
      </c>
      <c r="F1690">
        <v>14</v>
      </c>
      <c r="G1690">
        <v>383</v>
      </c>
      <c r="H1690">
        <v>0</v>
      </c>
      <c r="I1690">
        <v>53</v>
      </c>
      <c r="J1690">
        <v>6</v>
      </c>
      <c r="K1690">
        <v>4</v>
      </c>
      <c r="L1690">
        <v>40</v>
      </c>
      <c r="M1690">
        <v>3</v>
      </c>
      <c r="N1690">
        <v>8</v>
      </c>
      <c r="O1690">
        <v>1</v>
      </c>
      <c r="P1690">
        <v>6</v>
      </c>
      <c r="Q1690">
        <v>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3</v>
      </c>
      <c r="Y1690">
        <v>11</v>
      </c>
      <c r="Z1690">
        <v>0</v>
      </c>
      <c r="AA1690">
        <v>54</v>
      </c>
      <c r="AB1690">
        <f t="shared" si="53"/>
        <v>3</v>
      </c>
      <c r="AC1690">
        <v>2328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446</v>
      </c>
      <c r="AO1690">
        <v>406</v>
      </c>
      <c r="AP1690">
        <v>0</v>
      </c>
    </row>
    <row r="1691" spans="1:42" x14ac:dyDescent="0.35">
      <c r="A1691">
        <v>25008</v>
      </c>
      <c r="B1691">
        <v>1</v>
      </c>
      <c r="C1691">
        <f t="shared" si="52"/>
        <v>1</v>
      </c>
      <c r="D1691">
        <v>1</v>
      </c>
      <c r="E1691">
        <v>0</v>
      </c>
      <c r="F1691">
        <v>72</v>
      </c>
      <c r="G1691">
        <v>2</v>
      </c>
      <c r="H1691">
        <v>8</v>
      </c>
      <c r="I1691">
        <v>8</v>
      </c>
      <c r="J1691">
        <v>6</v>
      </c>
      <c r="K1691">
        <v>1</v>
      </c>
      <c r="L1691">
        <v>9</v>
      </c>
      <c r="M1691">
        <v>2</v>
      </c>
      <c r="N1691">
        <v>1</v>
      </c>
      <c r="O1691">
        <v>0</v>
      </c>
      <c r="P1691">
        <v>3</v>
      </c>
      <c r="Q1691">
        <v>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3</v>
      </c>
      <c r="Y1691">
        <v>11</v>
      </c>
      <c r="Z1691">
        <v>0</v>
      </c>
      <c r="AA1691">
        <v>32</v>
      </c>
      <c r="AB1691">
        <f t="shared" si="53"/>
        <v>1</v>
      </c>
      <c r="AC1691">
        <v>2306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25</v>
      </c>
      <c r="AO1691">
        <v>16</v>
      </c>
      <c r="AP1691">
        <v>0</v>
      </c>
    </row>
    <row r="1692" spans="1:42" x14ac:dyDescent="0.35">
      <c r="A1692">
        <v>83257</v>
      </c>
      <c r="B1692">
        <v>5</v>
      </c>
      <c r="C1692">
        <f t="shared" si="52"/>
        <v>5</v>
      </c>
      <c r="D1692">
        <v>0</v>
      </c>
      <c r="E1692">
        <v>0</v>
      </c>
      <c r="F1692">
        <v>56</v>
      </c>
      <c r="G1692">
        <v>536</v>
      </c>
      <c r="H1692">
        <v>27</v>
      </c>
      <c r="I1692">
        <v>590</v>
      </c>
      <c r="J1692">
        <v>38</v>
      </c>
      <c r="K1692">
        <v>107</v>
      </c>
      <c r="L1692">
        <v>67</v>
      </c>
      <c r="M1692">
        <v>1</v>
      </c>
      <c r="N1692">
        <v>5</v>
      </c>
      <c r="O1692">
        <v>10</v>
      </c>
      <c r="P1692">
        <v>12</v>
      </c>
      <c r="Q1692">
        <v>6</v>
      </c>
      <c r="R1692">
        <v>1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3</v>
      </c>
      <c r="Y1692">
        <v>11</v>
      </c>
      <c r="Z1692">
        <v>1</v>
      </c>
      <c r="AA1692">
        <v>25</v>
      </c>
      <c r="AB1692">
        <f t="shared" si="53"/>
        <v>1</v>
      </c>
      <c r="AC1692">
        <v>2808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1298</v>
      </c>
      <c r="AO1692">
        <v>1231</v>
      </c>
      <c r="AP1692">
        <v>2</v>
      </c>
    </row>
    <row r="1693" spans="1:42" x14ac:dyDescent="0.35">
      <c r="A1693">
        <v>22280</v>
      </c>
      <c r="B1693">
        <v>1</v>
      </c>
      <c r="C1693">
        <f t="shared" si="52"/>
        <v>1</v>
      </c>
      <c r="D1693">
        <v>1</v>
      </c>
      <c r="E1693">
        <v>0</v>
      </c>
      <c r="F1693">
        <v>85</v>
      </c>
      <c r="G1693">
        <v>2</v>
      </c>
      <c r="H1693">
        <v>1</v>
      </c>
      <c r="I1693">
        <v>4</v>
      </c>
      <c r="J1693">
        <v>3</v>
      </c>
      <c r="K1693">
        <v>1</v>
      </c>
      <c r="L1693">
        <v>2</v>
      </c>
      <c r="M1693">
        <v>1</v>
      </c>
      <c r="N1693">
        <v>1</v>
      </c>
      <c r="O1693">
        <v>0</v>
      </c>
      <c r="P1693">
        <v>2</v>
      </c>
      <c r="Q1693">
        <v>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</v>
      </c>
      <c r="Y1693">
        <v>11</v>
      </c>
      <c r="Z1693">
        <v>0</v>
      </c>
      <c r="AA1693">
        <v>45</v>
      </c>
      <c r="AB1693">
        <f t="shared" si="53"/>
        <v>2</v>
      </c>
      <c r="AC1693">
        <v>2565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11</v>
      </c>
      <c r="AO1693">
        <v>9</v>
      </c>
      <c r="AP1693">
        <v>0</v>
      </c>
    </row>
    <row r="1694" spans="1:42" x14ac:dyDescent="0.35">
      <c r="A1694">
        <v>72159</v>
      </c>
      <c r="B1694">
        <v>4</v>
      </c>
      <c r="C1694">
        <f t="shared" si="52"/>
        <v>4</v>
      </c>
      <c r="D1694">
        <v>0</v>
      </c>
      <c r="E1694">
        <v>0</v>
      </c>
      <c r="F1694">
        <v>62</v>
      </c>
      <c r="G1694">
        <v>322</v>
      </c>
      <c r="H1694">
        <v>53</v>
      </c>
      <c r="I1694">
        <v>899</v>
      </c>
      <c r="J1694">
        <v>34</v>
      </c>
      <c r="K1694">
        <v>40</v>
      </c>
      <c r="L1694">
        <v>53</v>
      </c>
      <c r="M1694">
        <v>1</v>
      </c>
      <c r="N1694">
        <v>4</v>
      </c>
      <c r="O1694">
        <v>6</v>
      </c>
      <c r="P1694">
        <v>10</v>
      </c>
      <c r="Q1694">
        <v>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</v>
      </c>
      <c r="Y1694">
        <v>11</v>
      </c>
      <c r="Z1694">
        <v>0</v>
      </c>
      <c r="AA1694">
        <v>42</v>
      </c>
      <c r="AB1694">
        <f t="shared" si="53"/>
        <v>1</v>
      </c>
      <c r="AC1694">
        <v>2767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1348</v>
      </c>
      <c r="AO1694">
        <v>1295</v>
      </c>
      <c r="AP1694">
        <v>0</v>
      </c>
    </row>
    <row r="1695" spans="1:42" x14ac:dyDescent="0.35">
      <c r="A1695">
        <v>64260</v>
      </c>
      <c r="B1695">
        <v>3</v>
      </c>
      <c r="C1695">
        <f t="shared" si="52"/>
        <v>3</v>
      </c>
      <c r="D1695">
        <v>0</v>
      </c>
      <c r="E1695">
        <v>0</v>
      </c>
      <c r="F1695">
        <v>1</v>
      </c>
      <c r="G1695">
        <v>539</v>
      </c>
      <c r="H1695">
        <v>169</v>
      </c>
      <c r="I1695">
        <v>816</v>
      </c>
      <c r="J1695">
        <v>20</v>
      </c>
      <c r="K1695">
        <v>0</v>
      </c>
      <c r="L1695">
        <v>30</v>
      </c>
      <c r="M1695">
        <v>1</v>
      </c>
      <c r="N1695">
        <v>4</v>
      </c>
      <c r="O1695">
        <v>5</v>
      </c>
      <c r="P1695">
        <v>4</v>
      </c>
      <c r="Q1695">
        <v>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3</v>
      </c>
      <c r="Y1695">
        <v>11</v>
      </c>
      <c r="Z1695">
        <v>1</v>
      </c>
      <c r="AA1695">
        <v>59</v>
      </c>
      <c r="AB1695">
        <f t="shared" si="53"/>
        <v>3</v>
      </c>
      <c r="AC1695">
        <v>2693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1544</v>
      </c>
      <c r="AO1695">
        <v>1514</v>
      </c>
      <c r="AP1695">
        <v>0</v>
      </c>
    </row>
    <row r="1696" spans="1:42" x14ac:dyDescent="0.35">
      <c r="A1696">
        <v>82733</v>
      </c>
      <c r="B1696">
        <v>5</v>
      </c>
      <c r="C1696">
        <f t="shared" si="52"/>
        <v>5</v>
      </c>
      <c r="D1696">
        <v>0</v>
      </c>
      <c r="E1696">
        <v>0</v>
      </c>
      <c r="F1696">
        <v>28</v>
      </c>
      <c r="G1696">
        <v>712</v>
      </c>
      <c r="H1696">
        <v>50</v>
      </c>
      <c r="I1696">
        <v>420</v>
      </c>
      <c r="J1696">
        <v>65</v>
      </c>
      <c r="K1696">
        <v>38</v>
      </c>
      <c r="L1696">
        <v>38</v>
      </c>
      <c r="M1696">
        <v>1</v>
      </c>
      <c r="N1696">
        <v>8</v>
      </c>
      <c r="O1696">
        <v>4</v>
      </c>
      <c r="P1696">
        <v>7</v>
      </c>
      <c r="Q1696">
        <v>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3</v>
      </c>
      <c r="Y1696">
        <v>11</v>
      </c>
      <c r="Z1696">
        <v>1</v>
      </c>
      <c r="AA1696">
        <v>36</v>
      </c>
      <c r="AB1696">
        <f t="shared" si="53"/>
        <v>1</v>
      </c>
      <c r="AC1696">
        <v>2451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1285</v>
      </c>
      <c r="AO1696">
        <v>1247</v>
      </c>
      <c r="AP1696">
        <v>0</v>
      </c>
    </row>
    <row r="1697" spans="1:42" x14ac:dyDescent="0.35">
      <c r="A1697">
        <v>74290</v>
      </c>
      <c r="B1697">
        <v>4</v>
      </c>
      <c r="C1697">
        <f t="shared" si="52"/>
        <v>4</v>
      </c>
      <c r="D1697">
        <v>0</v>
      </c>
      <c r="E1697">
        <v>1</v>
      </c>
      <c r="F1697">
        <v>70</v>
      </c>
      <c r="G1697">
        <v>1121</v>
      </c>
      <c r="H1697">
        <v>0</v>
      </c>
      <c r="I1697">
        <v>72</v>
      </c>
      <c r="J1697">
        <v>0</v>
      </c>
      <c r="K1697">
        <v>12</v>
      </c>
      <c r="L1697">
        <v>12</v>
      </c>
      <c r="M1697">
        <v>4</v>
      </c>
      <c r="N1697">
        <v>10</v>
      </c>
      <c r="O1697">
        <v>8</v>
      </c>
      <c r="P1697">
        <v>10</v>
      </c>
      <c r="Q1697">
        <v>6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3</v>
      </c>
      <c r="Y1697">
        <v>11</v>
      </c>
      <c r="Z1697">
        <v>0</v>
      </c>
      <c r="AA1697">
        <v>49</v>
      </c>
      <c r="AB1697">
        <f t="shared" si="53"/>
        <v>2</v>
      </c>
      <c r="AC1697">
        <v>2480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1205</v>
      </c>
      <c r="AO1697">
        <v>1193</v>
      </c>
      <c r="AP1697">
        <v>2</v>
      </c>
    </row>
    <row r="1698" spans="1:42" x14ac:dyDescent="0.35">
      <c r="A1698">
        <v>58217</v>
      </c>
      <c r="B1698">
        <v>3</v>
      </c>
      <c r="C1698">
        <f t="shared" si="52"/>
        <v>3</v>
      </c>
      <c r="D1698">
        <v>2</v>
      </c>
      <c r="E1698">
        <v>1</v>
      </c>
      <c r="F1698">
        <v>84</v>
      </c>
      <c r="G1698">
        <v>68</v>
      </c>
      <c r="H1698">
        <v>1</v>
      </c>
      <c r="I1698">
        <v>13</v>
      </c>
      <c r="J1698">
        <v>3</v>
      </c>
      <c r="K1698">
        <v>5</v>
      </c>
      <c r="L1698">
        <v>13</v>
      </c>
      <c r="M1698">
        <v>1</v>
      </c>
      <c r="N1698">
        <v>2</v>
      </c>
      <c r="O1698">
        <v>0</v>
      </c>
      <c r="P1698">
        <v>4</v>
      </c>
      <c r="Q1698">
        <v>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3</v>
      </c>
      <c r="Y1698">
        <v>11</v>
      </c>
      <c r="Z1698">
        <v>0</v>
      </c>
      <c r="AA1698">
        <v>69</v>
      </c>
      <c r="AB1698">
        <f t="shared" si="53"/>
        <v>5</v>
      </c>
      <c r="AC1698">
        <v>2748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90</v>
      </c>
      <c r="AO1698">
        <v>77</v>
      </c>
      <c r="AP1698">
        <v>0</v>
      </c>
    </row>
    <row r="1699" spans="1:42" x14ac:dyDescent="0.35">
      <c r="A1699">
        <v>21024</v>
      </c>
      <c r="B1699">
        <v>1</v>
      </c>
      <c r="C1699">
        <f t="shared" si="52"/>
        <v>1</v>
      </c>
      <c r="D1699">
        <v>0</v>
      </c>
      <c r="E1699">
        <v>0</v>
      </c>
      <c r="F1699">
        <v>89</v>
      </c>
      <c r="G1699">
        <v>36</v>
      </c>
      <c r="H1699">
        <v>4</v>
      </c>
      <c r="I1699">
        <v>18</v>
      </c>
      <c r="J1699">
        <v>6</v>
      </c>
      <c r="K1699">
        <v>2</v>
      </c>
      <c r="L1699">
        <v>18</v>
      </c>
      <c r="M1699">
        <v>1</v>
      </c>
      <c r="N1699">
        <v>2</v>
      </c>
      <c r="O1699">
        <v>0</v>
      </c>
      <c r="P1699">
        <v>4</v>
      </c>
      <c r="Q1699">
        <v>7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3</v>
      </c>
      <c r="Y1699">
        <v>11</v>
      </c>
      <c r="Z1699">
        <v>0</v>
      </c>
      <c r="AA1699">
        <v>44</v>
      </c>
      <c r="AB1699">
        <f t="shared" si="53"/>
        <v>2</v>
      </c>
      <c r="AC1699">
        <v>2519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66</v>
      </c>
      <c r="AO1699">
        <v>48</v>
      </c>
      <c r="AP1699">
        <v>0</v>
      </c>
    </row>
    <row r="1700" spans="1:42" x14ac:dyDescent="0.35">
      <c r="A1700">
        <v>70116</v>
      </c>
      <c r="B1700">
        <v>4</v>
      </c>
      <c r="C1700">
        <f t="shared" si="52"/>
        <v>4</v>
      </c>
      <c r="D1700">
        <v>0</v>
      </c>
      <c r="E1700">
        <v>0</v>
      </c>
      <c r="F1700">
        <v>73</v>
      </c>
      <c r="G1700">
        <v>707</v>
      </c>
      <c r="H1700">
        <v>44</v>
      </c>
      <c r="I1700">
        <v>603</v>
      </c>
      <c r="J1700">
        <v>95</v>
      </c>
      <c r="K1700">
        <v>58</v>
      </c>
      <c r="L1700">
        <v>29</v>
      </c>
      <c r="M1700">
        <v>1</v>
      </c>
      <c r="N1700">
        <v>2</v>
      </c>
      <c r="O1700">
        <v>8</v>
      </c>
      <c r="P1700">
        <v>12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3</v>
      </c>
      <c r="Y1700">
        <v>11</v>
      </c>
      <c r="Z1700">
        <v>0</v>
      </c>
      <c r="AA1700">
        <v>48</v>
      </c>
      <c r="AB1700">
        <f t="shared" si="53"/>
        <v>2</v>
      </c>
      <c r="AC1700">
        <v>2678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1507</v>
      </c>
      <c r="AO1700">
        <v>1478</v>
      </c>
      <c r="AP1700">
        <v>0</v>
      </c>
    </row>
    <row r="1701" spans="1:42" x14ac:dyDescent="0.35">
      <c r="A1701">
        <v>54006</v>
      </c>
      <c r="B1701">
        <v>3</v>
      </c>
      <c r="C1701">
        <f t="shared" si="52"/>
        <v>3</v>
      </c>
      <c r="D1701">
        <v>1</v>
      </c>
      <c r="E1701">
        <v>0</v>
      </c>
      <c r="F1701">
        <v>42</v>
      </c>
      <c r="G1701">
        <v>174</v>
      </c>
      <c r="H1701">
        <v>77</v>
      </c>
      <c r="I1701">
        <v>203</v>
      </c>
      <c r="J1701">
        <v>6</v>
      </c>
      <c r="K1701">
        <v>24</v>
      </c>
      <c r="L1701">
        <v>97</v>
      </c>
      <c r="M1701">
        <v>2</v>
      </c>
      <c r="N1701">
        <v>8</v>
      </c>
      <c r="O1701">
        <v>1</v>
      </c>
      <c r="P1701">
        <v>7</v>
      </c>
      <c r="Q1701">
        <v>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3</v>
      </c>
      <c r="Y1701">
        <v>11</v>
      </c>
      <c r="Z1701">
        <v>0</v>
      </c>
      <c r="AA1701">
        <v>35</v>
      </c>
      <c r="AB1701">
        <f t="shared" si="53"/>
        <v>1</v>
      </c>
      <c r="AC1701">
        <v>2808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484</v>
      </c>
      <c r="AO1701">
        <v>387</v>
      </c>
      <c r="AP1701">
        <v>0</v>
      </c>
    </row>
    <row r="1702" spans="1:42" x14ac:dyDescent="0.35">
      <c r="A1702">
        <v>69063</v>
      </c>
      <c r="B1702">
        <v>4</v>
      </c>
      <c r="C1702">
        <f t="shared" si="52"/>
        <v>4</v>
      </c>
      <c r="D1702">
        <v>0</v>
      </c>
      <c r="E1702">
        <v>1</v>
      </c>
      <c r="F1702">
        <v>16</v>
      </c>
      <c r="G1702">
        <v>666</v>
      </c>
      <c r="H1702">
        <v>35</v>
      </c>
      <c r="I1702">
        <v>124</v>
      </c>
      <c r="J1702">
        <v>69</v>
      </c>
      <c r="K1702">
        <v>8</v>
      </c>
      <c r="L1702">
        <v>26</v>
      </c>
      <c r="M1702">
        <v>1</v>
      </c>
      <c r="N1702">
        <v>5</v>
      </c>
      <c r="O1702">
        <v>3</v>
      </c>
      <c r="P1702">
        <v>5</v>
      </c>
      <c r="Q1702">
        <v>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</v>
      </c>
      <c r="Y1702">
        <v>11</v>
      </c>
      <c r="Z1702">
        <v>0</v>
      </c>
      <c r="AA1702">
        <v>54</v>
      </c>
      <c r="AB1702">
        <f t="shared" si="53"/>
        <v>3</v>
      </c>
      <c r="AC1702">
        <v>2758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902</v>
      </c>
      <c r="AO1702">
        <v>876</v>
      </c>
      <c r="AP1702">
        <v>0</v>
      </c>
    </row>
    <row r="1703" spans="1:42" x14ac:dyDescent="0.35">
      <c r="A1703">
        <v>11448</v>
      </c>
      <c r="B1703">
        <v>1</v>
      </c>
      <c r="C1703">
        <f t="shared" si="52"/>
        <v>1</v>
      </c>
      <c r="D1703">
        <v>0</v>
      </c>
      <c r="E1703">
        <v>0</v>
      </c>
      <c r="F1703">
        <v>16</v>
      </c>
      <c r="G1703">
        <v>0</v>
      </c>
      <c r="H1703">
        <v>0</v>
      </c>
      <c r="I1703">
        <v>0</v>
      </c>
      <c r="J1703">
        <v>6</v>
      </c>
      <c r="K1703">
        <v>2</v>
      </c>
      <c r="L1703">
        <v>6</v>
      </c>
      <c r="M1703">
        <v>1</v>
      </c>
      <c r="N1703">
        <v>1</v>
      </c>
      <c r="O1703">
        <v>0</v>
      </c>
      <c r="P1703">
        <v>2</v>
      </c>
      <c r="Q1703">
        <v>6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</v>
      </c>
      <c r="Y1703">
        <v>11</v>
      </c>
      <c r="Z1703">
        <v>0</v>
      </c>
      <c r="AA1703">
        <v>45</v>
      </c>
      <c r="AB1703">
        <f t="shared" si="53"/>
        <v>2</v>
      </c>
      <c r="AC1703">
        <v>2355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8</v>
      </c>
      <c r="AO1703">
        <v>2</v>
      </c>
      <c r="AP1703">
        <v>0</v>
      </c>
    </row>
    <row r="1704" spans="1:42" x14ac:dyDescent="0.35">
      <c r="A1704">
        <v>70886</v>
      </c>
      <c r="B1704">
        <v>4</v>
      </c>
      <c r="C1704">
        <f t="shared" si="52"/>
        <v>4</v>
      </c>
      <c r="D1704">
        <v>1</v>
      </c>
      <c r="E1704">
        <v>0</v>
      </c>
      <c r="F1704">
        <v>65</v>
      </c>
      <c r="G1704">
        <v>407</v>
      </c>
      <c r="H1704">
        <v>70</v>
      </c>
      <c r="I1704">
        <v>239</v>
      </c>
      <c r="J1704">
        <v>103</v>
      </c>
      <c r="K1704">
        <v>88</v>
      </c>
      <c r="L1704">
        <v>53</v>
      </c>
      <c r="M1704">
        <v>1</v>
      </c>
      <c r="N1704">
        <v>5</v>
      </c>
      <c r="O1704">
        <v>4</v>
      </c>
      <c r="P1704">
        <v>4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3</v>
      </c>
      <c r="Y1704">
        <v>11</v>
      </c>
      <c r="Z1704">
        <v>0</v>
      </c>
      <c r="AA1704">
        <v>49</v>
      </c>
      <c r="AB1704">
        <f t="shared" si="53"/>
        <v>2</v>
      </c>
      <c r="AC1704">
        <v>2417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907</v>
      </c>
      <c r="AO1704">
        <v>854</v>
      </c>
      <c r="AP1704">
        <v>0</v>
      </c>
    </row>
    <row r="1705" spans="1:42" x14ac:dyDescent="0.35">
      <c r="A1705">
        <v>60208</v>
      </c>
      <c r="B1705">
        <v>3</v>
      </c>
      <c r="C1705">
        <f t="shared" si="52"/>
        <v>3</v>
      </c>
      <c r="D1705">
        <v>1</v>
      </c>
      <c r="E1705">
        <v>1</v>
      </c>
      <c r="F1705">
        <v>13</v>
      </c>
      <c r="G1705">
        <v>488</v>
      </c>
      <c r="H1705">
        <v>23</v>
      </c>
      <c r="I1705">
        <v>71</v>
      </c>
      <c r="J1705">
        <v>15</v>
      </c>
      <c r="K1705">
        <v>0</v>
      </c>
      <c r="L1705">
        <v>59</v>
      </c>
      <c r="M1705">
        <v>11</v>
      </c>
      <c r="N1705">
        <v>8</v>
      </c>
      <c r="O1705">
        <v>3</v>
      </c>
      <c r="P1705">
        <v>7</v>
      </c>
      <c r="Q1705">
        <v>7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3</v>
      </c>
      <c r="Y1705">
        <v>11</v>
      </c>
      <c r="Z1705">
        <v>1</v>
      </c>
      <c r="AA1705">
        <v>47</v>
      </c>
      <c r="AB1705">
        <f t="shared" si="53"/>
        <v>2</v>
      </c>
      <c r="AC1705">
        <v>2789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597</v>
      </c>
      <c r="AO1705">
        <v>538</v>
      </c>
      <c r="AP1705">
        <v>1</v>
      </c>
    </row>
    <row r="1706" spans="1:42" x14ac:dyDescent="0.35">
      <c r="A1706">
        <v>32889</v>
      </c>
      <c r="B1706">
        <v>1</v>
      </c>
      <c r="C1706">
        <f t="shared" si="52"/>
        <v>2</v>
      </c>
      <c r="D1706">
        <v>1</v>
      </c>
      <c r="E1706">
        <v>1</v>
      </c>
      <c r="F1706">
        <v>78</v>
      </c>
      <c r="G1706">
        <v>28</v>
      </c>
      <c r="H1706">
        <v>0</v>
      </c>
      <c r="I1706">
        <v>13</v>
      </c>
      <c r="J1706">
        <v>4</v>
      </c>
      <c r="K1706">
        <v>2</v>
      </c>
      <c r="L1706">
        <v>8</v>
      </c>
      <c r="M1706">
        <v>3</v>
      </c>
      <c r="N1706">
        <v>2</v>
      </c>
      <c r="O1706">
        <v>1</v>
      </c>
      <c r="P1706">
        <v>3</v>
      </c>
      <c r="Q1706">
        <v>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3</v>
      </c>
      <c r="Y1706">
        <v>11</v>
      </c>
      <c r="Z1706">
        <v>0</v>
      </c>
      <c r="AA1706">
        <v>52</v>
      </c>
      <c r="AB1706">
        <f t="shared" si="53"/>
        <v>3</v>
      </c>
      <c r="AC1706">
        <v>2455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47</v>
      </c>
      <c r="AO1706">
        <v>39</v>
      </c>
      <c r="AP1706">
        <v>0</v>
      </c>
    </row>
    <row r="1707" spans="1:42" x14ac:dyDescent="0.35">
      <c r="A1707">
        <v>34738</v>
      </c>
      <c r="B1707">
        <v>1</v>
      </c>
      <c r="C1707">
        <f t="shared" si="52"/>
        <v>2</v>
      </c>
      <c r="D1707">
        <v>1</v>
      </c>
      <c r="E1707">
        <v>0</v>
      </c>
      <c r="F1707">
        <v>51</v>
      </c>
      <c r="G1707">
        <v>3</v>
      </c>
      <c r="H1707">
        <v>2</v>
      </c>
      <c r="I1707">
        <v>10</v>
      </c>
      <c r="J1707">
        <v>3</v>
      </c>
      <c r="K1707">
        <v>0</v>
      </c>
      <c r="L1707">
        <v>2</v>
      </c>
      <c r="M1707">
        <v>1</v>
      </c>
      <c r="N1707">
        <v>1</v>
      </c>
      <c r="O1707">
        <v>0</v>
      </c>
      <c r="P1707">
        <v>3</v>
      </c>
      <c r="Q1707">
        <v>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3</v>
      </c>
      <c r="Y1707">
        <v>11</v>
      </c>
      <c r="Z1707">
        <v>0</v>
      </c>
      <c r="AA1707">
        <v>36</v>
      </c>
      <c r="AB1707">
        <f t="shared" si="53"/>
        <v>1</v>
      </c>
      <c r="AC1707">
        <v>2208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18</v>
      </c>
      <c r="AO1707">
        <v>16</v>
      </c>
      <c r="AP1707">
        <v>0</v>
      </c>
    </row>
    <row r="1708" spans="1:42" x14ac:dyDescent="0.35">
      <c r="A1708">
        <v>30538</v>
      </c>
      <c r="B1708">
        <v>1</v>
      </c>
      <c r="C1708">
        <f t="shared" si="52"/>
        <v>1</v>
      </c>
      <c r="D1708">
        <v>1</v>
      </c>
      <c r="E1708">
        <v>0</v>
      </c>
      <c r="F1708">
        <v>27</v>
      </c>
      <c r="G1708">
        <v>284</v>
      </c>
      <c r="H1708">
        <v>0</v>
      </c>
      <c r="I1708">
        <v>52</v>
      </c>
      <c r="J1708">
        <v>8</v>
      </c>
      <c r="K1708">
        <v>3</v>
      </c>
      <c r="L1708">
        <v>20</v>
      </c>
      <c r="M1708">
        <v>4</v>
      </c>
      <c r="N1708">
        <v>9</v>
      </c>
      <c r="O1708">
        <v>0</v>
      </c>
      <c r="P1708">
        <v>4</v>
      </c>
      <c r="Q1708">
        <v>10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3</v>
      </c>
      <c r="Y1708">
        <v>11</v>
      </c>
      <c r="Z1708">
        <v>0</v>
      </c>
      <c r="AA1708">
        <v>49</v>
      </c>
      <c r="AB1708">
        <f t="shared" si="53"/>
        <v>2</v>
      </c>
      <c r="AC1708">
        <v>2795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347</v>
      </c>
      <c r="AO1708">
        <v>327</v>
      </c>
      <c r="AP1708">
        <v>0</v>
      </c>
    </row>
    <row r="1709" spans="1:42" x14ac:dyDescent="0.35">
      <c r="A1709">
        <v>82326</v>
      </c>
      <c r="B1709">
        <v>5</v>
      </c>
      <c r="C1709">
        <f t="shared" si="52"/>
        <v>5</v>
      </c>
      <c r="D1709">
        <v>0</v>
      </c>
      <c r="E1709">
        <v>0</v>
      </c>
      <c r="F1709">
        <v>30</v>
      </c>
      <c r="G1709">
        <v>938</v>
      </c>
      <c r="H1709">
        <v>142</v>
      </c>
      <c r="I1709">
        <v>754</v>
      </c>
      <c r="J1709">
        <v>159</v>
      </c>
      <c r="K1709">
        <v>81</v>
      </c>
      <c r="L1709">
        <v>183</v>
      </c>
      <c r="M1709">
        <v>1</v>
      </c>
      <c r="N1709">
        <v>5</v>
      </c>
      <c r="O1709">
        <v>10</v>
      </c>
      <c r="P1709">
        <v>6</v>
      </c>
      <c r="Q1709">
        <v>2</v>
      </c>
      <c r="R1709">
        <v>0</v>
      </c>
      <c r="S1709">
        <v>1</v>
      </c>
      <c r="T1709">
        <v>1</v>
      </c>
      <c r="U1709">
        <v>1</v>
      </c>
      <c r="V1709">
        <v>0</v>
      </c>
      <c r="W1709">
        <v>0</v>
      </c>
      <c r="X1709">
        <v>3</v>
      </c>
      <c r="Y1709">
        <v>11</v>
      </c>
      <c r="Z1709">
        <v>1</v>
      </c>
      <c r="AA1709">
        <v>43</v>
      </c>
      <c r="AB1709">
        <f t="shared" si="53"/>
        <v>1</v>
      </c>
      <c r="AC1709">
        <v>2270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2074</v>
      </c>
      <c r="AO1709">
        <v>1891</v>
      </c>
      <c r="AP1709">
        <v>3</v>
      </c>
    </row>
    <row r="1710" spans="1:42" x14ac:dyDescent="0.35">
      <c r="A1710">
        <v>26642</v>
      </c>
      <c r="B1710">
        <v>1</v>
      </c>
      <c r="C1710">
        <f t="shared" si="52"/>
        <v>1</v>
      </c>
      <c r="D1710">
        <v>1</v>
      </c>
      <c r="E1710">
        <v>0</v>
      </c>
      <c r="F1710">
        <v>71</v>
      </c>
      <c r="G1710">
        <v>13</v>
      </c>
      <c r="H1710">
        <v>2</v>
      </c>
      <c r="I1710">
        <v>15</v>
      </c>
      <c r="J1710">
        <v>2</v>
      </c>
      <c r="K1710">
        <v>2</v>
      </c>
      <c r="L1710">
        <v>8</v>
      </c>
      <c r="M1710">
        <v>2</v>
      </c>
      <c r="N1710">
        <v>2</v>
      </c>
      <c r="O1710">
        <v>0</v>
      </c>
      <c r="P1710">
        <v>3</v>
      </c>
      <c r="Q1710">
        <v>6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3</v>
      </c>
      <c r="Y1710">
        <v>11</v>
      </c>
      <c r="Z1710">
        <v>0</v>
      </c>
      <c r="AA1710">
        <v>53</v>
      </c>
      <c r="AB1710">
        <f t="shared" si="53"/>
        <v>3</v>
      </c>
      <c r="AC1710">
        <v>2279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34</v>
      </c>
      <c r="AO1710">
        <v>26</v>
      </c>
      <c r="AP1710">
        <v>0</v>
      </c>
    </row>
    <row r="1711" spans="1:42" x14ac:dyDescent="0.35">
      <c r="A1711">
        <v>69932</v>
      </c>
      <c r="B1711">
        <v>4</v>
      </c>
      <c r="C1711">
        <f t="shared" si="52"/>
        <v>4</v>
      </c>
      <c r="D1711">
        <v>0</v>
      </c>
      <c r="E1711">
        <v>1</v>
      </c>
      <c r="F1711">
        <v>97</v>
      </c>
      <c r="G1711">
        <v>412</v>
      </c>
      <c r="H1711">
        <v>172</v>
      </c>
      <c r="I1711">
        <v>153</v>
      </c>
      <c r="J1711">
        <v>150</v>
      </c>
      <c r="K1711">
        <v>105</v>
      </c>
      <c r="L1711">
        <v>57</v>
      </c>
      <c r="M1711">
        <v>2</v>
      </c>
      <c r="N1711">
        <v>7</v>
      </c>
      <c r="O1711">
        <v>6</v>
      </c>
      <c r="P1711">
        <v>11</v>
      </c>
      <c r="Q1711">
        <v>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3</v>
      </c>
      <c r="Y1711">
        <v>11</v>
      </c>
      <c r="Z1711">
        <v>0</v>
      </c>
      <c r="AA1711">
        <v>56</v>
      </c>
      <c r="AB1711">
        <f t="shared" si="53"/>
        <v>3</v>
      </c>
      <c r="AC1711">
        <v>2541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992</v>
      </c>
      <c r="AO1711">
        <v>935</v>
      </c>
      <c r="AP1711">
        <v>0</v>
      </c>
    </row>
    <row r="1712" spans="1:42" x14ac:dyDescent="0.35">
      <c r="A1712">
        <v>44503</v>
      </c>
      <c r="B1712">
        <v>2</v>
      </c>
      <c r="C1712">
        <f t="shared" si="52"/>
        <v>2</v>
      </c>
      <c r="D1712">
        <v>1</v>
      </c>
      <c r="E1712">
        <v>1</v>
      </c>
      <c r="F1712">
        <v>83</v>
      </c>
      <c r="G1712">
        <v>31</v>
      </c>
      <c r="H1712">
        <v>1</v>
      </c>
      <c r="I1712">
        <v>8</v>
      </c>
      <c r="J1712">
        <v>0</v>
      </c>
      <c r="K1712">
        <v>0</v>
      </c>
      <c r="L1712">
        <v>8</v>
      </c>
      <c r="M1712">
        <v>2</v>
      </c>
      <c r="N1712">
        <v>2</v>
      </c>
      <c r="O1712">
        <v>0</v>
      </c>
      <c r="P1712">
        <v>3</v>
      </c>
      <c r="Q1712">
        <v>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3</v>
      </c>
      <c r="Y1712">
        <v>11</v>
      </c>
      <c r="Z1712">
        <v>0</v>
      </c>
      <c r="AA1712">
        <v>48</v>
      </c>
      <c r="AB1712">
        <f t="shared" si="53"/>
        <v>2</v>
      </c>
      <c r="AC1712">
        <v>2233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40</v>
      </c>
      <c r="AO1712">
        <v>32</v>
      </c>
      <c r="AP1712">
        <v>0</v>
      </c>
    </row>
    <row r="1713" spans="1:42" x14ac:dyDescent="0.35">
      <c r="A1713">
        <v>60200</v>
      </c>
      <c r="B1713">
        <v>3</v>
      </c>
      <c r="C1713">
        <f t="shared" si="52"/>
        <v>3</v>
      </c>
      <c r="D1713">
        <v>0</v>
      </c>
      <c r="E1713">
        <v>1</v>
      </c>
      <c r="F1713">
        <v>3</v>
      </c>
      <c r="G1713">
        <v>502</v>
      </c>
      <c r="H1713">
        <v>19</v>
      </c>
      <c r="I1713">
        <v>132</v>
      </c>
      <c r="J1713">
        <v>0</v>
      </c>
      <c r="K1713">
        <v>6</v>
      </c>
      <c r="L1713">
        <v>26</v>
      </c>
      <c r="M1713">
        <v>6</v>
      </c>
      <c r="N1713">
        <v>6</v>
      </c>
      <c r="O1713">
        <v>2</v>
      </c>
      <c r="P1713">
        <v>11</v>
      </c>
      <c r="Q1713">
        <v>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  <c r="Y1713">
        <v>11</v>
      </c>
      <c r="Z1713">
        <v>0</v>
      </c>
      <c r="AA1713">
        <v>72</v>
      </c>
      <c r="AB1713">
        <f t="shared" si="53"/>
        <v>5</v>
      </c>
      <c r="AC1713">
        <v>2702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659</v>
      </c>
      <c r="AO1713">
        <v>633</v>
      </c>
      <c r="AP1713">
        <v>0</v>
      </c>
    </row>
    <row r="1714" spans="1:42" x14ac:dyDescent="0.35">
      <c r="A1714">
        <v>49638</v>
      </c>
      <c r="B1714">
        <v>2</v>
      </c>
      <c r="C1714">
        <f t="shared" si="52"/>
        <v>2</v>
      </c>
      <c r="D1714">
        <v>0</v>
      </c>
      <c r="E1714">
        <v>1</v>
      </c>
      <c r="F1714">
        <v>71</v>
      </c>
      <c r="G1714">
        <v>18</v>
      </c>
      <c r="H1714">
        <v>10</v>
      </c>
      <c r="I1714">
        <v>3</v>
      </c>
      <c r="J1714">
        <v>3</v>
      </c>
      <c r="K1714">
        <v>5</v>
      </c>
      <c r="L1714">
        <v>0</v>
      </c>
      <c r="M1714">
        <v>1</v>
      </c>
      <c r="N1714">
        <v>1</v>
      </c>
      <c r="O1714">
        <v>0</v>
      </c>
      <c r="P1714">
        <v>3</v>
      </c>
      <c r="Q1714">
        <v>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3</v>
      </c>
      <c r="Y1714">
        <v>11</v>
      </c>
      <c r="Z1714">
        <v>0</v>
      </c>
      <c r="AA1714">
        <v>68</v>
      </c>
      <c r="AB1714">
        <f t="shared" si="53"/>
        <v>4</v>
      </c>
      <c r="AC1714">
        <v>2230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39</v>
      </c>
      <c r="AO1714">
        <v>39</v>
      </c>
      <c r="AP1714">
        <v>0</v>
      </c>
    </row>
    <row r="1715" spans="1:42" x14ac:dyDescent="0.35">
      <c r="A1715">
        <v>23830</v>
      </c>
      <c r="B1715">
        <v>1</v>
      </c>
      <c r="C1715">
        <f t="shared" si="52"/>
        <v>1</v>
      </c>
      <c r="D1715">
        <v>0</v>
      </c>
      <c r="E1715">
        <v>0</v>
      </c>
      <c r="F1715">
        <v>3</v>
      </c>
      <c r="G1715">
        <v>1</v>
      </c>
      <c r="H1715">
        <v>8</v>
      </c>
      <c r="I1715">
        <v>6</v>
      </c>
      <c r="J1715">
        <v>4</v>
      </c>
      <c r="K1715">
        <v>8</v>
      </c>
      <c r="L1715">
        <v>16</v>
      </c>
      <c r="M1715">
        <v>1</v>
      </c>
      <c r="N1715">
        <v>1</v>
      </c>
      <c r="O1715">
        <v>0</v>
      </c>
      <c r="P1715">
        <v>3</v>
      </c>
      <c r="Q1715">
        <v>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3</v>
      </c>
      <c r="Y1715">
        <v>11</v>
      </c>
      <c r="Z1715">
        <v>0</v>
      </c>
      <c r="AA1715">
        <v>33</v>
      </c>
      <c r="AB1715">
        <f t="shared" si="53"/>
        <v>1</v>
      </c>
      <c r="AC1715">
        <v>2301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27</v>
      </c>
      <c r="AO1715">
        <v>11</v>
      </c>
      <c r="AP1715">
        <v>0</v>
      </c>
    </row>
    <row r="1716" spans="1:42" x14ac:dyDescent="0.35">
      <c r="A1716">
        <v>33051</v>
      </c>
      <c r="B1716">
        <v>1</v>
      </c>
      <c r="C1716">
        <f t="shared" si="52"/>
        <v>2</v>
      </c>
      <c r="D1716">
        <v>0</v>
      </c>
      <c r="E1716">
        <v>0</v>
      </c>
      <c r="F1716">
        <v>15</v>
      </c>
      <c r="G1716">
        <v>100</v>
      </c>
      <c r="H1716">
        <v>71</v>
      </c>
      <c r="I1716">
        <v>243</v>
      </c>
      <c r="J1716">
        <v>108</v>
      </c>
      <c r="K1716">
        <v>94</v>
      </c>
      <c r="L1716">
        <v>219</v>
      </c>
      <c r="M1716">
        <v>3</v>
      </c>
      <c r="N1716">
        <v>9</v>
      </c>
      <c r="O1716">
        <v>1</v>
      </c>
      <c r="P1716">
        <v>8</v>
      </c>
      <c r="Q1716">
        <v>9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</v>
      </c>
      <c r="Y1716">
        <v>11</v>
      </c>
      <c r="Z1716">
        <v>1</v>
      </c>
      <c r="AA1716">
        <v>61</v>
      </c>
      <c r="AB1716">
        <f t="shared" si="53"/>
        <v>3</v>
      </c>
      <c r="AC1716">
        <v>2841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616</v>
      </c>
      <c r="AO1716">
        <v>397</v>
      </c>
      <c r="AP1716">
        <v>0</v>
      </c>
    </row>
    <row r="1717" spans="1:42" x14ac:dyDescent="0.35">
      <c r="A1717">
        <v>72905</v>
      </c>
      <c r="B1717">
        <v>4</v>
      </c>
      <c r="C1717">
        <f t="shared" si="52"/>
        <v>4</v>
      </c>
      <c r="D1717">
        <v>0</v>
      </c>
      <c r="E1717">
        <v>0</v>
      </c>
      <c r="F1717">
        <v>52</v>
      </c>
      <c r="G1717">
        <v>407</v>
      </c>
      <c r="H1717">
        <v>114</v>
      </c>
      <c r="I1717">
        <v>445</v>
      </c>
      <c r="J1717">
        <v>181</v>
      </c>
      <c r="K1717">
        <v>165</v>
      </c>
      <c r="L1717">
        <v>203</v>
      </c>
      <c r="M1717">
        <v>1</v>
      </c>
      <c r="N1717">
        <v>3</v>
      </c>
      <c r="O1717">
        <v>7</v>
      </c>
      <c r="P1717">
        <v>9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3</v>
      </c>
      <c r="Y1717">
        <v>11</v>
      </c>
      <c r="Z1717">
        <v>0</v>
      </c>
      <c r="AA1717">
        <v>62</v>
      </c>
      <c r="AB1717">
        <f t="shared" si="53"/>
        <v>4</v>
      </c>
      <c r="AC1717">
        <v>2318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1312</v>
      </c>
      <c r="AO1717">
        <v>1109</v>
      </c>
      <c r="AP1717">
        <v>1</v>
      </c>
    </row>
    <row r="1718" spans="1:42" x14ac:dyDescent="0.35">
      <c r="A1718">
        <v>69702</v>
      </c>
      <c r="B1718">
        <v>4</v>
      </c>
      <c r="C1718">
        <f t="shared" si="52"/>
        <v>4</v>
      </c>
      <c r="D1718">
        <v>0</v>
      </c>
      <c r="E1718">
        <v>1</v>
      </c>
      <c r="F1718">
        <v>8</v>
      </c>
      <c r="G1718">
        <v>664</v>
      </c>
      <c r="H1718">
        <v>9</v>
      </c>
      <c r="I1718">
        <v>240</v>
      </c>
      <c r="J1718">
        <v>50</v>
      </c>
      <c r="K1718">
        <v>19</v>
      </c>
      <c r="L1718">
        <v>57</v>
      </c>
      <c r="M1718">
        <v>2</v>
      </c>
      <c r="N1718">
        <v>7</v>
      </c>
      <c r="O1718">
        <v>7</v>
      </c>
      <c r="P1718">
        <v>10</v>
      </c>
      <c r="Q1718">
        <v>4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3</v>
      </c>
      <c r="Y1718">
        <v>11</v>
      </c>
      <c r="Z1718">
        <v>0</v>
      </c>
      <c r="AA1718">
        <v>69</v>
      </c>
      <c r="AB1718">
        <f t="shared" si="53"/>
        <v>5</v>
      </c>
      <c r="AC1718">
        <v>2654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982</v>
      </c>
      <c r="AO1718">
        <v>925</v>
      </c>
      <c r="AP1718">
        <v>0</v>
      </c>
    </row>
    <row r="1719" spans="1:42" x14ac:dyDescent="0.35">
      <c r="A1719">
        <v>70300</v>
      </c>
      <c r="B1719">
        <v>4</v>
      </c>
      <c r="C1719">
        <f t="shared" si="52"/>
        <v>4</v>
      </c>
      <c r="D1719">
        <v>1</v>
      </c>
      <c r="E1719">
        <v>0</v>
      </c>
      <c r="F1719">
        <v>89</v>
      </c>
      <c r="G1719">
        <v>1045</v>
      </c>
      <c r="H1719">
        <v>61</v>
      </c>
      <c r="I1719">
        <v>338</v>
      </c>
      <c r="J1719">
        <v>60</v>
      </c>
      <c r="K1719">
        <v>46</v>
      </c>
      <c r="L1719">
        <v>46</v>
      </c>
      <c r="M1719">
        <v>3</v>
      </c>
      <c r="N1719">
        <v>5</v>
      </c>
      <c r="O1719">
        <v>5</v>
      </c>
      <c r="P1719">
        <v>13</v>
      </c>
      <c r="Q1719">
        <v>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</v>
      </c>
      <c r="Y1719">
        <v>11</v>
      </c>
      <c r="Z1719">
        <v>0</v>
      </c>
      <c r="AA1719">
        <v>45</v>
      </c>
      <c r="AB1719">
        <f t="shared" si="53"/>
        <v>2</v>
      </c>
      <c r="AC1719">
        <v>2508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1550</v>
      </c>
      <c r="AO1719">
        <v>1504</v>
      </c>
      <c r="AP1719">
        <v>0</v>
      </c>
    </row>
    <row r="1720" spans="1:42" x14ac:dyDescent="0.35">
      <c r="A1720">
        <v>70643</v>
      </c>
      <c r="B1720">
        <v>4</v>
      </c>
      <c r="C1720">
        <f t="shared" si="52"/>
        <v>4</v>
      </c>
      <c r="D1720">
        <v>0</v>
      </c>
      <c r="E1720">
        <v>0</v>
      </c>
      <c r="F1720">
        <v>66</v>
      </c>
      <c r="G1720">
        <v>1218</v>
      </c>
      <c r="H1720">
        <v>107</v>
      </c>
      <c r="I1720">
        <v>304</v>
      </c>
      <c r="J1720">
        <v>23</v>
      </c>
      <c r="K1720">
        <v>143</v>
      </c>
      <c r="L1720">
        <v>33</v>
      </c>
      <c r="M1720">
        <v>1</v>
      </c>
      <c r="N1720">
        <v>5</v>
      </c>
      <c r="O1720">
        <v>8</v>
      </c>
      <c r="P1720">
        <v>4</v>
      </c>
      <c r="Q1720">
        <v>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3</v>
      </c>
      <c r="Y1720">
        <v>11</v>
      </c>
      <c r="Z1720">
        <v>1</v>
      </c>
      <c r="AA1720">
        <v>36</v>
      </c>
      <c r="AB1720">
        <f t="shared" si="53"/>
        <v>1</v>
      </c>
      <c r="AC1720">
        <v>2781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1795</v>
      </c>
      <c r="AO1720">
        <v>1762</v>
      </c>
      <c r="AP1720">
        <v>0</v>
      </c>
    </row>
    <row r="1721" spans="1:42" x14ac:dyDescent="0.35">
      <c r="A1721">
        <v>30396</v>
      </c>
      <c r="B1721">
        <v>1</v>
      </c>
      <c r="C1721">
        <f t="shared" si="52"/>
        <v>1</v>
      </c>
      <c r="D1721">
        <v>1</v>
      </c>
      <c r="E1721">
        <v>0</v>
      </c>
      <c r="F1721">
        <v>22</v>
      </c>
      <c r="G1721">
        <v>15</v>
      </c>
      <c r="H1721">
        <v>0</v>
      </c>
      <c r="I1721">
        <v>6</v>
      </c>
      <c r="J1721">
        <v>0</v>
      </c>
      <c r="K1721">
        <v>1</v>
      </c>
      <c r="L1721">
        <v>12</v>
      </c>
      <c r="M1721">
        <v>2</v>
      </c>
      <c r="N1721">
        <v>1</v>
      </c>
      <c r="O1721">
        <v>1</v>
      </c>
      <c r="P1721">
        <v>2</v>
      </c>
      <c r="Q1721">
        <v>7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3</v>
      </c>
      <c r="Y1721">
        <v>11</v>
      </c>
      <c r="Z1721">
        <v>1</v>
      </c>
      <c r="AA1721">
        <v>51</v>
      </c>
      <c r="AB1721">
        <f t="shared" si="53"/>
        <v>2</v>
      </c>
      <c r="AC1721">
        <v>2219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22</v>
      </c>
      <c r="AO1721">
        <v>10</v>
      </c>
      <c r="AP1721">
        <v>1</v>
      </c>
    </row>
    <row r="1722" spans="1:42" x14ac:dyDescent="0.35">
      <c r="A1722">
        <v>50616</v>
      </c>
      <c r="B1722">
        <v>2</v>
      </c>
      <c r="C1722">
        <f t="shared" si="52"/>
        <v>2</v>
      </c>
      <c r="D1722">
        <v>0</v>
      </c>
      <c r="E1722">
        <v>1</v>
      </c>
      <c r="F1722">
        <v>56</v>
      </c>
      <c r="G1722">
        <v>128</v>
      </c>
      <c r="H1722">
        <v>0</v>
      </c>
      <c r="I1722">
        <v>16</v>
      </c>
      <c r="J1722">
        <v>0</v>
      </c>
      <c r="K1722">
        <v>1</v>
      </c>
      <c r="L1722">
        <v>4</v>
      </c>
      <c r="M1722">
        <v>2</v>
      </c>
      <c r="N1722">
        <v>4</v>
      </c>
      <c r="O1722">
        <v>0</v>
      </c>
      <c r="P1722">
        <v>4</v>
      </c>
      <c r="Q1722">
        <v>7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</v>
      </c>
      <c r="Y1722">
        <v>11</v>
      </c>
      <c r="Z1722">
        <v>0</v>
      </c>
      <c r="AA1722">
        <v>52</v>
      </c>
      <c r="AB1722">
        <f t="shared" si="53"/>
        <v>3</v>
      </c>
      <c r="AC1722">
        <v>2231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145</v>
      </c>
      <c r="AO1722">
        <v>141</v>
      </c>
      <c r="AP1722">
        <v>0</v>
      </c>
    </row>
    <row r="1723" spans="1:42" x14ac:dyDescent="0.35">
      <c r="A1723">
        <v>62772</v>
      </c>
      <c r="B1723">
        <v>3</v>
      </c>
      <c r="C1723">
        <f t="shared" si="52"/>
        <v>3</v>
      </c>
      <c r="D1723">
        <v>0</v>
      </c>
      <c r="E1723">
        <v>1</v>
      </c>
      <c r="F1723">
        <v>74</v>
      </c>
      <c r="G1723">
        <v>581</v>
      </c>
      <c r="H1723">
        <v>49</v>
      </c>
      <c r="I1723">
        <v>157</v>
      </c>
      <c r="J1723">
        <v>43</v>
      </c>
      <c r="K1723">
        <v>8</v>
      </c>
      <c r="L1723">
        <v>108</v>
      </c>
      <c r="M1723">
        <v>1</v>
      </c>
      <c r="N1723">
        <v>5</v>
      </c>
      <c r="O1723">
        <v>6</v>
      </c>
      <c r="P1723">
        <v>11</v>
      </c>
      <c r="Q1723">
        <v>2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3</v>
      </c>
      <c r="Y1723">
        <v>11</v>
      </c>
      <c r="Z1723">
        <v>0</v>
      </c>
      <c r="AA1723">
        <v>51</v>
      </c>
      <c r="AB1723">
        <f t="shared" si="53"/>
        <v>2</v>
      </c>
      <c r="AC1723">
        <v>2565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838</v>
      </c>
      <c r="AO1723">
        <v>730</v>
      </c>
      <c r="AP1723">
        <v>1</v>
      </c>
    </row>
    <row r="1724" spans="1:42" x14ac:dyDescent="0.35">
      <c r="A1724">
        <v>30298</v>
      </c>
      <c r="B1724">
        <v>1</v>
      </c>
      <c r="C1724">
        <f t="shared" si="52"/>
        <v>1</v>
      </c>
      <c r="D1724">
        <v>0</v>
      </c>
      <c r="E1724">
        <v>0</v>
      </c>
      <c r="F1724">
        <v>48</v>
      </c>
      <c r="G1724">
        <v>6</v>
      </c>
      <c r="H1724">
        <v>3</v>
      </c>
      <c r="I1724">
        <v>12</v>
      </c>
      <c r="J1724">
        <v>6</v>
      </c>
      <c r="K1724">
        <v>1</v>
      </c>
      <c r="L1724">
        <v>0</v>
      </c>
      <c r="M1724">
        <v>1</v>
      </c>
      <c r="N1724">
        <v>1</v>
      </c>
      <c r="O1724">
        <v>1</v>
      </c>
      <c r="P1724">
        <v>3</v>
      </c>
      <c r="Q1724">
        <v>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3</v>
      </c>
      <c r="Y1724">
        <v>11</v>
      </c>
      <c r="Z1724">
        <v>0</v>
      </c>
      <c r="AA1724">
        <v>35</v>
      </c>
      <c r="AB1724">
        <f t="shared" si="53"/>
        <v>1</v>
      </c>
      <c r="AC1724">
        <v>2200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28</v>
      </c>
      <c r="AO1724">
        <v>28</v>
      </c>
      <c r="AP1724">
        <v>0</v>
      </c>
    </row>
    <row r="1725" spans="1:42" x14ac:dyDescent="0.35">
      <c r="A1725">
        <v>52413</v>
      </c>
      <c r="B1725">
        <v>3</v>
      </c>
      <c r="C1725">
        <f t="shared" si="52"/>
        <v>3</v>
      </c>
      <c r="D1725">
        <v>1</v>
      </c>
      <c r="E1725">
        <v>0</v>
      </c>
      <c r="F1725">
        <v>67</v>
      </c>
      <c r="G1725">
        <v>185</v>
      </c>
      <c r="H1725">
        <v>8</v>
      </c>
      <c r="I1725">
        <v>133</v>
      </c>
      <c r="J1725">
        <v>56</v>
      </c>
      <c r="K1725">
        <v>56</v>
      </c>
      <c r="L1725">
        <v>12</v>
      </c>
      <c r="M1725">
        <v>2</v>
      </c>
      <c r="N1725">
        <v>7</v>
      </c>
      <c r="O1725">
        <v>1</v>
      </c>
      <c r="P1725">
        <v>7</v>
      </c>
      <c r="Q1725">
        <v>7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</v>
      </c>
      <c r="Y1725">
        <v>11</v>
      </c>
      <c r="Z1725">
        <v>0</v>
      </c>
      <c r="AA1725">
        <v>36</v>
      </c>
      <c r="AB1725">
        <f t="shared" si="53"/>
        <v>1</v>
      </c>
      <c r="AC1725">
        <v>2762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0</v>
      </c>
      <c r="AM1725">
        <v>0</v>
      </c>
      <c r="AN1725">
        <v>438</v>
      </c>
      <c r="AO1725">
        <v>426</v>
      </c>
      <c r="AP1725">
        <v>0</v>
      </c>
    </row>
    <row r="1726" spans="1:42" x14ac:dyDescent="0.35">
      <c r="A1726">
        <v>44155</v>
      </c>
      <c r="B1726">
        <v>2</v>
      </c>
      <c r="C1726">
        <f t="shared" si="52"/>
        <v>2</v>
      </c>
      <c r="D1726">
        <v>1</v>
      </c>
      <c r="E1726">
        <v>1</v>
      </c>
      <c r="F1726">
        <v>24</v>
      </c>
      <c r="G1726">
        <v>22</v>
      </c>
      <c r="H1726">
        <v>1</v>
      </c>
      <c r="I1726">
        <v>9</v>
      </c>
      <c r="J1726">
        <v>0</v>
      </c>
      <c r="K1726">
        <v>0</v>
      </c>
      <c r="L1726">
        <v>14</v>
      </c>
      <c r="M1726">
        <v>1</v>
      </c>
      <c r="N1726">
        <v>1</v>
      </c>
      <c r="O1726">
        <v>1</v>
      </c>
      <c r="P1726">
        <v>2</v>
      </c>
      <c r="Q1726">
        <v>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3</v>
      </c>
      <c r="Y1726">
        <v>11</v>
      </c>
      <c r="Z1726">
        <v>0</v>
      </c>
      <c r="AA1726">
        <v>63</v>
      </c>
      <c r="AB1726">
        <f t="shared" si="53"/>
        <v>4</v>
      </c>
      <c r="AC1726">
        <v>2320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32</v>
      </c>
      <c r="AO1726">
        <v>18</v>
      </c>
      <c r="AP1726">
        <v>0</v>
      </c>
    </row>
    <row r="1727" spans="1:42" x14ac:dyDescent="0.35">
      <c r="A1727">
        <v>86979</v>
      </c>
      <c r="B1727">
        <v>5</v>
      </c>
      <c r="C1727">
        <f t="shared" si="52"/>
        <v>5</v>
      </c>
      <c r="D1727">
        <v>0</v>
      </c>
      <c r="E1727">
        <v>0</v>
      </c>
      <c r="F1727">
        <v>67</v>
      </c>
      <c r="G1727">
        <v>584</v>
      </c>
      <c r="H1727">
        <v>100</v>
      </c>
      <c r="I1727">
        <v>835</v>
      </c>
      <c r="J1727">
        <v>65</v>
      </c>
      <c r="K1727">
        <v>83</v>
      </c>
      <c r="L1727">
        <v>35</v>
      </c>
      <c r="M1727">
        <v>1</v>
      </c>
      <c r="N1727">
        <v>5</v>
      </c>
      <c r="O1727">
        <v>5</v>
      </c>
      <c r="P1727">
        <v>5</v>
      </c>
      <c r="Q1727">
        <v>2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3</v>
      </c>
      <c r="Y1727">
        <v>11</v>
      </c>
      <c r="Z1727">
        <v>1</v>
      </c>
      <c r="AA1727">
        <v>49</v>
      </c>
      <c r="AB1727">
        <f t="shared" si="53"/>
        <v>2</v>
      </c>
      <c r="AC1727">
        <v>2393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1667</v>
      </c>
      <c r="AO1727">
        <v>1632</v>
      </c>
      <c r="AP1727">
        <v>1</v>
      </c>
    </row>
    <row r="1728" spans="1:42" x14ac:dyDescent="0.35">
      <c r="A1728">
        <v>76532</v>
      </c>
      <c r="B1728">
        <v>4</v>
      </c>
      <c r="C1728">
        <f t="shared" si="52"/>
        <v>4</v>
      </c>
      <c r="D1728">
        <v>1</v>
      </c>
      <c r="E1728">
        <v>1</v>
      </c>
      <c r="F1728">
        <v>38</v>
      </c>
      <c r="G1728">
        <v>355</v>
      </c>
      <c r="H1728">
        <v>30</v>
      </c>
      <c r="I1728">
        <v>177</v>
      </c>
      <c r="J1728">
        <v>90</v>
      </c>
      <c r="K1728">
        <v>138</v>
      </c>
      <c r="L1728">
        <v>30</v>
      </c>
      <c r="M1728">
        <v>4</v>
      </c>
      <c r="N1728">
        <v>9</v>
      </c>
      <c r="O1728">
        <v>5</v>
      </c>
      <c r="P1728">
        <v>7</v>
      </c>
      <c r="Q1728">
        <v>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3</v>
      </c>
      <c r="Y1728">
        <v>11</v>
      </c>
      <c r="Z1728">
        <v>0</v>
      </c>
      <c r="AA1728">
        <v>45</v>
      </c>
      <c r="AB1728">
        <f t="shared" si="53"/>
        <v>2</v>
      </c>
      <c r="AC1728">
        <v>2452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790</v>
      </c>
      <c r="AO1728">
        <v>760</v>
      </c>
      <c r="AP1728">
        <v>0</v>
      </c>
    </row>
    <row r="1729" spans="1:42" x14ac:dyDescent="0.35">
      <c r="A1729">
        <v>42081</v>
      </c>
      <c r="B1729">
        <v>2</v>
      </c>
      <c r="C1729">
        <f t="shared" si="52"/>
        <v>2</v>
      </c>
      <c r="D1729">
        <v>1</v>
      </c>
      <c r="E1729">
        <v>0</v>
      </c>
      <c r="F1729">
        <v>86</v>
      </c>
      <c r="G1729">
        <v>175</v>
      </c>
      <c r="H1729">
        <v>10</v>
      </c>
      <c r="I1729">
        <v>110</v>
      </c>
      <c r="J1729">
        <v>54</v>
      </c>
      <c r="K1729">
        <v>6</v>
      </c>
      <c r="L1729">
        <v>27</v>
      </c>
      <c r="M1729">
        <v>2</v>
      </c>
      <c r="N1729">
        <v>6</v>
      </c>
      <c r="O1729">
        <v>3</v>
      </c>
      <c r="P1729">
        <v>4</v>
      </c>
      <c r="Q1729">
        <v>6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3</v>
      </c>
      <c r="Y1729">
        <v>11</v>
      </c>
      <c r="Z1729">
        <v>0</v>
      </c>
      <c r="AA1729">
        <v>38</v>
      </c>
      <c r="AB1729">
        <f t="shared" si="53"/>
        <v>1</v>
      </c>
      <c r="AC1729">
        <v>2647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355</v>
      </c>
      <c r="AO1729">
        <v>328</v>
      </c>
      <c r="AP1729">
        <v>1</v>
      </c>
    </row>
    <row r="1730" spans="1:42" x14ac:dyDescent="0.35">
      <c r="A1730">
        <v>88420</v>
      </c>
      <c r="B1730">
        <v>5</v>
      </c>
      <c r="C1730">
        <f t="shared" si="52"/>
        <v>5</v>
      </c>
      <c r="D1730">
        <v>0</v>
      </c>
      <c r="E1730">
        <v>0</v>
      </c>
      <c r="F1730">
        <v>87</v>
      </c>
      <c r="G1730">
        <v>957</v>
      </c>
      <c r="H1730">
        <v>153</v>
      </c>
      <c r="I1730">
        <v>612</v>
      </c>
      <c r="J1730">
        <v>99</v>
      </c>
      <c r="K1730">
        <v>95</v>
      </c>
      <c r="L1730">
        <v>153</v>
      </c>
      <c r="M1730">
        <v>1</v>
      </c>
      <c r="N1730">
        <v>4</v>
      </c>
      <c r="O1730">
        <v>7</v>
      </c>
      <c r="P1730">
        <v>8</v>
      </c>
      <c r="Q1730">
        <v>1</v>
      </c>
      <c r="R1730">
        <v>1</v>
      </c>
      <c r="S1730">
        <v>0</v>
      </c>
      <c r="T1730">
        <v>1</v>
      </c>
      <c r="U1730">
        <v>1</v>
      </c>
      <c r="V1730">
        <v>0</v>
      </c>
      <c r="W1730">
        <v>0</v>
      </c>
      <c r="X1730">
        <v>3</v>
      </c>
      <c r="Y1730">
        <v>11</v>
      </c>
      <c r="Z1730">
        <v>0</v>
      </c>
      <c r="AA1730">
        <v>31</v>
      </c>
      <c r="AB1730">
        <f t="shared" si="53"/>
        <v>1</v>
      </c>
      <c r="AC1730">
        <v>2217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1916</v>
      </c>
      <c r="AO1730">
        <v>1763</v>
      </c>
      <c r="AP1730">
        <v>3</v>
      </c>
    </row>
    <row r="1731" spans="1:42" x14ac:dyDescent="0.35">
      <c r="A1731">
        <v>31158</v>
      </c>
      <c r="B1731">
        <v>1</v>
      </c>
      <c r="C1731">
        <f t="shared" ref="C1731:C1794" si="54">_xlfn.IFS(A:A&lt;=32196,1,A:A&lt;=51622.09,2,A:A&lt;=68281,3,A:A&lt;=79601,4,A:A&gt;=79601,5)</f>
        <v>1</v>
      </c>
      <c r="D1731">
        <v>1</v>
      </c>
      <c r="E1731">
        <v>0</v>
      </c>
      <c r="F1731">
        <v>62</v>
      </c>
      <c r="G1731">
        <v>25</v>
      </c>
      <c r="H1731">
        <v>6</v>
      </c>
      <c r="I1731">
        <v>16</v>
      </c>
      <c r="J1731">
        <v>20</v>
      </c>
      <c r="K1731">
        <v>0</v>
      </c>
      <c r="L1731">
        <v>5</v>
      </c>
      <c r="M1731">
        <v>2</v>
      </c>
      <c r="N1731">
        <v>2</v>
      </c>
      <c r="O1731">
        <v>0</v>
      </c>
      <c r="P1731">
        <v>3</v>
      </c>
      <c r="Q1731">
        <v>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</v>
      </c>
      <c r="Y1731">
        <v>11</v>
      </c>
      <c r="Z1731">
        <v>0</v>
      </c>
      <c r="AA1731">
        <v>35</v>
      </c>
      <c r="AB1731">
        <f t="shared" ref="AB1731:AB1794" si="55">_xlfn.IFS(AA1731&lt;=43,1,AA1731&lt;=51.117,2,AA1731&lt;=61,3,AA1731&lt;=68,4,AA1731&gt;68,5)</f>
        <v>1</v>
      </c>
      <c r="AC1731">
        <v>2677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67</v>
      </c>
      <c r="AO1731">
        <v>62</v>
      </c>
      <c r="AP1731">
        <v>0</v>
      </c>
    </row>
    <row r="1732" spans="1:42" x14ac:dyDescent="0.35">
      <c r="A1732">
        <v>61671</v>
      </c>
      <c r="B1732">
        <v>3</v>
      </c>
      <c r="C1732">
        <f t="shared" si="54"/>
        <v>3</v>
      </c>
      <c r="D1732">
        <v>0</v>
      </c>
      <c r="E1732">
        <v>1</v>
      </c>
      <c r="F1732">
        <v>23</v>
      </c>
      <c r="G1732">
        <v>641</v>
      </c>
      <c r="H1732">
        <v>7</v>
      </c>
      <c r="I1732">
        <v>56</v>
      </c>
      <c r="J1732">
        <v>0</v>
      </c>
      <c r="K1732">
        <v>0</v>
      </c>
      <c r="L1732">
        <v>28</v>
      </c>
      <c r="M1732">
        <v>8</v>
      </c>
      <c r="N1732">
        <v>10</v>
      </c>
      <c r="O1732">
        <v>4</v>
      </c>
      <c r="P1732">
        <v>6</v>
      </c>
      <c r="Q1732">
        <v>8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3</v>
      </c>
      <c r="Y1732">
        <v>11</v>
      </c>
      <c r="Z1732">
        <v>0</v>
      </c>
      <c r="AA1732">
        <v>52</v>
      </c>
      <c r="AB1732">
        <f t="shared" si="55"/>
        <v>3</v>
      </c>
      <c r="AC1732">
        <v>2185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704</v>
      </c>
      <c r="AO1732">
        <v>676</v>
      </c>
      <c r="AP1732">
        <v>2</v>
      </c>
    </row>
    <row r="1733" spans="1:42" x14ac:dyDescent="0.35">
      <c r="A1733">
        <v>69719</v>
      </c>
      <c r="B1733">
        <v>4</v>
      </c>
      <c r="C1733">
        <f t="shared" si="54"/>
        <v>4</v>
      </c>
      <c r="D1733">
        <v>0</v>
      </c>
      <c r="E1733">
        <v>0</v>
      </c>
      <c r="F1733">
        <v>99</v>
      </c>
      <c r="G1733">
        <v>273</v>
      </c>
      <c r="H1733">
        <v>86</v>
      </c>
      <c r="I1733">
        <v>208</v>
      </c>
      <c r="J1733">
        <v>177</v>
      </c>
      <c r="K1733">
        <v>14</v>
      </c>
      <c r="L1733">
        <v>43</v>
      </c>
      <c r="M1733">
        <v>1</v>
      </c>
      <c r="N1733">
        <v>2</v>
      </c>
      <c r="O1733">
        <v>3</v>
      </c>
      <c r="P1733">
        <v>5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3</v>
      </c>
      <c r="Y1733">
        <v>11</v>
      </c>
      <c r="Z1733">
        <v>0</v>
      </c>
      <c r="AA1733">
        <v>46</v>
      </c>
      <c r="AB1733">
        <f t="shared" si="55"/>
        <v>2</v>
      </c>
      <c r="AC1733">
        <v>2193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758</v>
      </c>
      <c r="AO1733">
        <v>715</v>
      </c>
      <c r="AP1733">
        <v>0</v>
      </c>
    </row>
    <row r="1734" spans="1:42" x14ac:dyDescent="0.35">
      <c r="A1734">
        <v>49160</v>
      </c>
      <c r="B1734">
        <v>2</v>
      </c>
      <c r="C1734">
        <f t="shared" si="54"/>
        <v>2</v>
      </c>
      <c r="D1734">
        <v>0</v>
      </c>
      <c r="E1734">
        <v>1</v>
      </c>
      <c r="F1734">
        <v>29</v>
      </c>
      <c r="G1734">
        <v>122</v>
      </c>
      <c r="H1734">
        <v>21</v>
      </c>
      <c r="I1734">
        <v>43</v>
      </c>
      <c r="J1734">
        <v>25</v>
      </c>
      <c r="K1734">
        <v>10</v>
      </c>
      <c r="L1734">
        <v>15</v>
      </c>
      <c r="M1734">
        <v>2</v>
      </c>
      <c r="N1734">
        <v>3</v>
      </c>
      <c r="O1734">
        <v>1</v>
      </c>
      <c r="P1734">
        <v>6</v>
      </c>
      <c r="Q1734">
        <v>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3</v>
      </c>
      <c r="Y1734">
        <v>11</v>
      </c>
      <c r="Z1734">
        <v>0</v>
      </c>
      <c r="AA1734">
        <v>71</v>
      </c>
      <c r="AB1734">
        <f t="shared" si="55"/>
        <v>5</v>
      </c>
      <c r="AC1734">
        <v>2411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221</v>
      </c>
      <c r="AO1734">
        <v>206</v>
      </c>
      <c r="AP1734">
        <v>0</v>
      </c>
    </row>
    <row r="1735" spans="1:42" x14ac:dyDescent="0.35">
      <c r="A1735">
        <v>90933</v>
      </c>
      <c r="B1735">
        <v>5</v>
      </c>
      <c r="C1735">
        <f t="shared" si="54"/>
        <v>5</v>
      </c>
      <c r="D1735">
        <v>0</v>
      </c>
      <c r="E1735">
        <v>0</v>
      </c>
      <c r="F1735">
        <v>90</v>
      </c>
      <c r="G1735">
        <v>1020</v>
      </c>
      <c r="H1735">
        <v>31</v>
      </c>
      <c r="I1735">
        <v>430</v>
      </c>
      <c r="J1735">
        <v>62</v>
      </c>
      <c r="K1735">
        <v>63</v>
      </c>
      <c r="L1735">
        <v>79</v>
      </c>
      <c r="M1735">
        <v>1</v>
      </c>
      <c r="N1735">
        <v>4</v>
      </c>
      <c r="O1735">
        <v>6</v>
      </c>
      <c r="P1735">
        <v>4</v>
      </c>
      <c r="Q1735">
        <v>1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3</v>
      </c>
      <c r="Y1735">
        <v>11</v>
      </c>
      <c r="Z1735">
        <v>0</v>
      </c>
      <c r="AA1735">
        <v>66</v>
      </c>
      <c r="AB1735">
        <f t="shared" si="55"/>
        <v>4</v>
      </c>
      <c r="AC1735">
        <v>2249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1606</v>
      </c>
      <c r="AO1735">
        <v>1527</v>
      </c>
      <c r="AP1735">
        <v>1</v>
      </c>
    </row>
    <row r="1736" spans="1:42" x14ac:dyDescent="0.35">
      <c r="A1736">
        <v>113734</v>
      </c>
      <c r="B1736">
        <v>6</v>
      </c>
      <c r="C1736">
        <f t="shared" si="54"/>
        <v>5</v>
      </c>
      <c r="D1736">
        <v>0</v>
      </c>
      <c r="E1736">
        <v>0</v>
      </c>
      <c r="F1736">
        <v>9</v>
      </c>
      <c r="G1736">
        <v>6</v>
      </c>
      <c r="H1736">
        <v>2</v>
      </c>
      <c r="I1736">
        <v>3</v>
      </c>
      <c r="J1736">
        <v>1</v>
      </c>
      <c r="K1736">
        <v>262</v>
      </c>
      <c r="L1736">
        <v>3</v>
      </c>
      <c r="M1736">
        <v>0</v>
      </c>
      <c r="N1736">
        <v>27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3</v>
      </c>
      <c r="Y1736">
        <v>11</v>
      </c>
      <c r="Z1736">
        <v>0</v>
      </c>
      <c r="AA1736">
        <v>75</v>
      </c>
      <c r="AB1736">
        <f t="shared" si="55"/>
        <v>5</v>
      </c>
      <c r="AC1736">
        <v>2191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274</v>
      </c>
      <c r="AO1736">
        <v>271</v>
      </c>
      <c r="AP1736">
        <v>0</v>
      </c>
    </row>
    <row r="1737" spans="1:42" x14ac:dyDescent="0.35">
      <c r="A1737">
        <v>22148</v>
      </c>
      <c r="B1737">
        <v>1</v>
      </c>
      <c r="C1737">
        <f t="shared" si="54"/>
        <v>1</v>
      </c>
      <c r="D1737">
        <v>0</v>
      </c>
      <c r="E1737">
        <v>0</v>
      </c>
      <c r="F1737">
        <v>16</v>
      </c>
      <c r="G1737">
        <v>15</v>
      </c>
      <c r="H1737">
        <v>5</v>
      </c>
      <c r="I1737">
        <v>14</v>
      </c>
      <c r="J1737">
        <v>0</v>
      </c>
      <c r="K1737">
        <v>4</v>
      </c>
      <c r="L1737">
        <v>11</v>
      </c>
      <c r="M1737">
        <v>1</v>
      </c>
      <c r="N1737">
        <v>1</v>
      </c>
      <c r="O1737">
        <v>0</v>
      </c>
      <c r="P1737">
        <v>3</v>
      </c>
      <c r="Q1737">
        <v>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</v>
      </c>
      <c r="Y1737">
        <v>11</v>
      </c>
      <c r="Z1737">
        <v>0</v>
      </c>
      <c r="AA1737">
        <v>37</v>
      </c>
      <c r="AB1737">
        <f t="shared" si="55"/>
        <v>1</v>
      </c>
      <c r="AC1737">
        <v>2236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38</v>
      </c>
      <c r="AO1737">
        <v>27</v>
      </c>
      <c r="AP1737">
        <v>0</v>
      </c>
    </row>
    <row r="1738" spans="1:42" x14ac:dyDescent="0.35">
      <c r="A1738">
        <v>73395</v>
      </c>
      <c r="B1738">
        <v>4</v>
      </c>
      <c r="C1738">
        <f t="shared" si="54"/>
        <v>4</v>
      </c>
      <c r="D1738">
        <v>0</v>
      </c>
      <c r="E1738">
        <v>0</v>
      </c>
      <c r="F1738">
        <v>94</v>
      </c>
      <c r="G1738">
        <v>272</v>
      </c>
      <c r="H1738">
        <v>7</v>
      </c>
      <c r="I1738">
        <v>80</v>
      </c>
      <c r="J1738">
        <v>20</v>
      </c>
      <c r="K1738">
        <v>7</v>
      </c>
      <c r="L1738">
        <v>11</v>
      </c>
      <c r="M1738">
        <v>1</v>
      </c>
      <c r="N1738">
        <v>4</v>
      </c>
      <c r="O1738">
        <v>4</v>
      </c>
      <c r="P1738">
        <v>6</v>
      </c>
      <c r="Q1738">
        <v>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3</v>
      </c>
      <c r="Y1738">
        <v>11</v>
      </c>
      <c r="Z1738">
        <v>0</v>
      </c>
      <c r="AA1738">
        <v>33</v>
      </c>
      <c r="AB1738">
        <f t="shared" si="55"/>
        <v>1</v>
      </c>
      <c r="AC1738">
        <v>2262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386</v>
      </c>
      <c r="AO1738">
        <v>375</v>
      </c>
      <c r="AP1738">
        <v>0</v>
      </c>
    </row>
    <row r="1739" spans="1:42" x14ac:dyDescent="0.35">
      <c r="A1739">
        <v>29819</v>
      </c>
      <c r="B1739">
        <v>1</v>
      </c>
      <c r="C1739">
        <f t="shared" si="54"/>
        <v>1</v>
      </c>
      <c r="D1739">
        <v>1</v>
      </c>
      <c r="E1739">
        <v>0</v>
      </c>
      <c r="F1739">
        <v>77</v>
      </c>
      <c r="G1739">
        <v>9</v>
      </c>
      <c r="H1739">
        <v>1</v>
      </c>
      <c r="I1739">
        <v>24</v>
      </c>
      <c r="J1739">
        <v>2</v>
      </c>
      <c r="K1739">
        <v>1</v>
      </c>
      <c r="L1739">
        <v>2</v>
      </c>
      <c r="M1739">
        <v>3</v>
      </c>
      <c r="N1739">
        <v>3</v>
      </c>
      <c r="O1739">
        <v>0</v>
      </c>
      <c r="P1739">
        <v>3</v>
      </c>
      <c r="Q1739">
        <v>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3</v>
      </c>
      <c r="Y1739">
        <v>11</v>
      </c>
      <c r="Z1739">
        <v>0</v>
      </c>
      <c r="AA1739">
        <v>49</v>
      </c>
      <c r="AB1739">
        <f t="shared" si="55"/>
        <v>2</v>
      </c>
      <c r="AC1739">
        <v>2407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37</v>
      </c>
      <c r="AO1739">
        <v>35</v>
      </c>
      <c r="AP1739">
        <v>0</v>
      </c>
    </row>
    <row r="1740" spans="1:42" x14ac:dyDescent="0.35">
      <c r="A1740">
        <v>45688</v>
      </c>
      <c r="B1740">
        <v>2</v>
      </c>
      <c r="C1740">
        <f t="shared" si="54"/>
        <v>2</v>
      </c>
      <c r="D1740">
        <v>0</v>
      </c>
      <c r="E1740">
        <v>1</v>
      </c>
      <c r="F1740">
        <v>20</v>
      </c>
      <c r="G1740">
        <v>279</v>
      </c>
      <c r="H1740">
        <v>0</v>
      </c>
      <c r="I1740">
        <v>18</v>
      </c>
      <c r="J1740">
        <v>0</v>
      </c>
      <c r="K1740">
        <v>0</v>
      </c>
      <c r="L1740">
        <v>9</v>
      </c>
      <c r="M1740">
        <v>2</v>
      </c>
      <c r="N1740">
        <v>3</v>
      </c>
      <c r="O1740">
        <v>1</v>
      </c>
      <c r="P1740">
        <v>8</v>
      </c>
      <c r="Q1740">
        <v>4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3</v>
      </c>
      <c r="Y1740">
        <v>11</v>
      </c>
      <c r="Z1740">
        <v>0</v>
      </c>
      <c r="AA1740">
        <v>52</v>
      </c>
      <c r="AB1740">
        <f t="shared" si="55"/>
        <v>3</v>
      </c>
      <c r="AC1740">
        <v>2314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297</v>
      </c>
      <c r="AO1740">
        <v>288</v>
      </c>
      <c r="AP1740">
        <v>1</v>
      </c>
    </row>
    <row r="1741" spans="1:42" x14ac:dyDescent="0.35">
      <c r="A1741">
        <v>60491</v>
      </c>
      <c r="B1741">
        <v>3</v>
      </c>
      <c r="C1741">
        <f t="shared" si="54"/>
        <v>3</v>
      </c>
      <c r="D1741">
        <v>0</v>
      </c>
      <c r="E1741">
        <v>1</v>
      </c>
      <c r="F1741">
        <v>81</v>
      </c>
      <c r="G1741">
        <v>637</v>
      </c>
      <c r="H1741">
        <v>47</v>
      </c>
      <c r="I1741">
        <v>237</v>
      </c>
      <c r="J1741">
        <v>12</v>
      </c>
      <c r="K1741">
        <v>19</v>
      </c>
      <c r="L1741">
        <v>76</v>
      </c>
      <c r="M1741">
        <v>4</v>
      </c>
      <c r="N1741">
        <v>6</v>
      </c>
      <c r="O1741">
        <v>11</v>
      </c>
      <c r="P1741">
        <v>7</v>
      </c>
      <c r="Q1741">
        <v>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3</v>
      </c>
      <c r="Y1741">
        <v>11</v>
      </c>
      <c r="Z1741">
        <v>0</v>
      </c>
      <c r="AA1741">
        <v>49</v>
      </c>
      <c r="AB1741">
        <f t="shared" si="55"/>
        <v>2</v>
      </c>
      <c r="AC1741">
        <v>2455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952</v>
      </c>
      <c r="AO1741">
        <v>876</v>
      </c>
      <c r="AP1741">
        <v>0</v>
      </c>
    </row>
    <row r="1742" spans="1:42" x14ac:dyDescent="0.35">
      <c r="A1742">
        <v>33235</v>
      </c>
      <c r="B1742">
        <v>1</v>
      </c>
      <c r="C1742">
        <f t="shared" si="54"/>
        <v>2</v>
      </c>
      <c r="D1742">
        <v>1</v>
      </c>
      <c r="E1742">
        <v>0</v>
      </c>
      <c r="F1742">
        <v>71</v>
      </c>
      <c r="G1742">
        <v>45</v>
      </c>
      <c r="H1742">
        <v>0</v>
      </c>
      <c r="I1742">
        <v>16</v>
      </c>
      <c r="J1742">
        <v>2</v>
      </c>
      <c r="K1742">
        <v>1</v>
      </c>
      <c r="L1742">
        <v>6</v>
      </c>
      <c r="M1742">
        <v>1</v>
      </c>
      <c r="N1742">
        <v>3</v>
      </c>
      <c r="O1742">
        <v>0</v>
      </c>
      <c r="P1742">
        <v>3</v>
      </c>
      <c r="Q1742">
        <v>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3</v>
      </c>
      <c r="Y1742">
        <v>11</v>
      </c>
      <c r="Z1742">
        <v>0</v>
      </c>
      <c r="AA1742">
        <v>34</v>
      </c>
      <c r="AB1742">
        <f t="shared" si="55"/>
        <v>1</v>
      </c>
      <c r="AC1742">
        <v>2303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64</v>
      </c>
      <c r="AO1742">
        <v>58</v>
      </c>
      <c r="AP1742">
        <v>0</v>
      </c>
    </row>
    <row r="1743" spans="1:42" x14ac:dyDescent="0.35">
      <c r="A1743">
        <v>35701</v>
      </c>
      <c r="B1743">
        <v>2</v>
      </c>
      <c r="C1743">
        <f t="shared" si="54"/>
        <v>2</v>
      </c>
      <c r="D1743">
        <v>0</v>
      </c>
      <c r="E1743">
        <v>0</v>
      </c>
      <c r="F1743">
        <v>36</v>
      </c>
      <c r="G1743">
        <v>21</v>
      </c>
      <c r="H1743">
        <v>1</v>
      </c>
      <c r="I1743">
        <v>9</v>
      </c>
      <c r="J1743">
        <v>7</v>
      </c>
      <c r="K1743">
        <v>3</v>
      </c>
      <c r="L1743">
        <v>5</v>
      </c>
      <c r="M1743">
        <v>1</v>
      </c>
      <c r="N1743">
        <v>1</v>
      </c>
      <c r="O1743">
        <v>0</v>
      </c>
      <c r="P1743">
        <v>3</v>
      </c>
      <c r="Q1743">
        <v>6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3</v>
      </c>
      <c r="Y1743">
        <v>11</v>
      </c>
      <c r="Z1743">
        <v>0</v>
      </c>
      <c r="AA1743">
        <v>61</v>
      </c>
      <c r="AB1743">
        <f t="shared" si="55"/>
        <v>3</v>
      </c>
      <c r="AC1743">
        <v>2626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41</v>
      </c>
      <c r="AO1743">
        <v>36</v>
      </c>
      <c r="AP1743">
        <v>0</v>
      </c>
    </row>
    <row r="1744" spans="1:42" x14ac:dyDescent="0.35">
      <c r="A1744">
        <v>31535</v>
      </c>
      <c r="B1744">
        <v>1</v>
      </c>
      <c r="C1744">
        <f t="shared" si="54"/>
        <v>1</v>
      </c>
      <c r="D1744">
        <v>1</v>
      </c>
      <c r="E1744">
        <v>0</v>
      </c>
      <c r="F1744">
        <v>95</v>
      </c>
      <c r="G1744">
        <v>15</v>
      </c>
      <c r="H1744">
        <v>4</v>
      </c>
      <c r="I1744">
        <v>13</v>
      </c>
      <c r="J1744">
        <v>0</v>
      </c>
      <c r="K1744">
        <v>0</v>
      </c>
      <c r="L1744">
        <v>19</v>
      </c>
      <c r="M1744">
        <v>1</v>
      </c>
      <c r="N1744">
        <v>1</v>
      </c>
      <c r="O1744">
        <v>1</v>
      </c>
      <c r="P1744">
        <v>2</v>
      </c>
      <c r="Q1744">
        <v>7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3</v>
      </c>
      <c r="Y1744">
        <v>11</v>
      </c>
      <c r="Z1744">
        <v>0</v>
      </c>
      <c r="AA1744">
        <v>40</v>
      </c>
      <c r="AB1744">
        <f t="shared" si="55"/>
        <v>1</v>
      </c>
      <c r="AC1744">
        <v>2435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  <c r="AN1744">
        <v>32</v>
      </c>
      <c r="AO1744">
        <v>13</v>
      </c>
      <c r="AP1744">
        <v>1</v>
      </c>
    </row>
    <row r="1745" spans="1:42" x14ac:dyDescent="0.35">
      <c r="A1745">
        <v>92556</v>
      </c>
      <c r="B1745">
        <v>5</v>
      </c>
      <c r="C1745">
        <f t="shared" si="54"/>
        <v>5</v>
      </c>
      <c r="D1745">
        <v>0</v>
      </c>
      <c r="E1745">
        <v>0</v>
      </c>
      <c r="F1745">
        <v>32</v>
      </c>
      <c r="G1745">
        <v>493</v>
      </c>
      <c r="H1745">
        <v>183</v>
      </c>
      <c r="I1745">
        <v>352</v>
      </c>
      <c r="J1745">
        <v>184</v>
      </c>
      <c r="K1745">
        <v>23</v>
      </c>
      <c r="L1745">
        <v>28</v>
      </c>
      <c r="M1745">
        <v>0</v>
      </c>
      <c r="N1745">
        <v>3</v>
      </c>
      <c r="O1745">
        <v>5</v>
      </c>
      <c r="P1745">
        <v>13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11</v>
      </c>
      <c r="Z1745">
        <v>0</v>
      </c>
      <c r="AA1745">
        <v>60</v>
      </c>
      <c r="AB1745">
        <f t="shared" si="55"/>
        <v>3</v>
      </c>
      <c r="AC1745">
        <v>2229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1235</v>
      </c>
      <c r="AO1745">
        <v>1207</v>
      </c>
      <c r="AP1745">
        <v>0</v>
      </c>
    </row>
    <row r="1746" spans="1:42" x14ac:dyDescent="0.35">
      <c r="A1746">
        <v>67384</v>
      </c>
      <c r="B1746">
        <v>3</v>
      </c>
      <c r="C1746">
        <f t="shared" si="54"/>
        <v>3</v>
      </c>
      <c r="D1746">
        <v>0</v>
      </c>
      <c r="E1746">
        <v>1</v>
      </c>
      <c r="F1746">
        <v>32</v>
      </c>
      <c r="G1746">
        <v>957</v>
      </c>
      <c r="H1746">
        <v>40</v>
      </c>
      <c r="I1746">
        <v>175</v>
      </c>
      <c r="J1746">
        <v>158</v>
      </c>
      <c r="K1746">
        <v>53</v>
      </c>
      <c r="L1746">
        <v>107</v>
      </c>
      <c r="M1746">
        <v>2</v>
      </c>
      <c r="N1746">
        <v>7</v>
      </c>
      <c r="O1746">
        <v>8</v>
      </c>
      <c r="P1746">
        <v>5</v>
      </c>
      <c r="Q1746">
        <v>5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3</v>
      </c>
      <c r="Y1746">
        <v>11</v>
      </c>
      <c r="Z1746">
        <v>0</v>
      </c>
      <c r="AA1746">
        <v>50</v>
      </c>
      <c r="AB1746">
        <f t="shared" si="55"/>
        <v>2</v>
      </c>
      <c r="AC1746">
        <v>2755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1383</v>
      </c>
      <c r="AO1746">
        <v>1276</v>
      </c>
      <c r="AP1746">
        <v>1</v>
      </c>
    </row>
    <row r="1747" spans="1:42" x14ac:dyDescent="0.35">
      <c r="A1747">
        <v>77870</v>
      </c>
      <c r="B1747">
        <v>4</v>
      </c>
      <c r="C1747">
        <f t="shared" si="54"/>
        <v>4</v>
      </c>
      <c r="D1747">
        <v>0</v>
      </c>
      <c r="E1747">
        <v>1</v>
      </c>
      <c r="F1747">
        <v>93</v>
      </c>
      <c r="G1747">
        <v>1017</v>
      </c>
      <c r="H1747">
        <v>50</v>
      </c>
      <c r="I1747">
        <v>500</v>
      </c>
      <c r="J1747">
        <v>65</v>
      </c>
      <c r="K1747">
        <v>50</v>
      </c>
      <c r="L1747">
        <v>133</v>
      </c>
      <c r="M1747">
        <v>3</v>
      </c>
      <c r="N1747">
        <v>5</v>
      </c>
      <c r="O1747">
        <v>5</v>
      </c>
      <c r="P1747">
        <v>5</v>
      </c>
      <c r="Q1747">
        <v>8</v>
      </c>
      <c r="R1747">
        <v>0</v>
      </c>
      <c r="S1747">
        <v>1</v>
      </c>
      <c r="T1747">
        <v>0</v>
      </c>
      <c r="U1747">
        <v>1</v>
      </c>
      <c r="V1747">
        <v>0</v>
      </c>
      <c r="W1747">
        <v>0</v>
      </c>
      <c r="X1747">
        <v>3</v>
      </c>
      <c r="Y1747">
        <v>11</v>
      </c>
      <c r="Z1747">
        <v>1</v>
      </c>
      <c r="AA1747">
        <v>53</v>
      </c>
      <c r="AB1747">
        <f t="shared" si="55"/>
        <v>3</v>
      </c>
      <c r="AC1747">
        <v>2835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1682</v>
      </c>
      <c r="AO1747">
        <v>1549</v>
      </c>
      <c r="AP1747">
        <v>2</v>
      </c>
    </row>
    <row r="1748" spans="1:42" x14ac:dyDescent="0.35">
      <c r="A1748">
        <v>52278</v>
      </c>
      <c r="B1748">
        <v>3</v>
      </c>
      <c r="C1748">
        <f t="shared" si="54"/>
        <v>3</v>
      </c>
      <c r="D1748">
        <v>0</v>
      </c>
      <c r="E1748">
        <v>1</v>
      </c>
      <c r="F1748">
        <v>24</v>
      </c>
      <c r="G1748">
        <v>953</v>
      </c>
      <c r="H1748">
        <v>0</v>
      </c>
      <c r="I1748">
        <v>71</v>
      </c>
      <c r="J1748">
        <v>0</v>
      </c>
      <c r="K1748">
        <v>0</v>
      </c>
      <c r="L1748">
        <v>174</v>
      </c>
      <c r="M1748">
        <v>6</v>
      </c>
      <c r="N1748">
        <v>10</v>
      </c>
      <c r="O1748">
        <v>5</v>
      </c>
      <c r="P1748">
        <v>10</v>
      </c>
      <c r="Q1748">
        <v>8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</v>
      </c>
      <c r="Y1748">
        <v>11</v>
      </c>
      <c r="Z1748">
        <v>0</v>
      </c>
      <c r="AA1748">
        <v>57</v>
      </c>
      <c r="AB1748">
        <f t="shared" si="55"/>
        <v>3</v>
      </c>
      <c r="AC1748">
        <v>2679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1024</v>
      </c>
      <c r="AO1748">
        <v>850</v>
      </c>
      <c r="AP1748">
        <v>0</v>
      </c>
    </row>
    <row r="1749" spans="1:42" x14ac:dyDescent="0.35">
      <c r="A1749">
        <v>57107</v>
      </c>
      <c r="B1749">
        <v>3</v>
      </c>
      <c r="C1749">
        <f t="shared" si="54"/>
        <v>3</v>
      </c>
      <c r="D1749">
        <v>0</v>
      </c>
      <c r="E1749">
        <v>1</v>
      </c>
      <c r="F1749">
        <v>44</v>
      </c>
      <c r="G1749">
        <v>159</v>
      </c>
      <c r="H1749">
        <v>0</v>
      </c>
      <c r="I1749">
        <v>120</v>
      </c>
      <c r="J1749">
        <v>0</v>
      </c>
      <c r="K1749">
        <v>0</v>
      </c>
      <c r="L1749">
        <v>137</v>
      </c>
      <c r="M1749">
        <v>7</v>
      </c>
      <c r="N1749">
        <v>4</v>
      </c>
      <c r="O1749">
        <v>4</v>
      </c>
      <c r="P1749">
        <v>8</v>
      </c>
      <c r="Q1749">
        <v>8</v>
      </c>
      <c r="R1749">
        <v>0</v>
      </c>
      <c r="S1749">
        <v>1</v>
      </c>
      <c r="T1749">
        <v>0</v>
      </c>
      <c r="U1749">
        <v>0</v>
      </c>
      <c r="V1749">
        <v>1</v>
      </c>
      <c r="W1749">
        <v>0</v>
      </c>
      <c r="X1749">
        <v>3</v>
      </c>
      <c r="Y1749">
        <v>11</v>
      </c>
      <c r="Z1749">
        <v>1</v>
      </c>
      <c r="AA1749">
        <v>52</v>
      </c>
      <c r="AB1749">
        <f t="shared" si="55"/>
        <v>3</v>
      </c>
      <c r="AC1749">
        <v>2833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0</v>
      </c>
      <c r="AN1749">
        <v>279</v>
      </c>
      <c r="AO1749">
        <v>142</v>
      </c>
      <c r="AP1749">
        <v>2</v>
      </c>
    </row>
    <row r="1750" spans="1:42" x14ac:dyDescent="0.35">
      <c r="A1750">
        <v>36038</v>
      </c>
      <c r="B1750">
        <v>2</v>
      </c>
      <c r="C1750">
        <f t="shared" si="54"/>
        <v>2</v>
      </c>
      <c r="D1750">
        <v>1</v>
      </c>
      <c r="E1750">
        <v>0</v>
      </c>
      <c r="F1750">
        <v>82</v>
      </c>
      <c r="G1750">
        <v>23</v>
      </c>
      <c r="H1750">
        <v>0</v>
      </c>
      <c r="I1750">
        <v>15</v>
      </c>
      <c r="J1750">
        <v>0</v>
      </c>
      <c r="K1750">
        <v>2</v>
      </c>
      <c r="L1750">
        <v>7</v>
      </c>
      <c r="M1750">
        <v>2</v>
      </c>
      <c r="N1750">
        <v>3</v>
      </c>
      <c r="O1750">
        <v>0</v>
      </c>
      <c r="P1750">
        <v>3</v>
      </c>
      <c r="Q1750">
        <v>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</v>
      </c>
      <c r="Y1750">
        <v>11</v>
      </c>
      <c r="Z1750">
        <v>0</v>
      </c>
      <c r="AA1750">
        <v>39</v>
      </c>
      <c r="AB1750">
        <f t="shared" si="55"/>
        <v>1</v>
      </c>
      <c r="AC1750">
        <v>2553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40</v>
      </c>
      <c r="AO1750">
        <v>33</v>
      </c>
      <c r="AP1750">
        <v>0</v>
      </c>
    </row>
    <row r="1751" spans="1:42" x14ac:dyDescent="0.35">
      <c r="A1751">
        <v>34230</v>
      </c>
      <c r="B1751">
        <v>1</v>
      </c>
      <c r="C1751">
        <f t="shared" si="54"/>
        <v>2</v>
      </c>
      <c r="D1751">
        <v>1</v>
      </c>
      <c r="E1751">
        <v>1</v>
      </c>
      <c r="F1751">
        <v>72</v>
      </c>
      <c r="G1751">
        <v>15</v>
      </c>
      <c r="H1751">
        <v>0</v>
      </c>
      <c r="I1751">
        <v>4</v>
      </c>
      <c r="J1751">
        <v>0</v>
      </c>
      <c r="K1751">
        <v>0</v>
      </c>
      <c r="L1751">
        <v>2</v>
      </c>
      <c r="M1751">
        <v>1</v>
      </c>
      <c r="N1751">
        <v>1</v>
      </c>
      <c r="O1751">
        <v>0</v>
      </c>
      <c r="P1751">
        <v>2</v>
      </c>
      <c r="Q1751">
        <v>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</v>
      </c>
      <c r="Y1751">
        <v>11</v>
      </c>
      <c r="Z1751">
        <v>0</v>
      </c>
      <c r="AA1751">
        <v>55</v>
      </c>
      <c r="AB1751">
        <f t="shared" si="55"/>
        <v>3</v>
      </c>
      <c r="AC1751">
        <v>2709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19</v>
      </c>
      <c r="AO1751">
        <v>17</v>
      </c>
      <c r="AP1751">
        <v>0</v>
      </c>
    </row>
    <row r="1752" spans="1:42" x14ac:dyDescent="0.35">
      <c r="A1752">
        <v>31878</v>
      </c>
      <c r="B1752">
        <v>1</v>
      </c>
      <c r="C1752">
        <f t="shared" si="54"/>
        <v>1</v>
      </c>
      <c r="D1752">
        <v>0</v>
      </c>
      <c r="E1752">
        <v>1</v>
      </c>
      <c r="F1752">
        <v>7</v>
      </c>
      <c r="G1752">
        <v>23</v>
      </c>
      <c r="H1752">
        <v>4</v>
      </c>
      <c r="I1752">
        <v>5</v>
      </c>
      <c r="J1752">
        <v>10</v>
      </c>
      <c r="K1752">
        <v>5</v>
      </c>
      <c r="L1752">
        <v>23</v>
      </c>
      <c r="M1752">
        <v>1</v>
      </c>
      <c r="N1752">
        <v>1</v>
      </c>
      <c r="O1752">
        <v>0</v>
      </c>
      <c r="P1752">
        <v>4</v>
      </c>
      <c r="Q1752">
        <v>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3</v>
      </c>
      <c r="Y1752">
        <v>11</v>
      </c>
      <c r="Z1752">
        <v>0</v>
      </c>
      <c r="AA1752">
        <v>43</v>
      </c>
      <c r="AB1752">
        <f t="shared" si="55"/>
        <v>1</v>
      </c>
      <c r="AC1752">
        <v>2166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47</v>
      </c>
      <c r="AO1752">
        <v>24</v>
      </c>
      <c r="AP1752">
        <v>0</v>
      </c>
    </row>
    <row r="1753" spans="1:42" x14ac:dyDescent="0.35">
      <c r="A1753">
        <v>70932</v>
      </c>
      <c r="B1753">
        <v>4</v>
      </c>
      <c r="C1753">
        <f t="shared" si="54"/>
        <v>4</v>
      </c>
      <c r="D1753">
        <v>0</v>
      </c>
      <c r="E1753">
        <v>1</v>
      </c>
      <c r="F1753">
        <v>57</v>
      </c>
      <c r="G1753">
        <v>200</v>
      </c>
      <c r="H1753">
        <v>193</v>
      </c>
      <c r="I1753">
        <v>100</v>
      </c>
      <c r="J1753">
        <v>46</v>
      </c>
      <c r="K1753">
        <v>185</v>
      </c>
      <c r="L1753">
        <v>185</v>
      </c>
      <c r="M1753">
        <v>2</v>
      </c>
      <c r="N1753">
        <v>6</v>
      </c>
      <c r="O1753">
        <v>2</v>
      </c>
      <c r="P1753">
        <v>12</v>
      </c>
      <c r="Q1753">
        <v>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3</v>
      </c>
      <c r="Y1753">
        <v>11</v>
      </c>
      <c r="Z1753">
        <v>0</v>
      </c>
      <c r="AA1753">
        <v>48</v>
      </c>
      <c r="AB1753">
        <f t="shared" si="55"/>
        <v>2</v>
      </c>
      <c r="AC1753">
        <v>2320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724</v>
      </c>
      <c r="AO1753">
        <v>539</v>
      </c>
      <c r="AP1753">
        <v>0</v>
      </c>
    </row>
    <row r="1754" spans="1:42" x14ac:dyDescent="0.35">
      <c r="A1754">
        <v>91249</v>
      </c>
      <c r="B1754">
        <v>5</v>
      </c>
      <c r="C1754">
        <f t="shared" si="54"/>
        <v>5</v>
      </c>
      <c r="D1754">
        <v>0</v>
      </c>
      <c r="E1754">
        <v>0</v>
      </c>
      <c r="F1754">
        <v>84</v>
      </c>
      <c r="G1754">
        <v>1324</v>
      </c>
      <c r="H1754">
        <v>27</v>
      </c>
      <c r="I1754">
        <v>119</v>
      </c>
      <c r="J1754">
        <v>71</v>
      </c>
      <c r="K1754">
        <v>108</v>
      </c>
      <c r="L1754">
        <v>27</v>
      </c>
      <c r="M1754">
        <v>0</v>
      </c>
      <c r="N1754">
        <v>7</v>
      </c>
      <c r="O1754">
        <v>9</v>
      </c>
      <c r="P1754">
        <v>6</v>
      </c>
      <c r="Q1754">
        <v>4</v>
      </c>
      <c r="R1754">
        <v>0</v>
      </c>
      <c r="S1754">
        <v>1</v>
      </c>
      <c r="T1754">
        <v>1</v>
      </c>
      <c r="U1754">
        <v>1</v>
      </c>
      <c r="V1754">
        <v>1</v>
      </c>
      <c r="W1754">
        <v>0</v>
      </c>
      <c r="X1754">
        <v>3</v>
      </c>
      <c r="Y1754">
        <v>11</v>
      </c>
      <c r="Z1754">
        <v>1</v>
      </c>
      <c r="AA1754">
        <v>64</v>
      </c>
      <c r="AB1754">
        <f t="shared" si="55"/>
        <v>4</v>
      </c>
      <c r="AC1754">
        <v>2776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1649</v>
      </c>
      <c r="AO1754">
        <v>1622</v>
      </c>
      <c r="AP1754">
        <v>4</v>
      </c>
    </row>
    <row r="1755" spans="1:42" x14ac:dyDescent="0.35">
      <c r="A1755">
        <v>77598</v>
      </c>
      <c r="B1755">
        <v>4</v>
      </c>
      <c r="C1755">
        <f t="shared" si="54"/>
        <v>4</v>
      </c>
      <c r="D1755">
        <v>0</v>
      </c>
      <c r="E1755">
        <v>0</v>
      </c>
      <c r="F1755">
        <v>53</v>
      </c>
      <c r="G1755">
        <v>1193</v>
      </c>
      <c r="H1755">
        <v>33</v>
      </c>
      <c r="I1755">
        <v>281</v>
      </c>
      <c r="J1755">
        <v>129</v>
      </c>
      <c r="K1755">
        <v>66</v>
      </c>
      <c r="L1755">
        <v>33</v>
      </c>
      <c r="M1755">
        <v>1</v>
      </c>
      <c r="N1755">
        <v>7</v>
      </c>
      <c r="O1755">
        <v>5</v>
      </c>
      <c r="P1755">
        <v>13</v>
      </c>
      <c r="Q1755">
        <v>3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3</v>
      </c>
      <c r="Y1755">
        <v>11</v>
      </c>
      <c r="Z1755">
        <v>0</v>
      </c>
      <c r="AA1755">
        <v>77</v>
      </c>
      <c r="AB1755">
        <f t="shared" si="55"/>
        <v>5</v>
      </c>
      <c r="AC1755">
        <v>2430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1702</v>
      </c>
      <c r="AO1755">
        <v>1669</v>
      </c>
      <c r="AP1755">
        <v>1</v>
      </c>
    </row>
    <row r="1756" spans="1:42" x14ac:dyDescent="0.35">
      <c r="A1756">
        <v>80982</v>
      </c>
      <c r="B1756">
        <v>5</v>
      </c>
      <c r="C1756">
        <f t="shared" si="54"/>
        <v>5</v>
      </c>
      <c r="D1756">
        <v>1</v>
      </c>
      <c r="E1756">
        <v>1</v>
      </c>
      <c r="F1756">
        <v>48</v>
      </c>
      <c r="G1756">
        <v>505</v>
      </c>
      <c r="H1756">
        <v>137</v>
      </c>
      <c r="I1756">
        <v>401</v>
      </c>
      <c r="J1756">
        <v>104</v>
      </c>
      <c r="K1756">
        <v>22</v>
      </c>
      <c r="L1756">
        <v>22</v>
      </c>
      <c r="M1756">
        <v>3</v>
      </c>
      <c r="N1756">
        <v>11</v>
      </c>
      <c r="O1756">
        <v>5</v>
      </c>
      <c r="P1756">
        <v>11</v>
      </c>
      <c r="Q1756">
        <v>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3</v>
      </c>
      <c r="Y1756">
        <v>11</v>
      </c>
      <c r="Z1756">
        <v>0</v>
      </c>
      <c r="AA1756">
        <v>61</v>
      </c>
      <c r="AB1756">
        <f t="shared" si="55"/>
        <v>3</v>
      </c>
      <c r="AC1756">
        <v>2696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1169</v>
      </c>
      <c r="AO1756">
        <v>1147</v>
      </c>
      <c r="AP1756">
        <v>0</v>
      </c>
    </row>
    <row r="1757" spans="1:42" x14ac:dyDescent="0.35">
      <c r="A1757">
        <v>22701</v>
      </c>
      <c r="B1757">
        <v>1</v>
      </c>
      <c r="C1757">
        <f t="shared" si="54"/>
        <v>1</v>
      </c>
      <c r="D1757">
        <v>1</v>
      </c>
      <c r="E1757">
        <v>0</v>
      </c>
      <c r="F1757">
        <v>2</v>
      </c>
      <c r="G1757">
        <v>2</v>
      </c>
      <c r="H1757">
        <v>4</v>
      </c>
      <c r="I1757">
        <v>9</v>
      </c>
      <c r="J1757">
        <v>0</v>
      </c>
      <c r="K1757">
        <v>4</v>
      </c>
      <c r="L1757">
        <v>5</v>
      </c>
      <c r="M1757">
        <v>1</v>
      </c>
      <c r="N1757">
        <v>1</v>
      </c>
      <c r="O1757">
        <v>0</v>
      </c>
      <c r="P1757">
        <v>3</v>
      </c>
      <c r="Q1757">
        <v>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3</v>
      </c>
      <c r="Y1757">
        <v>11</v>
      </c>
      <c r="Z1757">
        <v>0</v>
      </c>
      <c r="AA1757">
        <v>43</v>
      </c>
      <c r="AB1757">
        <f t="shared" si="55"/>
        <v>1</v>
      </c>
      <c r="AC1757">
        <v>2456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19</v>
      </c>
      <c r="AO1757">
        <v>14</v>
      </c>
      <c r="AP1757">
        <v>0</v>
      </c>
    </row>
    <row r="1758" spans="1:42" x14ac:dyDescent="0.35">
      <c r="A1758">
        <v>70617</v>
      </c>
      <c r="B1758">
        <v>4</v>
      </c>
      <c r="C1758">
        <f t="shared" si="54"/>
        <v>4</v>
      </c>
      <c r="D1758">
        <v>0</v>
      </c>
      <c r="E1758">
        <v>0</v>
      </c>
      <c r="F1758">
        <v>45</v>
      </c>
      <c r="G1758">
        <v>353</v>
      </c>
      <c r="H1758">
        <v>61</v>
      </c>
      <c r="I1758">
        <v>753</v>
      </c>
      <c r="J1758">
        <v>40</v>
      </c>
      <c r="K1758">
        <v>46</v>
      </c>
      <c r="L1758">
        <v>27</v>
      </c>
      <c r="M1758">
        <v>1</v>
      </c>
      <c r="N1758">
        <v>3</v>
      </c>
      <c r="O1758">
        <v>3</v>
      </c>
      <c r="P1758">
        <v>7</v>
      </c>
      <c r="Q1758">
        <v>2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3</v>
      </c>
      <c r="Y1758">
        <v>11</v>
      </c>
      <c r="Z1758">
        <v>0</v>
      </c>
      <c r="AA1758">
        <v>50</v>
      </c>
      <c r="AB1758">
        <f t="shared" si="55"/>
        <v>2</v>
      </c>
      <c r="AC1758">
        <v>2530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1253</v>
      </c>
      <c r="AO1758">
        <v>1226</v>
      </c>
      <c r="AP1758">
        <v>0</v>
      </c>
    </row>
    <row r="1759" spans="1:42" x14ac:dyDescent="0.35">
      <c r="A1759">
        <v>64849</v>
      </c>
      <c r="B1759">
        <v>3</v>
      </c>
      <c r="C1759">
        <f t="shared" si="54"/>
        <v>3</v>
      </c>
      <c r="D1759">
        <v>0</v>
      </c>
      <c r="E1759">
        <v>0</v>
      </c>
      <c r="F1759">
        <v>42</v>
      </c>
      <c r="G1759">
        <v>652</v>
      </c>
      <c r="H1759">
        <v>48</v>
      </c>
      <c r="I1759">
        <v>350</v>
      </c>
      <c r="J1759">
        <v>94</v>
      </c>
      <c r="K1759">
        <v>84</v>
      </c>
      <c r="L1759">
        <v>108</v>
      </c>
      <c r="M1759">
        <v>1</v>
      </c>
      <c r="N1759">
        <v>9</v>
      </c>
      <c r="O1759">
        <v>3</v>
      </c>
      <c r="P1759">
        <v>6</v>
      </c>
      <c r="Q1759">
        <v>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3</v>
      </c>
      <c r="Y1759">
        <v>11</v>
      </c>
      <c r="Z1759">
        <v>1</v>
      </c>
      <c r="AA1759">
        <v>63</v>
      </c>
      <c r="AB1759">
        <f t="shared" si="55"/>
        <v>4</v>
      </c>
      <c r="AC1759">
        <v>2752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1228</v>
      </c>
      <c r="AO1759">
        <v>1120</v>
      </c>
      <c r="AP1759">
        <v>0</v>
      </c>
    </row>
    <row r="1760" spans="1:42" x14ac:dyDescent="0.35">
      <c r="A1760">
        <v>62694</v>
      </c>
      <c r="B1760">
        <v>3</v>
      </c>
      <c r="C1760">
        <f t="shared" si="54"/>
        <v>3</v>
      </c>
      <c r="D1760">
        <v>1</v>
      </c>
      <c r="E1760">
        <v>1</v>
      </c>
      <c r="F1760">
        <v>29</v>
      </c>
      <c r="G1760">
        <v>379</v>
      </c>
      <c r="H1760">
        <v>6</v>
      </c>
      <c r="I1760">
        <v>157</v>
      </c>
      <c r="J1760">
        <v>25</v>
      </c>
      <c r="K1760">
        <v>91</v>
      </c>
      <c r="L1760">
        <v>91</v>
      </c>
      <c r="M1760">
        <v>5</v>
      </c>
      <c r="N1760">
        <v>9</v>
      </c>
      <c r="O1760">
        <v>3</v>
      </c>
      <c r="P1760">
        <v>7</v>
      </c>
      <c r="Q1760">
        <v>7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</v>
      </c>
      <c r="Y1760">
        <v>11</v>
      </c>
      <c r="Z1760">
        <v>0</v>
      </c>
      <c r="AA1760">
        <v>55</v>
      </c>
      <c r="AB1760">
        <f t="shared" si="55"/>
        <v>3</v>
      </c>
      <c r="AC1760">
        <v>2536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658</v>
      </c>
      <c r="AO1760">
        <v>567</v>
      </c>
      <c r="AP1760">
        <v>0</v>
      </c>
    </row>
    <row r="1761" spans="1:42" x14ac:dyDescent="0.35">
      <c r="A1761">
        <v>61917</v>
      </c>
      <c r="B1761">
        <v>3</v>
      </c>
      <c r="C1761">
        <f t="shared" si="54"/>
        <v>3</v>
      </c>
      <c r="D1761">
        <v>1</v>
      </c>
      <c r="E1761">
        <v>1</v>
      </c>
      <c r="F1761">
        <v>83</v>
      </c>
      <c r="G1761">
        <v>46</v>
      </c>
      <c r="H1761">
        <v>4</v>
      </c>
      <c r="I1761">
        <v>36</v>
      </c>
      <c r="J1761">
        <v>2</v>
      </c>
      <c r="K1761">
        <v>2</v>
      </c>
      <c r="L1761">
        <v>1</v>
      </c>
      <c r="M1761">
        <v>1</v>
      </c>
      <c r="N1761">
        <v>2</v>
      </c>
      <c r="O1761">
        <v>0</v>
      </c>
      <c r="P1761">
        <v>4</v>
      </c>
      <c r="Q1761">
        <v>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3</v>
      </c>
      <c r="Y1761">
        <v>11</v>
      </c>
      <c r="Z1761">
        <v>0</v>
      </c>
      <c r="AA1761">
        <v>46</v>
      </c>
      <c r="AB1761">
        <f t="shared" si="55"/>
        <v>2</v>
      </c>
      <c r="AC1761">
        <v>2380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90</v>
      </c>
      <c r="AO1761">
        <v>89</v>
      </c>
      <c r="AP1761">
        <v>0</v>
      </c>
    </row>
    <row r="1762" spans="1:42" x14ac:dyDescent="0.35">
      <c r="A1762">
        <v>67472</v>
      </c>
      <c r="B1762">
        <v>3</v>
      </c>
      <c r="C1762">
        <f t="shared" si="54"/>
        <v>3</v>
      </c>
      <c r="D1762">
        <v>0</v>
      </c>
      <c r="E1762">
        <v>1</v>
      </c>
      <c r="F1762">
        <v>93</v>
      </c>
      <c r="G1762">
        <v>162</v>
      </c>
      <c r="H1762">
        <v>31</v>
      </c>
      <c r="I1762">
        <v>127</v>
      </c>
      <c r="J1762">
        <v>8</v>
      </c>
      <c r="K1762">
        <v>17</v>
      </c>
      <c r="L1762">
        <v>69</v>
      </c>
      <c r="M1762">
        <v>2</v>
      </c>
      <c r="N1762">
        <v>4</v>
      </c>
      <c r="O1762">
        <v>2</v>
      </c>
      <c r="P1762">
        <v>7</v>
      </c>
      <c r="Q1762">
        <v>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</v>
      </c>
      <c r="Y1762">
        <v>11</v>
      </c>
      <c r="Z1762">
        <v>0</v>
      </c>
      <c r="AA1762">
        <v>73</v>
      </c>
      <c r="AB1762">
        <f t="shared" si="55"/>
        <v>5</v>
      </c>
      <c r="AC1762">
        <v>2433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345</v>
      </c>
      <c r="AO1762">
        <v>276</v>
      </c>
      <c r="AP1762">
        <v>0</v>
      </c>
    </row>
    <row r="1763" spans="1:42" x14ac:dyDescent="0.35">
      <c r="A1763">
        <v>21059</v>
      </c>
      <c r="B1763">
        <v>1</v>
      </c>
      <c r="C1763">
        <f t="shared" si="54"/>
        <v>1</v>
      </c>
      <c r="D1763">
        <v>1</v>
      </c>
      <c r="E1763">
        <v>0</v>
      </c>
      <c r="F1763">
        <v>40</v>
      </c>
      <c r="G1763">
        <v>8</v>
      </c>
      <c r="H1763">
        <v>3</v>
      </c>
      <c r="I1763">
        <v>19</v>
      </c>
      <c r="J1763">
        <v>3</v>
      </c>
      <c r="K1763">
        <v>3</v>
      </c>
      <c r="L1763">
        <v>8</v>
      </c>
      <c r="M1763">
        <v>3</v>
      </c>
      <c r="N1763">
        <v>3</v>
      </c>
      <c r="O1763">
        <v>0</v>
      </c>
      <c r="P1763">
        <v>3</v>
      </c>
      <c r="Q1763">
        <v>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</v>
      </c>
      <c r="Y1763">
        <v>11</v>
      </c>
      <c r="Z1763">
        <v>0</v>
      </c>
      <c r="AA1763">
        <v>38</v>
      </c>
      <c r="AB1763">
        <f t="shared" si="55"/>
        <v>1</v>
      </c>
      <c r="AC1763">
        <v>2332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36</v>
      </c>
      <c r="AO1763">
        <v>28</v>
      </c>
      <c r="AP1763">
        <v>0</v>
      </c>
    </row>
    <row r="1764" spans="1:42" x14ac:dyDescent="0.35">
      <c r="A1764">
        <v>29543</v>
      </c>
      <c r="B1764">
        <v>1</v>
      </c>
      <c r="C1764">
        <f t="shared" si="54"/>
        <v>1</v>
      </c>
      <c r="D1764">
        <v>2</v>
      </c>
      <c r="E1764">
        <v>0</v>
      </c>
      <c r="F1764">
        <v>47</v>
      </c>
      <c r="G1764">
        <v>17</v>
      </c>
      <c r="H1764">
        <v>3</v>
      </c>
      <c r="I1764">
        <v>18</v>
      </c>
      <c r="J1764">
        <v>3</v>
      </c>
      <c r="K1764">
        <v>4</v>
      </c>
      <c r="L1764">
        <v>18</v>
      </c>
      <c r="M1764">
        <v>2</v>
      </c>
      <c r="N1764">
        <v>3</v>
      </c>
      <c r="O1764">
        <v>1</v>
      </c>
      <c r="P1764">
        <v>2</v>
      </c>
      <c r="Q1764">
        <v>7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3</v>
      </c>
      <c r="Y1764">
        <v>11</v>
      </c>
      <c r="Z1764">
        <v>0</v>
      </c>
      <c r="AA1764">
        <v>52</v>
      </c>
      <c r="AB1764">
        <f t="shared" si="55"/>
        <v>3</v>
      </c>
      <c r="AC1764">
        <v>2248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  <c r="AN1764">
        <v>45</v>
      </c>
      <c r="AO1764">
        <v>27</v>
      </c>
      <c r="AP1764">
        <v>0</v>
      </c>
    </row>
    <row r="1765" spans="1:42" x14ac:dyDescent="0.35">
      <c r="A1765">
        <v>75903</v>
      </c>
      <c r="B1765">
        <v>4</v>
      </c>
      <c r="C1765">
        <f t="shared" si="54"/>
        <v>4</v>
      </c>
      <c r="D1765">
        <v>0</v>
      </c>
      <c r="E1765">
        <v>1</v>
      </c>
      <c r="F1765">
        <v>50</v>
      </c>
      <c r="G1765">
        <v>340</v>
      </c>
      <c r="H1765">
        <v>108</v>
      </c>
      <c r="I1765">
        <v>185</v>
      </c>
      <c r="J1765">
        <v>130</v>
      </c>
      <c r="K1765">
        <v>38</v>
      </c>
      <c r="L1765">
        <v>100</v>
      </c>
      <c r="M1765">
        <v>2</v>
      </c>
      <c r="N1765">
        <v>6</v>
      </c>
      <c r="O1765">
        <v>6</v>
      </c>
      <c r="P1765">
        <v>9</v>
      </c>
      <c r="Q1765">
        <v>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</v>
      </c>
      <c r="Y1765">
        <v>11</v>
      </c>
      <c r="Z1765">
        <v>0</v>
      </c>
      <c r="AA1765">
        <v>69</v>
      </c>
      <c r="AB1765">
        <f t="shared" si="55"/>
        <v>5</v>
      </c>
      <c r="AC1765">
        <v>2606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801</v>
      </c>
      <c r="AO1765">
        <v>701</v>
      </c>
      <c r="AP1765">
        <v>0</v>
      </c>
    </row>
    <row r="1766" spans="1:42" x14ac:dyDescent="0.35">
      <c r="A1766">
        <v>34984</v>
      </c>
      <c r="B1766">
        <v>1</v>
      </c>
      <c r="C1766">
        <f t="shared" si="54"/>
        <v>2</v>
      </c>
      <c r="D1766">
        <v>1</v>
      </c>
      <c r="E1766">
        <v>1</v>
      </c>
      <c r="F1766">
        <v>40</v>
      </c>
      <c r="G1766">
        <v>8</v>
      </c>
      <c r="H1766">
        <v>4</v>
      </c>
      <c r="I1766">
        <v>15</v>
      </c>
      <c r="J1766">
        <v>3</v>
      </c>
      <c r="K1766">
        <v>5</v>
      </c>
      <c r="L1766">
        <v>3</v>
      </c>
      <c r="M1766">
        <v>2</v>
      </c>
      <c r="N1766">
        <v>1</v>
      </c>
      <c r="O1766">
        <v>0</v>
      </c>
      <c r="P1766">
        <v>3</v>
      </c>
      <c r="Q1766">
        <v>7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</v>
      </c>
      <c r="Y1766">
        <v>11</v>
      </c>
      <c r="Z1766">
        <v>0</v>
      </c>
      <c r="AA1766">
        <v>45</v>
      </c>
      <c r="AB1766">
        <f t="shared" si="55"/>
        <v>2</v>
      </c>
      <c r="AC1766">
        <v>2820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35</v>
      </c>
      <c r="AO1766">
        <v>32</v>
      </c>
      <c r="AP1766">
        <v>0</v>
      </c>
    </row>
    <row r="1767" spans="1:42" x14ac:dyDescent="0.35">
      <c r="A1767">
        <v>54998</v>
      </c>
      <c r="B1767">
        <v>3</v>
      </c>
      <c r="C1767">
        <f t="shared" si="54"/>
        <v>3</v>
      </c>
      <c r="D1767">
        <v>0</v>
      </c>
      <c r="E1767">
        <v>1</v>
      </c>
      <c r="F1767">
        <v>3</v>
      </c>
      <c r="G1767">
        <v>154</v>
      </c>
      <c r="H1767">
        <v>22</v>
      </c>
      <c r="I1767">
        <v>202</v>
      </c>
      <c r="J1767">
        <v>39</v>
      </c>
      <c r="K1767">
        <v>30</v>
      </c>
      <c r="L1767">
        <v>8</v>
      </c>
      <c r="M1767">
        <v>5</v>
      </c>
      <c r="N1767">
        <v>4</v>
      </c>
      <c r="O1767">
        <v>2</v>
      </c>
      <c r="P1767">
        <v>9</v>
      </c>
      <c r="Q1767">
        <v>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</v>
      </c>
      <c r="Y1767">
        <v>11</v>
      </c>
      <c r="Z1767">
        <v>1</v>
      </c>
      <c r="AA1767">
        <v>64</v>
      </c>
      <c r="AB1767">
        <f t="shared" si="55"/>
        <v>4</v>
      </c>
      <c r="AC1767">
        <v>2635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447</v>
      </c>
      <c r="AO1767">
        <v>439</v>
      </c>
      <c r="AP1767">
        <v>0</v>
      </c>
    </row>
    <row r="1768" spans="1:42" x14ac:dyDescent="0.35">
      <c r="A1768">
        <v>54356</v>
      </c>
      <c r="B1768">
        <v>3</v>
      </c>
      <c r="C1768">
        <f t="shared" si="54"/>
        <v>3</v>
      </c>
      <c r="D1768">
        <v>0</v>
      </c>
      <c r="E1768">
        <v>1</v>
      </c>
      <c r="F1768">
        <v>62</v>
      </c>
      <c r="G1768">
        <v>710</v>
      </c>
      <c r="H1768">
        <v>15</v>
      </c>
      <c r="I1768">
        <v>30</v>
      </c>
      <c r="J1768">
        <v>20</v>
      </c>
      <c r="K1768">
        <v>0</v>
      </c>
      <c r="L1768">
        <v>0</v>
      </c>
      <c r="M1768">
        <v>3</v>
      </c>
      <c r="N1768">
        <v>11</v>
      </c>
      <c r="O1768">
        <v>2</v>
      </c>
      <c r="P1768">
        <v>8</v>
      </c>
      <c r="Q1768">
        <v>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</v>
      </c>
      <c r="Y1768">
        <v>11</v>
      </c>
      <c r="Z1768">
        <v>1</v>
      </c>
      <c r="AA1768">
        <v>71</v>
      </c>
      <c r="AB1768">
        <f t="shared" si="55"/>
        <v>5</v>
      </c>
      <c r="AC1768">
        <v>2746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775</v>
      </c>
      <c r="AO1768">
        <v>775</v>
      </c>
      <c r="AP1768">
        <v>0</v>
      </c>
    </row>
    <row r="1769" spans="1:42" x14ac:dyDescent="0.35">
      <c r="A1769">
        <v>34242</v>
      </c>
      <c r="B1769">
        <v>1</v>
      </c>
      <c r="C1769">
        <f t="shared" si="54"/>
        <v>2</v>
      </c>
      <c r="D1769">
        <v>0</v>
      </c>
      <c r="E1769">
        <v>1</v>
      </c>
      <c r="F1769">
        <v>25</v>
      </c>
      <c r="G1769">
        <v>8</v>
      </c>
      <c r="H1769">
        <v>2</v>
      </c>
      <c r="I1769">
        <v>4</v>
      </c>
      <c r="J1769">
        <v>0</v>
      </c>
      <c r="K1769">
        <v>0</v>
      </c>
      <c r="L1769">
        <v>1</v>
      </c>
      <c r="M1769">
        <v>1</v>
      </c>
      <c r="N1769">
        <v>0</v>
      </c>
      <c r="O1769">
        <v>0</v>
      </c>
      <c r="P1769">
        <v>3</v>
      </c>
      <c r="Q1769">
        <v>5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</v>
      </c>
      <c r="Y1769">
        <v>11</v>
      </c>
      <c r="Z1769">
        <v>0</v>
      </c>
      <c r="AA1769">
        <v>61</v>
      </c>
      <c r="AB1769">
        <f t="shared" si="55"/>
        <v>3</v>
      </c>
      <c r="AC1769">
        <v>2257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14</v>
      </c>
      <c r="AO1769">
        <v>13</v>
      </c>
      <c r="AP1769">
        <v>0</v>
      </c>
    </row>
    <row r="1770" spans="1:42" x14ac:dyDescent="0.35">
      <c r="A1770">
        <v>25410</v>
      </c>
      <c r="B1770">
        <v>1</v>
      </c>
      <c r="C1770">
        <f t="shared" si="54"/>
        <v>1</v>
      </c>
      <c r="D1770">
        <v>1</v>
      </c>
      <c r="E1770">
        <v>0</v>
      </c>
      <c r="F1770">
        <v>48</v>
      </c>
      <c r="G1770">
        <v>2</v>
      </c>
      <c r="H1770">
        <v>2</v>
      </c>
      <c r="I1770">
        <v>4</v>
      </c>
      <c r="J1770">
        <v>13</v>
      </c>
      <c r="K1770">
        <v>13</v>
      </c>
      <c r="L1770">
        <v>4</v>
      </c>
      <c r="M1770">
        <v>1</v>
      </c>
      <c r="N1770">
        <v>1</v>
      </c>
      <c r="O1770">
        <v>0</v>
      </c>
      <c r="P1770">
        <v>4</v>
      </c>
      <c r="Q1770">
        <v>4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3</v>
      </c>
      <c r="Y1770">
        <v>11</v>
      </c>
      <c r="Z1770">
        <v>0</v>
      </c>
      <c r="AA1770">
        <v>47</v>
      </c>
      <c r="AB1770">
        <f t="shared" si="55"/>
        <v>2</v>
      </c>
      <c r="AC1770">
        <v>2461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0</v>
      </c>
      <c r="AN1770">
        <v>34</v>
      </c>
      <c r="AO1770">
        <v>30</v>
      </c>
      <c r="AP1770">
        <v>0</v>
      </c>
    </row>
    <row r="1771" spans="1:42" x14ac:dyDescent="0.35">
      <c r="A1771">
        <v>73356</v>
      </c>
      <c r="B1771">
        <v>4</v>
      </c>
      <c r="C1771">
        <f t="shared" si="54"/>
        <v>4</v>
      </c>
      <c r="D1771">
        <v>0</v>
      </c>
      <c r="E1771">
        <v>0</v>
      </c>
      <c r="F1771">
        <v>56</v>
      </c>
      <c r="G1771">
        <v>1050</v>
      </c>
      <c r="H1771">
        <v>14</v>
      </c>
      <c r="I1771">
        <v>322</v>
      </c>
      <c r="J1771">
        <v>0</v>
      </c>
      <c r="K1771">
        <v>14</v>
      </c>
      <c r="L1771">
        <v>112</v>
      </c>
      <c r="M1771">
        <v>1</v>
      </c>
      <c r="N1771">
        <v>5</v>
      </c>
      <c r="O1771">
        <v>11</v>
      </c>
      <c r="P1771">
        <v>5</v>
      </c>
      <c r="Q1771">
        <v>2</v>
      </c>
      <c r="R1771">
        <v>1</v>
      </c>
      <c r="S1771">
        <v>0</v>
      </c>
      <c r="T1771">
        <v>1</v>
      </c>
      <c r="U1771">
        <v>1</v>
      </c>
      <c r="V1771">
        <v>0</v>
      </c>
      <c r="W1771">
        <v>0</v>
      </c>
      <c r="X1771">
        <v>3</v>
      </c>
      <c r="Y1771">
        <v>11</v>
      </c>
      <c r="Z1771">
        <v>1</v>
      </c>
      <c r="AA1771">
        <v>36</v>
      </c>
      <c r="AB1771">
        <f t="shared" si="55"/>
        <v>1</v>
      </c>
      <c r="AC1771">
        <v>2302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1400</v>
      </c>
      <c r="AO1771">
        <v>1288</v>
      </c>
      <c r="AP1771">
        <v>3</v>
      </c>
    </row>
    <row r="1772" spans="1:42" x14ac:dyDescent="0.35">
      <c r="A1772">
        <v>28320</v>
      </c>
      <c r="B1772">
        <v>1</v>
      </c>
      <c r="C1772">
        <f t="shared" si="54"/>
        <v>1</v>
      </c>
      <c r="D1772">
        <v>0</v>
      </c>
      <c r="E1772">
        <v>1</v>
      </c>
      <c r="F1772">
        <v>68</v>
      </c>
      <c r="G1772">
        <v>19</v>
      </c>
      <c r="H1772">
        <v>1</v>
      </c>
      <c r="I1772">
        <v>14</v>
      </c>
      <c r="J1772">
        <v>3</v>
      </c>
      <c r="K1772">
        <v>2</v>
      </c>
      <c r="L1772">
        <v>4</v>
      </c>
      <c r="M1772">
        <v>1</v>
      </c>
      <c r="N1772">
        <v>1</v>
      </c>
      <c r="O1772">
        <v>0</v>
      </c>
      <c r="P1772">
        <v>3</v>
      </c>
      <c r="Q1772">
        <v>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</v>
      </c>
      <c r="Y1772">
        <v>11</v>
      </c>
      <c r="Z1772">
        <v>0</v>
      </c>
      <c r="AA1772">
        <v>70</v>
      </c>
      <c r="AB1772">
        <f t="shared" si="55"/>
        <v>5</v>
      </c>
      <c r="AC1772">
        <v>2690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39</v>
      </c>
      <c r="AO1772">
        <v>35</v>
      </c>
      <c r="AP1772">
        <v>0</v>
      </c>
    </row>
    <row r="1773" spans="1:42" x14ac:dyDescent="0.35">
      <c r="A1773">
        <v>23763</v>
      </c>
      <c r="B1773">
        <v>1</v>
      </c>
      <c r="C1773">
        <f t="shared" si="54"/>
        <v>1</v>
      </c>
      <c r="D1773">
        <v>1</v>
      </c>
      <c r="E1773">
        <v>0</v>
      </c>
      <c r="F1773">
        <v>64</v>
      </c>
      <c r="G1773">
        <v>22</v>
      </c>
      <c r="H1773">
        <v>0</v>
      </c>
      <c r="I1773">
        <v>6</v>
      </c>
      <c r="J1773">
        <v>6</v>
      </c>
      <c r="K1773">
        <v>2</v>
      </c>
      <c r="L1773">
        <v>6</v>
      </c>
      <c r="M1773">
        <v>1</v>
      </c>
      <c r="N1773">
        <v>1</v>
      </c>
      <c r="O1773">
        <v>0</v>
      </c>
      <c r="P1773">
        <v>3</v>
      </c>
      <c r="Q1773">
        <v>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</v>
      </c>
      <c r="Y1773">
        <v>11</v>
      </c>
      <c r="Z1773">
        <v>0</v>
      </c>
      <c r="AA1773">
        <v>43</v>
      </c>
      <c r="AB1773">
        <f t="shared" si="55"/>
        <v>1</v>
      </c>
      <c r="AC1773">
        <v>2850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36</v>
      </c>
      <c r="AO1773">
        <v>30</v>
      </c>
      <c r="AP1773">
        <v>0</v>
      </c>
    </row>
    <row r="1774" spans="1:42" x14ac:dyDescent="0.35">
      <c r="A1774">
        <v>72570</v>
      </c>
      <c r="B1774">
        <v>4</v>
      </c>
      <c r="C1774">
        <f t="shared" si="54"/>
        <v>4</v>
      </c>
      <c r="D1774">
        <v>0</v>
      </c>
      <c r="E1774">
        <v>0</v>
      </c>
      <c r="F1774">
        <v>67</v>
      </c>
      <c r="G1774">
        <v>274</v>
      </c>
      <c r="H1774">
        <v>83</v>
      </c>
      <c r="I1774">
        <v>216</v>
      </c>
      <c r="J1774">
        <v>151</v>
      </c>
      <c r="K1774">
        <v>141</v>
      </c>
      <c r="L1774">
        <v>224</v>
      </c>
      <c r="M1774">
        <v>1</v>
      </c>
      <c r="N1774">
        <v>4</v>
      </c>
      <c r="O1774">
        <v>6</v>
      </c>
      <c r="P1774">
        <v>12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</v>
      </c>
      <c r="Y1774">
        <v>11</v>
      </c>
      <c r="Z1774">
        <v>0</v>
      </c>
      <c r="AA1774">
        <v>36</v>
      </c>
      <c r="AB1774">
        <f t="shared" si="55"/>
        <v>1</v>
      </c>
      <c r="AC1774">
        <v>2224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865</v>
      </c>
      <c r="AO1774">
        <v>641</v>
      </c>
      <c r="AP1774">
        <v>0</v>
      </c>
    </row>
    <row r="1775" spans="1:42" x14ac:dyDescent="0.35">
      <c r="A1775">
        <v>34529</v>
      </c>
      <c r="B1775">
        <v>1</v>
      </c>
      <c r="C1775">
        <f t="shared" si="54"/>
        <v>2</v>
      </c>
      <c r="D1775">
        <v>1</v>
      </c>
      <c r="E1775">
        <v>0</v>
      </c>
      <c r="F1775">
        <v>94</v>
      </c>
      <c r="G1775">
        <v>68</v>
      </c>
      <c r="H1775">
        <v>6</v>
      </c>
      <c r="I1775">
        <v>38</v>
      </c>
      <c r="J1775">
        <v>3</v>
      </c>
      <c r="K1775">
        <v>6</v>
      </c>
      <c r="L1775">
        <v>41</v>
      </c>
      <c r="M1775">
        <v>2</v>
      </c>
      <c r="N1775">
        <v>2</v>
      </c>
      <c r="O1775">
        <v>2</v>
      </c>
      <c r="P1775">
        <v>3</v>
      </c>
      <c r="Q1775">
        <v>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</v>
      </c>
      <c r="Y1775">
        <v>11</v>
      </c>
      <c r="Z1775">
        <v>0</v>
      </c>
      <c r="AA1775">
        <v>44</v>
      </c>
      <c r="AB1775">
        <f t="shared" si="55"/>
        <v>2</v>
      </c>
      <c r="AC1775">
        <v>2812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121</v>
      </c>
      <c r="AO1775">
        <v>80</v>
      </c>
      <c r="AP1775">
        <v>0</v>
      </c>
    </row>
    <row r="1776" spans="1:42" x14ac:dyDescent="0.35">
      <c r="A1776">
        <v>70792</v>
      </c>
      <c r="B1776">
        <v>4</v>
      </c>
      <c r="C1776">
        <f t="shared" si="54"/>
        <v>4</v>
      </c>
      <c r="D1776">
        <v>0</v>
      </c>
      <c r="E1776">
        <v>0</v>
      </c>
      <c r="F1776">
        <v>82</v>
      </c>
      <c r="G1776">
        <v>344</v>
      </c>
      <c r="H1776">
        <v>45</v>
      </c>
      <c r="I1776">
        <v>654</v>
      </c>
      <c r="J1776">
        <v>104</v>
      </c>
      <c r="K1776">
        <v>11</v>
      </c>
      <c r="L1776">
        <v>114</v>
      </c>
      <c r="M1776">
        <v>2</v>
      </c>
      <c r="N1776">
        <v>3</v>
      </c>
      <c r="O1776">
        <v>4</v>
      </c>
      <c r="P1776">
        <v>10</v>
      </c>
      <c r="Q1776">
        <v>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3</v>
      </c>
      <c r="Y1776">
        <v>11</v>
      </c>
      <c r="Z1776">
        <v>0</v>
      </c>
      <c r="AA1776">
        <v>69</v>
      </c>
      <c r="AB1776">
        <f t="shared" si="55"/>
        <v>5</v>
      </c>
      <c r="AC1776">
        <v>2667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1158</v>
      </c>
      <c r="AO1776">
        <v>1044</v>
      </c>
      <c r="AP1776">
        <v>0</v>
      </c>
    </row>
    <row r="1777" spans="1:42" x14ac:dyDescent="0.35">
      <c r="A1777">
        <v>63211</v>
      </c>
      <c r="B1777">
        <v>3</v>
      </c>
      <c r="C1777">
        <f t="shared" si="54"/>
        <v>3</v>
      </c>
      <c r="D1777">
        <v>0</v>
      </c>
      <c r="E1777">
        <v>0</v>
      </c>
      <c r="F1777">
        <v>3</v>
      </c>
      <c r="G1777">
        <v>145</v>
      </c>
      <c r="H1777">
        <v>193</v>
      </c>
      <c r="I1777">
        <v>459</v>
      </c>
      <c r="J1777">
        <v>205</v>
      </c>
      <c r="K1777">
        <v>26</v>
      </c>
      <c r="L1777">
        <v>145</v>
      </c>
      <c r="M1777">
        <v>2</v>
      </c>
      <c r="N1777">
        <v>3</v>
      </c>
      <c r="O1777">
        <v>8</v>
      </c>
      <c r="P1777">
        <v>7</v>
      </c>
      <c r="Q1777">
        <v>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3</v>
      </c>
      <c r="Y1777">
        <v>11</v>
      </c>
      <c r="Z1777">
        <v>1</v>
      </c>
      <c r="AA1777">
        <v>38</v>
      </c>
      <c r="AB1777">
        <f t="shared" si="55"/>
        <v>1</v>
      </c>
      <c r="AC1777">
        <v>2763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1028</v>
      </c>
      <c r="AO1777">
        <v>883</v>
      </c>
      <c r="AP1777">
        <v>0</v>
      </c>
    </row>
    <row r="1778" spans="1:42" x14ac:dyDescent="0.35">
      <c r="A1778">
        <v>83891</v>
      </c>
      <c r="B1778">
        <v>5</v>
      </c>
      <c r="C1778">
        <f t="shared" si="54"/>
        <v>5</v>
      </c>
      <c r="D1778">
        <v>0</v>
      </c>
      <c r="E1778">
        <v>1</v>
      </c>
      <c r="F1778">
        <v>24</v>
      </c>
      <c r="G1778">
        <v>217</v>
      </c>
      <c r="H1778">
        <v>38</v>
      </c>
      <c r="I1778">
        <v>350</v>
      </c>
      <c r="J1778">
        <v>111</v>
      </c>
      <c r="K1778">
        <v>85</v>
      </c>
      <c r="L1778">
        <v>15</v>
      </c>
      <c r="M1778">
        <v>1</v>
      </c>
      <c r="N1778">
        <v>4</v>
      </c>
      <c r="O1778">
        <v>7</v>
      </c>
      <c r="P1778">
        <v>10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</v>
      </c>
      <c r="Y1778">
        <v>11</v>
      </c>
      <c r="Z1778">
        <v>0</v>
      </c>
      <c r="AA1778">
        <v>46</v>
      </c>
      <c r="AB1778">
        <f t="shared" si="55"/>
        <v>2</v>
      </c>
      <c r="AC1778">
        <v>2168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801</v>
      </c>
      <c r="AO1778">
        <v>786</v>
      </c>
      <c r="AP1778">
        <v>0</v>
      </c>
    </row>
    <row r="1779" spans="1:42" x14ac:dyDescent="0.35">
      <c r="A1779">
        <v>36065</v>
      </c>
      <c r="B1779">
        <v>2</v>
      </c>
      <c r="C1779">
        <f t="shared" si="54"/>
        <v>2</v>
      </c>
      <c r="D1779">
        <v>1</v>
      </c>
      <c r="E1779">
        <v>1</v>
      </c>
      <c r="F1779">
        <v>54</v>
      </c>
      <c r="G1779">
        <v>18</v>
      </c>
      <c r="H1779">
        <v>7</v>
      </c>
      <c r="I1779">
        <v>34</v>
      </c>
      <c r="J1779">
        <v>10</v>
      </c>
      <c r="K1779">
        <v>2</v>
      </c>
      <c r="L1779">
        <v>3</v>
      </c>
      <c r="M1779">
        <v>3</v>
      </c>
      <c r="N1779">
        <v>3</v>
      </c>
      <c r="O1779">
        <v>0</v>
      </c>
      <c r="P1779">
        <v>3</v>
      </c>
      <c r="Q1779">
        <v>8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</v>
      </c>
      <c r="Y1779">
        <v>11</v>
      </c>
      <c r="Z1779">
        <v>0</v>
      </c>
      <c r="AA1779">
        <v>52</v>
      </c>
      <c r="AB1779">
        <f t="shared" si="55"/>
        <v>3</v>
      </c>
      <c r="AC1779">
        <v>2614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71</v>
      </c>
      <c r="AO1779">
        <v>68</v>
      </c>
      <c r="AP1779">
        <v>0</v>
      </c>
    </row>
    <row r="1780" spans="1:42" x14ac:dyDescent="0.35">
      <c r="A1780">
        <v>51141</v>
      </c>
      <c r="B1780">
        <v>2</v>
      </c>
      <c r="C1780">
        <f t="shared" si="54"/>
        <v>2</v>
      </c>
      <c r="D1780">
        <v>0</v>
      </c>
      <c r="E1780">
        <v>0</v>
      </c>
      <c r="F1780">
        <v>96</v>
      </c>
      <c r="G1780">
        <v>144</v>
      </c>
      <c r="H1780">
        <v>0</v>
      </c>
      <c r="I1780">
        <v>7</v>
      </c>
      <c r="J1780">
        <v>0</v>
      </c>
      <c r="K1780">
        <v>0</v>
      </c>
      <c r="L1780">
        <v>6</v>
      </c>
      <c r="M1780">
        <v>1</v>
      </c>
      <c r="N1780">
        <v>3</v>
      </c>
      <c r="O1780">
        <v>1</v>
      </c>
      <c r="P1780">
        <v>4</v>
      </c>
      <c r="Q1780">
        <v>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3</v>
      </c>
      <c r="Y1780">
        <v>11</v>
      </c>
      <c r="Z1780">
        <v>0</v>
      </c>
      <c r="AA1780">
        <v>80</v>
      </c>
      <c r="AB1780">
        <f t="shared" si="55"/>
        <v>5</v>
      </c>
      <c r="AC1780">
        <v>2515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151</v>
      </c>
      <c r="AO1780">
        <v>145</v>
      </c>
      <c r="AP1780">
        <v>0</v>
      </c>
    </row>
    <row r="1781" spans="1:42" x14ac:dyDescent="0.35">
      <c r="A1781">
        <v>56939</v>
      </c>
      <c r="B1781">
        <v>3</v>
      </c>
      <c r="C1781">
        <f t="shared" si="54"/>
        <v>3</v>
      </c>
      <c r="D1781">
        <v>0</v>
      </c>
      <c r="E1781">
        <v>1</v>
      </c>
      <c r="F1781">
        <v>19</v>
      </c>
      <c r="G1781">
        <v>256</v>
      </c>
      <c r="H1781">
        <v>34</v>
      </c>
      <c r="I1781">
        <v>103</v>
      </c>
      <c r="J1781">
        <v>90</v>
      </c>
      <c r="K1781">
        <v>29</v>
      </c>
      <c r="L1781">
        <v>49</v>
      </c>
      <c r="M1781">
        <v>2</v>
      </c>
      <c r="N1781">
        <v>3</v>
      </c>
      <c r="O1781">
        <v>3</v>
      </c>
      <c r="P1781">
        <v>10</v>
      </c>
      <c r="Q1781">
        <v>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</v>
      </c>
      <c r="Y1781">
        <v>11</v>
      </c>
      <c r="Z1781">
        <v>0</v>
      </c>
      <c r="AA1781">
        <v>44</v>
      </c>
      <c r="AB1781">
        <f t="shared" si="55"/>
        <v>2</v>
      </c>
      <c r="AC1781">
        <v>2443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512</v>
      </c>
      <c r="AO1781">
        <v>463</v>
      </c>
      <c r="AP1781">
        <v>0</v>
      </c>
    </row>
    <row r="1782" spans="1:42" x14ac:dyDescent="0.35">
      <c r="A1782">
        <v>80872</v>
      </c>
      <c r="B1782">
        <v>5</v>
      </c>
      <c r="C1782">
        <f t="shared" si="54"/>
        <v>5</v>
      </c>
      <c r="D1782">
        <v>0</v>
      </c>
      <c r="E1782">
        <v>0</v>
      </c>
      <c r="F1782">
        <v>60</v>
      </c>
      <c r="G1782">
        <v>483</v>
      </c>
      <c r="H1782">
        <v>72</v>
      </c>
      <c r="I1782">
        <v>567</v>
      </c>
      <c r="J1782">
        <v>94</v>
      </c>
      <c r="K1782">
        <v>12</v>
      </c>
      <c r="L1782">
        <v>108</v>
      </c>
      <c r="M1782">
        <v>1</v>
      </c>
      <c r="N1782">
        <v>4</v>
      </c>
      <c r="O1782">
        <v>4</v>
      </c>
      <c r="P1782">
        <v>10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</v>
      </c>
      <c r="Y1782">
        <v>11</v>
      </c>
      <c r="Z1782">
        <v>0</v>
      </c>
      <c r="AA1782">
        <v>69</v>
      </c>
      <c r="AB1782">
        <f t="shared" si="55"/>
        <v>5</v>
      </c>
      <c r="AC1782">
        <v>2207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1228</v>
      </c>
      <c r="AO1782">
        <v>1120</v>
      </c>
      <c r="AP1782">
        <v>0</v>
      </c>
    </row>
    <row r="1783" spans="1:42" x14ac:dyDescent="0.35">
      <c r="A1783">
        <v>72335</v>
      </c>
      <c r="B1783">
        <v>4</v>
      </c>
      <c r="C1783">
        <f t="shared" si="54"/>
        <v>4</v>
      </c>
      <c r="D1783">
        <v>0</v>
      </c>
      <c r="E1783">
        <v>0</v>
      </c>
      <c r="F1783">
        <v>2</v>
      </c>
      <c r="G1783">
        <v>1285</v>
      </c>
      <c r="H1783">
        <v>105</v>
      </c>
      <c r="I1783">
        <v>653</v>
      </c>
      <c r="J1783">
        <v>28</v>
      </c>
      <c r="K1783">
        <v>21</v>
      </c>
      <c r="L1783">
        <v>0</v>
      </c>
      <c r="M1783">
        <v>1</v>
      </c>
      <c r="N1783">
        <v>10</v>
      </c>
      <c r="O1783">
        <v>4</v>
      </c>
      <c r="P1783">
        <v>8</v>
      </c>
      <c r="Q1783">
        <v>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11</v>
      </c>
      <c r="Z1783">
        <v>1</v>
      </c>
      <c r="AA1783">
        <v>44</v>
      </c>
      <c r="AB1783">
        <f t="shared" si="55"/>
        <v>2</v>
      </c>
      <c r="AC1783">
        <v>2844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2092</v>
      </c>
      <c r="AO1783">
        <v>2092</v>
      </c>
      <c r="AP1783">
        <v>0</v>
      </c>
    </row>
    <row r="1784" spans="1:42" x14ac:dyDescent="0.35">
      <c r="A1784">
        <v>61798</v>
      </c>
      <c r="B1784">
        <v>3</v>
      </c>
      <c r="C1784">
        <f t="shared" si="54"/>
        <v>3</v>
      </c>
      <c r="D1784">
        <v>0</v>
      </c>
      <c r="E1784">
        <v>0</v>
      </c>
      <c r="F1784">
        <v>13</v>
      </c>
      <c r="G1784">
        <v>338</v>
      </c>
      <c r="H1784">
        <v>4</v>
      </c>
      <c r="I1784">
        <v>89</v>
      </c>
      <c r="J1784">
        <v>11</v>
      </c>
      <c r="K1784">
        <v>8</v>
      </c>
      <c r="L1784">
        <v>13</v>
      </c>
      <c r="M1784">
        <v>1</v>
      </c>
      <c r="N1784">
        <v>4</v>
      </c>
      <c r="O1784">
        <v>2</v>
      </c>
      <c r="P1784">
        <v>9</v>
      </c>
      <c r="Q1784">
        <v>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11</v>
      </c>
      <c r="Z1784">
        <v>0</v>
      </c>
      <c r="AA1784">
        <v>56</v>
      </c>
      <c r="AB1784">
        <f t="shared" si="55"/>
        <v>3</v>
      </c>
      <c r="AC1784">
        <v>2377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450</v>
      </c>
      <c r="AO1784">
        <v>437</v>
      </c>
      <c r="AP1784">
        <v>0</v>
      </c>
    </row>
    <row r="1785" spans="1:42" x14ac:dyDescent="0.35">
      <c r="A1785">
        <v>76842</v>
      </c>
      <c r="B1785">
        <v>4</v>
      </c>
      <c r="C1785">
        <f t="shared" si="54"/>
        <v>4</v>
      </c>
      <c r="D1785">
        <v>0</v>
      </c>
      <c r="E1785">
        <v>0</v>
      </c>
      <c r="F1785">
        <v>37</v>
      </c>
      <c r="G1785">
        <v>605</v>
      </c>
      <c r="H1785">
        <v>10</v>
      </c>
      <c r="I1785">
        <v>345</v>
      </c>
      <c r="J1785">
        <v>84</v>
      </c>
      <c r="K1785">
        <v>54</v>
      </c>
      <c r="L1785">
        <v>32</v>
      </c>
      <c r="M1785">
        <v>1</v>
      </c>
      <c r="N1785">
        <v>1</v>
      </c>
      <c r="O1785">
        <v>8</v>
      </c>
      <c r="P1785">
        <v>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</v>
      </c>
      <c r="Y1785">
        <v>11</v>
      </c>
      <c r="Z1785">
        <v>0</v>
      </c>
      <c r="AA1785">
        <v>70</v>
      </c>
      <c r="AB1785">
        <f t="shared" si="55"/>
        <v>5</v>
      </c>
      <c r="AC1785">
        <v>2216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1098</v>
      </c>
      <c r="AO1785">
        <v>1066</v>
      </c>
      <c r="AP1785">
        <v>0</v>
      </c>
    </row>
    <row r="1786" spans="1:42" x14ac:dyDescent="0.35">
      <c r="A1786">
        <v>29478</v>
      </c>
      <c r="B1786">
        <v>1</v>
      </c>
      <c r="C1786">
        <f t="shared" si="54"/>
        <v>1</v>
      </c>
      <c r="D1786">
        <v>1</v>
      </c>
      <c r="E1786">
        <v>0</v>
      </c>
      <c r="F1786">
        <v>59</v>
      </c>
      <c r="G1786">
        <v>8</v>
      </c>
      <c r="H1786">
        <v>0</v>
      </c>
      <c r="I1786">
        <v>7</v>
      </c>
      <c r="J1786">
        <v>3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3</v>
      </c>
      <c r="Q1786">
        <v>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</v>
      </c>
      <c r="Y1786">
        <v>11</v>
      </c>
      <c r="Z1786">
        <v>0</v>
      </c>
      <c r="AA1786">
        <v>44</v>
      </c>
      <c r="AB1786">
        <f t="shared" si="55"/>
        <v>2</v>
      </c>
      <c r="AC1786">
        <v>2322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19</v>
      </c>
      <c r="AO1786">
        <v>18</v>
      </c>
      <c r="AP1786">
        <v>0</v>
      </c>
    </row>
    <row r="1787" spans="1:42" x14ac:dyDescent="0.35">
      <c r="A1787">
        <v>46998</v>
      </c>
      <c r="B1787">
        <v>2</v>
      </c>
      <c r="C1787">
        <f t="shared" si="54"/>
        <v>2</v>
      </c>
      <c r="D1787">
        <v>0</v>
      </c>
      <c r="E1787">
        <v>1</v>
      </c>
      <c r="F1787">
        <v>55</v>
      </c>
      <c r="G1787">
        <v>172</v>
      </c>
      <c r="H1787">
        <v>41</v>
      </c>
      <c r="I1787">
        <v>86</v>
      </c>
      <c r="J1787">
        <v>45</v>
      </c>
      <c r="K1787">
        <v>6</v>
      </c>
      <c r="L1787">
        <v>27</v>
      </c>
      <c r="M1787">
        <v>5</v>
      </c>
      <c r="N1787">
        <v>5</v>
      </c>
      <c r="O1787">
        <v>3</v>
      </c>
      <c r="P1787">
        <v>5</v>
      </c>
      <c r="Q1787">
        <v>7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</v>
      </c>
      <c r="Y1787">
        <v>11</v>
      </c>
      <c r="Z1787">
        <v>0</v>
      </c>
      <c r="AA1787">
        <v>64</v>
      </c>
      <c r="AB1787">
        <f t="shared" si="55"/>
        <v>4</v>
      </c>
      <c r="AC1787">
        <v>2774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350</v>
      </c>
      <c r="AO1787">
        <v>323</v>
      </c>
      <c r="AP1787">
        <v>1</v>
      </c>
    </row>
    <row r="1788" spans="1:42" x14ac:dyDescent="0.35">
      <c r="A1788">
        <v>96843</v>
      </c>
      <c r="B1788">
        <v>6</v>
      </c>
      <c r="C1788">
        <f t="shared" si="54"/>
        <v>5</v>
      </c>
      <c r="D1788">
        <v>0</v>
      </c>
      <c r="E1788">
        <v>0</v>
      </c>
      <c r="F1788">
        <v>60</v>
      </c>
      <c r="G1788">
        <v>448</v>
      </c>
      <c r="H1788">
        <v>71</v>
      </c>
      <c r="I1788">
        <v>951</v>
      </c>
      <c r="J1788">
        <v>40</v>
      </c>
      <c r="K1788">
        <v>17</v>
      </c>
      <c r="L1788">
        <v>17</v>
      </c>
      <c r="M1788">
        <v>1</v>
      </c>
      <c r="N1788">
        <v>6</v>
      </c>
      <c r="O1788">
        <v>11</v>
      </c>
      <c r="P1788">
        <v>10</v>
      </c>
      <c r="Q1788">
        <v>2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3</v>
      </c>
      <c r="Y1788">
        <v>11</v>
      </c>
      <c r="Z1788">
        <v>1</v>
      </c>
      <c r="AA1788">
        <v>30</v>
      </c>
      <c r="AB1788">
        <f t="shared" si="55"/>
        <v>1</v>
      </c>
      <c r="AC1788">
        <v>2591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1527</v>
      </c>
      <c r="AO1788">
        <v>1510</v>
      </c>
      <c r="AP1788">
        <v>1</v>
      </c>
    </row>
    <row r="1789" spans="1:42" x14ac:dyDescent="0.35">
      <c r="A1789">
        <v>70053</v>
      </c>
      <c r="B1789">
        <v>4</v>
      </c>
      <c r="C1789">
        <f t="shared" si="54"/>
        <v>4</v>
      </c>
      <c r="D1789">
        <v>0</v>
      </c>
      <c r="E1789">
        <v>1</v>
      </c>
      <c r="F1789">
        <v>38</v>
      </c>
      <c r="G1789">
        <v>512</v>
      </c>
      <c r="H1789">
        <v>53</v>
      </c>
      <c r="I1789">
        <v>98</v>
      </c>
      <c r="J1789">
        <v>81</v>
      </c>
      <c r="K1789">
        <v>179</v>
      </c>
      <c r="L1789">
        <v>89</v>
      </c>
      <c r="M1789">
        <v>3</v>
      </c>
      <c r="N1789">
        <v>8</v>
      </c>
      <c r="O1789">
        <v>5</v>
      </c>
      <c r="P1789">
        <v>10</v>
      </c>
      <c r="Q1789">
        <v>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</v>
      </c>
      <c r="Y1789">
        <v>11</v>
      </c>
      <c r="Z1789">
        <v>0</v>
      </c>
      <c r="AA1789">
        <v>55</v>
      </c>
      <c r="AB1789">
        <f t="shared" si="55"/>
        <v>3</v>
      </c>
      <c r="AC1789">
        <v>2520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>
        <v>923</v>
      </c>
      <c r="AO1789">
        <v>834</v>
      </c>
      <c r="AP1789">
        <v>0</v>
      </c>
    </row>
    <row r="1790" spans="1:42" x14ac:dyDescent="0.35">
      <c r="A1790">
        <v>71670</v>
      </c>
      <c r="B1790">
        <v>4</v>
      </c>
      <c r="C1790">
        <f t="shared" si="54"/>
        <v>4</v>
      </c>
      <c r="D1790">
        <v>0</v>
      </c>
      <c r="E1790">
        <v>0</v>
      </c>
      <c r="F1790">
        <v>8</v>
      </c>
      <c r="G1790">
        <v>1462</v>
      </c>
      <c r="H1790">
        <v>16</v>
      </c>
      <c r="I1790">
        <v>128</v>
      </c>
      <c r="J1790">
        <v>0</v>
      </c>
      <c r="K1790">
        <v>0</v>
      </c>
      <c r="L1790">
        <v>160</v>
      </c>
      <c r="M1790">
        <v>1</v>
      </c>
      <c r="N1790">
        <v>5</v>
      </c>
      <c r="O1790">
        <v>3</v>
      </c>
      <c r="P1790">
        <v>6</v>
      </c>
      <c r="Q1790">
        <v>6</v>
      </c>
      <c r="R1790">
        <v>0</v>
      </c>
      <c r="S1790">
        <v>1</v>
      </c>
      <c r="T1790">
        <v>1</v>
      </c>
      <c r="U1790">
        <v>0</v>
      </c>
      <c r="V1790">
        <v>1</v>
      </c>
      <c r="W1790">
        <v>0</v>
      </c>
      <c r="X1790">
        <v>3</v>
      </c>
      <c r="Y1790">
        <v>11</v>
      </c>
      <c r="Z1790">
        <v>1</v>
      </c>
      <c r="AA1790">
        <v>58</v>
      </c>
      <c r="AB1790">
        <f t="shared" si="55"/>
        <v>3</v>
      </c>
      <c r="AC1790">
        <v>2514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1606</v>
      </c>
      <c r="AO1790">
        <v>1446</v>
      </c>
      <c r="AP1790">
        <v>3</v>
      </c>
    </row>
    <row r="1791" spans="1:42" x14ac:dyDescent="0.35">
      <c r="A1791">
        <v>44359</v>
      </c>
      <c r="B1791">
        <v>2</v>
      </c>
      <c r="C1791">
        <f t="shared" si="54"/>
        <v>2</v>
      </c>
      <c r="D1791">
        <v>1</v>
      </c>
      <c r="E1791">
        <v>1</v>
      </c>
      <c r="F1791">
        <v>19</v>
      </c>
      <c r="G1791">
        <v>20</v>
      </c>
      <c r="H1791">
        <v>0</v>
      </c>
      <c r="I1791">
        <v>14</v>
      </c>
      <c r="J1791">
        <v>7</v>
      </c>
      <c r="K1791">
        <v>3</v>
      </c>
      <c r="L1791">
        <v>1</v>
      </c>
      <c r="M1791">
        <v>3</v>
      </c>
      <c r="N1791">
        <v>2</v>
      </c>
      <c r="O1791">
        <v>0</v>
      </c>
      <c r="P1791">
        <v>4</v>
      </c>
      <c r="Q1791">
        <v>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</v>
      </c>
      <c r="Y1791">
        <v>11</v>
      </c>
      <c r="Z1791">
        <v>0</v>
      </c>
      <c r="AA1791">
        <v>42</v>
      </c>
      <c r="AB1791">
        <f t="shared" si="55"/>
        <v>1</v>
      </c>
      <c r="AC1791">
        <v>2171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44</v>
      </c>
      <c r="AO1791">
        <v>43</v>
      </c>
      <c r="AP1791">
        <v>0</v>
      </c>
    </row>
    <row r="1792" spans="1:42" x14ac:dyDescent="0.35">
      <c r="A1792">
        <v>40887</v>
      </c>
      <c r="B1792">
        <v>2</v>
      </c>
      <c r="C1792">
        <f t="shared" si="54"/>
        <v>2</v>
      </c>
      <c r="D1792">
        <v>1</v>
      </c>
      <c r="E1792">
        <v>1</v>
      </c>
      <c r="F1792">
        <v>32</v>
      </c>
      <c r="G1792">
        <v>50</v>
      </c>
      <c r="H1792">
        <v>4</v>
      </c>
      <c r="I1792">
        <v>44</v>
      </c>
      <c r="J1792">
        <v>10</v>
      </c>
      <c r="K1792">
        <v>10</v>
      </c>
      <c r="L1792">
        <v>43</v>
      </c>
      <c r="M1792">
        <v>3</v>
      </c>
      <c r="N1792">
        <v>3</v>
      </c>
      <c r="O1792">
        <v>1</v>
      </c>
      <c r="P1792">
        <v>3</v>
      </c>
      <c r="Q1792">
        <v>9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3</v>
      </c>
      <c r="Y1792">
        <v>11</v>
      </c>
      <c r="Z1792">
        <v>1</v>
      </c>
      <c r="AA1792">
        <v>68</v>
      </c>
      <c r="AB1792">
        <f t="shared" si="55"/>
        <v>4</v>
      </c>
      <c r="AC1792">
        <v>2578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118</v>
      </c>
      <c r="AO1792">
        <v>75</v>
      </c>
      <c r="AP1792">
        <v>0</v>
      </c>
    </row>
    <row r="1793" spans="1:42" x14ac:dyDescent="0.35">
      <c r="A1793">
        <v>48877</v>
      </c>
      <c r="B1793">
        <v>2</v>
      </c>
      <c r="C1793">
        <f t="shared" si="54"/>
        <v>2</v>
      </c>
      <c r="D1793">
        <v>0</v>
      </c>
      <c r="E1793">
        <v>1</v>
      </c>
      <c r="F1793">
        <v>27</v>
      </c>
      <c r="G1793">
        <v>102</v>
      </c>
      <c r="H1793">
        <v>1</v>
      </c>
      <c r="I1793">
        <v>15</v>
      </c>
      <c r="J1793">
        <v>2</v>
      </c>
      <c r="K1793">
        <v>0</v>
      </c>
      <c r="L1793">
        <v>24</v>
      </c>
      <c r="M1793">
        <v>1</v>
      </c>
      <c r="N1793">
        <v>3</v>
      </c>
      <c r="O1793">
        <v>0</v>
      </c>
      <c r="P1793">
        <v>4</v>
      </c>
      <c r="Q1793">
        <v>7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3</v>
      </c>
      <c r="Y1793">
        <v>11</v>
      </c>
      <c r="Z1793">
        <v>0</v>
      </c>
      <c r="AA1793">
        <v>54</v>
      </c>
      <c r="AB1793">
        <f t="shared" si="55"/>
        <v>3</v>
      </c>
      <c r="AC1793">
        <v>2334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120</v>
      </c>
      <c r="AO1793">
        <v>96</v>
      </c>
      <c r="AP1793">
        <v>0</v>
      </c>
    </row>
    <row r="1794" spans="1:42" x14ac:dyDescent="0.35">
      <c r="A1794">
        <v>74485</v>
      </c>
      <c r="B1794">
        <v>4</v>
      </c>
      <c r="C1794">
        <f t="shared" si="54"/>
        <v>4</v>
      </c>
      <c r="D1794">
        <v>0</v>
      </c>
      <c r="E1794">
        <v>0</v>
      </c>
      <c r="F1794">
        <v>58</v>
      </c>
      <c r="G1794">
        <v>499</v>
      </c>
      <c r="H1794">
        <v>149</v>
      </c>
      <c r="I1794">
        <v>815</v>
      </c>
      <c r="J1794">
        <v>173</v>
      </c>
      <c r="K1794">
        <v>49</v>
      </c>
      <c r="L1794">
        <v>49</v>
      </c>
      <c r="M1794">
        <v>1</v>
      </c>
      <c r="N1794">
        <v>6</v>
      </c>
      <c r="O1794">
        <v>7</v>
      </c>
      <c r="P1794">
        <v>12</v>
      </c>
      <c r="Q1794">
        <v>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3</v>
      </c>
      <c r="Y1794">
        <v>11</v>
      </c>
      <c r="Z1794">
        <v>0</v>
      </c>
      <c r="AA1794">
        <v>73</v>
      </c>
      <c r="AB1794">
        <f t="shared" si="55"/>
        <v>5</v>
      </c>
      <c r="AC1794">
        <v>2468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1685</v>
      </c>
      <c r="AO1794">
        <v>1636</v>
      </c>
      <c r="AP1794">
        <v>0</v>
      </c>
    </row>
    <row r="1795" spans="1:42" x14ac:dyDescent="0.35">
      <c r="A1795">
        <v>64474</v>
      </c>
      <c r="B1795">
        <v>3</v>
      </c>
      <c r="C1795">
        <f t="shared" ref="C1795:C1858" si="56">_xlfn.IFS(A:A&lt;=32196,1,A:A&lt;=51622.09,2,A:A&lt;=68281,3,A:A&lt;=79601,4,A:A&gt;=79601,5)</f>
        <v>3</v>
      </c>
      <c r="D1795">
        <v>0</v>
      </c>
      <c r="E1795">
        <v>1</v>
      </c>
      <c r="F1795">
        <v>59</v>
      </c>
      <c r="G1795">
        <v>381</v>
      </c>
      <c r="H1795">
        <v>35</v>
      </c>
      <c r="I1795">
        <v>172</v>
      </c>
      <c r="J1795">
        <v>56</v>
      </c>
      <c r="K1795">
        <v>86</v>
      </c>
      <c r="L1795">
        <v>93</v>
      </c>
      <c r="M1795">
        <v>2</v>
      </c>
      <c r="N1795">
        <v>8</v>
      </c>
      <c r="O1795">
        <v>2</v>
      </c>
      <c r="P1795">
        <v>10</v>
      </c>
      <c r="Q1795">
        <v>5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3</v>
      </c>
      <c r="Y1795">
        <v>11</v>
      </c>
      <c r="Z1795">
        <v>0</v>
      </c>
      <c r="AA1795">
        <v>48</v>
      </c>
      <c r="AB1795">
        <f t="shared" ref="AB1795:AB1858" si="57">_xlfn.IFS(AA1795&lt;=43,1,AA1795&lt;=51.117,2,AA1795&lt;=61,3,AA1795&lt;=68,4,AA1795&gt;68,5)</f>
        <v>2</v>
      </c>
      <c r="AC1795">
        <v>2409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730</v>
      </c>
      <c r="AO1795">
        <v>637</v>
      </c>
      <c r="AP1795">
        <v>0</v>
      </c>
    </row>
    <row r="1796" spans="1:42" x14ac:dyDescent="0.35">
      <c r="A1796">
        <v>77226</v>
      </c>
      <c r="B1796">
        <v>4</v>
      </c>
      <c r="C1796">
        <f t="shared" si="56"/>
        <v>4</v>
      </c>
      <c r="D1796">
        <v>0</v>
      </c>
      <c r="E1796">
        <v>1</v>
      </c>
      <c r="F1796">
        <v>29</v>
      </c>
      <c r="G1796">
        <v>631</v>
      </c>
      <c r="H1796">
        <v>43</v>
      </c>
      <c r="I1796">
        <v>239</v>
      </c>
      <c r="J1796">
        <v>128</v>
      </c>
      <c r="K1796">
        <v>76</v>
      </c>
      <c r="L1796">
        <v>21</v>
      </c>
      <c r="M1796">
        <v>2</v>
      </c>
      <c r="N1796">
        <v>6</v>
      </c>
      <c r="O1796">
        <v>8</v>
      </c>
      <c r="P1796">
        <v>12</v>
      </c>
      <c r="Q1796">
        <v>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11</v>
      </c>
      <c r="Z1796">
        <v>0</v>
      </c>
      <c r="AA1796">
        <v>57</v>
      </c>
      <c r="AB1796">
        <f t="shared" si="57"/>
        <v>3</v>
      </c>
      <c r="AC1796">
        <v>2280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1117</v>
      </c>
      <c r="AO1796">
        <v>1096</v>
      </c>
      <c r="AP1796">
        <v>0</v>
      </c>
    </row>
    <row r="1797" spans="1:42" x14ac:dyDescent="0.35">
      <c r="A1797">
        <v>72643</v>
      </c>
      <c r="B1797">
        <v>4</v>
      </c>
      <c r="C1797">
        <f t="shared" si="56"/>
        <v>4</v>
      </c>
      <c r="D1797">
        <v>0</v>
      </c>
      <c r="E1797">
        <v>0</v>
      </c>
      <c r="F1797">
        <v>60</v>
      </c>
      <c r="G1797">
        <v>526</v>
      </c>
      <c r="H1797">
        <v>80</v>
      </c>
      <c r="I1797">
        <v>553</v>
      </c>
      <c r="J1797">
        <v>123</v>
      </c>
      <c r="K1797">
        <v>94</v>
      </c>
      <c r="L1797">
        <v>53</v>
      </c>
      <c r="M1797">
        <v>1</v>
      </c>
      <c r="N1797">
        <v>3</v>
      </c>
      <c r="O1797">
        <v>10</v>
      </c>
      <c r="P1797">
        <v>7</v>
      </c>
      <c r="Q1797">
        <v>2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3</v>
      </c>
      <c r="Y1797">
        <v>11</v>
      </c>
      <c r="Z1797">
        <v>1</v>
      </c>
      <c r="AA1797">
        <v>71</v>
      </c>
      <c r="AB1797">
        <f t="shared" si="57"/>
        <v>5</v>
      </c>
      <c r="AC1797">
        <v>2646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1376</v>
      </c>
      <c r="AO1797">
        <v>1323</v>
      </c>
      <c r="AP1797">
        <v>1</v>
      </c>
    </row>
    <row r="1798" spans="1:42" x14ac:dyDescent="0.35">
      <c r="A1798">
        <v>85738</v>
      </c>
      <c r="B1798">
        <v>5</v>
      </c>
      <c r="C1798">
        <f t="shared" si="56"/>
        <v>5</v>
      </c>
      <c r="D1798">
        <v>0</v>
      </c>
      <c r="E1798">
        <v>0</v>
      </c>
      <c r="F1798">
        <v>41</v>
      </c>
      <c r="G1798">
        <v>913</v>
      </c>
      <c r="H1798">
        <v>26</v>
      </c>
      <c r="I1798">
        <v>376</v>
      </c>
      <c r="J1798">
        <v>17</v>
      </c>
      <c r="K1798">
        <v>26</v>
      </c>
      <c r="L1798">
        <v>13</v>
      </c>
      <c r="M1798">
        <v>1</v>
      </c>
      <c r="N1798">
        <v>3</v>
      </c>
      <c r="O1798">
        <v>6</v>
      </c>
      <c r="P1798">
        <v>11</v>
      </c>
      <c r="Q1798">
        <v>1</v>
      </c>
      <c r="R1798">
        <v>0</v>
      </c>
      <c r="S1798">
        <v>1</v>
      </c>
      <c r="T1798">
        <v>1</v>
      </c>
      <c r="U1798">
        <v>0</v>
      </c>
      <c r="V1798">
        <v>0</v>
      </c>
      <c r="W1798">
        <v>0</v>
      </c>
      <c r="X1798">
        <v>3</v>
      </c>
      <c r="Y1798">
        <v>11</v>
      </c>
      <c r="Z1798">
        <v>0</v>
      </c>
      <c r="AA1798">
        <v>42</v>
      </c>
      <c r="AB1798">
        <f t="shared" si="57"/>
        <v>1</v>
      </c>
      <c r="AC1798">
        <v>2316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>
        <v>1358</v>
      </c>
      <c r="AO1798">
        <v>1345</v>
      </c>
      <c r="AP1798">
        <v>2</v>
      </c>
    </row>
    <row r="1799" spans="1:42" x14ac:dyDescent="0.35">
      <c r="A1799">
        <v>55686</v>
      </c>
      <c r="B1799">
        <v>3</v>
      </c>
      <c r="C1799">
        <f t="shared" si="56"/>
        <v>3</v>
      </c>
      <c r="D1799">
        <v>0</v>
      </c>
      <c r="E1799">
        <v>1</v>
      </c>
      <c r="F1799">
        <v>27</v>
      </c>
      <c r="G1799">
        <v>673</v>
      </c>
      <c r="H1799">
        <v>0</v>
      </c>
      <c r="I1799">
        <v>199</v>
      </c>
      <c r="J1799">
        <v>37</v>
      </c>
      <c r="K1799">
        <v>47</v>
      </c>
      <c r="L1799">
        <v>26</v>
      </c>
      <c r="M1799">
        <v>2</v>
      </c>
      <c r="N1799">
        <v>6</v>
      </c>
      <c r="O1799">
        <v>3</v>
      </c>
      <c r="P1799">
        <v>5</v>
      </c>
      <c r="Q1799">
        <v>4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</v>
      </c>
      <c r="Y1799">
        <v>11</v>
      </c>
      <c r="Z1799">
        <v>0</v>
      </c>
      <c r="AA1799">
        <v>54</v>
      </c>
      <c r="AB1799">
        <f t="shared" si="57"/>
        <v>3</v>
      </c>
      <c r="AC1799">
        <v>2659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956</v>
      </c>
      <c r="AO1799">
        <v>930</v>
      </c>
      <c r="AP1799">
        <v>1</v>
      </c>
    </row>
    <row r="1800" spans="1:42" x14ac:dyDescent="0.35">
      <c r="A1800">
        <v>39062</v>
      </c>
      <c r="B1800">
        <v>2</v>
      </c>
      <c r="C1800">
        <f t="shared" si="56"/>
        <v>2</v>
      </c>
      <c r="D1800">
        <v>1</v>
      </c>
      <c r="E1800">
        <v>0</v>
      </c>
      <c r="F1800">
        <v>28</v>
      </c>
      <c r="G1800">
        <v>23</v>
      </c>
      <c r="H1800">
        <v>0</v>
      </c>
      <c r="I1800">
        <v>9</v>
      </c>
      <c r="J1800">
        <v>0</v>
      </c>
      <c r="K1800">
        <v>0</v>
      </c>
      <c r="L1800">
        <v>12</v>
      </c>
      <c r="M1800">
        <v>1</v>
      </c>
      <c r="N1800">
        <v>1</v>
      </c>
      <c r="O1800">
        <v>0</v>
      </c>
      <c r="P1800">
        <v>3</v>
      </c>
      <c r="Q1800">
        <v>4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</v>
      </c>
      <c r="Y1800">
        <v>11</v>
      </c>
      <c r="Z1800">
        <v>0</v>
      </c>
      <c r="AA1800">
        <v>37</v>
      </c>
      <c r="AB1800">
        <f t="shared" si="57"/>
        <v>1</v>
      </c>
      <c r="AC1800">
        <v>2255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32</v>
      </c>
      <c r="AO1800">
        <v>20</v>
      </c>
      <c r="AP1800">
        <v>1</v>
      </c>
    </row>
    <row r="1801" spans="1:42" x14ac:dyDescent="0.35">
      <c r="A1801">
        <v>40794</v>
      </c>
      <c r="B1801">
        <v>2</v>
      </c>
      <c r="C1801">
        <f t="shared" si="56"/>
        <v>2</v>
      </c>
      <c r="D1801">
        <v>0</v>
      </c>
      <c r="E1801">
        <v>1</v>
      </c>
      <c r="F1801">
        <v>18</v>
      </c>
      <c r="G1801">
        <v>261</v>
      </c>
      <c r="H1801">
        <v>23</v>
      </c>
      <c r="I1801">
        <v>73</v>
      </c>
      <c r="J1801">
        <v>4</v>
      </c>
      <c r="K1801">
        <v>23</v>
      </c>
      <c r="L1801">
        <v>50</v>
      </c>
      <c r="M1801">
        <v>2</v>
      </c>
      <c r="N1801">
        <v>6</v>
      </c>
      <c r="O1801">
        <v>3</v>
      </c>
      <c r="P1801">
        <v>5</v>
      </c>
      <c r="Q1801">
        <v>7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3</v>
      </c>
      <c r="Y1801">
        <v>11</v>
      </c>
      <c r="Z1801">
        <v>0</v>
      </c>
      <c r="AA1801">
        <v>45</v>
      </c>
      <c r="AB1801">
        <f t="shared" si="57"/>
        <v>2</v>
      </c>
      <c r="AC1801">
        <v>2607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384</v>
      </c>
      <c r="AO1801">
        <v>334</v>
      </c>
      <c r="AP1801">
        <v>0</v>
      </c>
    </row>
    <row r="1802" spans="1:42" x14ac:dyDescent="0.35">
      <c r="A1802">
        <v>4428</v>
      </c>
      <c r="B1802">
        <v>1</v>
      </c>
      <c r="C1802">
        <f t="shared" si="56"/>
        <v>1</v>
      </c>
      <c r="D1802">
        <v>0</v>
      </c>
      <c r="E1802">
        <v>1</v>
      </c>
      <c r="F1802">
        <v>0</v>
      </c>
      <c r="G1802">
        <v>16</v>
      </c>
      <c r="H1802">
        <v>4</v>
      </c>
      <c r="I1802">
        <v>12</v>
      </c>
      <c r="J1802">
        <v>2</v>
      </c>
      <c r="K1802">
        <v>4</v>
      </c>
      <c r="L1802">
        <v>321</v>
      </c>
      <c r="M1802">
        <v>0</v>
      </c>
      <c r="N1802">
        <v>25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3</v>
      </c>
      <c r="Y1802">
        <v>11</v>
      </c>
      <c r="Z1802">
        <v>0</v>
      </c>
      <c r="AA1802">
        <v>51</v>
      </c>
      <c r="AB1802">
        <f t="shared" si="57"/>
        <v>2</v>
      </c>
      <c r="AC1802">
        <v>2426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38</v>
      </c>
      <c r="AO1802">
        <v>-283</v>
      </c>
      <c r="AP1802">
        <v>0</v>
      </c>
    </row>
    <row r="1803" spans="1:42" x14ac:dyDescent="0.35">
      <c r="A1803">
        <v>32632</v>
      </c>
      <c r="B1803">
        <v>1</v>
      </c>
      <c r="C1803">
        <f t="shared" si="56"/>
        <v>2</v>
      </c>
      <c r="D1803">
        <v>0</v>
      </c>
      <c r="E1803">
        <v>0</v>
      </c>
      <c r="F1803">
        <v>32</v>
      </c>
      <c r="G1803">
        <v>63</v>
      </c>
      <c r="H1803">
        <v>151</v>
      </c>
      <c r="I1803">
        <v>137</v>
      </c>
      <c r="J1803">
        <v>153</v>
      </c>
      <c r="K1803">
        <v>19</v>
      </c>
      <c r="L1803">
        <v>53</v>
      </c>
      <c r="M1803">
        <v>2</v>
      </c>
      <c r="N1803">
        <v>4</v>
      </c>
      <c r="O1803">
        <v>4</v>
      </c>
      <c r="P1803">
        <v>8</v>
      </c>
      <c r="Q1803">
        <v>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11</v>
      </c>
      <c r="Z1803">
        <v>0</v>
      </c>
      <c r="AA1803">
        <v>57</v>
      </c>
      <c r="AB1803">
        <f t="shared" si="57"/>
        <v>3</v>
      </c>
      <c r="AC1803">
        <v>2855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523</v>
      </c>
      <c r="AO1803">
        <v>470</v>
      </c>
      <c r="AP1803">
        <v>0</v>
      </c>
    </row>
    <row r="1804" spans="1:42" x14ac:dyDescent="0.35">
      <c r="A1804">
        <v>38236</v>
      </c>
      <c r="B1804">
        <v>2</v>
      </c>
      <c r="C1804">
        <f t="shared" si="56"/>
        <v>2</v>
      </c>
      <c r="D1804">
        <v>1</v>
      </c>
      <c r="E1804">
        <v>1</v>
      </c>
      <c r="F1804">
        <v>2</v>
      </c>
      <c r="G1804">
        <v>58</v>
      </c>
      <c r="H1804">
        <v>0</v>
      </c>
      <c r="I1804">
        <v>18</v>
      </c>
      <c r="J1804">
        <v>2</v>
      </c>
      <c r="K1804">
        <v>0</v>
      </c>
      <c r="L1804">
        <v>10</v>
      </c>
      <c r="M1804">
        <v>4</v>
      </c>
      <c r="N1804">
        <v>3</v>
      </c>
      <c r="O1804">
        <v>0</v>
      </c>
      <c r="P1804">
        <v>4</v>
      </c>
      <c r="Q1804">
        <v>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3</v>
      </c>
      <c r="Y1804">
        <v>11</v>
      </c>
      <c r="Z1804">
        <v>0</v>
      </c>
      <c r="AA1804">
        <v>52</v>
      </c>
      <c r="AB1804">
        <f t="shared" si="57"/>
        <v>3</v>
      </c>
      <c r="AC1804">
        <v>2441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78</v>
      </c>
      <c r="AO1804">
        <v>68</v>
      </c>
      <c r="AP1804">
        <v>0</v>
      </c>
    </row>
    <row r="1805" spans="1:42" x14ac:dyDescent="0.35">
      <c r="A1805">
        <v>36781</v>
      </c>
      <c r="B1805">
        <v>2</v>
      </c>
      <c r="C1805">
        <f t="shared" si="56"/>
        <v>2</v>
      </c>
      <c r="D1805">
        <v>1</v>
      </c>
      <c r="E1805">
        <v>0</v>
      </c>
      <c r="F1805">
        <v>16</v>
      </c>
      <c r="G1805">
        <v>29</v>
      </c>
      <c r="H1805">
        <v>1</v>
      </c>
      <c r="I1805">
        <v>17</v>
      </c>
      <c r="J1805">
        <v>0</v>
      </c>
      <c r="K1805">
        <v>3</v>
      </c>
      <c r="L1805">
        <v>13</v>
      </c>
      <c r="M1805">
        <v>1</v>
      </c>
      <c r="N1805">
        <v>2</v>
      </c>
      <c r="O1805">
        <v>1</v>
      </c>
      <c r="P1805">
        <v>2</v>
      </c>
      <c r="Q1805">
        <v>8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3</v>
      </c>
      <c r="Y1805">
        <v>11</v>
      </c>
      <c r="Z1805">
        <v>1</v>
      </c>
      <c r="AA1805">
        <v>41</v>
      </c>
      <c r="AB1805">
        <f t="shared" si="57"/>
        <v>1</v>
      </c>
      <c r="AC1805">
        <v>2239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50</v>
      </c>
      <c r="AO1805">
        <v>37</v>
      </c>
      <c r="AP1805">
        <v>0</v>
      </c>
    </row>
    <row r="1806" spans="1:42" x14ac:dyDescent="0.35">
      <c r="A1806">
        <v>31385</v>
      </c>
      <c r="B1806">
        <v>1</v>
      </c>
      <c r="C1806">
        <f t="shared" si="56"/>
        <v>1</v>
      </c>
      <c r="D1806">
        <v>1</v>
      </c>
      <c r="E1806">
        <v>0</v>
      </c>
      <c r="F1806">
        <v>56</v>
      </c>
      <c r="G1806">
        <v>3</v>
      </c>
      <c r="H1806">
        <v>2</v>
      </c>
      <c r="I1806">
        <v>12</v>
      </c>
      <c r="J1806">
        <v>0</v>
      </c>
      <c r="K1806">
        <v>1</v>
      </c>
      <c r="L1806">
        <v>9</v>
      </c>
      <c r="M1806">
        <v>1</v>
      </c>
      <c r="N1806">
        <v>1</v>
      </c>
      <c r="O1806">
        <v>0</v>
      </c>
      <c r="P1806">
        <v>2</v>
      </c>
      <c r="Q1806">
        <v>8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3</v>
      </c>
      <c r="Y1806">
        <v>11</v>
      </c>
      <c r="Z1806">
        <v>1</v>
      </c>
      <c r="AA1806">
        <v>36</v>
      </c>
      <c r="AB1806">
        <f t="shared" si="57"/>
        <v>1</v>
      </c>
      <c r="AC1806">
        <v>2730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18</v>
      </c>
      <c r="AO1806">
        <v>9</v>
      </c>
      <c r="AP1806">
        <v>1</v>
      </c>
    </row>
    <row r="1807" spans="1:42" x14ac:dyDescent="0.35">
      <c r="A1807">
        <v>24570</v>
      </c>
      <c r="B1807">
        <v>1</v>
      </c>
      <c r="C1807">
        <f t="shared" si="56"/>
        <v>1</v>
      </c>
      <c r="D1807">
        <v>1</v>
      </c>
      <c r="E1807">
        <v>0</v>
      </c>
      <c r="F1807">
        <v>97</v>
      </c>
      <c r="G1807">
        <v>28</v>
      </c>
      <c r="H1807">
        <v>34</v>
      </c>
      <c r="I1807">
        <v>62</v>
      </c>
      <c r="J1807">
        <v>11</v>
      </c>
      <c r="K1807">
        <v>14</v>
      </c>
      <c r="L1807">
        <v>44</v>
      </c>
      <c r="M1807">
        <v>3</v>
      </c>
      <c r="N1807">
        <v>4</v>
      </c>
      <c r="O1807">
        <v>0</v>
      </c>
      <c r="P1807">
        <v>4</v>
      </c>
      <c r="Q1807">
        <v>9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3</v>
      </c>
      <c r="Y1807">
        <v>11</v>
      </c>
      <c r="Z1807">
        <v>0</v>
      </c>
      <c r="AA1807">
        <v>36</v>
      </c>
      <c r="AB1807">
        <f t="shared" si="57"/>
        <v>1</v>
      </c>
      <c r="AC1807">
        <v>2646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149</v>
      </c>
      <c r="AO1807">
        <v>105</v>
      </c>
      <c r="AP1807">
        <v>0</v>
      </c>
    </row>
    <row r="1808" spans="1:42" x14ac:dyDescent="0.35">
      <c r="A1808">
        <v>94642</v>
      </c>
      <c r="B1808">
        <v>6</v>
      </c>
      <c r="C1808">
        <f t="shared" si="56"/>
        <v>5</v>
      </c>
      <c r="D1808">
        <v>0</v>
      </c>
      <c r="E1808">
        <v>0</v>
      </c>
      <c r="F1808">
        <v>35</v>
      </c>
      <c r="G1808">
        <v>879</v>
      </c>
      <c r="H1808">
        <v>143</v>
      </c>
      <c r="I1808">
        <v>797</v>
      </c>
      <c r="J1808">
        <v>106</v>
      </c>
      <c r="K1808">
        <v>143</v>
      </c>
      <c r="L1808">
        <v>143</v>
      </c>
      <c r="M1808">
        <v>0</v>
      </c>
      <c r="N1808">
        <v>5</v>
      </c>
      <c r="O1808">
        <v>7</v>
      </c>
      <c r="P1808">
        <v>9</v>
      </c>
      <c r="Q1808">
        <v>1</v>
      </c>
      <c r="R1808">
        <v>0</v>
      </c>
      <c r="S1808">
        <v>0</v>
      </c>
      <c r="T1808">
        <v>1</v>
      </c>
      <c r="U1808">
        <v>1</v>
      </c>
      <c r="V1808">
        <v>0</v>
      </c>
      <c r="W1808">
        <v>0</v>
      </c>
      <c r="X1808">
        <v>3</v>
      </c>
      <c r="Y1808">
        <v>11</v>
      </c>
      <c r="Z1808">
        <v>0</v>
      </c>
      <c r="AA1808">
        <v>69</v>
      </c>
      <c r="AB1808">
        <f t="shared" si="57"/>
        <v>5</v>
      </c>
      <c r="AC1808">
        <v>2296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2068</v>
      </c>
      <c r="AO1808">
        <v>1925</v>
      </c>
      <c r="AP1808">
        <v>2</v>
      </c>
    </row>
    <row r="1809" spans="1:42" x14ac:dyDescent="0.35">
      <c r="A1809">
        <v>58646</v>
      </c>
      <c r="B1809">
        <v>3</v>
      </c>
      <c r="C1809">
        <f t="shared" si="56"/>
        <v>3</v>
      </c>
      <c r="D1809">
        <v>0</v>
      </c>
      <c r="E1809">
        <v>1</v>
      </c>
      <c r="F1809">
        <v>3</v>
      </c>
      <c r="G1809">
        <v>62</v>
      </c>
      <c r="H1809">
        <v>1</v>
      </c>
      <c r="I1809">
        <v>44</v>
      </c>
      <c r="J1809">
        <v>6</v>
      </c>
      <c r="K1809">
        <v>5</v>
      </c>
      <c r="L1809">
        <v>22</v>
      </c>
      <c r="M1809">
        <v>1</v>
      </c>
      <c r="N1809">
        <v>2</v>
      </c>
      <c r="O1809">
        <v>1</v>
      </c>
      <c r="P1809">
        <v>4</v>
      </c>
      <c r="Q1809">
        <v>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3</v>
      </c>
      <c r="Y1809">
        <v>11</v>
      </c>
      <c r="Z1809">
        <v>0</v>
      </c>
      <c r="AA1809">
        <v>58</v>
      </c>
      <c r="AB1809">
        <f t="shared" si="57"/>
        <v>3</v>
      </c>
      <c r="AC1809">
        <v>2543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118</v>
      </c>
      <c r="AO1809">
        <v>96</v>
      </c>
      <c r="AP1809">
        <v>0</v>
      </c>
    </row>
    <row r="1810" spans="1:42" x14ac:dyDescent="0.35">
      <c r="A1810">
        <v>53201</v>
      </c>
      <c r="B1810">
        <v>3</v>
      </c>
      <c r="C1810">
        <f t="shared" si="56"/>
        <v>3</v>
      </c>
      <c r="D1810">
        <v>1</v>
      </c>
      <c r="E1810">
        <v>1</v>
      </c>
      <c r="F1810">
        <v>49</v>
      </c>
      <c r="G1810">
        <v>280</v>
      </c>
      <c r="H1810">
        <v>7</v>
      </c>
      <c r="I1810">
        <v>81</v>
      </c>
      <c r="J1810">
        <v>20</v>
      </c>
      <c r="K1810">
        <v>0</v>
      </c>
      <c r="L1810">
        <v>27</v>
      </c>
      <c r="M1810">
        <v>8</v>
      </c>
      <c r="N1810">
        <v>6</v>
      </c>
      <c r="O1810">
        <v>3</v>
      </c>
      <c r="P1810">
        <v>5</v>
      </c>
      <c r="Q1810">
        <v>7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3</v>
      </c>
      <c r="Y1810">
        <v>11</v>
      </c>
      <c r="Z1810">
        <v>0</v>
      </c>
      <c r="AA1810">
        <v>45</v>
      </c>
      <c r="AB1810">
        <f t="shared" si="57"/>
        <v>2</v>
      </c>
      <c r="AC1810">
        <v>2661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388</v>
      </c>
      <c r="AO1810">
        <v>361</v>
      </c>
      <c r="AP1810">
        <v>0</v>
      </c>
    </row>
    <row r="1811" spans="1:42" x14ac:dyDescent="0.35">
      <c r="A1811">
        <v>57113</v>
      </c>
      <c r="B1811">
        <v>3</v>
      </c>
      <c r="C1811">
        <f t="shared" si="56"/>
        <v>3</v>
      </c>
      <c r="D1811">
        <v>1</v>
      </c>
      <c r="E1811">
        <v>1</v>
      </c>
      <c r="F1811">
        <v>45</v>
      </c>
      <c r="G1811">
        <v>182</v>
      </c>
      <c r="H1811">
        <v>4</v>
      </c>
      <c r="I1811">
        <v>33</v>
      </c>
      <c r="J1811">
        <v>0</v>
      </c>
      <c r="K1811">
        <v>2</v>
      </c>
      <c r="L1811">
        <v>42</v>
      </c>
      <c r="M1811">
        <v>6</v>
      </c>
      <c r="N1811">
        <v>4</v>
      </c>
      <c r="O1811">
        <v>1</v>
      </c>
      <c r="P1811">
        <v>5</v>
      </c>
      <c r="Q1811">
        <v>7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3</v>
      </c>
      <c r="Y1811">
        <v>11</v>
      </c>
      <c r="Z1811">
        <v>0</v>
      </c>
      <c r="AA1811">
        <v>42</v>
      </c>
      <c r="AB1811">
        <f t="shared" si="57"/>
        <v>1</v>
      </c>
      <c r="AC1811">
        <v>2667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221</v>
      </c>
      <c r="AO1811">
        <v>179</v>
      </c>
      <c r="AP1811">
        <v>0</v>
      </c>
    </row>
    <row r="1812" spans="1:42" x14ac:dyDescent="0.35">
      <c r="A1812">
        <v>51373</v>
      </c>
      <c r="B1812">
        <v>2</v>
      </c>
      <c r="C1812">
        <f t="shared" si="56"/>
        <v>2</v>
      </c>
      <c r="D1812">
        <v>0</v>
      </c>
      <c r="E1812">
        <v>0</v>
      </c>
      <c r="F1812">
        <v>37</v>
      </c>
      <c r="G1812">
        <v>83</v>
      </c>
      <c r="H1812">
        <v>2</v>
      </c>
      <c r="I1812">
        <v>101</v>
      </c>
      <c r="J1812">
        <v>64</v>
      </c>
      <c r="K1812">
        <v>26</v>
      </c>
      <c r="L1812">
        <v>117</v>
      </c>
      <c r="M1812">
        <v>1</v>
      </c>
      <c r="N1812">
        <v>3</v>
      </c>
      <c r="O1812">
        <v>5</v>
      </c>
      <c r="P1812">
        <v>3</v>
      </c>
      <c r="Q1812">
        <v>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3</v>
      </c>
      <c r="Y1812">
        <v>11</v>
      </c>
      <c r="Z1812">
        <v>0</v>
      </c>
      <c r="AA1812">
        <v>29</v>
      </c>
      <c r="AB1812">
        <f t="shared" si="57"/>
        <v>1</v>
      </c>
      <c r="AC1812">
        <v>2531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276</v>
      </c>
      <c r="AO1812">
        <v>159</v>
      </c>
      <c r="AP1812">
        <v>0</v>
      </c>
    </row>
    <row r="1813" spans="1:42" x14ac:dyDescent="0.35">
      <c r="A1813">
        <v>23477</v>
      </c>
      <c r="B1813">
        <v>1</v>
      </c>
      <c r="C1813">
        <f t="shared" si="56"/>
        <v>1</v>
      </c>
      <c r="D1813">
        <v>1</v>
      </c>
      <c r="E1813">
        <v>0</v>
      </c>
      <c r="F1813">
        <v>39</v>
      </c>
      <c r="G1813">
        <v>38</v>
      </c>
      <c r="H1813">
        <v>15</v>
      </c>
      <c r="I1813">
        <v>54</v>
      </c>
      <c r="J1813">
        <v>3</v>
      </c>
      <c r="K1813">
        <v>8</v>
      </c>
      <c r="L1813">
        <v>29</v>
      </c>
      <c r="M1813">
        <v>3</v>
      </c>
      <c r="N1813">
        <v>3</v>
      </c>
      <c r="O1813">
        <v>0</v>
      </c>
      <c r="P1813">
        <v>4</v>
      </c>
      <c r="Q1813">
        <v>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3</v>
      </c>
      <c r="Y1813">
        <v>11</v>
      </c>
      <c r="Z1813">
        <v>0</v>
      </c>
      <c r="AA1813">
        <v>34</v>
      </c>
      <c r="AB1813">
        <f t="shared" si="57"/>
        <v>1</v>
      </c>
      <c r="AC1813">
        <v>2410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118</v>
      </c>
      <c r="AO1813">
        <v>89</v>
      </c>
      <c r="AP1813">
        <v>0</v>
      </c>
    </row>
    <row r="1814" spans="1:42" x14ac:dyDescent="0.35">
      <c r="A1814">
        <v>58116</v>
      </c>
      <c r="B1814">
        <v>3</v>
      </c>
      <c r="C1814">
        <f t="shared" si="56"/>
        <v>3</v>
      </c>
      <c r="D1814">
        <v>0</v>
      </c>
      <c r="E1814">
        <v>1</v>
      </c>
      <c r="F1814">
        <v>38</v>
      </c>
      <c r="G1814">
        <v>228</v>
      </c>
      <c r="H1814">
        <v>19</v>
      </c>
      <c r="I1814">
        <v>130</v>
      </c>
      <c r="J1814">
        <v>4</v>
      </c>
      <c r="K1814">
        <v>11</v>
      </c>
      <c r="L1814">
        <v>51</v>
      </c>
      <c r="M1814">
        <v>2</v>
      </c>
      <c r="N1814">
        <v>3</v>
      </c>
      <c r="O1814">
        <v>3</v>
      </c>
      <c r="P1814">
        <v>8</v>
      </c>
      <c r="Q1814">
        <v>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3</v>
      </c>
      <c r="Y1814">
        <v>11</v>
      </c>
      <c r="Z1814">
        <v>0</v>
      </c>
      <c r="AA1814">
        <v>64</v>
      </c>
      <c r="AB1814">
        <f t="shared" si="57"/>
        <v>4</v>
      </c>
      <c r="AC1814">
        <v>2236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392</v>
      </c>
      <c r="AO1814">
        <v>341</v>
      </c>
      <c r="AP1814">
        <v>0</v>
      </c>
    </row>
    <row r="1815" spans="1:42" x14ac:dyDescent="0.35">
      <c r="A1815">
        <v>72968</v>
      </c>
      <c r="B1815">
        <v>4</v>
      </c>
      <c r="C1815">
        <f t="shared" si="56"/>
        <v>4</v>
      </c>
      <c r="D1815">
        <v>0</v>
      </c>
      <c r="E1815">
        <v>0</v>
      </c>
      <c r="F1815">
        <v>8</v>
      </c>
      <c r="G1815">
        <v>1092</v>
      </c>
      <c r="H1815">
        <v>37</v>
      </c>
      <c r="I1815">
        <v>592</v>
      </c>
      <c r="J1815">
        <v>145</v>
      </c>
      <c r="K1815">
        <v>37</v>
      </c>
      <c r="L1815">
        <v>55</v>
      </c>
      <c r="M1815">
        <v>1</v>
      </c>
      <c r="N1815">
        <v>5</v>
      </c>
      <c r="O1815">
        <v>5</v>
      </c>
      <c r="P1815">
        <v>8</v>
      </c>
      <c r="Q1815">
        <v>3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3</v>
      </c>
      <c r="Y1815">
        <v>11</v>
      </c>
      <c r="Z1815">
        <v>1</v>
      </c>
      <c r="AA1815">
        <v>57</v>
      </c>
      <c r="AB1815">
        <f t="shared" si="57"/>
        <v>3</v>
      </c>
      <c r="AC1815">
        <v>2354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1903</v>
      </c>
      <c r="AO1815">
        <v>1848</v>
      </c>
      <c r="AP1815">
        <v>1</v>
      </c>
    </row>
    <row r="1816" spans="1:42" x14ac:dyDescent="0.35">
      <c r="A1816">
        <v>39791</v>
      </c>
      <c r="B1816">
        <v>2</v>
      </c>
      <c r="C1816">
        <f t="shared" si="56"/>
        <v>2</v>
      </c>
      <c r="D1816">
        <v>0</v>
      </c>
      <c r="E1816">
        <v>1</v>
      </c>
      <c r="F1816">
        <v>89</v>
      </c>
      <c r="G1816">
        <v>85</v>
      </c>
      <c r="H1816">
        <v>15</v>
      </c>
      <c r="I1816">
        <v>27</v>
      </c>
      <c r="J1816">
        <v>13</v>
      </c>
      <c r="K1816">
        <v>13</v>
      </c>
      <c r="L1816">
        <v>21</v>
      </c>
      <c r="M1816">
        <v>2</v>
      </c>
      <c r="N1816">
        <v>3</v>
      </c>
      <c r="O1816">
        <v>1</v>
      </c>
      <c r="P1816">
        <v>4</v>
      </c>
      <c r="Q1816">
        <v>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3</v>
      </c>
      <c r="Y1816">
        <v>11</v>
      </c>
      <c r="Z1816">
        <v>0</v>
      </c>
      <c r="AA1816">
        <v>49</v>
      </c>
      <c r="AB1816">
        <f t="shared" si="57"/>
        <v>2</v>
      </c>
      <c r="AC1816">
        <v>2617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153</v>
      </c>
      <c r="AO1816">
        <v>132</v>
      </c>
      <c r="AP1816">
        <v>0</v>
      </c>
    </row>
    <row r="1817" spans="1:42" x14ac:dyDescent="0.35">
      <c r="A1817">
        <v>91712</v>
      </c>
      <c r="B1817">
        <v>5</v>
      </c>
      <c r="C1817">
        <f t="shared" si="56"/>
        <v>5</v>
      </c>
      <c r="D1817">
        <v>0</v>
      </c>
      <c r="E1817">
        <v>0</v>
      </c>
      <c r="F1817">
        <v>47</v>
      </c>
      <c r="G1817">
        <v>1276</v>
      </c>
      <c r="H1817">
        <v>24</v>
      </c>
      <c r="I1817">
        <v>746</v>
      </c>
      <c r="J1817">
        <v>94</v>
      </c>
      <c r="K1817">
        <v>29</v>
      </c>
      <c r="L1817">
        <v>48</v>
      </c>
      <c r="M1817">
        <v>0</v>
      </c>
      <c r="N1817">
        <v>9</v>
      </c>
      <c r="O1817">
        <v>7</v>
      </c>
      <c r="P1817">
        <v>11</v>
      </c>
      <c r="Q1817">
        <v>3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3</v>
      </c>
      <c r="Y1817">
        <v>11</v>
      </c>
      <c r="Z1817">
        <v>1</v>
      </c>
      <c r="AA1817">
        <v>73</v>
      </c>
      <c r="AB1817">
        <f t="shared" si="57"/>
        <v>5</v>
      </c>
      <c r="AC1817">
        <v>2414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2169</v>
      </c>
      <c r="AO1817">
        <v>2121</v>
      </c>
      <c r="AP1817">
        <v>1</v>
      </c>
    </row>
    <row r="1818" spans="1:42" x14ac:dyDescent="0.35">
      <c r="A1818">
        <v>94472</v>
      </c>
      <c r="B1818">
        <v>6</v>
      </c>
      <c r="C1818">
        <f t="shared" si="56"/>
        <v>5</v>
      </c>
      <c r="D1818">
        <v>0</v>
      </c>
      <c r="E1818">
        <v>1</v>
      </c>
      <c r="F1818">
        <v>75</v>
      </c>
      <c r="G1818">
        <v>1017</v>
      </c>
      <c r="H1818">
        <v>33</v>
      </c>
      <c r="I1818">
        <v>417</v>
      </c>
      <c r="J1818">
        <v>108</v>
      </c>
      <c r="K1818">
        <v>100</v>
      </c>
      <c r="L1818">
        <v>16</v>
      </c>
      <c r="M1818">
        <v>1</v>
      </c>
      <c r="N1818">
        <v>5</v>
      </c>
      <c r="O1818">
        <v>5</v>
      </c>
      <c r="P1818">
        <v>5</v>
      </c>
      <c r="Q1818">
        <v>5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0</v>
      </c>
      <c r="X1818">
        <v>3</v>
      </c>
      <c r="Y1818">
        <v>11</v>
      </c>
      <c r="Z1818">
        <v>0</v>
      </c>
      <c r="AA1818">
        <v>62</v>
      </c>
      <c r="AB1818">
        <f t="shared" si="57"/>
        <v>4</v>
      </c>
      <c r="AC1818">
        <v>2246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1675</v>
      </c>
      <c r="AO1818">
        <v>1659</v>
      </c>
      <c r="AP1818">
        <v>2</v>
      </c>
    </row>
    <row r="1819" spans="1:42" x14ac:dyDescent="0.35">
      <c r="A1819">
        <v>13672</v>
      </c>
      <c r="B1819">
        <v>1</v>
      </c>
      <c r="C1819">
        <f t="shared" si="56"/>
        <v>1</v>
      </c>
      <c r="D1819">
        <v>1</v>
      </c>
      <c r="E1819">
        <v>1</v>
      </c>
      <c r="F1819">
        <v>86</v>
      </c>
      <c r="G1819">
        <v>6</v>
      </c>
      <c r="H1819">
        <v>2</v>
      </c>
      <c r="I1819">
        <v>9</v>
      </c>
      <c r="J1819">
        <v>2</v>
      </c>
      <c r="K1819">
        <v>1</v>
      </c>
      <c r="L1819">
        <v>5</v>
      </c>
      <c r="M1819">
        <v>2</v>
      </c>
      <c r="N1819">
        <v>1</v>
      </c>
      <c r="O1819">
        <v>0</v>
      </c>
      <c r="P1819">
        <v>3</v>
      </c>
      <c r="Q1819">
        <v>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3</v>
      </c>
      <c r="Y1819">
        <v>11</v>
      </c>
      <c r="Z1819">
        <v>0</v>
      </c>
      <c r="AA1819">
        <v>60</v>
      </c>
      <c r="AB1819">
        <f t="shared" si="57"/>
        <v>3</v>
      </c>
      <c r="AC1819">
        <v>2597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20</v>
      </c>
      <c r="AO1819">
        <v>15</v>
      </c>
      <c r="AP1819">
        <v>0</v>
      </c>
    </row>
    <row r="1820" spans="1:42" x14ac:dyDescent="0.35">
      <c r="A1820">
        <v>96547</v>
      </c>
      <c r="B1820">
        <v>6</v>
      </c>
      <c r="C1820">
        <f t="shared" si="56"/>
        <v>5</v>
      </c>
      <c r="D1820">
        <v>0</v>
      </c>
      <c r="E1820">
        <v>0</v>
      </c>
      <c r="F1820">
        <v>4</v>
      </c>
      <c r="G1820">
        <v>448</v>
      </c>
      <c r="H1820">
        <v>21</v>
      </c>
      <c r="I1820">
        <v>125</v>
      </c>
      <c r="J1820">
        <v>52</v>
      </c>
      <c r="K1820">
        <v>101</v>
      </c>
      <c r="L1820">
        <v>62</v>
      </c>
      <c r="M1820">
        <v>0</v>
      </c>
      <c r="N1820">
        <v>7</v>
      </c>
      <c r="O1820">
        <v>6</v>
      </c>
      <c r="P1820">
        <v>8</v>
      </c>
      <c r="Q1820">
        <v>2</v>
      </c>
      <c r="R1820">
        <v>1</v>
      </c>
      <c r="S1820">
        <v>0</v>
      </c>
      <c r="T1820">
        <v>1</v>
      </c>
      <c r="U1820">
        <v>1</v>
      </c>
      <c r="V1820">
        <v>0</v>
      </c>
      <c r="W1820">
        <v>0</v>
      </c>
      <c r="X1820">
        <v>3</v>
      </c>
      <c r="Y1820">
        <v>11</v>
      </c>
      <c r="Z1820">
        <v>1</v>
      </c>
      <c r="AA1820">
        <v>40</v>
      </c>
      <c r="AB1820">
        <f t="shared" si="57"/>
        <v>1</v>
      </c>
      <c r="AC1820">
        <v>2196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747</v>
      </c>
      <c r="AO1820">
        <v>685</v>
      </c>
      <c r="AP1820">
        <v>3</v>
      </c>
    </row>
    <row r="1821" spans="1:42" x14ac:dyDescent="0.35">
      <c r="A1821">
        <v>79205</v>
      </c>
      <c r="B1821">
        <v>4</v>
      </c>
      <c r="C1821">
        <f t="shared" si="56"/>
        <v>4</v>
      </c>
      <c r="D1821">
        <v>0</v>
      </c>
      <c r="E1821">
        <v>0</v>
      </c>
      <c r="F1821">
        <v>73</v>
      </c>
      <c r="G1821">
        <v>504</v>
      </c>
      <c r="H1821">
        <v>23</v>
      </c>
      <c r="I1821">
        <v>117</v>
      </c>
      <c r="J1821">
        <v>179</v>
      </c>
      <c r="K1821">
        <v>28</v>
      </c>
      <c r="L1821">
        <v>44</v>
      </c>
      <c r="M1821">
        <v>1</v>
      </c>
      <c r="N1821">
        <v>6</v>
      </c>
      <c r="O1821">
        <v>5</v>
      </c>
      <c r="P1821">
        <v>4</v>
      </c>
      <c r="Q1821">
        <v>4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3</v>
      </c>
      <c r="Y1821">
        <v>11</v>
      </c>
      <c r="Z1821">
        <v>1</v>
      </c>
      <c r="AA1821">
        <v>45</v>
      </c>
      <c r="AB1821">
        <f t="shared" si="57"/>
        <v>2</v>
      </c>
      <c r="AC1821">
        <v>2828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851</v>
      </c>
      <c r="AO1821">
        <v>807</v>
      </c>
      <c r="AP1821">
        <v>1</v>
      </c>
    </row>
    <row r="1822" spans="1:42" x14ac:dyDescent="0.35">
      <c r="A1822">
        <v>56559</v>
      </c>
      <c r="B1822">
        <v>3</v>
      </c>
      <c r="C1822">
        <f t="shared" si="56"/>
        <v>3</v>
      </c>
      <c r="D1822">
        <v>0</v>
      </c>
      <c r="E1822">
        <v>1</v>
      </c>
      <c r="F1822">
        <v>46</v>
      </c>
      <c r="G1822">
        <v>226</v>
      </c>
      <c r="H1822">
        <v>22</v>
      </c>
      <c r="I1822">
        <v>133</v>
      </c>
      <c r="J1822">
        <v>41</v>
      </c>
      <c r="K1822">
        <v>31</v>
      </c>
      <c r="L1822">
        <v>31</v>
      </c>
      <c r="M1822">
        <v>3</v>
      </c>
      <c r="N1822">
        <v>4</v>
      </c>
      <c r="O1822">
        <v>3</v>
      </c>
      <c r="P1822">
        <v>8</v>
      </c>
      <c r="Q1822">
        <v>4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3</v>
      </c>
      <c r="Y1822">
        <v>11</v>
      </c>
      <c r="Z1822">
        <v>0</v>
      </c>
      <c r="AA1822">
        <v>45</v>
      </c>
      <c r="AB1822">
        <f t="shared" si="57"/>
        <v>2</v>
      </c>
      <c r="AC1822">
        <v>2710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453</v>
      </c>
      <c r="AO1822">
        <v>422</v>
      </c>
      <c r="AP1822">
        <v>0</v>
      </c>
    </row>
    <row r="1823" spans="1:42" x14ac:dyDescent="0.35">
      <c r="A1823">
        <v>32644</v>
      </c>
      <c r="B1823">
        <v>1</v>
      </c>
      <c r="C1823">
        <f t="shared" si="56"/>
        <v>2</v>
      </c>
      <c r="D1823">
        <v>1</v>
      </c>
      <c r="E1823">
        <v>0</v>
      </c>
      <c r="F1823">
        <v>38</v>
      </c>
      <c r="G1823">
        <v>239</v>
      </c>
      <c r="H1823">
        <v>3</v>
      </c>
      <c r="I1823">
        <v>141</v>
      </c>
      <c r="J1823">
        <v>0</v>
      </c>
      <c r="K1823">
        <v>7</v>
      </c>
      <c r="L1823">
        <v>23</v>
      </c>
      <c r="M1823">
        <v>4</v>
      </c>
      <c r="N1823">
        <v>7</v>
      </c>
      <c r="O1823">
        <v>1</v>
      </c>
      <c r="P1823">
        <v>6</v>
      </c>
      <c r="Q1823">
        <v>8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</v>
      </c>
      <c r="Y1823">
        <v>11</v>
      </c>
      <c r="Z1823">
        <v>0</v>
      </c>
      <c r="AA1823">
        <v>47</v>
      </c>
      <c r="AB1823">
        <f t="shared" si="57"/>
        <v>2</v>
      </c>
      <c r="AC1823">
        <v>2688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390</v>
      </c>
      <c r="AO1823">
        <v>367</v>
      </c>
      <c r="AP1823">
        <v>1</v>
      </c>
    </row>
    <row r="1824" spans="1:42" x14ac:dyDescent="0.35">
      <c r="A1824">
        <v>67506</v>
      </c>
      <c r="B1824">
        <v>3</v>
      </c>
      <c r="C1824">
        <f t="shared" si="56"/>
        <v>3</v>
      </c>
      <c r="D1824">
        <v>0</v>
      </c>
      <c r="E1824">
        <v>1</v>
      </c>
      <c r="F1824">
        <v>73</v>
      </c>
      <c r="G1824">
        <v>90</v>
      </c>
      <c r="H1824">
        <v>38</v>
      </c>
      <c r="I1824">
        <v>67</v>
      </c>
      <c r="J1824">
        <v>33</v>
      </c>
      <c r="K1824">
        <v>36</v>
      </c>
      <c r="L1824">
        <v>67</v>
      </c>
      <c r="M1824">
        <v>1</v>
      </c>
      <c r="N1824">
        <v>4</v>
      </c>
      <c r="O1824">
        <v>1</v>
      </c>
      <c r="P1824">
        <v>6</v>
      </c>
      <c r="Q1824">
        <v>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3</v>
      </c>
      <c r="Y1824">
        <v>11</v>
      </c>
      <c r="Z1824">
        <v>0</v>
      </c>
      <c r="AA1824">
        <v>40</v>
      </c>
      <c r="AB1824">
        <f t="shared" si="57"/>
        <v>1</v>
      </c>
      <c r="AC1824">
        <v>2337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0</v>
      </c>
      <c r="AM1824">
        <v>0</v>
      </c>
      <c r="AN1824">
        <v>264</v>
      </c>
      <c r="AO1824">
        <v>197</v>
      </c>
      <c r="AP1824">
        <v>0</v>
      </c>
    </row>
    <row r="1825" spans="1:42" x14ac:dyDescent="0.35">
      <c r="A1825">
        <v>24206</v>
      </c>
      <c r="B1825">
        <v>1</v>
      </c>
      <c r="C1825">
        <f t="shared" si="56"/>
        <v>1</v>
      </c>
      <c r="D1825">
        <v>1</v>
      </c>
      <c r="E1825">
        <v>0</v>
      </c>
      <c r="F1825">
        <v>66</v>
      </c>
      <c r="G1825">
        <v>7</v>
      </c>
      <c r="H1825">
        <v>2</v>
      </c>
      <c r="I1825">
        <v>8</v>
      </c>
      <c r="J1825">
        <v>3</v>
      </c>
      <c r="K1825">
        <v>2</v>
      </c>
      <c r="L1825">
        <v>3</v>
      </c>
      <c r="M1825">
        <v>1</v>
      </c>
      <c r="N1825">
        <v>1</v>
      </c>
      <c r="O1825">
        <v>0</v>
      </c>
      <c r="P1825">
        <v>3</v>
      </c>
      <c r="Q1825">
        <v>6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</v>
      </c>
      <c r="Y1825">
        <v>11</v>
      </c>
      <c r="Z1825">
        <v>0</v>
      </c>
      <c r="AA1825">
        <v>50</v>
      </c>
      <c r="AB1825">
        <f t="shared" si="57"/>
        <v>2</v>
      </c>
      <c r="AC1825">
        <v>2637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0</v>
      </c>
      <c r="AN1825">
        <v>22</v>
      </c>
      <c r="AO1825">
        <v>19</v>
      </c>
      <c r="AP1825">
        <v>0</v>
      </c>
    </row>
    <row r="1826" spans="1:42" x14ac:dyDescent="0.35">
      <c r="A1826">
        <v>28420</v>
      </c>
      <c r="B1826">
        <v>1</v>
      </c>
      <c r="C1826">
        <f t="shared" si="56"/>
        <v>1</v>
      </c>
      <c r="D1826">
        <v>1</v>
      </c>
      <c r="E1826">
        <v>0</v>
      </c>
      <c r="F1826">
        <v>36</v>
      </c>
      <c r="G1826">
        <v>4</v>
      </c>
      <c r="H1826">
        <v>2</v>
      </c>
      <c r="I1826">
        <v>5</v>
      </c>
      <c r="J1826">
        <v>2</v>
      </c>
      <c r="K1826">
        <v>0</v>
      </c>
      <c r="L1826">
        <v>0</v>
      </c>
      <c r="M1826">
        <v>1</v>
      </c>
      <c r="N1826">
        <v>1</v>
      </c>
      <c r="O1826">
        <v>0</v>
      </c>
      <c r="P1826">
        <v>2</v>
      </c>
      <c r="Q1826">
        <v>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3</v>
      </c>
      <c r="Y1826">
        <v>11</v>
      </c>
      <c r="Z1826">
        <v>0</v>
      </c>
      <c r="AA1826">
        <v>53</v>
      </c>
      <c r="AB1826">
        <f t="shared" si="57"/>
        <v>3</v>
      </c>
      <c r="AC1826">
        <v>2346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13</v>
      </c>
      <c r="AO1826">
        <v>13</v>
      </c>
      <c r="AP1826">
        <v>0</v>
      </c>
    </row>
    <row r="1827" spans="1:42" x14ac:dyDescent="0.35">
      <c r="A1827">
        <v>22979</v>
      </c>
      <c r="B1827">
        <v>1</v>
      </c>
      <c r="C1827">
        <f t="shared" si="56"/>
        <v>1</v>
      </c>
      <c r="D1827">
        <v>1</v>
      </c>
      <c r="E1827">
        <v>0</v>
      </c>
      <c r="F1827">
        <v>29</v>
      </c>
      <c r="G1827">
        <v>16</v>
      </c>
      <c r="H1827">
        <v>17</v>
      </c>
      <c r="I1827">
        <v>19</v>
      </c>
      <c r="J1827">
        <v>20</v>
      </c>
      <c r="K1827">
        <v>21</v>
      </c>
      <c r="L1827">
        <v>22</v>
      </c>
      <c r="M1827">
        <v>3</v>
      </c>
      <c r="N1827">
        <v>3</v>
      </c>
      <c r="O1827">
        <v>2</v>
      </c>
      <c r="P1827">
        <v>2</v>
      </c>
      <c r="Q1827">
        <v>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</v>
      </c>
      <c r="Y1827">
        <v>11</v>
      </c>
      <c r="Z1827">
        <v>1</v>
      </c>
      <c r="AA1827">
        <v>50</v>
      </c>
      <c r="AB1827">
        <f t="shared" si="57"/>
        <v>2</v>
      </c>
      <c r="AC1827">
        <v>2820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93</v>
      </c>
      <c r="AO1827">
        <v>71</v>
      </c>
      <c r="AP1827">
        <v>0</v>
      </c>
    </row>
    <row r="1828" spans="1:42" x14ac:dyDescent="0.35">
      <c r="A1828">
        <v>33279</v>
      </c>
      <c r="B1828">
        <v>1</v>
      </c>
      <c r="C1828">
        <f t="shared" si="56"/>
        <v>2</v>
      </c>
      <c r="D1828">
        <v>0</v>
      </c>
      <c r="E1828">
        <v>0</v>
      </c>
      <c r="F1828">
        <v>29</v>
      </c>
      <c r="G1828">
        <v>10</v>
      </c>
      <c r="H1828">
        <v>3</v>
      </c>
      <c r="I1828">
        <v>3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3</v>
      </c>
      <c r="Q1828">
        <v>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</v>
      </c>
      <c r="Y1828">
        <v>11</v>
      </c>
      <c r="Z1828">
        <v>0</v>
      </c>
      <c r="AA1828">
        <v>54</v>
      </c>
      <c r="AB1828">
        <f t="shared" si="57"/>
        <v>3</v>
      </c>
      <c r="AC1828">
        <v>2176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16</v>
      </c>
      <c r="AO1828">
        <v>16</v>
      </c>
      <c r="AP1828">
        <v>0</v>
      </c>
    </row>
    <row r="1829" spans="1:42" x14ac:dyDescent="0.35">
      <c r="A1829">
        <v>30368</v>
      </c>
      <c r="B1829">
        <v>1</v>
      </c>
      <c r="C1829">
        <f t="shared" si="56"/>
        <v>1</v>
      </c>
      <c r="D1829">
        <v>0</v>
      </c>
      <c r="E1829">
        <v>1</v>
      </c>
      <c r="F1829">
        <v>97</v>
      </c>
      <c r="G1829">
        <v>35</v>
      </c>
      <c r="H1829">
        <v>0</v>
      </c>
      <c r="I1829">
        <v>13</v>
      </c>
      <c r="J1829">
        <v>2</v>
      </c>
      <c r="K1829">
        <v>0</v>
      </c>
      <c r="L1829">
        <v>2</v>
      </c>
      <c r="M1829">
        <v>2</v>
      </c>
      <c r="N1829">
        <v>2</v>
      </c>
      <c r="O1829">
        <v>0</v>
      </c>
      <c r="P1829">
        <v>3</v>
      </c>
      <c r="Q1829">
        <v>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3</v>
      </c>
      <c r="Y1829">
        <v>11</v>
      </c>
      <c r="Z1829">
        <v>0</v>
      </c>
      <c r="AA1829">
        <v>43</v>
      </c>
      <c r="AB1829">
        <f t="shared" si="57"/>
        <v>1</v>
      </c>
      <c r="AC1829">
        <v>2393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50</v>
      </c>
      <c r="AO1829">
        <v>48</v>
      </c>
      <c r="AP1829">
        <v>0</v>
      </c>
    </row>
    <row r="1830" spans="1:42" x14ac:dyDescent="0.35">
      <c r="A1830">
        <v>63684</v>
      </c>
      <c r="B1830">
        <v>3</v>
      </c>
      <c r="C1830">
        <f t="shared" si="56"/>
        <v>3</v>
      </c>
      <c r="D1830">
        <v>0</v>
      </c>
      <c r="E1830">
        <v>1</v>
      </c>
      <c r="F1830">
        <v>61</v>
      </c>
      <c r="G1830">
        <v>575</v>
      </c>
      <c r="H1830">
        <v>80</v>
      </c>
      <c r="I1830">
        <v>428</v>
      </c>
      <c r="J1830">
        <v>208</v>
      </c>
      <c r="K1830">
        <v>93</v>
      </c>
      <c r="L1830">
        <v>80</v>
      </c>
      <c r="M1830">
        <v>3</v>
      </c>
      <c r="N1830">
        <v>8</v>
      </c>
      <c r="O1830">
        <v>4</v>
      </c>
      <c r="P1830">
        <v>8</v>
      </c>
      <c r="Q1830">
        <v>5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3</v>
      </c>
      <c r="Y1830">
        <v>11</v>
      </c>
      <c r="Z1830">
        <v>0</v>
      </c>
      <c r="AA1830">
        <v>50</v>
      </c>
      <c r="AB1830">
        <f t="shared" si="57"/>
        <v>2</v>
      </c>
      <c r="AC1830">
        <v>2739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1384</v>
      </c>
      <c r="AO1830">
        <v>1304</v>
      </c>
      <c r="AP1830">
        <v>0</v>
      </c>
    </row>
    <row r="1831" spans="1:42" x14ac:dyDescent="0.35">
      <c r="A1831">
        <v>41638</v>
      </c>
      <c r="B1831">
        <v>2</v>
      </c>
      <c r="C1831">
        <f t="shared" si="56"/>
        <v>2</v>
      </c>
      <c r="D1831">
        <v>0</v>
      </c>
      <c r="E1831">
        <v>1</v>
      </c>
      <c r="F1831">
        <v>68</v>
      </c>
      <c r="G1831">
        <v>315</v>
      </c>
      <c r="H1831">
        <v>0</v>
      </c>
      <c r="I1831">
        <v>31</v>
      </c>
      <c r="J1831">
        <v>4</v>
      </c>
      <c r="K1831">
        <v>0</v>
      </c>
      <c r="L1831">
        <v>91</v>
      </c>
      <c r="M1831">
        <v>4</v>
      </c>
      <c r="N1831">
        <v>5</v>
      </c>
      <c r="O1831">
        <v>5</v>
      </c>
      <c r="P1831">
        <v>3</v>
      </c>
      <c r="Q1831">
        <v>8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</v>
      </c>
      <c r="Y1831">
        <v>11</v>
      </c>
      <c r="Z1831">
        <v>0</v>
      </c>
      <c r="AA1831">
        <v>56</v>
      </c>
      <c r="AB1831">
        <f t="shared" si="57"/>
        <v>3</v>
      </c>
      <c r="AC1831">
        <v>2660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350</v>
      </c>
      <c r="AO1831">
        <v>259</v>
      </c>
      <c r="AP1831">
        <v>1</v>
      </c>
    </row>
    <row r="1832" spans="1:42" x14ac:dyDescent="0.35">
      <c r="A1832">
        <v>68805</v>
      </c>
      <c r="B1832">
        <v>4</v>
      </c>
      <c r="C1832">
        <f t="shared" si="56"/>
        <v>4</v>
      </c>
      <c r="D1832">
        <v>0</v>
      </c>
      <c r="E1832">
        <v>1</v>
      </c>
      <c r="F1832">
        <v>73</v>
      </c>
      <c r="G1832">
        <v>182</v>
      </c>
      <c r="H1832">
        <v>2</v>
      </c>
      <c r="I1832">
        <v>49</v>
      </c>
      <c r="J1832">
        <v>17</v>
      </c>
      <c r="K1832">
        <v>13</v>
      </c>
      <c r="L1832">
        <v>20</v>
      </c>
      <c r="M1832">
        <v>1</v>
      </c>
      <c r="N1832">
        <v>3</v>
      </c>
      <c r="O1832">
        <v>1</v>
      </c>
      <c r="P1832">
        <v>7</v>
      </c>
      <c r="Q1832">
        <v>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3</v>
      </c>
      <c r="Y1832">
        <v>11</v>
      </c>
      <c r="Z1832">
        <v>0</v>
      </c>
      <c r="AA1832">
        <v>61</v>
      </c>
      <c r="AB1832">
        <f t="shared" si="57"/>
        <v>3</v>
      </c>
      <c r="AC1832">
        <v>2444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263</v>
      </c>
      <c r="AO1832">
        <v>243</v>
      </c>
      <c r="AP1832">
        <v>0</v>
      </c>
    </row>
    <row r="1833" spans="1:42" x14ac:dyDescent="0.35">
      <c r="A1833">
        <v>65814</v>
      </c>
      <c r="B1833">
        <v>3</v>
      </c>
      <c r="C1833">
        <f t="shared" si="56"/>
        <v>3</v>
      </c>
      <c r="D1833">
        <v>0</v>
      </c>
      <c r="E1833">
        <v>1</v>
      </c>
      <c r="F1833">
        <v>90</v>
      </c>
      <c r="G1833">
        <v>561</v>
      </c>
      <c r="H1833">
        <v>14</v>
      </c>
      <c r="I1833">
        <v>113</v>
      </c>
      <c r="J1833">
        <v>10</v>
      </c>
      <c r="K1833">
        <v>14</v>
      </c>
      <c r="L1833">
        <v>35</v>
      </c>
      <c r="M1833">
        <v>3</v>
      </c>
      <c r="N1833">
        <v>8</v>
      </c>
      <c r="O1833">
        <v>2</v>
      </c>
      <c r="P1833">
        <v>10</v>
      </c>
      <c r="Q1833">
        <v>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3</v>
      </c>
      <c r="Y1833">
        <v>11</v>
      </c>
      <c r="Z1833">
        <v>0</v>
      </c>
      <c r="AA1833">
        <v>54</v>
      </c>
      <c r="AB1833">
        <f t="shared" si="57"/>
        <v>3</v>
      </c>
      <c r="AC1833">
        <v>2278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712</v>
      </c>
      <c r="AO1833">
        <v>677</v>
      </c>
      <c r="AP1833">
        <v>0</v>
      </c>
    </row>
    <row r="1834" spans="1:42" x14ac:dyDescent="0.35">
      <c r="A1834">
        <v>71964</v>
      </c>
      <c r="B1834">
        <v>4</v>
      </c>
      <c r="C1834">
        <f t="shared" si="56"/>
        <v>4</v>
      </c>
      <c r="D1834">
        <v>0</v>
      </c>
      <c r="E1834">
        <v>0</v>
      </c>
      <c r="F1834">
        <v>81</v>
      </c>
      <c r="G1834">
        <v>587</v>
      </c>
      <c r="H1834">
        <v>51</v>
      </c>
      <c r="I1834">
        <v>932</v>
      </c>
      <c r="J1834">
        <v>180</v>
      </c>
      <c r="K1834">
        <v>34</v>
      </c>
      <c r="L1834">
        <v>86</v>
      </c>
      <c r="M1834">
        <v>1</v>
      </c>
      <c r="N1834">
        <v>5</v>
      </c>
      <c r="O1834">
        <v>6</v>
      </c>
      <c r="P1834">
        <v>5</v>
      </c>
      <c r="Q1834">
        <v>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3</v>
      </c>
      <c r="Y1834">
        <v>11</v>
      </c>
      <c r="Z1834">
        <v>0</v>
      </c>
      <c r="AA1834">
        <v>62</v>
      </c>
      <c r="AB1834">
        <f t="shared" si="57"/>
        <v>4</v>
      </c>
      <c r="AC1834">
        <v>2564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1784</v>
      </c>
      <c r="AO1834">
        <v>1698</v>
      </c>
      <c r="AP1834">
        <v>0</v>
      </c>
    </row>
    <row r="1835" spans="1:42" x14ac:dyDescent="0.35">
      <c r="A1835">
        <v>39146</v>
      </c>
      <c r="B1835">
        <v>2</v>
      </c>
      <c r="C1835">
        <f t="shared" si="56"/>
        <v>2</v>
      </c>
      <c r="D1835">
        <v>1</v>
      </c>
      <c r="E1835">
        <v>0</v>
      </c>
      <c r="F1835">
        <v>1</v>
      </c>
      <c r="G1835">
        <v>94</v>
      </c>
      <c r="H1835">
        <v>1</v>
      </c>
      <c r="I1835">
        <v>33</v>
      </c>
      <c r="J1835">
        <v>13</v>
      </c>
      <c r="K1835">
        <v>12</v>
      </c>
      <c r="L1835">
        <v>12</v>
      </c>
      <c r="M1835">
        <v>3</v>
      </c>
      <c r="N1835">
        <v>4</v>
      </c>
      <c r="O1835">
        <v>0</v>
      </c>
      <c r="P1835">
        <v>4</v>
      </c>
      <c r="Q1835">
        <v>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3</v>
      </c>
      <c r="Y1835">
        <v>11</v>
      </c>
      <c r="Z1835">
        <v>0</v>
      </c>
      <c r="AA1835">
        <v>34</v>
      </c>
      <c r="AB1835">
        <f t="shared" si="57"/>
        <v>1</v>
      </c>
      <c r="AC1835">
        <v>2659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153</v>
      </c>
      <c r="AO1835">
        <v>141</v>
      </c>
      <c r="AP1835">
        <v>0</v>
      </c>
    </row>
    <row r="1836" spans="1:42" x14ac:dyDescent="0.35">
      <c r="A1836">
        <v>96876</v>
      </c>
      <c r="B1836">
        <v>6</v>
      </c>
      <c r="C1836">
        <f t="shared" si="56"/>
        <v>5</v>
      </c>
      <c r="D1836">
        <v>0</v>
      </c>
      <c r="E1836">
        <v>0</v>
      </c>
      <c r="F1836">
        <v>79</v>
      </c>
      <c r="G1836">
        <v>908</v>
      </c>
      <c r="H1836">
        <v>43</v>
      </c>
      <c r="I1836">
        <v>735</v>
      </c>
      <c r="J1836">
        <v>40</v>
      </c>
      <c r="K1836">
        <v>194</v>
      </c>
      <c r="L1836">
        <v>21</v>
      </c>
      <c r="M1836">
        <v>1</v>
      </c>
      <c r="N1836">
        <v>7</v>
      </c>
      <c r="O1836">
        <v>7</v>
      </c>
      <c r="P1836">
        <v>9</v>
      </c>
      <c r="Q1836">
        <v>2</v>
      </c>
      <c r="R1836">
        <v>0</v>
      </c>
      <c r="S1836">
        <v>1</v>
      </c>
      <c r="T1836">
        <v>1</v>
      </c>
      <c r="U1836">
        <v>1</v>
      </c>
      <c r="V1836">
        <v>0</v>
      </c>
      <c r="W1836">
        <v>0</v>
      </c>
      <c r="X1836">
        <v>3</v>
      </c>
      <c r="Y1836">
        <v>11</v>
      </c>
      <c r="Z1836">
        <v>1</v>
      </c>
      <c r="AA1836">
        <v>43</v>
      </c>
      <c r="AB1836">
        <f t="shared" si="57"/>
        <v>1</v>
      </c>
      <c r="AC1836">
        <v>2486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1920</v>
      </c>
      <c r="AO1836">
        <v>1899</v>
      </c>
      <c r="AP1836">
        <v>3</v>
      </c>
    </row>
    <row r="1837" spans="1:42" x14ac:dyDescent="0.35">
      <c r="A1837">
        <v>34445</v>
      </c>
      <c r="B1837">
        <v>1</v>
      </c>
      <c r="C1837">
        <f t="shared" si="56"/>
        <v>2</v>
      </c>
      <c r="D1837">
        <v>0</v>
      </c>
      <c r="E1837">
        <v>0</v>
      </c>
      <c r="F1837">
        <v>92</v>
      </c>
      <c r="G1837">
        <v>228</v>
      </c>
      <c r="H1837">
        <v>122</v>
      </c>
      <c r="I1837">
        <v>122</v>
      </c>
      <c r="J1837">
        <v>208</v>
      </c>
      <c r="K1837">
        <v>129</v>
      </c>
      <c r="L1837">
        <v>30</v>
      </c>
      <c r="M1837">
        <v>6</v>
      </c>
      <c r="N1837">
        <v>11</v>
      </c>
      <c r="O1837">
        <v>2</v>
      </c>
      <c r="P1837">
        <v>8</v>
      </c>
      <c r="Q1837">
        <v>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3</v>
      </c>
      <c r="Y1837">
        <v>11</v>
      </c>
      <c r="Z1837">
        <v>0</v>
      </c>
      <c r="AA1837">
        <v>39</v>
      </c>
      <c r="AB1837">
        <f t="shared" si="57"/>
        <v>1</v>
      </c>
      <c r="AC1837">
        <v>2677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0</v>
      </c>
      <c r="AM1837">
        <v>0</v>
      </c>
      <c r="AN1837">
        <v>809</v>
      </c>
      <c r="AO1837">
        <v>779</v>
      </c>
      <c r="AP1837">
        <v>0</v>
      </c>
    </row>
    <row r="1838" spans="1:42" x14ac:dyDescent="0.35">
      <c r="A1838">
        <v>68281</v>
      </c>
      <c r="B1838">
        <v>3</v>
      </c>
      <c r="C1838">
        <f t="shared" si="56"/>
        <v>3</v>
      </c>
      <c r="D1838">
        <v>0</v>
      </c>
      <c r="E1838">
        <v>0</v>
      </c>
      <c r="F1838">
        <v>31</v>
      </c>
      <c r="G1838">
        <v>995</v>
      </c>
      <c r="H1838">
        <v>112</v>
      </c>
      <c r="I1838">
        <v>417</v>
      </c>
      <c r="J1838">
        <v>42</v>
      </c>
      <c r="K1838">
        <v>48</v>
      </c>
      <c r="L1838">
        <v>41</v>
      </c>
      <c r="M1838">
        <v>1</v>
      </c>
      <c r="N1838">
        <v>2</v>
      </c>
      <c r="O1838">
        <v>9</v>
      </c>
      <c r="P1838">
        <v>13</v>
      </c>
      <c r="Q1838">
        <v>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3</v>
      </c>
      <c r="Y1838">
        <v>11</v>
      </c>
      <c r="Z1838">
        <v>1</v>
      </c>
      <c r="AA1838">
        <v>62</v>
      </c>
      <c r="AB1838">
        <f t="shared" si="57"/>
        <v>4</v>
      </c>
      <c r="AC1838">
        <v>2850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1614</v>
      </c>
      <c r="AO1838">
        <v>1573</v>
      </c>
      <c r="AP1838">
        <v>0</v>
      </c>
    </row>
    <row r="1839" spans="1:42" x14ac:dyDescent="0.35">
      <c r="A1839">
        <v>36790</v>
      </c>
      <c r="B1839">
        <v>2</v>
      </c>
      <c r="C1839">
        <f t="shared" si="56"/>
        <v>2</v>
      </c>
      <c r="D1839">
        <v>0</v>
      </c>
      <c r="E1839">
        <v>0</v>
      </c>
      <c r="F1839">
        <v>14</v>
      </c>
      <c r="G1839">
        <v>3</v>
      </c>
      <c r="H1839">
        <v>3</v>
      </c>
      <c r="I1839">
        <v>14</v>
      </c>
      <c r="J1839">
        <v>15</v>
      </c>
      <c r="K1839">
        <v>21</v>
      </c>
      <c r="L1839">
        <v>10</v>
      </c>
      <c r="M1839">
        <v>1</v>
      </c>
      <c r="N1839">
        <v>2</v>
      </c>
      <c r="O1839">
        <v>1</v>
      </c>
      <c r="P1839">
        <v>2</v>
      </c>
      <c r="Q1839">
        <v>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</v>
      </c>
      <c r="Y1839">
        <v>11</v>
      </c>
      <c r="Z1839">
        <v>1</v>
      </c>
      <c r="AA1839">
        <v>37</v>
      </c>
      <c r="AB1839">
        <f t="shared" si="57"/>
        <v>1</v>
      </c>
      <c r="AC1839">
        <v>2644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56</v>
      </c>
      <c r="AO1839">
        <v>46</v>
      </c>
      <c r="AP1839">
        <v>0</v>
      </c>
    </row>
    <row r="1840" spans="1:42" x14ac:dyDescent="0.35">
      <c r="A1840">
        <v>27943</v>
      </c>
      <c r="B1840">
        <v>1</v>
      </c>
      <c r="C1840">
        <f t="shared" si="56"/>
        <v>1</v>
      </c>
      <c r="D1840">
        <v>1</v>
      </c>
      <c r="E1840">
        <v>1</v>
      </c>
      <c r="F1840">
        <v>89</v>
      </c>
      <c r="G1840">
        <v>12</v>
      </c>
      <c r="H1840">
        <v>1</v>
      </c>
      <c r="I1840">
        <v>16</v>
      </c>
      <c r="J1840">
        <v>4</v>
      </c>
      <c r="K1840">
        <v>1</v>
      </c>
      <c r="L1840">
        <v>3</v>
      </c>
      <c r="M1840">
        <v>3</v>
      </c>
      <c r="N1840">
        <v>2</v>
      </c>
      <c r="O1840">
        <v>0</v>
      </c>
      <c r="P1840">
        <v>3</v>
      </c>
      <c r="Q1840">
        <v>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3</v>
      </c>
      <c r="Y1840">
        <v>11</v>
      </c>
      <c r="Z1840">
        <v>0</v>
      </c>
      <c r="AA1840">
        <v>53</v>
      </c>
      <c r="AB1840">
        <f t="shared" si="57"/>
        <v>3</v>
      </c>
      <c r="AC1840">
        <v>2599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34</v>
      </c>
      <c r="AO1840">
        <v>31</v>
      </c>
      <c r="AP1840">
        <v>0</v>
      </c>
    </row>
    <row r="1841" spans="1:42" x14ac:dyDescent="0.35">
      <c r="A1841">
        <v>22263</v>
      </c>
      <c r="B1841">
        <v>1</v>
      </c>
      <c r="C1841">
        <f t="shared" si="56"/>
        <v>1</v>
      </c>
      <c r="D1841">
        <v>1</v>
      </c>
      <c r="E1841">
        <v>1</v>
      </c>
      <c r="F1841">
        <v>31</v>
      </c>
      <c r="G1841">
        <v>17</v>
      </c>
      <c r="H1841">
        <v>0</v>
      </c>
      <c r="I1841">
        <v>2</v>
      </c>
      <c r="J1841">
        <v>0</v>
      </c>
      <c r="K1841">
        <v>0</v>
      </c>
      <c r="L1841">
        <v>2</v>
      </c>
      <c r="M1841">
        <v>2</v>
      </c>
      <c r="N1841">
        <v>1</v>
      </c>
      <c r="O1841">
        <v>0</v>
      </c>
      <c r="P1841">
        <v>3</v>
      </c>
      <c r="Q1841">
        <v>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3</v>
      </c>
      <c r="Y1841">
        <v>11</v>
      </c>
      <c r="Z1841">
        <v>0</v>
      </c>
      <c r="AA1841">
        <v>69</v>
      </c>
      <c r="AB1841">
        <f t="shared" si="57"/>
        <v>5</v>
      </c>
      <c r="AC1841">
        <v>2250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19</v>
      </c>
      <c r="AO1841">
        <v>17</v>
      </c>
      <c r="AP1841">
        <v>0</v>
      </c>
    </row>
    <row r="1842" spans="1:42" x14ac:dyDescent="0.35">
      <c r="A1842">
        <v>30261</v>
      </c>
      <c r="B1842">
        <v>1</v>
      </c>
      <c r="C1842">
        <f t="shared" si="56"/>
        <v>1</v>
      </c>
      <c r="D1842">
        <v>1</v>
      </c>
      <c r="E1842">
        <v>2</v>
      </c>
      <c r="F1842">
        <v>75</v>
      </c>
      <c r="G1842">
        <v>8</v>
      </c>
      <c r="H1842">
        <v>0</v>
      </c>
      <c r="I1842">
        <v>5</v>
      </c>
      <c r="J1842">
        <v>0</v>
      </c>
      <c r="K1842">
        <v>3</v>
      </c>
      <c r="L1842">
        <v>6</v>
      </c>
      <c r="M1842">
        <v>1</v>
      </c>
      <c r="N1842">
        <v>0</v>
      </c>
      <c r="O1842">
        <v>0</v>
      </c>
      <c r="P1842">
        <v>3</v>
      </c>
      <c r="Q1842">
        <v>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</v>
      </c>
      <c r="Y1842">
        <v>11</v>
      </c>
      <c r="Z1842">
        <v>0</v>
      </c>
      <c r="AA1842">
        <v>48</v>
      </c>
      <c r="AB1842">
        <f t="shared" si="57"/>
        <v>2</v>
      </c>
      <c r="AC1842">
        <v>2801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16</v>
      </c>
      <c r="AO1842">
        <v>10</v>
      </c>
      <c r="AP1842">
        <v>0</v>
      </c>
    </row>
    <row r="1843" spans="1:42" x14ac:dyDescent="0.35">
      <c r="A1843">
        <v>28587</v>
      </c>
      <c r="B1843">
        <v>1</v>
      </c>
      <c r="C1843">
        <f t="shared" si="56"/>
        <v>1</v>
      </c>
      <c r="D1843">
        <v>1</v>
      </c>
      <c r="E1843">
        <v>0</v>
      </c>
      <c r="F1843">
        <v>42</v>
      </c>
      <c r="G1843">
        <v>22</v>
      </c>
      <c r="H1843">
        <v>4</v>
      </c>
      <c r="I1843">
        <v>17</v>
      </c>
      <c r="J1843">
        <v>12</v>
      </c>
      <c r="K1843">
        <v>10</v>
      </c>
      <c r="L1843">
        <v>13</v>
      </c>
      <c r="M1843">
        <v>3</v>
      </c>
      <c r="N1843">
        <v>2</v>
      </c>
      <c r="O1843">
        <v>0</v>
      </c>
      <c r="P1843">
        <v>4</v>
      </c>
      <c r="Q1843">
        <v>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3</v>
      </c>
      <c r="Y1843">
        <v>11</v>
      </c>
      <c r="Z1843">
        <v>0</v>
      </c>
      <c r="AA1843">
        <v>42</v>
      </c>
      <c r="AB1843">
        <f t="shared" si="57"/>
        <v>1</v>
      </c>
      <c r="AC1843">
        <v>2296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65</v>
      </c>
      <c r="AO1843">
        <v>52</v>
      </c>
      <c r="AP1843">
        <v>0</v>
      </c>
    </row>
    <row r="1844" spans="1:42" x14ac:dyDescent="0.35">
      <c r="A1844">
        <v>43815</v>
      </c>
      <c r="B1844">
        <v>2</v>
      </c>
      <c r="C1844">
        <f t="shared" si="56"/>
        <v>2</v>
      </c>
      <c r="D1844">
        <v>1</v>
      </c>
      <c r="E1844">
        <v>0</v>
      </c>
      <c r="F1844">
        <v>53</v>
      </c>
      <c r="G1844">
        <v>14</v>
      </c>
      <c r="H1844">
        <v>10</v>
      </c>
      <c r="I1844">
        <v>29</v>
      </c>
      <c r="J1844">
        <v>4</v>
      </c>
      <c r="K1844">
        <v>7</v>
      </c>
      <c r="L1844">
        <v>15</v>
      </c>
      <c r="M1844">
        <v>1</v>
      </c>
      <c r="N1844">
        <v>2</v>
      </c>
      <c r="O1844">
        <v>0</v>
      </c>
      <c r="P1844">
        <v>3</v>
      </c>
      <c r="Q1844">
        <v>6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</v>
      </c>
      <c r="Y1844">
        <v>11</v>
      </c>
      <c r="Z1844">
        <v>0</v>
      </c>
      <c r="AA1844">
        <v>38</v>
      </c>
      <c r="AB1844">
        <f t="shared" si="57"/>
        <v>1</v>
      </c>
      <c r="AC1844">
        <v>2609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64</v>
      </c>
      <c r="AO1844">
        <v>49</v>
      </c>
      <c r="AP1844">
        <v>0</v>
      </c>
    </row>
    <row r="1845" spans="1:42" x14ac:dyDescent="0.35">
      <c r="A1845">
        <v>48195</v>
      </c>
      <c r="B1845">
        <v>2</v>
      </c>
      <c r="C1845">
        <f t="shared" si="56"/>
        <v>2</v>
      </c>
      <c r="D1845">
        <v>1</v>
      </c>
      <c r="E1845">
        <v>1</v>
      </c>
      <c r="F1845">
        <v>53</v>
      </c>
      <c r="G1845">
        <v>106</v>
      </c>
      <c r="H1845">
        <v>27</v>
      </c>
      <c r="I1845">
        <v>68</v>
      </c>
      <c r="J1845">
        <v>52</v>
      </c>
      <c r="K1845">
        <v>7</v>
      </c>
      <c r="L1845">
        <v>5</v>
      </c>
      <c r="M1845">
        <v>6</v>
      </c>
      <c r="N1845">
        <v>4</v>
      </c>
      <c r="O1845">
        <v>2</v>
      </c>
      <c r="P1845">
        <v>5</v>
      </c>
      <c r="Q1845">
        <v>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3</v>
      </c>
      <c r="Y1845">
        <v>11</v>
      </c>
      <c r="Z1845">
        <v>0</v>
      </c>
      <c r="AA1845">
        <v>64</v>
      </c>
      <c r="AB1845">
        <f t="shared" si="57"/>
        <v>4</v>
      </c>
      <c r="AC1845">
        <v>2318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260</v>
      </c>
      <c r="AO1845">
        <v>255</v>
      </c>
      <c r="AP1845">
        <v>0</v>
      </c>
    </row>
    <row r="1846" spans="1:42" x14ac:dyDescent="0.35">
      <c r="A1846">
        <v>77027</v>
      </c>
      <c r="B1846">
        <v>4</v>
      </c>
      <c r="C1846">
        <f t="shared" si="56"/>
        <v>4</v>
      </c>
      <c r="D1846">
        <v>0</v>
      </c>
      <c r="E1846">
        <v>1</v>
      </c>
      <c r="F1846">
        <v>23</v>
      </c>
      <c r="G1846">
        <v>820</v>
      </c>
      <c r="H1846">
        <v>57</v>
      </c>
      <c r="I1846">
        <v>242</v>
      </c>
      <c r="J1846">
        <v>45</v>
      </c>
      <c r="K1846">
        <v>0</v>
      </c>
      <c r="L1846">
        <v>11</v>
      </c>
      <c r="M1846">
        <v>2</v>
      </c>
      <c r="N1846">
        <v>8</v>
      </c>
      <c r="O1846">
        <v>3</v>
      </c>
      <c r="P1846">
        <v>6</v>
      </c>
      <c r="Q1846">
        <v>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</v>
      </c>
      <c r="Y1846">
        <v>11</v>
      </c>
      <c r="Z1846">
        <v>0</v>
      </c>
      <c r="AA1846">
        <v>68</v>
      </c>
      <c r="AB1846">
        <f t="shared" si="57"/>
        <v>4</v>
      </c>
      <c r="AC1846">
        <v>2303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1164</v>
      </c>
      <c r="AO1846">
        <v>1153</v>
      </c>
      <c r="AP1846">
        <v>0</v>
      </c>
    </row>
    <row r="1847" spans="1:42" x14ac:dyDescent="0.35">
      <c r="A1847">
        <v>71322</v>
      </c>
      <c r="B1847">
        <v>4</v>
      </c>
      <c r="C1847">
        <f t="shared" si="56"/>
        <v>4</v>
      </c>
      <c r="D1847">
        <v>0</v>
      </c>
      <c r="E1847">
        <v>1</v>
      </c>
      <c r="F1847">
        <v>57</v>
      </c>
      <c r="G1847">
        <v>753</v>
      </c>
      <c r="H1847">
        <v>43</v>
      </c>
      <c r="I1847">
        <v>226</v>
      </c>
      <c r="J1847">
        <v>69</v>
      </c>
      <c r="K1847">
        <v>10</v>
      </c>
      <c r="L1847">
        <v>204</v>
      </c>
      <c r="M1847">
        <v>2</v>
      </c>
      <c r="N1847">
        <v>8</v>
      </c>
      <c r="O1847">
        <v>5</v>
      </c>
      <c r="P1847">
        <v>13</v>
      </c>
      <c r="Q1847">
        <v>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</v>
      </c>
      <c r="Y1847">
        <v>11</v>
      </c>
      <c r="Z1847">
        <v>0</v>
      </c>
      <c r="AA1847">
        <v>55</v>
      </c>
      <c r="AB1847">
        <f t="shared" si="57"/>
        <v>3</v>
      </c>
      <c r="AC1847">
        <v>2657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1101</v>
      </c>
      <c r="AO1847">
        <v>897</v>
      </c>
      <c r="AP1847">
        <v>0</v>
      </c>
    </row>
    <row r="1848" spans="1:42" x14ac:dyDescent="0.35">
      <c r="A1848">
        <v>32765</v>
      </c>
      <c r="B1848">
        <v>1</v>
      </c>
      <c r="C1848">
        <f t="shared" si="56"/>
        <v>2</v>
      </c>
      <c r="D1848">
        <v>1</v>
      </c>
      <c r="E1848">
        <v>0</v>
      </c>
      <c r="F1848">
        <v>49</v>
      </c>
      <c r="G1848">
        <v>13</v>
      </c>
      <c r="H1848">
        <v>3</v>
      </c>
      <c r="I1848">
        <v>17</v>
      </c>
      <c r="J1848">
        <v>7</v>
      </c>
      <c r="K1848">
        <v>3</v>
      </c>
      <c r="L1848">
        <v>3</v>
      </c>
      <c r="M1848">
        <v>2</v>
      </c>
      <c r="N1848">
        <v>2</v>
      </c>
      <c r="O1848">
        <v>0</v>
      </c>
      <c r="P1848">
        <v>4</v>
      </c>
      <c r="Q1848">
        <v>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11</v>
      </c>
      <c r="Z1848">
        <v>0</v>
      </c>
      <c r="AA1848">
        <v>41</v>
      </c>
      <c r="AB1848">
        <f t="shared" si="57"/>
        <v>1</v>
      </c>
      <c r="AC1848">
        <v>2285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43</v>
      </c>
      <c r="AO1848">
        <v>40</v>
      </c>
      <c r="AP1848">
        <v>0</v>
      </c>
    </row>
    <row r="1849" spans="1:42" x14ac:dyDescent="0.35">
      <c r="A1849">
        <v>23272</v>
      </c>
      <c r="B1849">
        <v>1</v>
      </c>
      <c r="C1849">
        <f t="shared" si="56"/>
        <v>1</v>
      </c>
      <c r="D1849">
        <v>0</v>
      </c>
      <c r="E1849">
        <v>0</v>
      </c>
      <c r="F1849">
        <v>29</v>
      </c>
      <c r="G1849">
        <v>19</v>
      </c>
      <c r="H1849">
        <v>3</v>
      </c>
      <c r="I1849">
        <v>6</v>
      </c>
      <c r="J1849">
        <v>4</v>
      </c>
      <c r="K1849">
        <v>2</v>
      </c>
      <c r="L1849">
        <v>12</v>
      </c>
      <c r="M1849">
        <v>1</v>
      </c>
      <c r="N1849">
        <v>1</v>
      </c>
      <c r="O1849">
        <v>0</v>
      </c>
      <c r="P1849">
        <v>3</v>
      </c>
      <c r="Q1849">
        <v>4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</v>
      </c>
      <c r="Y1849">
        <v>11</v>
      </c>
      <c r="Z1849">
        <v>0</v>
      </c>
      <c r="AA1849">
        <v>67</v>
      </c>
      <c r="AB1849">
        <f t="shared" si="57"/>
        <v>4</v>
      </c>
      <c r="AC1849">
        <v>2414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34</v>
      </c>
      <c r="AO1849">
        <v>22</v>
      </c>
      <c r="AP1849">
        <v>0</v>
      </c>
    </row>
    <row r="1850" spans="1:42" x14ac:dyDescent="0.35">
      <c r="A1850">
        <v>49912</v>
      </c>
      <c r="B1850">
        <v>2</v>
      </c>
      <c r="C1850">
        <f t="shared" si="56"/>
        <v>2</v>
      </c>
      <c r="D1850">
        <v>0</v>
      </c>
      <c r="E1850">
        <v>1</v>
      </c>
      <c r="F1850">
        <v>5</v>
      </c>
      <c r="G1850">
        <v>520</v>
      </c>
      <c r="H1850">
        <v>8</v>
      </c>
      <c r="I1850">
        <v>223</v>
      </c>
      <c r="J1850">
        <v>32</v>
      </c>
      <c r="K1850">
        <v>49</v>
      </c>
      <c r="L1850">
        <v>42</v>
      </c>
      <c r="M1850">
        <v>4</v>
      </c>
      <c r="N1850">
        <v>10</v>
      </c>
      <c r="O1850">
        <v>5</v>
      </c>
      <c r="P1850">
        <v>7</v>
      </c>
      <c r="Q1850">
        <v>8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3</v>
      </c>
      <c r="Y1850">
        <v>11</v>
      </c>
      <c r="Z1850">
        <v>1</v>
      </c>
      <c r="AA1850">
        <v>71</v>
      </c>
      <c r="AB1850">
        <f t="shared" si="57"/>
        <v>5</v>
      </c>
      <c r="AC1850">
        <v>2819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832</v>
      </c>
      <c r="AO1850">
        <v>790</v>
      </c>
      <c r="AP1850">
        <v>1</v>
      </c>
    </row>
    <row r="1851" spans="1:42" x14ac:dyDescent="0.35">
      <c r="A1851">
        <v>7500</v>
      </c>
      <c r="B1851">
        <v>1</v>
      </c>
      <c r="C1851">
        <f t="shared" si="56"/>
        <v>1</v>
      </c>
      <c r="D1851">
        <v>1</v>
      </c>
      <c r="E1851">
        <v>0</v>
      </c>
      <c r="F1851">
        <v>98</v>
      </c>
      <c r="G1851">
        <v>5</v>
      </c>
      <c r="H1851">
        <v>17</v>
      </c>
      <c r="I1851">
        <v>17</v>
      </c>
      <c r="J1851">
        <v>13</v>
      </c>
      <c r="K1851">
        <v>14</v>
      </c>
      <c r="L1851">
        <v>34</v>
      </c>
      <c r="M1851">
        <v>4</v>
      </c>
      <c r="N1851">
        <v>2</v>
      </c>
      <c r="O1851">
        <v>1</v>
      </c>
      <c r="P1851">
        <v>3</v>
      </c>
      <c r="Q1851">
        <v>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</v>
      </c>
      <c r="Y1851">
        <v>11</v>
      </c>
      <c r="Z1851">
        <v>0</v>
      </c>
      <c r="AA1851">
        <v>35</v>
      </c>
      <c r="AB1851">
        <f t="shared" si="57"/>
        <v>1</v>
      </c>
      <c r="AC1851">
        <v>2856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66</v>
      </c>
      <c r="AO1851">
        <v>32</v>
      </c>
      <c r="AP1851">
        <v>0</v>
      </c>
    </row>
    <row r="1852" spans="1:42" x14ac:dyDescent="0.35">
      <c r="A1852">
        <v>68117</v>
      </c>
      <c r="B1852">
        <v>3</v>
      </c>
      <c r="C1852">
        <f t="shared" si="56"/>
        <v>3</v>
      </c>
      <c r="D1852">
        <v>0</v>
      </c>
      <c r="E1852">
        <v>1</v>
      </c>
      <c r="F1852">
        <v>80</v>
      </c>
      <c r="G1852">
        <v>618</v>
      </c>
      <c r="H1852">
        <v>44</v>
      </c>
      <c r="I1852">
        <v>215</v>
      </c>
      <c r="J1852">
        <v>0</v>
      </c>
      <c r="K1852">
        <v>17</v>
      </c>
      <c r="L1852">
        <v>36</v>
      </c>
      <c r="M1852">
        <v>2</v>
      </c>
      <c r="N1852">
        <v>11</v>
      </c>
      <c r="O1852">
        <v>8</v>
      </c>
      <c r="P1852">
        <v>4</v>
      </c>
      <c r="Q1852">
        <v>6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3</v>
      </c>
      <c r="Y1852">
        <v>11</v>
      </c>
      <c r="Z1852">
        <v>1</v>
      </c>
      <c r="AA1852">
        <v>73</v>
      </c>
      <c r="AB1852">
        <f t="shared" si="57"/>
        <v>5</v>
      </c>
      <c r="AC1852">
        <v>2635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894</v>
      </c>
      <c r="AO1852">
        <v>858</v>
      </c>
      <c r="AP1852">
        <v>1</v>
      </c>
    </row>
    <row r="1853" spans="1:42" x14ac:dyDescent="0.35">
      <c r="A1853">
        <v>67225</v>
      </c>
      <c r="B1853">
        <v>3</v>
      </c>
      <c r="C1853">
        <f t="shared" si="56"/>
        <v>3</v>
      </c>
      <c r="D1853">
        <v>0</v>
      </c>
      <c r="E1853">
        <v>1</v>
      </c>
      <c r="F1853">
        <v>4</v>
      </c>
      <c r="G1853">
        <v>315</v>
      </c>
      <c r="H1853">
        <v>35</v>
      </c>
      <c r="I1853">
        <v>322</v>
      </c>
      <c r="J1853">
        <v>46</v>
      </c>
      <c r="K1853">
        <v>7</v>
      </c>
      <c r="L1853">
        <v>143</v>
      </c>
      <c r="M1853">
        <v>3</v>
      </c>
      <c r="N1853">
        <v>7</v>
      </c>
      <c r="O1853">
        <v>2</v>
      </c>
      <c r="P1853">
        <v>11</v>
      </c>
      <c r="Q1853">
        <v>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3</v>
      </c>
      <c r="Y1853">
        <v>11</v>
      </c>
      <c r="Z1853">
        <v>0</v>
      </c>
      <c r="AA1853">
        <v>65</v>
      </c>
      <c r="AB1853">
        <f t="shared" si="57"/>
        <v>4</v>
      </c>
      <c r="AC1853">
        <v>2374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725</v>
      </c>
      <c r="AO1853">
        <v>582</v>
      </c>
      <c r="AP1853">
        <v>0</v>
      </c>
    </row>
    <row r="1854" spans="1:42" x14ac:dyDescent="0.35">
      <c r="A1854">
        <v>17649</v>
      </c>
      <c r="B1854">
        <v>1</v>
      </c>
      <c r="C1854">
        <f t="shared" si="56"/>
        <v>1</v>
      </c>
      <c r="D1854">
        <v>1</v>
      </c>
      <c r="E1854">
        <v>0</v>
      </c>
      <c r="F1854">
        <v>70</v>
      </c>
      <c r="G1854">
        <v>15</v>
      </c>
      <c r="H1854">
        <v>1</v>
      </c>
      <c r="I1854">
        <v>23</v>
      </c>
      <c r="J1854">
        <v>0</v>
      </c>
      <c r="K1854">
        <v>5</v>
      </c>
      <c r="L1854">
        <v>1</v>
      </c>
      <c r="M1854">
        <v>3</v>
      </c>
      <c r="N1854">
        <v>3</v>
      </c>
      <c r="O1854">
        <v>0</v>
      </c>
      <c r="P1854">
        <v>3</v>
      </c>
      <c r="Q1854">
        <v>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3</v>
      </c>
      <c r="Y1854">
        <v>11</v>
      </c>
      <c r="Z1854">
        <v>0</v>
      </c>
      <c r="AA1854">
        <v>44</v>
      </c>
      <c r="AB1854">
        <f t="shared" si="57"/>
        <v>2</v>
      </c>
      <c r="AC1854">
        <v>2388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44</v>
      </c>
      <c r="AO1854">
        <v>43</v>
      </c>
      <c r="AP1854">
        <v>0</v>
      </c>
    </row>
    <row r="1855" spans="1:42" x14ac:dyDescent="0.35">
      <c r="A1855">
        <v>55914</v>
      </c>
      <c r="B1855">
        <v>3</v>
      </c>
      <c r="C1855">
        <f t="shared" si="56"/>
        <v>3</v>
      </c>
      <c r="D1855">
        <v>0</v>
      </c>
      <c r="E1855">
        <v>1</v>
      </c>
      <c r="F1855">
        <v>32</v>
      </c>
      <c r="G1855">
        <v>384</v>
      </c>
      <c r="H1855">
        <v>60</v>
      </c>
      <c r="I1855">
        <v>364</v>
      </c>
      <c r="J1855">
        <v>119</v>
      </c>
      <c r="K1855">
        <v>101</v>
      </c>
      <c r="L1855">
        <v>232</v>
      </c>
      <c r="M1855">
        <v>4</v>
      </c>
      <c r="N1855">
        <v>11</v>
      </c>
      <c r="O1855">
        <v>6</v>
      </c>
      <c r="P1855">
        <v>8</v>
      </c>
      <c r="Q1855">
        <v>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3</v>
      </c>
      <c r="Y1855">
        <v>11</v>
      </c>
      <c r="Z1855">
        <v>0</v>
      </c>
      <c r="AA1855">
        <v>45</v>
      </c>
      <c r="AB1855">
        <f t="shared" si="57"/>
        <v>2</v>
      </c>
      <c r="AC1855">
        <v>2585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1028</v>
      </c>
      <c r="AO1855">
        <v>796</v>
      </c>
      <c r="AP1855">
        <v>0</v>
      </c>
    </row>
    <row r="1856" spans="1:42" x14ac:dyDescent="0.35">
      <c r="A1856">
        <v>40059</v>
      </c>
      <c r="B1856">
        <v>2</v>
      </c>
      <c r="C1856">
        <f t="shared" si="56"/>
        <v>2</v>
      </c>
      <c r="D1856">
        <v>1</v>
      </c>
      <c r="E1856">
        <v>0</v>
      </c>
      <c r="F1856">
        <v>82</v>
      </c>
      <c r="G1856">
        <v>110</v>
      </c>
      <c r="H1856">
        <v>29</v>
      </c>
      <c r="I1856">
        <v>92</v>
      </c>
      <c r="J1856">
        <v>28</v>
      </c>
      <c r="K1856">
        <v>10</v>
      </c>
      <c r="L1856">
        <v>145</v>
      </c>
      <c r="M1856">
        <v>1</v>
      </c>
      <c r="N1856">
        <v>6</v>
      </c>
      <c r="O1856">
        <v>2</v>
      </c>
      <c r="P1856">
        <v>3</v>
      </c>
      <c r="Q1856">
        <v>8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3</v>
      </c>
      <c r="Y1856">
        <v>11</v>
      </c>
      <c r="Z1856">
        <v>0</v>
      </c>
      <c r="AA1856">
        <v>36</v>
      </c>
      <c r="AB1856">
        <f t="shared" si="57"/>
        <v>1</v>
      </c>
      <c r="AC1856">
        <v>2433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269</v>
      </c>
      <c r="AO1856">
        <v>124</v>
      </c>
      <c r="AP1856">
        <v>1</v>
      </c>
    </row>
    <row r="1857" spans="1:42" x14ac:dyDescent="0.35">
      <c r="A1857">
        <v>60905</v>
      </c>
      <c r="B1857">
        <v>3</v>
      </c>
      <c r="C1857">
        <f t="shared" si="56"/>
        <v>3</v>
      </c>
      <c r="D1857">
        <v>0</v>
      </c>
      <c r="E1857">
        <v>1</v>
      </c>
      <c r="F1857">
        <v>27</v>
      </c>
      <c r="G1857">
        <v>208</v>
      </c>
      <c r="H1857">
        <v>17</v>
      </c>
      <c r="I1857">
        <v>76</v>
      </c>
      <c r="J1857">
        <v>36</v>
      </c>
      <c r="K1857">
        <v>17</v>
      </c>
      <c r="L1857">
        <v>38</v>
      </c>
      <c r="M1857">
        <v>2</v>
      </c>
      <c r="N1857">
        <v>3</v>
      </c>
      <c r="O1857">
        <v>3</v>
      </c>
      <c r="P1857">
        <v>7</v>
      </c>
      <c r="Q1857">
        <v>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3</v>
      </c>
      <c r="Y1857">
        <v>11</v>
      </c>
      <c r="Z1857">
        <v>0</v>
      </c>
      <c r="AA1857">
        <v>70</v>
      </c>
      <c r="AB1857">
        <f t="shared" si="57"/>
        <v>5</v>
      </c>
      <c r="AC1857">
        <v>2365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354</v>
      </c>
      <c r="AO1857">
        <v>316</v>
      </c>
      <c r="AP1857">
        <v>0</v>
      </c>
    </row>
    <row r="1858" spans="1:42" x14ac:dyDescent="0.35">
      <c r="A1858">
        <v>75330</v>
      </c>
      <c r="B1858">
        <v>4</v>
      </c>
      <c r="C1858">
        <f t="shared" si="56"/>
        <v>4</v>
      </c>
      <c r="D1858">
        <v>1</v>
      </c>
      <c r="E1858">
        <v>1</v>
      </c>
      <c r="F1858">
        <v>94</v>
      </c>
      <c r="G1858">
        <v>555</v>
      </c>
      <c r="H1858">
        <v>82</v>
      </c>
      <c r="I1858">
        <v>257</v>
      </c>
      <c r="J1858">
        <v>93</v>
      </c>
      <c r="K1858">
        <v>61</v>
      </c>
      <c r="L1858">
        <v>61</v>
      </c>
      <c r="M1858">
        <v>4</v>
      </c>
      <c r="N1858">
        <v>10</v>
      </c>
      <c r="O1858">
        <v>3</v>
      </c>
      <c r="P1858">
        <v>12</v>
      </c>
      <c r="Q1858">
        <v>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3</v>
      </c>
      <c r="Y1858">
        <v>11</v>
      </c>
      <c r="Z1858">
        <v>0</v>
      </c>
      <c r="AA1858">
        <v>43</v>
      </c>
      <c r="AB1858">
        <f t="shared" si="57"/>
        <v>1</v>
      </c>
      <c r="AC1858">
        <v>2792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1048</v>
      </c>
      <c r="AO1858">
        <v>987</v>
      </c>
      <c r="AP1858">
        <v>0</v>
      </c>
    </row>
    <row r="1859" spans="1:42" x14ac:dyDescent="0.35">
      <c r="A1859">
        <v>60689</v>
      </c>
      <c r="B1859">
        <v>3</v>
      </c>
      <c r="C1859">
        <f t="shared" ref="C1859:C1922" si="58">_xlfn.IFS(A:A&lt;=32196,1,A:A&lt;=51622.09,2,A:A&lt;=68281,3,A:A&lt;=79601,4,A:A&gt;=79601,5)</f>
        <v>3</v>
      </c>
      <c r="D1859">
        <v>0</v>
      </c>
      <c r="E1859">
        <v>1</v>
      </c>
      <c r="F1859">
        <v>23</v>
      </c>
      <c r="G1859">
        <v>240</v>
      </c>
      <c r="H1859">
        <v>90</v>
      </c>
      <c r="I1859">
        <v>216</v>
      </c>
      <c r="J1859">
        <v>63</v>
      </c>
      <c r="K1859">
        <v>6</v>
      </c>
      <c r="L1859">
        <v>24</v>
      </c>
      <c r="M1859">
        <v>4</v>
      </c>
      <c r="N1859">
        <v>4</v>
      </c>
      <c r="O1859">
        <v>4</v>
      </c>
      <c r="P1859">
        <v>10</v>
      </c>
      <c r="Q1859">
        <v>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3</v>
      </c>
      <c r="Y1859">
        <v>11</v>
      </c>
      <c r="Z1859">
        <v>0</v>
      </c>
      <c r="AA1859">
        <v>69</v>
      </c>
      <c r="AB1859">
        <f t="shared" ref="AB1859:AB1922" si="59">_xlfn.IFS(AA1859&lt;=43,1,AA1859&lt;=51.117,2,AA1859&lt;=61,3,AA1859&lt;=68,4,AA1859&gt;68,5)</f>
        <v>5</v>
      </c>
      <c r="AC1859">
        <v>2552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615</v>
      </c>
      <c r="AO1859">
        <v>591</v>
      </c>
      <c r="AP1859">
        <v>0</v>
      </c>
    </row>
    <row r="1860" spans="1:42" x14ac:dyDescent="0.35">
      <c r="A1860">
        <v>38680</v>
      </c>
      <c r="B1860">
        <v>2</v>
      </c>
      <c r="C1860">
        <f t="shared" si="58"/>
        <v>2</v>
      </c>
      <c r="D1860">
        <v>1</v>
      </c>
      <c r="E1860">
        <v>0</v>
      </c>
      <c r="F1860">
        <v>97</v>
      </c>
      <c r="G1860">
        <v>11</v>
      </c>
      <c r="H1860">
        <v>0</v>
      </c>
      <c r="I1860">
        <v>36</v>
      </c>
      <c r="J1860">
        <v>15</v>
      </c>
      <c r="K1860">
        <v>5</v>
      </c>
      <c r="L1860">
        <v>12</v>
      </c>
      <c r="M1860">
        <v>1</v>
      </c>
      <c r="N1860">
        <v>2</v>
      </c>
      <c r="O1860">
        <v>0</v>
      </c>
      <c r="P1860">
        <v>3</v>
      </c>
      <c r="Q1860">
        <v>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3</v>
      </c>
      <c r="Y1860">
        <v>11</v>
      </c>
      <c r="Z1860">
        <v>0</v>
      </c>
      <c r="AA1860">
        <v>36</v>
      </c>
      <c r="AB1860">
        <f t="shared" si="59"/>
        <v>1</v>
      </c>
      <c r="AC1860">
        <v>2617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67</v>
      </c>
      <c r="AO1860">
        <v>55</v>
      </c>
      <c r="AP1860">
        <v>0</v>
      </c>
    </row>
    <row r="1861" spans="1:42" x14ac:dyDescent="0.35">
      <c r="A1861">
        <v>61416</v>
      </c>
      <c r="B1861">
        <v>3</v>
      </c>
      <c r="C1861">
        <f t="shared" si="58"/>
        <v>3</v>
      </c>
      <c r="D1861">
        <v>0</v>
      </c>
      <c r="E1861">
        <v>0</v>
      </c>
      <c r="F1861">
        <v>25</v>
      </c>
      <c r="G1861">
        <v>848</v>
      </c>
      <c r="H1861">
        <v>154</v>
      </c>
      <c r="I1861">
        <v>323</v>
      </c>
      <c r="J1861">
        <v>201</v>
      </c>
      <c r="K1861">
        <v>61</v>
      </c>
      <c r="L1861">
        <v>78</v>
      </c>
      <c r="M1861">
        <v>1</v>
      </c>
      <c r="N1861">
        <v>10</v>
      </c>
      <c r="O1861">
        <v>3</v>
      </c>
      <c r="P1861">
        <v>10</v>
      </c>
      <c r="Q1861">
        <v>6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3</v>
      </c>
      <c r="Y1861">
        <v>11</v>
      </c>
      <c r="Z1861">
        <v>0</v>
      </c>
      <c r="AA1861">
        <v>38</v>
      </c>
      <c r="AB1861">
        <f t="shared" si="59"/>
        <v>1</v>
      </c>
      <c r="AC1861">
        <v>2665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1587</v>
      </c>
      <c r="AO1861">
        <v>1509</v>
      </c>
      <c r="AP1861">
        <v>1</v>
      </c>
    </row>
    <row r="1862" spans="1:42" x14ac:dyDescent="0.35">
      <c r="A1862">
        <v>49767</v>
      </c>
      <c r="B1862">
        <v>2</v>
      </c>
      <c r="C1862">
        <f t="shared" si="58"/>
        <v>2</v>
      </c>
      <c r="D1862">
        <v>0</v>
      </c>
      <c r="E1862">
        <v>0</v>
      </c>
      <c r="F1862">
        <v>92</v>
      </c>
      <c r="G1862">
        <v>202</v>
      </c>
      <c r="H1862">
        <v>47</v>
      </c>
      <c r="I1862">
        <v>197</v>
      </c>
      <c r="J1862">
        <v>55</v>
      </c>
      <c r="K1862">
        <v>42</v>
      </c>
      <c r="L1862">
        <v>149</v>
      </c>
      <c r="M1862">
        <v>1</v>
      </c>
      <c r="N1862">
        <v>5</v>
      </c>
      <c r="O1862">
        <v>4</v>
      </c>
      <c r="P1862">
        <v>8</v>
      </c>
      <c r="Q1862">
        <v>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3</v>
      </c>
      <c r="Y1862">
        <v>11</v>
      </c>
      <c r="Z1862">
        <v>0</v>
      </c>
      <c r="AA1862">
        <v>29</v>
      </c>
      <c r="AB1862">
        <f t="shared" si="59"/>
        <v>1</v>
      </c>
      <c r="AC1862">
        <v>2582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543</v>
      </c>
      <c r="AO1862">
        <v>394</v>
      </c>
      <c r="AP1862">
        <v>0</v>
      </c>
    </row>
    <row r="1863" spans="1:42" x14ac:dyDescent="0.35">
      <c r="A1863">
        <v>83273</v>
      </c>
      <c r="B1863">
        <v>5</v>
      </c>
      <c r="C1863">
        <f t="shared" si="58"/>
        <v>5</v>
      </c>
      <c r="D1863">
        <v>1</v>
      </c>
      <c r="E1863">
        <v>2</v>
      </c>
      <c r="F1863">
        <v>98</v>
      </c>
      <c r="G1863">
        <v>433</v>
      </c>
      <c r="H1863">
        <v>89</v>
      </c>
      <c r="I1863">
        <v>650</v>
      </c>
      <c r="J1863">
        <v>16</v>
      </c>
      <c r="K1863">
        <v>102</v>
      </c>
      <c r="L1863">
        <v>102</v>
      </c>
      <c r="M1863">
        <v>10</v>
      </c>
      <c r="N1863">
        <v>4</v>
      </c>
      <c r="O1863">
        <v>6</v>
      </c>
      <c r="P1863">
        <v>9</v>
      </c>
      <c r="Q1863">
        <v>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3</v>
      </c>
      <c r="Y1863">
        <v>11</v>
      </c>
      <c r="Z1863">
        <v>0</v>
      </c>
      <c r="AA1863">
        <v>50</v>
      </c>
      <c r="AB1863">
        <f t="shared" si="59"/>
        <v>2</v>
      </c>
      <c r="AC1863">
        <v>2801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1290</v>
      </c>
      <c r="AO1863">
        <v>1188</v>
      </c>
      <c r="AP1863">
        <v>0</v>
      </c>
    </row>
    <row r="1864" spans="1:42" x14ac:dyDescent="0.35">
      <c r="A1864">
        <v>29009</v>
      </c>
      <c r="B1864">
        <v>1</v>
      </c>
      <c r="C1864">
        <f t="shared" si="58"/>
        <v>1</v>
      </c>
      <c r="D1864">
        <v>1</v>
      </c>
      <c r="E1864">
        <v>0</v>
      </c>
      <c r="F1864">
        <v>19</v>
      </c>
      <c r="G1864">
        <v>6</v>
      </c>
      <c r="H1864">
        <v>6</v>
      </c>
      <c r="I1864">
        <v>15</v>
      </c>
      <c r="J1864">
        <v>10</v>
      </c>
      <c r="K1864">
        <v>5</v>
      </c>
      <c r="L1864">
        <v>2</v>
      </c>
      <c r="M1864">
        <v>2</v>
      </c>
      <c r="N1864">
        <v>2</v>
      </c>
      <c r="O1864">
        <v>0</v>
      </c>
      <c r="P1864">
        <v>3</v>
      </c>
      <c r="Q1864">
        <v>6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3</v>
      </c>
      <c r="Y1864">
        <v>11</v>
      </c>
      <c r="Z1864">
        <v>0</v>
      </c>
      <c r="AA1864">
        <v>39</v>
      </c>
      <c r="AB1864">
        <f t="shared" si="59"/>
        <v>1</v>
      </c>
      <c r="AC1864">
        <v>2371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42</v>
      </c>
      <c r="AO1864">
        <v>40</v>
      </c>
      <c r="AP1864">
        <v>0</v>
      </c>
    </row>
    <row r="1865" spans="1:42" x14ac:dyDescent="0.35">
      <c r="A1865">
        <v>45057</v>
      </c>
      <c r="B1865">
        <v>2</v>
      </c>
      <c r="C1865">
        <f t="shared" si="58"/>
        <v>2</v>
      </c>
      <c r="D1865">
        <v>1</v>
      </c>
      <c r="E1865">
        <v>0</v>
      </c>
      <c r="F1865">
        <v>80</v>
      </c>
      <c r="G1865">
        <v>37</v>
      </c>
      <c r="H1865">
        <v>0</v>
      </c>
      <c r="I1865">
        <v>7</v>
      </c>
      <c r="J1865">
        <v>3</v>
      </c>
      <c r="K1865">
        <v>0</v>
      </c>
      <c r="L1865">
        <v>3</v>
      </c>
      <c r="M1865">
        <v>1</v>
      </c>
      <c r="N1865">
        <v>2</v>
      </c>
      <c r="O1865">
        <v>0</v>
      </c>
      <c r="P1865">
        <v>3</v>
      </c>
      <c r="Q1865">
        <v>5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3</v>
      </c>
      <c r="Y1865">
        <v>11</v>
      </c>
      <c r="Z1865">
        <v>0</v>
      </c>
      <c r="AA1865">
        <v>41</v>
      </c>
      <c r="AB1865">
        <f t="shared" si="59"/>
        <v>1</v>
      </c>
      <c r="AC1865">
        <v>2369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47</v>
      </c>
      <c r="AO1865">
        <v>44</v>
      </c>
      <c r="AP1865">
        <v>0</v>
      </c>
    </row>
    <row r="1866" spans="1:42" x14ac:dyDescent="0.35">
      <c r="A1866">
        <v>37150</v>
      </c>
      <c r="B1866">
        <v>2</v>
      </c>
      <c r="C1866">
        <f t="shared" si="58"/>
        <v>2</v>
      </c>
      <c r="D1866">
        <v>1</v>
      </c>
      <c r="E1866">
        <v>0</v>
      </c>
      <c r="F1866">
        <v>80</v>
      </c>
      <c r="G1866">
        <v>167</v>
      </c>
      <c r="H1866">
        <v>37</v>
      </c>
      <c r="I1866">
        <v>64</v>
      </c>
      <c r="J1866">
        <v>49</v>
      </c>
      <c r="K1866">
        <v>34</v>
      </c>
      <c r="L1866">
        <v>116</v>
      </c>
      <c r="M1866">
        <v>8</v>
      </c>
      <c r="N1866">
        <v>4</v>
      </c>
      <c r="O1866">
        <v>3</v>
      </c>
      <c r="P1866">
        <v>6</v>
      </c>
      <c r="Q1866">
        <v>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3</v>
      </c>
      <c r="Y1866">
        <v>11</v>
      </c>
      <c r="Z1866">
        <v>0</v>
      </c>
      <c r="AA1866">
        <v>49</v>
      </c>
      <c r="AB1866">
        <f t="shared" si="59"/>
        <v>2</v>
      </c>
      <c r="AC1866">
        <v>2815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351</v>
      </c>
      <c r="AO1866">
        <v>235</v>
      </c>
      <c r="AP1866">
        <v>0</v>
      </c>
    </row>
    <row r="1867" spans="1:42" x14ac:dyDescent="0.35">
      <c r="A1867">
        <v>43020</v>
      </c>
      <c r="B1867">
        <v>2</v>
      </c>
      <c r="C1867">
        <f t="shared" si="58"/>
        <v>2</v>
      </c>
      <c r="D1867">
        <v>1</v>
      </c>
      <c r="E1867">
        <v>0</v>
      </c>
      <c r="F1867">
        <v>79</v>
      </c>
      <c r="G1867">
        <v>45</v>
      </c>
      <c r="H1867">
        <v>7</v>
      </c>
      <c r="I1867">
        <v>99</v>
      </c>
      <c r="J1867">
        <v>4</v>
      </c>
      <c r="K1867">
        <v>25</v>
      </c>
      <c r="L1867">
        <v>43</v>
      </c>
      <c r="M1867">
        <v>3</v>
      </c>
      <c r="N1867">
        <v>4</v>
      </c>
      <c r="O1867">
        <v>1</v>
      </c>
      <c r="P1867">
        <v>4</v>
      </c>
      <c r="Q1867">
        <v>6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11</v>
      </c>
      <c r="Z1867">
        <v>0</v>
      </c>
      <c r="AA1867">
        <v>50</v>
      </c>
      <c r="AB1867">
        <f t="shared" si="59"/>
        <v>2</v>
      </c>
      <c r="AC1867">
        <v>2370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180</v>
      </c>
      <c r="AO1867">
        <v>137</v>
      </c>
      <c r="AP1867">
        <v>0</v>
      </c>
    </row>
    <row r="1868" spans="1:42" x14ac:dyDescent="0.35">
      <c r="A1868">
        <v>53154</v>
      </c>
      <c r="B1868">
        <v>3</v>
      </c>
      <c r="C1868">
        <f t="shared" si="58"/>
        <v>3</v>
      </c>
      <c r="D1868">
        <v>0</v>
      </c>
      <c r="E1868">
        <v>1</v>
      </c>
      <c r="F1868">
        <v>50</v>
      </c>
      <c r="G1868">
        <v>129</v>
      </c>
      <c r="H1868">
        <v>0</v>
      </c>
      <c r="I1868">
        <v>21</v>
      </c>
      <c r="J1868">
        <v>0</v>
      </c>
      <c r="K1868">
        <v>1</v>
      </c>
      <c r="L1868">
        <v>7</v>
      </c>
      <c r="M1868">
        <v>1</v>
      </c>
      <c r="N1868">
        <v>3</v>
      </c>
      <c r="O1868">
        <v>1</v>
      </c>
      <c r="P1868">
        <v>4</v>
      </c>
      <c r="Q1868">
        <v>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3</v>
      </c>
      <c r="Y1868">
        <v>11</v>
      </c>
      <c r="Z1868">
        <v>0</v>
      </c>
      <c r="AA1868">
        <v>61</v>
      </c>
      <c r="AB1868">
        <f t="shared" si="59"/>
        <v>3</v>
      </c>
      <c r="AC1868">
        <v>2179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151</v>
      </c>
      <c r="AO1868">
        <v>144</v>
      </c>
      <c r="AP1868">
        <v>0</v>
      </c>
    </row>
    <row r="1869" spans="1:42" x14ac:dyDescent="0.35">
      <c r="A1869">
        <v>65308</v>
      </c>
      <c r="B1869">
        <v>3</v>
      </c>
      <c r="C1869">
        <f t="shared" si="58"/>
        <v>3</v>
      </c>
      <c r="D1869">
        <v>0</v>
      </c>
      <c r="E1869">
        <v>0</v>
      </c>
      <c r="F1869">
        <v>60</v>
      </c>
      <c r="G1869">
        <v>713</v>
      </c>
      <c r="H1869">
        <v>0</v>
      </c>
      <c r="I1869">
        <v>264</v>
      </c>
      <c r="J1869">
        <v>120</v>
      </c>
      <c r="K1869">
        <v>80</v>
      </c>
      <c r="L1869">
        <v>34</v>
      </c>
      <c r="M1869">
        <v>1</v>
      </c>
      <c r="N1869">
        <v>7</v>
      </c>
      <c r="O1869">
        <v>8</v>
      </c>
      <c r="P1869">
        <v>12</v>
      </c>
      <c r="Q1869">
        <v>4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3</v>
      </c>
      <c r="Y1869">
        <v>11</v>
      </c>
      <c r="Z1869">
        <v>0</v>
      </c>
      <c r="AA1869">
        <v>47</v>
      </c>
      <c r="AB1869">
        <f t="shared" si="59"/>
        <v>2</v>
      </c>
      <c r="AC1869">
        <v>2450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1177</v>
      </c>
      <c r="AO1869">
        <v>1143</v>
      </c>
      <c r="AP1869">
        <v>2</v>
      </c>
    </row>
    <row r="1870" spans="1:42" x14ac:dyDescent="0.35">
      <c r="A1870">
        <v>76467</v>
      </c>
      <c r="B1870">
        <v>4</v>
      </c>
      <c r="C1870">
        <f t="shared" si="58"/>
        <v>4</v>
      </c>
      <c r="D1870">
        <v>1</v>
      </c>
      <c r="E1870">
        <v>0</v>
      </c>
      <c r="F1870">
        <v>44</v>
      </c>
      <c r="G1870">
        <v>676</v>
      </c>
      <c r="H1870">
        <v>161</v>
      </c>
      <c r="I1870">
        <v>426</v>
      </c>
      <c r="J1870">
        <v>210</v>
      </c>
      <c r="K1870">
        <v>44</v>
      </c>
      <c r="L1870">
        <v>58</v>
      </c>
      <c r="M1870">
        <v>2</v>
      </c>
      <c r="N1870">
        <v>2</v>
      </c>
      <c r="O1870">
        <v>5</v>
      </c>
      <c r="P1870">
        <v>5</v>
      </c>
      <c r="Q1870">
        <v>6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3</v>
      </c>
      <c r="Y1870">
        <v>11</v>
      </c>
      <c r="Z1870">
        <v>1</v>
      </c>
      <c r="AA1870">
        <v>50</v>
      </c>
      <c r="AB1870">
        <f t="shared" si="59"/>
        <v>2</v>
      </c>
      <c r="AC1870">
        <v>2840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1517</v>
      </c>
      <c r="AO1870">
        <v>1459</v>
      </c>
      <c r="AP1870">
        <v>0</v>
      </c>
    </row>
    <row r="1871" spans="1:42" x14ac:dyDescent="0.35">
      <c r="A1871">
        <v>81044</v>
      </c>
      <c r="B1871">
        <v>5</v>
      </c>
      <c r="C1871">
        <f t="shared" si="58"/>
        <v>5</v>
      </c>
      <c r="D1871">
        <v>0</v>
      </c>
      <c r="E1871">
        <v>0</v>
      </c>
      <c r="F1871">
        <v>0</v>
      </c>
      <c r="G1871">
        <v>450</v>
      </c>
      <c r="H1871">
        <v>26</v>
      </c>
      <c r="I1871">
        <v>535</v>
      </c>
      <c r="J1871">
        <v>73</v>
      </c>
      <c r="K1871">
        <v>98</v>
      </c>
      <c r="L1871">
        <v>26</v>
      </c>
      <c r="M1871">
        <v>1</v>
      </c>
      <c r="N1871">
        <v>5</v>
      </c>
      <c r="O1871">
        <v>6</v>
      </c>
      <c r="P1871">
        <v>10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3</v>
      </c>
      <c r="Y1871">
        <v>11</v>
      </c>
      <c r="Z1871">
        <v>0</v>
      </c>
      <c r="AA1871">
        <v>73</v>
      </c>
      <c r="AB1871">
        <f t="shared" si="59"/>
        <v>5</v>
      </c>
      <c r="AC1871">
        <v>2343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1182</v>
      </c>
      <c r="AO1871">
        <v>1156</v>
      </c>
      <c r="AP1871">
        <v>0</v>
      </c>
    </row>
    <row r="1872" spans="1:42" x14ac:dyDescent="0.35">
      <c r="A1872">
        <v>32871</v>
      </c>
      <c r="B1872">
        <v>1</v>
      </c>
      <c r="C1872">
        <f t="shared" si="58"/>
        <v>2</v>
      </c>
      <c r="D1872">
        <v>1</v>
      </c>
      <c r="E1872">
        <v>1</v>
      </c>
      <c r="F1872">
        <v>28</v>
      </c>
      <c r="G1872">
        <v>22</v>
      </c>
      <c r="H1872">
        <v>2</v>
      </c>
      <c r="I1872">
        <v>12</v>
      </c>
      <c r="J1872">
        <v>0</v>
      </c>
      <c r="K1872">
        <v>2</v>
      </c>
      <c r="L1872">
        <v>5</v>
      </c>
      <c r="M1872">
        <v>1</v>
      </c>
      <c r="N1872">
        <v>1</v>
      </c>
      <c r="O1872">
        <v>0</v>
      </c>
      <c r="P1872">
        <v>3</v>
      </c>
      <c r="Q1872">
        <v>4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  <c r="Y1872">
        <v>11</v>
      </c>
      <c r="Z1872">
        <v>0</v>
      </c>
      <c r="AA1872">
        <v>69</v>
      </c>
      <c r="AB1872">
        <f t="shared" si="59"/>
        <v>5</v>
      </c>
      <c r="AC1872">
        <v>2636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38</v>
      </c>
      <c r="AO1872">
        <v>33</v>
      </c>
      <c r="AP1872">
        <v>0</v>
      </c>
    </row>
    <row r="1873" spans="1:42" x14ac:dyDescent="0.35">
      <c r="A1873">
        <v>55801</v>
      </c>
      <c r="B1873">
        <v>3</v>
      </c>
      <c r="C1873">
        <f t="shared" si="58"/>
        <v>3</v>
      </c>
      <c r="D1873">
        <v>1</v>
      </c>
      <c r="E1873">
        <v>1</v>
      </c>
      <c r="F1873">
        <v>35</v>
      </c>
      <c r="G1873">
        <v>367</v>
      </c>
      <c r="H1873">
        <v>4</v>
      </c>
      <c r="I1873">
        <v>51</v>
      </c>
      <c r="J1873">
        <v>6</v>
      </c>
      <c r="K1873">
        <v>4</v>
      </c>
      <c r="L1873">
        <v>95</v>
      </c>
      <c r="M1873">
        <v>6</v>
      </c>
      <c r="N1873">
        <v>7</v>
      </c>
      <c r="O1873">
        <v>2</v>
      </c>
      <c r="P1873">
        <v>6</v>
      </c>
      <c r="Q1873">
        <v>7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3</v>
      </c>
      <c r="Y1873">
        <v>11</v>
      </c>
      <c r="Z1873">
        <v>0</v>
      </c>
      <c r="AA1873">
        <v>45</v>
      </c>
      <c r="AB1873">
        <f t="shared" si="59"/>
        <v>2</v>
      </c>
      <c r="AC1873">
        <v>2439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432</v>
      </c>
      <c r="AO1873">
        <v>337</v>
      </c>
      <c r="AP1873">
        <v>1</v>
      </c>
    </row>
    <row r="1874" spans="1:42" x14ac:dyDescent="0.35">
      <c r="A1874">
        <v>76320</v>
      </c>
      <c r="B1874">
        <v>4</v>
      </c>
      <c r="C1874">
        <f t="shared" si="58"/>
        <v>4</v>
      </c>
      <c r="D1874">
        <v>0</v>
      </c>
      <c r="E1874">
        <v>1</v>
      </c>
      <c r="F1874">
        <v>49</v>
      </c>
      <c r="G1874">
        <v>526</v>
      </c>
      <c r="H1874">
        <v>35</v>
      </c>
      <c r="I1874">
        <v>214</v>
      </c>
      <c r="J1874">
        <v>69</v>
      </c>
      <c r="K1874">
        <v>53</v>
      </c>
      <c r="L1874">
        <v>35</v>
      </c>
      <c r="M1874">
        <v>2</v>
      </c>
      <c r="N1874">
        <v>6</v>
      </c>
      <c r="O1874">
        <v>3</v>
      </c>
      <c r="P1874">
        <v>4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3</v>
      </c>
      <c r="Y1874">
        <v>11</v>
      </c>
      <c r="Z1874">
        <v>0</v>
      </c>
      <c r="AA1874">
        <v>61</v>
      </c>
      <c r="AB1874">
        <f t="shared" si="59"/>
        <v>3</v>
      </c>
      <c r="AC1874">
        <v>2166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897</v>
      </c>
      <c r="AO1874">
        <v>862</v>
      </c>
      <c r="AP1874">
        <v>0</v>
      </c>
    </row>
    <row r="1875" spans="1:42" x14ac:dyDescent="0.35">
      <c r="A1875">
        <v>36927</v>
      </c>
      <c r="B1875">
        <v>2</v>
      </c>
      <c r="C1875">
        <f t="shared" si="58"/>
        <v>2</v>
      </c>
      <c r="D1875">
        <v>1</v>
      </c>
      <c r="E1875">
        <v>1</v>
      </c>
      <c r="F1875">
        <v>46</v>
      </c>
      <c r="G1875">
        <v>51</v>
      </c>
      <c r="H1875">
        <v>0</v>
      </c>
      <c r="I1875">
        <v>16</v>
      </c>
      <c r="J1875">
        <v>0</v>
      </c>
      <c r="K1875">
        <v>0</v>
      </c>
      <c r="L1875">
        <v>4</v>
      </c>
      <c r="M1875">
        <v>2</v>
      </c>
      <c r="N1875">
        <v>3</v>
      </c>
      <c r="O1875">
        <v>0</v>
      </c>
      <c r="P1875">
        <v>3</v>
      </c>
      <c r="Q1875">
        <v>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>
        <v>11</v>
      </c>
      <c r="Z1875">
        <v>0</v>
      </c>
      <c r="AA1875">
        <v>65</v>
      </c>
      <c r="AB1875">
        <f t="shared" si="59"/>
        <v>4</v>
      </c>
      <c r="AC1875">
        <v>2186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67</v>
      </c>
      <c r="AO1875">
        <v>63</v>
      </c>
      <c r="AP1875">
        <v>0</v>
      </c>
    </row>
    <row r="1876" spans="1:42" x14ac:dyDescent="0.35">
      <c r="A1876">
        <v>48794</v>
      </c>
      <c r="B1876">
        <v>2</v>
      </c>
      <c r="C1876">
        <f t="shared" si="58"/>
        <v>2</v>
      </c>
      <c r="D1876">
        <v>1</v>
      </c>
      <c r="E1876">
        <v>1</v>
      </c>
      <c r="F1876">
        <v>97</v>
      </c>
      <c r="G1876">
        <v>25</v>
      </c>
      <c r="H1876">
        <v>0</v>
      </c>
      <c r="I1876">
        <v>11</v>
      </c>
      <c r="J1876">
        <v>3</v>
      </c>
      <c r="K1876">
        <v>0</v>
      </c>
      <c r="L1876">
        <v>15</v>
      </c>
      <c r="M1876">
        <v>1</v>
      </c>
      <c r="N1876">
        <v>1</v>
      </c>
      <c r="O1876">
        <v>0</v>
      </c>
      <c r="P1876">
        <v>3</v>
      </c>
      <c r="Q1876">
        <v>4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3</v>
      </c>
      <c r="Y1876">
        <v>11</v>
      </c>
      <c r="Z1876">
        <v>0</v>
      </c>
      <c r="AA1876">
        <v>67</v>
      </c>
      <c r="AB1876">
        <f t="shared" si="59"/>
        <v>4</v>
      </c>
      <c r="AC1876">
        <v>2162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39</v>
      </c>
      <c r="AO1876">
        <v>24</v>
      </c>
      <c r="AP1876">
        <v>0</v>
      </c>
    </row>
    <row r="1877" spans="1:42" x14ac:dyDescent="0.35">
      <c r="A1877">
        <v>23478</v>
      </c>
      <c r="B1877">
        <v>1</v>
      </c>
      <c r="C1877">
        <f t="shared" si="58"/>
        <v>1</v>
      </c>
      <c r="D1877">
        <v>0</v>
      </c>
      <c r="E1877">
        <v>0</v>
      </c>
      <c r="F1877">
        <v>51</v>
      </c>
      <c r="G1877">
        <v>28</v>
      </c>
      <c r="H1877">
        <v>6</v>
      </c>
      <c r="I1877">
        <v>27</v>
      </c>
      <c r="J1877">
        <v>12</v>
      </c>
      <c r="K1877">
        <v>17</v>
      </c>
      <c r="L1877">
        <v>39</v>
      </c>
      <c r="M1877">
        <v>1</v>
      </c>
      <c r="N1877">
        <v>3</v>
      </c>
      <c r="O1877">
        <v>0</v>
      </c>
      <c r="P1877">
        <v>3</v>
      </c>
      <c r="Q1877">
        <v>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3</v>
      </c>
      <c r="Y1877">
        <v>11</v>
      </c>
      <c r="Z1877">
        <v>0</v>
      </c>
      <c r="AA1877">
        <v>55</v>
      </c>
      <c r="AB1877">
        <f t="shared" si="59"/>
        <v>3</v>
      </c>
      <c r="AC1877">
        <v>2626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90</v>
      </c>
      <c r="AO1877">
        <v>51</v>
      </c>
      <c r="AP1877">
        <v>0</v>
      </c>
    </row>
    <row r="1878" spans="1:42" x14ac:dyDescent="0.35">
      <c r="A1878">
        <v>71128</v>
      </c>
      <c r="B1878">
        <v>4</v>
      </c>
      <c r="C1878">
        <f t="shared" si="58"/>
        <v>4</v>
      </c>
      <c r="D1878">
        <v>1</v>
      </c>
      <c r="E1878">
        <v>0</v>
      </c>
      <c r="F1878">
        <v>80</v>
      </c>
      <c r="G1878">
        <v>958</v>
      </c>
      <c r="H1878">
        <v>159</v>
      </c>
      <c r="I1878">
        <v>447</v>
      </c>
      <c r="J1878">
        <v>20</v>
      </c>
      <c r="K1878">
        <v>0</v>
      </c>
      <c r="L1878">
        <v>31</v>
      </c>
      <c r="M1878">
        <v>3</v>
      </c>
      <c r="N1878">
        <v>2</v>
      </c>
      <c r="O1878">
        <v>10</v>
      </c>
      <c r="P1878">
        <v>12</v>
      </c>
      <c r="Q1878">
        <v>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</v>
      </c>
      <c r="Y1878">
        <v>11</v>
      </c>
      <c r="Z1878">
        <v>0</v>
      </c>
      <c r="AA1878">
        <v>47</v>
      </c>
      <c r="AB1878">
        <f t="shared" si="59"/>
        <v>2</v>
      </c>
      <c r="AC1878">
        <v>2790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1584</v>
      </c>
      <c r="AO1878">
        <v>1553</v>
      </c>
      <c r="AP1878">
        <v>0</v>
      </c>
    </row>
    <row r="1879" spans="1:42" x14ac:dyDescent="0.35">
      <c r="A1879">
        <v>59462</v>
      </c>
      <c r="B1879">
        <v>3</v>
      </c>
      <c r="C1879">
        <f t="shared" si="58"/>
        <v>3</v>
      </c>
      <c r="D1879">
        <v>0</v>
      </c>
      <c r="E1879">
        <v>1</v>
      </c>
      <c r="F1879">
        <v>29</v>
      </c>
      <c r="G1879">
        <v>724</v>
      </c>
      <c r="H1879">
        <v>17</v>
      </c>
      <c r="I1879">
        <v>143</v>
      </c>
      <c r="J1879">
        <v>0</v>
      </c>
      <c r="K1879">
        <v>8</v>
      </c>
      <c r="L1879">
        <v>196</v>
      </c>
      <c r="M1879">
        <v>2</v>
      </c>
      <c r="N1879">
        <v>9</v>
      </c>
      <c r="O1879">
        <v>2</v>
      </c>
      <c r="P1879">
        <v>12</v>
      </c>
      <c r="Q1879">
        <v>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3</v>
      </c>
      <c r="Y1879">
        <v>11</v>
      </c>
      <c r="Z1879">
        <v>0</v>
      </c>
      <c r="AA1879">
        <v>70</v>
      </c>
      <c r="AB1879">
        <f t="shared" si="59"/>
        <v>5</v>
      </c>
      <c r="AC1879">
        <v>2699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0</v>
      </c>
      <c r="AN1879">
        <v>892</v>
      </c>
      <c r="AO1879">
        <v>696</v>
      </c>
      <c r="AP1879">
        <v>0</v>
      </c>
    </row>
    <row r="1880" spans="1:42" x14ac:dyDescent="0.35">
      <c r="A1880">
        <v>42554</v>
      </c>
      <c r="B1880">
        <v>2</v>
      </c>
      <c r="C1880">
        <f t="shared" si="58"/>
        <v>2</v>
      </c>
      <c r="D1880">
        <v>1</v>
      </c>
      <c r="E1880">
        <v>1</v>
      </c>
      <c r="F1880">
        <v>93</v>
      </c>
      <c r="G1880">
        <v>29</v>
      </c>
      <c r="H1880">
        <v>1</v>
      </c>
      <c r="I1880">
        <v>11</v>
      </c>
      <c r="J1880">
        <v>0</v>
      </c>
      <c r="K1880">
        <v>0</v>
      </c>
      <c r="L1880">
        <v>0</v>
      </c>
      <c r="M1880">
        <v>2</v>
      </c>
      <c r="N1880">
        <v>2</v>
      </c>
      <c r="O1880">
        <v>0</v>
      </c>
      <c r="P1880">
        <v>3</v>
      </c>
      <c r="Q1880">
        <v>4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</v>
      </c>
      <c r="Y1880">
        <v>11</v>
      </c>
      <c r="Z1880">
        <v>0</v>
      </c>
      <c r="AA1880">
        <v>42</v>
      </c>
      <c r="AB1880">
        <f t="shared" si="59"/>
        <v>1</v>
      </c>
      <c r="AC1880">
        <v>2692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41</v>
      </c>
      <c r="AO1880">
        <v>41</v>
      </c>
      <c r="AP1880">
        <v>0</v>
      </c>
    </row>
    <row r="1881" spans="1:42" x14ac:dyDescent="0.35">
      <c r="A1881">
        <v>67046</v>
      </c>
      <c r="B1881">
        <v>3</v>
      </c>
      <c r="C1881">
        <f t="shared" si="58"/>
        <v>3</v>
      </c>
      <c r="D1881">
        <v>0</v>
      </c>
      <c r="E1881">
        <v>1</v>
      </c>
      <c r="F1881">
        <v>92</v>
      </c>
      <c r="G1881">
        <v>544</v>
      </c>
      <c r="H1881">
        <v>35</v>
      </c>
      <c r="I1881">
        <v>133</v>
      </c>
      <c r="J1881">
        <v>23</v>
      </c>
      <c r="K1881">
        <v>151</v>
      </c>
      <c r="L1881">
        <v>107</v>
      </c>
      <c r="M1881">
        <v>2</v>
      </c>
      <c r="N1881">
        <v>4</v>
      </c>
      <c r="O1881">
        <v>5</v>
      </c>
      <c r="P1881">
        <v>4</v>
      </c>
      <c r="Q1881">
        <v>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3</v>
      </c>
      <c r="Y1881">
        <v>11</v>
      </c>
      <c r="Z1881">
        <v>0</v>
      </c>
      <c r="AA1881">
        <v>69</v>
      </c>
      <c r="AB1881">
        <f t="shared" si="59"/>
        <v>5</v>
      </c>
      <c r="AC1881">
        <v>2698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886</v>
      </c>
      <c r="AO1881">
        <v>779</v>
      </c>
      <c r="AP1881">
        <v>0</v>
      </c>
    </row>
    <row r="1882" spans="1:42" x14ac:dyDescent="0.35">
      <c r="A1882">
        <v>42192</v>
      </c>
      <c r="B1882">
        <v>2</v>
      </c>
      <c r="C1882">
        <f t="shared" si="58"/>
        <v>2</v>
      </c>
      <c r="D1882">
        <v>0</v>
      </c>
      <c r="E1882">
        <v>0</v>
      </c>
      <c r="F1882">
        <v>40</v>
      </c>
      <c r="G1882">
        <v>40</v>
      </c>
      <c r="H1882">
        <v>15</v>
      </c>
      <c r="I1882">
        <v>15</v>
      </c>
      <c r="J1882">
        <v>17</v>
      </c>
      <c r="K1882">
        <v>6</v>
      </c>
      <c r="L1882">
        <v>7</v>
      </c>
      <c r="M1882">
        <v>1</v>
      </c>
      <c r="N1882">
        <v>2</v>
      </c>
      <c r="O1882">
        <v>1</v>
      </c>
      <c r="P1882">
        <v>3</v>
      </c>
      <c r="Q1882">
        <v>4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3</v>
      </c>
      <c r="Y1882">
        <v>11</v>
      </c>
      <c r="Z1882">
        <v>0</v>
      </c>
      <c r="AA1882">
        <v>72</v>
      </c>
      <c r="AB1882">
        <f t="shared" si="59"/>
        <v>5</v>
      </c>
      <c r="AC1882">
        <v>2455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93</v>
      </c>
      <c r="AO1882">
        <v>86</v>
      </c>
      <c r="AP1882">
        <v>0</v>
      </c>
    </row>
    <row r="1883" spans="1:42" x14ac:dyDescent="0.35">
      <c r="A1883">
        <v>77610</v>
      </c>
      <c r="B1883">
        <v>4</v>
      </c>
      <c r="C1883">
        <f t="shared" si="58"/>
        <v>4</v>
      </c>
      <c r="D1883">
        <v>0</v>
      </c>
      <c r="E1883">
        <v>1</v>
      </c>
      <c r="F1883">
        <v>70</v>
      </c>
      <c r="G1883">
        <v>1245</v>
      </c>
      <c r="H1883">
        <v>33</v>
      </c>
      <c r="I1883">
        <v>332</v>
      </c>
      <c r="J1883">
        <v>21</v>
      </c>
      <c r="K1883">
        <v>33</v>
      </c>
      <c r="L1883">
        <v>16</v>
      </c>
      <c r="M1883">
        <v>2</v>
      </c>
      <c r="N1883">
        <v>4</v>
      </c>
      <c r="O1883">
        <v>7</v>
      </c>
      <c r="P1883">
        <v>4</v>
      </c>
      <c r="Q1883">
        <v>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3</v>
      </c>
      <c r="Y1883">
        <v>11</v>
      </c>
      <c r="Z1883">
        <v>0</v>
      </c>
      <c r="AA1883">
        <v>68</v>
      </c>
      <c r="AB1883">
        <f t="shared" si="59"/>
        <v>4</v>
      </c>
      <c r="AC1883">
        <v>2767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1664</v>
      </c>
      <c r="AO1883">
        <v>1648</v>
      </c>
      <c r="AP1883">
        <v>0</v>
      </c>
    </row>
    <row r="1884" spans="1:42" x14ac:dyDescent="0.35">
      <c r="A1884">
        <v>31761</v>
      </c>
      <c r="B1884">
        <v>1</v>
      </c>
      <c r="C1884">
        <f t="shared" si="58"/>
        <v>1</v>
      </c>
      <c r="D1884">
        <v>1</v>
      </c>
      <c r="E1884">
        <v>0</v>
      </c>
      <c r="F1884">
        <v>96</v>
      </c>
      <c r="G1884">
        <v>19</v>
      </c>
      <c r="H1884">
        <v>1</v>
      </c>
      <c r="I1884">
        <v>20</v>
      </c>
      <c r="J1884">
        <v>16</v>
      </c>
      <c r="K1884">
        <v>14</v>
      </c>
      <c r="L1884">
        <v>28</v>
      </c>
      <c r="M1884">
        <v>2</v>
      </c>
      <c r="N1884">
        <v>3</v>
      </c>
      <c r="O1884">
        <v>0</v>
      </c>
      <c r="P1884">
        <v>4</v>
      </c>
      <c r="Q1884">
        <v>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3</v>
      </c>
      <c r="Y1884">
        <v>11</v>
      </c>
      <c r="Z1884">
        <v>0</v>
      </c>
      <c r="AA1884">
        <v>36</v>
      </c>
      <c r="AB1884">
        <f t="shared" si="59"/>
        <v>1</v>
      </c>
      <c r="AC1884">
        <v>2244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70</v>
      </c>
      <c r="AO1884">
        <v>42</v>
      </c>
      <c r="AP1884">
        <v>0</v>
      </c>
    </row>
    <row r="1885" spans="1:42" x14ac:dyDescent="0.35">
      <c r="A1885">
        <v>34350</v>
      </c>
      <c r="B1885">
        <v>1</v>
      </c>
      <c r="C1885">
        <f t="shared" si="58"/>
        <v>2</v>
      </c>
      <c r="D1885">
        <v>1</v>
      </c>
      <c r="E1885">
        <v>0</v>
      </c>
      <c r="F1885">
        <v>81</v>
      </c>
      <c r="G1885">
        <v>16</v>
      </c>
      <c r="H1885">
        <v>3</v>
      </c>
      <c r="I1885">
        <v>15</v>
      </c>
      <c r="J1885">
        <v>2</v>
      </c>
      <c r="K1885">
        <v>1</v>
      </c>
      <c r="L1885">
        <v>11</v>
      </c>
      <c r="M1885">
        <v>1</v>
      </c>
      <c r="N1885">
        <v>1</v>
      </c>
      <c r="O1885">
        <v>0</v>
      </c>
      <c r="P1885">
        <v>3</v>
      </c>
      <c r="Q1885">
        <v>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3</v>
      </c>
      <c r="Y1885">
        <v>11</v>
      </c>
      <c r="Z1885">
        <v>0</v>
      </c>
      <c r="AA1885">
        <v>41</v>
      </c>
      <c r="AB1885">
        <f t="shared" si="59"/>
        <v>1</v>
      </c>
      <c r="AC1885">
        <v>2412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37</v>
      </c>
      <c r="AO1885">
        <v>26</v>
      </c>
      <c r="AP1885">
        <v>0</v>
      </c>
    </row>
    <row r="1886" spans="1:42" x14ac:dyDescent="0.35">
      <c r="A1886">
        <v>54591</v>
      </c>
      <c r="B1886">
        <v>3</v>
      </c>
      <c r="C1886">
        <f t="shared" si="58"/>
        <v>3</v>
      </c>
      <c r="D1886">
        <v>0</v>
      </c>
      <c r="E1886">
        <v>1</v>
      </c>
      <c r="F1886">
        <v>63</v>
      </c>
      <c r="G1886">
        <v>376</v>
      </c>
      <c r="H1886">
        <v>4</v>
      </c>
      <c r="I1886">
        <v>94</v>
      </c>
      <c r="J1886">
        <v>12</v>
      </c>
      <c r="K1886">
        <v>9</v>
      </c>
      <c r="L1886">
        <v>24</v>
      </c>
      <c r="M1886">
        <v>3</v>
      </c>
      <c r="N1886">
        <v>6</v>
      </c>
      <c r="O1886">
        <v>2</v>
      </c>
      <c r="P1886">
        <v>8</v>
      </c>
      <c r="Q1886">
        <v>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3</v>
      </c>
      <c r="Y1886">
        <v>11</v>
      </c>
      <c r="Z1886">
        <v>0</v>
      </c>
      <c r="AA1886">
        <v>71</v>
      </c>
      <c r="AB1886">
        <f t="shared" si="59"/>
        <v>5</v>
      </c>
      <c r="AC1886">
        <v>2487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495</v>
      </c>
      <c r="AO1886">
        <v>471</v>
      </c>
      <c r="AP1886">
        <v>0</v>
      </c>
    </row>
    <row r="1887" spans="1:42" x14ac:dyDescent="0.35">
      <c r="A1887">
        <v>71866</v>
      </c>
      <c r="B1887">
        <v>4</v>
      </c>
      <c r="C1887">
        <f t="shared" si="58"/>
        <v>4</v>
      </c>
      <c r="D1887">
        <v>0</v>
      </c>
      <c r="E1887">
        <v>1</v>
      </c>
      <c r="F1887">
        <v>85</v>
      </c>
      <c r="G1887">
        <v>184</v>
      </c>
      <c r="H1887">
        <v>178</v>
      </c>
      <c r="I1887">
        <v>178</v>
      </c>
      <c r="J1887">
        <v>103</v>
      </c>
      <c r="K1887">
        <v>39</v>
      </c>
      <c r="L1887">
        <v>33</v>
      </c>
      <c r="M1887">
        <v>1</v>
      </c>
      <c r="N1887">
        <v>6</v>
      </c>
      <c r="O1887">
        <v>3</v>
      </c>
      <c r="P1887">
        <v>10</v>
      </c>
      <c r="Q1887">
        <v>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</v>
      </c>
      <c r="Y1887">
        <v>11</v>
      </c>
      <c r="Z1887">
        <v>0</v>
      </c>
      <c r="AA1887">
        <v>64</v>
      </c>
      <c r="AB1887">
        <f t="shared" si="59"/>
        <v>4</v>
      </c>
      <c r="AC1887">
        <v>2345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682</v>
      </c>
      <c r="AO1887">
        <v>649</v>
      </c>
      <c r="AP1887">
        <v>0</v>
      </c>
    </row>
    <row r="1888" spans="1:42" x14ac:dyDescent="0.35">
      <c r="A1888">
        <v>69520</v>
      </c>
      <c r="B1888">
        <v>4</v>
      </c>
      <c r="C1888">
        <f t="shared" si="58"/>
        <v>4</v>
      </c>
      <c r="D1888">
        <v>0</v>
      </c>
      <c r="E1888">
        <v>0</v>
      </c>
      <c r="F1888">
        <v>95</v>
      </c>
      <c r="G1888">
        <v>627</v>
      </c>
      <c r="H1888">
        <v>120</v>
      </c>
      <c r="I1888">
        <v>414</v>
      </c>
      <c r="J1888">
        <v>121</v>
      </c>
      <c r="K1888">
        <v>80</v>
      </c>
      <c r="L1888">
        <v>93</v>
      </c>
      <c r="M1888">
        <v>1</v>
      </c>
      <c r="N1888">
        <v>9</v>
      </c>
      <c r="O1888">
        <v>6</v>
      </c>
      <c r="P1888">
        <v>5</v>
      </c>
      <c r="Q1888">
        <v>5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3</v>
      </c>
      <c r="Y1888">
        <v>11</v>
      </c>
      <c r="Z1888">
        <v>0</v>
      </c>
      <c r="AA1888">
        <v>37</v>
      </c>
      <c r="AB1888">
        <f t="shared" si="59"/>
        <v>1</v>
      </c>
      <c r="AC1888">
        <v>2516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1362</v>
      </c>
      <c r="AO1888">
        <v>1269</v>
      </c>
      <c r="AP1888">
        <v>0</v>
      </c>
    </row>
    <row r="1889" spans="1:42" x14ac:dyDescent="0.35">
      <c r="A1889">
        <v>64713</v>
      </c>
      <c r="B1889">
        <v>3</v>
      </c>
      <c r="C1889">
        <f t="shared" si="58"/>
        <v>3</v>
      </c>
      <c r="D1889">
        <v>1</v>
      </c>
      <c r="E1889">
        <v>0</v>
      </c>
      <c r="F1889">
        <v>11</v>
      </c>
      <c r="G1889">
        <v>180</v>
      </c>
      <c r="H1889">
        <v>60</v>
      </c>
      <c r="I1889">
        <v>241</v>
      </c>
      <c r="J1889">
        <v>13</v>
      </c>
      <c r="K1889">
        <v>54</v>
      </c>
      <c r="L1889">
        <v>54</v>
      </c>
      <c r="M1889">
        <v>2</v>
      </c>
      <c r="N1889">
        <v>5</v>
      </c>
      <c r="O1889">
        <v>5</v>
      </c>
      <c r="P1889">
        <v>7</v>
      </c>
      <c r="Q1889">
        <v>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3</v>
      </c>
      <c r="Y1889">
        <v>11</v>
      </c>
      <c r="Z1889">
        <v>1</v>
      </c>
      <c r="AA1889">
        <v>50</v>
      </c>
      <c r="AB1889">
        <f t="shared" si="59"/>
        <v>2</v>
      </c>
      <c r="AC1889">
        <v>2301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548</v>
      </c>
      <c r="AO1889">
        <v>494</v>
      </c>
      <c r="AP1889">
        <v>0</v>
      </c>
    </row>
    <row r="1890" spans="1:42" x14ac:dyDescent="0.35">
      <c r="A1890">
        <v>27889</v>
      </c>
      <c r="B1890">
        <v>1</v>
      </c>
      <c r="C1890">
        <f t="shared" si="58"/>
        <v>1</v>
      </c>
      <c r="D1890">
        <v>1</v>
      </c>
      <c r="E1890">
        <v>0</v>
      </c>
      <c r="F1890">
        <v>42</v>
      </c>
      <c r="G1890">
        <v>14</v>
      </c>
      <c r="H1890">
        <v>0</v>
      </c>
      <c r="I1890">
        <v>4</v>
      </c>
      <c r="J1890">
        <v>0</v>
      </c>
      <c r="K1890">
        <v>0</v>
      </c>
      <c r="L1890">
        <v>8</v>
      </c>
      <c r="M1890">
        <v>1</v>
      </c>
      <c r="N1890">
        <v>1</v>
      </c>
      <c r="O1890">
        <v>1</v>
      </c>
      <c r="P1890">
        <v>2</v>
      </c>
      <c r="Q1890">
        <v>6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3</v>
      </c>
      <c r="Y1890">
        <v>11</v>
      </c>
      <c r="Z1890">
        <v>0</v>
      </c>
      <c r="AA1890">
        <v>43</v>
      </c>
      <c r="AB1890">
        <f t="shared" si="59"/>
        <v>1</v>
      </c>
      <c r="AC1890">
        <v>2518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</v>
      </c>
      <c r="AM1890">
        <v>0</v>
      </c>
      <c r="AN1890">
        <v>18</v>
      </c>
      <c r="AO1890">
        <v>10</v>
      </c>
      <c r="AP1890">
        <v>0</v>
      </c>
    </row>
    <row r="1891" spans="1:42" x14ac:dyDescent="0.35">
      <c r="A1891">
        <v>22123</v>
      </c>
      <c r="B1891">
        <v>1</v>
      </c>
      <c r="C1891">
        <f t="shared" si="58"/>
        <v>1</v>
      </c>
      <c r="D1891">
        <v>0</v>
      </c>
      <c r="E1891">
        <v>0</v>
      </c>
      <c r="F1891">
        <v>77</v>
      </c>
      <c r="G1891">
        <v>3</v>
      </c>
      <c r="H1891">
        <v>3</v>
      </c>
      <c r="I1891">
        <v>24</v>
      </c>
      <c r="J1891">
        <v>34</v>
      </c>
      <c r="K1891">
        <v>7</v>
      </c>
      <c r="L1891">
        <v>31</v>
      </c>
      <c r="M1891">
        <v>1</v>
      </c>
      <c r="N1891">
        <v>2</v>
      </c>
      <c r="O1891">
        <v>1</v>
      </c>
      <c r="P1891">
        <v>3</v>
      </c>
      <c r="Q1891">
        <v>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3</v>
      </c>
      <c r="Y1891">
        <v>11</v>
      </c>
      <c r="Z1891">
        <v>0</v>
      </c>
      <c r="AA1891">
        <v>60</v>
      </c>
      <c r="AB1891">
        <f t="shared" si="59"/>
        <v>3</v>
      </c>
      <c r="AC1891">
        <v>2253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1</v>
      </c>
      <c r="AK1891">
        <v>0</v>
      </c>
      <c r="AL1891">
        <v>0</v>
      </c>
      <c r="AM1891">
        <v>0</v>
      </c>
      <c r="AN1891">
        <v>71</v>
      </c>
      <c r="AO1891">
        <v>40</v>
      </c>
      <c r="AP1891">
        <v>0</v>
      </c>
    </row>
    <row r="1892" spans="1:42" x14ac:dyDescent="0.35">
      <c r="A1892">
        <v>27803</v>
      </c>
      <c r="B1892">
        <v>1</v>
      </c>
      <c r="C1892">
        <f t="shared" si="58"/>
        <v>1</v>
      </c>
      <c r="D1892">
        <v>1</v>
      </c>
      <c r="E1892">
        <v>0</v>
      </c>
      <c r="F1892">
        <v>40</v>
      </c>
      <c r="G1892">
        <v>8</v>
      </c>
      <c r="H1892">
        <v>26</v>
      </c>
      <c r="I1892">
        <v>46</v>
      </c>
      <c r="J1892">
        <v>38</v>
      </c>
      <c r="K1892">
        <v>9</v>
      </c>
      <c r="L1892">
        <v>49</v>
      </c>
      <c r="M1892">
        <v>2</v>
      </c>
      <c r="N1892">
        <v>3</v>
      </c>
      <c r="O1892">
        <v>0</v>
      </c>
      <c r="P1892">
        <v>4</v>
      </c>
      <c r="Q1892">
        <v>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3</v>
      </c>
      <c r="Y1892">
        <v>11</v>
      </c>
      <c r="Z1892">
        <v>0</v>
      </c>
      <c r="AA1892">
        <v>47</v>
      </c>
      <c r="AB1892">
        <f t="shared" si="59"/>
        <v>2</v>
      </c>
      <c r="AC1892">
        <v>2831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127</v>
      </c>
      <c r="AO1892">
        <v>78</v>
      </c>
      <c r="AP1892">
        <v>0</v>
      </c>
    </row>
    <row r="1893" spans="1:42" x14ac:dyDescent="0.35">
      <c r="A1893">
        <v>51651</v>
      </c>
      <c r="B1893">
        <v>3</v>
      </c>
      <c r="C1893">
        <f t="shared" si="58"/>
        <v>3</v>
      </c>
      <c r="D1893">
        <v>0</v>
      </c>
      <c r="E1893">
        <v>1</v>
      </c>
      <c r="F1893">
        <v>32</v>
      </c>
      <c r="G1893">
        <v>293</v>
      </c>
      <c r="H1893">
        <v>6</v>
      </c>
      <c r="I1893">
        <v>23</v>
      </c>
      <c r="J1893">
        <v>13</v>
      </c>
      <c r="K1893">
        <v>6</v>
      </c>
      <c r="L1893">
        <v>92</v>
      </c>
      <c r="M1893">
        <v>4</v>
      </c>
      <c r="N1893">
        <v>6</v>
      </c>
      <c r="O1893">
        <v>2</v>
      </c>
      <c r="P1893">
        <v>5</v>
      </c>
      <c r="Q1893">
        <v>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3</v>
      </c>
      <c r="Y1893">
        <v>11</v>
      </c>
      <c r="Z1893">
        <v>0</v>
      </c>
      <c r="AA1893">
        <v>60</v>
      </c>
      <c r="AB1893">
        <f t="shared" si="59"/>
        <v>3</v>
      </c>
      <c r="AC1893">
        <v>2758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0</v>
      </c>
      <c r="AN1893">
        <v>341</v>
      </c>
      <c r="AO1893">
        <v>249</v>
      </c>
      <c r="AP1893">
        <v>0</v>
      </c>
    </row>
    <row r="1894" spans="1:42" x14ac:dyDescent="0.35">
      <c r="A1894">
        <v>87000</v>
      </c>
      <c r="B1894">
        <v>5</v>
      </c>
      <c r="C1894">
        <f t="shared" si="58"/>
        <v>5</v>
      </c>
      <c r="D1894">
        <v>0</v>
      </c>
      <c r="E1894">
        <v>0</v>
      </c>
      <c r="F1894">
        <v>61</v>
      </c>
      <c r="G1894">
        <v>196</v>
      </c>
      <c r="H1894">
        <v>25</v>
      </c>
      <c r="I1894">
        <v>607</v>
      </c>
      <c r="J1894">
        <v>67</v>
      </c>
      <c r="K1894">
        <v>17</v>
      </c>
      <c r="L1894">
        <v>49</v>
      </c>
      <c r="M1894">
        <v>1</v>
      </c>
      <c r="N1894">
        <v>4</v>
      </c>
      <c r="O1894">
        <v>6</v>
      </c>
      <c r="P1894">
        <v>7</v>
      </c>
      <c r="Q1894">
        <v>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</v>
      </c>
      <c r="Y1894">
        <v>11</v>
      </c>
      <c r="Z1894">
        <v>0</v>
      </c>
      <c r="AA1894">
        <v>28</v>
      </c>
      <c r="AB1894">
        <f t="shared" si="59"/>
        <v>1</v>
      </c>
      <c r="AC1894">
        <v>2720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912</v>
      </c>
      <c r="AO1894">
        <v>863</v>
      </c>
      <c r="AP1894">
        <v>0</v>
      </c>
    </row>
    <row r="1895" spans="1:42" x14ac:dyDescent="0.35">
      <c r="A1895">
        <v>79823</v>
      </c>
      <c r="B1895">
        <v>5</v>
      </c>
      <c r="C1895">
        <f t="shared" si="58"/>
        <v>5</v>
      </c>
      <c r="D1895">
        <v>0</v>
      </c>
      <c r="E1895">
        <v>1</v>
      </c>
      <c r="F1895">
        <v>6</v>
      </c>
      <c r="G1895">
        <v>835</v>
      </c>
      <c r="H1895">
        <v>73</v>
      </c>
      <c r="I1895">
        <v>380</v>
      </c>
      <c r="J1895">
        <v>114</v>
      </c>
      <c r="K1895">
        <v>73</v>
      </c>
      <c r="L1895">
        <v>43</v>
      </c>
      <c r="M1895">
        <v>1</v>
      </c>
      <c r="N1895">
        <v>6</v>
      </c>
      <c r="O1895">
        <v>9</v>
      </c>
      <c r="P1895">
        <v>7</v>
      </c>
      <c r="Q1895">
        <v>2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3</v>
      </c>
      <c r="Y1895">
        <v>11</v>
      </c>
      <c r="Z1895">
        <v>0</v>
      </c>
      <c r="AA1895">
        <v>61</v>
      </c>
      <c r="AB1895">
        <f t="shared" si="59"/>
        <v>3</v>
      </c>
      <c r="AC1895">
        <v>2249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1475</v>
      </c>
      <c r="AO1895">
        <v>1432</v>
      </c>
      <c r="AP1895">
        <v>1</v>
      </c>
    </row>
    <row r="1896" spans="1:42" x14ac:dyDescent="0.35">
      <c r="A1896">
        <v>30828</v>
      </c>
      <c r="B1896">
        <v>1</v>
      </c>
      <c r="C1896">
        <f t="shared" si="58"/>
        <v>1</v>
      </c>
      <c r="D1896">
        <v>1</v>
      </c>
      <c r="E1896">
        <v>0</v>
      </c>
      <c r="F1896">
        <v>16</v>
      </c>
      <c r="G1896">
        <v>16</v>
      </c>
      <c r="H1896">
        <v>11</v>
      </c>
      <c r="I1896">
        <v>15</v>
      </c>
      <c r="J1896">
        <v>2</v>
      </c>
      <c r="K1896">
        <v>0</v>
      </c>
      <c r="L1896">
        <v>12</v>
      </c>
      <c r="M1896">
        <v>2</v>
      </c>
      <c r="N1896">
        <v>1</v>
      </c>
      <c r="O1896">
        <v>1</v>
      </c>
      <c r="P1896">
        <v>4</v>
      </c>
      <c r="Q1896">
        <v>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3</v>
      </c>
      <c r="Y1896">
        <v>11</v>
      </c>
      <c r="Z1896">
        <v>0</v>
      </c>
      <c r="AA1896">
        <v>40</v>
      </c>
      <c r="AB1896">
        <f t="shared" si="59"/>
        <v>1</v>
      </c>
      <c r="AC1896">
        <v>2427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44</v>
      </c>
      <c r="AO1896">
        <v>32</v>
      </c>
      <c r="AP1896">
        <v>0</v>
      </c>
    </row>
    <row r="1897" spans="1:42" x14ac:dyDescent="0.35">
      <c r="A1897">
        <v>34109</v>
      </c>
      <c r="B1897">
        <v>1</v>
      </c>
      <c r="C1897">
        <f t="shared" si="58"/>
        <v>2</v>
      </c>
      <c r="D1897">
        <v>0</v>
      </c>
      <c r="E1897">
        <v>1</v>
      </c>
      <c r="F1897">
        <v>39</v>
      </c>
      <c r="G1897">
        <v>9</v>
      </c>
      <c r="H1897">
        <v>1</v>
      </c>
      <c r="I1897">
        <v>5</v>
      </c>
      <c r="J1897">
        <v>2</v>
      </c>
      <c r="K1897">
        <v>1</v>
      </c>
      <c r="L1897">
        <v>4</v>
      </c>
      <c r="M1897">
        <v>1</v>
      </c>
      <c r="N1897">
        <v>0</v>
      </c>
      <c r="O1897">
        <v>0</v>
      </c>
      <c r="P1897">
        <v>3</v>
      </c>
      <c r="Q1897">
        <v>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3</v>
      </c>
      <c r="Y1897">
        <v>11</v>
      </c>
      <c r="Z1897">
        <v>0</v>
      </c>
      <c r="AA1897">
        <v>49</v>
      </c>
      <c r="AB1897">
        <f t="shared" si="59"/>
        <v>2</v>
      </c>
      <c r="AC1897">
        <v>2394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18</v>
      </c>
      <c r="AO1897">
        <v>14</v>
      </c>
      <c r="AP1897">
        <v>0</v>
      </c>
    </row>
    <row r="1898" spans="1:42" x14ac:dyDescent="0.35">
      <c r="A1898">
        <v>53367</v>
      </c>
      <c r="B1898">
        <v>3</v>
      </c>
      <c r="C1898">
        <f t="shared" si="58"/>
        <v>3</v>
      </c>
      <c r="D1898">
        <v>1</v>
      </c>
      <c r="E1898">
        <v>1</v>
      </c>
      <c r="F1898">
        <v>2</v>
      </c>
      <c r="G1898">
        <v>229</v>
      </c>
      <c r="H1898">
        <v>7</v>
      </c>
      <c r="I1898">
        <v>140</v>
      </c>
      <c r="J1898">
        <v>10</v>
      </c>
      <c r="K1898">
        <v>3</v>
      </c>
      <c r="L1898">
        <v>11</v>
      </c>
      <c r="M1898">
        <v>7</v>
      </c>
      <c r="N1898">
        <v>5</v>
      </c>
      <c r="O1898">
        <v>1</v>
      </c>
      <c r="P1898">
        <v>8</v>
      </c>
      <c r="Q1898">
        <v>7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3</v>
      </c>
      <c r="Y1898">
        <v>11</v>
      </c>
      <c r="Z1898">
        <v>1</v>
      </c>
      <c r="AA1898">
        <v>46</v>
      </c>
      <c r="AB1898">
        <f t="shared" si="59"/>
        <v>2</v>
      </c>
      <c r="AC1898">
        <v>2461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389</v>
      </c>
      <c r="AO1898">
        <v>378</v>
      </c>
      <c r="AP1898">
        <v>0</v>
      </c>
    </row>
    <row r="1899" spans="1:42" x14ac:dyDescent="0.35">
      <c r="A1899">
        <v>22390</v>
      </c>
      <c r="B1899">
        <v>1</v>
      </c>
      <c r="C1899">
        <f t="shared" si="58"/>
        <v>1</v>
      </c>
      <c r="D1899">
        <v>0</v>
      </c>
      <c r="E1899">
        <v>0</v>
      </c>
      <c r="F1899">
        <v>49</v>
      </c>
      <c r="G1899">
        <v>0</v>
      </c>
      <c r="H1899">
        <v>1</v>
      </c>
      <c r="I1899">
        <v>4</v>
      </c>
      <c r="J1899">
        <v>15</v>
      </c>
      <c r="K1899">
        <v>1</v>
      </c>
      <c r="L1899">
        <v>5</v>
      </c>
      <c r="M1899">
        <v>1</v>
      </c>
      <c r="N1899">
        <v>1</v>
      </c>
      <c r="O1899">
        <v>0</v>
      </c>
      <c r="P1899">
        <v>2</v>
      </c>
      <c r="Q1899">
        <v>7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3</v>
      </c>
      <c r="Y1899">
        <v>11</v>
      </c>
      <c r="Z1899">
        <v>0</v>
      </c>
      <c r="AA1899">
        <v>51</v>
      </c>
      <c r="AB1899">
        <f t="shared" si="59"/>
        <v>2</v>
      </c>
      <c r="AC1899">
        <v>2410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21</v>
      </c>
      <c r="AO1899">
        <v>16</v>
      </c>
      <c r="AP1899">
        <v>0</v>
      </c>
    </row>
    <row r="1900" spans="1:42" x14ac:dyDescent="0.35">
      <c r="A1900">
        <v>71322</v>
      </c>
      <c r="B1900">
        <v>4</v>
      </c>
      <c r="C1900">
        <f t="shared" si="58"/>
        <v>4</v>
      </c>
      <c r="D1900">
        <v>0</v>
      </c>
      <c r="E1900">
        <v>1</v>
      </c>
      <c r="F1900">
        <v>31</v>
      </c>
      <c r="G1900">
        <v>121</v>
      </c>
      <c r="H1900">
        <v>24</v>
      </c>
      <c r="I1900">
        <v>124</v>
      </c>
      <c r="J1900">
        <v>24</v>
      </c>
      <c r="K1900">
        <v>15</v>
      </c>
      <c r="L1900">
        <v>42</v>
      </c>
      <c r="M1900">
        <v>1</v>
      </c>
      <c r="N1900">
        <v>4</v>
      </c>
      <c r="O1900">
        <v>1</v>
      </c>
      <c r="P1900">
        <v>7</v>
      </c>
      <c r="Q1900">
        <v>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3</v>
      </c>
      <c r="Y1900">
        <v>11</v>
      </c>
      <c r="Z1900">
        <v>0</v>
      </c>
      <c r="AA1900">
        <v>44</v>
      </c>
      <c r="AB1900">
        <f t="shared" si="59"/>
        <v>2</v>
      </c>
      <c r="AC1900">
        <v>2217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308</v>
      </c>
      <c r="AO1900">
        <v>266</v>
      </c>
      <c r="AP1900">
        <v>0</v>
      </c>
    </row>
    <row r="1901" spans="1:42" x14ac:dyDescent="0.35">
      <c r="A1901">
        <v>79244</v>
      </c>
      <c r="B1901">
        <v>4</v>
      </c>
      <c r="C1901">
        <f t="shared" si="58"/>
        <v>4</v>
      </c>
      <c r="D1901">
        <v>0</v>
      </c>
      <c r="E1901">
        <v>0</v>
      </c>
      <c r="F1901">
        <v>58</v>
      </c>
      <c r="G1901">
        <v>471</v>
      </c>
      <c r="H1901">
        <v>102</v>
      </c>
      <c r="I1901">
        <v>125</v>
      </c>
      <c r="J1901">
        <v>212</v>
      </c>
      <c r="K1901">
        <v>61</v>
      </c>
      <c r="L1901">
        <v>245</v>
      </c>
      <c r="M1901">
        <v>1</v>
      </c>
      <c r="N1901">
        <v>4</v>
      </c>
      <c r="O1901">
        <v>10</v>
      </c>
      <c r="P1901">
        <v>7</v>
      </c>
      <c r="Q1901">
        <v>1</v>
      </c>
      <c r="R1901">
        <v>0</v>
      </c>
      <c r="S1901">
        <v>0</v>
      </c>
      <c r="T1901">
        <v>1</v>
      </c>
      <c r="U1901">
        <v>1</v>
      </c>
      <c r="V1901">
        <v>0</v>
      </c>
      <c r="W1901">
        <v>0</v>
      </c>
      <c r="X1901">
        <v>3</v>
      </c>
      <c r="Y1901">
        <v>11</v>
      </c>
      <c r="Z1901">
        <v>1</v>
      </c>
      <c r="AA1901">
        <v>27</v>
      </c>
      <c r="AB1901">
        <f t="shared" si="59"/>
        <v>1</v>
      </c>
      <c r="AC1901">
        <v>2716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>
        <v>0</v>
      </c>
      <c r="AN1901">
        <v>971</v>
      </c>
      <c r="AO1901">
        <v>726</v>
      </c>
      <c r="AP1901">
        <v>2</v>
      </c>
    </row>
    <row r="1902" spans="1:42" x14ac:dyDescent="0.35">
      <c r="A1902">
        <v>48699</v>
      </c>
      <c r="B1902">
        <v>2</v>
      </c>
      <c r="C1902">
        <f t="shared" si="58"/>
        <v>2</v>
      </c>
      <c r="D1902">
        <v>1</v>
      </c>
      <c r="E1902">
        <v>1</v>
      </c>
      <c r="F1902">
        <v>90</v>
      </c>
      <c r="G1902">
        <v>26</v>
      </c>
      <c r="H1902">
        <v>1</v>
      </c>
      <c r="I1902">
        <v>10</v>
      </c>
      <c r="J1902">
        <v>2</v>
      </c>
      <c r="K1902">
        <v>0</v>
      </c>
      <c r="L1902">
        <v>1</v>
      </c>
      <c r="M1902">
        <v>1</v>
      </c>
      <c r="N1902">
        <v>1</v>
      </c>
      <c r="O1902">
        <v>0</v>
      </c>
      <c r="P1902">
        <v>3</v>
      </c>
      <c r="Q1902">
        <v>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3</v>
      </c>
      <c r="Y1902">
        <v>11</v>
      </c>
      <c r="Z1902">
        <v>0</v>
      </c>
      <c r="AA1902">
        <v>70</v>
      </c>
      <c r="AB1902">
        <f t="shared" si="59"/>
        <v>5</v>
      </c>
      <c r="AC1902">
        <v>2563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39</v>
      </c>
      <c r="AO1902">
        <v>38</v>
      </c>
      <c r="AP1902">
        <v>0</v>
      </c>
    </row>
    <row r="1903" spans="1:42" x14ac:dyDescent="0.35">
      <c r="A1903">
        <v>80144</v>
      </c>
      <c r="B1903">
        <v>5</v>
      </c>
      <c r="C1903">
        <f t="shared" si="58"/>
        <v>5</v>
      </c>
      <c r="D1903">
        <v>0</v>
      </c>
      <c r="E1903">
        <v>0</v>
      </c>
      <c r="F1903">
        <v>47</v>
      </c>
      <c r="G1903">
        <v>240</v>
      </c>
      <c r="H1903">
        <v>132</v>
      </c>
      <c r="I1903">
        <v>445</v>
      </c>
      <c r="J1903">
        <v>250</v>
      </c>
      <c r="K1903">
        <v>192</v>
      </c>
      <c r="L1903">
        <v>108</v>
      </c>
      <c r="M1903">
        <v>1</v>
      </c>
      <c r="N1903">
        <v>3</v>
      </c>
      <c r="O1903">
        <v>7</v>
      </c>
      <c r="P1903">
        <v>8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</v>
      </c>
      <c r="Y1903">
        <v>11</v>
      </c>
      <c r="Z1903">
        <v>0</v>
      </c>
      <c r="AA1903">
        <v>45</v>
      </c>
      <c r="AB1903">
        <f t="shared" si="59"/>
        <v>2</v>
      </c>
      <c r="AC1903">
        <v>2431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1259</v>
      </c>
      <c r="AO1903">
        <v>1151</v>
      </c>
      <c r="AP1903">
        <v>0</v>
      </c>
    </row>
    <row r="1904" spans="1:42" x14ac:dyDescent="0.35">
      <c r="A1904">
        <v>54252</v>
      </c>
      <c r="B1904">
        <v>3</v>
      </c>
      <c r="C1904">
        <f t="shared" si="58"/>
        <v>3</v>
      </c>
      <c r="D1904">
        <v>1</v>
      </c>
      <c r="E1904">
        <v>1</v>
      </c>
      <c r="F1904">
        <v>25</v>
      </c>
      <c r="G1904">
        <v>178</v>
      </c>
      <c r="H1904">
        <v>4</v>
      </c>
      <c r="I1904">
        <v>26</v>
      </c>
      <c r="J1904">
        <v>8</v>
      </c>
      <c r="K1904">
        <v>4</v>
      </c>
      <c r="L1904">
        <v>44</v>
      </c>
      <c r="M1904">
        <v>5</v>
      </c>
      <c r="N1904">
        <v>4</v>
      </c>
      <c r="O1904">
        <v>1</v>
      </c>
      <c r="P1904">
        <v>5</v>
      </c>
      <c r="Q1904">
        <v>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</v>
      </c>
      <c r="Y1904">
        <v>11</v>
      </c>
      <c r="Z1904">
        <v>0</v>
      </c>
      <c r="AA1904">
        <v>64</v>
      </c>
      <c r="AB1904">
        <f t="shared" si="59"/>
        <v>4</v>
      </c>
      <c r="AC1904">
        <v>2556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220</v>
      </c>
      <c r="AO1904">
        <v>176</v>
      </c>
      <c r="AP1904">
        <v>0</v>
      </c>
    </row>
    <row r="1905" spans="1:42" x14ac:dyDescent="0.35">
      <c r="A1905">
        <v>81929</v>
      </c>
      <c r="B1905">
        <v>5</v>
      </c>
      <c r="C1905">
        <f t="shared" si="58"/>
        <v>5</v>
      </c>
      <c r="D1905">
        <v>1</v>
      </c>
      <c r="E1905">
        <v>0</v>
      </c>
      <c r="F1905">
        <v>60</v>
      </c>
      <c r="G1905">
        <v>1486</v>
      </c>
      <c r="H1905">
        <v>55</v>
      </c>
      <c r="I1905">
        <v>278</v>
      </c>
      <c r="J1905">
        <v>49</v>
      </c>
      <c r="K1905">
        <v>0</v>
      </c>
      <c r="L1905">
        <v>185</v>
      </c>
      <c r="M1905">
        <v>2</v>
      </c>
      <c r="N1905">
        <v>4</v>
      </c>
      <c r="O1905">
        <v>4</v>
      </c>
      <c r="P1905">
        <v>10</v>
      </c>
      <c r="Q1905">
        <v>6</v>
      </c>
      <c r="R1905">
        <v>1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3</v>
      </c>
      <c r="Y1905">
        <v>11</v>
      </c>
      <c r="Z1905">
        <v>1</v>
      </c>
      <c r="AA1905">
        <v>44</v>
      </c>
      <c r="AB1905">
        <f t="shared" si="59"/>
        <v>2</v>
      </c>
      <c r="AC1905">
        <v>2797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1868</v>
      </c>
      <c r="AO1905">
        <v>1683</v>
      </c>
      <c r="AP1905">
        <v>2</v>
      </c>
    </row>
    <row r="1906" spans="1:42" x14ac:dyDescent="0.35">
      <c r="A1906">
        <v>76068</v>
      </c>
      <c r="B1906">
        <v>4</v>
      </c>
      <c r="C1906">
        <f t="shared" si="58"/>
        <v>4</v>
      </c>
      <c r="D1906">
        <v>0</v>
      </c>
      <c r="E1906">
        <v>1</v>
      </c>
      <c r="F1906">
        <v>67</v>
      </c>
      <c r="G1906">
        <v>1115</v>
      </c>
      <c r="H1906">
        <v>12</v>
      </c>
      <c r="I1906">
        <v>128</v>
      </c>
      <c r="J1906">
        <v>33</v>
      </c>
      <c r="K1906">
        <v>12</v>
      </c>
      <c r="L1906">
        <v>76</v>
      </c>
      <c r="M1906">
        <v>1</v>
      </c>
      <c r="N1906">
        <v>2</v>
      </c>
      <c r="O1906">
        <v>3</v>
      </c>
      <c r="P1906">
        <v>4</v>
      </c>
      <c r="Q1906">
        <v>6</v>
      </c>
      <c r="R1906">
        <v>0</v>
      </c>
      <c r="S1906">
        <v>1</v>
      </c>
      <c r="T1906">
        <v>0</v>
      </c>
      <c r="U1906">
        <v>0</v>
      </c>
      <c r="V1906">
        <v>1</v>
      </c>
      <c r="W1906">
        <v>0</v>
      </c>
      <c r="X1906">
        <v>3</v>
      </c>
      <c r="Y1906">
        <v>11</v>
      </c>
      <c r="Z1906">
        <v>0</v>
      </c>
      <c r="AA1906">
        <v>45</v>
      </c>
      <c r="AB1906">
        <f t="shared" si="59"/>
        <v>2</v>
      </c>
      <c r="AC1906">
        <v>2736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1300</v>
      </c>
      <c r="AO1906">
        <v>1224</v>
      </c>
      <c r="AP1906">
        <v>2</v>
      </c>
    </row>
    <row r="1907" spans="1:42" x14ac:dyDescent="0.35">
      <c r="A1907">
        <v>53204</v>
      </c>
      <c r="B1907">
        <v>3</v>
      </c>
      <c r="C1907">
        <f t="shared" si="58"/>
        <v>3</v>
      </c>
      <c r="D1907">
        <v>1</v>
      </c>
      <c r="E1907">
        <v>1</v>
      </c>
      <c r="F1907">
        <v>40</v>
      </c>
      <c r="G1907">
        <v>29</v>
      </c>
      <c r="H1907">
        <v>0</v>
      </c>
      <c r="I1907">
        <v>8</v>
      </c>
      <c r="J1907">
        <v>2</v>
      </c>
      <c r="K1907">
        <v>0</v>
      </c>
      <c r="L1907">
        <v>6</v>
      </c>
      <c r="M1907">
        <v>1</v>
      </c>
      <c r="N1907">
        <v>1</v>
      </c>
      <c r="O1907">
        <v>0</v>
      </c>
      <c r="P1907">
        <v>3</v>
      </c>
      <c r="Q1907">
        <v>4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3</v>
      </c>
      <c r="Y1907">
        <v>11</v>
      </c>
      <c r="Z1907">
        <v>0</v>
      </c>
      <c r="AA1907">
        <v>44</v>
      </c>
      <c r="AB1907">
        <f t="shared" si="59"/>
        <v>2</v>
      </c>
      <c r="AC1907">
        <v>2260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39</v>
      </c>
      <c r="AO1907">
        <v>33</v>
      </c>
      <c r="AP1907">
        <v>0</v>
      </c>
    </row>
    <row r="1908" spans="1:42" x14ac:dyDescent="0.35">
      <c r="A1908">
        <v>14796</v>
      </c>
      <c r="B1908">
        <v>1</v>
      </c>
      <c r="C1908">
        <f t="shared" si="58"/>
        <v>1</v>
      </c>
      <c r="D1908">
        <v>1</v>
      </c>
      <c r="E1908">
        <v>0</v>
      </c>
      <c r="F1908">
        <v>1</v>
      </c>
      <c r="G1908">
        <v>13</v>
      </c>
      <c r="H1908">
        <v>3</v>
      </c>
      <c r="I1908">
        <v>8</v>
      </c>
      <c r="J1908">
        <v>7</v>
      </c>
      <c r="K1908">
        <v>4</v>
      </c>
      <c r="L1908">
        <v>16</v>
      </c>
      <c r="M1908">
        <v>2</v>
      </c>
      <c r="N1908">
        <v>1</v>
      </c>
      <c r="O1908">
        <v>0</v>
      </c>
      <c r="P1908">
        <v>3</v>
      </c>
      <c r="Q1908">
        <v>9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3</v>
      </c>
      <c r="Y1908">
        <v>11</v>
      </c>
      <c r="Z1908">
        <v>1</v>
      </c>
      <c r="AA1908">
        <v>36</v>
      </c>
      <c r="AB1908">
        <f t="shared" si="59"/>
        <v>1</v>
      </c>
      <c r="AC1908">
        <v>2809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35</v>
      </c>
      <c r="AO1908">
        <v>19</v>
      </c>
      <c r="AP1908">
        <v>0</v>
      </c>
    </row>
    <row r="1909" spans="1:42" x14ac:dyDescent="0.35">
      <c r="A1909">
        <v>78128</v>
      </c>
      <c r="B1909">
        <v>4</v>
      </c>
      <c r="C1909">
        <f t="shared" si="58"/>
        <v>4</v>
      </c>
      <c r="D1909">
        <v>0</v>
      </c>
      <c r="E1909">
        <v>1</v>
      </c>
      <c r="F1909">
        <v>89</v>
      </c>
      <c r="G1909">
        <v>934</v>
      </c>
      <c r="H1909">
        <v>24</v>
      </c>
      <c r="I1909">
        <v>230</v>
      </c>
      <c r="J1909">
        <v>16</v>
      </c>
      <c r="K1909">
        <v>24</v>
      </c>
      <c r="L1909">
        <v>36</v>
      </c>
      <c r="M1909">
        <v>2</v>
      </c>
      <c r="N1909">
        <v>8</v>
      </c>
      <c r="O1909">
        <v>4</v>
      </c>
      <c r="P1909">
        <v>6</v>
      </c>
      <c r="Q1909">
        <v>3</v>
      </c>
      <c r="R1909">
        <v>0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3</v>
      </c>
      <c r="Y1909">
        <v>11</v>
      </c>
      <c r="Z1909">
        <v>0</v>
      </c>
      <c r="AA1909">
        <v>46</v>
      </c>
      <c r="AB1909">
        <f t="shared" si="59"/>
        <v>2</v>
      </c>
      <c r="AC1909">
        <v>2289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1228</v>
      </c>
      <c r="AO1909">
        <v>1192</v>
      </c>
      <c r="AP1909">
        <v>2</v>
      </c>
    </row>
    <row r="1910" spans="1:42" x14ac:dyDescent="0.35">
      <c r="A1910">
        <v>14188</v>
      </c>
      <c r="B1910">
        <v>1</v>
      </c>
      <c r="C1910">
        <f t="shared" si="58"/>
        <v>1</v>
      </c>
      <c r="D1910">
        <v>0</v>
      </c>
      <c r="E1910">
        <v>0</v>
      </c>
      <c r="F1910">
        <v>40</v>
      </c>
      <c r="G1910">
        <v>2</v>
      </c>
      <c r="H1910">
        <v>7</v>
      </c>
      <c r="I1910">
        <v>11</v>
      </c>
      <c r="J1910">
        <v>16</v>
      </c>
      <c r="K1910">
        <v>12</v>
      </c>
      <c r="L1910">
        <v>27</v>
      </c>
      <c r="M1910">
        <v>1</v>
      </c>
      <c r="N1910">
        <v>2</v>
      </c>
      <c r="O1910">
        <v>0</v>
      </c>
      <c r="P1910">
        <v>4</v>
      </c>
      <c r="Q1910">
        <v>6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3</v>
      </c>
      <c r="Y1910">
        <v>11</v>
      </c>
      <c r="Z1910">
        <v>0</v>
      </c>
      <c r="AA1910">
        <v>48</v>
      </c>
      <c r="AB1910">
        <f t="shared" si="59"/>
        <v>2</v>
      </c>
      <c r="AC1910">
        <v>2645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48</v>
      </c>
      <c r="AO1910">
        <v>21</v>
      </c>
      <c r="AP1910">
        <v>0</v>
      </c>
    </row>
    <row r="1911" spans="1:42" x14ac:dyDescent="0.35">
      <c r="A1911">
        <v>72967</v>
      </c>
      <c r="B1911">
        <v>4</v>
      </c>
      <c r="C1911">
        <f t="shared" si="58"/>
        <v>4</v>
      </c>
      <c r="D1911">
        <v>0</v>
      </c>
      <c r="E1911">
        <v>1</v>
      </c>
      <c r="F1911">
        <v>1</v>
      </c>
      <c r="G1911">
        <v>158</v>
      </c>
      <c r="H1911">
        <v>35</v>
      </c>
      <c r="I1911">
        <v>179</v>
      </c>
      <c r="J1911">
        <v>0</v>
      </c>
      <c r="K1911">
        <v>0</v>
      </c>
      <c r="L1911">
        <v>125</v>
      </c>
      <c r="M1911">
        <v>2</v>
      </c>
      <c r="N1911">
        <v>7</v>
      </c>
      <c r="O1911">
        <v>2</v>
      </c>
      <c r="P1911">
        <v>8</v>
      </c>
      <c r="Q1911">
        <v>5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</v>
      </c>
      <c r="Y1911">
        <v>11</v>
      </c>
      <c r="Z1911">
        <v>1</v>
      </c>
      <c r="AA1911">
        <v>50</v>
      </c>
      <c r="AB1911">
        <f t="shared" si="59"/>
        <v>2</v>
      </c>
      <c r="AC1911">
        <v>2720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372</v>
      </c>
      <c r="AO1911">
        <v>247</v>
      </c>
      <c r="AP1911">
        <v>1</v>
      </c>
    </row>
    <row r="1912" spans="1:42" x14ac:dyDescent="0.35">
      <c r="A1912">
        <v>48150</v>
      </c>
      <c r="B1912">
        <v>2</v>
      </c>
      <c r="C1912">
        <f t="shared" si="58"/>
        <v>2</v>
      </c>
      <c r="D1912">
        <v>0</v>
      </c>
      <c r="E1912">
        <v>1</v>
      </c>
      <c r="F1912">
        <v>24</v>
      </c>
      <c r="G1912">
        <v>173</v>
      </c>
      <c r="H1912">
        <v>2</v>
      </c>
      <c r="I1912">
        <v>39</v>
      </c>
      <c r="J1912">
        <v>3</v>
      </c>
      <c r="K1912">
        <v>2</v>
      </c>
      <c r="L1912">
        <v>47</v>
      </c>
      <c r="M1912">
        <v>3</v>
      </c>
      <c r="N1912">
        <v>5</v>
      </c>
      <c r="O1912">
        <v>1</v>
      </c>
      <c r="P1912">
        <v>4</v>
      </c>
      <c r="Q1912">
        <v>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3</v>
      </c>
      <c r="Y1912">
        <v>11</v>
      </c>
      <c r="Z1912">
        <v>0</v>
      </c>
      <c r="AA1912">
        <v>71</v>
      </c>
      <c r="AB1912">
        <f t="shared" si="59"/>
        <v>5</v>
      </c>
      <c r="AC1912">
        <v>2545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219</v>
      </c>
      <c r="AO1912">
        <v>172</v>
      </c>
      <c r="AP1912">
        <v>0</v>
      </c>
    </row>
    <row r="1913" spans="1:42" x14ac:dyDescent="0.35">
      <c r="A1913">
        <v>82332</v>
      </c>
      <c r="B1913">
        <v>5</v>
      </c>
      <c r="C1913">
        <f t="shared" si="58"/>
        <v>5</v>
      </c>
      <c r="D1913">
        <v>0</v>
      </c>
      <c r="E1913">
        <v>0</v>
      </c>
      <c r="F1913">
        <v>89</v>
      </c>
      <c r="G1913">
        <v>830</v>
      </c>
      <c r="H1913">
        <v>59</v>
      </c>
      <c r="I1913">
        <v>968</v>
      </c>
      <c r="J1913">
        <v>51</v>
      </c>
      <c r="K1913">
        <v>79</v>
      </c>
      <c r="L1913">
        <v>19</v>
      </c>
      <c r="M1913">
        <v>1</v>
      </c>
      <c r="N1913">
        <v>5</v>
      </c>
      <c r="O1913">
        <v>3</v>
      </c>
      <c r="P1913">
        <v>12</v>
      </c>
      <c r="Q1913">
        <v>2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3</v>
      </c>
      <c r="Y1913">
        <v>11</v>
      </c>
      <c r="Z1913">
        <v>1</v>
      </c>
      <c r="AA1913">
        <v>59</v>
      </c>
      <c r="AB1913">
        <f t="shared" si="59"/>
        <v>3</v>
      </c>
      <c r="AC1913">
        <v>2809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1987</v>
      </c>
      <c r="AO1913">
        <v>1968</v>
      </c>
      <c r="AP1913">
        <v>1</v>
      </c>
    </row>
    <row r="1914" spans="1:42" x14ac:dyDescent="0.35">
      <c r="A1914">
        <v>58275</v>
      </c>
      <c r="B1914">
        <v>3</v>
      </c>
      <c r="C1914">
        <f t="shared" si="58"/>
        <v>3</v>
      </c>
      <c r="D1914">
        <v>1</v>
      </c>
      <c r="E1914">
        <v>1</v>
      </c>
      <c r="F1914">
        <v>48</v>
      </c>
      <c r="G1914">
        <v>189</v>
      </c>
      <c r="H1914">
        <v>10</v>
      </c>
      <c r="I1914">
        <v>253</v>
      </c>
      <c r="J1914">
        <v>56</v>
      </c>
      <c r="K1914">
        <v>43</v>
      </c>
      <c r="L1914">
        <v>64</v>
      </c>
      <c r="M1914">
        <v>6</v>
      </c>
      <c r="N1914">
        <v>8</v>
      </c>
      <c r="O1914">
        <v>2</v>
      </c>
      <c r="P1914">
        <v>7</v>
      </c>
      <c r="Q1914">
        <v>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</v>
      </c>
      <c r="Y1914">
        <v>11</v>
      </c>
      <c r="Z1914">
        <v>0</v>
      </c>
      <c r="AA1914">
        <v>65</v>
      </c>
      <c r="AB1914">
        <f t="shared" si="59"/>
        <v>4</v>
      </c>
      <c r="AC1914">
        <v>2551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551</v>
      </c>
      <c r="AO1914">
        <v>487</v>
      </c>
      <c r="AP1914">
        <v>0</v>
      </c>
    </row>
    <row r="1915" spans="1:42" x14ac:dyDescent="0.35">
      <c r="A1915">
        <v>44953</v>
      </c>
      <c r="B1915">
        <v>2</v>
      </c>
      <c r="C1915">
        <f t="shared" si="58"/>
        <v>2</v>
      </c>
      <c r="D1915">
        <v>0</v>
      </c>
      <c r="E1915">
        <v>0</v>
      </c>
      <c r="F1915">
        <v>31</v>
      </c>
      <c r="G1915">
        <v>728</v>
      </c>
      <c r="H1915">
        <v>17</v>
      </c>
      <c r="I1915">
        <v>133</v>
      </c>
      <c r="J1915">
        <v>11</v>
      </c>
      <c r="K1915">
        <v>8</v>
      </c>
      <c r="L1915">
        <v>124</v>
      </c>
      <c r="M1915">
        <v>1</v>
      </c>
      <c r="N1915">
        <v>7</v>
      </c>
      <c r="O1915">
        <v>3</v>
      </c>
      <c r="P1915">
        <v>13</v>
      </c>
      <c r="Q1915">
        <v>6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</v>
      </c>
      <c r="Y1915">
        <v>11</v>
      </c>
      <c r="Z1915">
        <v>0</v>
      </c>
      <c r="AA1915">
        <v>39</v>
      </c>
      <c r="AB1915">
        <f t="shared" si="59"/>
        <v>1</v>
      </c>
      <c r="AC1915">
        <v>2714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897</v>
      </c>
      <c r="AO1915">
        <v>773</v>
      </c>
      <c r="AP1915">
        <v>1</v>
      </c>
    </row>
    <row r="1916" spans="1:42" x14ac:dyDescent="0.35">
      <c r="A1916">
        <v>34587</v>
      </c>
      <c r="B1916">
        <v>1</v>
      </c>
      <c r="C1916">
        <f t="shared" si="58"/>
        <v>2</v>
      </c>
      <c r="D1916">
        <v>1</v>
      </c>
      <c r="E1916">
        <v>1</v>
      </c>
      <c r="F1916">
        <v>68</v>
      </c>
      <c r="G1916">
        <v>7</v>
      </c>
      <c r="H1916">
        <v>2</v>
      </c>
      <c r="I1916">
        <v>9</v>
      </c>
      <c r="J1916">
        <v>2</v>
      </c>
      <c r="K1916">
        <v>0</v>
      </c>
      <c r="L1916">
        <v>2</v>
      </c>
      <c r="M1916">
        <v>2</v>
      </c>
      <c r="N1916">
        <v>1</v>
      </c>
      <c r="O1916">
        <v>0</v>
      </c>
      <c r="P1916">
        <v>3</v>
      </c>
      <c r="Q1916">
        <v>4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3</v>
      </c>
      <c r="Y1916">
        <v>11</v>
      </c>
      <c r="Z1916">
        <v>0</v>
      </c>
      <c r="AA1916">
        <v>67</v>
      </c>
      <c r="AB1916">
        <f t="shared" si="59"/>
        <v>4</v>
      </c>
      <c r="AC1916">
        <v>2203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20</v>
      </c>
      <c r="AO1916">
        <v>18</v>
      </c>
      <c r="AP1916">
        <v>0</v>
      </c>
    </row>
    <row r="1917" spans="1:42" x14ac:dyDescent="0.35">
      <c r="A1917">
        <v>43018</v>
      </c>
      <c r="B1917">
        <v>2</v>
      </c>
      <c r="C1917">
        <f t="shared" si="58"/>
        <v>2</v>
      </c>
      <c r="D1917">
        <v>0</v>
      </c>
      <c r="E1917">
        <v>1</v>
      </c>
      <c r="F1917">
        <v>46</v>
      </c>
      <c r="G1917">
        <v>35</v>
      </c>
      <c r="H1917">
        <v>4</v>
      </c>
      <c r="I1917">
        <v>17</v>
      </c>
      <c r="J1917">
        <v>7</v>
      </c>
      <c r="K1917">
        <v>6</v>
      </c>
      <c r="L1917">
        <v>64</v>
      </c>
      <c r="M1917">
        <v>1</v>
      </c>
      <c r="N1917">
        <v>2</v>
      </c>
      <c r="O1917">
        <v>2</v>
      </c>
      <c r="P1917">
        <v>2</v>
      </c>
      <c r="Q1917">
        <v>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</v>
      </c>
      <c r="Y1917">
        <v>11</v>
      </c>
      <c r="Z1917">
        <v>0</v>
      </c>
      <c r="AA1917">
        <v>46</v>
      </c>
      <c r="AB1917">
        <f t="shared" si="59"/>
        <v>2</v>
      </c>
      <c r="AC1917">
        <v>2399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1</v>
      </c>
      <c r="AM1917">
        <v>0</v>
      </c>
      <c r="AN1917">
        <v>69</v>
      </c>
      <c r="AO1917">
        <v>5</v>
      </c>
      <c r="AP1917">
        <v>0</v>
      </c>
    </row>
    <row r="1918" spans="1:42" x14ac:dyDescent="0.35">
      <c r="A1918">
        <v>45736</v>
      </c>
      <c r="B1918">
        <v>2</v>
      </c>
      <c r="C1918">
        <f t="shared" si="58"/>
        <v>2</v>
      </c>
      <c r="D1918">
        <v>0</v>
      </c>
      <c r="E1918">
        <v>1</v>
      </c>
      <c r="F1918">
        <v>92</v>
      </c>
      <c r="G1918">
        <v>188</v>
      </c>
      <c r="H1918">
        <v>3</v>
      </c>
      <c r="I1918">
        <v>180</v>
      </c>
      <c r="J1918">
        <v>20</v>
      </c>
      <c r="K1918">
        <v>3</v>
      </c>
      <c r="L1918">
        <v>43</v>
      </c>
      <c r="M1918">
        <v>5</v>
      </c>
      <c r="N1918">
        <v>7</v>
      </c>
      <c r="O1918">
        <v>1</v>
      </c>
      <c r="P1918">
        <v>6</v>
      </c>
      <c r="Q1918">
        <v>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</v>
      </c>
      <c r="Y1918">
        <v>11</v>
      </c>
      <c r="Z1918">
        <v>0</v>
      </c>
      <c r="AA1918">
        <v>66</v>
      </c>
      <c r="AB1918">
        <f t="shared" si="59"/>
        <v>4</v>
      </c>
      <c r="AC1918">
        <v>2499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394</v>
      </c>
      <c r="AO1918">
        <v>351</v>
      </c>
      <c r="AP1918">
        <v>0</v>
      </c>
    </row>
    <row r="1919" spans="1:42" x14ac:dyDescent="0.35">
      <c r="A1919">
        <v>66476</v>
      </c>
      <c r="B1919">
        <v>3</v>
      </c>
      <c r="C1919">
        <f t="shared" si="58"/>
        <v>3</v>
      </c>
      <c r="D1919">
        <v>0</v>
      </c>
      <c r="E1919">
        <v>1</v>
      </c>
      <c r="F1919">
        <v>80</v>
      </c>
      <c r="G1919">
        <v>742</v>
      </c>
      <c r="H1919">
        <v>28</v>
      </c>
      <c r="I1919">
        <v>152</v>
      </c>
      <c r="J1919">
        <v>25</v>
      </c>
      <c r="K1919">
        <v>9</v>
      </c>
      <c r="L1919">
        <v>57</v>
      </c>
      <c r="M1919">
        <v>2</v>
      </c>
      <c r="N1919">
        <v>6</v>
      </c>
      <c r="O1919">
        <v>8</v>
      </c>
      <c r="P1919">
        <v>10</v>
      </c>
      <c r="Q1919">
        <v>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3</v>
      </c>
      <c r="Y1919">
        <v>11</v>
      </c>
      <c r="Z1919">
        <v>0</v>
      </c>
      <c r="AA1919">
        <v>51</v>
      </c>
      <c r="AB1919">
        <f t="shared" si="59"/>
        <v>2</v>
      </c>
      <c r="AC1919">
        <v>2366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>
        <v>0</v>
      </c>
      <c r="AN1919">
        <v>956</v>
      </c>
      <c r="AO1919">
        <v>899</v>
      </c>
      <c r="AP1919">
        <v>0</v>
      </c>
    </row>
    <row r="1920" spans="1:42" x14ac:dyDescent="0.35">
      <c r="A1920">
        <v>27733</v>
      </c>
      <c r="B1920">
        <v>1</v>
      </c>
      <c r="C1920">
        <f t="shared" si="58"/>
        <v>1</v>
      </c>
      <c r="D1920">
        <v>1</v>
      </c>
      <c r="E1920">
        <v>0</v>
      </c>
      <c r="F1920">
        <v>16</v>
      </c>
      <c r="G1920">
        <v>0</v>
      </c>
      <c r="H1920">
        <v>7</v>
      </c>
      <c r="I1920">
        <v>5</v>
      </c>
      <c r="J1920">
        <v>26</v>
      </c>
      <c r="K1920">
        <v>2</v>
      </c>
      <c r="L1920">
        <v>17</v>
      </c>
      <c r="M1920">
        <v>2</v>
      </c>
      <c r="N1920">
        <v>2</v>
      </c>
      <c r="O1920">
        <v>0</v>
      </c>
      <c r="P1920">
        <v>3</v>
      </c>
      <c r="Q1920">
        <v>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</v>
      </c>
      <c r="Y1920">
        <v>11</v>
      </c>
      <c r="Z1920">
        <v>0</v>
      </c>
      <c r="AA1920">
        <v>39</v>
      </c>
      <c r="AB1920">
        <f t="shared" si="59"/>
        <v>1</v>
      </c>
      <c r="AC1920">
        <v>2466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40</v>
      </c>
      <c r="AO1920">
        <v>23</v>
      </c>
      <c r="AP1920">
        <v>0</v>
      </c>
    </row>
    <row r="1921" spans="1:42" x14ac:dyDescent="0.35">
      <c r="A1921">
        <v>69805</v>
      </c>
      <c r="B1921">
        <v>4</v>
      </c>
      <c r="C1921">
        <f t="shared" si="58"/>
        <v>4</v>
      </c>
      <c r="D1921">
        <v>0</v>
      </c>
      <c r="E1921">
        <v>1</v>
      </c>
      <c r="F1921">
        <v>50</v>
      </c>
      <c r="G1921">
        <v>750</v>
      </c>
      <c r="H1921">
        <v>71</v>
      </c>
      <c r="I1921">
        <v>174</v>
      </c>
      <c r="J1921">
        <v>13</v>
      </c>
      <c r="K1921">
        <v>10</v>
      </c>
      <c r="L1921">
        <v>20</v>
      </c>
      <c r="M1921">
        <v>2</v>
      </c>
      <c r="N1921">
        <v>6</v>
      </c>
      <c r="O1921">
        <v>8</v>
      </c>
      <c r="P1921">
        <v>11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</v>
      </c>
      <c r="Y1921">
        <v>11</v>
      </c>
      <c r="Z1921">
        <v>0</v>
      </c>
      <c r="AA1921">
        <v>68</v>
      </c>
      <c r="AB1921">
        <f t="shared" si="59"/>
        <v>4</v>
      </c>
      <c r="AC1921">
        <v>2318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1018</v>
      </c>
      <c r="AO1921">
        <v>998</v>
      </c>
      <c r="AP1921">
        <v>0</v>
      </c>
    </row>
    <row r="1922" spans="1:42" x14ac:dyDescent="0.35">
      <c r="A1922">
        <v>72217</v>
      </c>
      <c r="B1922">
        <v>4</v>
      </c>
      <c r="C1922">
        <f t="shared" si="58"/>
        <v>4</v>
      </c>
      <c r="D1922">
        <v>0</v>
      </c>
      <c r="E1922">
        <v>0</v>
      </c>
      <c r="F1922">
        <v>93</v>
      </c>
      <c r="G1922">
        <v>816</v>
      </c>
      <c r="H1922">
        <v>42</v>
      </c>
      <c r="I1922">
        <v>450</v>
      </c>
      <c r="J1922">
        <v>55</v>
      </c>
      <c r="K1922">
        <v>56</v>
      </c>
      <c r="L1922">
        <v>154</v>
      </c>
      <c r="M1922">
        <v>1</v>
      </c>
      <c r="N1922">
        <v>3</v>
      </c>
      <c r="O1922">
        <v>10</v>
      </c>
      <c r="P1922">
        <v>8</v>
      </c>
      <c r="Q1922">
        <v>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3</v>
      </c>
      <c r="Y1922">
        <v>11</v>
      </c>
      <c r="Z1922">
        <v>0</v>
      </c>
      <c r="AA1922">
        <v>58</v>
      </c>
      <c r="AB1922">
        <f t="shared" si="59"/>
        <v>3</v>
      </c>
      <c r="AC1922">
        <v>2604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  <c r="AN1922">
        <v>1419</v>
      </c>
      <c r="AO1922">
        <v>1265</v>
      </c>
      <c r="AP1922">
        <v>0</v>
      </c>
    </row>
    <row r="1923" spans="1:42" x14ac:dyDescent="0.35">
      <c r="A1923">
        <v>25818</v>
      </c>
      <c r="B1923">
        <v>1</v>
      </c>
      <c r="C1923">
        <f t="shared" ref="C1923:C1986" si="60">_xlfn.IFS(A:A&lt;=32196,1,A:A&lt;=51622.09,2,A:A&lt;=68281,3,A:A&lt;=79601,4,A:A&gt;=79601,5)</f>
        <v>1</v>
      </c>
      <c r="D1923">
        <v>1</v>
      </c>
      <c r="E1923">
        <v>0</v>
      </c>
      <c r="F1923">
        <v>51</v>
      </c>
      <c r="G1923">
        <v>5</v>
      </c>
      <c r="H1923">
        <v>2</v>
      </c>
      <c r="I1923">
        <v>8</v>
      </c>
      <c r="J1923">
        <v>2</v>
      </c>
      <c r="K1923">
        <v>2</v>
      </c>
      <c r="L1923">
        <v>9</v>
      </c>
      <c r="M1923">
        <v>1</v>
      </c>
      <c r="N1923">
        <v>0</v>
      </c>
      <c r="O1923">
        <v>1</v>
      </c>
      <c r="P1923">
        <v>2</v>
      </c>
      <c r="Q1923">
        <v>7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3</v>
      </c>
      <c r="Y1923">
        <v>11</v>
      </c>
      <c r="Z1923">
        <v>0</v>
      </c>
      <c r="AA1923">
        <v>49</v>
      </c>
      <c r="AB1923">
        <f t="shared" ref="AB1923:AB1986" si="61">_xlfn.IFS(AA1923&lt;=43,1,AA1923&lt;=51.117,2,AA1923&lt;=61,3,AA1923&lt;=68,4,AA1923&gt;68,5)</f>
        <v>2</v>
      </c>
      <c r="AC1923">
        <v>2778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19</v>
      </c>
      <c r="AO1923">
        <v>10</v>
      </c>
      <c r="AP1923">
        <v>0</v>
      </c>
    </row>
    <row r="1924" spans="1:42" x14ac:dyDescent="0.35">
      <c r="A1924">
        <v>37509</v>
      </c>
      <c r="B1924">
        <v>2</v>
      </c>
      <c r="C1924">
        <f t="shared" si="60"/>
        <v>2</v>
      </c>
      <c r="D1924">
        <v>1</v>
      </c>
      <c r="E1924">
        <v>0</v>
      </c>
      <c r="F1924">
        <v>24</v>
      </c>
      <c r="G1924">
        <v>37</v>
      </c>
      <c r="H1924">
        <v>5</v>
      </c>
      <c r="I1924">
        <v>56</v>
      </c>
      <c r="J1924">
        <v>12</v>
      </c>
      <c r="K1924">
        <v>8</v>
      </c>
      <c r="L1924">
        <v>5</v>
      </c>
      <c r="M1924">
        <v>2</v>
      </c>
      <c r="N1924">
        <v>3</v>
      </c>
      <c r="O1924">
        <v>0</v>
      </c>
      <c r="P1924">
        <v>4</v>
      </c>
      <c r="Q1924">
        <v>7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</v>
      </c>
      <c r="Y1924">
        <v>11</v>
      </c>
      <c r="Z1924">
        <v>0</v>
      </c>
      <c r="AA1924">
        <v>44</v>
      </c>
      <c r="AB1924">
        <f t="shared" si="61"/>
        <v>2</v>
      </c>
      <c r="AC1924">
        <v>2814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0</v>
      </c>
      <c r="AN1924">
        <v>118</v>
      </c>
      <c r="AO1924">
        <v>113</v>
      </c>
      <c r="AP1924">
        <v>0</v>
      </c>
    </row>
    <row r="1925" spans="1:42" x14ac:dyDescent="0.35">
      <c r="A1925">
        <v>25176</v>
      </c>
      <c r="B1925">
        <v>1</v>
      </c>
      <c r="C1925">
        <f t="shared" si="60"/>
        <v>1</v>
      </c>
      <c r="D1925">
        <v>1</v>
      </c>
      <c r="E1925">
        <v>1</v>
      </c>
      <c r="F1925">
        <v>79</v>
      </c>
      <c r="G1925">
        <v>4</v>
      </c>
      <c r="H1925">
        <v>0</v>
      </c>
      <c r="I1925">
        <v>4</v>
      </c>
      <c r="J1925">
        <v>0</v>
      </c>
      <c r="K1925">
        <v>0</v>
      </c>
      <c r="L1925">
        <v>5</v>
      </c>
      <c r="M1925">
        <v>1</v>
      </c>
      <c r="N1925">
        <v>1</v>
      </c>
      <c r="O1925">
        <v>0</v>
      </c>
      <c r="P1925">
        <v>2</v>
      </c>
      <c r="Q1925">
        <v>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3</v>
      </c>
      <c r="Y1925">
        <v>11</v>
      </c>
      <c r="Z1925">
        <v>0</v>
      </c>
      <c r="AA1925">
        <v>44</v>
      </c>
      <c r="AB1925">
        <f t="shared" si="61"/>
        <v>2</v>
      </c>
      <c r="AC1925">
        <v>2482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8</v>
      </c>
      <c r="AO1925">
        <v>3</v>
      </c>
      <c r="AP1925">
        <v>0</v>
      </c>
    </row>
    <row r="1926" spans="1:42" x14ac:dyDescent="0.35">
      <c r="A1926">
        <v>43586</v>
      </c>
      <c r="B1926">
        <v>2</v>
      </c>
      <c r="C1926">
        <f t="shared" si="60"/>
        <v>2</v>
      </c>
      <c r="D1926">
        <v>0</v>
      </c>
      <c r="E1926">
        <v>1</v>
      </c>
      <c r="F1926">
        <v>26</v>
      </c>
      <c r="G1926">
        <v>99</v>
      </c>
      <c r="H1926">
        <v>2</v>
      </c>
      <c r="I1926">
        <v>11</v>
      </c>
      <c r="J1926">
        <v>4</v>
      </c>
      <c r="K1926">
        <v>0</v>
      </c>
      <c r="L1926">
        <v>16</v>
      </c>
      <c r="M1926">
        <v>3</v>
      </c>
      <c r="N1926">
        <v>3</v>
      </c>
      <c r="O1926">
        <v>0</v>
      </c>
      <c r="P1926">
        <v>4</v>
      </c>
      <c r="Q1926">
        <v>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3</v>
      </c>
      <c r="Y1926">
        <v>11</v>
      </c>
      <c r="Z1926">
        <v>0</v>
      </c>
      <c r="AA1926">
        <v>40</v>
      </c>
      <c r="AB1926">
        <f t="shared" si="61"/>
        <v>1</v>
      </c>
      <c r="AC1926">
        <v>2827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116</v>
      </c>
      <c r="AO1926">
        <v>100</v>
      </c>
      <c r="AP1926">
        <v>0</v>
      </c>
    </row>
    <row r="1927" spans="1:42" x14ac:dyDescent="0.35">
      <c r="A1927">
        <v>53230</v>
      </c>
      <c r="B1927">
        <v>3</v>
      </c>
      <c r="C1927">
        <f t="shared" si="60"/>
        <v>3</v>
      </c>
      <c r="D1927">
        <v>0</v>
      </c>
      <c r="E1927">
        <v>1</v>
      </c>
      <c r="F1927">
        <v>86</v>
      </c>
      <c r="G1927">
        <v>176</v>
      </c>
      <c r="H1927">
        <v>72</v>
      </c>
      <c r="I1927">
        <v>98</v>
      </c>
      <c r="J1927">
        <v>136</v>
      </c>
      <c r="K1927">
        <v>21</v>
      </c>
      <c r="L1927">
        <v>229</v>
      </c>
      <c r="M1927">
        <v>4</v>
      </c>
      <c r="N1927">
        <v>5</v>
      </c>
      <c r="O1927">
        <v>2</v>
      </c>
      <c r="P1927">
        <v>12</v>
      </c>
      <c r="Q1927">
        <v>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</v>
      </c>
      <c r="Y1927">
        <v>11</v>
      </c>
      <c r="Z1927">
        <v>0</v>
      </c>
      <c r="AA1927">
        <v>64</v>
      </c>
      <c r="AB1927">
        <f t="shared" si="61"/>
        <v>4</v>
      </c>
      <c r="AC1927">
        <v>2854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503</v>
      </c>
      <c r="AO1927">
        <v>274</v>
      </c>
      <c r="AP1927">
        <v>0</v>
      </c>
    </row>
    <row r="1928" spans="1:42" x14ac:dyDescent="0.35">
      <c r="A1928">
        <v>50116</v>
      </c>
      <c r="B1928">
        <v>2</v>
      </c>
      <c r="C1928">
        <f t="shared" si="60"/>
        <v>2</v>
      </c>
      <c r="D1928">
        <v>1</v>
      </c>
      <c r="E1928">
        <v>1</v>
      </c>
      <c r="F1928">
        <v>68</v>
      </c>
      <c r="G1928">
        <v>54</v>
      </c>
      <c r="H1928">
        <v>0</v>
      </c>
      <c r="I1928">
        <v>10</v>
      </c>
      <c r="J1928">
        <v>0</v>
      </c>
      <c r="K1928">
        <v>0</v>
      </c>
      <c r="L1928">
        <v>2</v>
      </c>
      <c r="M1928">
        <v>2</v>
      </c>
      <c r="N1928">
        <v>1</v>
      </c>
      <c r="O1928">
        <v>0</v>
      </c>
      <c r="P1928">
        <v>4</v>
      </c>
      <c r="Q1928">
        <v>5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3</v>
      </c>
      <c r="Y1928">
        <v>11</v>
      </c>
      <c r="Z1928">
        <v>0</v>
      </c>
      <c r="AA1928">
        <v>63</v>
      </c>
      <c r="AB1928">
        <f t="shared" si="61"/>
        <v>4</v>
      </c>
      <c r="AC1928">
        <v>2168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64</v>
      </c>
      <c r="AO1928">
        <v>62</v>
      </c>
      <c r="AP1928">
        <v>1</v>
      </c>
    </row>
    <row r="1929" spans="1:42" x14ac:dyDescent="0.35">
      <c r="A1929">
        <v>82333</v>
      </c>
      <c r="B1929">
        <v>5</v>
      </c>
      <c r="C1929">
        <f t="shared" si="60"/>
        <v>5</v>
      </c>
      <c r="D1929">
        <v>0</v>
      </c>
      <c r="E1929">
        <v>0</v>
      </c>
      <c r="F1929">
        <v>60</v>
      </c>
      <c r="G1929">
        <v>1311</v>
      </c>
      <c r="H1929">
        <v>0</v>
      </c>
      <c r="I1929">
        <v>359</v>
      </c>
      <c r="J1929">
        <v>46</v>
      </c>
      <c r="K1929">
        <v>89</v>
      </c>
      <c r="L1929">
        <v>17</v>
      </c>
      <c r="M1929">
        <v>1</v>
      </c>
      <c r="N1929">
        <v>4</v>
      </c>
      <c r="O1929">
        <v>3</v>
      </c>
      <c r="P1929">
        <v>10</v>
      </c>
      <c r="Q1929">
        <v>2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3</v>
      </c>
      <c r="Y1929">
        <v>11</v>
      </c>
      <c r="Z1929">
        <v>1</v>
      </c>
      <c r="AA1929">
        <v>34</v>
      </c>
      <c r="AB1929">
        <f t="shared" si="61"/>
        <v>1</v>
      </c>
      <c r="AC1929">
        <v>2615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1805</v>
      </c>
      <c r="AO1929">
        <v>1788</v>
      </c>
      <c r="AP1929">
        <v>1</v>
      </c>
    </row>
    <row r="1930" spans="1:42" x14ac:dyDescent="0.35">
      <c r="A1930">
        <v>65220</v>
      </c>
      <c r="B1930">
        <v>3</v>
      </c>
      <c r="C1930">
        <f t="shared" si="60"/>
        <v>3</v>
      </c>
      <c r="D1930">
        <v>0</v>
      </c>
      <c r="E1930">
        <v>0</v>
      </c>
      <c r="F1930">
        <v>3</v>
      </c>
      <c r="G1930">
        <v>890</v>
      </c>
      <c r="H1930">
        <v>63</v>
      </c>
      <c r="I1930">
        <v>292</v>
      </c>
      <c r="J1930">
        <v>0</v>
      </c>
      <c r="K1930">
        <v>25</v>
      </c>
      <c r="L1930">
        <v>12</v>
      </c>
      <c r="M1930">
        <v>4</v>
      </c>
      <c r="N1930">
        <v>8</v>
      </c>
      <c r="O1930">
        <v>4</v>
      </c>
      <c r="P1930">
        <v>7</v>
      </c>
      <c r="Q1930">
        <v>6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3</v>
      </c>
      <c r="Y1930">
        <v>11</v>
      </c>
      <c r="Z1930">
        <v>1</v>
      </c>
      <c r="AA1930">
        <v>55</v>
      </c>
      <c r="AB1930">
        <f t="shared" si="61"/>
        <v>3</v>
      </c>
      <c r="AC1930">
        <v>2823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1270</v>
      </c>
      <c r="AO1930">
        <v>1258</v>
      </c>
      <c r="AP1930">
        <v>0</v>
      </c>
    </row>
    <row r="1931" spans="1:42" x14ac:dyDescent="0.35">
      <c r="A1931">
        <v>33590</v>
      </c>
      <c r="B1931">
        <v>1</v>
      </c>
      <c r="C1931">
        <f t="shared" si="60"/>
        <v>2</v>
      </c>
      <c r="D1931">
        <v>2</v>
      </c>
      <c r="E1931">
        <v>1</v>
      </c>
      <c r="F1931">
        <v>65</v>
      </c>
      <c r="G1931">
        <v>4</v>
      </c>
      <c r="H1931">
        <v>0</v>
      </c>
      <c r="I1931">
        <v>2</v>
      </c>
      <c r="J1931">
        <v>0</v>
      </c>
      <c r="K1931">
        <v>0</v>
      </c>
      <c r="L1931">
        <v>2</v>
      </c>
      <c r="M1931">
        <v>1</v>
      </c>
      <c r="N1931">
        <v>1</v>
      </c>
      <c r="O1931">
        <v>0</v>
      </c>
      <c r="P1931">
        <v>2</v>
      </c>
      <c r="Q1931">
        <v>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3</v>
      </c>
      <c r="Y1931">
        <v>11</v>
      </c>
      <c r="Z1931">
        <v>0</v>
      </c>
      <c r="AA1931">
        <v>46</v>
      </c>
      <c r="AB1931">
        <f t="shared" si="61"/>
        <v>2</v>
      </c>
      <c r="AC1931">
        <v>2397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6</v>
      </c>
      <c r="AO1931">
        <v>4</v>
      </c>
      <c r="AP1931">
        <v>0</v>
      </c>
    </row>
    <row r="1932" spans="1:42" x14ac:dyDescent="0.35">
      <c r="A1932">
        <v>72309</v>
      </c>
      <c r="B1932">
        <v>4</v>
      </c>
      <c r="C1932">
        <f t="shared" si="60"/>
        <v>4</v>
      </c>
      <c r="D1932">
        <v>0</v>
      </c>
      <c r="E1932">
        <v>0</v>
      </c>
      <c r="F1932">
        <v>64</v>
      </c>
      <c r="G1932">
        <v>960</v>
      </c>
      <c r="H1932">
        <v>0</v>
      </c>
      <c r="I1932">
        <v>883</v>
      </c>
      <c r="J1932">
        <v>50</v>
      </c>
      <c r="K1932">
        <v>38</v>
      </c>
      <c r="L1932">
        <v>0</v>
      </c>
      <c r="M1932">
        <v>1</v>
      </c>
      <c r="N1932">
        <v>5</v>
      </c>
      <c r="O1932">
        <v>6</v>
      </c>
      <c r="P1932">
        <v>8</v>
      </c>
      <c r="Q1932">
        <v>3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3</v>
      </c>
      <c r="Y1932">
        <v>11</v>
      </c>
      <c r="Z1932">
        <v>1</v>
      </c>
      <c r="AA1932">
        <v>44</v>
      </c>
      <c r="AB1932">
        <f t="shared" si="61"/>
        <v>2</v>
      </c>
      <c r="AC1932">
        <v>2634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1931</v>
      </c>
      <c r="AO1932">
        <v>1931</v>
      </c>
      <c r="AP1932">
        <v>1</v>
      </c>
    </row>
    <row r="1933" spans="1:42" x14ac:dyDescent="0.35">
      <c r="A1933">
        <v>16005</v>
      </c>
      <c r="B1933">
        <v>1</v>
      </c>
      <c r="C1933">
        <f t="shared" si="60"/>
        <v>1</v>
      </c>
      <c r="D1933">
        <v>1</v>
      </c>
      <c r="E1933">
        <v>0</v>
      </c>
      <c r="F1933">
        <v>69</v>
      </c>
      <c r="G1933">
        <v>1</v>
      </c>
      <c r="H1933">
        <v>3</v>
      </c>
      <c r="I1933">
        <v>2</v>
      </c>
      <c r="J1933">
        <v>20</v>
      </c>
      <c r="K1933">
        <v>30</v>
      </c>
      <c r="L1933">
        <v>47</v>
      </c>
      <c r="M1933">
        <v>3</v>
      </c>
      <c r="N1933">
        <v>2</v>
      </c>
      <c r="O1933">
        <v>1</v>
      </c>
      <c r="P1933">
        <v>2</v>
      </c>
      <c r="Q1933">
        <v>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</v>
      </c>
      <c r="Y1933">
        <v>11</v>
      </c>
      <c r="Z1933">
        <v>0</v>
      </c>
      <c r="AA1933">
        <v>40</v>
      </c>
      <c r="AB1933">
        <f t="shared" si="61"/>
        <v>1</v>
      </c>
      <c r="AC1933">
        <v>2843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56</v>
      </c>
      <c r="AO1933">
        <v>9</v>
      </c>
      <c r="AP1933">
        <v>0</v>
      </c>
    </row>
    <row r="1934" spans="1:42" x14ac:dyDescent="0.35">
      <c r="A1934">
        <v>65487</v>
      </c>
      <c r="B1934">
        <v>3</v>
      </c>
      <c r="C1934">
        <f t="shared" si="60"/>
        <v>3</v>
      </c>
      <c r="D1934">
        <v>0</v>
      </c>
      <c r="E1934">
        <v>0</v>
      </c>
      <c r="F1934">
        <v>48</v>
      </c>
      <c r="G1934">
        <v>240</v>
      </c>
      <c r="H1934">
        <v>67</v>
      </c>
      <c r="I1934">
        <v>500</v>
      </c>
      <c r="J1934">
        <v>199</v>
      </c>
      <c r="K1934">
        <v>0</v>
      </c>
      <c r="L1934">
        <v>163</v>
      </c>
      <c r="M1934">
        <v>3</v>
      </c>
      <c r="N1934">
        <v>3</v>
      </c>
      <c r="O1934">
        <v>5</v>
      </c>
      <c r="P1934">
        <v>6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</v>
      </c>
      <c r="Y1934">
        <v>11</v>
      </c>
      <c r="Z1934">
        <v>0</v>
      </c>
      <c r="AA1934">
        <v>63</v>
      </c>
      <c r="AB1934">
        <f t="shared" si="61"/>
        <v>4</v>
      </c>
      <c r="AC1934">
        <v>2329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1006</v>
      </c>
      <c r="AO1934">
        <v>843</v>
      </c>
      <c r="AP1934">
        <v>0</v>
      </c>
    </row>
    <row r="1935" spans="1:42" x14ac:dyDescent="0.35">
      <c r="A1935">
        <v>58692</v>
      </c>
      <c r="B1935">
        <v>3</v>
      </c>
      <c r="C1935">
        <f t="shared" si="60"/>
        <v>3</v>
      </c>
      <c r="D1935">
        <v>0</v>
      </c>
      <c r="E1935">
        <v>1</v>
      </c>
      <c r="F1935">
        <v>21</v>
      </c>
      <c r="G1935">
        <v>301</v>
      </c>
      <c r="H1935">
        <v>11</v>
      </c>
      <c r="I1935">
        <v>61</v>
      </c>
      <c r="J1935">
        <v>4</v>
      </c>
      <c r="K1935">
        <v>7</v>
      </c>
      <c r="L1935">
        <v>11</v>
      </c>
      <c r="M1935">
        <v>1</v>
      </c>
      <c r="N1935">
        <v>8</v>
      </c>
      <c r="O1935">
        <v>2</v>
      </c>
      <c r="P1935">
        <v>4</v>
      </c>
      <c r="Q1935">
        <v>7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</v>
      </c>
      <c r="Y1935">
        <v>11</v>
      </c>
      <c r="Z1935">
        <v>0</v>
      </c>
      <c r="AA1935">
        <v>55</v>
      </c>
      <c r="AB1935">
        <f t="shared" si="61"/>
        <v>3</v>
      </c>
      <c r="AC1935">
        <v>2243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384</v>
      </c>
      <c r="AO1935">
        <v>373</v>
      </c>
      <c r="AP1935">
        <v>0</v>
      </c>
    </row>
    <row r="1936" spans="1:42" x14ac:dyDescent="0.35">
      <c r="A1936">
        <v>40590</v>
      </c>
      <c r="B1936">
        <v>2</v>
      </c>
      <c r="C1936">
        <f t="shared" si="60"/>
        <v>2</v>
      </c>
      <c r="D1936">
        <v>1</v>
      </c>
      <c r="E1936">
        <v>1</v>
      </c>
      <c r="F1936">
        <v>30</v>
      </c>
      <c r="G1936">
        <v>154</v>
      </c>
      <c r="H1936">
        <v>0</v>
      </c>
      <c r="I1936">
        <v>50</v>
      </c>
      <c r="J1936">
        <v>6</v>
      </c>
      <c r="K1936">
        <v>11</v>
      </c>
      <c r="L1936">
        <v>37</v>
      </c>
      <c r="M1936">
        <v>5</v>
      </c>
      <c r="N1936">
        <v>3</v>
      </c>
      <c r="O1936">
        <v>4</v>
      </c>
      <c r="P1936">
        <v>3</v>
      </c>
      <c r="Q1936">
        <v>6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</v>
      </c>
      <c r="Y1936">
        <v>11</v>
      </c>
      <c r="Z1936">
        <v>0</v>
      </c>
      <c r="AA1936">
        <v>51</v>
      </c>
      <c r="AB1936">
        <f t="shared" si="61"/>
        <v>2</v>
      </c>
      <c r="AC1936">
        <v>2429</v>
      </c>
      <c r="AD1936">
        <v>0</v>
      </c>
      <c r="AE1936">
        <v>0</v>
      </c>
      <c r="AF1936">
        <v>0</v>
      </c>
      <c r="AG1936">
        <v>0</v>
      </c>
      <c r="AH1936">
        <v>1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221</v>
      </c>
      <c r="AO1936">
        <v>184</v>
      </c>
      <c r="AP1936">
        <v>1</v>
      </c>
    </row>
    <row r="1937" spans="1:42" x14ac:dyDescent="0.35">
      <c r="A1937">
        <v>62637</v>
      </c>
      <c r="B1937">
        <v>3</v>
      </c>
      <c r="C1937">
        <f t="shared" si="60"/>
        <v>3</v>
      </c>
      <c r="D1937">
        <v>0</v>
      </c>
      <c r="E1937">
        <v>1</v>
      </c>
      <c r="F1937">
        <v>76</v>
      </c>
      <c r="G1937">
        <v>104</v>
      </c>
      <c r="H1937">
        <v>12</v>
      </c>
      <c r="I1937">
        <v>48</v>
      </c>
      <c r="J1937">
        <v>4</v>
      </c>
      <c r="K1937">
        <v>12</v>
      </c>
      <c r="L1937">
        <v>5</v>
      </c>
      <c r="M1937">
        <v>1</v>
      </c>
      <c r="N1937">
        <v>2</v>
      </c>
      <c r="O1937">
        <v>2</v>
      </c>
      <c r="P1937">
        <v>5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3</v>
      </c>
      <c r="Y1937">
        <v>11</v>
      </c>
      <c r="Z1937">
        <v>0</v>
      </c>
      <c r="AA1937">
        <v>66</v>
      </c>
      <c r="AB1937">
        <f t="shared" si="61"/>
        <v>4</v>
      </c>
      <c r="AC1937">
        <v>2279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180</v>
      </c>
      <c r="AO1937">
        <v>175</v>
      </c>
      <c r="AP1937">
        <v>0</v>
      </c>
    </row>
    <row r="1938" spans="1:42" x14ac:dyDescent="0.35">
      <c r="A1938">
        <v>29435</v>
      </c>
      <c r="B1938">
        <v>1</v>
      </c>
      <c r="C1938">
        <f t="shared" si="60"/>
        <v>1</v>
      </c>
      <c r="D1938">
        <v>1</v>
      </c>
      <c r="E1938">
        <v>1</v>
      </c>
      <c r="F1938">
        <v>11</v>
      </c>
      <c r="G1938">
        <v>70</v>
      </c>
      <c r="H1938">
        <v>3</v>
      </c>
      <c r="I1938">
        <v>37</v>
      </c>
      <c r="J1938">
        <v>4</v>
      </c>
      <c r="K1938">
        <v>2</v>
      </c>
      <c r="L1938">
        <v>64</v>
      </c>
      <c r="M1938">
        <v>4</v>
      </c>
      <c r="N1938">
        <v>3</v>
      </c>
      <c r="O1938">
        <v>2</v>
      </c>
      <c r="P1938">
        <v>2</v>
      </c>
      <c r="Q1938">
        <v>9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</v>
      </c>
      <c r="Y1938">
        <v>11</v>
      </c>
      <c r="Z1938">
        <v>1</v>
      </c>
      <c r="AA1938">
        <v>54</v>
      </c>
      <c r="AB1938">
        <f t="shared" si="61"/>
        <v>3</v>
      </c>
      <c r="AC1938">
        <v>2851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116</v>
      </c>
      <c r="AO1938">
        <v>52</v>
      </c>
      <c r="AP1938">
        <v>0</v>
      </c>
    </row>
    <row r="1939" spans="1:42" x14ac:dyDescent="0.35">
      <c r="A1939">
        <v>19346</v>
      </c>
      <c r="B1939">
        <v>1</v>
      </c>
      <c r="C1939">
        <f t="shared" si="60"/>
        <v>1</v>
      </c>
      <c r="D1939">
        <v>1</v>
      </c>
      <c r="E1939">
        <v>0</v>
      </c>
      <c r="F1939">
        <v>26</v>
      </c>
      <c r="G1939">
        <v>2</v>
      </c>
      <c r="H1939">
        <v>0</v>
      </c>
      <c r="I1939">
        <v>9</v>
      </c>
      <c r="J1939">
        <v>3</v>
      </c>
      <c r="K1939">
        <v>6</v>
      </c>
      <c r="L1939">
        <v>2</v>
      </c>
      <c r="M1939">
        <v>1</v>
      </c>
      <c r="N1939">
        <v>1</v>
      </c>
      <c r="O1939">
        <v>0</v>
      </c>
      <c r="P1939">
        <v>3</v>
      </c>
      <c r="Q1939">
        <v>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</v>
      </c>
      <c r="Y1939">
        <v>11</v>
      </c>
      <c r="Z1939">
        <v>0</v>
      </c>
      <c r="AA1939">
        <v>46</v>
      </c>
      <c r="AB1939">
        <f t="shared" si="61"/>
        <v>2</v>
      </c>
      <c r="AC1939">
        <v>2309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20</v>
      </c>
      <c r="AO1939">
        <v>18</v>
      </c>
      <c r="AP1939">
        <v>0</v>
      </c>
    </row>
    <row r="1940" spans="1:42" x14ac:dyDescent="0.35">
      <c r="A1940">
        <v>35788</v>
      </c>
      <c r="B1940">
        <v>2</v>
      </c>
      <c r="C1940">
        <f t="shared" si="60"/>
        <v>2</v>
      </c>
      <c r="D1940">
        <v>1</v>
      </c>
      <c r="E1940">
        <v>1</v>
      </c>
      <c r="F1940">
        <v>34</v>
      </c>
      <c r="G1940">
        <v>23</v>
      </c>
      <c r="H1940">
        <v>2</v>
      </c>
      <c r="I1940">
        <v>11</v>
      </c>
      <c r="J1940">
        <v>3</v>
      </c>
      <c r="K1940">
        <v>1</v>
      </c>
      <c r="L1940">
        <v>4</v>
      </c>
      <c r="M1940">
        <v>2</v>
      </c>
      <c r="N1940">
        <v>2</v>
      </c>
      <c r="O1940">
        <v>0</v>
      </c>
      <c r="P1940">
        <v>3</v>
      </c>
      <c r="Q1940">
        <v>6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3</v>
      </c>
      <c r="Y1940">
        <v>11</v>
      </c>
      <c r="Z1940">
        <v>0</v>
      </c>
      <c r="AA1940">
        <v>49</v>
      </c>
      <c r="AB1940">
        <f t="shared" si="61"/>
        <v>2</v>
      </c>
      <c r="AC1940">
        <v>2316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40</v>
      </c>
      <c r="AO1940">
        <v>36</v>
      </c>
      <c r="AP1940">
        <v>0</v>
      </c>
    </row>
    <row r="1941" spans="1:42" x14ac:dyDescent="0.35">
      <c r="A1941">
        <v>36997</v>
      </c>
      <c r="B1941">
        <v>2</v>
      </c>
      <c r="C1941">
        <f t="shared" si="60"/>
        <v>2</v>
      </c>
      <c r="D1941">
        <v>1</v>
      </c>
      <c r="E1941">
        <v>1</v>
      </c>
      <c r="F1941">
        <v>72</v>
      </c>
      <c r="G1941">
        <v>43</v>
      </c>
      <c r="H1941">
        <v>4</v>
      </c>
      <c r="I1941">
        <v>12</v>
      </c>
      <c r="J1941">
        <v>8</v>
      </c>
      <c r="K1941">
        <v>0</v>
      </c>
      <c r="L1941">
        <v>27</v>
      </c>
      <c r="M1941">
        <v>5</v>
      </c>
      <c r="N1941">
        <v>2</v>
      </c>
      <c r="O1941">
        <v>1</v>
      </c>
      <c r="P1941">
        <v>4</v>
      </c>
      <c r="Q1941">
        <v>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</v>
      </c>
      <c r="Y1941">
        <v>11</v>
      </c>
      <c r="Z1941">
        <v>0</v>
      </c>
      <c r="AA1941">
        <v>52</v>
      </c>
      <c r="AB1941">
        <f t="shared" si="61"/>
        <v>3</v>
      </c>
      <c r="AC1941">
        <v>2672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67</v>
      </c>
      <c r="AO1941">
        <v>40</v>
      </c>
      <c r="AP1941">
        <v>0</v>
      </c>
    </row>
    <row r="1942" spans="1:42" x14ac:dyDescent="0.35">
      <c r="A1942">
        <v>23539</v>
      </c>
      <c r="B1942">
        <v>1</v>
      </c>
      <c r="C1942">
        <f t="shared" si="60"/>
        <v>1</v>
      </c>
      <c r="D1942">
        <v>0</v>
      </c>
      <c r="E1942">
        <v>0</v>
      </c>
      <c r="F1942">
        <v>13</v>
      </c>
      <c r="G1942">
        <v>4</v>
      </c>
      <c r="H1942">
        <v>24</v>
      </c>
      <c r="I1942">
        <v>11</v>
      </c>
      <c r="J1942">
        <v>16</v>
      </c>
      <c r="K1942">
        <v>1</v>
      </c>
      <c r="L1942">
        <v>25</v>
      </c>
      <c r="M1942">
        <v>1</v>
      </c>
      <c r="N1942">
        <v>2</v>
      </c>
      <c r="O1942">
        <v>0</v>
      </c>
      <c r="P1942">
        <v>4</v>
      </c>
      <c r="Q1942">
        <v>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</v>
      </c>
      <c r="Y1942">
        <v>11</v>
      </c>
      <c r="Z1942">
        <v>0</v>
      </c>
      <c r="AA1942">
        <v>63</v>
      </c>
      <c r="AB1942">
        <f t="shared" si="61"/>
        <v>4</v>
      </c>
      <c r="AC1942">
        <v>2280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56</v>
      </c>
      <c r="AO1942">
        <v>31</v>
      </c>
      <c r="AP1942">
        <v>0</v>
      </c>
    </row>
    <row r="1943" spans="1:42" x14ac:dyDescent="0.35">
      <c r="A1943">
        <v>65333</v>
      </c>
      <c r="B1943">
        <v>3</v>
      </c>
      <c r="C1943">
        <f t="shared" si="60"/>
        <v>3</v>
      </c>
      <c r="D1943">
        <v>0</v>
      </c>
      <c r="E1943">
        <v>1</v>
      </c>
      <c r="F1943">
        <v>58</v>
      </c>
      <c r="G1943">
        <v>654</v>
      </c>
      <c r="H1943">
        <v>7</v>
      </c>
      <c r="I1943">
        <v>92</v>
      </c>
      <c r="J1943">
        <v>0</v>
      </c>
      <c r="K1943">
        <v>15</v>
      </c>
      <c r="L1943">
        <v>30</v>
      </c>
      <c r="M1943">
        <v>7</v>
      </c>
      <c r="N1943">
        <v>9</v>
      </c>
      <c r="O1943">
        <v>4</v>
      </c>
      <c r="P1943">
        <v>8</v>
      </c>
      <c r="Q1943">
        <v>6</v>
      </c>
      <c r="R1943">
        <v>0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3</v>
      </c>
      <c r="Y1943">
        <v>11</v>
      </c>
      <c r="Z1943">
        <v>0</v>
      </c>
      <c r="AA1943">
        <v>47</v>
      </c>
      <c r="AB1943">
        <f t="shared" si="61"/>
        <v>2</v>
      </c>
      <c r="AC1943">
        <v>2322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768</v>
      </c>
      <c r="AO1943">
        <v>738</v>
      </c>
      <c r="AP1943">
        <v>2</v>
      </c>
    </row>
    <row r="1944" spans="1:42" x14ac:dyDescent="0.35">
      <c r="A1944">
        <v>78499</v>
      </c>
      <c r="B1944">
        <v>4</v>
      </c>
      <c r="C1944">
        <f t="shared" si="60"/>
        <v>4</v>
      </c>
      <c r="D1944">
        <v>0</v>
      </c>
      <c r="E1944">
        <v>0</v>
      </c>
      <c r="F1944">
        <v>12</v>
      </c>
      <c r="G1944">
        <v>912</v>
      </c>
      <c r="H1944">
        <v>72</v>
      </c>
      <c r="I1944">
        <v>170</v>
      </c>
      <c r="J1944">
        <v>47</v>
      </c>
      <c r="K1944">
        <v>36</v>
      </c>
      <c r="L1944">
        <v>97</v>
      </c>
      <c r="M1944">
        <v>1</v>
      </c>
      <c r="N1944">
        <v>11</v>
      </c>
      <c r="O1944">
        <v>3</v>
      </c>
      <c r="P1944">
        <v>4</v>
      </c>
      <c r="Q1944">
        <v>4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3</v>
      </c>
      <c r="Y1944">
        <v>11</v>
      </c>
      <c r="Z1944">
        <v>1</v>
      </c>
      <c r="AA1944">
        <v>63</v>
      </c>
      <c r="AB1944">
        <f t="shared" si="61"/>
        <v>4</v>
      </c>
      <c r="AC1944">
        <v>2377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1237</v>
      </c>
      <c r="AO1944">
        <v>1140</v>
      </c>
      <c r="AP1944">
        <v>1</v>
      </c>
    </row>
    <row r="1945" spans="1:42" x14ac:dyDescent="0.35">
      <c r="A1945">
        <v>29732</v>
      </c>
      <c r="B1945">
        <v>1</v>
      </c>
      <c r="C1945">
        <f t="shared" si="60"/>
        <v>1</v>
      </c>
      <c r="D1945">
        <v>1</v>
      </c>
      <c r="E1945">
        <v>0</v>
      </c>
      <c r="F1945">
        <v>23</v>
      </c>
      <c r="G1945">
        <v>25</v>
      </c>
      <c r="H1945">
        <v>0</v>
      </c>
      <c r="I1945">
        <v>8</v>
      </c>
      <c r="J1945">
        <v>0</v>
      </c>
      <c r="K1945">
        <v>1</v>
      </c>
      <c r="L1945">
        <v>4</v>
      </c>
      <c r="M1945">
        <v>1</v>
      </c>
      <c r="N1945">
        <v>2</v>
      </c>
      <c r="O1945">
        <v>0</v>
      </c>
      <c r="P1945">
        <v>2</v>
      </c>
      <c r="Q1945">
        <v>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</v>
      </c>
      <c r="Y1945">
        <v>11</v>
      </c>
      <c r="Z1945">
        <v>0</v>
      </c>
      <c r="AA1945">
        <v>49</v>
      </c>
      <c r="AB1945">
        <f t="shared" si="61"/>
        <v>2</v>
      </c>
      <c r="AC1945">
        <v>2255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34</v>
      </c>
      <c r="AO1945">
        <v>30</v>
      </c>
      <c r="AP1945">
        <v>0</v>
      </c>
    </row>
    <row r="1946" spans="1:42" x14ac:dyDescent="0.35">
      <c r="A1946">
        <v>41275</v>
      </c>
      <c r="B1946">
        <v>2</v>
      </c>
      <c r="C1946">
        <f t="shared" si="60"/>
        <v>2</v>
      </c>
      <c r="D1946">
        <v>1</v>
      </c>
      <c r="E1946">
        <v>2</v>
      </c>
      <c r="F1946">
        <v>33</v>
      </c>
      <c r="G1946">
        <v>24</v>
      </c>
      <c r="H1946">
        <v>4</v>
      </c>
      <c r="I1946">
        <v>22</v>
      </c>
      <c r="J1946">
        <v>0</v>
      </c>
      <c r="K1946">
        <v>2</v>
      </c>
      <c r="L1946">
        <v>9</v>
      </c>
      <c r="M1946">
        <v>4</v>
      </c>
      <c r="N1946">
        <v>3</v>
      </c>
      <c r="O1946">
        <v>1</v>
      </c>
      <c r="P1946">
        <v>3</v>
      </c>
      <c r="Q1946">
        <v>5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3</v>
      </c>
      <c r="Y1946">
        <v>11</v>
      </c>
      <c r="Z1946">
        <v>0</v>
      </c>
      <c r="AA1946">
        <v>60</v>
      </c>
      <c r="AB1946">
        <f t="shared" si="61"/>
        <v>3</v>
      </c>
      <c r="AC1946">
        <v>2256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52</v>
      </c>
      <c r="AO1946">
        <v>43</v>
      </c>
      <c r="AP1946">
        <v>0</v>
      </c>
    </row>
    <row r="1947" spans="1:42" x14ac:dyDescent="0.35">
      <c r="A1947">
        <v>63516</v>
      </c>
      <c r="B1947">
        <v>3</v>
      </c>
      <c r="C1947">
        <f t="shared" si="60"/>
        <v>3</v>
      </c>
      <c r="D1947">
        <v>1</v>
      </c>
      <c r="E1947">
        <v>1</v>
      </c>
      <c r="F1947">
        <v>30</v>
      </c>
      <c r="G1947">
        <v>141</v>
      </c>
      <c r="H1947">
        <v>11</v>
      </c>
      <c r="I1947">
        <v>114</v>
      </c>
      <c r="J1947">
        <v>15</v>
      </c>
      <c r="K1947">
        <v>14</v>
      </c>
      <c r="L1947">
        <v>5</v>
      </c>
      <c r="M1947">
        <v>4</v>
      </c>
      <c r="N1947">
        <v>4</v>
      </c>
      <c r="O1947">
        <v>1</v>
      </c>
      <c r="P1947">
        <v>7</v>
      </c>
      <c r="Q1947">
        <v>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3</v>
      </c>
      <c r="Y1947">
        <v>11</v>
      </c>
      <c r="Z1947">
        <v>0</v>
      </c>
      <c r="AA1947">
        <v>47</v>
      </c>
      <c r="AB1947">
        <f t="shared" si="61"/>
        <v>2</v>
      </c>
      <c r="AC1947">
        <v>2517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295</v>
      </c>
      <c r="AO1947">
        <v>290</v>
      </c>
      <c r="AP1947">
        <v>0</v>
      </c>
    </row>
    <row r="1948" spans="1:42" x14ac:dyDescent="0.35">
      <c r="A1948">
        <v>42769</v>
      </c>
      <c r="B1948">
        <v>2</v>
      </c>
      <c r="C1948">
        <f t="shared" si="60"/>
        <v>2</v>
      </c>
      <c r="D1948">
        <v>0</v>
      </c>
      <c r="E1948">
        <v>1</v>
      </c>
      <c r="F1948">
        <v>15</v>
      </c>
      <c r="G1948">
        <v>71</v>
      </c>
      <c r="H1948">
        <v>0</v>
      </c>
      <c r="I1948">
        <v>13</v>
      </c>
      <c r="J1948">
        <v>3</v>
      </c>
      <c r="K1948">
        <v>1</v>
      </c>
      <c r="L1948">
        <v>0</v>
      </c>
      <c r="M1948">
        <v>2</v>
      </c>
      <c r="N1948">
        <v>1</v>
      </c>
      <c r="O1948">
        <v>1</v>
      </c>
      <c r="P1948">
        <v>4</v>
      </c>
      <c r="Q1948">
        <v>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</v>
      </c>
      <c r="Y1948">
        <v>11</v>
      </c>
      <c r="Z1948">
        <v>0</v>
      </c>
      <c r="AA1948">
        <v>58</v>
      </c>
      <c r="AB1948">
        <f t="shared" si="61"/>
        <v>3</v>
      </c>
      <c r="AC1948">
        <v>2419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88</v>
      </c>
      <c r="AO1948">
        <v>88</v>
      </c>
      <c r="AP1948">
        <v>0</v>
      </c>
    </row>
    <row r="1949" spans="1:42" x14ac:dyDescent="0.35">
      <c r="A1949">
        <v>49572</v>
      </c>
      <c r="B1949">
        <v>2</v>
      </c>
      <c r="C1949">
        <f t="shared" si="60"/>
        <v>2</v>
      </c>
      <c r="D1949">
        <v>1</v>
      </c>
      <c r="E1949">
        <v>1</v>
      </c>
      <c r="F1949">
        <v>25</v>
      </c>
      <c r="G1949">
        <v>35</v>
      </c>
      <c r="H1949">
        <v>1</v>
      </c>
      <c r="I1949">
        <v>16</v>
      </c>
      <c r="J1949">
        <v>0</v>
      </c>
      <c r="K1949">
        <v>1</v>
      </c>
      <c r="L1949">
        <v>1</v>
      </c>
      <c r="M1949">
        <v>2</v>
      </c>
      <c r="N1949">
        <v>2</v>
      </c>
      <c r="O1949">
        <v>0</v>
      </c>
      <c r="P1949">
        <v>3</v>
      </c>
      <c r="Q1949">
        <v>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</v>
      </c>
      <c r="Y1949">
        <v>11</v>
      </c>
      <c r="Z1949">
        <v>0</v>
      </c>
      <c r="AA1949">
        <v>62</v>
      </c>
      <c r="AB1949">
        <f t="shared" si="61"/>
        <v>4</v>
      </c>
      <c r="AC1949">
        <v>2355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53</v>
      </c>
      <c r="AO1949">
        <v>52</v>
      </c>
      <c r="AP1949">
        <v>0</v>
      </c>
    </row>
    <row r="1950" spans="1:42" x14ac:dyDescent="0.35">
      <c r="A1950">
        <v>69209</v>
      </c>
      <c r="B1950">
        <v>4</v>
      </c>
      <c r="C1950">
        <f t="shared" si="60"/>
        <v>4</v>
      </c>
      <c r="D1950">
        <v>0</v>
      </c>
      <c r="E1950">
        <v>0</v>
      </c>
      <c r="F1950">
        <v>4</v>
      </c>
      <c r="G1950">
        <v>496</v>
      </c>
      <c r="H1950">
        <v>32</v>
      </c>
      <c r="I1950">
        <v>849</v>
      </c>
      <c r="J1950">
        <v>229</v>
      </c>
      <c r="K1950">
        <v>48</v>
      </c>
      <c r="L1950">
        <v>128</v>
      </c>
      <c r="M1950">
        <v>2</v>
      </c>
      <c r="N1950">
        <v>5</v>
      </c>
      <c r="O1950">
        <v>3</v>
      </c>
      <c r="P1950">
        <v>6</v>
      </c>
      <c r="Q1950">
        <v>4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3</v>
      </c>
      <c r="Y1950">
        <v>11</v>
      </c>
      <c r="Z1950">
        <v>0</v>
      </c>
      <c r="AA1950">
        <v>48</v>
      </c>
      <c r="AB1950">
        <f t="shared" si="61"/>
        <v>2</v>
      </c>
      <c r="AC1950">
        <v>2809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1654</v>
      </c>
      <c r="AO1950">
        <v>1526</v>
      </c>
      <c r="AP1950">
        <v>1</v>
      </c>
    </row>
    <row r="1951" spans="1:42" x14ac:dyDescent="0.35">
      <c r="A1951">
        <v>17148</v>
      </c>
      <c r="B1951">
        <v>1</v>
      </c>
      <c r="C1951">
        <f t="shared" si="60"/>
        <v>1</v>
      </c>
      <c r="D1951">
        <v>1</v>
      </c>
      <c r="E1951">
        <v>0</v>
      </c>
      <c r="F1951">
        <v>80</v>
      </c>
      <c r="G1951">
        <v>9</v>
      </c>
      <c r="H1951">
        <v>9</v>
      </c>
      <c r="I1951">
        <v>11</v>
      </c>
      <c r="J1951">
        <v>13</v>
      </c>
      <c r="K1951">
        <v>10</v>
      </c>
      <c r="L1951">
        <v>16</v>
      </c>
      <c r="M1951">
        <v>4</v>
      </c>
      <c r="N1951">
        <v>3</v>
      </c>
      <c r="O1951">
        <v>1</v>
      </c>
      <c r="P1951">
        <v>3</v>
      </c>
      <c r="Q1951">
        <v>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3</v>
      </c>
      <c r="Y1951">
        <v>11</v>
      </c>
      <c r="Z1951">
        <v>0</v>
      </c>
      <c r="AA1951">
        <v>44</v>
      </c>
      <c r="AB1951">
        <f t="shared" si="61"/>
        <v>2</v>
      </c>
      <c r="AC1951">
        <v>2311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52</v>
      </c>
      <c r="AO1951">
        <v>36</v>
      </c>
      <c r="AP1951">
        <v>0</v>
      </c>
    </row>
    <row r="1952" spans="1:42" x14ac:dyDescent="0.35">
      <c r="A1952">
        <v>32146</v>
      </c>
      <c r="B1952">
        <v>1</v>
      </c>
      <c r="C1952">
        <f t="shared" si="60"/>
        <v>1</v>
      </c>
      <c r="D1952">
        <v>1</v>
      </c>
      <c r="E1952">
        <v>0</v>
      </c>
      <c r="F1952">
        <v>16</v>
      </c>
      <c r="G1952">
        <v>26</v>
      </c>
      <c r="H1952">
        <v>3</v>
      </c>
      <c r="I1952">
        <v>23</v>
      </c>
      <c r="J1952">
        <v>4</v>
      </c>
      <c r="K1952">
        <v>7</v>
      </c>
      <c r="L1952">
        <v>3</v>
      </c>
      <c r="M1952">
        <v>2</v>
      </c>
      <c r="N1952">
        <v>2</v>
      </c>
      <c r="O1952">
        <v>0</v>
      </c>
      <c r="P1952">
        <v>4</v>
      </c>
      <c r="Q1952">
        <v>6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3</v>
      </c>
      <c r="Y1952">
        <v>11</v>
      </c>
      <c r="Z1952">
        <v>0</v>
      </c>
      <c r="AA1952">
        <v>37</v>
      </c>
      <c r="AB1952">
        <f t="shared" si="61"/>
        <v>1</v>
      </c>
      <c r="AC1952">
        <v>2207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63</v>
      </c>
      <c r="AO1952">
        <v>60</v>
      </c>
      <c r="AP1952">
        <v>0</v>
      </c>
    </row>
    <row r="1953" spans="1:42" x14ac:dyDescent="0.35">
      <c r="A1953">
        <v>41713</v>
      </c>
      <c r="B1953">
        <v>2</v>
      </c>
      <c r="C1953">
        <f t="shared" si="60"/>
        <v>2</v>
      </c>
      <c r="D1953">
        <v>1</v>
      </c>
      <c r="E1953">
        <v>1</v>
      </c>
      <c r="F1953">
        <v>57</v>
      </c>
      <c r="G1953">
        <v>77</v>
      </c>
      <c r="H1953">
        <v>8</v>
      </c>
      <c r="I1953">
        <v>44</v>
      </c>
      <c r="J1953">
        <v>10</v>
      </c>
      <c r="K1953">
        <v>10</v>
      </c>
      <c r="L1953">
        <v>25</v>
      </c>
      <c r="M1953">
        <v>5</v>
      </c>
      <c r="N1953">
        <v>3</v>
      </c>
      <c r="O1953">
        <v>1</v>
      </c>
      <c r="P1953">
        <v>4</v>
      </c>
      <c r="Q1953">
        <v>6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3</v>
      </c>
      <c r="Y1953">
        <v>11</v>
      </c>
      <c r="Z1953">
        <v>0</v>
      </c>
      <c r="AA1953">
        <v>56</v>
      </c>
      <c r="AB1953">
        <f t="shared" si="61"/>
        <v>3</v>
      </c>
      <c r="AC1953">
        <v>2220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0</v>
      </c>
      <c r="AM1953">
        <v>0</v>
      </c>
      <c r="AN1953">
        <v>149</v>
      </c>
      <c r="AO1953">
        <v>124</v>
      </c>
      <c r="AP1953">
        <v>0</v>
      </c>
    </row>
    <row r="1954" spans="1:42" x14ac:dyDescent="0.35">
      <c r="A1954">
        <v>34176</v>
      </c>
      <c r="B1954">
        <v>1</v>
      </c>
      <c r="C1954">
        <f t="shared" si="60"/>
        <v>2</v>
      </c>
      <c r="D1954">
        <v>0</v>
      </c>
      <c r="E1954">
        <v>1</v>
      </c>
      <c r="F1954">
        <v>9</v>
      </c>
      <c r="G1954">
        <v>11</v>
      </c>
      <c r="H1954">
        <v>2</v>
      </c>
      <c r="I1954">
        <v>7</v>
      </c>
      <c r="J1954">
        <v>4</v>
      </c>
      <c r="K1954">
        <v>2</v>
      </c>
      <c r="L1954">
        <v>2</v>
      </c>
      <c r="M1954">
        <v>1</v>
      </c>
      <c r="N1954">
        <v>1</v>
      </c>
      <c r="O1954">
        <v>0</v>
      </c>
      <c r="P1954">
        <v>3</v>
      </c>
      <c r="Q1954">
        <v>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</v>
      </c>
      <c r="Y1954">
        <v>11</v>
      </c>
      <c r="Z1954">
        <v>0</v>
      </c>
      <c r="AA1954">
        <v>45</v>
      </c>
      <c r="AB1954">
        <f t="shared" si="61"/>
        <v>2</v>
      </c>
      <c r="AC1954">
        <v>2317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26</v>
      </c>
      <c r="AO1954">
        <v>24</v>
      </c>
      <c r="AP1954">
        <v>0</v>
      </c>
    </row>
    <row r="1955" spans="1:42" x14ac:dyDescent="0.35">
      <c r="A1955">
        <v>58482</v>
      </c>
      <c r="B1955">
        <v>3</v>
      </c>
      <c r="C1955">
        <f t="shared" si="60"/>
        <v>3</v>
      </c>
      <c r="D1955">
        <v>0</v>
      </c>
      <c r="E1955">
        <v>1</v>
      </c>
      <c r="F1955">
        <v>59</v>
      </c>
      <c r="G1955">
        <v>576</v>
      </c>
      <c r="H1955">
        <v>7</v>
      </c>
      <c r="I1955">
        <v>115</v>
      </c>
      <c r="J1955">
        <v>19</v>
      </c>
      <c r="K1955">
        <v>7</v>
      </c>
      <c r="L1955">
        <v>7</v>
      </c>
      <c r="M1955">
        <v>2</v>
      </c>
      <c r="N1955">
        <v>7</v>
      </c>
      <c r="O1955">
        <v>4</v>
      </c>
      <c r="P1955">
        <v>9</v>
      </c>
      <c r="Q1955">
        <v>6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3</v>
      </c>
      <c r="Y1955">
        <v>11</v>
      </c>
      <c r="Z1955">
        <v>0</v>
      </c>
      <c r="AA1955">
        <v>65</v>
      </c>
      <c r="AB1955">
        <f t="shared" si="61"/>
        <v>4</v>
      </c>
      <c r="AC1955">
        <v>2268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724</v>
      </c>
      <c r="AO1955">
        <v>717</v>
      </c>
      <c r="AP1955">
        <v>1</v>
      </c>
    </row>
    <row r="1956" spans="1:42" x14ac:dyDescent="0.35">
      <c r="A1956">
        <v>59686</v>
      </c>
      <c r="B1956">
        <v>3</v>
      </c>
      <c r="C1956">
        <f t="shared" si="60"/>
        <v>3</v>
      </c>
      <c r="D1956">
        <v>0</v>
      </c>
      <c r="E1956">
        <v>1</v>
      </c>
      <c r="F1956">
        <v>78</v>
      </c>
      <c r="G1956">
        <v>89</v>
      </c>
      <c r="H1956">
        <v>15</v>
      </c>
      <c r="I1956">
        <v>89</v>
      </c>
      <c r="J1956">
        <v>34</v>
      </c>
      <c r="K1956">
        <v>42</v>
      </c>
      <c r="L1956">
        <v>5</v>
      </c>
      <c r="M1956">
        <v>1</v>
      </c>
      <c r="N1956">
        <v>4</v>
      </c>
      <c r="O1956">
        <v>1</v>
      </c>
      <c r="P1956">
        <v>6</v>
      </c>
      <c r="Q1956">
        <v>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</v>
      </c>
      <c r="Y1956">
        <v>11</v>
      </c>
      <c r="Z1956">
        <v>0</v>
      </c>
      <c r="AA1956">
        <v>55</v>
      </c>
      <c r="AB1956">
        <f t="shared" si="61"/>
        <v>3</v>
      </c>
      <c r="AC1956">
        <v>2314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269</v>
      </c>
      <c r="AO1956">
        <v>264</v>
      </c>
      <c r="AP1956">
        <v>0</v>
      </c>
    </row>
    <row r="1957" spans="1:42" x14ac:dyDescent="0.35">
      <c r="A1957">
        <v>60896</v>
      </c>
      <c r="B1957">
        <v>3</v>
      </c>
      <c r="C1957">
        <f t="shared" si="60"/>
        <v>3</v>
      </c>
      <c r="D1957">
        <v>0</v>
      </c>
      <c r="E1957">
        <v>1</v>
      </c>
      <c r="F1957">
        <v>90</v>
      </c>
      <c r="G1957">
        <v>1013</v>
      </c>
      <c r="H1957">
        <v>30</v>
      </c>
      <c r="I1957">
        <v>399</v>
      </c>
      <c r="J1957">
        <v>60</v>
      </c>
      <c r="K1957">
        <v>46</v>
      </c>
      <c r="L1957">
        <v>153</v>
      </c>
      <c r="M1957">
        <v>3</v>
      </c>
      <c r="N1957">
        <v>9</v>
      </c>
      <c r="O1957">
        <v>10</v>
      </c>
      <c r="P1957">
        <v>4</v>
      </c>
      <c r="Q1957">
        <v>6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3</v>
      </c>
      <c r="Y1957">
        <v>11</v>
      </c>
      <c r="Z1957">
        <v>1</v>
      </c>
      <c r="AA1957">
        <v>56</v>
      </c>
      <c r="AB1957">
        <f t="shared" si="61"/>
        <v>3</v>
      </c>
      <c r="AC1957">
        <v>2785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1548</v>
      </c>
      <c r="AO1957">
        <v>1395</v>
      </c>
      <c r="AP1957">
        <v>0</v>
      </c>
    </row>
    <row r="1958" spans="1:42" x14ac:dyDescent="0.35">
      <c r="A1958">
        <v>62994</v>
      </c>
      <c r="B1958">
        <v>3</v>
      </c>
      <c r="C1958">
        <f t="shared" si="60"/>
        <v>3</v>
      </c>
      <c r="D1958">
        <v>1</v>
      </c>
      <c r="E1958">
        <v>0</v>
      </c>
      <c r="F1958">
        <v>74</v>
      </c>
      <c r="G1958">
        <v>224</v>
      </c>
      <c r="H1958">
        <v>12</v>
      </c>
      <c r="I1958">
        <v>48</v>
      </c>
      <c r="J1958">
        <v>4</v>
      </c>
      <c r="K1958">
        <v>12</v>
      </c>
      <c r="L1958">
        <v>12</v>
      </c>
      <c r="M1958">
        <v>1</v>
      </c>
      <c r="N1958">
        <v>6</v>
      </c>
      <c r="O1958">
        <v>2</v>
      </c>
      <c r="P1958">
        <v>4</v>
      </c>
      <c r="Q1958">
        <v>6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</v>
      </c>
      <c r="Y1958">
        <v>11</v>
      </c>
      <c r="Z1958">
        <v>0</v>
      </c>
      <c r="AA1958">
        <v>40</v>
      </c>
      <c r="AB1958">
        <f t="shared" si="61"/>
        <v>1</v>
      </c>
      <c r="AC1958">
        <v>2276</v>
      </c>
      <c r="AD1958">
        <v>0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300</v>
      </c>
      <c r="AO1958">
        <v>288</v>
      </c>
      <c r="AP1958">
        <v>0</v>
      </c>
    </row>
    <row r="1959" spans="1:42" x14ac:dyDescent="0.35">
      <c r="A1959">
        <v>47320</v>
      </c>
      <c r="B1959">
        <v>2</v>
      </c>
      <c r="C1959">
        <f t="shared" si="60"/>
        <v>2</v>
      </c>
      <c r="D1959">
        <v>0</v>
      </c>
      <c r="E1959">
        <v>1</v>
      </c>
      <c r="F1959">
        <v>10</v>
      </c>
      <c r="G1959">
        <v>200</v>
      </c>
      <c r="H1959">
        <v>19</v>
      </c>
      <c r="I1959">
        <v>111</v>
      </c>
      <c r="J1959">
        <v>50</v>
      </c>
      <c r="K1959">
        <v>15</v>
      </c>
      <c r="L1959">
        <v>19</v>
      </c>
      <c r="M1959">
        <v>6</v>
      </c>
      <c r="N1959">
        <v>5</v>
      </c>
      <c r="O1959">
        <v>1</v>
      </c>
      <c r="P1959">
        <v>8</v>
      </c>
      <c r="Q1959">
        <v>6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</v>
      </c>
      <c r="Y1959">
        <v>11</v>
      </c>
      <c r="Z1959">
        <v>0</v>
      </c>
      <c r="AA1959">
        <v>63</v>
      </c>
      <c r="AB1959">
        <f t="shared" si="61"/>
        <v>4</v>
      </c>
      <c r="AC1959">
        <v>2491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395</v>
      </c>
      <c r="AO1959">
        <v>376</v>
      </c>
      <c r="AP1959">
        <v>0</v>
      </c>
    </row>
    <row r="1960" spans="1:42" x14ac:dyDescent="0.35">
      <c r="A1960">
        <v>74859</v>
      </c>
      <c r="B1960">
        <v>4</v>
      </c>
      <c r="C1960">
        <f t="shared" si="60"/>
        <v>4</v>
      </c>
      <c r="D1960">
        <v>0</v>
      </c>
      <c r="E1960">
        <v>0</v>
      </c>
      <c r="F1960">
        <v>63</v>
      </c>
      <c r="G1960">
        <v>570</v>
      </c>
      <c r="H1960">
        <v>73</v>
      </c>
      <c r="I1960">
        <v>614</v>
      </c>
      <c r="J1960">
        <v>133</v>
      </c>
      <c r="K1960">
        <v>102</v>
      </c>
      <c r="L1960">
        <v>73</v>
      </c>
      <c r="M1960">
        <v>1</v>
      </c>
      <c r="N1960">
        <v>6</v>
      </c>
      <c r="O1960">
        <v>5</v>
      </c>
      <c r="P1960">
        <v>11</v>
      </c>
      <c r="Q1960">
        <v>3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3</v>
      </c>
      <c r="Y1960">
        <v>11</v>
      </c>
      <c r="Z1960">
        <v>0</v>
      </c>
      <c r="AA1960">
        <v>71</v>
      </c>
      <c r="AB1960">
        <f t="shared" si="61"/>
        <v>5</v>
      </c>
      <c r="AC1960">
        <v>2550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1492</v>
      </c>
      <c r="AO1960">
        <v>1419</v>
      </c>
      <c r="AP1960">
        <v>1</v>
      </c>
    </row>
    <row r="1961" spans="1:42" x14ac:dyDescent="0.35">
      <c r="A1961">
        <v>15253</v>
      </c>
      <c r="B1961">
        <v>1</v>
      </c>
      <c r="C1961">
        <f t="shared" si="60"/>
        <v>1</v>
      </c>
      <c r="D1961">
        <v>1</v>
      </c>
      <c r="E1961">
        <v>0</v>
      </c>
      <c r="F1961">
        <v>13</v>
      </c>
      <c r="G1961">
        <v>1</v>
      </c>
      <c r="H1961">
        <v>3</v>
      </c>
      <c r="I1961">
        <v>3</v>
      </c>
      <c r="J1961">
        <v>8</v>
      </c>
      <c r="K1961">
        <v>1</v>
      </c>
      <c r="L1961">
        <v>13</v>
      </c>
      <c r="M1961">
        <v>2</v>
      </c>
      <c r="N1961">
        <v>1</v>
      </c>
      <c r="O1961">
        <v>0</v>
      </c>
      <c r="P1961">
        <v>3</v>
      </c>
      <c r="Q1961">
        <v>7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3</v>
      </c>
      <c r="Y1961">
        <v>11</v>
      </c>
      <c r="Z1961">
        <v>0</v>
      </c>
      <c r="AA1961">
        <v>28</v>
      </c>
      <c r="AB1961">
        <f t="shared" si="61"/>
        <v>1</v>
      </c>
      <c r="AC1961">
        <v>2403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0</v>
      </c>
      <c r="AN1961">
        <v>16</v>
      </c>
      <c r="AO1961">
        <v>3</v>
      </c>
      <c r="AP1961">
        <v>0</v>
      </c>
    </row>
    <row r="1962" spans="1:42" x14ac:dyDescent="0.35">
      <c r="A1962">
        <v>31560</v>
      </c>
      <c r="B1962">
        <v>1</v>
      </c>
      <c r="C1962">
        <f t="shared" si="60"/>
        <v>1</v>
      </c>
      <c r="D1962">
        <v>1</v>
      </c>
      <c r="E1962">
        <v>0</v>
      </c>
      <c r="F1962">
        <v>98</v>
      </c>
      <c r="G1962">
        <v>62</v>
      </c>
      <c r="H1962">
        <v>1</v>
      </c>
      <c r="I1962">
        <v>20</v>
      </c>
      <c r="J1962">
        <v>4</v>
      </c>
      <c r="K1962">
        <v>0</v>
      </c>
      <c r="L1962">
        <v>7</v>
      </c>
      <c r="M1962">
        <v>2</v>
      </c>
      <c r="N1962">
        <v>2</v>
      </c>
      <c r="O1962">
        <v>1</v>
      </c>
      <c r="P1962">
        <v>3</v>
      </c>
      <c r="Q1962">
        <v>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3</v>
      </c>
      <c r="Y1962">
        <v>11</v>
      </c>
      <c r="Z1962">
        <v>0</v>
      </c>
      <c r="AA1962">
        <v>46</v>
      </c>
      <c r="AB1962">
        <f t="shared" si="61"/>
        <v>2</v>
      </c>
      <c r="AC1962">
        <v>2529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87</v>
      </c>
      <c r="AO1962">
        <v>80</v>
      </c>
      <c r="AP1962">
        <v>0</v>
      </c>
    </row>
    <row r="1963" spans="1:42" x14ac:dyDescent="0.35">
      <c r="A1963">
        <v>91172</v>
      </c>
      <c r="B1963">
        <v>5</v>
      </c>
      <c r="C1963">
        <f t="shared" si="60"/>
        <v>5</v>
      </c>
      <c r="D1963">
        <v>0</v>
      </c>
      <c r="E1963">
        <v>0</v>
      </c>
      <c r="F1963">
        <v>94</v>
      </c>
      <c r="G1963">
        <v>162</v>
      </c>
      <c r="H1963">
        <v>28</v>
      </c>
      <c r="I1963">
        <v>818</v>
      </c>
      <c r="J1963">
        <v>0</v>
      </c>
      <c r="K1963">
        <v>28</v>
      </c>
      <c r="L1963">
        <v>56</v>
      </c>
      <c r="M1963">
        <v>0</v>
      </c>
      <c r="N1963">
        <v>4</v>
      </c>
      <c r="O1963">
        <v>3</v>
      </c>
      <c r="P1963">
        <v>7</v>
      </c>
      <c r="Q1963">
        <v>3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0</v>
      </c>
      <c r="X1963">
        <v>3</v>
      </c>
      <c r="Y1963">
        <v>11</v>
      </c>
      <c r="Z1963">
        <v>1</v>
      </c>
      <c r="AA1963">
        <v>30</v>
      </c>
      <c r="AB1963">
        <f t="shared" si="61"/>
        <v>1</v>
      </c>
      <c r="AC1963">
        <v>2618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1036</v>
      </c>
      <c r="AO1963">
        <v>980</v>
      </c>
      <c r="AP1963">
        <v>4</v>
      </c>
    </row>
    <row r="1964" spans="1:42" x14ac:dyDescent="0.35">
      <c r="A1964">
        <v>90000</v>
      </c>
      <c r="B1964">
        <v>5</v>
      </c>
      <c r="C1964">
        <f t="shared" si="60"/>
        <v>5</v>
      </c>
      <c r="D1964">
        <v>0</v>
      </c>
      <c r="E1964">
        <v>0</v>
      </c>
      <c r="F1964">
        <v>91</v>
      </c>
      <c r="G1964">
        <v>675</v>
      </c>
      <c r="H1964">
        <v>144</v>
      </c>
      <c r="I1964">
        <v>133</v>
      </c>
      <c r="J1964">
        <v>94</v>
      </c>
      <c r="K1964">
        <v>192</v>
      </c>
      <c r="L1964">
        <v>241</v>
      </c>
      <c r="M1964">
        <v>1</v>
      </c>
      <c r="N1964">
        <v>4</v>
      </c>
      <c r="O1964">
        <v>8</v>
      </c>
      <c r="P1964">
        <v>5</v>
      </c>
      <c r="Q1964">
        <v>1</v>
      </c>
      <c r="R1964">
        <v>1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3</v>
      </c>
      <c r="Y1964">
        <v>11</v>
      </c>
      <c r="Z1964">
        <v>0</v>
      </c>
      <c r="AA1964">
        <v>36</v>
      </c>
      <c r="AB1964">
        <f t="shared" si="61"/>
        <v>1</v>
      </c>
      <c r="AC1964">
        <v>2347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1238</v>
      </c>
      <c r="AO1964">
        <v>997</v>
      </c>
      <c r="AP1964">
        <v>3</v>
      </c>
    </row>
    <row r="1965" spans="1:42" x14ac:dyDescent="0.35">
      <c r="A1965">
        <v>41967</v>
      </c>
      <c r="B1965">
        <v>2</v>
      </c>
      <c r="C1965">
        <f t="shared" si="60"/>
        <v>2</v>
      </c>
      <c r="D1965">
        <v>1</v>
      </c>
      <c r="E1965">
        <v>1</v>
      </c>
      <c r="F1965">
        <v>66</v>
      </c>
      <c r="G1965">
        <v>23</v>
      </c>
      <c r="H1965">
        <v>4</v>
      </c>
      <c r="I1965">
        <v>10</v>
      </c>
      <c r="J1965">
        <v>0</v>
      </c>
      <c r="K1965">
        <v>2</v>
      </c>
      <c r="L1965">
        <v>15</v>
      </c>
      <c r="M1965">
        <v>1</v>
      </c>
      <c r="N1965">
        <v>1</v>
      </c>
      <c r="O1965">
        <v>0</v>
      </c>
      <c r="P1965">
        <v>3</v>
      </c>
      <c r="Q1965">
        <v>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3</v>
      </c>
      <c r="Y1965">
        <v>11</v>
      </c>
      <c r="Z1965">
        <v>0</v>
      </c>
      <c r="AA1965">
        <v>39</v>
      </c>
      <c r="AB1965">
        <f t="shared" si="61"/>
        <v>1</v>
      </c>
      <c r="AC1965">
        <v>2377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39</v>
      </c>
      <c r="AO1965">
        <v>24</v>
      </c>
      <c r="AP1965">
        <v>0</v>
      </c>
    </row>
    <row r="1966" spans="1:42" x14ac:dyDescent="0.35">
      <c r="A1966">
        <v>69263</v>
      </c>
      <c r="B1966">
        <v>4</v>
      </c>
      <c r="C1966">
        <f t="shared" si="60"/>
        <v>4</v>
      </c>
      <c r="D1966">
        <v>0</v>
      </c>
      <c r="E1966">
        <v>1</v>
      </c>
      <c r="F1966">
        <v>14</v>
      </c>
      <c r="G1966">
        <v>492</v>
      </c>
      <c r="H1966">
        <v>5</v>
      </c>
      <c r="I1966">
        <v>32</v>
      </c>
      <c r="J1966">
        <v>13</v>
      </c>
      <c r="K1966">
        <v>5</v>
      </c>
      <c r="L1966">
        <v>21</v>
      </c>
      <c r="M1966">
        <v>1</v>
      </c>
      <c r="N1966">
        <v>9</v>
      </c>
      <c r="O1966">
        <v>1</v>
      </c>
      <c r="P1966">
        <v>7</v>
      </c>
      <c r="Q1966">
        <v>6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3</v>
      </c>
      <c r="Y1966">
        <v>11</v>
      </c>
      <c r="Z1966">
        <v>0</v>
      </c>
      <c r="AA1966">
        <v>55</v>
      </c>
      <c r="AB1966">
        <f t="shared" si="61"/>
        <v>3</v>
      </c>
      <c r="AC1966">
        <v>2275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547</v>
      </c>
      <c r="AO1966">
        <v>526</v>
      </c>
      <c r="AP1966">
        <v>1</v>
      </c>
    </row>
    <row r="1967" spans="1:42" x14ac:dyDescent="0.35">
      <c r="A1967">
        <v>65706</v>
      </c>
      <c r="B1967">
        <v>3</v>
      </c>
      <c r="C1967">
        <f t="shared" si="60"/>
        <v>3</v>
      </c>
      <c r="D1967">
        <v>0</v>
      </c>
      <c r="E1967">
        <v>0</v>
      </c>
      <c r="F1967">
        <v>77</v>
      </c>
      <c r="G1967">
        <v>918</v>
      </c>
      <c r="H1967">
        <v>10</v>
      </c>
      <c r="I1967">
        <v>129</v>
      </c>
      <c r="J1967">
        <v>13</v>
      </c>
      <c r="K1967">
        <v>0</v>
      </c>
      <c r="L1967">
        <v>129</v>
      </c>
      <c r="M1967">
        <v>1</v>
      </c>
      <c r="N1967">
        <v>11</v>
      </c>
      <c r="O1967">
        <v>3</v>
      </c>
      <c r="P1967">
        <v>12</v>
      </c>
      <c r="Q1967">
        <v>7</v>
      </c>
      <c r="R1967">
        <v>0</v>
      </c>
      <c r="S1967">
        <v>1</v>
      </c>
      <c r="T1967">
        <v>1</v>
      </c>
      <c r="U1967">
        <v>0</v>
      </c>
      <c r="V1967">
        <v>1</v>
      </c>
      <c r="W1967">
        <v>0</v>
      </c>
      <c r="X1967">
        <v>3</v>
      </c>
      <c r="Y1967">
        <v>11</v>
      </c>
      <c r="Z1967">
        <v>1</v>
      </c>
      <c r="AA1967">
        <v>50</v>
      </c>
      <c r="AB1967">
        <f t="shared" si="61"/>
        <v>2</v>
      </c>
      <c r="AC1967">
        <v>2525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1070</v>
      </c>
      <c r="AO1967">
        <v>941</v>
      </c>
      <c r="AP1967">
        <v>3</v>
      </c>
    </row>
    <row r="1968" spans="1:42" x14ac:dyDescent="0.35">
      <c r="A1968">
        <v>60934</v>
      </c>
      <c r="B1968">
        <v>3</v>
      </c>
      <c r="C1968">
        <f t="shared" si="60"/>
        <v>3</v>
      </c>
      <c r="D1968">
        <v>0</v>
      </c>
      <c r="E1968">
        <v>1</v>
      </c>
      <c r="F1968">
        <v>41</v>
      </c>
      <c r="G1968">
        <v>224</v>
      </c>
      <c r="H1968">
        <v>155</v>
      </c>
      <c r="I1968">
        <v>155</v>
      </c>
      <c r="J1968">
        <v>192</v>
      </c>
      <c r="K1968">
        <v>93</v>
      </c>
      <c r="L1968">
        <v>54</v>
      </c>
      <c r="M1968">
        <v>2</v>
      </c>
      <c r="N1968">
        <v>6</v>
      </c>
      <c r="O1968">
        <v>4</v>
      </c>
      <c r="P1968">
        <v>11</v>
      </c>
      <c r="Q1968">
        <v>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3</v>
      </c>
      <c r="Y1968">
        <v>11</v>
      </c>
      <c r="Z1968">
        <v>0</v>
      </c>
      <c r="AA1968">
        <v>45</v>
      </c>
      <c r="AB1968">
        <f t="shared" si="61"/>
        <v>2</v>
      </c>
      <c r="AC1968">
        <v>2322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819</v>
      </c>
      <c r="AO1968">
        <v>765</v>
      </c>
      <c r="AP1968">
        <v>0</v>
      </c>
    </row>
    <row r="1969" spans="1:42" x14ac:dyDescent="0.35">
      <c r="A1969">
        <v>71965</v>
      </c>
      <c r="B1969">
        <v>4</v>
      </c>
      <c r="C1969">
        <f t="shared" si="60"/>
        <v>4</v>
      </c>
      <c r="D1969">
        <v>0</v>
      </c>
      <c r="E1969">
        <v>1</v>
      </c>
      <c r="F1969">
        <v>21</v>
      </c>
      <c r="G1969">
        <v>572</v>
      </c>
      <c r="H1969">
        <v>19</v>
      </c>
      <c r="I1969">
        <v>286</v>
      </c>
      <c r="J1969">
        <v>50</v>
      </c>
      <c r="K1969">
        <v>38</v>
      </c>
      <c r="L1969">
        <v>248</v>
      </c>
      <c r="M1969">
        <v>3</v>
      </c>
      <c r="N1969">
        <v>6</v>
      </c>
      <c r="O1969">
        <v>3</v>
      </c>
      <c r="P1969">
        <v>5</v>
      </c>
      <c r="Q1969">
        <v>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3</v>
      </c>
      <c r="Y1969">
        <v>11</v>
      </c>
      <c r="Z1969">
        <v>0</v>
      </c>
      <c r="AA1969">
        <v>69</v>
      </c>
      <c r="AB1969">
        <f t="shared" si="61"/>
        <v>5</v>
      </c>
      <c r="AC1969">
        <v>2494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965</v>
      </c>
      <c r="AO1969">
        <v>717</v>
      </c>
      <c r="AP1969">
        <v>0</v>
      </c>
    </row>
    <row r="1970" spans="1:42" x14ac:dyDescent="0.35">
      <c r="A1970">
        <v>65210</v>
      </c>
      <c r="B1970">
        <v>3</v>
      </c>
      <c r="C1970">
        <f t="shared" si="60"/>
        <v>3</v>
      </c>
      <c r="D1970">
        <v>0</v>
      </c>
      <c r="E1970">
        <v>1</v>
      </c>
      <c r="F1970">
        <v>25</v>
      </c>
      <c r="G1970">
        <v>626</v>
      </c>
      <c r="H1970">
        <v>0</v>
      </c>
      <c r="I1970">
        <v>70</v>
      </c>
      <c r="J1970">
        <v>0</v>
      </c>
      <c r="K1970">
        <v>7</v>
      </c>
      <c r="L1970">
        <v>28</v>
      </c>
      <c r="M1970">
        <v>2</v>
      </c>
      <c r="N1970">
        <v>9</v>
      </c>
      <c r="O1970">
        <v>3</v>
      </c>
      <c r="P1970">
        <v>8</v>
      </c>
      <c r="Q1970">
        <v>6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3</v>
      </c>
      <c r="Y1970">
        <v>11</v>
      </c>
      <c r="Z1970">
        <v>0</v>
      </c>
      <c r="AA1970">
        <v>65</v>
      </c>
      <c r="AB1970">
        <f t="shared" si="61"/>
        <v>4</v>
      </c>
      <c r="AC1970">
        <v>2270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703</v>
      </c>
      <c r="AO1970">
        <v>675</v>
      </c>
      <c r="AP1970">
        <v>2</v>
      </c>
    </row>
    <row r="1971" spans="1:42" x14ac:dyDescent="0.35">
      <c r="A1971">
        <v>79174</v>
      </c>
      <c r="B1971">
        <v>4</v>
      </c>
      <c r="C1971">
        <f t="shared" si="60"/>
        <v>4</v>
      </c>
      <c r="D1971">
        <v>0</v>
      </c>
      <c r="E1971">
        <v>0</v>
      </c>
      <c r="F1971">
        <v>2</v>
      </c>
      <c r="G1971">
        <v>1074</v>
      </c>
      <c r="H1971">
        <v>37</v>
      </c>
      <c r="I1971">
        <v>518</v>
      </c>
      <c r="J1971">
        <v>193</v>
      </c>
      <c r="K1971">
        <v>92</v>
      </c>
      <c r="L1971">
        <v>129</v>
      </c>
      <c r="M1971">
        <v>1</v>
      </c>
      <c r="N1971">
        <v>5</v>
      </c>
      <c r="O1971">
        <v>6</v>
      </c>
      <c r="P1971">
        <v>7</v>
      </c>
      <c r="Q1971">
        <v>2</v>
      </c>
      <c r="R1971">
        <v>0</v>
      </c>
      <c r="S1971">
        <v>0</v>
      </c>
      <c r="T1971">
        <v>1</v>
      </c>
      <c r="U1971">
        <v>1</v>
      </c>
      <c r="V1971">
        <v>0</v>
      </c>
      <c r="W1971">
        <v>0</v>
      </c>
      <c r="X1971">
        <v>3</v>
      </c>
      <c r="Y1971">
        <v>11</v>
      </c>
      <c r="Z1971">
        <v>1</v>
      </c>
      <c r="AA1971">
        <v>45</v>
      </c>
      <c r="AB1971">
        <f t="shared" si="61"/>
        <v>2</v>
      </c>
      <c r="AC1971">
        <v>2693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1914</v>
      </c>
      <c r="AO1971">
        <v>1785</v>
      </c>
      <c r="AP1971">
        <v>2</v>
      </c>
    </row>
    <row r="1972" spans="1:42" x14ac:dyDescent="0.35">
      <c r="A1972">
        <v>81380</v>
      </c>
      <c r="B1972">
        <v>5</v>
      </c>
      <c r="C1972">
        <f t="shared" si="60"/>
        <v>5</v>
      </c>
      <c r="D1972">
        <v>0</v>
      </c>
      <c r="E1972">
        <v>0</v>
      </c>
      <c r="F1972">
        <v>51</v>
      </c>
      <c r="G1972">
        <v>741</v>
      </c>
      <c r="H1972">
        <v>68</v>
      </c>
      <c r="I1972">
        <v>689</v>
      </c>
      <c r="J1972">
        <v>224</v>
      </c>
      <c r="K1972">
        <v>68</v>
      </c>
      <c r="L1972">
        <v>103</v>
      </c>
      <c r="M1972">
        <v>1</v>
      </c>
      <c r="N1972">
        <v>4</v>
      </c>
      <c r="O1972">
        <v>2</v>
      </c>
      <c r="P1972">
        <v>10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3</v>
      </c>
      <c r="Y1972">
        <v>11</v>
      </c>
      <c r="Z1972">
        <v>0</v>
      </c>
      <c r="AA1972">
        <v>53</v>
      </c>
      <c r="AB1972">
        <f t="shared" si="61"/>
        <v>3</v>
      </c>
      <c r="AC1972">
        <v>2713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0</v>
      </c>
      <c r="AN1972">
        <v>1790</v>
      </c>
      <c r="AO1972">
        <v>1687</v>
      </c>
      <c r="AP1972">
        <v>0</v>
      </c>
    </row>
    <row r="1973" spans="1:42" x14ac:dyDescent="0.35">
      <c r="A1973">
        <v>48432</v>
      </c>
      <c r="B1973">
        <v>2</v>
      </c>
      <c r="C1973">
        <f t="shared" si="60"/>
        <v>2</v>
      </c>
      <c r="D1973">
        <v>0</v>
      </c>
      <c r="E1973">
        <v>1</v>
      </c>
      <c r="F1973">
        <v>3</v>
      </c>
      <c r="G1973">
        <v>322</v>
      </c>
      <c r="H1973">
        <v>3</v>
      </c>
      <c r="I1973">
        <v>50</v>
      </c>
      <c r="J1973">
        <v>4</v>
      </c>
      <c r="K1973">
        <v>3</v>
      </c>
      <c r="L1973">
        <v>42</v>
      </c>
      <c r="M1973">
        <v>5</v>
      </c>
      <c r="N1973">
        <v>7</v>
      </c>
      <c r="O1973">
        <v>1</v>
      </c>
      <c r="P1973">
        <v>6</v>
      </c>
      <c r="Q1973">
        <v>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</v>
      </c>
      <c r="Y1973">
        <v>11</v>
      </c>
      <c r="Z1973">
        <v>0</v>
      </c>
      <c r="AA1973">
        <v>47</v>
      </c>
      <c r="AB1973">
        <f t="shared" si="61"/>
        <v>2</v>
      </c>
      <c r="AC1973">
        <v>2778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382</v>
      </c>
      <c r="AO1973">
        <v>340</v>
      </c>
      <c r="AP1973">
        <v>0</v>
      </c>
    </row>
    <row r="1974" spans="1:42" x14ac:dyDescent="0.35">
      <c r="A1974">
        <v>52914</v>
      </c>
      <c r="B1974">
        <v>3</v>
      </c>
      <c r="C1974">
        <f t="shared" si="60"/>
        <v>3</v>
      </c>
      <c r="D1974">
        <v>0</v>
      </c>
      <c r="E1974">
        <v>1</v>
      </c>
      <c r="F1974">
        <v>32</v>
      </c>
      <c r="G1974">
        <v>254</v>
      </c>
      <c r="H1974">
        <v>10</v>
      </c>
      <c r="I1974">
        <v>44</v>
      </c>
      <c r="J1974">
        <v>30</v>
      </c>
      <c r="K1974">
        <v>10</v>
      </c>
      <c r="L1974">
        <v>227</v>
      </c>
      <c r="M1974">
        <v>2</v>
      </c>
      <c r="N1974">
        <v>7</v>
      </c>
      <c r="O1974">
        <v>3</v>
      </c>
      <c r="P1974">
        <v>3</v>
      </c>
      <c r="Q1974">
        <v>7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3</v>
      </c>
      <c r="Y1974">
        <v>11</v>
      </c>
      <c r="Z1974">
        <v>0</v>
      </c>
      <c r="AA1974">
        <v>49</v>
      </c>
      <c r="AB1974">
        <f t="shared" si="61"/>
        <v>2</v>
      </c>
      <c r="AC1974">
        <v>2697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348</v>
      </c>
      <c r="AO1974">
        <v>121</v>
      </c>
      <c r="AP1974">
        <v>1</v>
      </c>
    </row>
    <row r="1975" spans="1:42" x14ac:dyDescent="0.35">
      <c r="A1975">
        <v>26067</v>
      </c>
      <c r="B1975">
        <v>1</v>
      </c>
      <c r="C1975">
        <f t="shared" si="60"/>
        <v>1</v>
      </c>
      <c r="D1975">
        <v>1</v>
      </c>
      <c r="E1975">
        <v>0</v>
      </c>
      <c r="F1975">
        <v>49</v>
      </c>
      <c r="G1975">
        <v>22</v>
      </c>
      <c r="H1975">
        <v>2</v>
      </c>
      <c r="I1975">
        <v>18</v>
      </c>
      <c r="J1975">
        <v>0</v>
      </c>
      <c r="K1975">
        <v>2</v>
      </c>
      <c r="L1975">
        <v>12</v>
      </c>
      <c r="M1975">
        <v>3</v>
      </c>
      <c r="N1975">
        <v>3</v>
      </c>
      <c r="O1975">
        <v>0</v>
      </c>
      <c r="P1975">
        <v>3</v>
      </c>
      <c r="Q1975">
        <v>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</v>
      </c>
      <c r="Y1975">
        <v>11</v>
      </c>
      <c r="Z1975">
        <v>0</v>
      </c>
      <c r="AA1975">
        <v>46</v>
      </c>
      <c r="AB1975">
        <f t="shared" si="61"/>
        <v>2</v>
      </c>
      <c r="AC1975">
        <v>2396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44</v>
      </c>
      <c r="AO1975">
        <v>32</v>
      </c>
      <c r="AP1975">
        <v>0</v>
      </c>
    </row>
    <row r="1976" spans="1:42" x14ac:dyDescent="0.35">
      <c r="A1976">
        <v>44325</v>
      </c>
      <c r="B1976">
        <v>2</v>
      </c>
      <c r="C1976">
        <f t="shared" si="60"/>
        <v>2</v>
      </c>
      <c r="D1976">
        <v>0</v>
      </c>
      <c r="E1976">
        <v>1</v>
      </c>
      <c r="F1976">
        <v>69</v>
      </c>
      <c r="G1976">
        <v>516</v>
      </c>
      <c r="H1976">
        <v>0</v>
      </c>
      <c r="I1976">
        <v>21</v>
      </c>
      <c r="J1976">
        <v>0</v>
      </c>
      <c r="K1976">
        <v>0</v>
      </c>
      <c r="L1976">
        <v>5</v>
      </c>
      <c r="M1976">
        <v>4</v>
      </c>
      <c r="N1976">
        <v>8</v>
      </c>
      <c r="O1976">
        <v>2</v>
      </c>
      <c r="P1976">
        <v>7</v>
      </c>
      <c r="Q1976">
        <v>8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3</v>
      </c>
      <c r="Y1976">
        <v>11</v>
      </c>
      <c r="Z1976">
        <v>0</v>
      </c>
      <c r="AA1976">
        <v>48</v>
      </c>
      <c r="AB1976">
        <f t="shared" si="61"/>
        <v>2</v>
      </c>
      <c r="AC1976">
        <v>2638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537</v>
      </c>
      <c r="AO1976">
        <v>532</v>
      </c>
      <c r="AP1976">
        <v>1</v>
      </c>
    </row>
    <row r="1977" spans="1:42" x14ac:dyDescent="0.35">
      <c r="A1977">
        <v>26487</v>
      </c>
      <c r="B1977">
        <v>1</v>
      </c>
      <c r="C1977">
        <f t="shared" si="60"/>
        <v>1</v>
      </c>
      <c r="D1977">
        <v>1</v>
      </c>
      <c r="E1977">
        <v>0</v>
      </c>
      <c r="F1977">
        <v>23</v>
      </c>
      <c r="G1977">
        <v>2</v>
      </c>
      <c r="H1977">
        <v>8</v>
      </c>
      <c r="I1977">
        <v>10</v>
      </c>
      <c r="J1977">
        <v>12</v>
      </c>
      <c r="K1977">
        <v>14</v>
      </c>
      <c r="L1977">
        <v>23</v>
      </c>
      <c r="M1977">
        <v>3</v>
      </c>
      <c r="N1977">
        <v>2</v>
      </c>
      <c r="O1977">
        <v>1</v>
      </c>
      <c r="P1977">
        <v>3</v>
      </c>
      <c r="Q1977">
        <v>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3</v>
      </c>
      <c r="Y1977">
        <v>11</v>
      </c>
      <c r="Z1977">
        <v>0</v>
      </c>
      <c r="AA1977">
        <v>42</v>
      </c>
      <c r="AB1977">
        <f t="shared" si="61"/>
        <v>1</v>
      </c>
      <c r="AC1977">
        <v>2564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0</v>
      </c>
      <c r="AM1977">
        <v>0</v>
      </c>
      <c r="AN1977">
        <v>46</v>
      </c>
      <c r="AO1977">
        <v>23</v>
      </c>
      <c r="AP1977">
        <v>0</v>
      </c>
    </row>
    <row r="1978" spans="1:42" x14ac:dyDescent="0.35">
      <c r="A1978">
        <v>53233</v>
      </c>
      <c r="B1978">
        <v>3</v>
      </c>
      <c r="C1978">
        <f t="shared" si="60"/>
        <v>3</v>
      </c>
      <c r="D1978">
        <v>0</v>
      </c>
      <c r="E1978">
        <v>1</v>
      </c>
      <c r="F1978">
        <v>18</v>
      </c>
      <c r="G1978">
        <v>28</v>
      </c>
      <c r="H1978">
        <v>0</v>
      </c>
      <c r="I1978">
        <v>9</v>
      </c>
      <c r="J1978">
        <v>3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3</v>
      </c>
      <c r="Q1978">
        <v>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3</v>
      </c>
      <c r="Y1978">
        <v>11</v>
      </c>
      <c r="Z1978">
        <v>0</v>
      </c>
      <c r="AA1978">
        <v>63</v>
      </c>
      <c r="AB1978">
        <f t="shared" si="61"/>
        <v>4</v>
      </c>
      <c r="AC1978">
        <v>2262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40</v>
      </c>
      <c r="AO1978">
        <v>40</v>
      </c>
      <c r="AP1978">
        <v>0</v>
      </c>
    </row>
    <row r="1979" spans="1:42" x14ac:dyDescent="0.35">
      <c r="A1979">
        <v>67716</v>
      </c>
      <c r="B1979">
        <v>3</v>
      </c>
      <c r="C1979">
        <f t="shared" si="60"/>
        <v>3</v>
      </c>
      <c r="D1979">
        <v>0</v>
      </c>
      <c r="E1979">
        <v>1</v>
      </c>
      <c r="F1979">
        <v>8</v>
      </c>
      <c r="G1979">
        <v>530</v>
      </c>
      <c r="H1979">
        <v>142</v>
      </c>
      <c r="I1979">
        <v>217</v>
      </c>
      <c r="J1979">
        <v>62</v>
      </c>
      <c r="K1979">
        <v>9</v>
      </c>
      <c r="L1979">
        <v>56</v>
      </c>
      <c r="M1979">
        <v>4</v>
      </c>
      <c r="N1979">
        <v>7</v>
      </c>
      <c r="O1979">
        <v>4</v>
      </c>
      <c r="P1979">
        <v>13</v>
      </c>
      <c r="Q1979">
        <v>5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3</v>
      </c>
      <c r="Y1979">
        <v>11</v>
      </c>
      <c r="Z1979">
        <v>0</v>
      </c>
      <c r="AA1979">
        <v>60</v>
      </c>
      <c r="AB1979">
        <f t="shared" si="61"/>
        <v>3</v>
      </c>
      <c r="AC1979">
        <v>2694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960</v>
      </c>
      <c r="AO1979">
        <v>904</v>
      </c>
      <c r="AP1979">
        <v>1</v>
      </c>
    </row>
    <row r="1980" spans="1:42" x14ac:dyDescent="0.35">
      <c r="A1980">
        <v>76234</v>
      </c>
      <c r="B1980">
        <v>4</v>
      </c>
      <c r="C1980">
        <f t="shared" si="60"/>
        <v>4</v>
      </c>
      <c r="D1980">
        <v>0</v>
      </c>
      <c r="E1980">
        <v>1</v>
      </c>
      <c r="F1980">
        <v>21</v>
      </c>
      <c r="G1980">
        <v>519</v>
      </c>
      <c r="H1980">
        <v>50</v>
      </c>
      <c r="I1980">
        <v>167</v>
      </c>
      <c r="J1980">
        <v>130</v>
      </c>
      <c r="K1980">
        <v>0</v>
      </c>
      <c r="L1980">
        <v>41</v>
      </c>
      <c r="M1980">
        <v>1</v>
      </c>
      <c r="N1980">
        <v>8</v>
      </c>
      <c r="O1980">
        <v>3</v>
      </c>
      <c r="P1980">
        <v>11</v>
      </c>
      <c r="Q1980">
        <v>3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3</v>
      </c>
      <c r="Y1980">
        <v>11</v>
      </c>
      <c r="Z1980">
        <v>0</v>
      </c>
      <c r="AA1980">
        <v>48</v>
      </c>
      <c r="AB1980">
        <f t="shared" si="61"/>
        <v>2</v>
      </c>
      <c r="AC1980">
        <v>2302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866</v>
      </c>
      <c r="AO1980">
        <v>825</v>
      </c>
      <c r="AP1980">
        <v>1</v>
      </c>
    </row>
    <row r="1981" spans="1:42" x14ac:dyDescent="0.35">
      <c r="A1981">
        <v>84117</v>
      </c>
      <c r="B1981">
        <v>5</v>
      </c>
      <c r="C1981">
        <f t="shared" si="60"/>
        <v>5</v>
      </c>
      <c r="D1981">
        <v>0</v>
      </c>
      <c r="E1981">
        <v>0</v>
      </c>
      <c r="F1981">
        <v>60</v>
      </c>
      <c r="G1981">
        <v>611</v>
      </c>
      <c r="H1981">
        <v>76</v>
      </c>
      <c r="I1981">
        <v>749</v>
      </c>
      <c r="J1981">
        <v>59</v>
      </c>
      <c r="K1981">
        <v>45</v>
      </c>
      <c r="L1981">
        <v>26</v>
      </c>
      <c r="M1981">
        <v>1</v>
      </c>
      <c r="N1981">
        <v>7</v>
      </c>
      <c r="O1981">
        <v>10</v>
      </c>
      <c r="P1981">
        <v>6</v>
      </c>
      <c r="Q1981">
        <v>2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3</v>
      </c>
      <c r="Y1981">
        <v>11</v>
      </c>
      <c r="Z1981">
        <v>0</v>
      </c>
      <c r="AA1981">
        <v>64</v>
      </c>
      <c r="AB1981">
        <f t="shared" si="61"/>
        <v>4</v>
      </c>
      <c r="AC1981">
        <v>2208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1540</v>
      </c>
      <c r="AO1981">
        <v>1514</v>
      </c>
      <c r="AP1981">
        <v>1</v>
      </c>
    </row>
    <row r="1982" spans="1:42" x14ac:dyDescent="0.35">
      <c r="A1982">
        <v>65487</v>
      </c>
      <c r="B1982">
        <v>3</v>
      </c>
      <c r="C1982">
        <f t="shared" si="60"/>
        <v>3</v>
      </c>
      <c r="D1982">
        <v>0</v>
      </c>
      <c r="E1982">
        <v>0</v>
      </c>
      <c r="F1982">
        <v>48</v>
      </c>
      <c r="G1982">
        <v>240</v>
      </c>
      <c r="H1982">
        <v>67</v>
      </c>
      <c r="I1982">
        <v>500</v>
      </c>
      <c r="J1982">
        <v>199</v>
      </c>
      <c r="K1982">
        <v>0</v>
      </c>
      <c r="L1982">
        <v>163</v>
      </c>
      <c r="M1982">
        <v>3</v>
      </c>
      <c r="N1982">
        <v>3</v>
      </c>
      <c r="O1982">
        <v>5</v>
      </c>
      <c r="P1982">
        <v>6</v>
      </c>
      <c r="Q1982">
        <v>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3</v>
      </c>
      <c r="Y1982">
        <v>11</v>
      </c>
      <c r="Z1982">
        <v>0</v>
      </c>
      <c r="AA1982">
        <v>63</v>
      </c>
      <c r="AB1982">
        <f t="shared" si="61"/>
        <v>4</v>
      </c>
      <c r="AC1982">
        <v>2329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1006</v>
      </c>
      <c r="AO1982">
        <v>843</v>
      </c>
      <c r="AP1982">
        <v>0</v>
      </c>
    </row>
    <row r="1983" spans="1:42" x14ac:dyDescent="0.35">
      <c r="A1983">
        <v>25224</v>
      </c>
      <c r="B1983">
        <v>1</v>
      </c>
      <c r="C1983">
        <f t="shared" si="60"/>
        <v>1</v>
      </c>
      <c r="D1983">
        <v>1</v>
      </c>
      <c r="E1983">
        <v>0</v>
      </c>
      <c r="F1983">
        <v>36</v>
      </c>
      <c r="G1983">
        <v>4</v>
      </c>
      <c r="H1983">
        <v>9</v>
      </c>
      <c r="I1983">
        <v>12</v>
      </c>
      <c r="J1983">
        <v>11</v>
      </c>
      <c r="K1983">
        <v>2</v>
      </c>
      <c r="L1983">
        <v>8</v>
      </c>
      <c r="M1983">
        <v>2</v>
      </c>
      <c r="N1983">
        <v>1</v>
      </c>
      <c r="O1983">
        <v>1</v>
      </c>
      <c r="P1983">
        <v>3</v>
      </c>
      <c r="Q1983">
        <v>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3</v>
      </c>
      <c r="Y1983">
        <v>11</v>
      </c>
      <c r="Z1983">
        <v>0</v>
      </c>
      <c r="AA1983">
        <v>48</v>
      </c>
      <c r="AB1983">
        <f t="shared" si="61"/>
        <v>2</v>
      </c>
      <c r="AC1983">
        <v>2264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38</v>
      </c>
      <c r="AO1983">
        <v>30</v>
      </c>
      <c r="AP1983">
        <v>0</v>
      </c>
    </row>
    <row r="1984" spans="1:42" x14ac:dyDescent="0.35">
      <c r="A1984">
        <v>89616</v>
      </c>
      <c r="B1984">
        <v>5</v>
      </c>
      <c r="C1984">
        <f t="shared" si="60"/>
        <v>5</v>
      </c>
      <c r="D1984">
        <v>0</v>
      </c>
      <c r="E1984">
        <v>0</v>
      </c>
      <c r="F1984">
        <v>36</v>
      </c>
      <c r="G1984">
        <v>671</v>
      </c>
      <c r="H1984">
        <v>47</v>
      </c>
      <c r="I1984">
        <v>655</v>
      </c>
      <c r="J1984">
        <v>145</v>
      </c>
      <c r="K1984">
        <v>111</v>
      </c>
      <c r="L1984">
        <v>15</v>
      </c>
      <c r="M1984">
        <v>1</v>
      </c>
      <c r="N1984">
        <v>7</v>
      </c>
      <c r="O1984">
        <v>5</v>
      </c>
      <c r="P1984">
        <v>12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3</v>
      </c>
      <c r="Y1984">
        <v>11</v>
      </c>
      <c r="Z1984">
        <v>1</v>
      </c>
      <c r="AA1984">
        <v>37</v>
      </c>
      <c r="AB1984">
        <f t="shared" si="61"/>
        <v>1</v>
      </c>
      <c r="AC1984">
        <v>2648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1629</v>
      </c>
      <c r="AO1984">
        <v>1614</v>
      </c>
      <c r="AP1984">
        <v>0</v>
      </c>
    </row>
    <row r="1985" spans="1:42" x14ac:dyDescent="0.35">
      <c r="A1985">
        <v>40851</v>
      </c>
      <c r="B1985">
        <v>2</v>
      </c>
      <c r="C1985">
        <f t="shared" si="60"/>
        <v>2</v>
      </c>
      <c r="D1985">
        <v>1</v>
      </c>
      <c r="E1985">
        <v>1</v>
      </c>
      <c r="F1985">
        <v>63</v>
      </c>
      <c r="G1985">
        <v>23</v>
      </c>
      <c r="H1985">
        <v>1</v>
      </c>
      <c r="I1985">
        <v>7</v>
      </c>
      <c r="J1985">
        <v>0</v>
      </c>
      <c r="K1985">
        <v>4</v>
      </c>
      <c r="L1985">
        <v>24</v>
      </c>
      <c r="M1985">
        <v>1</v>
      </c>
      <c r="N1985">
        <v>1</v>
      </c>
      <c r="O1985">
        <v>1</v>
      </c>
      <c r="P1985">
        <v>2</v>
      </c>
      <c r="Q1985">
        <v>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</v>
      </c>
      <c r="Y1985">
        <v>11</v>
      </c>
      <c r="Z1985">
        <v>0</v>
      </c>
      <c r="AA1985">
        <v>49</v>
      </c>
      <c r="AB1985">
        <f t="shared" si="61"/>
        <v>2</v>
      </c>
      <c r="AC1985">
        <v>2652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35</v>
      </c>
      <c r="AO1985">
        <v>11</v>
      </c>
      <c r="AP1985">
        <v>0</v>
      </c>
    </row>
    <row r="1986" spans="1:42" x14ac:dyDescent="0.35">
      <c r="A1986">
        <v>27469</v>
      </c>
      <c r="B1986">
        <v>1</v>
      </c>
      <c r="C1986">
        <f t="shared" si="60"/>
        <v>1</v>
      </c>
      <c r="D1986">
        <v>0</v>
      </c>
      <c r="E1986">
        <v>0</v>
      </c>
      <c r="F1986">
        <v>2</v>
      </c>
      <c r="G1986">
        <v>9</v>
      </c>
      <c r="H1986">
        <v>1</v>
      </c>
      <c r="I1986">
        <v>2</v>
      </c>
      <c r="J1986">
        <v>3</v>
      </c>
      <c r="K1986">
        <v>2</v>
      </c>
      <c r="L1986">
        <v>0</v>
      </c>
      <c r="M1986">
        <v>1</v>
      </c>
      <c r="N1986">
        <v>0</v>
      </c>
      <c r="O1986">
        <v>0</v>
      </c>
      <c r="P1986">
        <v>3</v>
      </c>
      <c r="Q1986">
        <v>6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</v>
      </c>
      <c r="Y1986">
        <v>11</v>
      </c>
      <c r="Z1986">
        <v>0</v>
      </c>
      <c r="AA1986">
        <v>73</v>
      </c>
      <c r="AB1986">
        <f t="shared" si="61"/>
        <v>5</v>
      </c>
      <c r="AC1986">
        <v>2855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17</v>
      </c>
      <c r="AO1986">
        <v>17</v>
      </c>
      <c r="AP1986">
        <v>0</v>
      </c>
    </row>
    <row r="1987" spans="1:42" x14ac:dyDescent="0.35">
      <c r="A1987">
        <v>82347</v>
      </c>
      <c r="B1987">
        <v>5</v>
      </c>
      <c r="C1987">
        <f t="shared" ref="C1987:C2022" si="62">_xlfn.IFS(A:A&lt;=32196,1,A:A&lt;=51622.09,2,A:A&lt;=68281,3,A:A&lt;=79601,4,A:A&gt;=79601,5)</f>
        <v>5</v>
      </c>
      <c r="D1987">
        <v>0</v>
      </c>
      <c r="E1987">
        <v>0</v>
      </c>
      <c r="F1987">
        <v>38</v>
      </c>
      <c r="G1987">
        <v>556</v>
      </c>
      <c r="H1987">
        <v>54</v>
      </c>
      <c r="I1987">
        <v>845</v>
      </c>
      <c r="J1987">
        <v>202</v>
      </c>
      <c r="K1987">
        <v>133</v>
      </c>
      <c r="L1987">
        <v>63</v>
      </c>
      <c r="M1987">
        <v>1</v>
      </c>
      <c r="N1987">
        <v>7</v>
      </c>
      <c r="O1987">
        <v>7</v>
      </c>
      <c r="P1987">
        <v>10</v>
      </c>
      <c r="Q1987">
        <v>3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3</v>
      </c>
      <c r="Y1987">
        <v>11</v>
      </c>
      <c r="Z1987">
        <v>1</v>
      </c>
      <c r="AA1987">
        <v>63</v>
      </c>
      <c r="AB1987">
        <f t="shared" ref="AB1987:AB2022" si="63">_xlfn.IFS(AA1987&lt;=43,1,AA1987&lt;=51.117,2,AA1987&lt;=61,3,AA1987&lt;=68,4,AA1987&gt;68,5)</f>
        <v>4</v>
      </c>
      <c r="AC1987">
        <v>2759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1</v>
      </c>
      <c r="AJ1987">
        <v>0</v>
      </c>
      <c r="AK1987">
        <v>0</v>
      </c>
      <c r="AL1987">
        <v>0</v>
      </c>
      <c r="AM1987">
        <v>0</v>
      </c>
      <c r="AN1987">
        <v>1790</v>
      </c>
      <c r="AO1987">
        <v>1727</v>
      </c>
      <c r="AP1987">
        <v>2</v>
      </c>
    </row>
    <row r="1988" spans="1:42" x14ac:dyDescent="0.35">
      <c r="A1988">
        <v>73803</v>
      </c>
      <c r="B1988">
        <v>4</v>
      </c>
      <c r="C1988">
        <f t="shared" si="62"/>
        <v>4</v>
      </c>
      <c r="D1988">
        <v>0</v>
      </c>
      <c r="E1988">
        <v>1</v>
      </c>
      <c r="F1988">
        <v>61</v>
      </c>
      <c r="G1988">
        <v>833</v>
      </c>
      <c r="H1988">
        <v>80</v>
      </c>
      <c r="I1988">
        <v>363</v>
      </c>
      <c r="J1988">
        <v>52</v>
      </c>
      <c r="K1988">
        <v>26</v>
      </c>
      <c r="L1988">
        <v>174</v>
      </c>
      <c r="M1988">
        <v>2</v>
      </c>
      <c r="N1988">
        <v>9</v>
      </c>
      <c r="O1988">
        <v>5</v>
      </c>
      <c r="P1988">
        <v>6</v>
      </c>
      <c r="Q1988">
        <v>6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3</v>
      </c>
      <c r="Y1988">
        <v>11</v>
      </c>
      <c r="Z1988">
        <v>1</v>
      </c>
      <c r="AA1988">
        <v>63</v>
      </c>
      <c r="AB1988">
        <f t="shared" si="63"/>
        <v>4</v>
      </c>
      <c r="AC1988">
        <v>2856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1354</v>
      </c>
      <c r="AO1988">
        <v>1180</v>
      </c>
      <c r="AP1988">
        <v>1</v>
      </c>
    </row>
    <row r="1989" spans="1:42" x14ac:dyDescent="0.35">
      <c r="A1989">
        <v>8820</v>
      </c>
      <c r="B1989">
        <v>1</v>
      </c>
      <c r="C1989">
        <f t="shared" si="62"/>
        <v>1</v>
      </c>
      <c r="D1989">
        <v>1</v>
      </c>
      <c r="E1989">
        <v>1</v>
      </c>
      <c r="F1989">
        <v>52</v>
      </c>
      <c r="G1989">
        <v>12</v>
      </c>
      <c r="H1989">
        <v>0</v>
      </c>
      <c r="I1989">
        <v>13</v>
      </c>
      <c r="J1989">
        <v>4</v>
      </c>
      <c r="K1989">
        <v>2</v>
      </c>
      <c r="L1989">
        <v>4</v>
      </c>
      <c r="M1989">
        <v>4</v>
      </c>
      <c r="N1989">
        <v>3</v>
      </c>
      <c r="O1989">
        <v>0</v>
      </c>
      <c r="P1989">
        <v>3</v>
      </c>
      <c r="Q1989">
        <v>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</v>
      </c>
      <c r="Y1989">
        <v>11</v>
      </c>
      <c r="Z1989">
        <v>0</v>
      </c>
      <c r="AA1989">
        <v>68</v>
      </c>
      <c r="AB1989">
        <f t="shared" si="63"/>
        <v>4</v>
      </c>
      <c r="AC1989">
        <v>2623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  <c r="AN1989">
        <v>31</v>
      </c>
      <c r="AO1989">
        <v>27</v>
      </c>
      <c r="AP1989">
        <v>0</v>
      </c>
    </row>
    <row r="1990" spans="1:42" x14ac:dyDescent="0.35">
      <c r="A1990">
        <v>43322</v>
      </c>
      <c r="B1990">
        <v>2</v>
      </c>
      <c r="C1990">
        <f t="shared" si="62"/>
        <v>2</v>
      </c>
      <c r="D1990">
        <v>0</v>
      </c>
      <c r="E1990">
        <v>0</v>
      </c>
      <c r="F1990">
        <v>25</v>
      </c>
      <c r="G1990">
        <v>56</v>
      </c>
      <c r="H1990">
        <v>7</v>
      </c>
      <c r="I1990">
        <v>48</v>
      </c>
      <c r="J1990">
        <v>10</v>
      </c>
      <c r="K1990">
        <v>2</v>
      </c>
      <c r="L1990">
        <v>18</v>
      </c>
      <c r="M1990">
        <v>1</v>
      </c>
      <c r="N1990">
        <v>3</v>
      </c>
      <c r="O1990">
        <v>0</v>
      </c>
      <c r="P1990">
        <v>4</v>
      </c>
      <c r="Q1990">
        <v>7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</v>
      </c>
      <c r="Y1990">
        <v>11</v>
      </c>
      <c r="Z1990">
        <v>0</v>
      </c>
      <c r="AA1990">
        <v>46</v>
      </c>
      <c r="AB1990">
        <f t="shared" si="63"/>
        <v>2</v>
      </c>
      <c r="AC1990">
        <v>2228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123</v>
      </c>
      <c r="AO1990">
        <v>105</v>
      </c>
      <c r="AP1990">
        <v>0</v>
      </c>
    </row>
    <row r="1991" spans="1:42" x14ac:dyDescent="0.35">
      <c r="A1991">
        <v>55593</v>
      </c>
      <c r="B1991">
        <v>3</v>
      </c>
      <c r="C1991">
        <f t="shared" si="62"/>
        <v>3</v>
      </c>
      <c r="D1991">
        <v>0</v>
      </c>
      <c r="E1991">
        <v>1</v>
      </c>
      <c r="F1991">
        <v>63</v>
      </c>
      <c r="G1991">
        <v>293</v>
      </c>
      <c r="H1991">
        <v>8</v>
      </c>
      <c r="I1991">
        <v>124</v>
      </c>
      <c r="J1991">
        <v>11</v>
      </c>
      <c r="K1991">
        <v>4</v>
      </c>
      <c r="L1991">
        <v>106</v>
      </c>
      <c r="M1991">
        <v>2</v>
      </c>
      <c r="N1991">
        <v>6</v>
      </c>
      <c r="O1991">
        <v>6</v>
      </c>
      <c r="P1991">
        <v>3</v>
      </c>
      <c r="Q1991">
        <v>6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</v>
      </c>
      <c r="Y1991">
        <v>11</v>
      </c>
      <c r="Z1991">
        <v>0</v>
      </c>
      <c r="AA1991">
        <v>47</v>
      </c>
      <c r="AB1991">
        <f t="shared" si="63"/>
        <v>2</v>
      </c>
      <c r="AC1991">
        <v>2471</v>
      </c>
      <c r="AD1991">
        <v>0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440</v>
      </c>
      <c r="AO1991">
        <v>334</v>
      </c>
      <c r="AP1991">
        <v>1</v>
      </c>
    </row>
    <row r="1992" spans="1:42" x14ac:dyDescent="0.35">
      <c r="A1992">
        <v>50501</v>
      </c>
      <c r="B1992">
        <v>2</v>
      </c>
      <c r="C1992">
        <f t="shared" si="62"/>
        <v>2</v>
      </c>
      <c r="D1992">
        <v>1</v>
      </c>
      <c r="E1992">
        <v>1</v>
      </c>
      <c r="F1992">
        <v>10</v>
      </c>
      <c r="G1992">
        <v>297</v>
      </c>
      <c r="H1992">
        <v>0</v>
      </c>
      <c r="I1992">
        <v>38</v>
      </c>
      <c r="J1992">
        <v>13</v>
      </c>
      <c r="K1992">
        <v>0</v>
      </c>
      <c r="L1992">
        <v>152</v>
      </c>
      <c r="M1992">
        <v>7</v>
      </c>
      <c r="N1992">
        <v>5</v>
      </c>
      <c r="O1992">
        <v>4</v>
      </c>
      <c r="P1992">
        <v>4</v>
      </c>
      <c r="Q1992">
        <v>6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</v>
      </c>
      <c r="Y1992">
        <v>11</v>
      </c>
      <c r="Z1992">
        <v>1</v>
      </c>
      <c r="AA1992">
        <v>66</v>
      </c>
      <c r="AB1992">
        <f t="shared" si="63"/>
        <v>4</v>
      </c>
      <c r="AC1992">
        <v>2535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348</v>
      </c>
      <c r="AO1992">
        <v>196</v>
      </c>
      <c r="AP1992">
        <v>1</v>
      </c>
    </row>
    <row r="1993" spans="1:42" x14ac:dyDescent="0.35">
      <c r="A1993">
        <v>37085</v>
      </c>
      <c r="B1993">
        <v>2</v>
      </c>
      <c r="C1993">
        <f t="shared" si="62"/>
        <v>2</v>
      </c>
      <c r="D1993">
        <v>1</v>
      </c>
      <c r="E1993">
        <v>1</v>
      </c>
      <c r="F1993">
        <v>65</v>
      </c>
      <c r="G1993">
        <v>39</v>
      </c>
      <c r="H1993">
        <v>1</v>
      </c>
      <c r="I1993">
        <v>16</v>
      </c>
      <c r="J1993">
        <v>2</v>
      </c>
      <c r="K1993">
        <v>0</v>
      </c>
      <c r="L1993">
        <v>3</v>
      </c>
      <c r="M1993">
        <v>4</v>
      </c>
      <c r="N1993">
        <v>3</v>
      </c>
      <c r="O1993">
        <v>0</v>
      </c>
      <c r="P1993">
        <v>3</v>
      </c>
      <c r="Q1993">
        <v>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3</v>
      </c>
      <c r="Y1993">
        <v>11</v>
      </c>
      <c r="Z1993">
        <v>0</v>
      </c>
      <c r="AA1993">
        <v>45</v>
      </c>
      <c r="AB1993">
        <f t="shared" si="63"/>
        <v>2</v>
      </c>
      <c r="AC1993">
        <v>2162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58</v>
      </c>
      <c r="AO1993">
        <v>55</v>
      </c>
      <c r="AP1993">
        <v>0</v>
      </c>
    </row>
    <row r="1994" spans="1:42" x14ac:dyDescent="0.35">
      <c r="A1994">
        <v>16185</v>
      </c>
      <c r="B1994">
        <v>1</v>
      </c>
      <c r="C1994">
        <f t="shared" si="62"/>
        <v>1</v>
      </c>
      <c r="D1994">
        <v>1</v>
      </c>
      <c r="E1994">
        <v>0</v>
      </c>
      <c r="F1994">
        <v>71</v>
      </c>
      <c r="G1994">
        <v>5</v>
      </c>
      <c r="H1994">
        <v>11</v>
      </c>
      <c r="I1994">
        <v>16</v>
      </c>
      <c r="J1994">
        <v>21</v>
      </c>
      <c r="K1994">
        <v>8</v>
      </c>
      <c r="L1994">
        <v>45</v>
      </c>
      <c r="M1994">
        <v>2</v>
      </c>
      <c r="N1994">
        <v>2</v>
      </c>
      <c r="O1994">
        <v>2</v>
      </c>
      <c r="P1994">
        <v>2</v>
      </c>
      <c r="Q1994">
        <v>8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</v>
      </c>
      <c r="Y1994">
        <v>11</v>
      </c>
      <c r="Z1994">
        <v>0</v>
      </c>
      <c r="AA1994">
        <v>30</v>
      </c>
      <c r="AB1994">
        <f t="shared" si="63"/>
        <v>1</v>
      </c>
      <c r="AC1994">
        <v>2487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0</v>
      </c>
      <c r="AM1994">
        <v>0</v>
      </c>
      <c r="AN1994">
        <v>61</v>
      </c>
      <c r="AO1994">
        <v>16</v>
      </c>
      <c r="AP1994">
        <v>0</v>
      </c>
    </row>
    <row r="1995" spans="1:42" x14ac:dyDescent="0.35">
      <c r="A1995">
        <v>57731</v>
      </c>
      <c r="B1995">
        <v>3</v>
      </c>
      <c r="C1995">
        <f t="shared" si="62"/>
        <v>3</v>
      </c>
      <c r="D1995">
        <v>0</v>
      </c>
      <c r="E1995">
        <v>1</v>
      </c>
      <c r="F1995">
        <v>0</v>
      </c>
      <c r="G1995">
        <v>266</v>
      </c>
      <c r="H1995">
        <v>21</v>
      </c>
      <c r="I1995">
        <v>300</v>
      </c>
      <c r="J1995">
        <v>65</v>
      </c>
      <c r="K1995">
        <v>8</v>
      </c>
      <c r="L1995">
        <v>44</v>
      </c>
      <c r="M1995">
        <v>4</v>
      </c>
      <c r="N1995">
        <v>8</v>
      </c>
      <c r="O1995">
        <v>8</v>
      </c>
      <c r="P1995">
        <v>6</v>
      </c>
      <c r="Q1995">
        <v>6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3</v>
      </c>
      <c r="Y1995">
        <v>11</v>
      </c>
      <c r="Z1995">
        <v>0</v>
      </c>
      <c r="AA1995">
        <v>51</v>
      </c>
      <c r="AB1995">
        <f t="shared" si="63"/>
        <v>2</v>
      </c>
      <c r="AC1995">
        <v>2742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0</v>
      </c>
      <c r="AN1995">
        <v>660</v>
      </c>
      <c r="AO1995">
        <v>616</v>
      </c>
      <c r="AP1995">
        <v>0</v>
      </c>
    </row>
    <row r="1996" spans="1:42" x14ac:dyDescent="0.35">
      <c r="A1996">
        <v>73807</v>
      </c>
      <c r="B1996">
        <v>4</v>
      </c>
      <c r="C1996">
        <f t="shared" si="62"/>
        <v>4</v>
      </c>
      <c r="D1996">
        <v>0</v>
      </c>
      <c r="E1996">
        <v>1</v>
      </c>
      <c r="F1996">
        <v>88</v>
      </c>
      <c r="G1996">
        <v>366</v>
      </c>
      <c r="H1996">
        <v>124</v>
      </c>
      <c r="I1996">
        <v>156</v>
      </c>
      <c r="J1996">
        <v>71</v>
      </c>
      <c r="K1996">
        <v>78</v>
      </c>
      <c r="L1996">
        <v>54</v>
      </c>
      <c r="M1996">
        <v>2</v>
      </c>
      <c r="N1996">
        <v>5</v>
      </c>
      <c r="O1996">
        <v>5</v>
      </c>
      <c r="P1996">
        <v>11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3</v>
      </c>
      <c r="Y1996">
        <v>11</v>
      </c>
      <c r="Z1996">
        <v>0</v>
      </c>
      <c r="AA1996">
        <v>42</v>
      </c>
      <c r="AB1996">
        <f t="shared" si="63"/>
        <v>1</v>
      </c>
      <c r="AC1996">
        <v>2702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795</v>
      </c>
      <c r="AO1996">
        <v>741</v>
      </c>
      <c r="AP1996">
        <v>0</v>
      </c>
    </row>
    <row r="1997" spans="1:42" x14ac:dyDescent="0.35">
      <c r="A1997">
        <v>35893</v>
      </c>
      <c r="B1997">
        <v>2</v>
      </c>
      <c r="C1997">
        <f t="shared" si="62"/>
        <v>2</v>
      </c>
      <c r="D1997">
        <v>1</v>
      </c>
      <c r="E1997">
        <v>1</v>
      </c>
      <c r="F1997">
        <v>80</v>
      </c>
      <c r="G1997">
        <v>158</v>
      </c>
      <c r="H1997">
        <v>0</v>
      </c>
      <c r="I1997">
        <v>23</v>
      </c>
      <c r="J1997">
        <v>0</v>
      </c>
      <c r="K1997">
        <v>0</v>
      </c>
      <c r="L1997">
        <v>18</v>
      </c>
      <c r="M1997">
        <v>6</v>
      </c>
      <c r="N1997">
        <v>3</v>
      </c>
      <c r="O1997">
        <v>1</v>
      </c>
      <c r="P1997">
        <v>5</v>
      </c>
      <c r="Q1997">
        <v>8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3</v>
      </c>
      <c r="Y1997">
        <v>11</v>
      </c>
      <c r="Z1997">
        <v>0</v>
      </c>
      <c r="AA1997">
        <v>52</v>
      </c>
      <c r="AB1997">
        <f t="shared" si="63"/>
        <v>3</v>
      </c>
      <c r="AC1997">
        <v>2781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181</v>
      </c>
      <c r="AO1997">
        <v>163</v>
      </c>
      <c r="AP1997">
        <v>0</v>
      </c>
    </row>
    <row r="1998" spans="1:42" x14ac:dyDescent="0.35">
      <c r="A1998">
        <v>61014</v>
      </c>
      <c r="B1998">
        <v>3</v>
      </c>
      <c r="C1998">
        <f t="shared" si="62"/>
        <v>3</v>
      </c>
      <c r="D1998">
        <v>0</v>
      </c>
      <c r="E1998">
        <v>1</v>
      </c>
      <c r="F1998">
        <v>17</v>
      </c>
      <c r="G1998">
        <v>269</v>
      </c>
      <c r="H1998">
        <v>129</v>
      </c>
      <c r="I1998">
        <v>495</v>
      </c>
      <c r="J1998">
        <v>182</v>
      </c>
      <c r="K1998">
        <v>43</v>
      </c>
      <c r="L1998">
        <v>29</v>
      </c>
      <c r="M1998">
        <v>4</v>
      </c>
      <c r="N1998">
        <v>9</v>
      </c>
      <c r="O1998">
        <v>3</v>
      </c>
      <c r="P1998">
        <v>4</v>
      </c>
      <c r="Q1998">
        <v>7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3</v>
      </c>
      <c r="Y1998">
        <v>11</v>
      </c>
      <c r="Z1998">
        <v>0</v>
      </c>
      <c r="AA1998">
        <v>40</v>
      </c>
      <c r="AB1998">
        <f t="shared" si="63"/>
        <v>1</v>
      </c>
      <c r="AC1998">
        <v>2846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N1998">
        <v>1118</v>
      </c>
      <c r="AO1998">
        <v>1089</v>
      </c>
      <c r="AP1998">
        <v>0</v>
      </c>
    </row>
    <row r="1999" spans="1:42" x14ac:dyDescent="0.35">
      <c r="A1999">
        <v>32144</v>
      </c>
      <c r="B1999">
        <v>1</v>
      </c>
      <c r="C1999">
        <f t="shared" si="62"/>
        <v>1</v>
      </c>
      <c r="D1999">
        <v>1</v>
      </c>
      <c r="E1999">
        <v>1</v>
      </c>
      <c r="F1999">
        <v>76</v>
      </c>
      <c r="G1999">
        <v>41</v>
      </c>
      <c r="H1999">
        <v>0</v>
      </c>
      <c r="I1999">
        <v>10</v>
      </c>
      <c r="J1999">
        <v>0</v>
      </c>
      <c r="K1999">
        <v>0</v>
      </c>
      <c r="L1999">
        <v>3</v>
      </c>
      <c r="M1999">
        <v>4</v>
      </c>
      <c r="N1999">
        <v>2</v>
      </c>
      <c r="O1999">
        <v>1</v>
      </c>
      <c r="P1999">
        <v>3</v>
      </c>
      <c r="Q1999">
        <v>7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3</v>
      </c>
      <c r="Y1999">
        <v>11</v>
      </c>
      <c r="Z1999">
        <v>0</v>
      </c>
      <c r="AA1999">
        <v>66</v>
      </c>
      <c r="AB1999">
        <f t="shared" si="63"/>
        <v>4</v>
      </c>
      <c r="AC1999">
        <v>2257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51</v>
      </c>
      <c r="AO1999">
        <v>48</v>
      </c>
      <c r="AP1999">
        <v>1</v>
      </c>
    </row>
    <row r="2000" spans="1:42" x14ac:dyDescent="0.35">
      <c r="A2000">
        <v>14918</v>
      </c>
      <c r="B2000">
        <v>1</v>
      </c>
      <c r="C2000">
        <f t="shared" si="62"/>
        <v>1</v>
      </c>
      <c r="D2000">
        <v>0</v>
      </c>
      <c r="E2000">
        <v>1</v>
      </c>
      <c r="F2000">
        <v>52</v>
      </c>
      <c r="G2000">
        <v>3</v>
      </c>
      <c r="H2000">
        <v>3</v>
      </c>
      <c r="I2000">
        <v>3</v>
      </c>
      <c r="J2000">
        <v>15</v>
      </c>
      <c r="K2000">
        <v>4</v>
      </c>
      <c r="L2000">
        <v>15</v>
      </c>
      <c r="M2000">
        <v>1</v>
      </c>
      <c r="N2000">
        <v>1</v>
      </c>
      <c r="O2000">
        <v>0</v>
      </c>
      <c r="P2000">
        <v>3</v>
      </c>
      <c r="Q2000">
        <v>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3</v>
      </c>
      <c r="Y2000">
        <v>11</v>
      </c>
      <c r="Z2000">
        <v>0</v>
      </c>
      <c r="AA2000">
        <v>57</v>
      </c>
      <c r="AB2000">
        <f t="shared" si="63"/>
        <v>3</v>
      </c>
      <c r="AC2000">
        <v>2728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28</v>
      </c>
      <c r="AO2000">
        <v>13</v>
      </c>
      <c r="AP2000">
        <v>0</v>
      </c>
    </row>
    <row r="2001" spans="1:42" x14ac:dyDescent="0.35">
      <c r="A2001">
        <v>45146</v>
      </c>
      <c r="B2001">
        <v>2</v>
      </c>
      <c r="C2001">
        <f t="shared" si="62"/>
        <v>2</v>
      </c>
      <c r="D2001">
        <v>1</v>
      </c>
      <c r="E2001">
        <v>1</v>
      </c>
      <c r="F2001">
        <v>28</v>
      </c>
      <c r="G2001">
        <v>33</v>
      </c>
      <c r="H2001">
        <v>0</v>
      </c>
      <c r="I2001">
        <v>5</v>
      </c>
      <c r="J2001">
        <v>0</v>
      </c>
      <c r="K2001">
        <v>0</v>
      </c>
      <c r="L2001">
        <v>15</v>
      </c>
      <c r="M2001">
        <v>2</v>
      </c>
      <c r="N2001">
        <v>1</v>
      </c>
      <c r="O2001">
        <v>1</v>
      </c>
      <c r="P2001">
        <v>2</v>
      </c>
      <c r="Q2001">
        <v>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3</v>
      </c>
      <c r="Y2001">
        <v>11</v>
      </c>
      <c r="Z2001">
        <v>0</v>
      </c>
      <c r="AA2001">
        <v>57</v>
      </c>
      <c r="AB2001">
        <f t="shared" si="63"/>
        <v>3</v>
      </c>
      <c r="AC2001">
        <v>2508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38</v>
      </c>
      <c r="AO2001">
        <v>23</v>
      </c>
      <c r="AP2001">
        <v>0</v>
      </c>
    </row>
    <row r="2002" spans="1:42" x14ac:dyDescent="0.35">
      <c r="A2002">
        <v>41769</v>
      </c>
      <c r="B2002">
        <v>2</v>
      </c>
      <c r="C2002">
        <f t="shared" si="62"/>
        <v>2</v>
      </c>
      <c r="D2002">
        <v>0</v>
      </c>
      <c r="E2002">
        <v>1</v>
      </c>
      <c r="F2002">
        <v>31</v>
      </c>
      <c r="G2002">
        <v>302</v>
      </c>
      <c r="H2002">
        <v>29</v>
      </c>
      <c r="I2002">
        <v>131</v>
      </c>
      <c r="J2002">
        <v>32</v>
      </c>
      <c r="K2002">
        <v>0</v>
      </c>
      <c r="L2002">
        <v>27</v>
      </c>
      <c r="M2002">
        <v>6</v>
      </c>
      <c r="N2002">
        <v>8</v>
      </c>
      <c r="O2002">
        <v>1</v>
      </c>
      <c r="P2002">
        <v>7</v>
      </c>
      <c r="Q2002">
        <v>8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3</v>
      </c>
      <c r="Y2002">
        <v>11</v>
      </c>
      <c r="Z2002">
        <v>0</v>
      </c>
      <c r="AA2002">
        <v>65</v>
      </c>
      <c r="AB2002">
        <f t="shared" si="63"/>
        <v>4</v>
      </c>
      <c r="AC2002">
        <v>2660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494</v>
      </c>
      <c r="AO2002">
        <v>467</v>
      </c>
      <c r="AP2002">
        <v>0</v>
      </c>
    </row>
    <row r="2003" spans="1:42" x14ac:dyDescent="0.35">
      <c r="A2003">
        <v>88325</v>
      </c>
      <c r="B2003">
        <v>5</v>
      </c>
      <c r="C2003">
        <f t="shared" si="62"/>
        <v>5</v>
      </c>
      <c r="D2003">
        <v>0</v>
      </c>
      <c r="E2003">
        <v>0</v>
      </c>
      <c r="F2003">
        <v>42</v>
      </c>
      <c r="G2003">
        <v>519</v>
      </c>
      <c r="H2003">
        <v>71</v>
      </c>
      <c r="I2003">
        <v>860</v>
      </c>
      <c r="J2003">
        <v>93</v>
      </c>
      <c r="K2003">
        <v>27</v>
      </c>
      <c r="L2003">
        <v>53</v>
      </c>
      <c r="M2003">
        <v>1</v>
      </c>
      <c r="N2003">
        <v>6</v>
      </c>
      <c r="O2003">
        <v>2</v>
      </c>
      <c r="P2003">
        <v>9</v>
      </c>
      <c r="Q2003">
        <v>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3</v>
      </c>
      <c r="Y2003">
        <v>11</v>
      </c>
      <c r="Z2003">
        <v>0</v>
      </c>
      <c r="AA2003">
        <v>39</v>
      </c>
      <c r="AB2003">
        <f t="shared" si="63"/>
        <v>1</v>
      </c>
      <c r="AC2003">
        <v>2303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1570</v>
      </c>
      <c r="AO2003">
        <v>1517</v>
      </c>
      <c r="AP2003">
        <v>0</v>
      </c>
    </row>
    <row r="2004" spans="1:42" x14ac:dyDescent="0.35">
      <c r="A2004">
        <v>38054</v>
      </c>
      <c r="B2004">
        <v>2</v>
      </c>
      <c r="C2004">
        <f t="shared" si="62"/>
        <v>2</v>
      </c>
      <c r="D2004">
        <v>1</v>
      </c>
      <c r="E2004">
        <v>1</v>
      </c>
      <c r="F2004">
        <v>24</v>
      </c>
      <c r="G2004">
        <v>23</v>
      </c>
      <c r="H2004">
        <v>2</v>
      </c>
      <c r="I2004">
        <v>17</v>
      </c>
      <c r="J2004">
        <v>2</v>
      </c>
      <c r="K2004">
        <v>1</v>
      </c>
      <c r="L2004">
        <v>0</v>
      </c>
      <c r="M2004">
        <v>2</v>
      </c>
      <c r="N2004">
        <v>2</v>
      </c>
      <c r="O2004">
        <v>0</v>
      </c>
      <c r="P2004">
        <v>3</v>
      </c>
      <c r="Q2004">
        <v>7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3</v>
      </c>
      <c r="Y2004">
        <v>11</v>
      </c>
      <c r="Z2004">
        <v>0</v>
      </c>
      <c r="AA2004">
        <v>70</v>
      </c>
      <c r="AB2004">
        <f t="shared" si="63"/>
        <v>5</v>
      </c>
      <c r="AC2004">
        <v>2218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45</v>
      </c>
      <c r="AO2004">
        <v>45</v>
      </c>
      <c r="AP2004">
        <v>0</v>
      </c>
    </row>
    <row r="2005" spans="1:42" x14ac:dyDescent="0.35">
      <c r="A2005">
        <v>80617</v>
      </c>
      <c r="B2005">
        <v>5</v>
      </c>
      <c r="C2005">
        <f t="shared" si="62"/>
        <v>5</v>
      </c>
      <c r="D2005">
        <v>0</v>
      </c>
      <c r="E2005">
        <v>0</v>
      </c>
      <c r="F2005">
        <v>42</v>
      </c>
      <c r="G2005">
        <v>594</v>
      </c>
      <c r="H2005">
        <v>51</v>
      </c>
      <c r="I2005">
        <v>631</v>
      </c>
      <c r="J2005">
        <v>72</v>
      </c>
      <c r="K2005">
        <v>55</v>
      </c>
      <c r="L2005">
        <v>32</v>
      </c>
      <c r="M2005">
        <v>1</v>
      </c>
      <c r="N2005">
        <v>4</v>
      </c>
      <c r="O2005">
        <v>6</v>
      </c>
      <c r="P2005">
        <v>8</v>
      </c>
      <c r="Q2005">
        <v>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3</v>
      </c>
      <c r="Y2005">
        <v>11</v>
      </c>
      <c r="Z2005">
        <v>0</v>
      </c>
      <c r="AA2005">
        <v>25</v>
      </c>
      <c r="AB2005">
        <f t="shared" si="63"/>
        <v>1</v>
      </c>
      <c r="AC2005">
        <v>2784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1403</v>
      </c>
      <c r="AO2005">
        <v>1371</v>
      </c>
      <c r="AP2005">
        <v>0</v>
      </c>
    </row>
    <row r="2006" spans="1:42" x14ac:dyDescent="0.35">
      <c r="A2006">
        <v>5305</v>
      </c>
      <c r="B2006">
        <v>1</v>
      </c>
      <c r="C2006">
        <f t="shared" si="62"/>
        <v>1</v>
      </c>
      <c r="D2006">
        <v>0</v>
      </c>
      <c r="E2006">
        <v>1</v>
      </c>
      <c r="F2006">
        <v>12</v>
      </c>
      <c r="G2006">
        <v>12</v>
      </c>
      <c r="H2006">
        <v>4</v>
      </c>
      <c r="I2006">
        <v>7</v>
      </c>
      <c r="J2006">
        <v>1</v>
      </c>
      <c r="K2006">
        <v>3</v>
      </c>
      <c r="L2006">
        <v>5</v>
      </c>
      <c r="M2006">
        <v>0</v>
      </c>
      <c r="N2006">
        <v>1</v>
      </c>
      <c r="O2006">
        <v>0</v>
      </c>
      <c r="P2006">
        <v>0</v>
      </c>
      <c r="Q2006">
        <v>13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3</v>
      </c>
      <c r="Y2006">
        <v>11</v>
      </c>
      <c r="Z2006">
        <v>0</v>
      </c>
      <c r="AA2006">
        <v>44</v>
      </c>
      <c r="AB2006">
        <f t="shared" si="63"/>
        <v>2</v>
      </c>
      <c r="AC2006">
        <v>2493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27</v>
      </c>
      <c r="AO2006">
        <v>22</v>
      </c>
      <c r="AP2006">
        <v>0</v>
      </c>
    </row>
    <row r="2007" spans="1:42" x14ac:dyDescent="0.35">
      <c r="A2007">
        <v>36807</v>
      </c>
      <c r="B2007">
        <v>2</v>
      </c>
      <c r="C2007">
        <f t="shared" si="62"/>
        <v>2</v>
      </c>
      <c r="D2007">
        <v>1</v>
      </c>
      <c r="E2007">
        <v>1</v>
      </c>
      <c r="F2007">
        <v>88</v>
      </c>
      <c r="G2007">
        <v>4</v>
      </c>
      <c r="H2007">
        <v>2</v>
      </c>
      <c r="I2007">
        <v>5</v>
      </c>
      <c r="J2007">
        <v>0</v>
      </c>
      <c r="K2007">
        <v>0</v>
      </c>
      <c r="L2007">
        <v>5</v>
      </c>
      <c r="M2007">
        <v>1</v>
      </c>
      <c r="N2007">
        <v>1</v>
      </c>
      <c r="O2007">
        <v>0</v>
      </c>
      <c r="P2007">
        <v>2</v>
      </c>
      <c r="Q2007">
        <v>6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3</v>
      </c>
      <c r="Y2007">
        <v>11</v>
      </c>
      <c r="Z2007">
        <v>0</v>
      </c>
      <c r="AA2007">
        <v>66</v>
      </c>
      <c r="AB2007">
        <f t="shared" si="63"/>
        <v>4</v>
      </c>
      <c r="AC2007">
        <v>2715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11</v>
      </c>
      <c r="AO2007">
        <v>6</v>
      </c>
      <c r="AP2007">
        <v>0</v>
      </c>
    </row>
    <row r="2008" spans="1:42" x14ac:dyDescent="0.35">
      <c r="A2008">
        <v>40101</v>
      </c>
      <c r="B2008">
        <v>2</v>
      </c>
      <c r="C2008">
        <f t="shared" si="62"/>
        <v>2</v>
      </c>
      <c r="D2008">
        <v>1</v>
      </c>
      <c r="E2008">
        <v>0</v>
      </c>
      <c r="F2008">
        <v>73</v>
      </c>
      <c r="G2008">
        <v>171</v>
      </c>
      <c r="H2008">
        <v>3</v>
      </c>
      <c r="I2008">
        <v>129</v>
      </c>
      <c r="J2008">
        <v>26</v>
      </c>
      <c r="K2008">
        <v>24</v>
      </c>
      <c r="L2008">
        <v>62</v>
      </c>
      <c r="M2008">
        <v>4</v>
      </c>
      <c r="N2008">
        <v>6</v>
      </c>
      <c r="O2008">
        <v>1</v>
      </c>
      <c r="P2008">
        <v>6</v>
      </c>
      <c r="Q2008">
        <v>7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3</v>
      </c>
      <c r="Y2008">
        <v>11</v>
      </c>
      <c r="Z2008">
        <v>0</v>
      </c>
      <c r="AA2008">
        <v>35</v>
      </c>
      <c r="AB2008">
        <f t="shared" si="63"/>
        <v>1</v>
      </c>
      <c r="AC2008">
        <v>2782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353</v>
      </c>
      <c r="AO2008">
        <v>291</v>
      </c>
      <c r="AP2008">
        <v>0</v>
      </c>
    </row>
    <row r="2009" spans="1:42" x14ac:dyDescent="0.35">
      <c r="A2009">
        <v>58025</v>
      </c>
      <c r="B2009">
        <v>3</v>
      </c>
      <c r="C2009">
        <f t="shared" si="62"/>
        <v>3</v>
      </c>
      <c r="D2009">
        <v>0</v>
      </c>
      <c r="E2009">
        <v>1</v>
      </c>
      <c r="F2009">
        <v>81</v>
      </c>
      <c r="G2009">
        <v>270</v>
      </c>
      <c r="H2009">
        <v>31</v>
      </c>
      <c r="I2009">
        <v>88</v>
      </c>
      <c r="J2009">
        <v>11</v>
      </c>
      <c r="K2009">
        <v>48</v>
      </c>
      <c r="L2009">
        <v>22</v>
      </c>
      <c r="M2009">
        <v>3</v>
      </c>
      <c r="N2009">
        <v>3</v>
      </c>
      <c r="O2009">
        <v>2</v>
      </c>
      <c r="P2009">
        <v>10</v>
      </c>
      <c r="Q2009">
        <v>4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3</v>
      </c>
      <c r="Y2009">
        <v>11</v>
      </c>
      <c r="Z2009">
        <v>0</v>
      </c>
      <c r="AA2009">
        <v>41</v>
      </c>
      <c r="AB2009">
        <f t="shared" si="63"/>
        <v>1</v>
      </c>
      <c r="AC2009">
        <v>2374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448</v>
      </c>
      <c r="AO2009">
        <v>426</v>
      </c>
      <c r="AP2009">
        <v>0</v>
      </c>
    </row>
    <row r="2010" spans="1:42" x14ac:dyDescent="0.35">
      <c r="A2010">
        <v>7500</v>
      </c>
      <c r="B2010">
        <v>1</v>
      </c>
      <c r="C2010">
        <f t="shared" si="62"/>
        <v>1</v>
      </c>
      <c r="D2010">
        <v>1</v>
      </c>
      <c r="E2010">
        <v>0</v>
      </c>
      <c r="F2010">
        <v>7</v>
      </c>
      <c r="G2010">
        <v>2</v>
      </c>
      <c r="H2010">
        <v>8</v>
      </c>
      <c r="I2010">
        <v>11</v>
      </c>
      <c r="J2010">
        <v>3</v>
      </c>
      <c r="K2010">
        <v>8</v>
      </c>
      <c r="L2010">
        <v>21</v>
      </c>
      <c r="M2010">
        <v>4</v>
      </c>
      <c r="N2010">
        <v>3</v>
      </c>
      <c r="O2010">
        <v>2</v>
      </c>
      <c r="P2010">
        <v>2</v>
      </c>
      <c r="Q2010">
        <v>7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3</v>
      </c>
      <c r="Y2010">
        <v>11</v>
      </c>
      <c r="Z2010">
        <v>0</v>
      </c>
      <c r="AA2010">
        <v>41</v>
      </c>
      <c r="AB2010">
        <f t="shared" si="63"/>
        <v>1</v>
      </c>
      <c r="AC2010">
        <v>2577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32</v>
      </c>
      <c r="AO2010">
        <v>11</v>
      </c>
      <c r="AP2010">
        <v>0</v>
      </c>
    </row>
    <row r="2011" spans="1:42" x14ac:dyDescent="0.35">
      <c r="A2011">
        <v>33562</v>
      </c>
      <c r="B2011">
        <v>1</v>
      </c>
      <c r="C2011">
        <f t="shared" si="62"/>
        <v>2</v>
      </c>
      <c r="D2011">
        <v>1</v>
      </c>
      <c r="E2011">
        <v>2</v>
      </c>
      <c r="F2011">
        <v>33</v>
      </c>
      <c r="G2011">
        <v>21</v>
      </c>
      <c r="H2011">
        <v>12</v>
      </c>
      <c r="I2011">
        <v>12</v>
      </c>
      <c r="J2011">
        <v>0</v>
      </c>
      <c r="K2011">
        <v>3</v>
      </c>
      <c r="L2011">
        <v>3</v>
      </c>
      <c r="M2011">
        <v>3</v>
      </c>
      <c r="N2011">
        <v>2</v>
      </c>
      <c r="O2011">
        <v>0</v>
      </c>
      <c r="P2011">
        <v>4</v>
      </c>
      <c r="Q2011">
        <v>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</v>
      </c>
      <c r="Y2011">
        <v>11</v>
      </c>
      <c r="Z2011">
        <v>0</v>
      </c>
      <c r="AA2011">
        <v>57</v>
      </c>
      <c r="AB2011">
        <f t="shared" si="63"/>
        <v>3</v>
      </c>
      <c r="AC2011">
        <v>2163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48</v>
      </c>
      <c r="AO2011">
        <v>45</v>
      </c>
      <c r="AP2011">
        <v>0</v>
      </c>
    </row>
    <row r="2012" spans="1:42" x14ac:dyDescent="0.35">
      <c r="A2012">
        <v>57642</v>
      </c>
      <c r="B2012">
        <v>3</v>
      </c>
      <c r="C2012">
        <f t="shared" si="62"/>
        <v>3</v>
      </c>
      <c r="D2012">
        <v>0</v>
      </c>
      <c r="E2012">
        <v>1</v>
      </c>
      <c r="F2012">
        <v>24</v>
      </c>
      <c r="G2012">
        <v>580</v>
      </c>
      <c r="H2012">
        <v>6</v>
      </c>
      <c r="I2012">
        <v>58</v>
      </c>
      <c r="J2012">
        <v>8</v>
      </c>
      <c r="K2012">
        <v>0</v>
      </c>
      <c r="L2012">
        <v>27</v>
      </c>
      <c r="M2012">
        <v>3</v>
      </c>
      <c r="N2012">
        <v>7</v>
      </c>
      <c r="O2012">
        <v>6</v>
      </c>
      <c r="P2012">
        <v>6</v>
      </c>
      <c r="Q2012">
        <v>4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3</v>
      </c>
      <c r="Y2012">
        <v>11</v>
      </c>
      <c r="Z2012">
        <v>0</v>
      </c>
      <c r="AA2012">
        <v>50</v>
      </c>
      <c r="AB2012">
        <f t="shared" si="63"/>
        <v>2</v>
      </c>
      <c r="AC2012">
        <v>2330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652</v>
      </c>
      <c r="AO2012">
        <v>625</v>
      </c>
      <c r="AP2012">
        <v>1</v>
      </c>
    </row>
    <row r="2013" spans="1:42" x14ac:dyDescent="0.35">
      <c r="A2013">
        <v>63777</v>
      </c>
      <c r="B2013">
        <v>3</v>
      </c>
      <c r="C2013">
        <f t="shared" si="62"/>
        <v>3</v>
      </c>
      <c r="D2013">
        <v>1</v>
      </c>
      <c r="E2013">
        <v>1</v>
      </c>
      <c r="F2013">
        <v>87</v>
      </c>
      <c r="G2013">
        <v>457</v>
      </c>
      <c r="H2013">
        <v>5</v>
      </c>
      <c r="I2013">
        <v>106</v>
      </c>
      <c r="J2013">
        <v>15</v>
      </c>
      <c r="K2013">
        <v>17</v>
      </c>
      <c r="L2013">
        <v>53</v>
      </c>
      <c r="M2013">
        <v>8</v>
      </c>
      <c r="N2013">
        <v>11</v>
      </c>
      <c r="O2013">
        <v>1</v>
      </c>
      <c r="P2013">
        <v>6</v>
      </c>
      <c r="Q2013">
        <v>8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3</v>
      </c>
      <c r="Y2013">
        <v>11</v>
      </c>
      <c r="Z2013">
        <v>0</v>
      </c>
      <c r="AA2013">
        <v>41</v>
      </c>
      <c r="AB2013">
        <f t="shared" si="63"/>
        <v>1</v>
      </c>
      <c r="AC2013">
        <v>2621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600</v>
      </c>
      <c r="AO2013">
        <v>547</v>
      </c>
      <c r="AP2013">
        <v>0</v>
      </c>
    </row>
    <row r="2014" spans="1:42" x14ac:dyDescent="0.35">
      <c r="A2014">
        <v>57967</v>
      </c>
      <c r="B2014">
        <v>3</v>
      </c>
      <c r="C2014">
        <f t="shared" si="62"/>
        <v>3</v>
      </c>
      <c r="D2014">
        <v>0</v>
      </c>
      <c r="E2014">
        <v>1</v>
      </c>
      <c r="F2014">
        <v>39</v>
      </c>
      <c r="G2014">
        <v>229</v>
      </c>
      <c r="H2014">
        <v>7</v>
      </c>
      <c r="I2014">
        <v>137</v>
      </c>
      <c r="J2014">
        <v>4</v>
      </c>
      <c r="K2014">
        <v>0</v>
      </c>
      <c r="L2014">
        <v>91</v>
      </c>
      <c r="M2014">
        <v>5</v>
      </c>
      <c r="N2014">
        <v>4</v>
      </c>
      <c r="O2014">
        <v>2</v>
      </c>
      <c r="P2014">
        <v>8</v>
      </c>
      <c r="Q2014">
        <v>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3</v>
      </c>
      <c r="Y2014">
        <v>11</v>
      </c>
      <c r="Z2014">
        <v>0</v>
      </c>
      <c r="AA2014">
        <v>58</v>
      </c>
      <c r="AB2014">
        <f t="shared" si="63"/>
        <v>3</v>
      </c>
      <c r="AC2014">
        <v>2642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377</v>
      </c>
      <c r="AO2014">
        <v>286</v>
      </c>
      <c r="AP2014">
        <v>0</v>
      </c>
    </row>
    <row r="2015" spans="1:42" x14ac:dyDescent="0.35">
      <c r="A2015">
        <v>24434</v>
      </c>
      <c r="B2015">
        <v>1</v>
      </c>
      <c r="C2015">
        <f t="shared" si="62"/>
        <v>1</v>
      </c>
      <c r="D2015">
        <v>2</v>
      </c>
      <c r="E2015">
        <v>0</v>
      </c>
      <c r="F2015">
        <v>9</v>
      </c>
      <c r="G2015">
        <v>3</v>
      </c>
      <c r="H2015">
        <v>2</v>
      </c>
      <c r="I2015">
        <v>8</v>
      </c>
      <c r="J2015">
        <v>20</v>
      </c>
      <c r="K2015">
        <v>0</v>
      </c>
      <c r="L2015">
        <v>17</v>
      </c>
      <c r="M2015">
        <v>2</v>
      </c>
      <c r="N2015">
        <v>2</v>
      </c>
      <c r="O2015">
        <v>1</v>
      </c>
      <c r="P2015">
        <v>2</v>
      </c>
      <c r="Q2015">
        <v>7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3</v>
      </c>
      <c r="Y2015">
        <v>11</v>
      </c>
      <c r="Z2015">
        <v>0</v>
      </c>
      <c r="AA2015">
        <v>48</v>
      </c>
      <c r="AB2015">
        <f t="shared" si="63"/>
        <v>2</v>
      </c>
      <c r="AC2015">
        <v>2201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33</v>
      </c>
      <c r="AO2015">
        <v>16</v>
      </c>
      <c r="AP2015">
        <v>0</v>
      </c>
    </row>
    <row r="2016" spans="1:42" x14ac:dyDescent="0.35">
      <c r="A2016">
        <v>11012</v>
      </c>
      <c r="B2016">
        <v>1</v>
      </c>
      <c r="C2016">
        <f t="shared" si="62"/>
        <v>1</v>
      </c>
      <c r="D2016">
        <v>1</v>
      </c>
      <c r="E2016">
        <v>0</v>
      </c>
      <c r="F2016">
        <v>82</v>
      </c>
      <c r="G2016">
        <v>24</v>
      </c>
      <c r="H2016">
        <v>3</v>
      </c>
      <c r="I2016">
        <v>26</v>
      </c>
      <c r="J2016">
        <v>7</v>
      </c>
      <c r="K2016">
        <v>1</v>
      </c>
      <c r="L2016">
        <v>23</v>
      </c>
      <c r="M2016">
        <v>3</v>
      </c>
      <c r="N2016">
        <v>3</v>
      </c>
      <c r="O2016">
        <v>1</v>
      </c>
      <c r="P2016">
        <v>2</v>
      </c>
      <c r="Q2016">
        <v>9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</v>
      </c>
      <c r="Y2016">
        <v>11</v>
      </c>
      <c r="Z2016">
        <v>0</v>
      </c>
      <c r="AA2016">
        <v>36</v>
      </c>
      <c r="AB2016">
        <f t="shared" si="63"/>
        <v>1</v>
      </c>
      <c r="AC2016">
        <v>2629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61</v>
      </c>
      <c r="AO2016">
        <v>38</v>
      </c>
      <c r="AP2016">
        <v>1</v>
      </c>
    </row>
    <row r="2017" spans="1:42" x14ac:dyDescent="0.35">
      <c r="A2017">
        <v>44802</v>
      </c>
      <c r="B2017">
        <v>2</v>
      </c>
      <c r="C2017">
        <f t="shared" si="62"/>
        <v>2</v>
      </c>
      <c r="D2017">
        <v>0</v>
      </c>
      <c r="E2017">
        <v>0</v>
      </c>
      <c r="F2017">
        <v>71</v>
      </c>
      <c r="G2017">
        <v>853</v>
      </c>
      <c r="H2017">
        <v>10</v>
      </c>
      <c r="I2017">
        <v>143</v>
      </c>
      <c r="J2017">
        <v>13</v>
      </c>
      <c r="K2017">
        <v>10</v>
      </c>
      <c r="L2017">
        <v>20</v>
      </c>
      <c r="M2017">
        <v>2</v>
      </c>
      <c r="N2017">
        <v>9</v>
      </c>
      <c r="O2017">
        <v>4</v>
      </c>
      <c r="P2017">
        <v>12</v>
      </c>
      <c r="Q2017">
        <v>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3</v>
      </c>
      <c r="Y2017">
        <v>11</v>
      </c>
      <c r="Z2017">
        <v>0</v>
      </c>
      <c r="AA2017">
        <v>50</v>
      </c>
      <c r="AB2017">
        <f t="shared" si="63"/>
        <v>2</v>
      </c>
      <c r="AC2017">
        <v>2836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0</v>
      </c>
      <c r="AN2017">
        <v>1029</v>
      </c>
      <c r="AO2017">
        <v>1009</v>
      </c>
      <c r="AP2017">
        <v>0</v>
      </c>
    </row>
    <row r="2018" spans="1:42" x14ac:dyDescent="0.35">
      <c r="A2018">
        <v>26816</v>
      </c>
      <c r="B2018">
        <v>1</v>
      </c>
      <c r="C2018">
        <f t="shared" si="62"/>
        <v>1</v>
      </c>
      <c r="D2018">
        <v>0</v>
      </c>
      <c r="E2018">
        <v>0</v>
      </c>
      <c r="F2018">
        <v>50</v>
      </c>
      <c r="G2018">
        <v>5</v>
      </c>
      <c r="H2018">
        <v>1</v>
      </c>
      <c r="I2018">
        <v>6</v>
      </c>
      <c r="J2018">
        <v>3</v>
      </c>
      <c r="K2018">
        <v>4</v>
      </c>
      <c r="L2018">
        <v>3</v>
      </c>
      <c r="M2018">
        <v>1</v>
      </c>
      <c r="N2018">
        <v>0</v>
      </c>
      <c r="O2018">
        <v>0</v>
      </c>
      <c r="P2018">
        <v>3</v>
      </c>
      <c r="Q2018">
        <v>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3</v>
      </c>
      <c r="Y2018">
        <v>11</v>
      </c>
      <c r="Z2018">
        <v>0</v>
      </c>
      <c r="AA2018">
        <v>34</v>
      </c>
      <c r="AB2018">
        <f t="shared" si="63"/>
        <v>1</v>
      </c>
      <c r="AC2018">
        <v>2840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19</v>
      </c>
      <c r="AO2018">
        <v>16</v>
      </c>
      <c r="AP2018">
        <v>0</v>
      </c>
    </row>
    <row r="2019" spans="1:42" x14ac:dyDescent="0.35">
      <c r="A2019">
        <v>61223</v>
      </c>
      <c r="B2019">
        <v>3</v>
      </c>
      <c r="C2019">
        <f t="shared" si="62"/>
        <v>3</v>
      </c>
      <c r="D2019">
        <v>0</v>
      </c>
      <c r="E2019">
        <v>1</v>
      </c>
      <c r="F2019">
        <v>46</v>
      </c>
      <c r="G2019">
        <v>709</v>
      </c>
      <c r="H2019">
        <v>43</v>
      </c>
      <c r="I2019">
        <v>182</v>
      </c>
      <c r="J2019">
        <v>42</v>
      </c>
      <c r="K2019">
        <v>118</v>
      </c>
      <c r="L2019">
        <v>247</v>
      </c>
      <c r="M2019">
        <v>2</v>
      </c>
      <c r="N2019">
        <v>9</v>
      </c>
      <c r="O2019">
        <v>3</v>
      </c>
      <c r="P2019">
        <v>4</v>
      </c>
      <c r="Q2019">
        <v>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3</v>
      </c>
      <c r="Y2019">
        <v>11</v>
      </c>
      <c r="Z2019">
        <v>0</v>
      </c>
      <c r="AA2019">
        <v>53</v>
      </c>
      <c r="AB2019">
        <f t="shared" si="63"/>
        <v>3</v>
      </c>
      <c r="AC2019">
        <v>2540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0</v>
      </c>
      <c r="AN2019">
        <v>1094</v>
      </c>
      <c r="AO2019">
        <v>847</v>
      </c>
      <c r="AP2019">
        <v>0</v>
      </c>
    </row>
    <row r="2020" spans="1:42" x14ac:dyDescent="0.35">
      <c r="A2020">
        <v>56981</v>
      </c>
      <c r="B2020">
        <v>3</v>
      </c>
      <c r="C2020">
        <f t="shared" si="62"/>
        <v>3</v>
      </c>
      <c r="D2020">
        <v>0</v>
      </c>
      <c r="E2020">
        <v>0</v>
      </c>
      <c r="F2020">
        <v>91</v>
      </c>
      <c r="G2020">
        <v>908</v>
      </c>
      <c r="H2020">
        <v>48</v>
      </c>
      <c r="I2020">
        <v>217</v>
      </c>
      <c r="J2020">
        <v>32</v>
      </c>
      <c r="K2020">
        <v>12</v>
      </c>
      <c r="L2020">
        <v>24</v>
      </c>
      <c r="M2020">
        <v>1</v>
      </c>
      <c r="N2020">
        <v>2</v>
      </c>
      <c r="O2020">
        <v>3</v>
      </c>
      <c r="P2020">
        <v>13</v>
      </c>
      <c r="Q2020">
        <v>6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3</v>
      </c>
      <c r="Y2020">
        <v>11</v>
      </c>
      <c r="Z2020">
        <v>0</v>
      </c>
      <c r="AA2020">
        <v>39</v>
      </c>
      <c r="AB2020">
        <f t="shared" si="63"/>
        <v>1</v>
      </c>
      <c r="AC2020">
        <v>2314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1217</v>
      </c>
      <c r="AO2020">
        <v>1193</v>
      </c>
      <c r="AP2020">
        <v>1</v>
      </c>
    </row>
    <row r="2021" spans="1:42" x14ac:dyDescent="0.35">
      <c r="A2021">
        <v>69245</v>
      </c>
      <c r="B2021">
        <v>4</v>
      </c>
      <c r="C2021">
        <f t="shared" si="62"/>
        <v>4</v>
      </c>
      <c r="D2021">
        <v>0</v>
      </c>
      <c r="E2021">
        <v>1</v>
      </c>
      <c r="F2021">
        <v>8</v>
      </c>
      <c r="G2021">
        <v>428</v>
      </c>
      <c r="H2021">
        <v>30</v>
      </c>
      <c r="I2021">
        <v>214</v>
      </c>
      <c r="J2021">
        <v>80</v>
      </c>
      <c r="K2021">
        <v>30</v>
      </c>
      <c r="L2021">
        <v>61</v>
      </c>
      <c r="M2021">
        <v>2</v>
      </c>
      <c r="N2021">
        <v>6</v>
      </c>
      <c r="O2021">
        <v>5</v>
      </c>
      <c r="P2021">
        <v>10</v>
      </c>
      <c r="Q2021">
        <v>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</v>
      </c>
      <c r="Y2021">
        <v>11</v>
      </c>
      <c r="Z2021">
        <v>0</v>
      </c>
      <c r="AA2021">
        <v>64</v>
      </c>
      <c r="AB2021">
        <f t="shared" si="63"/>
        <v>4</v>
      </c>
      <c r="AC2021">
        <v>2315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782</v>
      </c>
      <c r="AO2021">
        <v>721</v>
      </c>
      <c r="AP2021">
        <v>0</v>
      </c>
    </row>
    <row r="2022" spans="1:42" x14ac:dyDescent="0.35">
      <c r="A2022">
        <v>52869</v>
      </c>
      <c r="B2022">
        <v>3</v>
      </c>
      <c r="C2022">
        <f t="shared" si="62"/>
        <v>3</v>
      </c>
      <c r="D2022">
        <v>1</v>
      </c>
      <c r="E2022">
        <v>1</v>
      </c>
      <c r="F2022">
        <v>40</v>
      </c>
      <c r="G2022">
        <v>84</v>
      </c>
      <c r="H2022">
        <v>3</v>
      </c>
      <c r="I2022">
        <v>61</v>
      </c>
      <c r="J2022">
        <v>2</v>
      </c>
      <c r="K2022">
        <v>1</v>
      </c>
      <c r="L2022">
        <v>21</v>
      </c>
      <c r="M2022">
        <v>3</v>
      </c>
      <c r="N2022">
        <v>3</v>
      </c>
      <c r="O2022">
        <v>1</v>
      </c>
      <c r="P2022">
        <v>4</v>
      </c>
      <c r="Q2022">
        <v>7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3</v>
      </c>
      <c r="Y2022">
        <v>11</v>
      </c>
      <c r="Z2022">
        <v>1</v>
      </c>
      <c r="AA2022">
        <v>66</v>
      </c>
      <c r="AB2022">
        <f t="shared" si="63"/>
        <v>4</v>
      </c>
      <c r="AC2022">
        <v>2781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151</v>
      </c>
      <c r="AO2022">
        <v>130</v>
      </c>
      <c r="AP2022">
        <v>0</v>
      </c>
    </row>
  </sheetData>
  <autoFilter ref="A1:AP1" xr:uid="{0333A538-87D5-491C-9CAB-163580B9007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B19F-D0D2-4935-B3BE-C4AF01085299}">
  <dimension ref="A1:D27"/>
  <sheetViews>
    <sheetView workbookViewId="0">
      <selection activeCell="A28" sqref="A28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3" width="11.81640625" bestFit="1" customWidth="1"/>
    <col min="4" max="4" width="10.7265625" bestFit="1" customWidth="1"/>
  </cols>
  <sheetData>
    <row r="1" spans="1:4" x14ac:dyDescent="0.35">
      <c r="A1" s="19" t="s">
        <v>59</v>
      </c>
    </row>
    <row r="2" spans="1:4" x14ac:dyDescent="0.35">
      <c r="A2" t="s">
        <v>43</v>
      </c>
      <c r="B2" t="s">
        <v>51</v>
      </c>
    </row>
    <row r="3" spans="1:4" x14ac:dyDescent="0.35">
      <c r="A3" t="s">
        <v>40</v>
      </c>
      <c r="B3">
        <v>0</v>
      </c>
      <c r="C3">
        <v>1</v>
      </c>
      <c r="D3" t="s">
        <v>42</v>
      </c>
    </row>
    <row r="4" spans="1:4" x14ac:dyDescent="0.35">
      <c r="A4">
        <v>1</v>
      </c>
      <c r="B4">
        <v>453</v>
      </c>
      <c r="C4">
        <v>95</v>
      </c>
      <c r="D4">
        <v>548</v>
      </c>
    </row>
    <row r="5" spans="1:4" x14ac:dyDescent="0.35">
      <c r="A5">
        <v>2</v>
      </c>
      <c r="B5">
        <v>479</v>
      </c>
      <c r="C5">
        <v>88</v>
      </c>
      <c r="D5">
        <v>567</v>
      </c>
    </row>
    <row r="6" spans="1:4" x14ac:dyDescent="0.35">
      <c r="A6">
        <v>3</v>
      </c>
      <c r="B6">
        <v>382</v>
      </c>
      <c r="C6">
        <v>55</v>
      </c>
      <c r="D6">
        <v>437</v>
      </c>
    </row>
    <row r="7" spans="1:4" x14ac:dyDescent="0.35">
      <c r="A7">
        <v>4</v>
      </c>
      <c r="B7">
        <v>263</v>
      </c>
      <c r="C7">
        <v>47</v>
      </c>
      <c r="D7">
        <v>310</v>
      </c>
    </row>
    <row r="8" spans="1:4" x14ac:dyDescent="0.35">
      <c r="A8">
        <v>5</v>
      </c>
      <c r="B8">
        <v>133</v>
      </c>
      <c r="C8">
        <v>26</v>
      </c>
      <c r="D8">
        <v>159</v>
      </c>
    </row>
    <row r="9" spans="1:4" x14ac:dyDescent="0.35">
      <c r="A9" t="s">
        <v>42</v>
      </c>
      <c r="B9">
        <v>1710</v>
      </c>
      <c r="C9">
        <v>311</v>
      </c>
      <c r="D9">
        <v>2021</v>
      </c>
    </row>
    <row r="10" spans="1:4" x14ac:dyDescent="0.35">
      <c r="A10" s="19" t="s">
        <v>60</v>
      </c>
    </row>
    <row r="11" spans="1:4" x14ac:dyDescent="0.35">
      <c r="A11" t="s">
        <v>43</v>
      </c>
      <c r="B11" t="s">
        <v>51</v>
      </c>
    </row>
    <row r="12" spans="1:4" x14ac:dyDescent="0.35">
      <c r="A12" t="s">
        <v>40</v>
      </c>
      <c r="B12">
        <v>0</v>
      </c>
      <c r="C12">
        <v>1</v>
      </c>
      <c r="D12" t="s">
        <v>42</v>
      </c>
    </row>
    <row r="13" spans="1:4" x14ac:dyDescent="0.35">
      <c r="A13">
        <v>1</v>
      </c>
      <c r="B13">
        <f>D4*B9/D9</f>
        <v>463.67144977733795</v>
      </c>
      <c r="C13">
        <f>D4*C9 /D9</f>
        <v>84.328550222662045</v>
      </c>
    </row>
    <row r="14" spans="1:4" x14ac:dyDescent="0.35">
      <c r="A14">
        <v>2</v>
      </c>
      <c r="B14">
        <f>D5*B9 /D9</f>
        <v>479.74764967837706</v>
      </c>
      <c r="C14">
        <f>D5*C9 /D9</f>
        <v>87.252350321622956</v>
      </c>
    </row>
    <row r="15" spans="1:4" x14ac:dyDescent="0.35">
      <c r="A15">
        <v>3</v>
      </c>
      <c r="B15">
        <f>D6*B9 /D9</f>
        <v>369.75259772389904</v>
      </c>
      <c r="C15">
        <f>D6*C9 /D9</f>
        <v>67.247402276100942</v>
      </c>
    </row>
    <row r="16" spans="1:4" x14ac:dyDescent="0.35">
      <c r="A16">
        <v>4</v>
      </c>
      <c r="B16">
        <f>D7*B9 / D9</f>
        <v>262.29589312221674</v>
      </c>
      <c r="C16">
        <f>D7*C9 /D9</f>
        <v>47.704106877783275</v>
      </c>
    </row>
    <row r="17" spans="1:3" x14ac:dyDescent="0.35">
      <c r="A17">
        <v>5</v>
      </c>
      <c r="B17">
        <f>D8*B9 / D9</f>
        <v>134.53240969816923</v>
      </c>
      <c r="C17">
        <f>D8*C9 / D9</f>
        <v>24.467590301830779</v>
      </c>
    </row>
    <row r="18" spans="1:3" x14ac:dyDescent="0.35">
      <c r="A18" t="s">
        <v>42</v>
      </c>
    </row>
    <row r="19" spans="1:3" x14ac:dyDescent="0.35">
      <c r="B19" t="s">
        <v>55</v>
      </c>
      <c r="C19" t="s">
        <v>56</v>
      </c>
    </row>
    <row r="20" spans="1:3" x14ac:dyDescent="0.35">
      <c r="A20">
        <v>1</v>
      </c>
      <c r="B20">
        <f>B4-B13/B13</f>
        <v>452</v>
      </c>
      <c r="C20">
        <f>C4-C13/C13</f>
        <v>94</v>
      </c>
    </row>
    <row r="21" spans="1:3" x14ac:dyDescent="0.35">
      <c r="A21">
        <v>2</v>
      </c>
      <c r="B21">
        <f>B5-B14/B14</f>
        <v>478</v>
      </c>
      <c r="C21">
        <f>C5-C14/C14</f>
        <v>87</v>
      </c>
    </row>
    <row r="22" spans="1:3" x14ac:dyDescent="0.35">
      <c r="A22">
        <v>3</v>
      </c>
      <c r="B22">
        <f>B6-B15 /B15</f>
        <v>381</v>
      </c>
      <c r="C22">
        <f>C6-C15 / C15</f>
        <v>54</v>
      </c>
    </row>
    <row r="23" spans="1:3" x14ac:dyDescent="0.35">
      <c r="A23">
        <v>4</v>
      </c>
      <c r="B23">
        <f>B7-B16 /B16</f>
        <v>262</v>
      </c>
      <c r="C23">
        <f>C7-C16 /C16</f>
        <v>46</v>
      </c>
    </row>
    <row r="24" spans="1:3" x14ac:dyDescent="0.35">
      <c r="A24">
        <v>5</v>
      </c>
      <c r="B24">
        <f>B8-B23 / B23</f>
        <v>132</v>
      </c>
      <c r="C24">
        <f>C8-C17 /C17</f>
        <v>25</v>
      </c>
    </row>
    <row r="26" spans="1:3" x14ac:dyDescent="0.35">
      <c r="A26" t="s">
        <v>61</v>
      </c>
    </row>
    <row r="27" spans="1:3" x14ac:dyDescent="0.35">
      <c r="A27" t="s">
        <v>62</v>
      </c>
      <c r="B27">
        <f>_xlfn.CHISQ.TEST(B4:C8,B13:C17)</f>
        <v>0.35878927461103044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16E0-2B4E-4986-BDB0-8B4737267277}">
  <dimension ref="A1:AP2022"/>
  <sheetViews>
    <sheetView topLeftCell="K1" workbookViewId="0">
      <selection activeCell="Q1" sqref="Q1:Q1048576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48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35">
      <c r="A2">
        <v>58138</v>
      </c>
      <c r="B2">
        <v>3</v>
      </c>
      <c r="C2">
        <f>_xlfn.IFS(A:A&lt;=32196,1,A:A&lt;=51622.09,2,A:A&lt;=68281,3,A:A&lt;=79601,4,A:A&gt;=79601,5)</f>
        <v>3</v>
      </c>
      <c r="D2">
        <v>0</v>
      </c>
      <c r="E2">
        <v>0</v>
      </c>
      <c r="F2">
        <v>58</v>
      </c>
      <c r="G2">
        <v>635</v>
      </c>
      <c r="H2">
        <v>88</v>
      </c>
      <c r="I2">
        <v>546</v>
      </c>
      <c r="J2">
        <v>172</v>
      </c>
      <c r="K2">
        <v>88</v>
      </c>
      <c r="L2">
        <v>88</v>
      </c>
      <c r="M2">
        <v>3</v>
      </c>
      <c r="N2">
        <v>8</v>
      </c>
      <c r="O2">
        <v>10</v>
      </c>
      <c r="P2">
        <v>4</v>
      </c>
      <c r="Q2">
        <v>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</v>
      </c>
      <c r="Y2">
        <v>11</v>
      </c>
      <c r="Z2">
        <v>1</v>
      </c>
      <c r="AA2">
        <v>63</v>
      </c>
      <c r="AB2">
        <f>_xlfn.IFS(AA2&lt;=43,1,AA2&lt;=51.117,2,AA2&lt;=61,3,AA2&lt;=68,4,AA2&gt;68,5)</f>
        <v>4</v>
      </c>
      <c r="AC2">
        <v>2822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1529</v>
      </c>
      <c r="AO2">
        <v>1441</v>
      </c>
      <c r="AP2">
        <v>0</v>
      </c>
    </row>
    <row r="3" spans="1:42" x14ac:dyDescent="0.35">
      <c r="A3">
        <v>46344</v>
      </c>
      <c r="B3">
        <v>2</v>
      </c>
      <c r="C3">
        <f t="shared" ref="C3:C66" si="0">_xlfn.IFS(A:A&lt;=32196,1,A:A&lt;=51622.09,2,A:A&lt;=68281,3,A:A&lt;=79601,4,A:A&gt;=79601,5)</f>
        <v>2</v>
      </c>
      <c r="D3">
        <v>1</v>
      </c>
      <c r="E3">
        <v>1</v>
      </c>
      <c r="F3">
        <v>38</v>
      </c>
      <c r="G3">
        <v>11</v>
      </c>
      <c r="H3">
        <v>1</v>
      </c>
      <c r="I3">
        <v>6</v>
      </c>
      <c r="J3">
        <v>2</v>
      </c>
      <c r="K3">
        <v>1</v>
      </c>
      <c r="L3">
        <v>6</v>
      </c>
      <c r="M3">
        <v>2</v>
      </c>
      <c r="N3">
        <v>1</v>
      </c>
      <c r="O3">
        <v>1</v>
      </c>
      <c r="P3">
        <v>2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11</v>
      </c>
      <c r="Z3">
        <v>0</v>
      </c>
      <c r="AA3">
        <v>66</v>
      </c>
      <c r="AB3">
        <f t="shared" ref="AB3:AB66" si="1">_xlfn.IFS(AA3&lt;=43,1,AA3&lt;=51.117,2,AA3&lt;=61,3,AA3&lt;=68,4,AA3&gt;68,5)</f>
        <v>4</v>
      </c>
      <c r="AC3">
        <v>2272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21</v>
      </c>
      <c r="AO3">
        <v>15</v>
      </c>
      <c r="AP3">
        <v>0</v>
      </c>
    </row>
    <row r="4" spans="1:42" x14ac:dyDescent="0.35">
      <c r="A4">
        <v>71613</v>
      </c>
      <c r="B4">
        <v>4</v>
      </c>
      <c r="C4">
        <f t="shared" si="0"/>
        <v>4</v>
      </c>
      <c r="D4">
        <v>0</v>
      </c>
      <c r="E4">
        <v>0</v>
      </c>
      <c r="F4">
        <v>26</v>
      </c>
      <c r="G4">
        <v>426</v>
      </c>
      <c r="H4">
        <v>49</v>
      </c>
      <c r="I4">
        <v>127</v>
      </c>
      <c r="J4">
        <v>111</v>
      </c>
      <c r="K4">
        <v>21</v>
      </c>
      <c r="L4">
        <v>42</v>
      </c>
      <c r="M4">
        <v>1</v>
      </c>
      <c r="N4">
        <v>8</v>
      </c>
      <c r="O4">
        <v>2</v>
      </c>
      <c r="P4">
        <v>10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</v>
      </c>
      <c r="Y4">
        <v>11</v>
      </c>
      <c r="Z4">
        <v>0</v>
      </c>
      <c r="AA4">
        <v>55</v>
      </c>
      <c r="AB4">
        <f t="shared" si="1"/>
        <v>3</v>
      </c>
      <c r="AC4">
        <v>2471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734</v>
      </c>
      <c r="AO4">
        <v>692</v>
      </c>
      <c r="AP4">
        <v>0</v>
      </c>
    </row>
    <row r="5" spans="1:42" x14ac:dyDescent="0.35">
      <c r="A5">
        <v>26646</v>
      </c>
      <c r="B5">
        <v>1</v>
      </c>
      <c r="C5">
        <f t="shared" si="0"/>
        <v>1</v>
      </c>
      <c r="D5">
        <v>1</v>
      </c>
      <c r="E5">
        <v>0</v>
      </c>
      <c r="F5">
        <v>26</v>
      </c>
      <c r="G5">
        <v>11</v>
      </c>
      <c r="H5">
        <v>4</v>
      </c>
      <c r="I5">
        <v>20</v>
      </c>
      <c r="J5">
        <v>10</v>
      </c>
      <c r="K5">
        <v>3</v>
      </c>
      <c r="L5">
        <v>5</v>
      </c>
      <c r="M5">
        <v>2</v>
      </c>
      <c r="N5">
        <v>2</v>
      </c>
      <c r="O5">
        <v>0</v>
      </c>
      <c r="P5">
        <v>4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11</v>
      </c>
      <c r="Z5">
        <v>0</v>
      </c>
      <c r="AA5">
        <v>36</v>
      </c>
      <c r="AB5">
        <f t="shared" si="1"/>
        <v>1</v>
      </c>
      <c r="AC5">
        <v>2298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48</v>
      </c>
      <c r="AO5">
        <v>43</v>
      </c>
      <c r="AP5">
        <v>0</v>
      </c>
    </row>
    <row r="6" spans="1:42" x14ac:dyDescent="0.35">
      <c r="A6">
        <v>58293</v>
      </c>
      <c r="B6">
        <v>3</v>
      </c>
      <c r="C6">
        <f t="shared" si="0"/>
        <v>3</v>
      </c>
      <c r="D6">
        <v>1</v>
      </c>
      <c r="E6">
        <v>0</v>
      </c>
      <c r="F6">
        <v>94</v>
      </c>
      <c r="G6">
        <v>173</v>
      </c>
      <c r="H6">
        <v>43</v>
      </c>
      <c r="I6">
        <v>118</v>
      </c>
      <c r="J6">
        <v>46</v>
      </c>
      <c r="K6">
        <v>27</v>
      </c>
      <c r="L6">
        <v>15</v>
      </c>
      <c r="M6">
        <v>5</v>
      </c>
      <c r="N6">
        <v>5</v>
      </c>
      <c r="O6">
        <v>3</v>
      </c>
      <c r="P6">
        <v>6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11</v>
      </c>
      <c r="Z6">
        <v>0</v>
      </c>
      <c r="AA6">
        <v>39</v>
      </c>
      <c r="AB6">
        <f t="shared" si="1"/>
        <v>1</v>
      </c>
      <c r="AC6">
        <v>2320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407</v>
      </c>
      <c r="AO6">
        <v>392</v>
      </c>
      <c r="AP6">
        <v>0</v>
      </c>
    </row>
    <row r="7" spans="1:42" x14ac:dyDescent="0.35">
      <c r="A7">
        <v>62513</v>
      </c>
      <c r="B7">
        <v>3</v>
      </c>
      <c r="C7">
        <f t="shared" si="0"/>
        <v>3</v>
      </c>
      <c r="D7">
        <v>0</v>
      </c>
      <c r="E7">
        <v>1</v>
      </c>
      <c r="F7">
        <v>16</v>
      </c>
      <c r="G7">
        <v>520</v>
      </c>
      <c r="H7">
        <v>42</v>
      </c>
      <c r="I7">
        <v>98</v>
      </c>
      <c r="J7">
        <v>0</v>
      </c>
      <c r="K7">
        <v>42</v>
      </c>
      <c r="L7">
        <v>14</v>
      </c>
      <c r="M7">
        <v>2</v>
      </c>
      <c r="N7">
        <v>6</v>
      </c>
      <c r="O7">
        <v>4</v>
      </c>
      <c r="P7">
        <v>10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11</v>
      </c>
      <c r="Z7">
        <v>0</v>
      </c>
      <c r="AA7">
        <v>53</v>
      </c>
      <c r="AB7">
        <f t="shared" si="1"/>
        <v>3</v>
      </c>
      <c r="AC7">
        <v>2452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702</v>
      </c>
      <c r="AO7">
        <v>688</v>
      </c>
      <c r="AP7">
        <v>0</v>
      </c>
    </row>
    <row r="8" spans="1:42" x14ac:dyDescent="0.35">
      <c r="A8">
        <v>55635</v>
      </c>
      <c r="B8">
        <v>3</v>
      </c>
      <c r="C8">
        <f t="shared" si="0"/>
        <v>3</v>
      </c>
      <c r="D8">
        <v>0</v>
      </c>
      <c r="E8">
        <v>1</v>
      </c>
      <c r="F8">
        <v>34</v>
      </c>
      <c r="G8">
        <v>235</v>
      </c>
      <c r="H8">
        <v>65</v>
      </c>
      <c r="I8">
        <v>164</v>
      </c>
      <c r="J8">
        <v>50</v>
      </c>
      <c r="K8">
        <v>49</v>
      </c>
      <c r="L8">
        <v>27</v>
      </c>
      <c r="M8">
        <v>4</v>
      </c>
      <c r="N8">
        <v>7</v>
      </c>
      <c r="O8">
        <v>3</v>
      </c>
      <c r="P8">
        <v>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11</v>
      </c>
      <c r="Z8">
        <v>0</v>
      </c>
      <c r="AA8">
        <v>49</v>
      </c>
      <c r="AB8">
        <f t="shared" si="1"/>
        <v>2</v>
      </c>
      <c r="AC8">
        <v>2752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563</v>
      </c>
      <c r="AO8">
        <v>536</v>
      </c>
      <c r="AP8">
        <v>0</v>
      </c>
    </row>
    <row r="9" spans="1:42" x14ac:dyDescent="0.35">
      <c r="A9">
        <v>33454</v>
      </c>
      <c r="B9">
        <v>1</v>
      </c>
      <c r="C9">
        <f t="shared" si="0"/>
        <v>2</v>
      </c>
      <c r="D9">
        <v>1</v>
      </c>
      <c r="E9">
        <v>0</v>
      </c>
      <c r="F9">
        <v>32</v>
      </c>
      <c r="G9">
        <v>76</v>
      </c>
      <c r="H9">
        <v>10</v>
      </c>
      <c r="I9">
        <v>56</v>
      </c>
      <c r="J9">
        <v>3</v>
      </c>
      <c r="K9">
        <v>1</v>
      </c>
      <c r="L9">
        <v>23</v>
      </c>
      <c r="M9">
        <v>2</v>
      </c>
      <c r="N9">
        <v>4</v>
      </c>
      <c r="O9">
        <v>0</v>
      </c>
      <c r="P9">
        <v>4</v>
      </c>
      <c r="Q9">
        <v>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11</v>
      </c>
      <c r="Z9">
        <v>0</v>
      </c>
      <c r="AA9">
        <v>35</v>
      </c>
      <c r="AB9">
        <f t="shared" si="1"/>
        <v>1</v>
      </c>
      <c r="AC9">
        <v>2576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146</v>
      </c>
      <c r="AO9">
        <v>123</v>
      </c>
      <c r="AP9">
        <v>0</v>
      </c>
    </row>
    <row r="10" spans="1:42" x14ac:dyDescent="0.35">
      <c r="A10">
        <v>30351</v>
      </c>
      <c r="B10">
        <v>1</v>
      </c>
      <c r="C10">
        <f t="shared" si="0"/>
        <v>1</v>
      </c>
      <c r="D10">
        <v>1</v>
      </c>
      <c r="E10">
        <v>0</v>
      </c>
      <c r="F10">
        <v>19</v>
      </c>
      <c r="G10">
        <v>14</v>
      </c>
      <c r="H10">
        <v>0</v>
      </c>
      <c r="I10">
        <v>24</v>
      </c>
      <c r="J10">
        <v>3</v>
      </c>
      <c r="K10">
        <v>3</v>
      </c>
      <c r="L10">
        <v>2</v>
      </c>
      <c r="M10">
        <v>1</v>
      </c>
      <c r="N10">
        <v>3</v>
      </c>
      <c r="O10">
        <v>0</v>
      </c>
      <c r="P10">
        <v>2</v>
      </c>
      <c r="Q10">
        <v>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11</v>
      </c>
      <c r="Z10">
        <v>1</v>
      </c>
      <c r="AA10">
        <v>46</v>
      </c>
      <c r="AB10">
        <f t="shared" si="1"/>
        <v>2</v>
      </c>
      <c r="AC10">
        <v>2547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44</v>
      </c>
      <c r="AO10">
        <v>42</v>
      </c>
      <c r="AP10">
        <v>0</v>
      </c>
    </row>
    <row r="11" spans="1:42" x14ac:dyDescent="0.35">
      <c r="A11">
        <v>5648</v>
      </c>
      <c r="B11">
        <v>1</v>
      </c>
      <c r="C11">
        <f t="shared" si="0"/>
        <v>1</v>
      </c>
      <c r="D11">
        <v>1</v>
      </c>
      <c r="E11">
        <v>1</v>
      </c>
      <c r="F11">
        <v>68</v>
      </c>
      <c r="G11">
        <v>28</v>
      </c>
      <c r="H11">
        <v>0</v>
      </c>
      <c r="I11">
        <v>6</v>
      </c>
      <c r="J11">
        <v>1</v>
      </c>
      <c r="K11">
        <v>1</v>
      </c>
      <c r="L11">
        <v>13</v>
      </c>
      <c r="M11">
        <v>1</v>
      </c>
      <c r="N11">
        <v>1</v>
      </c>
      <c r="O11">
        <v>0</v>
      </c>
      <c r="P11">
        <v>0</v>
      </c>
      <c r="Q11">
        <v>20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11</v>
      </c>
      <c r="Z11">
        <v>0</v>
      </c>
      <c r="AA11">
        <v>70</v>
      </c>
      <c r="AB11">
        <f t="shared" si="1"/>
        <v>5</v>
      </c>
      <c r="AC11">
        <v>2267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36</v>
      </c>
      <c r="AO11">
        <v>23</v>
      </c>
      <c r="AP11">
        <v>1</v>
      </c>
    </row>
    <row r="12" spans="1:42" x14ac:dyDescent="0.35">
      <c r="A12">
        <v>7500</v>
      </c>
      <c r="B12">
        <v>1</v>
      </c>
      <c r="C12">
        <f t="shared" si="0"/>
        <v>1</v>
      </c>
      <c r="D12">
        <v>0</v>
      </c>
      <c r="E12">
        <v>0</v>
      </c>
      <c r="F12">
        <v>59</v>
      </c>
      <c r="G12">
        <v>6</v>
      </c>
      <c r="H12">
        <v>16</v>
      </c>
      <c r="I12">
        <v>11</v>
      </c>
      <c r="J12">
        <v>11</v>
      </c>
      <c r="K12">
        <v>1</v>
      </c>
      <c r="L12">
        <v>16</v>
      </c>
      <c r="M12">
        <v>1</v>
      </c>
      <c r="N12">
        <v>2</v>
      </c>
      <c r="O12">
        <v>0</v>
      </c>
      <c r="P12">
        <v>3</v>
      </c>
      <c r="Q12">
        <v>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11</v>
      </c>
      <c r="Z12">
        <v>0</v>
      </c>
      <c r="AA12">
        <v>44</v>
      </c>
      <c r="AB12">
        <f t="shared" si="1"/>
        <v>2</v>
      </c>
      <c r="AC12">
        <v>2752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45</v>
      </c>
      <c r="AO12">
        <v>29</v>
      </c>
      <c r="AP12">
        <v>0</v>
      </c>
    </row>
    <row r="13" spans="1:42" x14ac:dyDescent="0.35">
      <c r="A13">
        <v>63033</v>
      </c>
      <c r="B13">
        <v>3</v>
      </c>
      <c r="C13">
        <f t="shared" si="0"/>
        <v>3</v>
      </c>
      <c r="D13">
        <v>0</v>
      </c>
      <c r="E13">
        <v>0</v>
      </c>
      <c r="F13">
        <v>82</v>
      </c>
      <c r="G13">
        <v>194</v>
      </c>
      <c r="H13">
        <v>61</v>
      </c>
      <c r="I13">
        <v>480</v>
      </c>
      <c r="J13">
        <v>225</v>
      </c>
      <c r="K13">
        <v>112</v>
      </c>
      <c r="L13">
        <v>30</v>
      </c>
      <c r="M13">
        <v>1</v>
      </c>
      <c r="N13">
        <v>3</v>
      </c>
      <c r="O13">
        <v>4</v>
      </c>
      <c r="P13">
        <v>8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11</v>
      </c>
      <c r="Z13">
        <v>0</v>
      </c>
      <c r="AA13">
        <v>61</v>
      </c>
      <c r="AB13">
        <f t="shared" si="1"/>
        <v>3</v>
      </c>
      <c r="AC13">
        <v>2385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1072</v>
      </c>
      <c r="AO13">
        <v>1042</v>
      </c>
      <c r="AP13">
        <v>0</v>
      </c>
    </row>
    <row r="14" spans="1:42" x14ac:dyDescent="0.35">
      <c r="A14">
        <v>59354</v>
      </c>
      <c r="B14">
        <v>3</v>
      </c>
      <c r="C14">
        <f t="shared" si="0"/>
        <v>3</v>
      </c>
      <c r="D14">
        <v>1</v>
      </c>
      <c r="E14">
        <v>1</v>
      </c>
      <c r="F14">
        <v>53</v>
      </c>
      <c r="G14">
        <v>233</v>
      </c>
      <c r="H14">
        <v>2</v>
      </c>
      <c r="I14">
        <v>53</v>
      </c>
      <c r="J14">
        <v>3</v>
      </c>
      <c r="K14">
        <v>5</v>
      </c>
      <c r="L14">
        <v>14</v>
      </c>
      <c r="M14">
        <v>3</v>
      </c>
      <c r="N14">
        <v>6</v>
      </c>
      <c r="O14">
        <v>1</v>
      </c>
      <c r="P14">
        <v>5</v>
      </c>
      <c r="Q14">
        <v>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11</v>
      </c>
      <c r="Z14">
        <v>0</v>
      </c>
      <c r="AA14">
        <v>68</v>
      </c>
      <c r="AB14">
        <f t="shared" si="1"/>
        <v>4</v>
      </c>
      <c r="AC14">
        <v>2385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296</v>
      </c>
      <c r="AO14">
        <v>282</v>
      </c>
      <c r="AP14">
        <v>0</v>
      </c>
    </row>
    <row r="15" spans="1:42" x14ac:dyDescent="0.35">
      <c r="A15">
        <v>17323</v>
      </c>
      <c r="B15">
        <v>1</v>
      </c>
      <c r="C15">
        <f t="shared" si="0"/>
        <v>1</v>
      </c>
      <c r="D15">
        <v>0</v>
      </c>
      <c r="E15">
        <v>0</v>
      </c>
      <c r="F15">
        <v>38</v>
      </c>
      <c r="G15">
        <v>3</v>
      </c>
      <c r="H15">
        <v>14</v>
      </c>
      <c r="I15">
        <v>17</v>
      </c>
      <c r="J15">
        <v>6</v>
      </c>
      <c r="K15">
        <v>1</v>
      </c>
      <c r="L15">
        <v>5</v>
      </c>
      <c r="M15">
        <v>1</v>
      </c>
      <c r="N15">
        <v>1</v>
      </c>
      <c r="O15">
        <v>0</v>
      </c>
      <c r="P15">
        <v>3</v>
      </c>
      <c r="Q15">
        <v>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11</v>
      </c>
      <c r="Z15">
        <v>0</v>
      </c>
      <c r="AA15">
        <v>33</v>
      </c>
      <c r="AB15">
        <f t="shared" si="1"/>
        <v>1</v>
      </c>
      <c r="AC15">
        <v>2786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41</v>
      </c>
      <c r="AO15">
        <v>36</v>
      </c>
      <c r="AP15">
        <v>0</v>
      </c>
    </row>
    <row r="16" spans="1:42" x14ac:dyDescent="0.35">
      <c r="A16">
        <v>82800</v>
      </c>
      <c r="B16">
        <v>5</v>
      </c>
      <c r="C16">
        <f t="shared" si="0"/>
        <v>5</v>
      </c>
      <c r="D16">
        <v>0</v>
      </c>
      <c r="E16">
        <v>0</v>
      </c>
      <c r="F16">
        <v>23</v>
      </c>
      <c r="G16">
        <v>1006</v>
      </c>
      <c r="H16">
        <v>22</v>
      </c>
      <c r="I16">
        <v>115</v>
      </c>
      <c r="J16">
        <v>59</v>
      </c>
      <c r="K16">
        <v>68</v>
      </c>
      <c r="L16">
        <v>45</v>
      </c>
      <c r="M16">
        <v>1</v>
      </c>
      <c r="N16">
        <v>7</v>
      </c>
      <c r="O16">
        <v>6</v>
      </c>
      <c r="P16">
        <v>12</v>
      </c>
      <c r="Q16">
        <v>3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3</v>
      </c>
      <c r="Y16">
        <v>11</v>
      </c>
      <c r="Z16">
        <v>1</v>
      </c>
      <c r="AA16">
        <v>74</v>
      </c>
      <c r="AB16">
        <f t="shared" si="1"/>
        <v>5</v>
      </c>
      <c r="AC16">
        <v>2741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1270</v>
      </c>
      <c r="AO16">
        <v>1225</v>
      </c>
      <c r="AP16">
        <v>2</v>
      </c>
    </row>
    <row r="17" spans="1:42" x14ac:dyDescent="0.35">
      <c r="A17">
        <v>41850</v>
      </c>
      <c r="B17">
        <v>2</v>
      </c>
      <c r="C17">
        <f t="shared" si="0"/>
        <v>2</v>
      </c>
      <c r="D17">
        <v>1</v>
      </c>
      <c r="E17">
        <v>1</v>
      </c>
      <c r="F17">
        <v>51</v>
      </c>
      <c r="G17">
        <v>53</v>
      </c>
      <c r="H17">
        <v>5</v>
      </c>
      <c r="I17">
        <v>19</v>
      </c>
      <c r="J17">
        <v>2</v>
      </c>
      <c r="K17">
        <v>13</v>
      </c>
      <c r="L17">
        <v>4</v>
      </c>
      <c r="M17">
        <v>3</v>
      </c>
      <c r="N17">
        <v>3</v>
      </c>
      <c r="O17">
        <v>0</v>
      </c>
      <c r="P17">
        <v>3</v>
      </c>
      <c r="Q17">
        <v>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11</v>
      </c>
      <c r="Z17">
        <v>0</v>
      </c>
      <c r="AA17">
        <v>40</v>
      </c>
      <c r="AB17">
        <f t="shared" si="1"/>
        <v>1</v>
      </c>
      <c r="AC17">
        <v>2711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92</v>
      </c>
      <c r="AO17">
        <v>88</v>
      </c>
      <c r="AP17">
        <v>0</v>
      </c>
    </row>
    <row r="18" spans="1:42" x14ac:dyDescent="0.35">
      <c r="A18">
        <v>37760</v>
      </c>
      <c r="B18">
        <v>2</v>
      </c>
      <c r="C18">
        <f t="shared" si="0"/>
        <v>2</v>
      </c>
      <c r="D18">
        <v>0</v>
      </c>
      <c r="E18">
        <v>0</v>
      </c>
      <c r="F18">
        <v>20</v>
      </c>
      <c r="G18">
        <v>84</v>
      </c>
      <c r="H18">
        <v>5</v>
      </c>
      <c r="I18">
        <v>38</v>
      </c>
      <c r="J18">
        <v>150</v>
      </c>
      <c r="K18">
        <v>12</v>
      </c>
      <c r="L18">
        <v>28</v>
      </c>
      <c r="M18">
        <v>2</v>
      </c>
      <c r="N18">
        <v>4</v>
      </c>
      <c r="O18">
        <v>1</v>
      </c>
      <c r="P18">
        <v>6</v>
      </c>
      <c r="Q18">
        <v>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11</v>
      </c>
      <c r="Z18">
        <v>0</v>
      </c>
      <c r="AA18">
        <v>74</v>
      </c>
      <c r="AB18">
        <f t="shared" si="1"/>
        <v>5</v>
      </c>
      <c r="AC18">
        <v>2826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289</v>
      </c>
      <c r="AO18">
        <v>261</v>
      </c>
      <c r="AP18">
        <v>0</v>
      </c>
    </row>
    <row r="19" spans="1:42" x14ac:dyDescent="0.35">
      <c r="A19">
        <v>76995</v>
      </c>
      <c r="B19">
        <v>4</v>
      </c>
      <c r="C19">
        <f t="shared" si="0"/>
        <v>4</v>
      </c>
      <c r="D19">
        <v>0</v>
      </c>
      <c r="E19">
        <v>1</v>
      </c>
      <c r="F19">
        <v>91</v>
      </c>
      <c r="G19">
        <v>1012</v>
      </c>
      <c r="H19">
        <v>80</v>
      </c>
      <c r="I19">
        <v>498</v>
      </c>
      <c r="J19">
        <v>0</v>
      </c>
      <c r="K19">
        <v>16</v>
      </c>
      <c r="L19">
        <v>176</v>
      </c>
      <c r="M19">
        <v>2</v>
      </c>
      <c r="N19">
        <v>11</v>
      </c>
      <c r="O19">
        <v>4</v>
      </c>
      <c r="P19">
        <v>9</v>
      </c>
      <c r="Q19">
        <v>5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3</v>
      </c>
      <c r="Y19">
        <v>11</v>
      </c>
      <c r="Z19">
        <v>0</v>
      </c>
      <c r="AA19">
        <v>71</v>
      </c>
      <c r="AB19">
        <f t="shared" si="1"/>
        <v>5</v>
      </c>
      <c r="AC19">
        <v>2617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1606</v>
      </c>
      <c r="AO19">
        <v>1430</v>
      </c>
      <c r="AP19">
        <v>1</v>
      </c>
    </row>
    <row r="20" spans="1:42" x14ac:dyDescent="0.35">
      <c r="A20">
        <v>33812</v>
      </c>
      <c r="B20">
        <v>1</v>
      </c>
      <c r="C20">
        <f t="shared" si="0"/>
        <v>2</v>
      </c>
      <c r="D20">
        <v>1</v>
      </c>
      <c r="E20">
        <v>0</v>
      </c>
      <c r="F20">
        <v>86</v>
      </c>
      <c r="G20">
        <v>4</v>
      </c>
      <c r="H20">
        <v>17</v>
      </c>
      <c r="I20">
        <v>19</v>
      </c>
      <c r="J20">
        <v>30</v>
      </c>
      <c r="K20">
        <v>24</v>
      </c>
      <c r="L20">
        <v>39</v>
      </c>
      <c r="M20">
        <v>2</v>
      </c>
      <c r="N20">
        <v>2</v>
      </c>
      <c r="O20">
        <v>1</v>
      </c>
      <c r="P20">
        <v>3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11</v>
      </c>
      <c r="Z20">
        <v>0</v>
      </c>
      <c r="AA20">
        <v>35</v>
      </c>
      <c r="AB20">
        <f t="shared" si="1"/>
        <v>1</v>
      </c>
      <c r="AC20">
        <v>2762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94</v>
      </c>
      <c r="AO20">
        <v>55</v>
      </c>
      <c r="AP20">
        <v>0</v>
      </c>
    </row>
    <row r="21" spans="1:42" x14ac:dyDescent="0.35">
      <c r="A21">
        <v>37040</v>
      </c>
      <c r="B21">
        <v>2</v>
      </c>
      <c r="C21">
        <f t="shared" si="0"/>
        <v>2</v>
      </c>
      <c r="D21">
        <v>0</v>
      </c>
      <c r="E21">
        <v>0</v>
      </c>
      <c r="F21">
        <v>41</v>
      </c>
      <c r="G21">
        <v>86</v>
      </c>
      <c r="H21">
        <v>2</v>
      </c>
      <c r="I21">
        <v>73</v>
      </c>
      <c r="J21">
        <v>69</v>
      </c>
      <c r="K21">
        <v>38</v>
      </c>
      <c r="L21">
        <v>48</v>
      </c>
      <c r="M21">
        <v>1</v>
      </c>
      <c r="N21">
        <v>4</v>
      </c>
      <c r="O21">
        <v>2</v>
      </c>
      <c r="P21">
        <v>5</v>
      </c>
      <c r="Q21">
        <v>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11</v>
      </c>
      <c r="Z21">
        <v>0</v>
      </c>
      <c r="AA21">
        <v>38</v>
      </c>
      <c r="AB21">
        <f t="shared" si="1"/>
        <v>1</v>
      </c>
      <c r="AC21">
        <v>2849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268</v>
      </c>
      <c r="AO21">
        <v>220</v>
      </c>
      <c r="AP21">
        <v>0</v>
      </c>
    </row>
    <row r="22" spans="1:42" x14ac:dyDescent="0.35">
      <c r="A22">
        <v>2447</v>
      </c>
      <c r="B22">
        <v>1</v>
      </c>
      <c r="C22">
        <f t="shared" si="0"/>
        <v>1</v>
      </c>
      <c r="D22">
        <v>1</v>
      </c>
      <c r="E22">
        <v>0</v>
      </c>
      <c r="F22">
        <v>42</v>
      </c>
      <c r="G22">
        <v>1</v>
      </c>
      <c r="H22">
        <v>1</v>
      </c>
      <c r="I22">
        <v>1725</v>
      </c>
      <c r="J22">
        <v>1</v>
      </c>
      <c r="K22">
        <v>1</v>
      </c>
      <c r="L22">
        <v>1</v>
      </c>
      <c r="M22">
        <v>15</v>
      </c>
      <c r="N22">
        <v>0</v>
      </c>
      <c r="O22">
        <v>28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11</v>
      </c>
      <c r="Z22">
        <v>0</v>
      </c>
      <c r="AA22">
        <v>41</v>
      </c>
      <c r="AB22">
        <f t="shared" si="1"/>
        <v>1</v>
      </c>
      <c r="AC22">
        <v>2698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1729</v>
      </c>
      <c r="AO22">
        <v>1728</v>
      </c>
      <c r="AP22">
        <v>0</v>
      </c>
    </row>
    <row r="23" spans="1:42" x14ac:dyDescent="0.35">
      <c r="A23">
        <v>58607</v>
      </c>
      <c r="B23">
        <v>3</v>
      </c>
      <c r="C23">
        <f t="shared" si="0"/>
        <v>3</v>
      </c>
      <c r="D23">
        <v>0</v>
      </c>
      <c r="E23">
        <v>1</v>
      </c>
      <c r="F23">
        <v>63</v>
      </c>
      <c r="G23">
        <v>867</v>
      </c>
      <c r="H23">
        <v>0</v>
      </c>
      <c r="I23">
        <v>86</v>
      </c>
      <c r="J23">
        <v>0</v>
      </c>
      <c r="K23">
        <v>0</v>
      </c>
      <c r="L23">
        <v>19</v>
      </c>
      <c r="M23">
        <v>3</v>
      </c>
      <c r="N23">
        <v>2</v>
      </c>
      <c r="O23">
        <v>3</v>
      </c>
      <c r="P23">
        <v>9</v>
      </c>
      <c r="Q23">
        <v>8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3</v>
      </c>
      <c r="Y23">
        <v>11</v>
      </c>
      <c r="Z23">
        <v>0</v>
      </c>
      <c r="AA23">
        <v>71</v>
      </c>
      <c r="AB23">
        <f t="shared" si="1"/>
        <v>5</v>
      </c>
      <c r="AC23">
        <v>2712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953</v>
      </c>
      <c r="AO23">
        <v>934</v>
      </c>
      <c r="AP23">
        <v>1</v>
      </c>
    </row>
    <row r="24" spans="1:42" x14ac:dyDescent="0.35">
      <c r="A24">
        <v>65324</v>
      </c>
      <c r="B24">
        <v>3</v>
      </c>
      <c r="C24">
        <f t="shared" si="0"/>
        <v>3</v>
      </c>
      <c r="D24">
        <v>0</v>
      </c>
      <c r="E24">
        <v>1</v>
      </c>
      <c r="F24">
        <v>0</v>
      </c>
      <c r="G24">
        <v>384</v>
      </c>
      <c r="H24">
        <v>0</v>
      </c>
      <c r="I24">
        <v>102</v>
      </c>
      <c r="J24">
        <v>21</v>
      </c>
      <c r="K24">
        <v>32</v>
      </c>
      <c r="L24">
        <v>5</v>
      </c>
      <c r="M24">
        <v>3</v>
      </c>
      <c r="N24">
        <v>6</v>
      </c>
      <c r="O24">
        <v>2</v>
      </c>
      <c r="P24">
        <v>9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11</v>
      </c>
      <c r="Z24">
        <v>0</v>
      </c>
      <c r="AA24">
        <v>66</v>
      </c>
      <c r="AB24">
        <f t="shared" si="1"/>
        <v>4</v>
      </c>
      <c r="AC24">
        <v>2328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539</v>
      </c>
      <c r="AO24">
        <v>534</v>
      </c>
      <c r="AP24">
        <v>0</v>
      </c>
    </row>
    <row r="25" spans="1:42" x14ac:dyDescent="0.35">
      <c r="A25">
        <v>40689</v>
      </c>
      <c r="B25">
        <v>2</v>
      </c>
      <c r="C25">
        <f t="shared" si="0"/>
        <v>2</v>
      </c>
      <c r="D25">
        <v>0</v>
      </c>
      <c r="E25">
        <v>1</v>
      </c>
      <c r="F25">
        <v>69</v>
      </c>
      <c r="G25">
        <v>270</v>
      </c>
      <c r="H25">
        <v>3</v>
      </c>
      <c r="I25">
        <v>27</v>
      </c>
      <c r="J25">
        <v>39</v>
      </c>
      <c r="K25">
        <v>6</v>
      </c>
      <c r="L25">
        <v>99</v>
      </c>
      <c r="M25">
        <v>7</v>
      </c>
      <c r="N25">
        <v>7</v>
      </c>
      <c r="O25">
        <v>1</v>
      </c>
      <c r="P25">
        <v>5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11</v>
      </c>
      <c r="Z25">
        <v>0</v>
      </c>
      <c r="AA25">
        <v>69</v>
      </c>
      <c r="AB25">
        <f t="shared" si="1"/>
        <v>5</v>
      </c>
      <c r="AC25">
        <v>2627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345</v>
      </c>
      <c r="AO25">
        <v>246</v>
      </c>
      <c r="AP25">
        <v>0</v>
      </c>
    </row>
    <row r="26" spans="1:42" x14ac:dyDescent="0.35">
      <c r="A26">
        <v>18589</v>
      </c>
      <c r="B26">
        <v>1</v>
      </c>
      <c r="C26">
        <f t="shared" si="0"/>
        <v>1</v>
      </c>
      <c r="D26">
        <v>0</v>
      </c>
      <c r="E26">
        <v>0</v>
      </c>
      <c r="F26">
        <v>89</v>
      </c>
      <c r="G26">
        <v>6</v>
      </c>
      <c r="H26">
        <v>4</v>
      </c>
      <c r="I26">
        <v>25</v>
      </c>
      <c r="J26">
        <v>15</v>
      </c>
      <c r="K26">
        <v>12</v>
      </c>
      <c r="L26">
        <v>13</v>
      </c>
      <c r="M26">
        <v>2</v>
      </c>
      <c r="N26">
        <v>2</v>
      </c>
      <c r="O26">
        <v>1</v>
      </c>
      <c r="P26">
        <v>3</v>
      </c>
      <c r="Q26">
        <v>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11</v>
      </c>
      <c r="Z26">
        <v>0</v>
      </c>
      <c r="AA26">
        <v>51</v>
      </c>
      <c r="AB26">
        <f t="shared" si="1"/>
        <v>2</v>
      </c>
      <c r="AC26">
        <v>2702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62</v>
      </c>
      <c r="AO26">
        <v>49</v>
      </c>
      <c r="AP26">
        <v>0</v>
      </c>
    </row>
    <row r="27" spans="1:42" x14ac:dyDescent="0.35">
      <c r="A27">
        <v>53359</v>
      </c>
      <c r="B27">
        <v>3</v>
      </c>
      <c r="C27">
        <f t="shared" si="0"/>
        <v>3</v>
      </c>
      <c r="D27">
        <v>1</v>
      </c>
      <c r="E27">
        <v>1</v>
      </c>
      <c r="F27">
        <v>4</v>
      </c>
      <c r="G27">
        <v>173</v>
      </c>
      <c r="H27">
        <v>4</v>
      </c>
      <c r="I27">
        <v>30</v>
      </c>
      <c r="J27">
        <v>3</v>
      </c>
      <c r="K27">
        <v>6</v>
      </c>
      <c r="L27">
        <v>41</v>
      </c>
      <c r="M27">
        <v>4</v>
      </c>
      <c r="N27">
        <v>5</v>
      </c>
      <c r="O27">
        <v>1</v>
      </c>
      <c r="P27">
        <v>4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11</v>
      </c>
      <c r="Z27">
        <v>0</v>
      </c>
      <c r="AA27">
        <v>44</v>
      </c>
      <c r="AB27">
        <f t="shared" si="1"/>
        <v>2</v>
      </c>
      <c r="AC27">
        <v>2557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216</v>
      </c>
      <c r="AO27">
        <v>175</v>
      </c>
      <c r="AP27">
        <v>0</v>
      </c>
    </row>
    <row r="28" spans="1:42" x14ac:dyDescent="0.35">
      <c r="A28">
        <v>38360</v>
      </c>
      <c r="B28">
        <v>2</v>
      </c>
      <c r="C28">
        <f t="shared" si="0"/>
        <v>2</v>
      </c>
      <c r="D28">
        <v>1</v>
      </c>
      <c r="E28">
        <v>0</v>
      </c>
      <c r="F28">
        <v>26</v>
      </c>
      <c r="G28">
        <v>36</v>
      </c>
      <c r="H28">
        <v>2</v>
      </c>
      <c r="I28">
        <v>42</v>
      </c>
      <c r="J28">
        <v>20</v>
      </c>
      <c r="K28">
        <v>21</v>
      </c>
      <c r="L28">
        <v>10</v>
      </c>
      <c r="M28">
        <v>2</v>
      </c>
      <c r="N28">
        <v>2</v>
      </c>
      <c r="O28">
        <v>1</v>
      </c>
      <c r="P28">
        <v>4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11</v>
      </c>
      <c r="Z28">
        <v>0</v>
      </c>
      <c r="AA28">
        <v>31</v>
      </c>
      <c r="AB28">
        <f t="shared" si="1"/>
        <v>1</v>
      </c>
      <c r="AC28">
        <v>2553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121</v>
      </c>
      <c r="AO28">
        <v>111</v>
      </c>
      <c r="AP28">
        <v>0</v>
      </c>
    </row>
    <row r="29" spans="1:42" x14ac:dyDescent="0.35">
      <c r="A29">
        <v>84618</v>
      </c>
      <c r="B29">
        <v>5</v>
      </c>
      <c r="C29">
        <f t="shared" si="0"/>
        <v>5</v>
      </c>
      <c r="D29">
        <v>0</v>
      </c>
      <c r="E29">
        <v>0</v>
      </c>
      <c r="F29">
        <v>96</v>
      </c>
      <c r="G29">
        <v>684</v>
      </c>
      <c r="H29">
        <v>100</v>
      </c>
      <c r="I29">
        <v>801</v>
      </c>
      <c r="J29">
        <v>21</v>
      </c>
      <c r="K29">
        <v>66</v>
      </c>
      <c r="L29">
        <v>0</v>
      </c>
      <c r="M29">
        <v>1</v>
      </c>
      <c r="N29">
        <v>6</v>
      </c>
      <c r="O29">
        <v>9</v>
      </c>
      <c r="P29">
        <v>10</v>
      </c>
      <c r="Q29">
        <v>2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3</v>
      </c>
      <c r="Y29">
        <v>11</v>
      </c>
      <c r="Z29">
        <v>0</v>
      </c>
      <c r="AA29">
        <v>55</v>
      </c>
      <c r="AB29">
        <f t="shared" si="1"/>
        <v>3</v>
      </c>
      <c r="AC29">
        <v>2378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1672</v>
      </c>
      <c r="AO29">
        <v>1672</v>
      </c>
      <c r="AP29">
        <v>1</v>
      </c>
    </row>
    <row r="30" spans="1:42" x14ac:dyDescent="0.35">
      <c r="A30">
        <v>10979</v>
      </c>
      <c r="B30">
        <v>1</v>
      </c>
      <c r="C30">
        <f t="shared" si="0"/>
        <v>1</v>
      </c>
      <c r="D30">
        <v>0</v>
      </c>
      <c r="E30">
        <v>0</v>
      </c>
      <c r="F30">
        <v>34</v>
      </c>
      <c r="G30">
        <v>8</v>
      </c>
      <c r="H30">
        <v>4</v>
      </c>
      <c r="I30">
        <v>10</v>
      </c>
      <c r="J30">
        <v>2</v>
      </c>
      <c r="K30">
        <v>2</v>
      </c>
      <c r="L30">
        <v>4</v>
      </c>
      <c r="M30">
        <v>2</v>
      </c>
      <c r="N30">
        <v>3</v>
      </c>
      <c r="O30">
        <v>0</v>
      </c>
      <c r="P30">
        <v>3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11</v>
      </c>
      <c r="Z30">
        <v>0</v>
      </c>
      <c r="AA30">
        <v>31</v>
      </c>
      <c r="AB30">
        <f t="shared" si="1"/>
        <v>1</v>
      </c>
      <c r="AC30">
        <v>2197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26</v>
      </c>
      <c r="AO30">
        <v>22</v>
      </c>
      <c r="AP30">
        <v>0</v>
      </c>
    </row>
    <row r="31" spans="1:42" x14ac:dyDescent="0.35">
      <c r="A31">
        <v>38620</v>
      </c>
      <c r="B31">
        <v>2</v>
      </c>
      <c r="C31">
        <f t="shared" si="0"/>
        <v>2</v>
      </c>
      <c r="D31">
        <v>0</v>
      </c>
      <c r="E31">
        <v>0</v>
      </c>
      <c r="F31">
        <v>56</v>
      </c>
      <c r="G31">
        <v>112</v>
      </c>
      <c r="H31">
        <v>17</v>
      </c>
      <c r="I31">
        <v>44</v>
      </c>
      <c r="J31">
        <v>34</v>
      </c>
      <c r="K31">
        <v>22</v>
      </c>
      <c r="L31">
        <v>89</v>
      </c>
      <c r="M31">
        <v>1</v>
      </c>
      <c r="N31">
        <v>2</v>
      </c>
      <c r="O31">
        <v>5</v>
      </c>
      <c r="P31">
        <v>3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11</v>
      </c>
      <c r="Z31">
        <v>0</v>
      </c>
      <c r="AA31">
        <v>57</v>
      </c>
      <c r="AB31">
        <f t="shared" si="1"/>
        <v>3</v>
      </c>
      <c r="AC31">
        <v>2573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229</v>
      </c>
      <c r="AO31">
        <v>140</v>
      </c>
      <c r="AP31">
        <v>0</v>
      </c>
    </row>
    <row r="32" spans="1:42" x14ac:dyDescent="0.35">
      <c r="A32">
        <v>40548</v>
      </c>
      <c r="B32">
        <v>2</v>
      </c>
      <c r="C32">
        <f t="shared" si="0"/>
        <v>2</v>
      </c>
      <c r="D32">
        <v>0</v>
      </c>
      <c r="E32">
        <v>1</v>
      </c>
      <c r="F32">
        <v>31</v>
      </c>
      <c r="G32">
        <v>110</v>
      </c>
      <c r="H32">
        <v>0</v>
      </c>
      <c r="I32">
        <v>5</v>
      </c>
      <c r="J32">
        <v>2</v>
      </c>
      <c r="K32">
        <v>0</v>
      </c>
      <c r="L32">
        <v>3</v>
      </c>
      <c r="M32">
        <v>2</v>
      </c>
      <c r="N32">
        <v>2</v>
      </c>
      <c r="O32">
        <v>1</v>
      </c>
      <c r="P32">
        <v>4</v>
      </c>
      <c r="Q32">
        <v>5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3</v>
      </c>
      <c r="Y32">
        <v>11</v>
      </c>
      <c r="Z32">
        <v>0</v>
      </c>
      <c r="AA32">
        <v>50</v>
      </c>
      <c r="AB32">
        <f t="shared" si="1"/>
        <v>2</v>
      </c>
      <c r="AC32">
        <v>2786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117</v>
      </c>
      <c r="AO32">
        <v>114</v>
      </c>
      <c r="AP32">
        <v>1</v>
      </c>
    </row>
    <row r="33" spans="1:42" x14ac:dyDescent="0.35">
      <c r="A33">
        <v>46610</v>
      </c>
      <c r="B33">
        <v>2</v>
      </c>
      <c r="C33">
        <f t="shared" si="0"/>
        <v>2</v>
      </c>
      <c r="D33">
        <v>0</v>
      </c>
      <c r="E33">
        <v>2</v>
      </c>
      <c r="F33">
        <v>8</v>
      </c>
      <c r="G33">
        <v>96</v>
      </c>
      <c r="H33">
        <v>12</v>
      </c>
      <c r="I33">
        <v>96</v>
      </c>
      <c r="J33">
        <v>33</v>
      </c>
      <c r="K33">
        <v>22</v>
      </c>
      <c r="L33">
        <v>43</v>
      </c>
      <c r="M33">
        <v>6</v>
      </c>
      <c r="N33">
        <v>4</v>
      </c>
      <c r="O33">
        <v>1</v>
      </c>
      <c r="P33">
        <v>6</v>
      </c>
      <c r="Q33">
        <v>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11</v>
      </c>
      <c r="Z33">
        <v>1</v>
      </c>
      <c r="AA33">
        <v>68</v>
      </c>
      <c r="AB33">
        <f t="shared" si="1"/>
        <v>4</v>
      </c>
      <c r="AC33">
        <v>2767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259</v>
      </c>
      <c r="AO33">
        <v>216</v>
      </c>
      <c r="AP33">
        <v>0</v>
      </c>
    </row>
    <row r="34" spans="1:42" x14ac:dyDescent="0.35">
      <c r="A34">
        <v>68657</v>
      </c>
      <c r="B34">
        <v>4</v>
      </c>
      <c r="C34">
        <f t="shared" si="0"/>
        <v>4</v>
      </c>
      <c r="D34">
        <v>0</v>
      </c>
      <c r="E34">
        <v>0</v>
      </c>
      <c r="F34">
        <v>4</v>
      </c>
      <c r="G34">
        <v>482</v>
      </c>
      <c r="H34">
        <v>34</v>
      </c>
      <c r="I34">
        <v>471</v>
      </c>
      <c r="J34">
        <v>119</v>
      </c>
      <c r="K34">
        <v>68</v>
      </c>
      <c r="L34">
        <v>22</v>
      </c>
      <c r="M34">
        <v>1</v>
      </c>
      <c r="N34">
        <v>3</v>
      </c>
      <c r="O34">
        <v>5</v>
      </c>
      <c r="P34">
        <v>9</v>
      </c>
      <c r="Q34">
        <v>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11</v>
      </c>
      <c r="Z34">
        <v>0</v>
      </c>
      <c r="AA34">
        <v>74</v>
      </c>
      <c r="AB34">
        <f t="shared" si="1"/>
        <v>5</v>
      </c>
      <c r="AC34">
        <v>2653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1174</v>
      </c>
      <c r="AO34">
        <v>1152</v>
      </c>
      <c r="AP34">
        <v>0</v>
      </c>
    </row>
    <row r="35" spans="1:42" x14ac:dyDescent="0.35">
      <c r="A35">
        <v>49389</v>
      </c>
      <c r="B35">
        <v>2</v>
      </c>
      <c r="C35">
        <f t="shared" si="0"/>
        <v>2</v>
      </c>
      <c r="D35">
        <v>1</v>
      </c>
      <c r="E35">
        <v>1</v>
      </c>
      <c r="F35">
        <v>55</v>
      </c>
      <c r="G35">
        <v>40</v>
      </c>
      <c r="H35">
        <v>0</v>
      </c>
      <c r="I35">
        <v>19</v>
      </c>
      <c r="J35">
        <v>2</v>
      </c>
      <c r="K35">
        <v>1</v>
      </c>
      <c r="L35">
        <v>3</v>
      </c>
      <c r="M35">
        <v>1</v>
      </c>
      <c r="N35">
        <v>2</v>
      </c>
      <c r="O35">
        <v>0</v>
      </c>
      <c r="P35">
        <v>3</v>
      </c>
      <c r="Q35">
        <v>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11</v>
      </c>
      <c r="Z35">
        <v>0</v>
      </c>
      <c r="AA35">
        <v>69</v>
      </c>
      <c r="AB35">
        <f t="shared" si="1"/>
        <v>5</v>
      </c>
      <c r="AC35">
        <v>2463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62</v>
      </c>
      <c r="AO35">
        <v>59</v>
      </c>
      <c r="AP35">
        <v>0</v>
      </c>
    </row>
    <row r="36" spans="1:42" x14ac:dyDescent="0.35">
      <c r="A36">
        <v>67353</v>
      </c>
      <c r="B36">
        <v>3</v>
      </c>
      <c r="C36">
        <f t="shared" si="0"/>
        <v>3</v>
      </c>
      <c r="D36">
        <v>0</v>
      </c>
      <c r="E36">
        <v>1</v>
      </c>
      <c r="F36">
        <v>37</v>
      </c>
      <c r="G36">
        <v>702</v>
      </c>
      <c r="H36">
        <v>17</v>
      </c>
      <c r="I36">
        <v>151</v>
      </c>
      <c r="J36">
        <v>0</v>
      </c>
      <c r="K36">
        <v>8</v>
      </c>
      <c r="L36">
        <v>35</v>
      </c>
      <c r="M36">
        <v>5</v>
      </c>
      <c r="N36">
        <v>5</v>
      </c>
      <c r="O36">
        <v>6</v>
      </c>
      <c r="P36">
        <v>12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11</v>
      </c>
      <c r="Z36">
        <v>0</v>
      </c>
      <c r="AA36">
        <v>50</v>
      </c>
      <c r="AB36">
        <f t="shared" si="1"/>
        <v>2</v>
      </c>
      <c r="AC36">
        <v>2339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878</v>
      </c>
      <c r="AO36">
        <v>843</v>
      </c>
      <c r="AP36">
        <v>0</v>
      </c>
    </row>
    <row r="37" spans="1:42" x14ac:dyDescent="0.35">
      <c r="A37">
        <v>23718</v>
      </c>
      <c r="B37">
        <v>1</v>
      </c>
      <c r="C37">
        <f t="shared" si="0"/>
        <v>1</v>
      </c>
      <c r="D37">
        <v>1</v>
      </c>
      <c r="E37">
        <v>0</v>
      </c>
      <c r="F37">
        <v>76</v>
      </c>
      <c r="G37">
        <v>6</v>
      </c>
      <c r="H37">
        <v>3</v>
      </c>
      <c r="I37">
        <v>14</v>
      </c>
      <c r="J37">
        <v>15</v>
      </c>
      <c r="K37">
        <v>7</v>
      </c>
      <c r="L37">
        <v>36</v>
      </c>
      <c r="M37">
        <v>3</v>
      </c>
      <c r="N37">
        <v>3</v>
      </c>
      <c r="O37">
        <v>1</v>
      </c>
      <c r="P37">
        <v>2</v>
      </c>
      <c r="Q37">
        <v>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11</v>
      </c>
      <c r="Z37">
        <v>0</v>
      </c>
      <c r="AA37">
        <v>44</v>
      </c>
      <c r="AB37">
        <f t="shared" si="1"/>
        <v>2</v>
      </c>
      <c r="AC37">
        <v>2459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45</v>
      </c>
      <c r="AO37">
        <v>9</v>
      </c>
      <c r="AP37">
        <v>0</v>
      </c>
    </row>
    <row r="38" spans="1:42" x14ac:dyDescent="0.35">
      <c r="A38">
        <v>42429</v>
      </c>
      <c r="B38">
        <v>2</v>
      </c>
      <c r="C38">
        <f t="shared" si="0"/>
        <v>2</v>
      </c>
      <c r="D38">
        <v>0</v>
      </c>
      <c r="E38">
        <v>1</v>
      </c>
      <c r="F38">
        <v>99</v>
      </c>
      <c r="G38">
        <v>55</v>
      </c>
      <c r="H38">
        <v>0</v>
      </c>
      <c r="I38">
        <v>6</v>
      </c>
      <c r="J38">
        <v>2</v>
      </c>
      <c r="K38">
        <v>0</v>
      </c>
      <c r="L38">
        <v>4</v>
      </c>
      <c r="M38">
        <v>2</v>
      </c>
      <c r="N38">
        <v>1</v>
      </c>
      <c r="O38">
        <v>1</v>
      </c>
      <c r="P38">
        <v>3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11</v>
      </c>
      <c r="Z38">
        <v>0</v>
      </c>
      <c r="AA38">
        <v>47</v>
      </c>
      <c r="AB38">
        <f t="shared" si="1"/>
        <v>2</v>
      </c>
      <c r="AC38">
        <v>2297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63</v>
      </c>
      <c r="AO38">
        <v>59</v>
      </c>
      <c r="AP38">
        <v>0</v>
      </c>
    </row>
    <row r="39" spans="1:42" x14ac:dyDescent="0.35">
      <c r="A39">
        <v>48948</v>
      </c>
      <c r="B39">
        <v>2</v>
      </c>
      <c r="C39">
        <f t="shared" si="0"/>
        <v>2</v>
      </c>
      <c r="D39">
        <v>0</v>
      </c>
      <c r="E39">
        <v>0</v>
      </c>
      <c r="F39">
        <v>53</v>
      </c>
      <c r="G39">
        <v>437</v>
      </c>
      <c r="H39">
        <v>8</v>
      </c>
      <c r="I39">
        <v>206</v>
      </c>
      <c r="J39">
        <v>160</v>
      </c>
      <c r="K39">
        <v>49</v>
      </c>
      <c r="L39">
        <v>42</v>
      </c>
      <c r="M39">
        <v>2</v>
      </c>
      <c r="N39">
        <v>7</v>
      </c>
      <c r="O39">
        <v>10</v>
      </c>
      <c r="P39">
        <v>5</v>
      </c>
      <c r="Q39">
        <v>6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3</v>
      </c>
      <c r="Y39">
        <v>11</v>
      </c>
      <c r="Z39">
        <v>1</v>
      </c>
      <c r="AA39">
        <v>77</v>
      </c>
      <c r="AB39">
        <f t="shared" si="1"/>
        <v>5</v>
      </c>
      <c r="AC39">
        <v>2672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860</v>
      </c>
      <c r="AO39">
        <v>818</v>
      </c>
      <c r="AP39">
        <v>1</v>
      </c>
    </row>
    <row r="40" spans="1:42" x14ac:dyDescent="0.35">
      <c r="A40">
        <v>80011</v>
      </c>
      <c r="B40">
        <v>5</v>
      </c>
      <c r="C40">
        <f t="shared" si="0"/>
        <v>5</v>
      </c>
      <c r="D40">
        <v>0</v>
      </c>
      <c r="E40">
        <v>1</v>
      </c>
      <c r="F40">
        <v>3</v>
      </c>
      <c r="G40">
        <v>421</v>
      </c>
      <c r="H40">
        <v>76</v>
      </c>
      <c r="I40">
        <v>536</v>
      </c>
      <c r="J40">
        <v>82</v>
      </c>
      <c r="K40">
        <v>178</v>
      </c>
      <c r="L40">
        <v>102</v>
      </c>
      <c r="M40">
        <v>2</v>
      </c>
      <c r="N40">
        <v>8</v>
      </c>
      <c r="O40">
        <v>6</v>
      </c>
      <c r="P40">
        <v>5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11</v>
      </c>
      <c r="Z40">
        <v>0</v>
      </c>
      <c r="AA40">
        <v>40</v>
      </c>
      <c r="AB40">
        <f t="shared" si="1"/>
        <v>1</v>
      </c>
      <c r="AC40">
        <v>2585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1293</v>
      </c>
      <c r="AO40">
        <v>1191</v>
      </c>
      <c r="AP40">
        <v>0</v>
      </c>
    </row>
    <row r="41" spans="1:42" x14ac:dyDescent="0.35">
      <c r="A41">
        <v>20559</v>
      </c>
      <c r="B41">
        <v>1</v>
      </c>
      <c r="C41">
        <f t="shared" si="0"/>
        <v>1</v>
      </c>
      <c r="D41">
        <v>1</v>
      </c>
      <c r="E41">
        <v>0</v>
      </c>
      <c r="F41">
        <v>88</v>
      </c>
      <c r="G41">
        <v>13</v>
      </c>
      <c r="H41">
        <v>1</v>
      </c>
      <c r="I41">
        <v>29</v>
      </c>
      <c r="J41">
        <v>3</v>
      </c>
      <c r="K41">
        <v>0</v>
      </c>
      <c r="L41">
        <v>7</v>
      </c>
      <c r="M41">
        <v>2</v>
      </c>
      <c r="N41">
        <v>2</v>
      </c>
      <c r="O41">
        <v>0</v>
      </c>
      <c r="P41">
        <v>3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11</v>
      </c>
      <c r="Z41">
        <v>0</v>
      </c>
      <c r="AA41">
        <v>35</v>
      </c>
      <c r="AB41">
        <f t="shared" si="1"/>
        <v>1</v>
      </c>
      <c r="AC41">
        <v>2633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46</v>
      </c>
      <c r="AO41">
        <v>39</v>
      </c>
      <c r="AP41">
        <v>0</v>
      </c>
    </row>
    <row r="42" spans="1:42" x14ac:dyDescent="0.35">
      <c r="A42">
        <v>21994</v>
      </c>
      <c r="B42">
        <v>1</v>
      </c>
      <c r="C42">
        <f t="shared" si="0"/>
        <v>1</v>
      </c>
      <c r="D42">
        <v>0</v>
      </c>
      <c r="E42">
        <v>1</v>
      </c>
      <c r="F42">
        <v>4</v>
      </c>
      <c r="G42">
        <v>9</v>
      </c>
      <c r="H42">
        <v>0</v>
      </c>
      <c r="I42">
        <v>6</v>
      </c>
      <c r="J42">
        <v>3</v>
      </c>
      <c r="K42">
        <v>1</v>
      </c>
      <c r="L42">
        <v>3</v>
      </c>
      <c r="M42">
        <v>1</v>
      </c>
      <c r="N42">
        <v>0</v>
      </c>
      <c r="O42">
        <v>0</v>
      </c>
      <c r="P42">
        <v>3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11</v>
      </c>
      <c r="Z42">
        <v>0</v>
      </c>
      <c r="AA42">
        <v>63</v>
      </c>
      <c r="AB42">
        <f t="shared" si="1"/>
        <v>4</v>
      </c>
      <c r="AC42">
        <v>2711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19</v>
      </c>
      <c r="AO42">
        <v>16</v>
      </c>
      <c r="AP42">
        <v>0</v>
      </c>
    </row>
    <row r="43" spans="1:42" x14ac:dyDescent="0.35">
      <c r="A43">
        <v>7500</v>
      </c>
      <c r="B43">
        <v>1</v>
      </c>
      <c r="C43">
        <f t="shared" si="0"/>
        <v>1</v>
      </c>
      <c r="D43">
        <v>1</v>
      </c>
      <c r="E43">
        <v>0</v>
      </c>
      <c r="F43">
        <v>19</v>
      </c>
      <c r="G43">
        <v>3</v>
      </c>
      <c r="H43">
        <v>1</v>
      </c>
      <c r="I43">
        <v>10</v>
      </c>
      <c r="J43">
        <v>3</v>
      </c>
      <c r="K43">
        <v>2</v>
      </c>
      <c r="L43">
        <v>12</v>
      </c>
      <c r="M43">
        <v>3</v>
      </c>
      <c r="N43">
        <v>2</v>
      </c>
      <c r="O43">
        <v>0</v>
      </c>
      <c r="P43">
        <v>3</v>
      </c>
      <c r="Q43">
        <v>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11</v>
      </c>
      <c r="Z43">
        <v>0</v>
      </c>
      <c r="AA43">
        <v>45</v>
      </c>
      <c r="AB43">
        <f t="shared" si="1"/>
        <v>2</v>
      </c>
      <c r="AC43">
        <v>2429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19</v>
      </c>
      <c r="AO43">
        <v>7</v>
      </c>
      <c r="AP43">
        <v>0</v>
      </c>
    </row>
    <row r="44" spans="1:42" x14ac:dyDescent="0.35">
      <c r="A44">
        <v>79941</v>
      </c>
      <c r="B44">
        <v>5</v>
      </c>
      <c r="C44">
        <f t="shared" si="0"/>
        <v>5</v>
      </c>
      <c r="D44">
        <v>0</v>
      </c>
      <c r="E44">
        <v>0</v>
      </c>
      <c r="F44">
        <v>72</v>
      </c>
      <c r="G44">
        <v>123</v>
      </c>
      <c r="H44">
        <v>164</v>
      </c>
      <c r="I44">
        <v>266</v>
      </c>
      <c r="J44">
        <v>227</v>
      </c>
      <c r="K44">
        <v>30</v>
      </c>
      <c r="L44">
        <v>174</v>
      </c>
      <c r="M44">
        <v>1</v>
      </c>
      <c r="N44">
        <v>2</v>
      </c>
      <c r="O44">
        <v>4</v>
      </c>
      <c r="P44">
        <v>9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11</v>
      </c>
      <c r="Z44">
        <v>0</v>
      </c>
      <c r="AA44">
        <v>44</v>
      </c>
      <c r="AB44">
        <f t="shared" si="1"/>
        <v>2</v>
      </c>
      <c r="AC44">
        <v>2160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810</v>
      </c>
      <c r="AO44">
        <v>636</v>
      </c>
      <c r="AP44">
        <v>0</v>
      </c>
    </row>
    <row r="45" spans="1:42" x14ac:dyDescent="0.35">
      <c r="A45">
        <v>7500</v>
      </c>
      <c r="B45">
        <v>1</v>
      </c>
      <c r="C45">
        <f t="shared" si="0"/>
        <v>1</v>
      </c>
      <c r="D45">
        <v>0</v>
      </c>
      <c r="E45">
        <v>0</v>
      </c>
      <c r="F45">
        <v>24</v>
      </c>
      <c r="G45">
        <v>3</v>
      </c>
      <c r="H45">
        <v>18</v>
      </c>
      <c r="I45">
        <v>14</v>
      </c>
      <c r="J45">
        <v>15</v>
      </c>
      <c r="K45">
        <v>22</v>
      </c>
      <c r="L45">
        <v>50</v>
      </c>
      <c r="M45">
        <v>3</v>
      </c>
      <c r="N45">
        <v>3</v>
      </c>
      <c r="O45">
        <v>1</v>
      </c>
      <c r="P45">
        <v>3</v>
      </c>
      <c r="Q45">
        <v>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11</v>
      </c>
      <c r="Z45">
        <v>1</v>
      </c>
      <c r="AA45">
        <v>24</v>
      </c>
      <c r="AB45">
        <f t="shared" si="1"/>
        <v>1</v>
      </c>
      <c r="AC45">
        <v>2756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72</v>
      </c>
      <c r="AO45">
        <v>22</v>
      </c>
      <c r="AP45">
        <v>0</v>
      </c>
    </row>
    <row r="46" spans="1:42" x14ac:dyDescent="0.35">
      <c r="A46">
        <v>41728</v>
      </c>
      <c r="B46">
        <v>2</v>
      </c>
      <c r="C46">
        <f t="shared" si="0"/>
        <v>2</v>
      </c>
      <c r="D46">
        <v>1</v>
      </c>
      <c r="E46">
        <v>0</v>
      </c>
      <c r="F46">
        <v>92</v>
      </c>
      <c r="G46">
        <v>13</v>
      </c>
      <c r="H46">
        <v>6</v>
      </c>
      <c r="I46">
        <v>15</v>
      </c>
      <c r="J46">
        <v>3</v>
      </c>
      <c r="K46">
        <v>5</v>
      </c>
      <c r="L46">
        <v>13</v>
      </c>
      <c r="M46">
        <v>1</v>
      </c>
      <c r="N46">
        <v>2</v>
      </c>
      <c r="O46">
        <v>0</v>
      </c>
      <c r="P46">
        <v>2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11</v>
      </c>
      <c r="Z46">
        <v>0</v>
      </c>
      <c r="AA46">
        <v>52</v>
      </c>
      <c r="AB46">
        <f t="shared" si="1"/>
        <v>3</v>
      </c>
      <c r="AC46">
        <v>2560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42</v>
      </c>
      <c r="AO46">
        <v>29</v>
      </c>
      <c r="AP46">
        <v>0</v>
      </c>
    </row>
    <row r="47" spans="1:42" x14ac:dyDescent="0.35">
      <c r="A47">
        <v>72550</v>
      </c>
      <c r="B47">
        <v>4</v>
      </c>
      <c r="C47">
        <f t="shared" si="0"/>
        <v>4</v>
      </c>
      <c r="D47">
        <v>1</v>
      </c>
      <c r="E47">
        <v>1</v>
      </c>
      <c r="F47">
        <v>39</v>
      </c>
      <c r="G47">
        <v>826</v>
      </c>
      <c r="H47">
        <v>50</v>
      </c>
      <c r="I47">
        <v>317</v>
      </c>
      <c r="J47">
        <v>50</v>
      </c>
      <c r="K47">
        <v>38</v>
      </c>
      <c r="L47">
        <v>38</v>
      </c>
      <c r="M47">
        <v>9</v>
      </c>
      <c r="N47">
        <v>5</v>
      </c>
      <c r="O47">
        <v>2</v>
      </c>
      <c r="P47">
        <v>12</v>
      </c>
      <c r="Q47">
        <v>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11</v>
      </c>
      <c r="Z47">
        <v>0</v>
      </c>
      <c r="AA47">
        <v>66</v>
      </c>
      <c r="AB47">
        <f t="shared" si="1"/>
        <v>4</v>
      </c>
      <c r="AC47">
        <v>2757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1281</v>
      </c>
      <c r="AO47">
        <v>1243</v>
      </c>
      <c r="AP47">
        <v>0</v>
      </c>
    </row>
    <row r="48" spans="1:42" x14ac:dyDescent="0.35">
      <c r="A48">
        <v>65486</v>
      </c>
      <c r="B48">
        <v>3</v>
      </c>
      <c r="C48">
        <f t="shared" si="0"/>
        <v>3</v>
      </c>
      <c r="D48">
        <v>0</v>
      </c>
      <c r="E48">
        <v>1</v>
      </c>
      <c r="F48">
        <v>29</v>
      </c>
      <c r="G48">
        <v>245</v>
      </c>
      <c r="H48">
        <v>19</v>
      </c>
      <c r="I48">
        <v>125</v>
      </c>
      <c r="J48">
        <v>37</v>
      </c>
      <c r="K48">
        <v>67</v>
      </c>
      <c r="L48">
        <v>14</v>
      </c>
      <c r="M48">
        <v>1</v>
      </c>
      <c r="N48">
        <v>4</v>
      </c>
      <c r="O48">
        <v>2</v>
      </c>
      <c r="P48">
        <v>10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11</v>
      </c>
      <c r="Z48">
        <v>0</v>
      </c>
      <c r="AA48">
        <v>63</v>
      </c>
      <c r="AB48">
        <f t="shared" si="1"/>
        <v>4</v>
      </c>
      <c r="AC48">
        <v>2207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493</v>
      </c>
      <c r="AO48">
        <v>479</v>
      </c>
      <c r="AP48">
        <v>0</v>
      </c>
    </row>
    <row r="49" spans="1:42" x14ac:dyDescent="0.35">
      <c r="A49">
        <v>79143</v>
      </c>
      <c r="B49">
        <v>4</v>
      </c>
      <c r="C49">
        <f t="shared" si="0"/>
        <v>4</v>
      </c>
      <c r="D49">
        <v>0</v>
      </c>
      <c r="E49">
        <v>0</v>
      </c>
      <c r="F49">
        <v>2</v>
      </c>
      <c r="G49">
        <v>650</v>
      </c>
      <c r="H49">
        <v>37</v>
      </c>
      <c r="I49">
        <v>780</v>
      </c>
      <c r="J49">
        <v>27</v>
      </c>
      <c r="K49">
        <v>167</v>
      </c>
      <c r="L49">
        <v>32</v>
      </c>
      <c r="M49">
        <v>1</v>
      </c>
      <c r="N49">
        <v>6</v>
      </c>
      <c r="O49">
        <v>9</v>
      </c>
      <c r="P49">
        <v>13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11</v>
      </c>
      <c r="Z49">
        <v>0</v>
      </c>
      <c r="AA49">
        <v>56</v>
      </c>
      <c r="AB49">
        <f t="shared" si="1"/>
        <v>3</v>
      </c>
      <c r="AC49">
        <v>2846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1661</v>
      </c>
      <c r="AO49">
        <v>1629</v>
      </c>
      <c r="AP49">
        <v>0</v>
      </c>
    </row>
    <row r="50" spans="1:42" x14ac:dyDescent="0.35">
      <c r="A50">
        <v>35790</v>
      </c>
      <c r="B50">
        <v>2</v>
      </c>
      <c r="C50">
        <f t="shared" si="0"/>
        <v>2</v>
      </c>
      <c r="D50">
        <v>1</v>
      </c>
      <c r="E50">
        <v>0</v>
      </c>
      <c r="F50">
        <v>54</v>
      </c>
      <c r="G50">
        <v>12</v>
      </c>
      <c r="H50">
        <v>6</v>
      </c>
      <c r="I50">
        <v>20</v>
      </c>
      <c r="J50">
        <v>30</v>
      </c>
      <c r="K50">
        <v>1</v>
      </c>
      <c r="L50">
        <v>3</v>
      </c>
      <c r="M50">
        <v>2</v>
      </c>
      <c r="N50">
        <v>2</v>
      </c>
      <c r="O50">
        <v>0</v>
      </c>
      <c r="P50">
        <v>3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11</v>
      </c>
      <c r="Z50">
        <v>0</v>
      </c>
      <c r="AA50">
        <v>43</v>
      </c>
      <c r="AB50">
        <f t="shared" si="1"/>
        <v>1</v>
      </c>
      <c r="AC50">
        <v>2702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69</v>
      </c>
      <c r="AO50">
        <v>66</v>
      </c>
      <c r="AP50">
        <v>0</v>
      </c>
    </row>
    <row r="51" spans="1:42" x14ac:dyDescent="0.35">
      <c r="A51">
        <v>82582</v>
      </c>
      <c r="B51">
        <v>5</v>
      </c>
      <c r="C51">
        <f t="shared" si="0"/>
        <v>5</v>
      </c>
      <c r="D51">
        <v>0</v>
      </c>
      <c r="E51">
        <v>0</v>
      </c>
      <c r="F51">
        <v>54</v>
      </c>
      <c r="G51">
        <v>510</v>
      </c>
      <c r="H51">
        <v>120</v>
      </c>
      <c r="I51">
        <v>550</v>
      </c>
      <c r="J51">
        <v>156</v>
      </c>
      <c r="K51">
        <v>40</v>
      </c>
      <c r="L51">
        <v>241</v>
      </c>
      <c r="M51">
        <v>1</v>
      </c>
      <c r="N51">
        <v>4</v>
      </c>
      <c r="O51">
        <v>9</v>
      </c>
      <c r="P51">
        <v>7</v>
      </c>
      <c r="Q51">
        <v>1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3</v>
      </c>
      <c r="Y51">
        <v>11</v>
      </c>
      <c r="Z51">
        <v>1</v>
      </c>
      <c r="AA51">
        <v>43</v>
      </c>
      <c r="AB51">
        <f t="shared" si="1"/>
        <v>1</v>
      </c>
      <c r="AC51">
        <v>2181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1376</v>
      </c>
      <c r="AO51">
        <v>1135</v>
      </c>
      <c r="AP51">
        <v>2</v>
      </c>
    </row>
    <row r="52" spans="1:42" x14ac:dyDescent="0.35">
      <c r="A52">
        <v>66373</v>
      </c>
      <c r="B52">
        <v>3</v>
      </c>
      <c r="C52">
        <f t="shared" si="0"/>
        <v>3</v>
      </c>
      <c r="D52">
        <v>1</v>
      </c>
      <c r="E52">
        <v>1</v>
      </c>
      <c r="F52">
        <v>57</v>
      </c>
      <c r="G52">
        <v>328</v>
      </c>
      <c r="H52">
        <v>9</v>
      </c>
      <c r="I52">
        <v>124</v>
      </c>
      <c r="J52">
        <v>12</v>
      </c>
      <c r="K52">
        <v>24</v>
      </c>
      <c r="L52">
        <v>109</v>
      </c>
      <c r="M52">
        <v>7</v>
      </c>
      <c r="N52">
        <v>4</v>
      </c>
      <c r="O52">
        <v>2</v>
      </c>
      <c r="P52">
        <v>10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11</v>
      </c>
      <c r="Z52">
        <v>0</v>
      </c>
      <c r="AA52">
        <v>42</v>
      </c>
      <c r="AB52">
        <f t="shared" si="1"/>
        <v>1</v>
      </c>
      <c r="AC52">
        <v>2541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497</v>
      </c>
      <c r="AO52">
        <v>388</v>
      </c>
      <c r="AP52">
        <v>0</v>
      </c>
    </row>
    <row r="53" spans="1:42" x14ac:dyDescent="0.35">
      <c r="A53">
        <v>82384</v>
      </c>
      <c r="B53">
        <v>5</v>
      </c>
      <c r="C53">
        <f t="shared" si="0"/>
        <v>5</v>
      </c>
      <c r="D53">
        <v>0</v>
      </c>
      <c r="E53">
        <v>0</v>
      </c>
      <c r="F53">
        <v>55</v>
      </c>
      <c r="G53">
        <v>984</v>
      </c>
      <c r="H53">
        <v>51</v>
      </c>
      <c r="I53">
        <v>432</v>
      </c>
      <c r="J53">
        <v>180</v>
      </c>
      <c r="K53">
        <v>120</v>
      </c>
      <c r="L53">
        <v>190</v>
      </c>
      <c r="M53">
        <v>1</v>
      </c>
      <c r="N53">
        <v>3</v>
      </c>
      <c r="O53">
        <v>10</v>
      </c>
      <c r="P53">
        <v>13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3</v>
      </c>
      <c r="Y53">
        <v>11</v>
      </c>
      <c r="Z53">
        <v>1</v>
      </c>
      <c r="AA53">
        <v>65</v>
      </c>
      <c r="AB53">
        <f t="shared" si="1"/>
        <v>4</v>
      </c>
      <c r="AC53">
        <v>2746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1767</v>
      </c>
      <c r="AO53">
        <v>1577</v>
      </c>
      <c r="AP53">
        <v>1</v>
      </c>
    </row>
    <row r="54" spans="1:42" x14ac:dyDescent="0.35">
      <c r="A54">
        <v>70287</v>
      </c>
      <c r="B54">
        <v>4</v>
      </c>
      <c r="C54">
        <f t="shared" si="0"/>
        <v>4</v>
      </c>
      <c r="D54">
        <v>0</v>
      </c>
      <c r="E54">
        <v>0</v>
      </c>
      <c r="F54">
        <v>30</v>
      </c>
      <c r="G54">
        <v>295</v>
      </c>
      <c r="H54">
        <v>35</v>
      </c>
      <c r="I54">
        <v>482</v>
      </c>
      <c r="J54">
        <v>121</v>
      </c>
      <c r="K54">
        <v>120</v>
      </c>
      <c r="L54">
        <v>40</v>
      </c>
      <c r="M54">
        <v>1</v>
      </c>
      <c r="N54">
        <v>5</v>
      </c>
      <c r="O54">
        <v>5</v>
      </c>
      <c r="P54">
        <v>10</v>
      </c>
      <c r="Q54">
        <v>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11</v>
      </c>
      <c r="Z54">
        <v>1</v>
      </c>
      <c r="AA54">
        <v>54</v>
      </c>
      <c r="AB54">
        <f t="shared" si="1"/>
        <v>3</v>
      </c>
      <c r="AC54">
        <v>2612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1053</v>
      </c>
      <c r="AO54">
        <v>1013</v>
      </c>
      <c r="AP54">
        <v>0</v>
      </c>
    </row>
    <row r="55" spans="1:42" x14ac:dyDescent="0.35">
      <c r="A55">
        <v>27938</v>
      </c>
      <c r="B55">
        <v>1</v>
      </c>
      <c r="C55">
        <f t="shared" si="0"/>
        <v>1</v>
      </c>
      <c r="D55">
        <v>1</v>
      </c>
      <c r="E55">
        <v>0</v>
      </c>
      <c r="F55">
        <v>31</v>
      </c>
      <c r="G55">
        <v>13</v>
      </c>
      <c r="H55">
        <v>0</v>
      </c>
      <c r="I55">
        <v>8</v>
      </c>
      <c r="J55">
        <v>2</v>
      </c>
      <c r="K55">
        <v>1</v>
      </c>
      <c r="L55">
        <v>5</v>
      </c>
      <c r="M55">
        <v>1</v>
      </c>
      <c r="N55">
        <v>1</v>
      </c>
      <c r="O55">
        <v>0</v>
      </c>
      <c r="P55">
        <v>4</v>
      </c>
      <c r="Q55">
        <v>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11</v>
      </c>
      <c r="Z55">
        <v>0</v>
      </c>
      <c r="AA55">
        <v>32</v>
      </c>
      <c r="AB55">
        <f t="shared" si="1"/>
        <v>1</v>
      </c>
      <c r="AC55">
        <v>2221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24</v>
      </c>
      <c r="AO55">
        <v>19</v>
      </c>
      <c r="AP55">
        <v>0</v>
      </c>
    </row>
    <row r="56" spans="1:42" x14ac:dyDescent="0.35">
      <c r="A56">
        <v>55954</v>
      </c>
      <c r="B56">
        <v>3</v>
      </c>
      <c r="C56">
        <f t="shared" si="0"/>
        <v>3</v>
      </c>
      <c r="D56">
        <v>0</v>
      </c>
      <c r="E56">
        <v>1</v>
      </c>
      <c r="F56">
        <v>63</v>
      </c>
      <c r="G56">
        <v>447</v>
      </c>
      <c r="H56">
        <v>0</v>
      </c>
      <c r="I56">
        <v>28</v>
      </c>
      <c r="J56">
        <v>0</v>
      </c>
      <c r="K56">
        <v>0</v>
      </c>
      <c r="L56">
        <v>43</v>
      </c>
      <c r="M56">
        <v>3</v>
      </c>
      <c r="N56">
        <v>8</v>
      </c>
      <c r="O56">
        <v>2</v>
      </c>
      <c r="P56">
        <v>6</v>
      </c>
      <c r="Q56">
        <v>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11</v>
      </c>
      <c r="Z56">
        <v>0</v>
      </c>
      <c r="AA56">
        <v>52</v>
      </c>
      <c r="AB56">
        <f t="shared" si="1"/>
        <v>3</v>
      </c>
      <c r="AC56">
        <v>2277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475</v>
      </c>
      <c r="AO56">
        <v>432</v>
      </c>
      <c r="AP56">
        <v>0</v>
      </c>
    </row>
    <row r="57" spans="1:42" x14ac:dyDescent="0.35">
      <c r="A57">
        <v>75777</v>
      </c>
      <c r="B57">
        <v>4</v>
      </c>
      <c r="C57">
        <f t="shared" si="0"/>
        <v>4</v>
      </c>
      <c r="D57">
        <v>0</v>
      </c>
      <c r="E57">
        <v>0</v>
      </c>
      <c r="F57">
        <v>12</v>
      </c>
      <c r="G57">
        <v>712</v>
      </c>
      <c r="H57">
        <v>26</v>
      </c>
      <c r="I57">
        <v>538</v>
      </c>
      <c r="J57">
        <v>69</v>
      </c>
      <c r="K57">
        <v>13</v>
      </c>
      <c r="L57">
        <v>80</v>
      </c>
      <c r="M57">
        <v>1</v>
      </c>
      <c r="N57">
        <v>3</v>
      </c>
      <c r="O57">
        <v>6</v>
      </c>
      <c r="P57">
        <v>11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3</v>
      </c>
      <c r="Y57">
        <v>11</v>
      </c>
      <c r="Z57">
        <v>1</v>
      </c>
      <c r="AA57">
        <v>38</v>
      </c>
      <c r="AB57">
        <f t="shared" si="1"/>
        <v>1</v>
      </c>
      <c r="AC57">
        <v>2519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1358</v>
      </c>
      <c r="AO57">
        <v>1278</v>
      </c>
      <c r="AP57">
        <v>2</v>
      </c>
    </row>
    <row r="58" spans="1:42" x14ac:dyDescent="0.35">
      <c r="A58">
        <v>66653</v>
      </c>
      <c r="B58">
        <v>3</v>
      </c>
      <c r="C58">
        <f t="shared" si="0"/>
        <v>3</v>
      </c>
      <c r="D58">
        <v>1</v>
      </c>
      <c r="E58">
        <v>1</v>
      </c>
      <c r="F58">
        <v>18</v>
      </c>
      <c r="G58">
        <v>452</v>
      </c>
      <c r="H58">
        <v>18</v>
      </c>
      <c r="I58">
        <v>102</v>
      </c>
      <c r="J58">
        <v>16</v>
      </c>
      <c r="K58">
        <v>18</v>
      </c>
      <c r="L58">
        <v>6</v>
      </c>
      <c r="M58">
        <v>4</v>
      </c>
      <c r="N58">
        <v>4</v>
      </c>
      <c r="O58">
        <v>2</v>
      </c>
      <c r="P58">
        <v>12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11</v>
      </c>
      <c r="Z58">
        <v>0</v>
      </c>
      <c r="AA58">
        <v>45</v>
      </c>
      <c r="AB58">
        <f t="shared" si="1"/>
        <v>2</v>
      </c>
      <c r="AC58">
        <v>2819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606</v>
      </c>
      <c r="AO58">
        <v>600</v>
      </c>
      <c r="AP58">
        <v>0</v>
      </c>
    </row>
    <row r="59" spans="1:42" x14ac:dyDescent="0.35">
      <c r="A59">
        <v>61823</v>
      </c>
      <c r="B59">
        <v>3</v>
      </c>
      <c r="C59">
        <f t="shared" si="0"/>
        <v>3</v>
      </c>
      <c r="D59">
        <v>0</v>
      </c>
      <c r="E59">
        <v>1</v>
      </c>
      <c r="F59">
        <v>26</v>
      </c>
      <c r="G59">
        <v>523</v>
      </c>
      <c r="H59">
        <v>7</v>
      </c>
      <c r="I59">
        <v>134</v>
      </c>
      <c r="J59">
        <v>37</v>
      </c>
      <c r="K59">
        <v>14</v>
      </c>
      <c r="L59">
        <v>169</v>
      </c>
      <c r="M59">
        <v>4</v>
      </c>
      <c r="N59">
        <v>8</v>
      </c>
      <c r="O59">
        <v>2</v>
      </c>
      <c r="P59">
        <v>10</v>
      </c>
      <c r="Q59">
        <v>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11</v>
      </c>
      <c r="Z59">
        <v>0</v>
      </c>
      <c r="AA59">
        <v>68</v>
      </c>
      <c r="AB59">
        <f t="shared" si="1"/>
        <v>4</v>
      </c>
      <c r="AC59">
        <v>2655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715</v>
      </c>
      <c r="AO59">
        <v>546</v>
      </c>
      <c r="AP59">
        <v>0</v>
      </c>
    </row>
    <row r="60" spans="1:42" x14ac:dyDescent="0.35">
      <c r="A60">
        <v>67680</v>
      </c>
      <c r="B60">
        <v>3</v>
      </c>
      <c r="C60">
        <f t="shared" si="0"/>
        <v>3</v>
      </c>
      <c r="D60">
        <v>0</v>
      </c>
      <c r="E60">
        <v>1</v>
      </c>
      <c r="F60">
        <v>8</v>
      </c>
      <c r="G60">
        <v>546</v>
      </c>
      <c r="H60">
        <v>0</v>
      </c>
      <c r="I60">
        <v>48</v>
      </c>
      <c r="J60">
        <v>0</v>
      </c>
      <c r="K60">
        <v>6</v>
      </c>
      <c r="L60">
        <v>6</v>
      </c>
      <c r="M60">
        <v>1</v>
      </c>
      <c r="N60">
        <v>7</v>
      </c>
      <c r="O60">
        <v>3</v>
      </c>
      <c r="P60">
        <v>8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11</v>
      </c>
      <c r="Z60">
        <v>0</v>
      </c>
      <c r="AA60">
        <v>69</v>
      </c>
      <c r="AB60">
        <f t="shared" si="1"/>
        <v>5</v>
      </c>
      <c r="AC60">
        <v>2542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600</v>
      </c>
      <c r="AO60">
        <v>594</v>
      </c>
      <c r="AP60">
        <v>0</v>
      </c>
    </row>
    <row r="61" spans="1:42" x14ac:dyDescent="0.35">
      <c r="A61">
        <v>70666</v>
      </c>
      <c r="B61">
        <v>4</v>
      </c>
      <c r="C61">
        <f t="shared" si="0"/>
        <v>4</v>
      </c>
      <c r="D61">
        <v>0</v>
      </c>
      <c r="E61">
        <v>0</v>
      </c>
      <c r="F61">
        <v>29</v>
      </c>
      <c r="G61">
        <v>398</v>
      </c>
      <c r="H61">
        <v>40</v>
      </c>
      <c r="I61">
        <v>367</v>
      </c>
      <c r="J61">
        <v>119</v>
      </c>
      <c r="K61">
        <v>122</v>
      </c>
      <c r="L61">
        <v>30</v>
      </c>
      <c r="M61">
        <v>1</v>
      </c>
      <c r="N61">
        <v>7</v>
      </c>
      <c r="O61">
        <v>4</v>
      </c>
      <c r="P61">
        <v>4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11</v>
      </c>
      <c r="Z61">
        <v>0</v>
      </c>
      <c r="AA61">
        <v>72</v>
      </c>
      <c r="AB61">
        <f t="shared" si="1"/>
        <v>5</v>
      </c>
      <c r="AC61">
        <v>2364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1046</v>
      </c>
      <c r="AO61">
        <v>1016</v>
      </c>
      <c r="AP61">
        <v>0</v>
      </c>
    </row>
    <row r="62" spans="1:42" x14ac:dyDescent="0.35">
      <c r="A62">
        <v>25721</v>
      </c>
      <c r="B62">
        <v>1</v>
      </c>
      <c r="C62">
        <f t="shared" si="0"/>
        <v>1</v>
      </c>
      <c r="D62">
        <v>1</v>
      </c>
      <c r="E62">
        <v>0</v>
      </c>
      <c r="F62">
        <v>75</v>
      </c>
      <c r="G62">
        <v>1</v>
      </c>
      <c r="H62">
        <v>3</v>
      </c>
      <c r="I62">
        <v>6</v>
      </c>
      <c r="J62">
        <v>3</v>
      </c>
      <c r="K62">
        <v>6</v>
      </c>
      <c r="L62">
        <v>15</v>
      </c>
      <c r="M62">
        <v>1</v>
      </c>
      <c r="N62">
        <v>1</v>
      </c>
      <c r="O62">
        <v>1</v>
      </c>
      <c r="P62">
        <v>2</v>
      </c>
      <c r="Q62">
        <v>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11</v>
      </c>
      <c r="Z62">
        <v>1</v>
      </c>
      <c r="AA62">
        <v>49</v>
      </c>
      <c r="AB62">
        <f t="shared" si="1"/>
        <v>2</v>
      </c>
      <c r="AC62">
        <v>2563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19</v>
      </c>
      <c r="AO62">
        <v>4</v>
      </c>
      <c r="AP62">
        <v>0</v>
      </c>
    </row>
    <row r="63" spans="1:42" x14ac:dyDescent="0.35">
      <c r="A63">
        <v>32474</v>
      </c>
      <c r="B63">
        <v>1</v>
      </c>
      <c r="C63">
        <f t="shared" si="0"/>
        <v>2</v>
      </c>
      <c r="D63">
        <v>1</v>
      </c>
      <c r="E63">
        <v>1</v>
      </c>
      <c r="F63">
        <v>0</v>
      </c>
      <c r="G63">
        <v>10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2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11</v>
      </c>
      <c r="Z63">
        <v>0</v>
      </c>
      <c r="AA63">
        <v>53</v>
      </c>
      <c r="AB63">
        <f t="shared" si="1"/>
        <v>3</v>
      </c>
      <c r="AC63">
        <v>2208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11</v>
      </c>
      <c r="AO63">
        <v>11</v>
      </c>
      <c r="AP63">
        <v>0</v>
      </c>
    </row>
    <row r="64" spans="1:42" x14ac:dyDescent="0.35">
      <c r="A64">
        <v>88194</v>
      </c>
      <c r="B64">
        <v>5</v>
      </c>
      <c r="C64">
        <f t="shared" si="0"/>
        <v>5</v>
      </c>
      <c r="D64">
        <v>0</v>
      </c>
      <c r="E64">
        <v>1</v>
      </c>
      <c r="F64">
        <v>19</v>
      </c>
      <c r="G64">
        <v>688</v>
      </c>
      <c r="H64">
        <v>14</v>
      </c>
      <c r="I64">
        <v>309</v>
      </c>
      <c r="J64">
        <v>201</v>
      </c>
      <c r="K64">
        <v>24</v>
      </c>
      <c r="L64">
        <v>38</v>
      </c>
      <c r="M64">
        <v>1</v>
      </c>
      <c r="N64">
        <v>11</v>
      </c>
      <c r="O64">
        <v>10</v>
      </c>
      <c r="P64">
        <v>10</v>
      </c>
      <c r="Q64">
        <v>5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3</v>
      </c>
      <c r="Y64">
        <v>11</v>
      </c>
      <c r="Z64">
        <v>1</v>
      </c>
      <c r="AA64">
        <v>41</v>
      </c>
      <c r="AB64">
        <f t="shared" si="1"/>
        <v>1</v>
      </c>
      <c r="AC64">
        <v>2261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1236</v>
      </c>
      <c r="AO64">
        <v>1198</v>
      </c>
      <c r="AP64">
        <v>2</v>
      </c>
    </row>
    <row r="65" spans="1:42" x14ac:dyDescent="0.35">
      <c r="A65">
        <v>69096</v>
      </c>
      <c r="B65">
        <v>4</v>
      </c>
      <c r="C65">
        <f t="shared" si="0"/>
        <v>4</v>
      </c>
      <c r="D65">
        <v>0</v>
      </c>
      <c r="E65">
        <v>1</v>
      </c>
      <c r="F65">
        <v>4</v>
      </c>
      <c r="G65">
        <v>247</v>
      </c>
      <c r="H65">
        <v>49</v>
      </c>
      <c r="I65">
        <v>159</v>
      </c>
      <c r="J65">
        <v>7</v>
      </c>
      <c r="K65">
        <v>82</v>
      </c>
      <c r="L65">
        <v>109</v>
      </c>
      <c r="M65">
        <v>1</v>
      </c>
      <c r="N65">
        <v>5</v>
      </c>
      <c r="O65">
        <v>2</v>
      </c>
      <c r="P65">
        <v>10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11</v>
      </c>
      <c r="Z65">
        <v>0</v>
      </c>
      <c r="AA65">
        <v>62</v>
      </c>
      <c r="AB65">
        <f t="shared" si="1"/>
        <v>4</v>
      </c>
      <c r="AC65">
        <v>2434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544</v>
      </c>
      <c r="AO65">
        <v>435</v>
      </c>
      <c r="AP65">
        <v>0</v>
      </c>
    </row>
    <row r="66" spans="1:42" x14ac:dyDescent="0.35">
      <c r="A66">
        <v>74854</v>
      </c>
      <c r="B66">
        <v>4</v>
      </c>
      <c r="C66">
        <f t="shared" si="0"/>
        <v>4</v>
      </c>
      <c r="D66">
        <v>1</v>
      </c>
      <c r="E66">
        <v>2</v>
      </c>
      <c r="F66">
        <v>90</v>
      </c>
      <c r="G66">
        <v>856</v>
      </c>
      <c r="H66">
        <v>59</v>
      </c>
      <c r="I66">
        <v>487</v>
      </c>
      <c r="J66">
        <v>58</v>
      </c>
      <c r="K66">
        <v>29</v>
      </c>
      <c r="L66">
        <v>73</v>
      </c>
      <c r="M66">
        <v>7</v>
      </c>
      <c r="N66">
        <v>2</v>
      </c>
      <c r="O66">
        <v>5</v>
      </c>
      <c r="P66">
        <v>5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11</v>
      </c>
      <c r="Z66">
        <v>0</v>
      </c>
      <c r="AA66">
        <v>50</v>
      </c>
      <c r="AB66">
        <f t="shared" si="1"/>
        <v>2</v>
      </c>
      <c r="AC66">
        <v>2606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1489</v>
      </c>
      <c r="AO66">
        <v>1416</v>
      </c>
      <c r="AP66">
        <v>0</v>
      </c>
    </row>
    <row r="67" spans="1:42" x14ac:dyDescent="0.35">
      <c r="A67">
        <v>66991</v>
      </c>
      <c r="B67">
        <v>3</v>
      </c>
      <c r="C67">
        <f t="shared" ref="C67:C130" si="2">_xlfn.IFS(A:A&lt;=32196,1,A:A&lt;=51622.09,2,A:A&lt;=68281,3,A:A&lt;=79601,4,A:A&gt;=79601,5)</f>
        <v>3</v>
      </c>
      <c r="D67">
        <v>0</v>
      </c>
      <c r="E67">
        <v>0</v>
      </c>
      <c r="F67">
        <v>1</v>
      </c>
      <c r="G67">
        <v>496</v>
      </c>
      <c r="H67">
        <v>36</v>
      </c>
      <c r="I67">
        <v>460</v>
      </c>
      <c r="J67">
        <v>189</v>
      </c>
      <c r="K67">
        <v>60</v>
      </c>
      <c r="L67">
        <v>12</v>
      </c>
      <c r="M67">
        <v>3</v>
      </c>
      <c r="N67">
        <v>4</v>
      </c>
      <c r="O67">
        <v>8</v>
      </c>
      <c r="P67">
        <v>6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11</v>
      </c>
      <c r="Z67">
        <v>0</v>
      </c>
      <c r="AA67">
        <v>66</v>
      </c>
      <c r="AB67">
        <f t="shared" ref="AB67:AB130" si="3">_xlfn.IFS(AA67&lt;=43,1,AA67&lt;=51.117,2,AA67&lt;=61,3,AA67&lt;=68,4,AA67&gt;68,5)</f>
        <v>4</v>
      </c>
      <c r="AC67">
        <v>2815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1241</v>
      </c>
      <c r="AO67">
        <v>1229</v>
      </c>
      <c r="AP67">
        <v>0</v>
      </c>
    </row>
    <row r="68" spans="1:42" x14ac:dyDescent="0.35">
      <c r="A68">
        <v>65031</v>
      </c>
      <c r="B68">
        <v>3</v>
      </c>
      <c r="C68">
        <f t="shared" si="2"/>
        <v>3</v>
      </c>
      <c r="D68">
        <v>0</v>
      </c>
      <c r="E68">
        <v>1</v>
      </c>
      <c r="F68">
        <v>29</v>
      </c>
      <c r="G68">
        <v>258</v>
      </c>
      <c r="H68">
        <v>107</v>
      </c>
      <c r="I68">
        <v>291</v>
      </c>
      <c r="J68">
        <v>84</v>
      </c>
      <c r="K68">
        <v>37</v>
      </c>
      <c r="L68">
        <v>86</v>
      </c>
      <c r="M68">
        <v>4</v>
      </c>
      <c r="N68">
        <v>10</v>
      </c>
      <c r="O68">
        <v>3</v>
      </c>
      <c r="P68">
        <v>13</v>
      </c>
      <c r="Q68">
        <v>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11</v>
      </c>
      <c r="Z68">
        <v>0</v>
      </c>
      <c r="AA68">
        <v>61</v>
      </c>
      <c r="AB68">
        <f t="shared" si="3"/>
        <v>3</v>
      </c>
      <c r="AC68">
        <v>2628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777</v>
      </c>
      <c r="AO68">
        <v>691</v>
      </c>
      <c r="AP68">
        <v>0</v>
      </c>
    </row>
    <row r="69" spans="1:42" x14ac:dyDescent="0.35">
      <c r="A69">
        <v>60631</v>
      </c>
      <c r="B69">
        <v>3</v>
      </c>
      <c r="C69">
        <f t="shared" si="2"/>
        <v>3</v>
      </c>
      <c r="D69">
        <v>1</v>
      </c>
      <c r="E69">
        <v>1</v>
      </c>
      <c r="F69">
        <v>88</v>
      </c>
      <c r="G69">
        <v>565</v>
      </c>
      <c r="H69">
        <v>6</v>
      </c>
      <c r="I69">
        <v>65</v>
      </c>
      <c r="J69">
        <v>0</v>
      </c>
      <c r="K69">
        <v>6</v>
      </c>
      <c r="L69">
        <v>19</v>
      </c>
      <c r="M69">
        <v>5</v>
      </c>
      <c r="N69">
        <v>9</v>
      </c>
      <c r="O69">
        <v>2</v>
      </c>
      <c r="P69">
        <v>8</v>
      </c>
      <c r="Q69">
        <v>7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3</v>
      </c>
      <c r="Y69">
        <v>11</v>
      </c>
      <c r="Z69">
        <v>0</v>
      </c>
      <c r="AA69">
        <v>45</v>
      </c>
      <c r="AB69">
        <f t="shared" si="3"/>
        <v>2</v>
      </c>
      <c r="AC69">
        <v>2609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642</v>
      </c>
      <c r="AO69">
        <v>623</v>
      </c>
      <c r="AP69">
        <v>1</v>
      </c>
    </row>
    <row r="70" spans="1:42" x14ac:dyDescent="0.35">
      <c r="A70">
        <v>28332</v>
      </c>
      <c r="B70">
        <v>1</v>
      </c>
      <c r="C70">
        <f t="shared" si="2"/>
        <v>1</v>
      </c>
      <c r="D70">
        <v>0</v>
      </c>
      <c r="E70">
        <v>0</v>
      </c>
      <c r="F70">
        <v>58</v>
      </c>
      <c r="G70">
        <v>14</v>
      </c>
      <c r="H70">
        <v>10</v>
      </c>
      <c r="I70">
        <v>13</v>
      </c>
      <c r="J70">
        <v>4</v>
      </c>
      <c r="K70">
        <v>15</v>
      </c>
      <c r="L70">
        <v>9</v>
      </c>
      <c r="M70">
        <v>1</v>
      </c>
      <c r="N70">
        <v>2</v>
      </c>
      <c r="O70">
        <v>1</v>
      </c>
      <c r="P70">
        <v>4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11</v>
      </c>
      <c r="Z70">
        <v>0</v>
      </c>
      <c r="AA70">
        <v>68</v>
      </c>
      <c r="AB70">
        <f t="shared" si="3"/>
        <v>4</v>
      </c>
      <c r="AC70">
        <v>2219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56</v>
      </c>
      <c r="AO70">
        <v>47</v>
      </c>
      <c r="AP70">
        <v>0</v>
      </c>
    </row>
    <row r="71" spans="1:42" x14ac:dyDescent="0.35">
      <c r="A71">
        <v>40246</v>
      </c>
      <c r="B71">
        <v>2</v>
      </c>
      <c r="C71">
        <f t="shared" si="2"/>
        <v>2</v>
      </c>
      <c r="D71">
        <v>1</v>
      </c>
      <c r="E71">
        <v>0</v>
      </c>
      <c r="F71">
        <v>68</v>
      </c>
      <c r="G71">
        <v>2</v>
      </c>
      <c r="H71">
        <v>1</v>
      </c>
      <c r="I71">
        <v>6</v>
      </c>
      <c r="J71">
        <v>2</v>
      </c>
      <c r="K71">
        <v>1</v>
      </c>
      <c r="L71">
        <v>1</v>
      </c>
      <c r="M71">
        <v>1</v>
      </c>
      <c r="N71">
        <v>1</v>
      </c>
      <c r="O71">
        <v>0</v>
      </c>
      <c r="P71">
        <v>2</v>
      </c>
      <c r="Q71">
        <v>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11</v>
      </c>
      <c r="Z71">
        <v>0</v>
      </c>
      <c r="AA71">
        <v>43</v>
      </c>
      <c r="AB71">
        <f t="shared" si="3"/>
        <v>1</v>
      </c>
      <c r="AC71">
        <v>2716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12</v>
      </c>
      <c r="AO71">
        <v>11</v>
      </c>
      <c r="AP71">
        <v>0</v>
      </c>
    </row>
    <row r="72" spans="1:42" x14ac:dyDescent="0.35">
      <c r="A72">
        <v>75251</v>
      </c>
      <c r="B72">
        <v>4</v>
      </c>
      <c r="C72">
        <f t="shared" si="2"/>
        <v>4</v>
      </c>
      <c r="D72">
        <v>0</v>
      </c>
      <c r="E72">
        <v>0</v>
      </c>
      <c r="F72">
        <v>34</v>
      </c>
      <c r="G72">
        <v>721</v>
      </c>
      <c r="H72">
        <v>111</v>
      </c>
      <c r="I72">
        <v>925</v>
      </c>
      <c r="J72">
        <v>97</v>
      </c>
      <c r="K72">
        <v>18</v>
      </c>
      <c r="L72">
        <v>18</v>
      </c>
      <c r="M72">
        <v>1</v>
      </c>
      <c r="N72">
        <v>7</v>
      </c>
      <c r="O72">
        <v>6</v>
      </c>
      <c r="P72">
        <v>5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11</v>
      </c>
      <c r="Z72">
        <v>1</v>
      </c>
      <c r="AA72">
        <v>48</v>
      </c>
      <c r="AB72">
        <f t="shared" si="3"/>
        <v>2</v>
      </c>
      <c r="AC72">
        <v>2830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1872</v>
      </c>
      <c r="AO72">
        <v>1854</v>
      </c>
      <c r="AP72">
        <v>0</v>
      </c>
    </row>
    <row r="73" spans="1:42" x14ac:dyDescent="0.35">
      <c r="A73">
        <v>75825</v>
      </c>
      <c r="B73">
        <v>4</v>
      </c>
      <c r="C73">
        <f t="shared" si="2"/>
        <v>4</v>
      </c>
      <c r="D73">
        <v>0</v>
      </c>
      <c r="E73">
        <v>0</v>
      </c>
      <c r="F73">
        <v>40</v>
      </c>
      <c r="G73">
        <v>1032</v>
      </c>
      <c r="H73">
        <v>105</v>
      </c>
      <c r="I73">
        <v>779</v>
      </c>
      <c r="J73">
        <v>137</v>
      </c>
      <c r="K73">
        <v>105</v>
      </c>
      <c r="L73">
        <v>51</v>
      </c>
      <c r="M73">
        <v>0</v>
      </c>
      <c r="N73">
        <v>5</v>
      </c>
      <c r="O73">
        <v>8</v>
      </c>
      <c r="P73">
        <v>9</v>
      </c>
      <c r="Q73">
        <v>4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11</v>
      </c>
      <c r="Z73">
        <v>1</v>
      </c>
      <c r="AA73">
        <v>44</v>
      </c>
      <c r="AB73">
        <f t="shared" si="3"/>
        <v>2</v>
      </c>
      <c r="AC73">
        <v>2784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2158</v>
      </c>
      <c r="AO73">
        <v>2107</v>
      </c>
      <c r="AP73">
        <v>1</v>
      </c>
    </row>
    <row r="74" spans="1:42" x14ac:dyDescent="0.35">
      <c r="A74">
        <v>26326</v>
      </c>
      <c r="B74">
        <v>1</v>
      </c>
      <c r="C74">
        <f t="shared" si="2"/>
        <v>1</v>
      </c>
      <c r="D74">
        <v>0</v>
      </c>
      <c r="E74">
        <v>0</v>
      </c>
      <c r="F74">
        <v>12</v>
      </c>
      <c r="G74">
        <v>1</v>
      </c>
      <c r="H74">
        <v>0</v>
      </c>
      <c r="I74">
        <v>5</v>
      </c>
      <c r="J74">
        <v>0</v>
      </c>
      <c r="K74">
        <v>3</v>
      </c>
      <c r="L74">
        <v>9</v>
      </c>
      <c r="M74">
        <v>1</v>
      </c>
      <c r="N74">
        <v>0</v>
      </c>
      <c r="O74">
        <v>0</v>
      </c>
      <c r="P74">
        <v>3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3</v>
      </c>
      <c r="Y74">
        <v>11</v>
      </c>
      <c r="Z74">
        <v>0</v>
      </c>
      <c r="AA74">
        <v>44</v>
      </c>
      <c r="AB74">
        <f t="shared" si="3"/>
        <v>2</v>
      </c>
      <c r="AC74">
        <v>2457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9</v>
      </c>
      <c r="AO74">
        <v>0</v>
      </c>
      <c r="AP74">
        <v>0</v>
      </c>
    </row>
    <row r="75" spans="1:42" x14ac:dyDescent="0.35">
      <c r="A75">
        <v>56046</v>
      </c>
      <c r="B75">
        <v>3</v>
      </c>
      <c r="C75">
        <f t="shared" si="2"/>
        <v>3</v>
      </c>
      <c r="D75">
        <v>0</v>
      </c>
      <c r="E75">
        <v>0</v>
      </c>
      <c r="F75">
        <v>9</v>
      </c>
      <c r="G75">
        <v>577</v>
      </c>
      <c r="H75">
        <v>0</v>
      </c>
      <c r="I75">
        <v>64</v>
      </c>
      <c r="J75">
        <v>0</v>
      </c>
      <c r="K75">
        <v>0</v>
      </c>
      <c r="L75">
        <v>51</v>
      </c>
      <c r="M75">
        <v>2</v>
      </c>
      <c r="N75">
        <v>10</v>
      </c>
      <c r="O75">
        <v>1</v>
      </c>
      <c r="P75">
        <v>8</v>
      </c>
      <c r="Q75">
        <v>8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11</v>
      </c>
      <c r="Z75">
        <v>1</v>
      </c>
      <c r="AA75">
        <v>55</v>
      </c>
      <c r="AB75">
        <f t="shared" si="3"/>
        <v>3</v>
      </c>
      <c r="AC75">
        <v>2702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641</v>
      </c>
      <c r="AO75">
        <v>590</v>
      </c>
      <c r="AP75">
        <v>1</v>
      </c>
    </row>
    <row r="76" spans="1:42" x14ac:dyDescent="0.35">
      <c r="A76">
        <v>29760</v>
      </c>
      <c r="B76">
        <v>1</v>
      </c>
      <c r="C76">
        <f t="shared" si="2"/>
        <v>1</v>
      </c>
      <c r="D76">
        <v>1</v>
      </c>
      <c r="E76">
        <v>0</v>
      </c>
      <c r="F76">
        <v>87</v>
      </c>
      <c r="G76">
        <v>64</v>
      </c>
      <c r="H76">
        <v>4</v>
      </c>
      <c r="I76">
        <v>68</v>
      </c>
      <c r="J76">
        <v>7</v>
      </c>
      <c r="K76">
        <v>5</v>
      </c>
      <c r="L76">
        <v>17</v>
      </c>
      <c r="M76">
        <v>4</v>
      </c>
      <c r="N76">
        <v>3</v>
      </c>
      <c r="O76">
        <v>1</v>
      </c>
      <c r="P76">
        <v>4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11</v>
      </c>
      <c r="Z76">
        <v>0</v>
      </c>
      <c r="AA76">
        <v>35</v>
      </c>
      <c r="AB76">
        <f t="shared" si="3"/>
        <v>1</v>
      </c>
      <c r="AC76">
        <v>2828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148</v>
      </c>
      <c r="AO76">
        <v>131</v>
      </c>
      <c r="AP76">
        <v>0</v>
      </c>
    </row>
    <row r="77" spans="1:42" x14ac:dyDescent="0.35">
      <c r="A77">
        <v>26304</v>
      </c>
      <c r="B77">
        <v>1</v>
      </c>
      <c r="C77">
        <f t="shared" si="2"/>
        <v>1</v>
      </c>
      <c r="D77">
        <v>1</v>
      </c>
      <c r="E77">
        <v>0</v>
      </c>
      <c r="F77">
        <v>5</v>
      </c>
      <c r="G77">
        <v>4</v>
      </c>
      <c r="H77">
        <v>1</v>
      </c>
      <c r="I77">
        <v>5</v>
      </c>
      <c r="J77">
        <v>2</v>
      </c>
      <c r="K77">
        <v>0</v>
      </c>
      <c r="L77">
        <v>4</v>
      </c>
      <c r="M77">
        <v>1</v>
      </c>
      <c r="N77">
        <v>1</v>
      </c>
      <c r="O77">
        <v>0</v>
      </c>
      <c r="P77">
        <v>2</v>
      </c>
      <c r="Q77">
        <v>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11</v>
      </c>
      <c r="Z77">
        <v>0</v>
      </c>
      <c r="AA77">
        <v>51</v>
      </c>
      <c r="AB77">
        <f t="shared" si="3"/>
        <v>2</v>
      </c>
      <c r="AC77">
        <v>2530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12</v>
      </c>
      <c r="AO77">
        <v>8</v>
      </c>
      <c r="AP77">
        <v>0</v>
      </c>
    </row>
    <row r="78" spans="1:42" x14ac:dyDescent="0.35">
      <c r="A78">
        <v>23559</v>
      </c>
      <c r="B78">
        <v>1</v>
      </c>
      <c r="C78">
        <f t="shared" si="2"/>
        <v>1</v>
      </c>
      <c r="D78">
        <v>1</v>
      </c>
      <c r="E78">
        <v>0</v>
      </c>
      <c r="F78">
        <v>87</v>
      </c>
      <c r="G78">
        <v>25</v>
      </c>
      <c r="H78">
        <v>5</v>
      </c>
      <c r="I78">
        <v>19</v>
      </c>
      <c r="J78">
        <v>7</v>
      </c>
      <c r="K78">
        <v>0</v>
      </c>
      <c r="L78">
        <v>23</v>
      </c>
      <c r="M78">
        <v>3</v>
      </c>
      <c r="N78">
        <v>3</v>
      </c>
      <c r="O78">
        <v>0</v>
      </c>
      <c r="P78">
        <v>3</v>
      </c>
      <c r="Q78">
        <v>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11</v>
      </c>
      <c r="Z78">
        <v>0</v>
      </c>
      <c r="AA78">
        <v>47</v>
      </c>
      <c r="AB78">
        <f t="shared" si="3"/>
        <v>2</v>
      </c>
      <c r="AC78">
        <v>2520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56</v>
      </c>
      <c r="AO78">
        <v>33</v>
      </c>
      <c r="AP78">
        <v>0</v>
      </c>
    </row>
    <row r="79" spans="1:42" x14ac:dyDescent="0.35">
      <c r="A79">
        <v>81361</v>
      </c>
      <c r="B79">
        <v>5</v>
      </c>
      <c r="C79">
        <f t="shared" si="2"/>
        <v>5</v>
      </c>
      <c r="D79">
        <v>0</v>
      </c>
      <c r="E79">
        <v>0</v>
      </c>
      <c r="F79">
        <v>18</v>
      </c>
      <c r="G79">
        <v>163</v>
      </c>
      <c r="H79">
        <v>23</v>
      </c>
      <c r="I79">
        <v>424</v>
      </c>
      <c r="J79">
        <v>27</v>
      </c>
      <c r="K79">
        <v>65</v>
      </c>
      <c r="L79">
        <v>76</v>
      </c>
      <c r="M79">
        <v>1</v>
      </c>
      <c r="N79">
        <v>3</v>
      </c>
      <c r="O79">
        <v>10</v>
      </c>
      <c r="P79">
        <v>13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11</v>
      </c>
      <c r="Z79">
        <v>0</v>
      </c>
      <c r="AA79">
        <v>33</v>
      </c>
      <c r="AB79">
        <f t="shared" si="3"/>
        <v>1</v>
      </c>
      <c r="AC79">
        <v>2283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702</v>
      </c>
      <c r="AO79">
        <v>626</v>
      </c>
      <c r="AP79">
        <v>0</v>
      </c>
    </row>
    <row r="80" spans="1:42" x14ac:dyDescent="0.35">
      <c r="A80">
        <v>29440</v>
      </c>
      <c r="B80">
        <v>1</v>
      </c>
      <c r="C80">
        <f t="shared" si="2"/>
        <v>1</v>
      </c>
      <c r="D80">
        <v>1</v>
      </c>
      <c r="E80">
        <v>1</v>
      </c>
      <c r="F80">
        <v>95</v>
      </c>
      <c r="G80">
        <v>17</v>
      </c>
      <c r="H80">
        <v>8</v>
      </c>
      <c r="I80">
        <v>14</v>
      </c>
      <c r="J80">
        <v>10</v>
      </c>
      <c r="K80">
        <v>4</v>
      </c>
      <c r="L80">
        <v>3</v>
      </c>
      <c r="M80">
        <v>2</v>
      </c>
      <c r="N80">
        <v>1</v>
      </c>
      <c r="O80">
        <v>0</v>
      </c>
      <c r="P80">
        <v>4</v>
      </c>
      <c r="Q80">
        <v>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</v>
      </c>
      <c r="Y80">
        <v>11</v>
      </c>
      <c r="Z80">
        <v>0</v>
      </c>
      <c r="AA80">
        <v>60</v>
      </c>
      <c r="AB80">
        <f t="shared" si="3"/>
        <v>3</v>
      </c>
      <c r="AC80">
        <v>2481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53</v>
      </c>
      <c r="AO80">
        <v>50</v>
      </c>
      <c r="AP80">
        <v>0</v>
      </c>
    </row>
    <row r="81" spans="1:42" x14ac:dyDescent="0.35">
      <c r="A81">
        <v>36138</v>
      </c>
      <c r="B81">
        <v>2</v>
      </c>
      <c r="C81">
        <f t="shared" si="2"/>
        <v>2</v>
      </c>
      <c r="D81">
        <v>1</v>
      </c>
      <c r="E81">
        <v>1</v>
      </c>
      <c r="F81">
        <v>48</v>
      </c>
      <c r="G81">
        <v>130</v>
      </c>
      <c r="H81">
        <v>0</v>
      </c>
      <c r="I81">
        <v>16</v>
      </c>
      <c r="J81">
        <v>0</v>
      </c>
      <c r="K81">
        <v>0</v>
      </c>
      <c r="L81">
        <v>5</v>
      </c>
      <c r="M81">
        <v>5</v>
      </c>
      <c r="N81">
        <v>3</v>
      </c>
      <c r="O81">
        <v>1</v>
      </c>
      <c r="P81">
        <v>4</v>
      </c>
      <c r="Q81">
        <v>7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3</v>
      </c>
      <c r="Y81">
        <v>11</v>
      </c>
      <c r="Z81">
        <v>0</v>
      </c>
      <c r="AA81">
        <v>50</v>
      </c>
      <c r="AB81">
        <f t="shared" si="3"/>
        <v>2</v>
      </c>
      <c r="AC81">
        <v>2507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146</v>
      </c>
      <c r="AO81">
        <v>141</v>
      </c>
      <c r="AP81">
        <v>1</v>
      </c>
    </row>
    <row r="82" spans="1:42" x14ac:dyDescent="0.35">
      <c r="A82">
        <v>50388</v>
      </c>
      <c r="B82">
        <v>2</v>
      </c>
      <c r="C82">
        <f t="shared" si="2"/>
        <v>2</v>
      </c>
      <c r="D82">
        <v>0</v>
      </c>
      <c r="E82">
        <v>1</v>
      </c>
      <c r="F82">
        <v>3</v>
      </c>
      <c r="G82">
        <v>292</v>
      </c>
      <c r="H82">
        <v>6</v>
      </c>
      <c r="I82">
        <v>37</v>
      </c>
      <c r="J82">
        <v>0</v>
      </c>
      <c r="K82">
        <v>3</v>
      </c>
      <c r="L82">
        <v>34</v>
      </c>
      <c r="M82">
        <v>4</v>
      </c>
      <c r="N82">
        <v>6</v>
      </c>
      <c r="O82">
        <v>1</v>
      </c>
      <c r="P82">
        <v>6</v>
      </c>
      <c r="Q82">
        <v>7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3</v>
      </c>
      <c r="Y82">
        <v>11</v>
      </c>
      <c r="Z82">
        <v>1</v>
      </c>
      <c r="AA82">
        <v>63</v>
      </c>
      <c r="AB82">
        <f t="shared" si="3"/>
        <v>4</v>
      </c>
      <c r="AC82">
        <v>2191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338</v>
      </c>
      <c r="AO82">
        <v>304</v>
      </c>
      <c r="AP82">
        <v>2</v>
      </c>
    </row>
    <row r="83" spans="1:42" x14ac:dyDescent="0.35">
      <c r="A83">
        <v>79593</v>
      </c>
      <c r="B83">
        <v>4</v>
      </c>
      <c r="C83">
        <f t="shared" si="2"/>
        <v>4</v>
      </c>
      <c r="D83">
        <v>0</v>
      </c>
      <c r="E83">
        <v>0</v>
      </c>
      <c r="F83">
        <v>70</v>
      </c>
      <c r="G83">
        <v>350</v>
      </c>
      <c r="H83">
        <v>60</v>
      </c>
      <c r="I83">
        <v>568</v>
      </c>
      <c r="J83">
        <v>110</v>
      </c>
      <c r="K83">
        <v>133</v>
      </c>
      <c r="L83">
        <v>145</v>
      </c>
      <c r="M83">
        <v>1</v>
      </c>
      <c r="N83">
        <v>5</v>
      </c>
      <c r="O83">
        <v>6</v>
      </c>
      <c r="P83">
        <v>7</v>
      </c>
      <c r="Q83">
        <v>2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3</v>
      </c>
      <c r="Y83">
        <v>11</v>
      </c>
      <c r="Z83">
        <v>0</v>
      </c>
      <c r="AA83">
        <v>47</v>
      </c>
      <c r="AB83">
        <f t="shared" si="3"/>
        <v>2</v>
      </c>
      <c r="AC83">
        <v>2207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1221</v>
      </c>
      <c r="AO83">
        <v>1076</v>
      </c>
      <c r="AP83">
        <v>1</v>
      </c>
    </row>
    <row r="84" spans="1:42" x14ac:dyDescent="0.35">
      <c r="A84">
        <v>54178</v>
      </c>
      <c r="B84">
        <v>3</v>
      </c>
      <c r="C84">
        <f t="shared" si="2"/>
        <v>3</v>
      </c>
      <c r="D84">
        <v>0</v>
      </c>
      <c r="E84">
        <v>1</v>
      </c>
      <c r="F84">
        <v>79</v>
      </c>
      <c r="G84">
        <v>135</v>
      </c>
      <c r="H84">
        <v>9</v>
      </c>
      <c r="I84">
        <v>39</v>
      </c>
      <c r="J84">
        <v>4</v>
      </c>
      <c r="K84">
        <v>0</v>
      </c>
      <c r="L84">
        <v>7</v>
      </c>
      <c r="M84">
        <v>1</v>
      </c>
      <c r="N84">
        <v>2</v>
      </c>
      <c r="O84">
        <v>2</v>
      </c>
      <c r="P84">
        <v>5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11</v>
      </c>
      <c r="Z84">
        <v>0</v>
      </c>
      <c r="AA84">
        <v>53</v>
      </c>
      <c r="AB84">
        <f t="shared" si="3"/>
        <v>3</v>
      </c>
      <c r="AC84">
        <v>2318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187</v>
      </c>
      <c r="AO84">
        <v>180</v>
      </c>
      <c r="AP84">
        <v>0</v>
      </c>
    </row>
    <row r="85" spans="1:42" x14ac:dyDescent="0.35">
      <c r="A85">
        <v>42394</v>
      </c>
      <c r="B85">
        <v>2</v>
      </c>
      <c r="C85">
        <f t="shared" si="2"/>
        <v>2</v>
      </c>
      <c r="D85">
        <v>1</v>
      </c>
      <c r="E85">
        <v>0</v>
      </c>
      <c r="F85">
        <v>69</v>
      </c>
      <c r="G85">
        <v>15</v>
      </c>
      <c r="H85">
        <v>2</v>
      </c>
      <c r="I85">
        <v>10</v>
      </c>
      <c r="J85">
        <v>0</v>
      </c>
      <c r="K85">
        <v>1</v>
      </c>
      <c r="L85">
        <v>4</v>
      </c>
      <c r="M85">
        <v>1</v>
      </c>
      <c r="N85">
        <v>1</v>
      </c>
      <c r="O85">
        <v>0</v>
      </c>
      <c r="P85">
        <v>3</v>
      </c>
      <c r="Q85">
        <v>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11</v>
      </c>
      <c r="Z85">
        <v>0</v>
      </c>
      <c r="AA85">
        <v>48</v>
      </c>
      <c r="AB85">
        <f t="shared" si="3"/>
        <v>2</v>
      </c>
      <c r="AC85">
        <v>2257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28</v>
      </c>
      <c r="AO85">
        <v>24</v>
      </c>
      <c r="AP85">
        <v>0</v>
      </c>
    </row>
    <row r="86" spans="1:42" x14ac:dyDescent="0.35">
      <c r="A86">
        <v>23626</v>
      </c>
      <c r="B86">
        <v>1</v>
      </c>
      <c r="C86">
        <f t="shared" si="2"/>
        <v>1</v>
      </c>
      <c r="D86">
        <v>1</v>
      </c>
      <c r="E86">
        <v>0</v>
      </c>
      <c r="F86">
        <v>84</v>
      </c>
      <c r="G86">
        <v>27</v>
      </c>
      <c r="H86">
        <v>2</v>
      </c>
      <c r="I86">
        <v>14</v>
      </c>
      <c r="J86">
        <v>0</v>
      </c>
      <c r="K86">
        <v>0</v>
      </c>
      <c r="L86">
        <v>0</v>
      </c>
      <c r="M86">
        <v>3</v>
      </c>
      <c r="N86">
        <v>3</v>
      </c>
      <c r="O86">
        <v>1</v>
      </c>
      <c r="P86">
        <v>3</v>
      </c>
      <c r="Q86">
        <v>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11</v>
      </c>
      <c r="Z86">
        <v>0</v>
      </c>
      <c r="AA86">
        <v>50</v>
      </c>
      <c r="AB86">
        <f t="shared" si="3"/>
        <v>2</v>
      </c>
      <c r="AC86">
        <v>2195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43</v>
      </c>
      <c r="AO86">
        <v>43</v>
      </c>
      <c r="AP86">
        <v>0</v>
      </c>
    </row>
    <row r="87" spans="1:42" x14ac:dyDescent="0.35">
      <c r="A87">
        <v>30096</v>
      </c>
      <c r="B87">
        <v>1</v>
      </c>
      <c r="C87">
        <f t="shared" si="2"/>
        <v>1</v>
      </c>
      <c r="D87">
        <v>1</v>
      </c>
      <c r="E87">
        <v>0</v>
      </c>
      <c r="F87">
        <v>30</v>
      </c>
      <c r="G87">
        <v>5</v>
      </c>
      <c r="H87">
        <v>3</v>
      </c>
      <c r="I87">
        <v>11</v>
      </c>
      <c r="J87">
        <v>12</v>
      </c>
      <c r="K87">
        <v>5</v>
      </c>
      <c r="L87">
        <v>9</v>
      </c>
      <c r="M87">
        <v>1</v>
      </c>
      <c r="N87">
        <v>2</v>
      </c>
      <c r="O87">
        <v>0</v>
      </c>
      <c r="P87">
        <v>3</v>
      </c>
      <c r="Q87">
        <v>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11</v>
      </c>
      <c r="Z87">
        <v>0</v>
      </c>
      <c r="AA87">
        <v>37</v>
      </c>
      <c r="AB87">
        <f t="shared" si="3"/>
        <v>1</v>
      </c>
      <c r="AC87">
        <v>2197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36</v>
      </c>
      <c r="AO87">
        <v>27</v>
      </c>
      <c r="AP87">
        <v>0</v>
      </c>
    </row>
    <row r="88" spans="1:42" x14ac:dyDescent="0.35">
      <c r="A88">
        <v>47916</v>
      </c>
      <c r="B88">
        <v>2</v>
      </c>
      <c r="C88">
        <f t="shared" si="2"/>
        <v>2</v>
      </c>
      <c r="D88">
        <v>0</v>
      </c>
      <c r="E88">
        <v>1</v>
      </c>
      <c r="F88">
        <v>72</v>
      </c>
      <c r="G88">
        <v>505</v>
      </c>
      <c r="H88">
        <v>0</v>
      </c>
      <c r="I88">
        <v>26</v>
      </c>
      <c r="J88">
        <v>0</v>
      </c>
      <c r="K88">
        <v>0</v>
      </c>
      <c r="L88">
        <v>75</v>
      </c>
      <c r="M88">
        <v>5</v>
      </c>
      <c r="N88">
        <v>7</v>
      </c>
      <c r="O88">
        <v>4</v>
      </c>
      <c r="P88">
        <v>6</v>
      </c>
      <c r="Q88">
        <v>6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3</v>
      </c>
      <c r="Y88">
        <v>11</v>
      </c>
      <c r="Z88">
        <v>0</v>
      </c>
      <c r="AA88">
        <v>60</v>
      </c>
      <c r="AB88">
        <f t="shared" si="3"/>
        <v>3</v>
      </c>
      <c r="AC88">
        <v>2743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531</v>
      </c>
      <c r="AO88">
        <v>456</v>
      </c>
      <c r="AP88">
        <v>1</v>
      </c>
    </row>
    <row r="89" spans="1:42" x14ac:dyDescent="0.35">
      <c r="A89">
        <v>51813</v>
      </c>
      <c r="B89">
        <v>3</v>
      </c>
      <c r="C89">
        <f t="shared" si="2"/>
        <v>3</v>
      </c>
      <c r="D89">
        <v>1</v>
      </c>
      <c r="E89">
        <v>1</v>
      </c>
      <c r="F89">
        <v>37</v>
      </c>
      <c r="G89">
        <v>51</v>
      </c>
      <c r="H89">
        <v>2</v>
      </c>
      <c r="I89">
        <v>7</v>
      </c>
      <c r="J89">
        <v>0</v>
      </c>
      <c r="K89">
        <v>1</v>
      </c>
      <c r="L89">
        <v>2</v>
      </c>
      <c r="M89">
        <v>2</v>
      </c>
      <c r="N89">
        <v>2</v>
      </c>
      <c r="O89">
        <v>0</v>
      </c>
      <c r="P89">
        <v>3</v>
      </c>
      <c r="Q89">
        <v>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11</v>
      </c>
      <c r="Z89">
        <v>0</v>
      </c>
      <c r="AA89">
        <v>48</v>
      </c>
      <c r="AB89">
        <f t="shared" si="3"/>
        <v>2</v>
      </c>
      <c r="AC89">
        <v>2603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61</v>
      </c>
      <c r="AO89">
        <v>59</v>
      </c>
      <c r="AP89">
        <v>0</v>
      </c>
    </row>
    <row r="90" spans="1:42" x14ac:dyDescent="0.35">
      <c r="A90">
        <v>78497</v>
      </c>
      <c r="B90">
        <v>4</v>
      </c>
      <c r="C90">
        <f t="shared" si="2"/>
        <v>4</v>
      </c>
      <c r="D90">
        <v>0</v>
      </c>
      <c r="E90">
        <v>0</v>
      </c>
      <c r="F90">
        <v>44</v>
      </c>
      <c r="G90">
        <v>207</v>
      </c>
      <c r="H90">
        <v>26</v>
      </c>
      <c r="I90">
        <v>447</v>
      </c>
      <c r="J90">
        <v>75</v>
      </c>
      <c r="K90">
        <v>0</v>
      </c>
      <c r="L90">
        <v>223</v>
      </c>
      <c r="M90">
        <v>1</v>
      </c>
      <c r="N90">
        <v>5</v>
      </c>
      <c r="O90">
        <v>7</v>
      </c>
      <c r="P90">
        <v>12</v>
      </c>
      <c r="Q90">
        <v>2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3</v>
      </c>
      <c r="Y90">
        <v>11</v>
      </c>
      <c r="Z90">
        <v>0</v>
      </c>
      <c r="AA90">
        <v>69</v>
      </c>
      <c r="AB90">
        <f t="shared" si="3"/>
        <v>5</v>
      </c>
      <c r="AC90">
        <v>2369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755</v>
      </c>
      <c r="AO90">
        <v>532</v>
      </c>
      <c r="AP90">
        <v>1</v>
      </c>
    </row>
    <row r="91" spans="1:42" x14ac:dyDescent="0.35">
      <c r="A91">
        <v>50150</v>
      </c>
      <c r="B91">
        <v>2</v>
      </c>
      <c r="C91">
        <f t="shared" si="2"/>
        <v>2</v>
      </c>
      <c r="D91">
        <v>0</v>
      </c>
      <c r="E91">
        <v>0</v>
      </c>
      <c r="F91">
        <v>32</v>
      </c>
      <c r="G91">
        <v>135</v>
      </c>
      <c r="H91">
        <v>46</v>
      </c>
      <c r="I91">
        <v>92</v>
      </c>
      <c r="J91">
        <v>65</v>
      </c>
      <c r="K91">
        <v>61</v>
      </c>
      <c r="L91">
        <v>11</v>
      </c>
      <c r="M91">
        <v>2</v>
      </c>
      <c r="N91">
        <v>5</v>
      </c>
      <c r="O91">
        <v>2</v>
      </c>
      <c r="P91">
        <v>7</v>
      </c>
      <c r="Q91">
        <v>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</v>
      </c>
      <c r="Y91">
        <v>11</v>
      </c>
      <c r="Z91">
        <v>0</v>
      </c>
      <c r="AA91">
        <v>37</v>
      </c>
      <c r="AB91">
        <f t="shared" si="3"/>
        <v>1</v>
      </c>
      <c r="AC91">
        <v>2533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399</v>
      </c>
      <c r="AO91">
        <v>388</v>
      </c>
      <c r="AP91">
        <v>0</v>
      </c>
    </row>
    <row r="92" spans="1:42" x14ac:dyDescent="0.35">
      <c r="A92">
        <v>47823</v>
      </c>
      <c r="B92">
        <v>2</v>
      </c>
      <c r="C92">
        <f t="shared" si="2"/>
        <v>2</v>
      </c>
      <c r="D92">
        <v>0</v>
      </c>
      <c r="E92">
        <v>1</v>
      </c>
      <c r="F92">
        <v>0</v>
      </c>
      <c r="G92">
        <v>53</v>
      </c>
      <c r="H92">
        <v>1</v>
      </c>
      <c r="I92">
        <v>5</v>
      </c>
      <c r="J92">
        <v>2</v>
      </c>
      <c r="K92">
        <v>1</v>
      </c>
      <c r="L92">
        <v>10</v>
      </c>
      <c r="M92">
        <v>2</v>
      </c>
      <c r="N92">
        <v>2</v>
      </c>
      <c r="O92">
        <v>0</v>
      </c>
      <c r="P92">
        <v>3</v>
      </c>
      <c r="Q92">
        <v>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11</v>
      </c>
      <c r="Z92">
        <v>0</v>
      </c>
      <c r="AA92">
        <v>60</v>
      </c>
      <c r="AB92">
        <f t="shared" si="3"/>
        <v>3</v>
      </c>
      <c r="AC92">
        <v>2500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62</v>
      </c>
      <c r="AO92">
        <v>52</v>
      </c>
      <c r="AP92">
        <v>0</v>
      </c>
    </row>
    <row r="93" spans="1:42" x14ac:dyDescent="0.35">
      <c r="A93">
        <v>34554</v>
      </c>
      <c r="B93">
        <v>1</v>
      </c>
      <c r="C93">
        <f t="shared" si="2"/>
        <v>2</v>
      </c>
      <c r="D93">
        <v>0</v>
      </c>
      <c r="E93">
        <v>1</v>
      </c>
      <c r="F93">
        <v>43</v>
      </c>
      <c r="G93">
        <v>41</v>
      </c>
      <c r="H93">
        <v>1</v>
      </c>
      <c r="I93">
        <v>6</v>
      </c>
      <c r="J93">
        <v>2</v>
      </c>
      <c r="K93">
        <v>0</v>
      </c>
      <c r="L93">
        <v>5</v>
      </c>
      <c r="M93">
        <v>2</v>
      </c>
      <c r="N93">
        <v>2</v>
      </c>
      <c r="O93">
        <v>0</v>
      </c>
      <c r="P93">
        <v>3</v>
      </c>
      <c r="Q93">
        <v>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</v>
      </c>
      <c r="Y93">
        <v>11</v>
      </c>
      <c r="Z93">
        <v>0</v>
      </c>
      <c r="AA93">
        <v>61</v>
      </c>
      <c r="AB93">
        <f t="shared" si="3"/>
        <v>3</v>
      </c>
      <c r="AC93">
        <v>2250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50</v>
      </c>
      <c r="AO93">
        <v>45</v>
      </c>
      <c r="AP93">
        <v>0</v>
      </c>
    </row>
    <row r="94" spans="1:42" x14ac:dyDescent="0.35">
      <c r="A94">
        <v>85693</v>
      </c>
      <c r="B94">
        <v>5</v>
      </c>
      <c r="C94">
        <f t="shared" si="2"/>
        <v>5</v>
      </c>
      <c r="D94">
        <v>0</v>
      </c>
      <c r="E94">
        <v>1</v>
      </c>
      <c r="F94">
        <v>59</v>
      </c>
      <c r="G94">
        <v>386</v>
      </c>
      <c r="H94">
        <v>172</v>
      </c>
      <c r="I94">
        <v>183</v>
      </c>
      <c r="J94">
        <v>185</v>
      </c>
      <c r="K94">
        <v>132</v>
      </c>
      <c r="L94">
        <v>111</v>
      </c>
      <c r="M94">
        <v>2</v>
      </c>
      <c r="N94">
        <v>9</v>
      </c>
      <c r="O94">
        <v>5</v>
      </c>
      <c r="P94">
        <v>11</v>
      </c>
      <c r="Q94">
        <v>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11</v>
      </c>
      <c r="Z94">
        <v>0</v>
      </c>
      <c r="AA94">
        <v>41</v>
      </c>
      <c r="AB94">
        <f t="shared" si="3"/>
        <v>1</v>
      </c>
      <c r="AC94">
        <v>2594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1058</v>
      </c>
      <c r="AO94">
        <v>947</v>
      </c>
      <c r="AP94">
        <v>0</v>
      </c>
    </row>
    <row r="95" spans="1:42" x14ac:dyDescent="0.35">
      <c r="A95">
        <v>65846</v>
      </c>
      <c r="B95">
        <v>3</v>
      </c>
      <c r="C95">
        <f t="shared" si="2"/>
        <v>3</v>
      </c>
      <c r="D95">
        <v>0</v>
      </c>
      <c r="E95">
        <v>0</v>
      </c>
      <c r="F95">
        <v>68</v>
      </c>
      <c r="G95">
        <v>562</v>
      </c>
      <c r="H95">
        <v>81</v>
      </c>
      <c r="I95">
        <v>276</v>
      </c>
      <c r="J95">
        <v>80</v>
      </c>
      <c r="K95">
        <v>40</v>
      </c>
      <c r="L95">
        <v>81</v>
      </c>
      <c r="M95">
        <v>1</v>
      </c>
      <c r="N95">
        <v>6</v>
      </c>
      <c r="O95">
        <v>3</v>
      </c>
      <c r="P95">
        <v>6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</v>
      </c>
      <c r="Y95">
        <v>11</v>
      </c>
      <c r="Z95">
        <v>0</v>
      </c>
      <c r="AA95">
        <v>75</v>
      </c>
      <c r="AB95">
        <f t="shared" si="3"/>
        <v>5</v>
      </c>
      <c r="AC95">
        <v>2567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1039</v>
      </c>
      <c r="AO95">
        <v>958</v>
      </c>
      <c r="AP95">
        <v>0</v>
      </c>
    </row>
    <row r="96" spans="1:42" x14ac:dyDescent="0.35">
      <c r="A96">
        <v>87195</v>
      </c>
      <c r="B96">
        <v>5</v>
      </c>
      <c r="C96">
        <f t="shared" si="2"/>
        <v>5</v>
      </c>
      <c r="D96">
        <v>0</v>
      </c>
      <c r="E96">
        <v>0</v>
      </c>
      <c r="F96">
        <v>35</v>
      </c>
      <c r="G96">
        <v>217</v>
      </c>
      <c r="H96">
        <v>76</v>
      </c>
      <c r="I96">
        <v>690</v>
      </c>
      <c r="J96">
        <v>50</v>
      </c>
      <c r="K96">
        <v>26</v>
      </c>
      <c r="L96">
        <v>38</v>
      </c>
      <c r="M96">
        <v>1</v>
      </c>
      <c r="N96">
        <v>3</v>
      </c>
      <c r="O96">
        <v>11</v>
      </c>
      <c r="P96">
        <v>5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</v>
      </c>
      <c r="Y96">
        <v>11</v>
      </c>
      <c r="Z96">
        <v>1</v>
      </c>
      <c r="AA96">
        <v>61</v>
      </c>
      <c r="AB96">
        <f t="shared" si="3"/>
        <v>3</v>
      </c>
      <c r="AC96">
        <v>2211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1059</v>
      </c>
      <c r="AO96">
        <v>1021</v>
      </c>
      <c r="AP96">
        <v>0</v>
      </c>
    </row>
    <row r="97" spans="1:42" x14ac:dyDescent="0.35">
      <c r="A97">
        <v>24594</v>
      </c>
      <c r="B97">
        <v>1</v>
      </c>
      <c r="C97">
        <f t="shared" si="2"/>
        <v>1</v>
      </c>
      <c r="D97">
        <v>1</v>
      </c>
      <c r="E97">
        <v>0</v>
      </c>
      <c r="F97">
        <v>94</v>
      </c>
      <c r="G97">
        <v>1</v>
      </c>
      <c r="H97">
        <v>3</v>
      </c>
      <c r="I97">
        <v>6</v>
      </c>
      <c r="J97">
        <v>10</v>
      </c>
      <c r="K97">
        <v>0</v>
      </c>
      <c r="L97">
        <v>9</v>
      </c>
      <c r="M97">
        <v>1</v>
      </c>
      <c r="N97">
        <v>1</v>
      </c>
      <c r="O97">
        <v>0</v>
      </c>
      <c r="P97">
        <v>3</v>
      </c>
      <c r="Q97">
        <v>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</v>
      </c>
      <c r="Y97">
        <v>11</v>
      </c>
      <c r="Z97">
        <v>0</v>
      </c>
      <c r="AA97">
        <v>41</v>
      </c>
      <c r="AB97">
        <f t="shared" si="3"/>
        <v>1</v>
      </c>
      <c r="AC97">
        <v>2360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20</v>
      </c>
      <c r="AO97">
        <v>11</v>
      </c>
      <c r="AP97">
        <v>0</v>
      </c>
    </row>
    <row r="98" spans="1:42" x14ac:dyDescent="0.35">
      <c r="A98">
        <v>49096</v>
      </c>
      <c r="B98">
        <v>2</v>
      </c>
      <c r="C98">
        <f t="shared" si="2"/>
        <v>2</v>
      </c>
      <c r="D98">
        <v>1</v>
      </c>
      <c r="E98">
        <v>1</v>
      </c>
      <c r="F98">
        <v>15</v>
      </c>
      <c r="G98">
        <v>144</v>
      </c>
      <c r="H98">
        <v>1</v>
      </c>
      <c r="I98">
        <v>32</v>
      </c>
      <c r="J98">
        <v>2</v>
      </c>
      <c r="K98">
        <v>1</v>
      </c>
      <c r="L98">
        <v>7</v>
      </c>
      <c r="M98">
        <v>4</v>
      </c>
      <c r="N98">
        <v>4</v>
      </c>
      <c r="O98">
        <v>1</v>
      </c>
      <c r="P98">
        <v>4</v>
      </c>
      <c r="Q98">
        <v>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11</v>
      </c>
      <c r="Z98">
        <v>0</v>
      </c>
      <c r="AA98">
        <v>56</v>
      </c>
      <c r="AB98">
        <f t="shared" si="3"/>
        <v>3</v>
      </c>
      <c r="AC98">
        <v>2437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180</v>
      </c>
      <c r="AO98">
        <v>173</v>
      </c>
      <c r="AP98">
        <v>0</v>
      </c>
    </row>
    <row r="99" spans="1:42" x14ac:dyDescent="0.35">
      <c r="A99">
        <v>52413</v>
      </c>
      <c r="B99">
        <v>3</v>
      </c>
      <c r="C99">
        <f t="shared" si="2"/>
        <v>3</v>
      </c>
      <c r="D99">
        <v>0</v>
      </c>
      <c r="E99">
        <v>2</v>
      </c>
      <c r="F99">
        <v>56</v>
      </c>
      <c r="G99">
        <v>295</v>
      </c>
      <c r="H99">
        <v>106</v>
      </c>
      <c r="I99">
        <v>271</v>
      </c>
      <c r="J99">
        <v>75</v>
      </c>
      <c r="K99">
        <v>98</v>
      </c>
      <c r="L99">
        <v>65</v>
      </c>
      <c r="M99">
        <v>4</v>
      </c>
      <c r="N99">
        <v>6</v>
      </c>
      <c r="O99">
        <v>4</v>
      </c>
      <c r="P99">
        <v>12</v>
      </c>
      <c r="Q99">
        <v>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11</v>
      </c>
      <c r="Z99">
        <v>0</v>
      </c>
      <c r="AA99">
        <v>51</v>
      </c>
      <c r="AB99">
        <f t="shared" si="3"/>
        <v>2</v>
      </c>
      <c r="AC99">
        <v>2671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845</v>
      </c>
      <c r="AO99">
        <v>780</v>
      </c>
      <c r="AP99">
        <v>0</v>
      </c>
    </row>
    <row r="100" spans="1:42" x14ac:dyDescent="0.35">
      <c r="A100">
        <v>38557</v>
      </c>
      <c r="B100">
        <v>2</v>
      </c>
      <c r="C100">
        <f t="shared" si="2"/>
        <v>2</v>
      </c>
      <c r="D100">
        <v>1</v>
      </c>
      <c r="E100">
        <v>0</v>
      </c>
      <c r="F100">
        <v>17</v>
      </c>
      <c r="G100">
        <v>76</v>
      </c>
      <c r="H100">
        <v>3</v>
      </c>
      <c r="I100">
        <v>31</v>
      </c>
      <c r="J100">
        <v>4</v>
      </c>
      <c r="K100">
        <v>4</v>
      </c>
      <c r="L100">
        <v>27</v>
      </c>
      <c r="M100">
        <v>2</v>
      </c>
      <c r="N100">
        <v>3</v>
      </c>
      <c r="O100">
        <v>1</v>
      </c>
      <c r="P100">
        <v>3</v>
      </c>
      <c r="Q100">
        <v>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</v>
      </c>
      <c r="Y100">
        <v>11</v>
      </c>
      <c r="Z100">
        <v>0</v>
      </c>
      <c r="AA100">
        <v>42</v>
      </c>
      <c r="AB100">
        <f t="shared" si="3"/>
        <v>1</v>
      </c>
      <c r="AC100">
        <v>2716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118</v>
      </c>
      <c r="AO100">
        <v>91</v>
      </c>
      <c r="AP100">
        <v>0</v>
      </c>
    </row>
    <row r="101" spans="1:42" x14ac:dyDescent="0.35">
      <c r="A101">
        <v>89058</v>
      </c>
      <c r="B101">
        <v>5</v>
      </c>
      <c r="C101">
        <f t="shared" si="2"/>
        <v>5</v>
      </c>
      <c r="D101">
        <v>0</v>
      </c>
      <c r="E101">
        <v>0</v>
      </c>
      <c r="F101">
        <v>18</v>
      </c>
      <c r="G101">
        <v>454</v>
      </c>
      <c r="H101">
        <v>194</v>
      </c>
      <c r="I101">
        <v>106</v>
      </c>
      <c r="J101">
        <v>31</v>
      </c>
      <c r="K101">
        <v>22</v>
      </c>
      <c r="L101">
        <v>43</v>
      </c>
      <c r="M101">
        <v>1</v>
      </c>
      <c r="N101">
        <v>5</v>
      </c>
      <c r="O101">
        <v>4</v>
      </c>
      <c r="P101">
        <v>4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11</v>
      </c>
      <c r="Z101">
        <v>0</v>
      </c>
      <c r="AA101">
        <v>60</v>
      </c>
      <c r="AB101">
        <f t="shared" si="3"/>
        <v>3</v>
      </c>
      <c r="AC101">
        <v>2728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807</v>
      </c>
      <c r="AO101">
        <v>764</v>
      </c>
      <c r="AP101">
        <v>0</v>
      </c>
    </row>
    <row r="102" spans="1:42" x14ac:dyDescent="0.35">
      <c r="A102">
        <v>77298</v>
      </c>
      <c r="B102">
        <v>4</v>
      </c>
      <c r="C102">
        <f t="shared" si="2"/>
        <v>4</v>
      </c>
      <c r="D102">
        <v>0</v>
      </c>
      <c r="E102">
        <v>1</v>
      </c>
      <c r="F102">
        <v>46</v>
      </c>
      <c r="G102">
        <v>425</v>
      </c>
      <c r="H102">
        <v>115</v>
      </c>
      <c r="I102">
        <v>292</v>
      </c>
      <c r="J102">
        <v>23</v>
      </c>
      <c r="K102">
        <v>35</v>
      </c>
      <c r="L102">
        <v>79</v>
      </c>
      <c r="M102">
        <v>1</v>
      </c>
      <c r="N102">
        <v>6</v>
      </c>
      <c r="O102">
        <v>6</v>
      </c>
      <c r="P102">
        <v>11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11</v>
      </c>
      <c r="Z102">
        <v>0</v>
      </c>
      <c r="AA102">
        <v>41</v>
      </c>
      <c r="AB102">
        <f t="shared" si="3"/>
        <v>1</v>
      </c>
      <c r="AC102">
        <v>2398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890</v>
      </c>
      <c r="AO102">
        <v>811</v>
      </c>
      <c r="AP102">
        <v>0</v>
      </c>
    </row>
    <row r="103" spans="1:42" x14ac:dyDescent="0.35">
      <c r="A103">
        <v>68126</v>
      </c>
      <c r="B103">
        <v>3</v>
      </c>
      <c r="C103">
        <f t="shared" si="2"/>
        <v>3</v>
      </c>
      <c r="D103">
        <v>0</v>
      </c>
      <c r="E103">
        <v>0</v>
      </c>
      <c r="F103">
        <v>40</v>
      </c>
      <c r="G103">
        <v>1332</v>
      </c>
      <c r="H103">
        <v>17</v>
      </c>
      <c r="I103">
        <v>311</v>
      </c>
      <c r="J103">
        <v>23</v>
      </c>
      <c r="K103">
        <v>51</v>
      </c>
      <c r="L103">
        <v>86</v>
      </c>
      <c r="M103">
        <v>1</v>
      </c>
      <c r="N103">
        <v>7</v>
      </c>
      <c r="O103">
        <v>4</v>
      </c>
      <c r="P103">
        <v>5</v>
      </c>
      <c r="Q103">
        <v>9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11</v>
      </c>
      <c r="Z103">
        <v>1</v>
      </c>
      <c r="AA103">
        <v>29</v>
      </c>
      <c r="AB103">
        <f t="shared" si="3"/>
        <v>1</v>
      </c>
      <c r="AC103">
        <v>2755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1734</v>
      </c>
      <c r="AO103">
        <v>1648</v>
      </c>
      <c r="AP103">
        <v>1</v>
      </c>
    </row>
    <row r="104" spans="1:42" x14ac:dyDescent="0.35">
      <c r="A104">
        <v>57288</v>
      </c>
      <c r="B104">
        <v>3</v>
      </c>
      <c r="C104">
        <f t="shared" si="2"/>
        <v>3</v>
      </c>
      <c r="D104">
        <v>0</v>
      </c>
      <c r="E104">
        <v>1</v>
      </c>
      <c r="F104">
        <v>27</v>
      </c>
      <c r="G104">
        <v>527</v>
      </c>
      <c r="H104">
        <v>0</v>
      </c>
      <c r="I104">
        <v>21</v>
      </c>
      <c r="J104">
        <v>0</v>
      </c>
      <c r="K104">
        <v>0</v>
      </c>
      <c r="L104">
        <v>60</v>
      </c>
      <c r="M104">
        <v>3</v>
      </c>
      <c r="N104">
        <v>8</v>
      </c>
      <c r="O104">
        <v>1</v>
      </c>
      <c r="P104">
        <v>8</v>
      </c>
      <c r="Q104">
        <v>6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11</v>
      </c>
      <c r="Z104">
        <v>0</v>
      </c>
      <c r="AA104">
        <v>57</v>
      </c>
      <c r="AB104">
        <f t="shared" si="3"/>
        <v>3</v>
      </c>
      <c r="AC104">
        <v>2163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548</v>
      </c>
      <c r="AO104">
        <v>488</v>
      </c>
      <c r="AP104">
        <v>1</v>
      </c>
    </row>
    <row r="105" spans="1:42" x14ac:dyDescent="0.35">
      <c r="A105">
        <v>86037</v>
      </c>
      <c r="B105">
        <v>5</v>
      </c>
      <c r="C105">
        <f t="shared" si="2"/>
        <v>5</v>
      </c>
      <c r="D105">
        <v>0</v>
      </c>
      <c r="E105">
        <v>0</v>
      </c>
      <c r="F105">
        <v>95</v>
      </c>
      <c r="G105">
        <v>490</v>
      </c>
      <c r="H105">
        <v>44</v>
      </c>
      <c r="I105">
        <v>125</v>
      </c>
      <c r="J105">
        <v>29</v>
      </c>
      <c r="K105">
        <v>20</v>
      </c>
      <c r="L105">
        <v>22</v>
      </c>
      <c r="M105">
        <v>1</v>
      </c>
      <c r="N105">
        <v>6</v>
      </c>
      <c r="O105">
        <v>7</v>
      </c>
      <c r="P105">
        <v>11</v>
      </c>
      <c r="Q105">
        <v>3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3</v>
      </c>
      <c r="Y105">
        <v>11</v>
      </c>
      <c r="Z105">
        <v>1</v>
      </c>
      <c r="AA105">
        <v>29</v>
      </c>
      <c r="AB105">
        <f t="shared" si="3"/>
        <v>1</v>
      </c>
      <c r="AC105">
        <v>2702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708</v>
      </c>
      <c r="AO105">
        <v>686</v>
      </c>
      <c r="AP105">
        <v>2</v>
      </c>
    </row>
    <row r="106" spans="1:42" x14ac:dyDescent="0.35">
      <c r="A106">
        <v>43974</v>
      </c>
      <c r="B106">
        <v>2</v>
      </c>
      <c r="C106">
        <f t="shared" si="2"/>
        <v>2</v>
      </c>
      <c r="D106">
        <v>1</v>
      </c>
      <c r="E106">
        <v>0</v>
      </c>
      <c r="F106">
        <v>19</v>
      </c>
      <c r="G106">
        <v>378</v>
      </c>
      <c r="H106">
        <v>0</v>
      </c>
      <c r="I106">
        <v>101</v>
      </c>
      <c r="J106">
        <v>0</v>
      </c>
      <c r="K106">
        <v>0</v>
      </c>
      <c r="L106">
        <v>72</v>
      </c>
      <c r="M106">
        <v>5</v>
      </c>
      <c r="N106">
        <v>6</v>
      </c>
      <c r="O106">
        <v>4</v>
      </c>
      <c r="P106">
        <v>6</v>
      </c>
      <c r="Q106">
        <v>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11</v>
      </c>
      <c r="Z106">
        <v>0</v>
      </c>
      <c r="AA106">
        <v>40</v>
      </c>
      <c r="AB106">
        <f t="shared" si="3"/>
        <v>1</v>
      </c>
      <c r="AC106">
        <v>2723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479</v>
      </c>
      <c r="AO106">
        <v>407</v>
      </c>
      <c r="AP106">
        <v>0</v>
      </c>
    </row>
    <row r="107" spans="1:42" x14ac:dyDescent="0.35">
      <c r="A107">
        <v>50785</v>
      </c>
      <c r="B107">
        <v>2</v>
      </c>
      <c r="C107">
        <f t="shared" si="2"/>
        <v>2</v>
      </c>
      <c r="D107">
        <v>1</v>
      </c>
      <c r="E107">
        <v>1</v>
      </c>
      <c r="F107">
        <v>27</v>
      </c>
      <c r="G107">
        <v>64</v>
      </c>
      <c r="H107">
        <v>1</v>
      </c>
      <c r="I107">
        <v>21</v>
      </c>
      <c r="J107">
        <v>0</v>
      </c>
      <c r="K107">
        <v>1</v>
      </c>
      <c r="L107">
        <v>27</v>
      </c>
      <c r="M107">
        <v>2</v>
      </c>
      <c r="N107">
        <v>2</v>
      </c>
      <c r="O107">
        <v>1</v>
      </c>
      <c r="P107">
        <v>3</v>
      </c>
      <c r="Q107">
        <v>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11</v>
      </c>
      <c r="Z107">
        <v>0</v>
      </c>
      <c r="AA107">
        <v>58</v>
      </c>
      <c r="AB107">
        <f t="shared" si="3"/>
        <v>3</v>
      </c>
      <c r="AC107">
        <v>2451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87</v>
      </c>
      <c r="AO107">
        <v>60</v>
      </c>
      <c r="AP107">
        <v>0</v>
      </c>
    </row>
    <row r="108" spans="1:42" x14ac:dyDescent="0.35">
      <c r="A108">
        <v>90765</v>
      </c>
      <c r="B108">
        <v>5</v>
      </c>
      <c r="C108">
        <f t="shared" si="2"/>
        <v>5</v>
      </c>
      <c r="D108">
        <v>0</v>
      </c>
      <c r="E108">
        <v>0</v>
      </c>
      <c r="F108">
        <v>25</v>
      </c>
      <c r="G108">
        <v>547</v>
      </c>
      <c r="H108">
        <v>99</v>
      </c>
      <c r="I108">
        <v>812</v>
      </c>
      <c r="J108">
        <v>151</v>
      </c>
      <c r="K108">
        <v>82</v>
      </c>
      <c r="L108">
        <v>33</v>
      </c>
      <c r="M108">
        <v>0</v>
      </c>
      <c r="N108">
        <v>4</v>
      </c>
      <c r="O108">
        <v>6</v>
      </c>
      <c r="P108">
        <v>5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3</v>
      </c>
      <c r="Y108">
        <v>11</v>
      </c>
      <c r="Z108">
        <v>0</v>
      </c>
      <c r="AA108">
        <v>50</v>
      </c>
      <c r="AB108">
        <f t="shared" si="3"/>
        <v>2</v>
      </c>
      <c r="AC108">
        <v>2315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1691</v>
      </c>
      <c r="AO108">
        <v>1658</v>
      </c>
      <c r="AP108">
        <v>2</v>
      </c>
    </row>
    <row r="109" spans="1:42" x14ac:dyDescent="0.35">
      <c r="A109">
        <v>36550</v>
      </c>
      <c r="B109">
        <v>2</v>
      </c>
      <c r="C109">
        <f t="shared" si="2"/>
        <v>2</v>
      </c>
      <c r="D109">
        <v>1</v>
      </c>
      <c r="E109">
        <v>0</v>
      </c>
      <c r="F109">
        <v>74</v>
      </c>
      <c r="G109">
        <v>47</v>
      </c>
      <c r="H109">
        <v>90</v>
      </c>
      <c r="I109">
        <v>94</v>
      </c>
      <c r="J109">
        <v>123</v>
      </c>
      <c r="K109">
        <v>103</v>
      </c>
      <c r="L109">
        <v>120</v>
      </c>
      <c r="M109">
        <v>5</v>
      </c>
      <c r="N109">
        <v>9</v>
      </c>
      <c r="O109">
        <v>1</v>
      </c>
      <c r="P109">
        <v>5</v>
      </c>
      <c r="Q109">
        <v>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</v>
      </c>
      <c r="Y109">
        <v>11</v>
      </c>
      <c r="Z109">
        <v>0</v>
      </c>
      <c r="AA109">
        <v>42</v>
      </c>
      <c r="AB109">
        <f t="shared" si="3"/>
        <v>1</v>
      </c>
      <c r="AC109">
        <v>2654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457</v>
      </c>
      <c r="AO109">
        <v>337</v>
      </c>
      <c r="AP109">
        <v>0</v>
      </c>
    </row>
    <row r="110" spans="1:42" x14ac:dyDescent="0.35">
      <c r="A110">
        <v>30753</v>
      </c>
      <c r="B110">
        <v>1</v>
      </c>
      <c r="C110">
        <f t="shared" si="2"/>
        <v>1</v>
      </c>
      <c r="D110">
        <v>1</v>
      </c>
      <c r="E110">
        <v>1</v>
      </c>
      <c r="F110">
        <v>85</v>
      </c>
      <c r="G110">
        <v>12</v>
      </c>
      <c r="H110">
        <v>5</v>
      </c>
      <c r="I110">
        <v>25</v>
      </c>
      <c r="J110">
        <v>0</v>
      </c>
      <c r="K110">
        <v>9</v>
      </c>
      <c r="L110">
        <v>30</v>
      </c>
      <c r="M110">
        <v>2</v>
      </c>
      <c r="N110">
        <v>1</v>
      </c>
      <c r="O110">
        <v>1</v>
      </c>
      <c r="P110">
        <v>3</v>
      </c>
      <c r="Q110">
        <v>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11</v>
      </c>
      <c r="Z110">
        <v>0</v>
      </c>
      <c r="AA110">
        <v>53</v>
      </c>
      <c r="AB110">
        <f t="shared" si="3"/>
        <v>3</v>
      </c>
      <c r="AC110">
        <v>2512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51</v>
      </c>
      <c r="AO110">
        <v>21</v>
      </c>
      <c r="AP110">
        <v>0</v>
      </c>
    </row>
    <row r="111" spans="1:42" x14ac:dyDescent="0.35">
      <c r="A111">
        <v>21918</v>
      </c>
      <c r="B111">
        <v>1</v>
      </c>
      <c r="C111">
        <f t="shared" si="2"/>
        <v>1</v>
      </c>
      <c r="D111">
        <v>1</v>
      </c>
      <c r="E111">
        <v>0</v>
      </c>
      <c r="F111">
        <v>37</v>
      </c>
      <c r="G111">
        <v>1</v>
      </c>
      <c r="H111">
        <v>6</v>
      </c>
      <c r="I111">
        <v>7</v>
      </c>
      <c r="J111">
        <v>11</v>
      </c>
      <c r="K111">
        <v>5</v>
      </c>
      <c r="L111">
        <v>3</v>
      </c>
      <c r="M111">
        <v>2</v>
      </c>
      <c r="N111">
        <v>2</v>
      </c>
      <c r="O111">
        <v>0</v>
      </c>
      <c r="P111">
        <v>3</v>
      </c>
      <c r="Q111">
        <v>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3</v>
      </c>
      <c r="Y111">
        <v>11</v>
      </c>
      <c r="Z111">
        <v>0</v>
      </c>
      <c r="AA111">
        <v>51</v>
      </c>
      <c r="AB111">
        <f t="shared" si="3"/>
        <v>2</v>
      </c>
      <c r="AC111">
        <v>2386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30</v>
      </c>
      <c r="AO111">
        <v>27</v>
      </c>
      <c r="AP111">
        <v>0</v>
      </c>
    </row>
    <row r="112" spans="1:42" x14ac:dyDescent="0.35">
      <c r="A112">
        <v>56129</v>
      </c>
      <c r="B112">
        <v>3</v>
      </c>
      <c r="C112">
        <f t="shared" si="2"/>
        <v>3</v>
      </c>
      <c r="D112">
        <v>0</v>
      </c>
      <c r="E112">
        <v>1</v>
      </c>
      <c r="F112">
        <v>65</v>
      </c>
      <c r="G112">
        <v>320</v>
      </c>
      <c r="H112">
        <v>48</v>
      </c>
      <c r="I112">
        <v>133</v>
      </c>
      <c r="J112">
        <v>39</v>
      </c>
      <c r="K112">
        <v>72</v>
      </c>
      <c r="L112">
        <v>48</v>
      </c>
      <c r="M112">
        <v>4</v>
      </c>
      <c r="N112">
        <v>6</v>
      </c>
      <c r="O112">
        <v>2</v>
      </c>
      <c r="P112">
        <v>10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11</v>
      </c>
      <c r="Z112">
        <v>0</v>
      </c>
      <c r="AA112">
        <v>67</v>
      </c>
      <c r="AB112">
        <f t="shared" si="3"/>
        <v>4</v>
      </c>
      <c r="AC112">
        <v>2533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612</v>
      </c>
      <c r="AO112">
        <v>564</v>
      </c>
      <c r="AP112">
        <v>0</v>
      </c>
    </row>
    <row r="113" spans="1:42" x14ac:dyDescent="0.35">
      <c r="A113">
        <v>32557</v>
      </c>
      <c r="B113">
        <v>1</v>
      </c>
      <c r="C113">
        <f t="shared" si="2"/>
        <v>2</v>
      </c>
      <c r="D113">
        <v>1</v>
      </c>
      <c r="E113">
        <v>0</v>
      </c>
      <c r="F113">
        <v>13</v>
      </c>
      <c r="G113">
        <v>34</v>
      </c>
      <c r="H113">
        <v>3</v>
      </c>
      <c r="I113">
        <v>29</v>
      </c>
      <c r="J113">
        <v>0</v>
      </c>
      <c r="K113">
        <v>4</v>
      </c>
      <c r="L113">
        <v>10</v>
      </c>
      <c r="M113">
        <v>3</v>
      </c>
      <c r="N113">
        <v>2</v>
      </c>
      <c r="O113">
        <v>1</v>
      </c>
      <c r="P113">
        <v>3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11</v>
      </c>
      <c r="Z113">
        <v>1</v>
      </c>
      <c r="AA113">
        <v>53</v>
      </c>
      <c r="AB113">
        <f t="shared" si="3"/>
        <v>3</v>
      </c>
      <c r="AC113">
        <v>2284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70</v>
      </c>
      <c r="AO113">
        <v>60</v>
      </c>
      <c r="AP113">
        <v>0</v>
      </c>
    </row>
    <row r="114" spans="1:42" x14ac:dyDescent="0.35">
      <c r="A114">
        <v>19510</v>
      </c>
      <c r="B114">
        <v>1</v>
      </c>
      <c r="C114">
        <f t="shared" si="2"/>
        <v>1</v>
      </c>
      <c r="D114">
        <v>2</v>
      </c>
      <c r="E114">
        <v>0</v>
      </c>
      <c r="F114">
        <v>63</v>
      </c>
      <c r="G114">
        <v>9</v>
      </c>
      <c r="H114">
        <v>0</v>
      </c>
      <c r="I114">
        <v>7</v>
      </c>
      <c r="J114">
        <v>3</v>
      </c>
      <c r="K114">
        <v>4</v>
      </c>
      <c r="L114">
        <v>7</v>
      </c>
      <c r="M114">
        <v>2</v>
      </c>
      <c r="N114">
        <v>1</v>
      </c>
      <c r="O114">
        <v>0</v>
      </c>
      <c r="P114">
        <v>3</v>
      </c>
      <c r="Q114">
        <v>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</v>
      </c>
      <c r="Y114">
        <v>11</v>
      </c>
      <c r="Z114">
        <v>0</v>
      </c>
      <c r="AA114">
        <v>35</v>
      </c>
      <c r="AB114">
        <f t="shared" si="3"/>
        <v>1</v>
      </c>
      <c r="AC114">
        <v>2457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23</v>
      </c>
      <c r="AO114">
        <v>16</v>
      </c>
      <c r="AP114">
        <v>0</v>
      </c>
    </row>
    <row r="115" spans="1:42" x14ac:dyDescent="0.35">
      <c r="A115">
        <v>30992</v>
      </c>
      <c r="B115">
        <v>1</v>
      </c>
      <c r="C115">
        <f t="shared" si="2"/>
        <v>1</v>
      </c>
      <c r="D115">
        <v>1</v>
      </c>
      <c r="E115">
        <v>0</v>
      </c>
      <c r="F115">
        <v>83</v>
      </c>
      <c r="G115">
        <v>17</v>
      </c>
      <c r="H115">
        <v>0</v>
      </c>
      <c r="I115">
        <v>14</v>
      </c>
      <c r="J115">
        <v>7</v>
      </c>
      <c r="K115">
        <v>3</v>
      </c>
      <c r="L115">
        <v>2</v>
      </c>
      <c r="M115">
        <v>1</v>
      </c>
      <c r="N115">
        <v>1</v>
      </c>
      <c r="O115">
        <v>0</v>
      </c>
      <c r="P115">
        <v>3</v>
      </c>
      <c r="Q115">
        <v>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11</v>
      </c>
      <c r="Z115">
        <v>0</v>
      </c>
      <c r="AA115">
        <v>44</v>
      </c>
      <c r="AB115">
        <f t="shared" si="3"/>
        <v>2</v>
      </c>
      <c r="AC115">
        <v>2592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41</v>
      </c>
      <c r="AO115">
        <v>39</v>
      </c>
      <c r="AP115">
        <v>0</v>
      </c>
    </row>
    <row r="116" spans="1:42" x14ac:dyDescent="0.35">
      <c r="A116">
        <v>101970</v>
      </c>
      <c r="B116">
        <v>6</v>
      </c>
      <c r="C116">
        <f t="shared" si="2"/>
        <v>5</v>
      </c>
      <c r="D116">
        <v>0</v>
      </c>
      <c r="E116">
        <v>0</v>
      </c>
      <c r="F116">
        <v>69</v>
      </c>
      <c r="G116">
        <v>722</v>
      </c>
      <c r="H116">
        <v>27</v>
      </c>
      <c r="I116">
        <v>102</v>
      </c>
      <c r="J116">
        <v>44</v>
      </c>
      <c r="K116">
        <v>72</v>
      </c>
      <c r="L116">
        <v>168</v>
      </c>
      <c r="M116">
        <v>0</v>
      </c>
      <c r="N116">
        <v>6</v>
      </c>
      <c r="O116">
        <v>8</v>
      </c>
      <c r="P116">
        <v>13</v>
      </c>
      <c r="Q116">
        <v>2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3</v>
      </c>
      <c r="Y116">
        <v>11</v>
      </c>
      <c r="Z116">
        <v>1</v>
      </c>
      <c r="AA116">
        <v>37</v>
      </c>
      <c r="AB116">
        <f t="shared" si="3"/>
        <v>1</v>
      </c>
      <c r="AC116">
        <v>2633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967</v>
      </c>
      <c r="AO116">
        <v>799</v>
      </c>
      <c r="AP116">
        <v>3</v>
      </c>
    </row>
    <row r="117" spans="1:42" x14ac:dyDescent="0.35">
      <c r="A117">
        <v>71488</v>
      </c>
      <c r="B117">
        <v>4</v>
      </c>
      <c r="C117">
        <f t="shared" si="2"/>
        <v>4</v>
      </c>
      <c r="D117">
        <v>0</v>
      </c>
      <c r="E117">
        <v>0</v>
      </c>
      <c r="F117">
        <v>87</v>
      </c>
      <c r="G117">
        <v>162</v>
      </c>
      <c r="H117">
        <v>33</v>
      </c>
      <c r="I117">
        <v>124</v>
      </c>
      <c r="J117">
        <v>40</v>
      </c>
      <c r="K117">
        <v>28</v>
      </c>
      <c r="L117">
        <v>172</v>
      </c>
      <c r="M117">
        <v>2</v>
      </c>
      <c r="N117">
        <v>3</v>
      </c>
      <c r="O117">
        <v>4</v>
      </c>
      <c r="P117">
        <v>7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</v>
      </c>
      <c r="Y117">
        <v>11</v>
      </c>
      <c r="Z117">
        <v>0</v>
      </c>
      <c r="AA117">
        <v>55</v>
      </c>
      <c r="AB117">
        <f t="shared" si="3"/>
        <v>3</v>
      </c>
      <c r="AC117">
        <v>2655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387</v>
      </c>
      <c r="AO117">
        <v>215</v>
      </c>
      <c r="AP117">
        <v>0</v>
      </c>
    </row>
    <row r="118" spans="1:42" x14ac:dyDescent="0.35">
      <c r="A118">
        <v>79607</v>
      </c>
      <c r="B118">
        <v>5</v>
      </c>
      <c r="C118">
        <f t="shared" si="2"/>
        <v>5</v>
      </c>
      <c r="D118">
        <v>0</v>
      </c>
      <c r="E118">
        <v>0</v>
      </c>
      <c r="F118">
        <v>37</v>
      </c>
      <c r="G118">
        <v>450</v>
      </c>
      <c r="H118">
        <v>133</v>
      </c>
      <c r="I118">
        <v>951</v>
      </c>
      <c r="J118">
        <v>173</v>
      </c>
      <c r="K118">
        <v>0</v>
      </c>
      <c r="L118">
        <v>216</v>
      </c>
      <c r="M118">
        <v>1</v>
      </c>
      <c r="N118">
        <v>3</v>
      </c>
      <c r="O118">
        <v>6</v>
      </c>
      <c r="P118">
        <v>6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11</v>
      </c>
      <c r="Z118">
        <v>1</v>
      </c>
      <c r="AA118">
        <v>36</v>
      </c>
      <c r="AB118">
        <f t="shared" si="3"/>
        <v>1</v>
      </c>
      <c r="AC118">
        <v>2593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1707</v>
      </c>
      <c r="AO118">
        <v>1491</v>
      </c>
      <c r="AP118">
        <v>0</v>
      </c>
    </row>
    <row r="119" spans="1:42" x14ac:dyDescent="0.35">
      <c r="A119">
        <v>54348</v>
      </c>
      <c r="B119">
        <v>3</v>
      </c>
      <c r="C119">
        <f t="shared" si="2"/>
        <v>3</v>
      </c>
      <c r="D119">
        <v>1</v>
      </c>
      <c r="E119">
        <v>1</v>
      </c>
      <c r="F119">
        <v>51</v>
      </c>
      <c r="G119">
        <v>70</v>
      </c>
      <c r="H119">
        <v>0</v>
      </c>
      <c r="I119">
        <v>16</v>
      </c>
      <c r="J119">
        <v>0</v>
      </c>
      <c r="K119">
        <v>0</v>
      </c>
      <c r="L119">
        <v>4</v>
      </c>
      <c r="M119">
        <v>2</v>
      </c>
      <c r="N119">
        <v>2</v>
      </c>
      <c r="O119">
        <v>0</v>
      </c>
      <c r="P119">
        <v>4</v>
      </c>
      <c r="Q119">
        <v>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</v>
      </c>
      <c r="Y119">
        <v>11</v>
      </c>
      <c r="Z119">
        <v>0</v>
      </c>
      <c r="AA119">
        <v>67</v>
      </c>
      <c r="AB119">
        <f t="shared" si="3"/>
        <v>4</v>
      </c>
      <c r="AC119">
        <v>2180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86</v>
      </c>
      <c r="AO119">
        <v>82</v>
      </c>
      <c r="AP119">
        <v>0</v>
      </c>
    </row>
    <row r="120" spans="1:42" x14ac:dyDescent="0.35">
      <c r="A120">
        <v>77376</v>
      </c>
      <c r="B120">
        <v>4</v>
      </c>
      <c r="C120">
        <f t="shared" si="2"/>
        <v>4</v>
      </c>
      <c r="D120">
        <v>1</v>
      </c>
      <c r="E120">
        <v>1</v>
      </c>
      <c r="F120">
        <v>72</v>
      </c>
      <c r="G120">
        <v>492</v>
      </c>
      <c r="H120">
        <v>19</v>
      </c>
      <c r="I120">
        <v>110</v>
      </c>
      <c r="J120">
        <v>16</v>
      </c>
      <c r="K120">
        <v>12</v>
      </c>
      <c r="L120">
        <v>12</v>
      </c>
      <c r="M120">
        <v>4</v>
      </c>
      <c r="N120">
        <v>6</v>
      </c>
      <c r="O120">
        <v>3</v>
      </c>
      <c r="P120">
        <v>10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11</v>
      </c>
      <c r="Z120">
        <v>0</v>
      </c>
      <c r="AA120">
        <v>64</v>
      </c>
      <c r="AB120">
        <f t="shared" si="3"/>
        <v>4</v>
      </c>
      <c r="AC120">
        <v>2209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649</v>
      </c>
      <c r="AO120">
        <v>637</v>
      </c>
      <c r="AP120">
        <v>0</v>
      </c>
    </row>
    <row r="121" spans="1:42" x14ac:dyDescent="0.35">
      <c r="A121">
        <v>62998</v>
      </c>
      <c r="B121">
        <v>3</v>
      </c>
      <c r="C121">
        <f t="shared" si="2"/>
        <v>3</v>
      </c>
      <c r="D121">
        <v>0</v>
      </c>
      <c r="E121">
        <v>1</v>
      </c>
      <c r="F121">
        <v>10</v>
      </c>
      <c r="G121">
        <v>120</v>
      </c>
      <c r="H121">
        <v>58</v>
      </c>
      <c r="I121">
        <v>73</v>
      </c>
      <c r="J121">
        <v>65</v>
      </c>
      <c r="K121">
        <v>89</v>
      </c>
      <c r="L121">
        <v>58</v>
      </c>
      <c r="M121">
        <v>5</v>
      </c>
      <c r="N121">
        <v>5</v>
      </c>
      <c r="O121">
        <v>4</v>
      </c>
      <c r="P121">
        <v>5</v>
      </c>
      <c r="Q121">
        <v>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</v>
      </c>
      <c r="Y121">
        <v>11</v>
      </c>
      <c r="Z121">
        <v>0</v>
      </c>
      <c r="AA121">
        <v>68</v>
      </c>
      <c r="AB121">
        <f t="shared" si="3"/>
        <v>4</v>
      </c>
      <c r="AC121">
        <v>2431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405</v>
      </c>
      <c r="AO121">
        <v>347</v>
      </c>
      <c r="AP121">
        <v>0</v>
      </c>
    </row>
    <row r="122" spans="1:42" x14ac:dyDescent="0.35">
      <c r="A122">
        <v>61331</v>
      </c>
      <c r="B122">
        <v>3</v>
      </c>
      <c r="C122">
        <f t="shared" si="2"/>
        <v>3</v>
      </c>
      <c r="D122">
        <v>1</v>
      </c>
      <c r="E122">
        <v>1</v>
      </c>
      <c r="F122">
        <v>42</v>
      </c>
      <c r="G122">
        <v>534</v>
      </c>
      <c r="H122">
        <v>5</v>
      </c>
      <c r="I122">
        <v>47</v>
      </c>
      <c r="J122">
        <v>0</v>
      </c>
      <c r="K122">
        <v>5</v>
      </c>
      <c r="L122">
        <v>41</v>
      </c>
      <c r="M122">
        <v>5</v>
      </c>
      <c r="N122">
        <v>11</v>
      </c>
      <c r="O122">
        <v>1</v>
      </c>
      <c r="P122">
        <v>6</v>
      </c>
      <c r="Q122">
        <v>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11</v>
      </c>
      <c r="Z122">
        <v>0</v>
      </c>
      <c r="AA122">
        <v>62</v>
      </c>
      <c r="AB122">
        <f t="shared" si="3"/>
        <v>4</v>
      </c>
      <c r="AC122">
        <v>2635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591</v>
      </c>
      <c r="AO122">
        <v>550</v>
      </c>
      <c r="AP122">
        <v>0</v>
      </c>
    </row>
    <row r="123" spans="1:42" x14ac:dyDescent="0.35">
      <c r="A123">
        <v>73448</v>
      </c>
      <c r="B123">
        <v>4</v>
      </c>
      <c r="C123">
        <f t="shared" si="2"/>
        <v>4</v>
      </c>
      <c r="D123">
        <v>0</v>
      </c>
      <c r="E123">
        <v>0</v>
      </c>
      <c r="F123">
        <v>10</v>
      </c>
      <c r="G123">
        <v>236</v>
      </c>
      <c r="H123">
        <v>106</v>
      </c>
      <c r="I123">
        <v>189</v>
      </c>
      <c r="J123">
        <v>23</v>
      </c>
      <c r="K123">
        <v>41</v>
      </c>
      <c r="L123">
        <v>130</v>
      </c>
      <c r="M123">
        <v>1</v>
      </c>
      <c r="N123">
        <v>7</v>
      </c>
      <c r="O123">
        <v>2</v>
      </c>
      <c r="P123">
        <v>9</v>
      </c>
      <c r="Q123">
        <v>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11</v>
      </c>
      <c r="Z123">
        <v>0</v>
      </c>
      <c r="AA123">
        <v>51</v>
      </c>
      <c r="AB123">
        <f t="shared" si="3"/>
        <v>2</v>
      </c>
      <c r="AC123">
        <v>2298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595</v>
      </c>
      <c r="AO123">
        <v>465</v>
      </c>
      <c r="AP123">
        <v>0</v>
      </c>
    </row>
    <row r="124" spans="1:42" x14ac:dyDescent="0.35">
      <c r="A124">
        <v>41551</v>
      </c>
      <c r="B124">
        <v>2</v>
      </c>
      <c r="C124">
        <f t="shared" si="2"/>
        <v>2</v>
      </c>
      <c r="D124">
        <v>1</v>
      </c>
      <c r="E124">
        <v>1</v>
      </c>
      <c r="F124">
        <v>51</v>
      </c>
      <c r="G124">
        <v>220</v>
      </c>
      <c r="H124">
        <v>0</v>
      </c>
      <c r="I124">
        <v>33</v>
      </c>
      <c r="J124">
        <v>3</v>
      </c>
      <c r="K124">
        <v>0</v>
      </c>
      <c r="L124">
        <v>23</v>
      </c>
      <c r="M124">
        <v>5</v>
      </c>
      <c r="N124">
        <v>5</v>
      </c>
      <c r="O124">
        <v>1</v>
      </c>
      <c r="P124">
        <v>5</v>
      </c>
      <c r="Q124">
        <v>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11</v>
      </c>
      <c r="Z124">
        <v>0</v>
      </c>
      <c r="AA124">
        <v>56</v>
      </c>
      <c r="AB124">
        <f t="shared" si="3"/>
        <v>3</v>
      </c>
      <c r="AC124">
        <v>2478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256</v>
      </c>
      <c r="AO124">
        <v>233</v>
      </c>
      <c r="AP124">
        <v>0</v>
      </c>
    </row>
    <row r="125" spans="1:42" x14ac:dyDescent="0.35">
      <c r="A125">
        <v>62981</v>
      </c>
      <c r="B125">
        <v>3</v>
      </c>
      <c r="C125">
        <f t="shared" si="2"/>
        <v>3</v>
      </c>
      <c r="D125">
        <v>0</v>
      </c>
      <c r="E125">
        <v>0</v>
      </c>
      <c r="F125">
        <v>21</v>
      </c>
      <c r="G125">
        <v>796</v>
      </c>
      <c r="H125">
        <v>14</v>
      </c>
      <c r="I125">
        <v>590</v>
      </c>
      <c r="J125">
        <v>38</v>
      </c>
      <c r="K125">
        <v>44</v>
      </c>
      <c r="L125">
        <v>0</v>
      </c>
      <c r="M125">
        <v>1</v>
      </c>
      <c r="N125">
        <v>4</v>
      </c>
      <c r="O125">
        <v>5</v>
      </c>
      <c r="P125">
        <v>13</v>
      </c>
      <c r="Q125">
        <v>3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3</v>
      </c>
      <c r="Y125">
        <v>11</v>
      </c>
      <c r="Z125">
        <v>0</v>
      </c>
      <c r="AA125">
        <v>53</v>
      </c>
      <c r="AB125">
        <f t="shared" si="3"/>
        <v>3</v>
      </c>
      <c r="AC125">
        <v>2628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1482</v>
      </c>
      <c r="AO125">
        <v>1482</v>
      </c>
      <c r="AP125">
        <v>1</v>
      </c>
    </row>
    <row r="126" spans="1:42" x14ac:dyDescent="0.35">
      <c r="A126">
        <v>9548</v>
      </c>
      <c r="B126">
        <v>1</v>
      </c>
      <c r="C126">
        <f t="shared" si="2"/>
        <v>1</v>
      </c>
      <c r="D126">
        <v>1</v>
      </c>
      <c r="E126">
        <v>0</v>
      </c>
      <c r="F126">
        <v>31</v>
      </c>
      <c r="G126">
        <v>0</v>
      </c>
      <c r="H126">
        <v>1</v>
      </c>
      <c r="I126">
        <v>3</v>
      </c>
      <c r="J126">
        <v>10</v>
      </c>
      <c r="K126">
        <v>6</v>
      </c>
      <c r="L126">
        <v>9</v>
      </c>
      <c r="M126">
        <v>2</v>
      </c>
      <c r="N126">
        <v>1</v>
      </c>
      <c r="O126">
        <v>0</v>
      </c>
      <c r="P126">
        <v>3</v>
      </c>
      <c r="Q126">
        <v>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11</v>
      </c>
      <c r="Z126">
        <v>0</v>
      </c>
      <c r="AA126">
        <v>44</v>
      </c>
      <c r="AB126">
        <f t="shared" si="3"/>
        <v>2</v>
      </c>
      <c r="AC126">
        <v>2849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20</v>
      </c>
      <c r="AO126">
        <v>11</v>
      </c>
      <c r="AP126">
        <v>0</v>
      </c>
    </row>
    <row r="127" spans="1:42" x14ac:dyDescent="0.35">
      <c r="A127">
        <v>33762</v>
      </c>
      <c r="B127">
        <v>1</v>
      </c>
      <c r="C127">
        <f t="shared" si="2"/>
        <v>2</v>
      </c>
      <c r="D127">
        <v>2</v>
      </c>
      <c r="E127">
        <v>1</v>
      </c>
      <c r="F127">
        <v>61</v>
      </c>
      <c r="G127">
        <v>53</v>
      </c>
      <c r="H127">
        <v>1</v>
      </c>
      <c r="I127">
        <v>34</v>
      </c>
      <c r="J127">
        <v>2</v>
      </c>
      <c r="K127">
        <v>0</v>
      </c>
      <c r="L127">
        <v>16</v>
      </c>
      <c r="M127">
        <v>3</v>
      </c>
      <c r="N127">
        <v>2</v>
      </c>
      <c r="O127">
        <v>2</v>
      </c>
      <c r="P127">
        <v>2</v>
      </c>
      <c r="Q127">
        <v>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11</v>
      </c>
      <c r="Z127">
        <v>0</v>
      </c>
      <c r="AA127">
        <v>61</v>
      </c>
      <c r="AB127">
        <f t="shared" si="3"/>
        <v>3</v>
      </c>
      <c r="AC127">
        <v>2516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90</v>
      </c>
      <c r="AO127">
        <v>74</v>
      </c>
      <c r="AP127">
        <v>0</v>
      </c>
    </row>
    <row r="128" spans="1:42" x14ac:dyDescent="0.35">
      <c r="A128">
        <v>35860</v>
      </c>
      <c r="B128">
        <v>2</v>
      </c>
      <c r="C128">
        <f t="shared" si="2"/>
        <v>2</v>
      </c>
      <c r="D128">
        <v>1</v>
      </c>
      <c r="E128">
        <v>1</v>
      </c>
      <c r="F128">
        <v>37</v>
      </c>
      <c r="G128">
        <v>15</v>
      </c>
      <c r="H128">
        <v>0</v>
      </c>
      <c r="I128">
        <v>8</v>
      </c>
      <c r="J128">
        <v>4</v>
      </c>
      <c r="K128">
        <v>2</v>
      </c>
      <c r="L128">
        <v>20</v>
      </c>
      <c r="M128">
        <v>2</v>
      </c>
      <c r="N128">
        <v>1</v>
      </c>
      <c r="O128">
        <v>1</v>
      </c>
      <c r="P128">
        <v>2</v>
      </c>
      <c r="Q128">
        <v>5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11</v>
      </c>
      <c r="Z128">
        <v>1</v>
      </c>
      <c r="AA128">
        <v>47</v>
      </c>
      <c r="AB128">
        <f t="shared" si="3"/>
        <v>2</v>
      </c>
      <c r="AC128">
        <v>2200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29</v>
      </c>
      <c r="AO128">
        <v>9</v>
      </c>
      <c r="AP128">
        <v>1</v>
      </c>
    </row>
    <row r="129" spans="1:42" x14ac:dyDescent="0.35">
      <c r="A129">
        <v>36921</v>
      </c>
      <c r="B129">
        <v>2</v>
      </c>
      <c r="C129">
        <f t="shared" si="2"/>
        <v>2</v>
      </c>
      <c r="D129">
        <v>1</v>
      </c>
      <c r="E129">
        <v>1</v>
      </c>
      <c r="F129">
        <v>74</v>
      </c>
      <c r="G129">
        <v>17</v>
      </c>
      <c r="H129">
        <v>1</v>
      </c>
      <c r="I129">
        <v>12</v>
      </c>
      <c r="J129">
        <v>3</v>
      </c>
      <c r="K129">
        <v>1</v>
      </c>
      <c r="L129">
        <v>4</v>
      </c>
      <c r="M129">
        <v>2</v>
      </c>
      <c r="N129">
        <v>2</v>
      </c>
      <c r="O129">
        <v>0</v>
      </c>
      <c r="P129">
        <v>3</v>
      </c>
      <c r="Q129">
        <v>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11</v>
      </c>
      <c r="Z129">
        <v>0</v>
      </c>
      <c r="AA129">
        <v>55</v>
      </c>
      <c r="AB129">
        <f t="shared" si="3"/>
        <v>3</v>
      </c>
      <c r="AC129">
        <v>2495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34</v>
      </c>
      <c r="AO129">
        <v>30</v>
      </c>
      <c r="AP129">
        <v>0</v>
      </c>
    </row>
    <row r="130" spans="1:42" x14ac:dyDescent="0.35">
      <c r="A130">
        <v>92859</v>
      </c>
      <c r="B130">
        <v>6</v>
      </c>
      <c r="C130">
        <f t="shared" si="2"/>
        <v>5</v>
      </c>
      <c r="D130">
        <v>0</v>
      </c>
      <c r="E130">
        <v>0</v>
      </c>
      <c r="F130">
        <v>46</v>
      </c>
      <c r="G130">
        <v>962</v>
      </c>
      <c r="H130">
        <v>61</v>
      </c>
      <c r="I130">
        <v>921</v>
      </c>
      <c r="J130">
        <v>52</v>
      </c>
      <c r="K130">
        <v>61</v>
      </c>
      <c r="L130">
        <v>20</v>
      </c>
      <c r="M130">
        <v>1</v>
      </c>
      <c r="N130">
        <v>5</v>
      </c>
      <c r="O130">
        <v>4</v>
      </c>
      <c r="P130">
        <v>12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11</v>
      </c>
      <c r="Z130">
        <v>0</v>
      </c>
      <c r="AA130">
        <v>28</v>
      </c>
      <c r="AB130">
        <f t="shared" si="3"/>
        <v>1</v>
      </c>
      <c r="AC130">
        <v>2777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2057</v>
      </c>
      <c r="AO130">
        <v>2037</v>
      </c>
      <c r="AP130">
        <v>0</v>
      </c>
    </row>
    <row r="131" spans="1:42" x14ac:dyDescent="0.35">
      <c r="A131">
        <v>65104</v>
      </c>
      <c r="B131">
        <v>3</v>
      </c>
      <c r="C131">
        <f t="shared" ref="C131:C194" si="4">_xlfn.IFS(A:A&lt;=32196,1,A:A&lt;=51622.09,2,A:A&lt;=68281,3,A:A&lt;=79601,4,A:A&gt;=79601,5)</f>
        <v>3</v>
      </c>
      <c r="D131">
        <v>0</v>
      </c>
      <c r="E131">
        <v>1</v>
      </c>
      <c r="F131">
        <v>4</v>
      </c>
      <c r="G131">
        <v>738</v>
      </c>
      <c r="H131">
        <v>0</v>
      </c>
      <c r="I131">
        <v>232</v>
      </c>
      <c r="J131">
        <v>13</v>
      </c>
      <c r="K131">
        <v>20</v>
      </c>
      <c r="L131">
        <v>50</v>
      </c>
      <c r="M131">
        <v>2</v>
      </c>
      <c r="N131">
        <v>3</v>
      </c>
      <c r="O131">
        <v>5</v>
      </c>
      <c r="P131">
        <v>7</v>
      </c>
      <c r="Q131">
        <v>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</v>
      </c>
      <c r="Y131">
        <v>11</v>
      </c>
      <c r="Z131">
        <v>1</v>
      </c>
      <c r="AA131">
        <v>44</v>
      </c>
      <c r="AB131">
        <f t="shared" ref="AB131:AB194" si="5">_xlfn.IFS(AA131&lt;=43,1,AA131&lt;=51.117,2,AA131&lt;=61,3,AA131&lt;=68,4,AA131&gt;68,5)</f>
        <v>2</v>
      </c>
      <c r="AC131">
        <v>2386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1003</v>
      </c>
      <c r="AO131">
        <v>953</v>
      </c>
      <c r="AP131">
        <v>0</v>
      </c>
    </row>
    <row r="132" spans="1:42" x14ac:dyDescent="0.35">
      <c r="A132">
        <v>86111</v>
      </c>
      <c r="B132">
        <v>5</v>
      </c>
      <c r="C132">
        <f t="shared" si="4"/>
        <v>5</v>
      </c>
      <c r="D132">
        <v>0</v>
      </c>
      <c r="E132">
        <v>0</v>
      </c>
      <c r="F132">
        <v>73</v>
      </c>
      <c r="G132">
        <v>399</v>
      </c>
      <c r="H132">
        <v>28</v>
      </c>
      <c r="I132">
        <v>756</v>
      </c>
      <c r="J132">
        <v>36</v>
      </c>
      <c r="K132">
        <v>40</v>
      </c>
      <c r="L132">
        <v>126</v>
      </c>
      <c r="M132">
        <v>1</v>
      </c>
      <c r="N132">
        <v>5</v>
      </c>
      <c r="O132">
        <v>7</v>
      </c>
      <c r="P132">
        <v>10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11</v>
      </c>
      <c r="Z132">
        <v>0</v>
      </c>
      <c r="AA132">
        <v>58</v>
      </c>
      <c r="AB132">
        <f t="shared" si="5"/>
        <v>3</v>
      </c>
      <c r="AC132">
        <v>2595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1259</v>
      </c>
      <c r="AO132">
        <v>1133</v>
      </c>
      <c r="AP132">
        <v>0</v>
      </c>
    </row>
    <row r="133" spans="1:42" x14ac:dyDescent="0.35">
      <c r="A133">
        <v>68352</v>
      </c>
      <c r="B133">
        <v>4</v>
      </c>
      <c r="C133">
        <f t="shared" si="4"/>
        <v>4</v>
      </c>
      <c r="D133">
        <v>0</v>
      </c>
      <c r="E133">
        <v>1</v>
      </c>
      <c r="F133">
        <v>47</v>
      </c>
      <c r="G133">
        <v>614</v>
      </c>
      <c r="H133">
        <v>16</v>
      </c>
      <c r="I133">
        <v>132</v>
      </c>
      <c r="J133">
        <v>43</v>
      </c>
      <c r="K133">
        <v>33</v>
      </c>
      <c r="L133">
        <v>33</v>
      </c>
      <c r="M133">
        <v>3</v>
      </c>
      <c r="N133">
        <v>8</v>
      </c>
      <c r="O133">
        <v>5</v>
      </c>
      <c r="P133">
        <v>9</v>
      </c>
      <c r="Q133">
        <v>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11</v>
      </c>
      <c r="Z133">
        <v>0</v>
      </c>
      <c r="AA133">
        <v>46</v>
      </c>
      <c r="AB133">
        <f t="shared" si="5"/>
        <v>2</v>
      </c>
      <c r="AC133">
        <v>2464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838</v>
      </c>
      <c r="AO133">
        <v>805</v>
      </c>
      <c r="AP133">
        <v>0</v>
      </c>
    </row>
    <row r="134" spans="1:42" x14ac:dyDescent="0.35">
      <c r="A134">
        <v>41883</v>
      </c>
      <c r="B134">
        <v>2</v>
      </c>
      <c r="C134">
        <f t="shared" si="4"/>
        <v>2</v>
      </c>
      <c r="D134">
        <v>1</v>
      </c>
      <c r="E134">
        <v>0</v>
      </c>
      <c r="F134">
        <v>13</v>
      </c>
      <c r="G134">
        <v>32</v>
      </c>
      <c r="H134">
        <v>34</v>
      </c>
      <c r="I134">
        <v>41</v>
      </c>
      <c r="J134">
        <v>73</v>
      </c>
      <c r="K134">
        <v>16</v>
      </c>
      <c r="L134">
        <v>116</v>
      </c>
      <c r="M134">
        <v>3</v>
      </c>
      <c r="N134">
        <v>4</v>
      </c>
      <c r="O134">
        <v>2</v>
      </c>
      <c r="P134">
        <v>3</v>
      </c>
      <c r="Q134">
        <v>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11</v>
      </c>
      <c r="Z134">
        <v>0</v>
      </c>
      <c r="AA134">
        <v>32</v>
      </c>
      <c r="AB134">
        <f t="shared" si="5"/>
        <v>1</v>
      </c>
      <c r="AC134">
        <v>2626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196</v>
      </c>
      <c r="AO134">
        <v>80</v>
      </c>
      <c r="AP134">
        <v>0</v>
      </c>
    </row>
    <row r="135" spans="1:42" x14ac:dyDescent="0.35">
      <c r="A135">
        <v>59809</v>
      </c>
      <c r="B135">
        <v>3</v>
      </c>
      <c r="C135">
        <f t="shared" si="4"/>
        <v>3</v>
      </c>
      <c r="D135">
        <v>0</v>
      </c>
      <c r="E135">
        <v>2</v>
      </c>
      <c r="F135">
        <v>36</v>
      </c>
      <c r="G135">
        <v>598</v>
      </c>
      <c r="H135">
        <v>16</v>
      </c>
      <c r="I135">
        <v>141</v>
      </c>
      <c r="J135">
        <v>32</v>
      </c>
      <c r="K135">
        <v>41</v>
      </c>
      <c r="L135">
        <v>49</v>
      </c>
      <c r="M135">
        <v>3</v>
      </c>
      <c r="N135">
        <v>3</v>
      </c>
      <c r="O135">
        <v>3</v>
      </c>
      <c r="P135">
        <v>6</v>
      </c>
      <c r="Q135">
        <v>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</v>
      </c>
      <c r="Y135">
        <v>11</v>
      </c>
      <c r="Z135">
        <v>0</v>
      </c>
      <c r="AA135">
        <v>44</v>
      </c>
      <c r="AB135">
        <f t="shared" si="5"/>
        <v>2</v>
      </c>
      <c r="AC135">
        <v>2778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828</v>
      </c>
      <c r="AO135">
        <v>779</v>
      </c>
      <c r="AP135">
        <v>0</v>
      </c>
    </row>
    <row r="136" spans="1:42" x14ac:dyDescent="0.35">
      <c r="A136">
        <v>23957</v>
      </c>
      <c r="B136">
        <v>1</v>
      </c>
      <c r="C136">
        <f t="shared" si="4"/>
        <v>1</v>
      </c>
      <c r="D136">
        <v>1</v>
      </c>
      <c r="E136">
        <v>0</v>
      </c>
      <c r="F136">
        <v>47</v>
      </c>
      <c r="G136">
        <v>2</v>
      </c>
      <c r="H136">
        <v>1</v>
      </c>
      <c r="I136">
        <v>18</v>
      </c>
      <c r="J136">
        <v>20</v>
      </c>
      <c r="K136">
        <v>11</v>
      </c>
      <c r="L136">
        <v>16</v>
      </c>
      <c r="M136">
        <v>1</v>
      </c>
      <c r="N136">
        <v>2</v>
      </c>
      <c r="O136">
        <v>0</v>
      </c>
      <c r="P136">
        <v>3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11</v>
      </c>
      <c r="Z136">
        <v>1</v>
      </c>
      <c r="AA136">
        <v>45</v>
      </c>
      <c r="AB136">
        <f t="shared" si="5"/>
        <v>2</v>
      </c>
      <c r="AC136">
        <v>2768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52</v>
      </c>
      <c r="AO136">
        <v>36</v>
      </c>
      <c r="AP136">
        <v>0</v>
      </c>
    </row>
    <row r="137" spans="1:42" x14ac:dyDescent="0.35">
      <c r="A137">
        <v>38547</v>
      </c>
      <c r="B137">
        <v>2</v>
      </c>
      <c r="C137">
        <f t="shared" si="4"/>
        <v>2</v>
      </c>
      <c r="D137">
        <v>1</v>
      </c>
      <c r="E137">
        <v>0</v>
      </c>
      <c r="F137">
        <v>49</v>
      </c>
      <c r="G137">
        <v>6</v>
      </c>
      <c r="H137">
        <v>1</v>
      </c>
      <c r="I137">
        <v>10</v>
      </c>
      <c r="J137">
        <v>0</v>
      </c>
      <c r="K137">
        <v>1</v>
      </c>
      <c r="L137">
        <v>4</v>
      </c>
      <c r="M137">
        <v>1</v>
      </c>
      <c r="N137">
        <v>1</v>
      </c>
      <c r="O137">
        <v>0</v>
      </c>
      <c r="P137">
        <v>2</v>
      </c>
      <c r="Q137">
        <v>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3</v>
      </c>
      <c r="Y137">
        <v>11</v>
      </c>
      <c r="Z137">
        <v>0</v>
      </c>
      <c r="AA137">
        <v>39</v>
      </c>
      <c r="AB137">
        <f t="shared" si="5"/>
        <v>1</v>
      </c>
      <c r="AC137">
        <v>2464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18</v>
      </c>
      <c r="AO137">
        <v>14</v>
      </c>
      <c r="AP137">
        <v>0</v>
      </c>
    </row>
    <row r="138" spans="1:42" x14ac:dyDescent="0.35">
      <c r="A138">
        <v>35688</v>
      </c>
      <c r="B138">
        <v>2</v>
      </c>
      <c r="C138">
        <f t="shared" si="4"/>
        <v>2</v>
      </c>
      <c r="D138">
        <v>2</v>
      </c>
      <c r="E138">
        <v>1</v>
      </c>
      <c r="F138">
        <v>94</v>
      </c>
      <c r="G138">
        <v>73</v>
      </c>
      <c r="H138">
        <v>3</v>
      </c>
      <c r="I138">
        <v>90</v>
      </c>
      <c r="J138">
        <v>12</v>
      </c>
      <c r="K138">
        <v>1</v>
      </c>
      <c r="L138">
        <v>32</v>
      </c>
      <c r="M138">
        <v>7</v>
      </c>
      <c r="N138">
        <v>4</v>
      </c>
      <c r="O138">
        <v>1</v>
      </c>
      <c r="P138">
        <v>4</v>
      </c>
      <c r="Q138">
        <v>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11</v>
      </c>
      <c r="Z138">
        <v>0</v>
      </c>
      <c r="AA138">
        <v>47</v>
      </c>
      <c r="AB138">
        <f t="shared" si="5"/>
        <v>2</v>
      </c>
      <c r="AC138">
        <v>2835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179</v>
      </c>
      <c r="AO138">
        <v>147</v>
      </c>
      <c r="AP138">
        <v>0</v>
      </c>
    </row>
    <row r="139" spans="1:42" x14ac:dyDescent="0.35">
      <c r="A139">
        <v>49605</v>
      </c>
      <c r="B139">
        <v>2</v>
      </c>
      <c r="C139">
        <f t="shared" si="4"/>
        <v>2</v>
      </c>
      <c r="D139">
        <v>0</v>
      </c>
      <c r="E139">
        <v>0</v>
      </c>
      <c r="F139">
        <v>65</v>
      </c>
      <c r="G139">
        <v>42</v>
      </c>
      <c r="H139">
        <v>16</v>
      </c>
      <c r="I139">
        <v>29</v>
      </c>
      <c r="J139">
        <v>12</v>
      </c>
      <c r="K139">
        <v>20</v>
      </c>
      <c r="L139">
        <v>8</v>
      </c>
      <c r="M139">
        <v>1</v>
      </c>
      <c r="N139">
        <v>2</v>
      </c>
      <c r="O139">
        <v>1</v>
      </c>
      <c r="P139">
        <v>4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11</v>
      </c>
      <c r="Z139">
        <v>0</v>
      </c>
      <c r="AA139">
        <v>54</v>
      </c>
      <c r="AB139">
        <f t="shared" si="5"/>
        <v>3</v>
      </c>
      <c r="AC139">
        <v>2167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119</v>
      </c>
      <c r="AO139">
        <v>111</v>
      </c>
      <c r="AP139">
        <v>0</v>
      </c>
    </row>
    <row r="140" spans="1:42" x14ac:dyDescent="0.35">
      <c r="A140">
        <v>59354</v>
      </c>
      <c r="B140">
        <v>3</v>
      </c>
      <c r="C140">
        <f t="shared" si="4"/>
        <v>3</v>
      </c>
      <c r="D140">
        <v>0</v>
      </c>
      <c r="E140">
        <v>2</v>
      </c>
      <c r="F140">
        <v>59</v>
      </c>
      <c r="G140">
        <v>295</v>
      </c>
      <c r="H140">
        <v>21</v>
      </c>
      <c r="I140">
        <v>78</v>
      </c>
      <c r="J140">
        <v>39</v>
      </c>
      <c r="K140">
        <v>13</v>
      </c>
      <c r="L140">
        <v>13</v>
      </c>
      <c r="M140">
        <v>1</v>
      </c>
      <c r="N140">
        <v>4</v>
      </c>
      <c r="O140">
        <v>4</v>
      </c>
      <c r="P140">
        <v>7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11</v>
      </c>
      <c r="Z140">
        <v>0</v>
      </c>
      <c r="AA140">
        <v>67</v>
      </c>
      <c r="AB140">
        <f t="shared" si="5"/>
        <v>4</v>
      </c>
      <c r="AC140">
        <v>2225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446</v>
      </c>
      <c r="AO140">
        <v>433</v>
      </c>
      <c r="AP140">
        <v>0</v>
      </c>
    </row>
    <row r="141" spans="1:42" x14ac:dyDescent="0.35">
      <c r="A141">
        <v>65747</v>
      </c>
      <c r="B141">
        <v>3</v>
      </c>
      <c r="C141">
        <f t="shared" si="4"/>
        <v>3</v>
      </c>
      <c r="D141">
        <v>0</v>
      </c>
      <c r="E141">
        <v>1</v>
      </c>
      <c r="F141">
        <v>96</v>
      </c>
      <c r="G141">
        <v>346</v>
      </c>
      <c r="H141">
        <v>17</v>
      </c>
      <c r="I141">
        <v>48</v>
      </c>
      <c r="J141">
        <v>23</v>
      </c>
      <c r="K141">
        <v>13</v>
      </c>
      <c r="L141">
        <v>13</v>
      </c>
      <c r="M141">
        <v>4</v>
      </c>
      <c r="N141">
        <v>8</v>
      </c>
      <c r="O141">
        <v>1</v>
      </c>
      <c r="P141">
        <v>6</v>
      </c>
      <c r="Q141">
        <v>6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11</v>
      </c>
      <c r="Z141">
        <v>0</v>
      </c>
      <c r="AA141">
        <v>51</v>
      </c>
      <c r="AB141">
        <f t="shared" si="5"/>
        <v>2</v>
      </c>
      <c r="AC141">
        <v>2273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447</v>
      </c>
      <c r="AO141">
        <v>434</v>
      </c>
      <c r="AP141">
        <v>1</v>
      </c>
    </row>
    <row r="142" spans="1:42" x14ac:dyDescent="0.35">
      <c r="A142">
        <v>46344</v>
      </c>
      <c r="B142">
        <v>2</v>
      </c>
      <c r="C142">
        <f t="shared" si="4"/>
        <v>2</v>
      </c>
      <c r="D142">
        <v>0</v>
      </c>
      <c r="E142">
        <v>1</v>
      </c>
      <c r="F142">
        <v>28</v>
      </c>
      <c r="G142">
        <v>233</v>
      </c>
      <c r="H142">
        <v>20</v>
      </c>
      <c r="I142">
        <v>57</v>
      </c>
      <c r="J142">
        <v>8</v>
      </c>
      <c r="K142">
        <v>20</v>
      </c>
      <c r="L142">
        <v>91</v>
      </c>
      <c r="M142">
        <v>4</v>
      </c>
      <c r="N142">
        <v>7</v>
      </c>
      <c r="O142">
        <v>1</v>
      </c>
      <c r="P142">
        <v>5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11</v>
      </c>
      <c r="Z142">
        <v>0</v>
      </c>
      <c r="AA142">
        <v>48</v>
      </c>
      <c r="AB142">
        <f t="shared" si="5"/>
        <v>2</v>
      </c>
      <c r="AC142">
        <v>2721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338</v>
      </c>
      <c r="AO142">
        <v>247</v>
      </c>
      <c r="AP142">
        <v>0</v>
      </c>
    </row>
    <row r="143" spans="1:42" x14ac:dyDescent="0.35">
      <c r="A143">
        <v>34176</v>
      </c>
      <c r="B143">
        <v>1</v>
      </c>
      <c r="C143">
        <f t="shared" si="4"/>
        <v>2</v>
      </c>
      <c r="D143">
        <v>1</v>
      </c>
      <c r="E143">
        <v>0</v>
      </c>
      <c r="F143">
        <v>12</v>
      </c>
      <c r="G143">
        <v>5</v>
      </c>
      <c r="H143">
        <v>7</v>
      </c>
      <c r="I143">
        <v>24</v>
      </c>
      <c r="J143">
        <v>19</v>
      </c>
      <c r="K143">
        <v>14</v>
      </c>
      <c r="L143">
        <v>20</v>
      </c>
      <c r="M143">
        <v>4</v>
      </c>
      <c r="N143">
        <v>3</v>
      </c>
      <c r="O143">
        <v>0</v>
      </c>
      <c r="P143">
        <v>4</v>
      </c>
      <c r="Q143">
        <v>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</v>
      </c>
      <c r="Y143">
        <v>11</v>
      </c>
      <c r="Z143">
        <v>0</v>
      </c>
      <c r="AA143">
        <v>32</v>
      </c>
      <c r="AB143">
        <f t="shared" si="5"/>
        <v>1</v>
      </c>
      <c r="AC143">
        <v>2207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69</v>
      </c>
      <c r="AO143">
        <v>49</v>
      </c>
      <c r="AP143">
        <v>0</v>
      </c>
    </row>
    <row r="144" spans="1:42" x14ac:dyDescent="0.35">
      <c r="A144">
        <v>61010</v>
      </c>
      <c r="B144">
        <v>3</v>
      </c>
      <c r="C144">
        <f t="shared" si="4"/>
        <v>3</v>
      </c>
      <c r="D144">
        <v>0</v>
      </c>
      <c r="E144">
        <v>1</v>
      </c>
      <c r="F144">
        <v>57</v>
      </c>
      <c r="G144">
        <v>888</v>
      </c>
      <c r="H144">
        <v>0</v>
      </c>
      <c r="I144">
        <v>57</v>
      </c>
      <c r="J144">
        <v>0</v>
      </c>
      <c r="K144">
        <v>0</v>
      </c>
      <c r="L144">
        <v>76</v>
      </c>
      <c r="M144">
        <v>2</v>
      </c>
      <c r="N144">
        <v>8</v>
      </c>
      <c r="O144">
        <v>5</v>
      </c>
      <c r="P144">
        <v>11</v>
      </c>
      <c r="Q144">
        <v>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11</v>
      </c>
      <c r="Z144">
        <v>0</v>
      </c>
      <c r="AA144">
        <v>68</v>
      </c>
      <c r="AB144">
        <f t="shared" si="5"/>
        <v>4</v>
      </c>
      <c r="AC144">
        <v>2787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945</v>
      </c>
      <c r="AO144">
        <v>869</v>
      </c>
      <c r="AP144">
        <v>0</v>
      </c>
    </row>
    <row r="145" spans="1:42" x14ac:dyDescent="0.35">
      <c r="A145">
        <v>69372</v>
      </c>
      <c r="B145">
        <v>4</v>
      </c>
      <c r="C145">
        <f t="shared" si="4"/>
        <v>4</v>
      </c>
      <c r="D145">
        <v>0</v>
      </c>
      <c r="E145">
        <v>0</v>
      </c>
      <c r="F145">
        <v>10</v>
      </c>
      <c r="G145">
        <v>997</v>
      </c>
      <c r="H145">
        <v>26</v>
      </c>
      <c r="I145">
        <v>269</v>
      </c>
      <c r="J145">
        <v>34</v>
      </c>
      <c r="K145">
        <v>13</v>
      </c>
      <c r="L145">
        <v>42</v>
      </c>
      <c r="M145">
        <v>1</v>
      </c>
      <c r="N145">
        <v>10</v>
      </c>
      <c r="O145">
        <v>4</v>
      </c>
      <c r="P145">
        <v>6</v>
      </c>
      <c r="Q145">
        <v>4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3</v>
      </c>
      <c r="Y145">
        <v>11</v>
      </c>
      <c r="Z145">
        <v>1</v>
      </c>
      <c r="AA145">
        <v>71</v>
      </c>
      <c r="AB145">
        <f t="shared" si="5"/>
        <v>5</v>
      </c>
      <c r="AC145">
        <v>2654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1339</v>
      </c>
      <c r="AO145">
        <v>1297</v>
      </c>
      <c r="AP145">
        <v>2</v>
      </c>
    </row>
    <row r="146" spans="1:42" x14ac:dyDescent="0.35">
      <c r="A146">
        <v>49967</v>
      </c>
      <c r="B146">
        <v>2</v>
      </c>
      <c r="C146">
        <f t="shared" si="4"/>
        <v>2</v>
      </c>
      <c r="D146">
        <v>0</v>
      </c>
      <c r="E146">
        <v>1</v>
      </c>
      <c r="F146">
        <v>4</v>
      </c>
      <c r="G146">
        <v>212</v>
      </c>
      <c r="H146">
        <v>6</v>
      </c>
      <c r="I146">
        <v>69</v>
      </c>
      <c r="J146">
        <v>4</v>
      </c>
      <c r="K146">
        <v>12</v>
      </c>
      <c r="L146">
        <v>3</v>
      </c>
      <c r="M146">
        <v>3</v>
      </c>
      <c r="N146">
        <v>6</v>
      </c>
      <c r="O146">
        <v>1</v>
      </c>
      <c r="P146">
        <v>5</v>
      </c>
      <c r="Q146">
        <v>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</v>
      </c>
      <c r="Y146">
        <v>11</v>
      </c>
      <c r="Z146">
        <v>0</v>
      </c>
      <c r="AA146">
        <v>62</v>
      </c>
      <c r="AB146">
        <f t="shared" si="5"/>
        <v>4</v>
      </c>
      <c r="AC146">
        <v>2515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303</v>
      </c>
      <c r="AO146">
        <v>300</v>
      </c>
      <c r="AP146">
        <v>0</v>
      </c>
    </row>
    <row r="147" spans="1:42" x14ac:dyDescent="0.35">
      <c r="A147">
        <v>60199</v>
      </c>
      <c r="B147">
        <v>3</v>
      </c>
      <c r="C147">
        <f t="shared" si="4"/>
        <v>3</v>
      </c>
      <c r="D147">
        <v>1</v>
      </c>
      <c r="E147">
        <v>2</v>
      </c>
      <c r="F147">
        <v>49</v>
      </c>
      <c r="G147">
        <v>8</v>
      </c>
      <c r="H147">
        <v>1</v>
      </c>
      <c r="I147">
        <v>7</v>
      </c>
      <c r="J147">
        <v>2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3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11</v>
      </c>
      <c r="Z147">
        <v>0</v>
      </c>
      <c r="AA147">
        <v>42</v>
      </c>
      <c r="AB147">
        <f t="shared" si="5"/>
        <v>1</v>
      </c>
      <c r="AC147">
        <v>2449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18</v>
      </c>
      <c r="AO147">
        <v>18</v>
      </c>
      <c r="AP147">
        <v>0</v>
      </c>
    </row>
    <row r="148" spans="1:42" x14ac:dyDescent="0.35">
      <c r="A148">
        <v>55375</v>
      </c>
      <c r="B148">
        <v>3</v>
      </c>
      <c r="C148">
        <f t="shared" si="4"/>
        <v>3</v>
      </c>
      <c r="D148">
        <v>0</v>
      </c>
      <c r="E148">
        <v>1</v>
      </c>
      <c r="F148">
        <v>3</v>
      </c>
      <c r="G148">
        <v>42</v>
      </c>
      <c r="H148">
        <v>11</v>
      </c>
      <c r="I148">
        <v>57</v>
      </c>
      <c r="J148">
        <v>10</v>
      </c>
      <c r="K148">
        <v>28</v>
      </c>
      <c r="L148">
        <v>14</v>
      </c>
      <c r="M148">
        <v>1</v>
      </c>
      <c r="N148">
        <v>1</v>
      </c>
      <c r="O148">
        <v>1</v>
      </c>
      <c r="P148">
        <v>6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11</v>
      </c>
      <c r="Z148">
        <v>0</v>
      </c>
      <c r="AA148">
        <v>43</v>
      </c>
      <c r="AB148">
        <f t="shared" si="5"/>
        <v>1</v>
      </c>
      <c r="AC148">
        <v>2414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148</v>
      </c>
      <c r="AO148">
        <v>134</v>
      </c>
      <c r="AP148">
        <v>0</v>
      </c>
    </row>
    <row r="149" spans="1:42" x14ac:dyDescent="0.35">
      <c r="A149">
        <v>80317</v>
      </c>
      <c r="B149">
        <v>5</v>
      </c>
      <c r="C149">
        <f t="shared" si="4"/>
        <v>5</v>
      </c>
      <c r="D149">
        <v>0</v>
      </c>
      <c r="E149">
        <v>0</v>
      </c>
      <c r="F149">
        <v>64</v>
      </c>
      <c r="G149">
        <v>536</v>
      </c>
      <c r="H149">
        <v>11</v>
      </c>
      <c r="I149">
        <v>387</v>
      </c>
      <c r="J149">
        <v>149</v>
      </c>
      <c r="K149">
        <v>91</v>
      </c>
      <c r="L149">
        <v>57</v>
      </c>
      <c r="M149">
        <v>1</v>
      </c>
      <c r="N149">
        <v>3</v>
      </c>
      <c r="O149">
        <v>4</v>
      </c>
      <c r="P149">
        <v>10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11</v>
      </c>
      <c r="Z149">
        <v>0</v>
      </c>
      <c r="AA149">
        <v>65</v>
      </c>
      <c r="AB149">
        <f t="shared" si="5"/>
        <v>4</v>
      </c>
      <c r="AC149">
        <v>2472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1174</v>
      </c>
      <c r="AO149">
        <v>1117</v>
      </c>
      <c r="AP149">
        <v>0</v>
      </c>
    </row>
    <row r="150" spans="1:42" x14ac:dyDescent="0.35">
      <c r="A150">
        <v>30523</v>
      </c>
      <c r="B150">
        <v>1</v>
      </c>
      <c r="C150">
        <f t="shared" si="4"/>
        <v>1</v>
      </c>
      <c r="D150">
        <v>2</v>
      </c>
      <c r="E150">
        <v>1</v>
      </c>
      <c r="F150">
        <v>0</v>
      </c>
      <c r="G150">
        <v>5</v>
      </c>
      <c r="H150">
        <v>0</v>
      </c>
      <c r="I150">
        <v>3</v>
      </c>
      <c r="J150">
        <v>0</v>
      </c>
      <c r="K150">
        <v>0</v>
      </c>
      <c r="L150">
        <v>5</v>
      </c>
      <c r="M150">
        <v>1</v>
      </c>
      <c r="N150">
        <v>1</v>
      </c>
      <c r="O150">
        <v>0</v>
      </c>
      <c r="P150">
        <v>2</v>
      </c>
      <c r="Q150">
        <v>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11</v>
      </c>
      <c r="Z150">
        <v>0</v>
      </c>
      <c r="AA150">
        <v>62</v>
      </c>
      <c r="AB150">
        <f t="shared" si="5"/>
        <v>4</v>
      </c>
      <c r="AC150">
        <v>2522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8</v>
      </c>
      <c r="AO150">
        <v>3</v>
      </c>
      <c r="AP150">
        <v>0</v>
      </c>
    </row>
    <row r="151" spans="1:42" x14ac:dyDescent="0.35">
      <c r="A151">
        <v>70356</v>
      </c>
      <c r="B151">
        <v>4</v>
      </c>
      <c r="C151">
        <f t="shared" si="4"/>
        <v>4</v>
      </c>
      <c r="D151">
        <v>0</v>
      </c>
      <c r="E151">
        <v>0</v>
      </c>
      <c r="F151">
        <v>20</v>
      </c>
      <c r="G151">
        <v>1349</v>
      </c>
      <c r="H151">
        <v>16</v>
      </c>
      <c r="I151">
        <v>249</v>
      </c>
      <c r="J151">
        <v>43</v>
      </c>
      <c r="K151">
        <v>16</v>
      </c>
      <c r="L151">
        <v>33</v>
      </c>
      <c r="M151">
        <v>2</v>
      </c>
      <c r="N151">
        <v>10</v>
      </c>
      <c r="O151">
        <v>6</v>
      </c>
      <c r="P151">
        <v>9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11</v>
      </c>
      <c r="Z151">
        <v>0</v>
      </c>
      <c r="AA151">
        <v>75</v>
      </c>
      <c r="AB151">
        <f t="shared" si="5"/>
        <v>5</v>
      </c>
      <c r="AC151">
        <v>2760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1673</v>
      </c>
      <c r="AO151">
        <v>1640</v>
      </c>
      <c r="AP151">
        <v>0</v>
      </c>
    </row>
    <row r="152" spans="1:42" x14ac:dyDescent="0.35">
      <c r="A152">
        <v>23228</v>
      </c>
      <c r="B152">
        <v>1</v>
      </c>
      <c r="C152">
        <f t="shared" si="4"/>
        <v>1</v>
      </c>
      <c r="D152">
        <v>1</v>
      </c>
      <c r="E152">
        <v>0</v>
      </c>
      <c r="F152">
        <v>91</v>
      </c>
      <c r="G152">
        <v>53</v>
      </c>
      <c r="H152">
        <v>3</v>
      </c>
      <c r="I152">
        <v>49</v>
      </c>
      <c r="J152">
        <v>7</v>
      </c>
      <c r="K152">
        <v>4</v>
      </c>
      <c r="L152">
        <v>5</v>
      </c>
      <c r="M152">
        <v>4</v>
      </c>
      <c r="N152">
        <v>3</v>
      </c>
      <c r="O152">
        <v>0</v>
      </c>
      <c r="P152">
        <v>4</v>
      </c>
      <c r="Q152">
        <v>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</v>
      </c>
      <c r="Y152">
        <v>11</v>
      </c>
      <c r="Z152">
        <v>0</v>
      </c>
      <c r="AA152">
        <v>36</v>
      </c>
      <c r="AB152">
        <f t="shared" si="5"/>
        <v>1</v>
      </c>
      <c r="AC152">
        <v>2334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116</v>
      </c>
      <c r="AO152">
        <v>111</v>
      </c>
      <c r="AP152">
        <v>0</v>
      </c>
    </row>
    <row r="153" spans="1:42" x14ac:dyDescent="0.35">
      <c r="A153">
        <v>74165</v>
      </c>
      <c r="B153">
        <v>4</v>
      </c>
      <c r="C153">
        <f t="shared" si="4"/>
        <v>4</v>
      </c>
      <c r="D153">
        <v>0</v>
      </c>
      <c r="E153">
        <v>0</v>
      </c>
      <c r="F153">
        <v>9</v>
      </c>
      <c r="G153">
        <v>1001</v>
      </c>
      <c r="H153">
        <v>12</v>
      </c>
      <c r="I153">
        <v>240</v>
      </c>
      <c r="J153">
        <v>16</v>
      </c>
      <c r="K153">
        <v>12</v>
      </c>
      <c r="L153">
        <v>12</v>
      </c>
      <c r="M153">
        <v>1</v>
      </c>
      <c r="N153">
        <v>5</v>
      </c>
      <c r="O153">
        <v>4</v>
      </c>
      <c r="P153">
        <v>10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11</v>
      </c>
      <c r="Z153">
        <v>0</v>
      </c>
      <c r="AA153">
        <v>45</v>
      </c>
      <c r="AB153">
        <f t="shared" si="5"/>
        <v>2</v>
      </c>
      <c r="AC153">
        <v>2583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1281</v>
      </c>
      <c r="AO153">
        <v>1269</v>
      </c>
      <c r="AP153">
        <v>0</v>
      </c>
    </row>
    <row r="154" spans="1:42" x14ac:dyDescent="0.35">
      <c r="A154">
        <v>43482</v>
      </c>
      <c r="B154">
        <v>2</v>
      </c>
      <c r="C154">
        <f t="shared" si="4"/>
        <v>2</v>
      </c>
      <c r="D154">
        <v>2</v>
      </c>
      <c r="E154">
        <v>1</v>
      </c>
      <c r="F154">
        <v>83</v>
      </c>
      <c r="G154">
        <v>18</v>
      </c>
      <c r="H154">
        <v>1</v>
      </c>
      <c r="I154">
        <v>32</v>
      </c>
      <c r="J154">
        <v>6</v>
      </c>
      <c r="K154">
        <v>3</v>
      </c>
      <c r="L154">
        <v>28</v>
      </c>
      <c r="M154">
        <v>3</v>
      </c>
      <c r="N154">
        <v>2</v>
      </c>
      <c r="O154">
        <v>0</v>
      </c>
      <c r="P154">
        <v>4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11</v>
      </c>
      <c r="Z154">
        <v>0</v>
      </c>
      <c r="AA154">
        <v>54</v>
      </c>
      <c r="AB154">
        <f t="shared" si="5"/>
        <v>3</v>
      </c>
      <c r="AC154">
        <v>2387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60</v>
      </c>
      <c r="AO154">
        <v>32</v>
      </c>
      <c r="AP154">
        <v>0</v>
      </c>
    </row>
    <row r="155" spans="1:42" x14ac:dyDescent="0.35">
      <c r="A155">
        <v>62551</v>
      </c>
      <c r="B155">
        <v>3</v>
      </c>
      <c r="C155">
        <f t="shared" si="4"/>
        <v>3</v>
      </c>
      <c r="D155">
        <v>0</v>
      </c>
      <c r="E155">
        <v>0</v>
      </c>
      <c r="F155">
        <v>27</v>
      </c>
      <c r="G155">
        <v>125</v>
      </c>
      <c r="H155">
        <v>16</v>
      </c>
      <c r="I155">
        <v>98</v>
      </c>
      <c r="J155">
        <v>134</v>
      </c>
      <c r="K155">
        <v>21</v>
      </c>
      <c r="L155">
        <v>27</v>
      </c>
      <c r="M155">
        <v>1</v>
      </c>
      <c r="N155">
        <v>6</v>
      </c>
      <c r="O155">
        <v>7</v>
      </c>
      <c r="P155">
        <v>4</v>
      </c>
      <c r="Q155">
        <v>3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11</v>
      </c>
      <c r="Z155">
        <v>0</v>
      </c>
      <c r="AA155">
        <v>67</v>
      </c>
      <c r="AB155">
        <f t="shared" si="5"/>
        <v>4</v>
      </c>
      <c r="AC155">
        <v>2382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394</v>
      </c>
      <c r="AO155">
        <v>367</v>
      </c>
      <c r="AP155">
        <v>1</v>
      </c>
    </row>
    <row r="156" spans="1:42" x14ac:dyDescent="0.35">
      <c r="A156">
        <v>52332</v>
      </c>
      <c r="B156">
        <v>3</v>
      </c>
      <c r="C156">
        <f t="shared" si="4"/>
        <v>3</v>
      </c>
      <c r="D156">
        <v>0</v>
      </c>
      <c r="E156">
        <v>0</v>
      </c>
      <c r="F156">
        <v>63</v>
      </c>
      <c r="G156">
        <v>212</v>
      </c>
      <c r="H156">
        <v>5</v>
      </c>
      <c r="I156">
        <v>33</v>
      </c>
      <c r="J156">
        <v>7</v>
      </c>
      <c r="K156">
        <v>0</v>
      </c>
      <c r="L156">
        <v>2</v>
      </c>
      <c r="M156">
        <v>1</v>
      </c>
      <c r="N156">
        <v>3</v>
      </c>
      <c r="O156">
        <v>2</v>
      </c>
      <c r="P156">
        <v>6</v>
      </c>
      <c r="Q156">
        <v>4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11</v>
      </c>
      <c r="Z156">
        <v>0</v>
      </c>
      <c r="AA156">
        <v>61</v>
      </c>
      <c r="AB156">
        <f t="shared" si="5"/>
        <v>3</v>
      </c>
      <c r="AC156">
        <v>2464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257</v>
      </c>
      <c r="AO156">
        <v>255</v>
      </c>
      <c r="AP156">
        <v>1</v>
      </c>
    </row>
    <row r="157" spans="1:42" x14ac:dyDescent="0.35">
      <c r="A157">
        <v>66951</v>
      </c>
      <c r="B157">
        <v>3</v>
      </c>
      <c r="C157">
        <f t="shared" si="4"/>
        <v>3</v>
      </c>
      <c r="D157">
        <v>0</v>
      </c>
      <c r="E157">
        <v>0</v>
      </c>
      <c r="F157">
        <v>46</v>
      </c>
      <c r="G157">
        <v>277</v>
      </c>
      <c r="H157">
        <v>162</v>
      </c>
      <c r="I157">
        <v>305</v>
      </c>
      <c r="J157">
        <v>173</v>
      </c>
      <c r="K157">
        <v>76</v>
      </c>
      <c r="L157">
        <v>124</v>
      </c>
      <c r="M157">
        <v>1</v>
      </c>
      <c r="N157">
        <v>3</v>
      </c>
      <c r="O157">
        <v>4</v>
      </c>
      <c r="P157">
        <v>7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</v>
      </c>
      <c r="Y157">
        <v>11</v>
      </c>
      <c r="Z157">
        <v>0</v>
      </c>
      <c r="AA157">
        <v>32</v>
      </c>
      <c r="AB157">
        <f t="shared" si="5"/>
        <v>1</v>
      </c>
      <c r="AC157">
        <v>2398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993</v>
      </c>
      <c r="AO157">
        <v>869</v>
      </c>
      <c r="AP157">
        <v>0</v>
      </c>
    </row>
    <row r="158" spans="1:42" x14ac:dyDescent="0.35">
      <c r="A158">
        <v>26091</v>
      </c>
      <c r="B158">
        <v>1</v>
      </c>
      <c r="C158">
        <f t="shared" si="4"/>
        <v>1</v>
      </c>
      <c r="D158">
        <v>1</v>
      </c>
      <c r="E158">
        <v>1</v>
      </c>
      <c r="F158">
        <v>84</v>
      </c>
      <c r="G158">
        <v>15</v>
      </c>
      <c r="H158">
        <v>10</v>
      </c>
      <c r="I158">
        <v>19</v>
      </c>
      <c r="J158">
        <v>8</v>
      </c>
      <c r="K158">
        <v>17</v>
      </c>
      <c r="L158">
        <v>20</v>
      </c>
      <c r="M158">
        <v>3</v>
      </c>
      <c r="N158">
        <v>2</v>
      </c>
      <c r="O158">
        <v>1</v>
      </c>
      <c r="P158">
        <v>3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11</v>
      </c>
      <c r="Z158">
        <v>0</v>
      </c>
      <c r="AA158">
        <v>63</v>
      </c>
      <c r="AB158">
        <f t="shared" si="5"/>
        <v>4</v>
      </c>
      <c r="AC158">
        <v>2283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69</v>
      </c>
      <c r="AO158">
        <v>49</v>
      </c>
      <c r="AP158">
        <v>0</v>
      </c>
    </row>
    <row r="159" spans="1:42" x14ac:dyDescent="0.35">
      <c r="A159">
        <v>33456</v>
      </c>
      <c r="B159">
        <v>1</v>
      </c>
      <c r="C159">
        <f t="shared" si="4"/>
        <v>2</v>
      </c>
      <c r="D159">
        <v>1</v>
      </c>
      <c r="E159">
        <v>1</v>
      </c>
      <c r="F159">
        <v>58</v>
      </c>
      <c r="G159">
        <v>7</v>
      </c>
      <c r="H159">
        <v>3</v>
      </c>
      <c r="I159">
        <v>10</v>
      </c>
      <c r="J159">
        <v>8</v>
      </c>
      <c r="K159">
        <v>1</v>
      </c>
      <c r="L159">
        <v>7</v>
      </c>
      <c r="M159">
        <v>2</v>
      </c>
      <c r="N159">
        <v>1</v>
      </c>
      <c r="O159">
        <v>0</v>
      </c>
      <c r="P159">
        <v>3</v>
      </c>
      <c r="Q159">
        <v>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11</v>
      </c>
      <c r="Z159">
        <v>0</v>
      </c>
      <c r="AA159">
        <v>55</v>
      </c>
      <c r="AB159">
        <f t="shared" si="5"/>
        <v>3</v>
      </c>
      <c r="AC159">
        <v>2228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29</v>
      </c>
      <c r="AO159">
        <v>22</v>
      </c>
      <c r="AP159">
        <v>0</v>
      </c>
    </row>
    <row r="160" spans="1:42" x14ac:dyDescent="0.35">
      <c r="A160">
        <v>28718</v>
      </c>
      <c r="B160">
        <v>1</v>
      </c>
      <c r="C160">
        <f t="shared" si="4"/>
        <v>1</v>
      </c>
      <c r="D160">
        <v>1</v>
      </c>
      <c r="E160">
        <v>0</v>
      </c>
      <c r="F160">
        <v>78</v>
      </c>
      <c r="G160">
        <v>12</v>
      </c>
      <c r="H160">
        <v>4</v>
      </c>
      <c r="I160">
        <v>6</v>
      </c>
      <c r="J160">
        <v>11</v>
      </c>
      <c r="K160">
        <v>8</v>
      </c>
      <c r="L160">
        <v>16</v>
      </c>
      <c r="M160">
        <v>2</v>
      </c>
      <c r="N160">
        <v>2</v>
      </c>
      <c r="O160">
        <v>0</v>
      </c>
      <c r="P160">
        <v>3</v>
      </c>
      <c r="Q160">
        <v>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11</v>
      </c>
      <c r="Z160">
        <v>0</v>
      </c>
      <c r="AA160">
        <v>38</v>
      </c>
      <c r="AB160">
        <f t="shared" si="5"/>
        <v>1</v>
      </c>
      <c r="AC160">
        <v>2510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41</v>
      </c>
      <c r="AO160">
        <v>25</v>
      </c>
      <c r="AP160">
        <v>0</v>
      </c>
    </row>
    <row r="161" spans="1:42" x14ac:dyDescent="0.35">
      <c r="A161">
        <v>50447</v>
      </c>
      <c r="B161">
        <v>2</v>
      </c>
      <c r="C161">
        <f t="shared" si="4"/>
        <v>2</v>
      </c>
      <c r="D161">
        <v>2</v>
      </c>
      <c r="E161">
        <v>0</v>
      </c>
      <c r="F161">
        <v>4</v>
      </c>
      <c r="G161">
        <v>85</v>
      </c>
      <c r="H161">
        <v>7</v>
      </c>
      <c r="I161">
        <v>24</v>
      </c>
      <c r="J161">
        <v>2</v>
      </c>
      <c r="K161">
        <v>3</v>
      </c>
      <c r="L161">
        <v>27</v>
      </c>
      <c r="M161">
        <v>1</v>
      </c>
      <c r="N161">
        <v>3</v>
      </c>
      <c r="O161">
        <v>1</v>
      </c>
      <c r="P161">
        <v>3</v>
      </c>
      <c r="Q161">
        <v>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11</v>
      </c>
      <c r="Z161">
        <v>0</v>
      </c>
      <c r="AA161">
        <v>50</v>
      </c>
      <c r="AB161">
        <f t="shared" si="5"/>
        <v>2</v>
      </c>
      <c r="AC161">
        <v>2228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121</v>
      </c>
      <c r="AO161">
        <v>94</v>
      </c>
      <c r="AP161">
        <v>0</v>
      </c>
    </row>
    <row r="162" spans="1:42" x14ac:dyDescent="0.35">
      <c r="A162">
        <v>53537</v>
      </c>
      <c r="B162">
        <v>3</v>
      </c>
      <c r="C162">
        <f t="shared" si="4"/>
        <v>3</v>
      </c>
      <c r="D162">
        <v>1</v>
      </c>
      <c r="E162">
        <v>1</v>
      </c>
      <c r="F162">
        <v>17</v>
      </c>
      <c r="G162">
        <v>81</v>
      </c>
      <c r="H162">
        <v>0</v>
      </c>
      <c r="I162">
        <v>6</v>
      </c>
      <c r="J162">
        <v>0</v>
      </c>
      <c r="K162">
        <v>0</v>
      </c>
      <c r="L162">
        <v>6</v>
      </c>
      <c r="M162">
        <v>2</v>
      </c>
      <c r="N162">
        <v>2</v>
      </c>
      <c r="O162">
        <v>1</v>
      </c>
      <c r="P162">
        <v>3</v>
      </c>
      <c r="Q162">
        <v>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11</v>
      </c>
      <c r="Z162">
        <v>0</v>
      </c>
      <c r="AA162">
        <v>61</v>
      </c>
      <c r="AB162">
        <f t="shared" si="5"/>
        <v>3</v>
      </c>
      <c r="AC162">
        <v>2309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87</v>
      </c>
      <c r="AO162">
        <v>81</v>
      </c>
      <c r="AP162">
        <v>0</v>
      </c>
    </row>
    <row r="163" spans="1:42" x14ac:dyDescent="0.35">
      <c r="A163">
        <v>52074</v>
      </c>
      <c r="B163">
        <v>3</v>
      </c>
      <c r="C163">
        <f t="shared" si="4"/>
        <v>3</v>
      </c>
      <c r="D163">
        <v>0</v>
      </c>
      <c r="E163">
        <v>1</v>
      </c>
      <c r="F163">
        <v>77</v>
      </c>
      <c r="G163">
        <v>59</v>
      </c>
      <c r="H163">
        <v>0</v>
      </c>
      <c r="I163">
        <v>12</v>
      </c>
      <c r="J163">
        <v>0</v>
      </c>
      <c r="K163">
        <v>0</v>
      </c>
      <c r="L163">
        <v>48</v>
      </c>
      <c r="M163">
        <v>1</v>
      </c>
      <c r="N163">
        <v>2</v>
      </c>
      <c r="O163">
        <v>2</v>
      </c>
      <c r="P163">
        <v>2</v>
      </c>
      <c r="Q163">
        <v>4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</v>
      </c>
      <c r="Y163">
        <v>11</v>
      </c>
      <c r="Z163">
        <v>0</v>
      </c>
      <c r="AA163">
        <v>53</v>
      </c>
      <c r="AB163">
        <f t="shared" si="5"/>
        <v>3</v>
      </c>
      <c r="AC163">
        <v>2245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71</v>
      </c>
      <c r="AO163">
        <v>23</v>
      </c>
      <c r="AP163">
        <v>1</v>
      </c>
    </row>
    <row r="164" spans="1:42" x14ac:dyDescent="0.35">
      <c r="A164">
        <v>80427</v>
      </c>
      <c r="B164">
        <v>5</v>
      </c>
      <c r="C164">
        <f t="shared" si="4"/>
        <v>5</v>
      </c>
      <c r="D164">
        <v>0</v>
      </c>
      <c r="E164">
        <v>1</v>
      </c>
      <c r="F164">
        <v>56</v>
      </c>
      <c r="G164">
        <v>1149</v>
      </c>
      <c r="H164">
        <v>71</v>
      </c>
      <c r="I164">
        <v>449</v>
      </c>
      <c r="J164">
        <v>69</v>
      </c>
      <c r="K164">
        <v>71</v>
      </c>
      <c r="L164">
        <v>26</v>
      </c>
      <c r="M164">
        <v>1</v>
      </c>
      <c r="N164">
        <v>11</v>
      </c>
      <c r="O164">
        <v>8</v>
      </c>
      <c r="P164">
        <v>8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11</v>
      </c>
      <c r="Z164">
        <v>0</v>
      </c>
      <c r="AA164">
        <v>45</v>
      </c>
      <c r="AB164">
        <f t="shared" si="5"/>
        <v>2</v>
      </c>
      <c r="AC164">
        <v>2814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1809</v>
      </c>
      <c r="AO164">
        <v>1783</v>
      </c>
      <c r="AP164">
        <v>0</v>
      </c>
    </row>
    <row r="165" spans="1:42" x14ac:dyDescent="0.35">
      <c r="A165">
        <v>83837</v>
      </c>
      <c r="B165">
        <v>5</v>
      </c>
      <c r="C165">
        <f t="shared" si="4"/>
        <v>5</v>
      </c>
      <c r="D165">
        <v>0</v>
      </c>
      <c r="E165">
        <v>0</v>
      </c>
      <c r="F165">
        <v>79</v>
      </c>
      <c r="G165">
        <v>847</v>
      </c>
      <c r="H165">
        <v>66</v>
      </c>
      <c r="I165">
        <v>119</v>
      </c>
      <c r="J165">
        <v>86</v>
      </c>
      <c r="K165">
        <v>89</v>
      </c>
      <c r="L165">
        <v>111</v>
      </c>
      <c r="M165">
        <v>1</v>
      </c>
      <c r="N165">
        <v>9</v>
      </c>
      <c r="O165">
        <v>10</v>
      </c>
      <c r="P165">
        <v>5</v>
      </c>
      <c r="Q165">
        <v>4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3</v>
      </c>
      <c r="Y165">
        <v>11</v>
      </c>
      <c r="Z165">
        <v>1</v>
      </c>
      <c r="AA165">
        <v>72</v>
      </c>
      <c r="AB165">
        <f t="shared" si="5"/>
        <v>5</v>
      </c>
      <c r="AC165">
        <v>2719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1207</v>
      </c>
      <c r="AO165">
        <v>1096</v>
      </c>
      <c r="AP165">
        <v>2</v>
      </c>
    </row>
    <row r="166" spans="1:42" x14ac:dyDescent="0.35">
      <c r="A166">
        <v>38853</v>
      </c>
      <c r="B166">
        <v>2</v>
      </c>
      <c r="C166">
        <f t="shared" si="4"/>
        <v>2</v>
      </c>
      <c r="D166">
        <v>1</v>
      </c>
      <c r="E166">
        <v>1</v>
      </c>
      <c r="F166">
        <v>90</v>
      </c>
      <c r="G166">
        <v>29</v>
      </c>
      <c r="H166">
        <v>0</v>
      </c>
      <c r="I166">
        <v>14</v>
      </c>
      <c r="J166">
        <v>0</v>
      </c>
      <c r="K166">
        <v>0</v>
      </c>
      <c r="L166">
        <v>2</v>
      </c>
      <c r="M166">
        <v>2</v>
      </c>
      <c r="N166">
        <v>2</v>
      </c>
      <c r="O166">
        <v>0</v>
      </c>
      <c r="P166">
        <v>3</v>
      </c>
      <c r="Q166">
        <v>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</v>
      </c>
      <c r="Y166">
        <v>11</v>
      </c>
      <c r="Z166">
        <v>0</v>
      </c>
      <c r="AA166">
        <v>50</v>
      </c>
      <c r="AB166">
        <f t="shared" si="5"/>
        <v>2</v>
      </c>
      <c r="AC166">
        <v>2196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43</v>
      </c>
      <c r="AO166">
        <v>41</v>
      </c>
      <c r="AP166">
        <v>0</v>
      </c>
    </row>
    <row r="167" spans="1:42" x14ac:dyDescent="0.35">
      <c r="A167">
        <v>38285</v>
      </c>
      <c r="B167">
        <v>2</v>
      </c>
      <c r="C167">
        <f t="shared" si="4"/>
        <v>2</v>
      </c>
      <c r="D167">
        <v>2</v>
      </c>
      <c r="E167">
        <v>1</v>
      </c>
      <c r="F167">
        <v>96</v>
      </c>
      <c r="G167">
        <v>2</v>
      </c>
      <c r="H167">
        <v>0</v>
      </c>
      <c r="I167">
        <v>5</v>
      </c>
      <c r="J167">
        <v>2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3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11</v>
      </c>
      <c r="Z167">
        <v>0</v>
      </c>
      <c r="AA167">
        <v>61</v>
      </c>
      <c r="AB167">
        <f t="shared" si="5"/>
        <v>3</v>
      </c>
      <c r="AC167">
        <v>2164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9</v>
      </c>
      <c r="AO167">
        <v>8</v>
      </c>
      <c r="AP167">
        <v>0</v>
      </c>
    </row>
    <row r="168" spans="1:42" x14ac:dyDescent="0.35">
      <c r="A168">
        <v>51650</v>
      </c>
      <c r="B168">
        <v>3</v>
      </c>
      <c r="C168">
        <f t="shared" si="4"/>
        <v>3</v>
      </c>
      <c r="D168">
        <v>0</v>
      </c>
      <c r="E168">
        <v>1</v>
      </c>
      <c r="F168">
        <v>81</v>
      </c>
      <c r="G168">
        <v>152</v>
      </c>
      <c r="H168">
        <v>3</v>
      </c>
      <c r="I168">
        <v>22</v>
      </c>
      <c r="J168">
        <v>2</v>
      </c>
      <c r="K168">
        <v>5</v>
      </c>
      <c r="L168">
        <v>7</v>
      </c>
      <c r="M168">
        <v>1</v>
      </c>
      <c r="N168">
        <v>4</v>
      </c>
      <c r="O168">
        <v>1</v>
      </c>
      <c r="P168">
        <v>4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11</v>
      </c>
      <c r="Z168">
        <v>0</v>
      </c>
      <c r="AA168">
        <v>44</v>
      </c>
      <c r="AB168">
        <f t="shared" si="5"/>
        <v>2</v>
      </c>
      <c r="AC168">
        <v>2208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184</v>
      </c>
      <c r="AO168">
        <v>177</v>
      </c>
      <c r="AP168">
        <v>0</v>
      </c>
    </row>
    <row r="169" spans="1:42" x14ac:dyDescent="0.35">
      <c r="A169">
        <v>16248</v>
      </c>
      <c r="B169">
        <v>1</v>
      </c>
      <c r="C169">
        <f t="shared" si="4"/>
        <v>1</v>
      </c>
      <c r="D169">
        <v>1</v>
      </c>
      <c r="E169">
        <v>0</v>
      </c>
      <c r="F169">
        <v>77</v>
      </c>
      <c r="G169">
        <v>12</v>
      </c>
      <c r="H169">
        <v>11</v>
      </c>
      <c r="I169">
        <v>10</v>
      </c>
      <c r="J169">
        <v>3</v>
      </c>
      <c r="K169">
        <v>12</v>
      </c>
      <c r="L169">
        <v>9</v>
      </c>
      <c r="M169">
        <v>3</v>
      </c>
      <c r="N169">
        <v>2</v>
      </c>
      <c r="O169">
        <v>1</v>
      </c>
      <c r="P169">
        <v>3</v>
      </c>
      <c r="Q169">
        <v>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</v>
      </c>
      <c r="Y169">
        <v>11</v>
      </c>
      <c r="Z169">
        <v>0</v>
      </c>
      <c r="AA169">
        <v>32</v>
      </c>
      <c r="AB169">
        <f t="shared" si="5"/>
        <v>1</v>
      </c>
      <c r="AC169">
        <v>2209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48</v>
      </c>
      <c r="AO169">
        <v>39</v>
      </c>
      <c r="AP169">
        <v>0</v>
      </c>
    </row>
    <row r="170" spans="1:42" x14ac:dyDescent="0.35">
      <c r="A170">
        <v>66835</v>
      </c>
      <c r="B170">
        <v>3</v>
      </c>
      <c r="C170">
        <f t="shared" si="4"/>
        <v>3</v>
      </c>
      <c r="D170">
        <v>0</v>
      </c>
      <c r="E170">
        <v>0</v>
      </c>
      <c r="F170">
        <v>21</v>
      </c>
      <c r="G170">
        <v>620</v>
      </c>
      <c r="H170">
        <v>26</v>
      </c>
      <c r="I170">
        <v>195</v>
      </c>
      <c r="J170">
        <v>34</v>
      </c>
      <c r="K170">
        <v>17</v>
      </c>
      <c r="L170">
        <v>141</v>
      </c>
      <c r="M170">
        <v>1</v>
      </c>
      <c r="N170">
        <v>6</v>
      </c>
      <c r="O170">
        <v>4</v>
      </c>
      <c r="P170">
        <v>13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11</v>
      </c>
      <c r="Z170">
        <v>0</v>
      </c>
      <c r="AA170">
        <v>74</v>
      </c>
      <c r="AB170">
        <f t="shared" si="5"/>
        <v>5</v>
      </c>
      <c r="AC170">
        <v>2433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892</v>
      </c>
      <c r="AO170">
        <v>751</v>
      </c>
      <c r="AP170">
        <v>0</v>
      </c>
    </row>
    <row r="171" spans="1:42" x14ac:dyDescent="0.35">
      <c r="A171">
        <v>30477</v>
      </c>
      <c r="B171">
        <v>1</v>
      </c>
      <c r="C171">
        <f t="shared" si="4"/>
        <v>1</v>
      </c>
      <c r="D171">
        <v>1</v>
      </c>
      <c r="E171">
        <v>0</v>
      </c>
      <c r="F171">
        <v>16</v>
      </c>
      <c r="G171">
        <v>47</v>
      </c>
      <c r="H171">
        <v>1</v>
      </c>
      <c r="I171">
        <v>6</v>
      </c>
      <c r="J171">
        <v>0</v>
      </c>
      <c r="K171">
        <v>0</v>
      </c>
      <c r="L171">
        <v>12</v>
      </c>
      <c r="M171">
        <v>1</v>
      </c>
      <c r="N171">
        <v>1</v>
      </c>
      <c r="O171">
        <v>1</v>
      </c>
      <c r="P171">
        <v>3</v>
      </c>
      <c r="Q171">
        <v>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11</v>
      </c>
      <c r="Z171">
        <v>0</v>
      </c>
      <c r="AA171">
        <v>36</v>
      </c>
      <c r="AB171">
        <f t="shared" si="5"/>
        <v>1</v>
      </c>
      <c r="AC171">
        <v>2317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54</v>
      </c>
      <c r="AO171">
        <v>42</v>
      </c>
      <c r="AP171">
        <v>0</v>
      </c>
    </row>
    <row r="172" spans="1:42" x14ac:dyDescent="0.35">
      <c r="A172">
        <v>28249</v>
      </c>
      <c r="B172">
        <v>1</v>
      </c>
      <c r="C172">
        <f t="shared" si="4"/>
        <v>1</v>
      </c>
      <c r="D172">
        <v>0</v>
      </c>
      <c r="E172">
        <v>0</v>
      </c>
      <c r="F172">
        <v>80</v>
      </c>
      <c r="G172">
        <v>1</v>
      </c>
      <c r="H172">
        <v>9</v>
      </c>
      <c r="I172">
        <v>7</v>
      </c>
      <c r="J172">
        <v>2</v>
      </c>
      <c r="K172">
        <v>14</v>
      </c>
      <c r="L172">
        <v>10</v>
      </c>
      <c r="M172">
        <v>1</v>
      </c>
      <c r="N172">
        <v>2</v>
      </c>
      <c r="O172">
        <v>0</v>
      </c>
      <c r="P172">
        <v>3</v>
      </c>
      <c r="Q172">
        <v>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</v>
      </c>
      <c r="Y172">
        <v>11</v>
      </c>
      <c r="Z172">
        <v>0</v>
      </c>
      <c r="AA172">
        <v>59</v>
      </c>
      <c r="AB172">
        <f t="shared" si="5"/>
        <v>3</v>
      </c>
      <c r="AC172">
        <v>2173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33</v>
      </c>
      <c r="AO172">
        <v>23</v>
      </c>
      <c r="AP172">
        <v>0</v>
      </c>
    </row>
    <row r="173" spans="1:42" x14ac:dyDescent="0.35">
      <c r="A173">
        <v>25271</v>
      </c>
      <c r="B173">
        <v>1</v>
      </c>
      <c r="C173">
        <f t="shared" si="4"/>
        <v>1</v>
      </c>
      <c r="D173">
        <v>1</v>
      </c>
      <c r="E173">
        <v>0</v>
      </c>
      <c r="F173">
        <v>45</v>
      </c>
      <c r="G173">
        <v>10</v>
      </c>
      <c r="H173">
        <v>1</v>
      </c>
      <c r="I173">
        <v>18</v>
      </c>
      <c r="J173">
        <v>10</v>
      </c>
      <c r="K173">
        <v>4</v>
      </c>
      <c r="L173">
        <v>7</v>
      </c>
      <c r="M173">
        <v>1</v>
      </c>
      <c r="N173">
        <v>1</v>
      </c>
      <c r="O173">
        <v>1</v>
      </c>
      <c r="P173">
        <v>2</v>
      </c>
      <c r="Q173">
        <v>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</v>
      </c>
      <c r="Y173">
        <v>11</v>
      </c>
      <c r="Z173">
        <v>0</v>
      </c>
      <c r="AA173">
        <v>37</v>
      </c>
      <c r="AB173">
        <f t="shared" si="5"/>
        <v>1</v>
      </c>
      <c r="AC173">
        <v>2730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43</v>
      </c>
      <c r="AO173">
        <v>36</v>
      </c>
      <c r="AP173">
        <v>0</v>
      </c>
    </row>
    <row r="174" spans="1:42" x14ac:dyDescent="0.35">
      <c r="A174">
        <v>32303</v>
      </c>
      <c r="B174">
        <v>1</v>
      </c>
      <c r="C174">
        <f t="shared" si="4"/>
        <v>2</v>
      </c>
      <c r="D174">
        <v>0</v>
      </c>
      <c r="E174">
        <v>1</v>
      </c>
      <c r="F174">
        <v>63</v>
      </c>
      <c r="G174">
        <v>35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2</v>
      </c>
      <c r="N174">
        <v>1</v>
      </c>
      <c r="O174">
        <v>0</v>
      </c>
      <c r="P174">
        <v>4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11</v>
      </c>
      <c r="Z174">
        <v>0</v>
      </c>
      <c r="AA174">
        <v>50</v>
      </c>
      <c r="AB174">
        <f t="shared" si="5"/>
        <v>2</v>
      </c>
      <c r="AC174">
        <v>2272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37</v>
      </c>
      <c r="AO174">
        <v>35</v>
      </c>
      <c r="AP174">
        <v>0</v>
      </c>
    </row>
    <row r="175" spans="1:42" x14ac:dyDescent="0.35">
      <c r="A175">
        <v>61286</v>
      </c>
      <c r="B175">
        <v>3</v>
      </c>
      <c r="C175">
        <f t="shared" si="4"/>
        <v>3</v>
      </c>
      <c r="D175">
        <v>0</v>
      </c>
      <c r="E175">
        <v>1</v>
      </c>
      <c r="F175">
        <v>34</v>
      </c>
      <c r="G175">
        <v>356</v>
      </c>
      <c r="H175">
        <v>0</v>
      </c>
      <c r="I175">
        <v>107</v>
      </c>
      <c r="J175">
        <v>19</v>
      </c>
      <c r="K175">
        <v>9</v>
      </c>
      <c r="L175">
        <v>117</v>
      </c>
      <c r="M175">
        <v>2</v>
      </c>
      <c r="N175">
        <v>7</v>
      </c>
      <c r="O175">
        <v>1</v>
      </c>
      <c r="P175">
        <v>8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11</v>
      </c>
      <c r="Z175">
        <v>0</v>
      </c>
      <c r="AA175">
        <v>54</v>
      </c>
      <c r="AB175">
        <f t="shared" si="5"/>
        <v>3</v>
      </c>
      <c r="AC175">
        <v>2490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491</v>
      </c>
      <c r="AO175">
        <v>374</v>
      </c>
      <c r="AP175">
        <v>0</v>
      </c>
    </row>
    <row r="176" spans="1:42" x14ac:dyDescent="0.35">
      <c r="A176">
        <v>74068</v>
      </c>
      <c r="B176">
        <v>4</v>
      </c>
      <c r="C176">
        <f t="shared" si="4"/>
        <v>4</v>
      </c>
      <c r="D176">
        <v>0</v>
      </c>
      <c r="E176">
        <v>0</v>
      </c>
      <c r="F176">
        <v>14</v>
      </c>
      <c r="G176">
        <v>783</v>
      </c>
      <c r="H176">
        <v>30</v>
      </c>
      <c r="I176">
        <v>537</v>
      </c>
      <c r="J176">
        <v>140</v>
      </c>
      <c r="K176">
        <v>76</v>
      </c>
      <c r="L176">
        <v>15</v>
      </c>
      <c r="M176">
        <v>1</v>
      </c>
      <c r="N176">
        <v>4</v>
      </c>
      <c r="O176">
        <v>10</v>
      </c>
      <c r="P176">
        <v>9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</v>
      </c>
      <c r="Y176">
        <v>11</v>
      </c>
      <c r="Z176">
        <v>0</v>
      </c>
      <c r="AA176">
        <v>44</v>
      </c>
      <c r="AB176">
        <f t="shared" si="5"/>
        <v>2</v>
      </c>
      <c r="AC176">
        <v>2626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1566</v>
      </c>
      <c r="AO176">
        <v>1551</v>
      </c>
      <c r="AP176">
        <v>0</v>
      </c>
    </row>
    <row r="177" spans="1:42" x14ac:dyDescent="0.35">
      <c r="A177">
        <v>45759</v>
      </c>
      <c r="B177">
        <v>2</v>
      </c>
      <c r="C177">
        <f t="shared" si="4"/>
        <v>2</v>
      </c>
      <c r="D177">
        <v>1</v>
      </c>
      <c r="E177">
        <v>1</v>
      </c>
      <c r="F177">
        <v>13</v>
      </c>
      <c r="G177">
        <v>42</v>
      </c>
      <c r="H177">
        <v>1</v>
      </c>
      <c r="I177">
        <v>18</v>
      </c>
      <c r="J177">
        <v>3</v>
      </c>
      <c r="K177">
        <v>0</v>
      </c>
      <c r="L177">
        <v>4</v>
      </c>
      <c r="M177">
        <v>2</v>
      </c>
      <c r="N177">
        <v>2</v>
      </c>
      <c r="O177">
        <v>0</v>
      </c>
      <c r="P177">
        <v>3</v>
      </c>
      <c r="Q177">
        <v>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11</v>
      </c>
      <c r="Z177">
        <v>0</v>
      </c>
      <c r="AA177">
        <v>56</v>
      </c>
      <c r="AB177">
        <f t="shared" si="5"/>
        <v>3</v>
      </c>
      <c r="AC177">
        <v>2650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64</v>
      </c>
      <c r="AO177">
        <v>60</v>
      </c>
      <c r="AP177">
        <v>0</v>
      </c>
    </row>
    <row r="178" spans="1:42" x14ac:dyDescent="0.35">
      <c r="A178">
        <v>24882</v>
      </c>
      <c r="B178">
        <v>1</v>
      </c>
      <c r="C178">
        <f t="shared" si="4"/>
        <v>1</v>
      </c>
      <c r="D178">
        <v>1</v>
      </c>
      <c r="E178">
        <v>0</v>
      </c>
      <c r="F178">
        <v>52</v>
      </c>
      <c r="G178">
        <v>1</v>
      </c>
      <c r="H178">
        <v>4</v>
      </c>
      <c r="I178">
        <v>10</v>
      </c>
      <c r="J178">
        <v>29</v>
      </c>
      <c r="K178">
        <v>0</v>
      </c>
      <c r="L178">
        <v>36</v>
      </c>
      <c r="M178">
        <v>1</v>
      </c>
      <c r="N178">
        <v>1</v>
      </c>
      <c r="O178">
        <v>1</v>
      </c>
      <c r="P178">
        <v>2</v>
      </c>
      <c r="Q178">
        <v>6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11</v>
      </c>
      <c r="Z178">
        <v>0</v>
      </c>
      <c r="AA178">
        <v>42</v>
      </c>
      <c r="AB178">
        <f t="shared" si="5"/>
        <v>1</v>
      </c>
      <c r="AC178">
        <v>2817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44</v>
      </c>
      <c r="AO178">
        <v>8</v>
      </c>
      <c r="AP178">
        <v>1</v>
      </c>
    </row>
    <row r="179" spans="1:42" x14ac:dyDescent="0.35">
      <c r="A179">
        <v>66973</v>
      </c>
      <c r="B179">
        <v>3</v>
      </c>
      <c r="C179">
        <f t="shared" si="4"/>
        <v>3</v>
      </c>
      <c r="D179">
        <v>0</v>
      </c>
      <c r="E179">
        <v>0</v>
      </c>
      <c r="F179">
        <v>98</v>
      </c>
      <c r="G179">
        <v>466</v>
      </c>
      <c r="H179">
        <v>22</v>
      </c>
      <c r="I179">
        <v>432</v>
      </c>
      <c r="J179">
        <v>147</v>
      </c>
      <c r="K179">
        <v>113</v>
      </c>
      <c r="L179">
        <v>102</v>
      </c>
      <c r="M179">
        <v>1</v>
      </c>
      <c r="N179">
        <v>8</v>
      </c>
      <c r="O179">
        <v>7</v>
      </c>
      <c r="P179">
        <v>12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</v>
      </c>
      <c r="Y179">
        <v>11</v>
      </c>
      <c r="Z179">
        <v>0</v>
      </c>
      <c r="AA179">
        <v>31</v>
      </c>
      <c r="AB179">
        <f t="shared" si="5"/>
        <v>1</v>
      </c>
      <c r="AC179">
        <v>2567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1180</v>
      </c>
      <c r="AO179">
        <v>1078</v>
      </c>
      <c r="AP179">
        <v>0</v>
      </c>
    </row>
    <row r="180" spans="1:42" x14ac:dyDescent="0.35">
      <c r="A180">
        <v>38872</v>
      </c>
      <c r="B180">
        <v>2</v>
      </c>
      <c r="C180">
        <f t="shared" si="4"/>
        <v>2</v>
      </c>
      <c r="D180">
        <v>1</v>
      </c>
      <c r="E180">
        <v>0</v>
      </c>
      <c r="F180">
        <v>93</v>
      </c>
      <c r="G180">
        <v>23</v>
      </c>
      <c r="H180">
        <v>3</v>
      </c>
      <c r="I180">
        <v>21</v>
      </c>
      <c r="J180">
        <v>3</v>
      </c>
      <c r="K180">
        <v>19</v>
      </c>
      <c r="L180">
        <v>22</v>
      </c>
      <c r="M180">
        <v>2</v>
      </c>
      <c r="N180">
        <v>3</v>
      </c>
      <c r="O180">
        <v>0</v>
      </c>
      <c r="P180">
        <v>3</v>
      </c>
      <c r="Q180">
        <v>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11</v>
      </c>
      <c r="Z180">
        <v>0</v>
      </c>
      <c r="AA180">
        <v>32</v>
      </c>
      <c r="AB180">
        <f t="shared" si="5"/>
        <v>1</v>
      </c>
      <c r="AC180">
        <v>2554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69</v>
      </c>
      <c r="AO180">
        <v>47</v>
      </c>
      <c r="AP180">
        <v>0</v>
      </c>
    </row>
    <row r="181" spans="1:42" x14ac:dyDescent="0.35">
      <c r="A181">
        <v>51148</v>
      </c>
      <c r="B181">
        <v>2</v>
      </c>
      <c r="C181">
        <f t="shared" si="4"/>
        <v>2</v>
      </c>
      <c r="D181">
        <v>1</v>
      </c>
      <c r="E181">
        <v>1</v>
      </c>
      <c r="F181">
        <v>38</v>
      </c>
      <c r="G181">
        <v>235</v>
      </c>
      <c r="H181">
        <v>6</v>
      </c>
      <c r="I181">
        <v>45</v>
      </c>
      <c r="J181">
        <v>8</v>
      </c>
      <c r="K181">
        <v>9</v>
      </c>
      <c r="L181">
        <v>12</v>
      </c>
      <c r="M181">
        <v>4</v>
      </c>
      <c r="N181">
        <v>5</v>
      </c>
      <c r="O181">
        <v>1</v>
      </c>
      <c r="P181">
        <v>6</v>
      </c>
      <c r="Q181">
        <v>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11</v>
      </c>
      <c r="Z181">
        <v>0</v>
      </c>
      <c r="AA181">
        <v>47</v>
      </c>
      <c r="AB181">
        <f t="shared" si="5"/>
        <v>2</v>
      </c>
      <c r="AC181">
        <v>2655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303</v>
      </c>
      <c r="AO181">
        <v>291</v>
      </c>
      <c r="AP181">
        <v>0</v>
      </c>
    </row>
    <row r="182" spans="1:42" x14ac:dyDescent="0.35">
      <c r="A182">
        <v>31353</v>
      </c>
      <c r="B182">
        <v>1</v>
      </c>
      <c r="C182">
        <f t="shared" si="4"/>
        <v>1</v>
      </c>
      <c r="D182">
        <v>1</v>
      </c>
      <c r="E182">
        <v>1</v>
      </c>
      <c r="F182">
        <v>24</v>
      </c>
      <c r="G182">
        <v>10</v>
      </c>
      <c r="H182">
        <v>0</v>
      </c>
      <c r="I182">
        <v>10</v>
      </c>
      <c r="J182">
        <v>3</v>
      </c>
      <c r="K182">
        <v>1</v>
      </c>
      <c r="L182">
        <v>7</v>
      </c>
      <c r="M182">
        <v>2</v>
      </c>
      <c r="N182">
        <v>1</v>
      </c>
      <c r="O182">
        <v>1</v>
      </c>
      <c r="P182">
        <v>2</v>
      </c>
      <c r="Q182">
        <v>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3</v>
      </c>
      <c r="Y182">
        <v>11</v>
      </c>
      <c r="Z182">
        <v>0</v>
      </c>
      <c r="AA182">
        <v>43</v>
      </c>
      <c r="AB182">
        <f t="shared" si="5"/>
        <v>1</v>
      </c>
      <c r="AC182">
        <v>2341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24</v>
      </c>
      <c r="AO182">
        <v>17</v>
      </c>
      <c r="AP182">
        <v>0</v>
      </c>
    </row>
    <row r="183" spans="1:42" x14ac:dyDescent="0.35">
      <c r="A183">
        <v>69661</v>
      </c>
      <c r="B183">
        <v>4</v>
      </c>
      <c r="C183">
        <f t="shared" si="4"/>
        <v>4</v>
      </c>
      <c r="D183">
        <v>0</v>
      </c>
      <c r="E183">
        <v>0</v>
      </c>
      <c r="F183">
        <v>80</v>
      </c>
      <c r="G183">
        <v>656</v>
      </c>
      <c r="H183">
        <v>16</v>
      </c>
      <c r="I183">
        <v>106</v>
      </c>
      <c r="J183">
        <v>32</v>
      </c>
      <c r="K183">
        <v>16</v>
      </c>
      <c r="L183">
        <v>8</v>
      </c>
      <c r="M183">
        <v>1</v>
      </c>
      <c r="N183">
        <v>7</v>
      </c>
      <c r="O183">
        <v>3</v>
      </c>
      <c r="P183">
        <v>12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>
        <v>11</v>
      </c>
      <c r="Z183">
        <v>0</v>
      </c>
      <c r="AA183">
        <v>40</v>
      </c>
      <c r="AB183">
        <f t="shared" si="5"/>
        <v>1</v>
      </c>
      <c r="AC183">
        <v>2206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826</v>
      </c>
      <c r="AO183">
        <v>818</v>
      </c>
      <c r="AP183">
        <v>0</v>
      </c>
    </row>
    <row r="184" spans="1:42" x14ac:dyDescent="0.35">
      <c r="A184">
        <v>80067</v>
      </c>
      <c r="B184">
        <v>5</v>
      </c>
      <c r="C184">
        <f t="shared" si="4"/>
        <v>5</v>
      </c>
      <c r="D184">
        <v>0</v>
      </c>
      <c r="E184">
        <v>0</v>
      </c>
      <c r="F184">
        <v>82</v>
      </c>
      <c r="G184">
        <v>519</v>
      </c>
      <c r="H184">
        <v>17</v>
      </c>
      <c r="I184">
        <v>813</v>
      </c>
      <c r="J184">
        <v>27</v>
      </c>
      <c r="K184">
        <v>173</v>
      </c>
      <c r="L184">
        <v>51</v>
      </c>
      <c r="M184">
        <v>1</v>
      </c>
      <c r="N184">
        <v>4</v>
      </c>
      <c r="O184">
        <v>6</v>
      </c>
      <c r="P184">
        <v>6</v>
      </c>
      <c r="Q184">
        <v>2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3</v>
      </c>
      <c r="Y184">
        <v>11</v>
      </c>
      <c r="Z184">
        <v>0</v>
      </c>
      <c r="AA184">
        <v>66</v>
      </c>
      <c r="AB184">
        <f t="shared" si="5"/>
        <v>4</v>
      </c>
      <c r="AC184">
        <v>2442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1549</v>
      </c>
      <c r="AO184">
        <v>1498</v>
      </c>
      <c r="AP184">
        <v>1</v>
      </c>
    </row>
    <row r="185" spans="1:42" x14ac:dyDescent="0.35">
      <c r="A185">
        <v>86718</v>
      </c>
      <c r="B185">
        <v>5</v>
      </c>
      <c r="C185">
        <f t="shared" si="4"/>
        <v>5</v>
      </c>
      <c r="D185">
        <v>0</v>
      </c>
      <c r="E185">
        <v>0</v>
      </c>
      <c r="F185">
        <v>20</v>
      </c>
      <c r="G185">
        <v>344</v>
      </c>
      <c r="H185">
        <v>189</v>
      </c>
      <c r="I185">
        <v>482</v>
      </c>
      <c r="J185">
        <v>50</v>
      </c>
      <c r="K185">
        <v>33</v>
      </c>
      <c r="L185">
        <v>172</v>
      </c>
      <c r="M185">
        <v>1</v>
      </c>
      <c r="N185">
        <v>5</v>
      </c>
      <c r="O185">
        <v>6</v>
      </c>
      <c r="P185">
        <v>5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</v>
      </c>
      <c r="Y185">
        <v>11</v>
      </c>
      <c r="Z185">
        <v>0</v>
      </c>
      <c r="AA185">
        <v>66</v>
      </c>
      <c r="AB185">
        <f t="shared" si="5"/>
        <v>4</v>
      </c>
      <c r="AC185">
        <v>2687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1098</v>
      </c>
      <c r="AO185">
        <v>926</v>
      </c>
      <c r="AP185">
        <v>0</v>
      </c>
    </row>
    <row r="186" spans="1:42" x14ac:dyDescent="0.35">
      <c r="A186">
        <v>46854</v>
      </c>
      <c r="B186">
        <v>2</v>
      </c>
      <c r="C186">
        <f t="shared" si="4"/>
        <v>2</v>
      </c>
      <c r="D186">
        <v>1</v>
      </c>
      <c r="E186">
        <v>1</v>
      </c>
      <c r="F186">
        <v>81</v>
      </c>
      <c r="G186">
        <v>96</v>
      </c>
      <c r="H186">
        <v>1</v>
      </c>
      <c r="I186">
        <v>79</v>
      </c>
      <c r="J186">
        <v>7</v>
      </c>
      <c r="K186">
        <v>1</v>
      </c>
      <c r="L186">
        <v>79</v>
      </c>
      <c r="M186">
        <v>6</v>
      </c>
      <c r="N186">
        <v>5</v>
      </c>
      <c r="O186">
        <v>1</v>
      </c>
      <c r="P186">
        <v>3</v>
      </c>
      <c r="Q186">
        <v>8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11</v>
      </c>
      <c r="Z186">
        <v>1</v>
      </c>
      <c r="AA186">
        <v>47</v>
      </c>
      <c r="AB186">
        <f t="shared" si="5"/>
        <v>2</v>
      </c>
      <c r="AC186">
        <v>2249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184</v>
      </c>
      <c r="AO186">
        <v>105</v>
      </c>
      <c r="AP186">
        <v>1</v>
      </c>
    </row>
    <row r="187" spans="1:42" x14ac:dyDescent="0.35">
      <c r="A187">
        <v>69142</v>
      </c>
      <c r="B187">
        <v>4</v>
      </c>
      <c r="C187">
        <f t="shared" si="4"/>
        <v>4</v>
      </c>
      <c r="D187">
        <v>0</v>
      </c>
      <c r="E187">
        <v>1</v>
      </c>
      <c r="F187">
        <v>50</v>
      </c>
      <c r="G187">
        <v>448</v>
      </c>
      <c r="H187">
        <v>4</v>
      </c>
      <c r="I187">
        <v>34</v>
      </c>
      <c r="J187">
        <v>6</v>
      </c>
      <c r="K187">
        <v>4</v>
      </c>
      <c r="L187">
        <v>39</v>
      </c>
      <c r="M187">
        <v>3</v>
      </c>
      <c r="N187">
        <v>8</v>
      </c>
      <c r="O187">
        <v>1</v>
      </c>
      <c r="P187">
        <v>7</v>
      </c>
      <c r="Q187">
        <v>5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3</v>
      </c>
      <c r="Y187">
        <v>11</v>
      </c>
      <c r="Z187">
        <v>0</v>
      </c>
      <c r="AA187">
        <v>68</v>
      </c>
      <c r="AB187">
        <f t="shared" si="5"/>
        <v>4</v>
      </c>
      <c r="AC187">
        <v>2159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496</v>
      </c>
      <c r="AO187">
        <v>457</v>
      </c>
      <c r="AP187">
        <v>1</v>
      </c>
    </row>
    <row r="188" spans="1:42" x14ac:dyDescent="0.35">
      <c r="A188">
        <v>75922</v>
      </c>
      <c r="B188">
        <v>4</v>
      </c>
      <c r="C188">
        <f t="shared" si="4"/>
        <v>4</v>
      </c>
      <c r="D188">
        <v>0</v>
      </c>
      <c r="E188">
        <v>0</v>
      </c>
      <c r="F188">
        <v>60</v>
      </c>
      <c r="G188">
        <v>265</v>
      </c>
      <c r="H188">
        <v>138</v>
      </c>
      <c r="I188">
        <v>553</v>
      </c>
      <c r="J188">
        <v>224</v>
      </c>
      <c r="K188">
        <v>23</v>
      </c>
      <c r="L188">
        <v>92</v>
      </c>
      <c r="M188">
        <v>1</v>
      </c>
      <c r="N188">
        <v>4</v>
      </c>
      <c r="O188">
        <v>4</v>
      </c>
      <c r="P188">
        <v>9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</v>
      </c>
      <c r="Y188">
        <v>11</v>
      </c>
      <c r="Z188">
        <v>0</v>
      </c>
      <c r="AA188">
        <v>52</v>
      </c>
      <c r="AB188">
        <f t="shared" si="5"/>
        <v>3</v>
      </c>
      <c r="AC188">
        <v>2361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1203</v>
      </c>
      <c r="AO188">
        <v>1111</v>
      </c>
      <c r="AP188">
        <v>0</v>
      </c>
    </row>
    <row r="189" spans="1:42" x14ac:dyDescent="0.35">
      <c r="A189">
        <v>63693</v>
      </c>
      <c r="B189">
        <v>3</v>
      </c>
      <c r="C189">
        <f t="shared" si="4"/>
        <v>3</v>
      </c>
      <c r="D189">
        <v>0</v>
      </c>
      <c r="E189">
        <v>1</v>
      </c>
      <c r="F189">
        <v>63</v>
      </c>
      <c r="G189">
        <v>587</v>
      </c>
      <c r="H189">
        <v>43</v>
      </c>
      <c r="I189">
        <v>337</v>
      </c>
      <c r="J189">
        <v>42</v>
      </c>
      <c r="K189">
        <v>87</v>
      </c>
      <c r="L189">
        <v>54</v>
      </c>
      <c r="M189">
        <v>3</v>
      </c>
      <c r="N189">
        <v>11</v>
      </c>
      <c r="O189">
        <v>6</v>
      </c>
      <c r="P189">
        <v>9</v>
      </c>
      <c r="Q189">
        <v>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</v>
      </c>
      <c r="Y189">
        <v>11</v>
      </c>
      <c r="Z189">
        <v>0</v>
      </c>
      <c r="AA189">
        <v>42</v>
      </c>
      <c r="AB189">
        <f t="shared" si="5"/>
        <v>1</v>
      </c>
      <c r="AC189">
        <v>2417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1096</v>
      </c>
      <c r="AO189">
        <v>1042</v>
      </c>
      <c r="AP189">
        <v>0</v>
      </c>
    </row>
    <row r="190" spans="1:42" x14ac:dyDescent="0.35">
      <c r="A190">
        <v>102160</v>
      </c>
      <c r="B190">
        <v>6</v>
      </c>
      <c r="C190">
        <f t="shared" si="4"/>
        <v>5</v>
      </c>
      <c r="D190">
        <v>0</v>
      </c>
      <c r="E190">
        <v>0</v>
      </c>
      <c r="F190">
        <v>54</v>
      </c>
      <c r="G190">
        <v>763</v>
      </c>
      <c r="H190">
        <v>29</v>
      </c>
      <c r="I190">
        <v>138</v>
      </c>
      <c r="J190">
        <v>76</v>
      </c>
      <c r="K190">
        <v>176</v>
      </c>
      <c r="L190">
        <v>58</v>
      </c>
      <c r="M190">
        <v>0</v>
      </c>
      <c r="N190">
        <v>7</v>
      </c>
      <c r="O190">
        <v>9</v>
      </c>
      <c r="P190">
        <v>10</v>
      </c>
      <c r="Q190">
        <v>4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3</v>
      </c>
      <c r="Y190">
        <v>11</v>
      </c>
      <c r="Z190">
        <v>1</v>
      </c>
      <c r="AA190">
        <v>43</v>
      </c>
      <c r="AB190">
        <f t="shared" si="5"/>
        <v>1</v>
      </c>
      <c r="AC190">
        <v>2763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1182</v>
      </c>
      <c r="AO190">
        <v>1124</v>
      </c>
      <c r="AP190">
        <v>3</v>
      </c>
    </row>
    <row r="191" spans="1:42" x14ac:dyDescent="0.35">
      <c r="A191">
        <v>40637</v>
      </c>
      <c r="B191">
        <v>2</v>
      </c>
      <c r="C191">
        <f t="shared" si="4"/>
        <v>2</v>
      </c>
      <c r="D191">
        <v>1</v>
      </c>
      <c r="E191">
        <v>1</v>
      </c>
      <c r="F191">
        <v>72</v>
      </c>
      <c r="G191">
        <v>22</v>
      </c>
      <c r="H191">
        <v>0</v>
      </c>
      <c r="I191">
        <v>13</v>
      </c>
      <c r="J191">
        <v>0</v>
      </c>
      <c r="K191">
        <v>0</v>
      </c>
      <c r="L191">
        <v>3</v>
      </c>
      <c r="M191">
        <v>2</v>
      </c>
      <c r="N191">
        <v>1</v>
      </c>
      <c r="O191">
        <v>0</v>
      </c>
      <c r="P191">
        <v>3</v>
      </c>
      <c r="Q191">
        <v>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11</v>
      </c>
      <c r="Z191">
        <v>0</v>
      </c>
      <c r="AA191">
        <v>55</v>
      </c>
      <c r="AB191">
        <f t="shared" si="5"/>
        <v>3</v>
      </c>
      <c r="AC191">
        <v>2506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35</v>
      </c>
      <c r="AO191">
        <v>32</v>
      </c>
      <c r="AP191">
        <v>0</v>
      </c>
    </row>
    <row r="192" spans="1:42" x14ac:dyDescent="0.35">
      <c r="A192">
        <v>18890</v>
      </c>
      <c r="B192">
        <v>1</v>
      </c>
      <c r="C192">
        <f t="shared" si="4"/>
        <v>1</v>
      </c>
      <c r="D192">
        <v>0</v>
      </c>
      <c r="E192">
        <v>0</v>
      </c>
      <c r="F192">
        <v>5</v>
      </c>
      <c r="G192">
        <v>6</v>
      </c>
      <c r="H192">
        <v>4</v>
      </c>
      <c r="I192">
        <v>1</v>
      </c>
      <c r="J192">
        <v>7</v>
      </c>
      <c r="K192">
        <v>2</v>
      </c>
      <c r="L192">
        <v>15</v>
      </c>
      <c r="M192">
        <v>1</v>
      </c>
      <c r="N192">
        <v>0</v>
      </c>
      <c r="O192">
        <v>1</v>
      </c>
      <c r="P192">
        <v>2</v>
      </c>
      <c r="Q192">
        <v>6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11</v>
      </c>
      <c r="Z192">
        <v>1</v>
      </c>
      <c r="AA192">
        <v>36</v>
      </c>
      <c r="AB192">
        <f t="shared" si="5"/>
        <v>1</v>
      </c>
      <c r="AC192">
        <v>2755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20</v>
      </c>
      <c r="AO192">
        <v>5</v>
      </c>
      <c r="AP192">
        <v>1</v>
      </c>
    </row>
    <row r="193" spans="1:42" x14ac:dyDescent="0.35">
      <c r="A193">
        <v>29604</v>
      </c>
      <c r="B193">
        <v>1</v>
      </c>
      <c r="C193">
        <f t="shared" si="4"/>
        <v>1</v>
      </c>
      <c r="D193">
        <v>1</v>
      </c>
      <c r="E193">
        <v>0</v>
      </c>
      <c r="F193">
        <v>88</v>
      </c>
      <c r="G193">
        <v>7</v>
      </c>
      <c r="H193">
        <v>6</v>
      </c>
      <c r="I193">
        <v>13</v>
      </c>
      <c r="J193">
        <v>7</v>
      </c>
      <c r="K193">
        <v>6</v>
      </c>
      <c r="L193">
        <v>14</v>
      </c>
      <c r="M193">
        <v>1</v>
      </c>
      <c r="N193">
        <v>1</v>
      </c>
      <c r="O193">
        <v>0</v>
      </c>
      <c r="P193">
        <v>3</v>
      </c>
      <c r="Q193">
        <v>9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11</v>
      </c>
      <c r="Z193">
        <v>0</v>
      </c>
      <c r="AA193">
        <v>32</v>
      </c>
      <c r="AB193">
        <f t="shared" si="5"/>
        <v>1</v>
      </c>
      <c r="AC193">
        <v>2362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39</v>
      </c>
      <c r="AO193">
        <v>25</v>
      </c>
      <c r="AP193">
        <v>1</v>
      </c>
    </row>
    <row r="194" spans="1:42" x14ac:dyDescent="0.35">
      <c r="A194">
        <v>48721</v>
      </c>
      <c r="B194">
        <v>2</v>
      </c>
      <c r="C194">
        <f t="shared" si="4"/>
        <v>2</v>
      </c>
      <c r="D194">
        <v>1</v>
      </c>
      <c r="E194">
        <v>1</v>
      </c>
      <c r="F194">
        <v>50</v>
      </c>
      <c r="G194">
        <v>81</v>
      </c>
      <c r="H194">
        <v>18</v>
      </c>
      <c r="I194">
        <v>113</v>
      </c>
      <c r="J194">
        <v>47</v>
      </c>
      <c r="K194">
        <v>13</v>
      </c>
      <c r="L194">
        <v>21</v>
      </c>
      <c r="M194">
        <v>6</v>
      </c>
      <c r="N194">
        <v>4</v>
      </c>
      <c r="O194">
        <v>2</v>
      </c>
      <c r="P194">
        <v>5</v>
      </c>
      <c r="Q194">
        <v>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</v>
      </c>
      <c r="Y194">
        <v>11</v>
      </c>
      <c r="Z194">
        <v>0</v>
      </c>
      <c r="AA194">
        <v>57</v>
      </c>
      <c r="AB194">
        <f t="shared" si="5"/>
        <v>3</v>
      </c>
      <c r="AC194">
        <v>2571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272</v>
      </c>
      <c r="AO194">
        <v>251</v>
      </c>
      <c r="AP194">
        <v>0</v>
      </c>
    </row>
    <row r="195" spans="1:42" x14ac:dyDescent="0.35">
      <c r="A195">
        <v>44794</v>
      </c>
      <c r="B195">
        <v>2</v>
      </c>
      <c r="C195">
        <f t="shared" ref="C195:C258" si="6">_xlfn.IFS(A:A&lt;=32196,1,A:A&lt;=51622.09,2,A:A&lt;=68281,3,A:A&lt;=79601,4,A:A&gt;=79601,5)</f>
        <v>2</v>
      </c>
      <c r="D195">
        <v>0</v>
      </c>
      <c r="E195">
        <v>1</v>
      </c>
      <c r="F195">
        <v>99</v>
      </c>
      <c r="G195">
        <v>54</v>
      </c>
      <c r="H195">
        <v>0</v>
      </c>
      <c r="I195">
        <v>7</v>
      </c>
      <c r="J195">
        <v>0</v>
      </c>
      <c r="K195">
        <v>0</v>
      </c>
      <c r="L195">
        <v>4</v>
      </c>
      <c r="M195">
        <v>1</v>
      </c>
      <c r="N195">
        <v>2</v>
      </c>
      <c r="O195">
        <v>0</v>
      </c>
      <c r="P195">
        <v>3</v>
      </c>
      <c r="Q195">
        <v>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11</v>
      </c>
      <c r="Z195">
        <v>0</v>
      </c>
      <c r="AA195">
        <v>54</v>
      </c>
      <c r="AB195">
        <f t="shared" ref="AB195:AB258" si="7">_xlfn.IFS(AA195&lt;=43,1,AA195&lt;=51.117,2,AA195&lt;=61,3,AA195&lt;=68,4,AA195&gt;68,5)</f>
        <v>3</v>
      </c>
      <c r="AC195">
        <v>2180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61</v>
      </c>
      <c r="AO195">
        <v>57</v>
      </c>
      <c r="AP195">
        <v>0</v>
      </c>
    </row>
    <row r="196" spans="1:42" x14ac:dyDescent="0.35">
      <c r="A196">
        <v>64497</v>
      </c>
      <c r="B196">
        <v>3</v>
      </c>
      <c r="C196">
        <f t="shared" si="6"/>
        <v>3</v>
      </c>
      <c r="D196">
        <v>0</v>
      </c>
      <c r="E196">
        <v>1</v>
      </c>
      <c r="F196">
        <v>17</v>
      </c>
      <c r="G196">
        <v>1170</v>
      </c>
      <c r="H196">
        <v>48</v>
      </c>
      <c r="I196">
        <v>320</v>
      </c>
      <c r="J196">
        <v>42</v>
      </c>
      <c r="K196">
        <v>32</v>
      </c>
      <c r="L196">
        <v>192</v>
      </c>
      <c r="M196">
        <v>5</v>
      </c>
      <c r="N196">
        <v>11</v>
      </c>
      <c r="O196">
        <v>4</v>
      </c>
      <c r="P196">
        <v>9</v>
      </c>
      <c r="Q196">
        <v>8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</v>
      </c>
      <c r="Y196">
        <v>11</v>
      </c>
      <c r="Z196">
        <v>1</v>
      </c>
      <c r="AA196">
        <v>66</v>
      </c>
      <c r="AB196">
        <f t="shared" si="7"/>
        <v>4</v>
      </c>
      <c r="AC196">
        <v>2816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1612</v>
      </c>
      <c r="AO196">
        <v>1420</v>
      </c>
      <c r="AP196">
        <v>1</v>
      </c>
    </row>
    <row r="197" spans="1:42" x14ac:dyDescent="0.35">
      <c r="A197">
        <v>46097</v>
      </c>
      <c r="B197">
        <v>2</v>
      </c>
      <c r="C197">
        <f t="shared" si="6"/>
        <v>2</v>
      </c>
      <c r="D197">
        <v>0</v>
      </c>
      <c r="E197">
        <v>1</v>
      </c>
      <c r="F197">
        <v>11</v>
      </c>
      <c r="G197">
        <v>72</v>
      </c>
      <c r="H197">
        <v>24</v>
      </c>
      <c r="I197">
        <v>68</v>
      </c>
      <c r="J197">
        <v>65</v>
      </c>
      <c r="K197">
        <v>4</v>
      </c>
      <c r="L197">
        <v>8</v>
      </c>
      <c r="M197">
        <v>5</v>
      </c>
      <c r="N197">
        <v>3</v>
      </c>
      <c r="O197">
        <v>1</v>
      </c>
      <c r="P197">
        <v>6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</v>
      </c>
      <c r="Y197">
        <v>11</v>
      </c>
      <c r="Z197">
        <v>0</v>
      </c>
      <c r="AA197">
        <v>64</v>
      </c>
      <c r="AB197">
        <f t="shared" si="7"/>
        <v>4</v>
      </c>
      <c r="AC197">
        <v>2614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233</v>
      </c>
      <c r="AO197">
        <v>225</v>
      </c>
      <c r="AP197">
        <v>0</v>
      </c>
    </row>
    <row r="198" spans="1:42" x14ac:dyDescent="0.35">
      <c r="A198">
        <v>77972</v>
      </c>
      <c r="B198">
        <v>4</v>
      </c>
      <c r="C198">
        <f t="shared" si="6"/>
        <v>4</v>
      </c>
      <c r="D198">
        <v>0</v>
      </c>
      <c r="E198">
        <v>0</v>
      </c>
      <c r="F198">
        <v>18</v>
      </c>
      <c r="G198">
        <v>613</v>
      </c>
      <c r="H198">
        <v>22</v>
      </c>
      <c r="I198">
        <v>319</v>
      </c>
      <c r="J198">
        <v>33</v>
      </c>
      <c r="K198">
        <v>102</v>
      </c>
      <c r="L198">
        <v>12</v>
      </c>
      <c r="M198">
        <v>1</v>
      </c>
      <c r="N198">
        <v>4</v>
      </c>
      <c r="O198">
        <v>6</v>
      </c>
      <c r="P198">
        <v>9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11</v>
      </c>
      <c r="Z198">
        <v>0</v>
      </c>
      <c r="AA198">
        <v>66</v>
      </c>
      <c r="AB198">
        <f t="shared" si="7"/>
        <v>4</v>
      </c>
      <c r="AC198">
        <v>2262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1089</v>
      </c>
      <c r="AO198">
        <v>1077</v>
      </c>
      <c r="AP198">
        <v>0</v>
      </c>
    </row>
    <row r="199" spans="1:42" x14ac:dyDescent="0.35">
      <c r="A199">
        <v>44377</v>
      </c>
      <c r="B199">
        <v>2</v>
      </c>
      <c r="C199">
        <f t="shared" si="6"/>
        <v>2</v>
      </c>
      <c r="D199">
        <v>1</v>
      </c>
      <c r="E199">
        <v>1</v>
      </c>
      <c r="F199">
        <v>70</v>
      </c>
      <c r="G199">
        <v>224</v>
      </c>
      <c r="H199">
        <v>0</v>
      </c>
      <c r="I199">
        <v>30</v>
      </c>
      <c r="J199">
        <v>0</v>
      </c>
      <c r="K199">
        <v>0</v>
      </c>
      <c r="L199">
        <v>10</v>
      </c>
      <c r="M199">
        <v>8</v>
      </c>
      <c r="N199">
        <v>5</v>
      </c>
      <c r="O199">
        <v>1</v>
      </c>
      <c r="P199">
        <v>5</v>
      </c>
      <c r="Q199">
        <v>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</v>
      </c>
      <c r="Y199">
        <v>11</v>
      </c>
      <c r="Z199">
        <v>0</v>
      </c>
      <c r="AA199">
        <v>52</v>
      </c>
      <c r="AB199">
        <f t="shared" si="7"/>
        <v>3</v>
      </c>
      <c r="AC199">
        <v>2791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254</v>
      </c>
      <c r="AO199">
        <v>244</v>
      </c>
      <c r="AP199">
        <v>0</v>
      </c>
    </row>
    <row r="200" spans="1:42" x14ac:dyDescent="0.35">
      <c r="A200">
        <v>46014</v>
      </c>
      <c r="B200">
        <v>2</v>
      </c>
      <c r="C200">
        <f t="shared" si="6"/>
        <v>2</v>
      </c>
      <c r="D200">
        <v>1</v>
      </c>
      <c r="E200">
        <v>1</v>
      </c>
      <c r="F200">
        <v>21</v>
      </c>
      <c r="G200">
        <v>410</v>
      </c>
      <c r="H200">
        <v>0</v>
      </c>
      <c r="I200">
        <v>59</v>
      </c>
      <c r="J200">
        <v>19</v>
      </c>
      <c r="K200">
        <v>9</v>
      </c>
      <c r="L200">
        <v>44</v>
      </c>
      <c r="M200">
        <v>10</v>
      </c>
      <c r="N200">
        <v>7</v>
      </c>
      <c r="O200">
        <v>1</v>
      </c>
      <c r="P200">
        <v>8</v>
      </c>
      <c r="Q200">
        <v>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</v>
      </c>
      <c r="Y200">
        <v>11</v>
      </c>
      <c r="Z200">
        <v>0</v>
      </c>
      <c r="AA200">
        <v>46</v>
      </c>
      <c r="AB200">
        <f t="shared" si="7"/>
        <v>2</v>
      </c>
      <c r="AC200">
        <v>2683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497</v>
      </c>
      <c r="AO200">
        <v>453</v>
      </c>
      <c r="AP200">
        <v>0</v>
      </c>
    </row>
    <row r="201" spans="1:42" x14ac:dyDescent="0.35">
      <c r="A201">
        <v>70951</v>
      </c>
      <c r="B201">
        <v>4</v>
      </c>
      <c r="C201">
        <f t="shared" si="6"/>
        <v>4</v>
      </c>
      <c r="D201">
        <v>0</v>
      </c>
      <c r="E201">
        <v>0</v>
      </c>
      <c r="F201">
        <v>66</v>
      </c>
      <c r="G201">
        <v>239</v>
      </c>
      <c r="H201">
        <v>10</v>
      </c>
      <c r="I201">
        <v>554</v>
      </c>
      <c r="J201">
        <v>254</v>
      </c>
      <c r="K201">
        <v>87</v>
      </c>
      <c r="L201">
        <v>54</v>
      </c>
      <c r="M201">
        <v>1</v>
      </c>
      <c r="N201">
        <v>3</v>
      </c>
      <c r="O201">
        <v>4</v>
      </c>
      <c r="P201">
        <v>9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11</v>
      </c>
      <c r="Z201">
        <v>0</v>
      </c>
      <c r="AA201">
        <v>35</v>
      </c>
      <c r="AB201">
        <f t="shared" si="7"/>
        <v>1</v>
      </c>
      <c r="AC201">
        <v>2580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1144</v>
      </c>
      <c r="AO201">
        <v>1090</v>
      </c>
      <c r="AP201">
        <v>0</v>
      </c>
    </row>
    <row r="202" spans="1:42" x14ac:dyDescent="0.35">
      <c r="A202">
        <v>41443</v>
      </c>
      <c r="B202">
        <v>2</v>
      </c>
      <c r="C202">
        <f t="shared" si="6"/>
        <v>2</v>
      </c>
      <c r="D202">
        <v>1</v>
      </c>
      <c r="E202">
        <v>0</v>
      </c>
      <c r="F202">
        <v>79</v>
      </c>
      <c r="G202">
        <v>171</v>
      </c>
      <c r="H202">
        <v>7</v>
      </c>
      <c r="I202">
        <v>171</v>
      </c>
      <c r="J202">
        <v>25</v>
      </c>
      <c r="K202">
        <v>19</v>
      </c>
      <c r="L202">
        <v>89</v>
      </c>
      <c r="M202">
        <v>6</v>
      </c>
      <c r="N202">
        <v>8</v>
      </c>
      <c r="O202">
        <v>1</v>
      </c>
      <c r="P202">
        <v>5</v>
      </c>
      <c r="Q202">
        <v>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11</v>
      </c>
      <c r="Z202">
        <v>0</v>
      </c>
      <c r="AA202">
        <v>43</v>
      </c>
      <c r="AB202">
        <f t="shared" si="7"/>
        <v>1</v>
      </c>
      <c r="AC202">
        <v>2248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393</v>
      </c>
      <c r="AO202">
        <v>304</v>
      </c>
      <c r="AP202">
        <v>0</v>
      </c>
    </row>
    <row r="203" spans="1:42" x14ac:dyDescent="0.35">
      <c r="A203">
        <v>52195</v>
      </c>
      <c r="B203">
        <v>3</v>
      </c>
      <c r="C203">
        <f t="shared" si="6"/>
        <v>3</v>
      </c>
      <c r="D203">
        <v>2</v>
      </c>
      <c r="E203">
        <v>1</v>
      </c>
      <c r="F203">
        <v>2</v>
      </c>
      <c r="G203">
        <v>12</v>
      </c>
      <c r="H203">
        <v>0</v>
      </c>
      <c r="I203">
        <v>4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2</v>
      </c>
      <c r="Q203">
        <v>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11</v>
      </c>
      <c r="Z203">
        <v>0</v>
      </c>
      <c r="AA203">
        <v>42</v>
      </c>
      <c r="AB203">
        <f t="shared" si="7"/>
        <v>1</v>
      </c>
      <c r="AC203">
        <v>2207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16</v>
      </c>
      <c r="AO203">
        <v>15</v>
      </c>
      <c r="AP203">
        <v>0</v>
      </c>
    </row>
    <row r="204" spans="1:42" x14ac:dyDescent="0.35">
      <c r="A204">
        <v>83790</v>
      </c>
      <c r="B204">
        <v>5</v>
      </c>
      <c r="C204">
        <f t="shared" si="6"/>
        <v>5</v>
      </c>
      <c r="D204">
        <v>0</v>
      </c>
      <c r="E204">
        <v>0</v>
      </c>
      <c r="F204">
        <v>81</v>
      </c>
      <c r="G204">
        <v>1076</v>
      </c>
      <c r="H204">
        <v>16</v>
      </c>
      <c r="I204">
        <v>417</v>
      </c>
      <c r="J204">
        <v>42</v>
      </c>
      <c r="K204">
        <v>48</v>
      </c>
      <c r="L204">
        <v>16</v>
      </c>
      <c r="M204">
        <v>1</v>
      </c>
      <c r="N204">
        <v>8</v>
      </c>
      <c r="O204">
        <v>10</v>
      </c>
      <c r="P204">
        <v>6</v>
      </c>
      <c r="Q204">
        <v>3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3</v>
      </c>
      <c r="Y204">
        <v>11</v>
      </c>
      <c r="Z204">
        <v>0</v>
      </c>
      <c r="AA204">
        <v>72</v>
      </c>
      <c r="AB204">
        <f t="shared" si="7"/>
        <v>5</v>
      </c>
      <c r="AC204">
        <v>2385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1599</v>
      </c>
      <c r="AO204">
        <v>1583</v>
      </c>
      <c r="AP204">
        <v>2</v>
      </c>
    </row>
    <row r="205" spans="1:42" x14ac:dyDescent="0.35">
      <c r="A205">
        <v>44551</v>
      </c>
      <c r="B205">
        <v>2</v>
      </c>
      <c r="C205">
        <f t="shared" si="6"/>
        <v>2</v>
      </c>
      <c r="D205">
        <v>0</v>
      </c>
      <c r="E205">
        <v>1</v>
      </c>
      <c r="F205">
        <v>24</v>
      </c>
      <c r="G205">
        <v>182</v>
      </c>
      <c r="H205">
        <v>4</v>
      </c>
      <c r="I205">
        <v>33</v>
      </c>
      <c r="J205">
        <v>0</v>
      </c>
      <c r="K205">
        <v>0</v>
      </c>
      <c r="L205">
        <v>66</v>
      </c>
      <c r="M205">
        <v>2</v>
      </c>
      <c r="N205">
        <v>4</v>
      </c>
      <c r="O205">
        <v>1</v>
      </c>
      <c r="P205">
        <v>5</v>
      </c>
      <c r="Q205">
        <v>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11</v>
      </c>
      <c r="Z205">
        <v>0</v>
      </c>
      <c r="AA205">
        <v>66</v>
      </c>
      <c r="AB205">
        <f t="shared" si="7"/>
        <v>4</v>
      </c>
      <c r="AC205">
        <v>2461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219</v>
      </c>
      <c r="AO205">
        <v>153</v>
      </c>
      <c r="AP205">
        <v>0</v>
      </c>
    </row>
    <row r="206" spans="1:42" x14ac:dyDescent="0.35">
      <c r="A206">
        <v>69508</v>
      </c>
      <c r="B206">
        <v>4</v>
      </c>
      <c r="C206">
        <f t="shared" si="6"/>
        <v>4</v>
      </c>
      <c r="D206">
        <v>1</v>
      </c>
      <c r="E206">
        <v>0</v>
      </c>
      <c r="F206">
        <v>48</v>
      </c>
      <c r="G206">
        <v>824</v>
      </c>
      <c r="H206">
        <v>32</v>
      </c>
      <c r="I206">
        <v>162</v>
      </c>
      <c r="J206">
        <v>42</v>
      </c>
      <c r="K206">
        <v>32</v>
      </c>
      <c r="L206">
        <v>43</v>
      </c>
      <c r="M206">
        <v>2</v>
      </c>
      <c r="N206">
        <v>11</v>
      </c>
      <c r="O206">
        <v>4</v>
      </c>
      <c r="P206">
        <v>11</v>
      </c>
      <c r="Q206">
        <v>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</v>
      </c>
      <c r="Y206">
        <v>11</v>
      </c>
      <c r="Z206">
        <v>0</v>
      </c>
      <c r="AA206">
        <v>40</v>
      </c>
      <c r="AB206">
        <f t="shared" si="7"/>
        <v>1</v>
      </c>
      <c r="AC206">
        <v>2751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1092</v>
      </c>
      <c r="AO206">
        <v>1049</v>
      </c>
      <c r="AP206">
        <v>0</v>
      </c>
    </row>
    <row r="207" spans="1:42" x14ac:dyDescent="0.35">
      <c r="A207">
        <v>45204</v>
      </c>
      <c r="B207">
        <v>2</v>
      </c>
      <c r="C207">
        <f t="shared" si="6"/>
        <v>2</v>
      </c>
      <c r="D207">
        <v>1</v>
      </c>
      <c r="E207">
        <v>0</v>
      </c>
      <c r="F207">
        <v>93</v>
      </c>
      <c r="G207">
        <v>30</v>
      </c>
      <c r="H207">
        <v>11</v>
      </c>
      <c r="I207">
        <v>25</v>
      </c>
      <c r="J207">
        <v>29</v>
      </c>
      <c r="K207">
        <v>1</v>
      </c>
      <c r="L207">
        <v>18</v>
      </c>
      <c r="M207">
        <v>1</v>
      </c>
      <c r="N207">
        <v>1</v>
      </c>
      <c r="O207">
        <v>1</v>
      </c>
      <c r="P207">
        <v>4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</v>
      </c>
      <c r="Y207">
        <v>11</v>
      </c>
      <c r="Z207">
        <v>0</v>
      </c>
      <c r="AA207">
        <v>32</v>
      </c>
      <c r="AB207">
        <f t="shared" si="7"/>
        <v>1</v>
      </c>
      <c r="AC207">
        <v>2238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96</v>
      </c>
      <c r="AO207">
        <v>78</v>
      </c>
      <c r="AP207">
        <v>0</v>
      </c>
    </row>
    <row r="208" spans="1:42" x14ac:dyDescent="0.35">
      <c r="A208">
        <v>72460</v>
      </c>
      <c r="B208">
        <v>4</v>
      </c>
      <c r="C208">
        <f t="shared" si="6"/>
        <v>4</v>
      </c>
      <c r="D208">
        <v>0</v>
      </c>
      <c r="E208">
        <v>0</v>
      </c>
      <c r="F208">
        <v>56</v>
      </c>
      <c r="G208">
        <v>377</v>
      </c>
      <c r="H208">
        <v>10</v>
      </c>
      <c r="I208">
        <v>540</v>
      </c>
      <c r="J208">
        <v>80</v>
      </c>
      <c r="K208">
        <v>30</v>
      </c>
      <c r="L208">
        <v>10</v>
      </c>
      <c r="M208">
        <v>1</v>
      </c>
      <c r="N208">
        <v>3</v>
      </c>
      <c r="O208">
        <v>5</v>
      </c>
      <c r="P208">
        <v>7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</v>
      </c>
      <c r="Y208">
        <v>11</v>
      </c>
      <c r="Z208">
        <v>0</v>
      </c>
      <c r="AA208">
        <v>51</v>
      </c>
      <c r="AB208">
        <f t="shared" si="7"/>
        <v>2</v>
      </c>
      <c r="AC208">
        <v>2386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1037</v>
      </c>
      <c r="AO208">
        <v>1027</v>
      </c>
      <c r="AP208">
        <v>0</v>
      </c>
    </row>
    <row r="209" spans="1:42" x14ac:dyDescent="0.35">
      <c r="A209">
        <v>77622</v>
      </c>
      <c r="B209">
        <v>4</v>
      </c>
      <c r="C209">
        <f t="shared" si="6"/>
        <v>4</v>
      </c>
      <c r="D209">
        <v>0</v>
      </c>
      <c r="E209">
        <v>2</v>
      </c>
      <c r="F209">
        <v>3</v>
      </c>
      <c r="G209">
        <v>520</v>
      </c>
      <c r="H209">
        <v>7</v>
      </c>
      <c r="I209">
        <v>154</v>
      </c>
      <c r="J209">
        <v>19</v>
      </c>
      <c r="K209">
        <v>0</v>
      </c>
      <c r="L209">
        <v>14</v>
      </c>
      <c r="M209">
        <v>2</v>
      </c>
      <c r="N209">
        <v>6</v>
      </c>
      <c r="O209">
        <v>3</v>
      </c>
      <c r="P209">
        <v>11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11</v>
      </c>
      <c r="Z209">
        <v>0</v>
      </c>
      <c r="AA209">
        <v>50</v>
      </c>
      <c r="AB209">
        <f t="shared" si="7"/>
        <v>2</v>
      </c>
      <c r="AC209">
        <v>2235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700</v>
      </c>
      <c r="AO209">
        <v>686</v>
      </c>
      <c r="AP209">
        <v>0</v>
      </c>
    </row>
    <row r="210" spans="1:42" x14ac:dyDescent="0.35">
      <c r="A210">
        <v>30732</v>
      </c>
      <c r="B210">
        <v>1</v>
      </c>
      <c r="C210">
        <f t="shared" si="6"/>
        <v>1</v>
      </c>
      <c r="D210">
        <v>1</v>
      </c>
      <c r="E210">
        <v>0</v>
      </c>
      <c r="F210">
        <v>44</v>
      </c>
      <c r="G210">
        <v>155</v>
      </c>
      <c r="H210">
        <v>1</v>
      </c>
      <c r="I210">
        <v>25</v>
      </c>
      <c r="J210">
        <v>0</v>
      </c>
      <c r="K210">
        <v>1</v>
      </c>
      <c r="L210">
        <v>3</v>
      </c>
      <c r="M210">
        <v>4</v>
      </c>
      <c r="N210">
        <v>4</v>
      </c>
      <c r="O210">
        <v>1</v>
      </c>
      <c r="P210">
        <v>4</v>
      </c>
      <c r="Q210">
        <v>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11</v>
      </c>
      <c r="Z210">
        <v>0</v>
      </c>
      <c r="AA210">
        <v>40</v>
      </c>
      <c r="AB210">
        <f t="shared" si="7"/>
        <v>1</v>
      </c>
      <c r="AC210">
        <v>2699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182</v>
      </c>
      <c r="AO210">
        <v>179</v>
      </c>
      <c r="AP210">
        <v>0</v>
      </c>
    </row>
    <row r="211" spans="1:42" x14ac:dyDescent="0.35">
      <c r="A211">
        <v>63887</v>
      </c>
      <c r="B211">
        <v>3</v>
      </c>
      <c r="C211">
        <f t="shared" si="6"/>
        <v>3</v>
      </c>
      <c r="D211">
        <v>0</v>
      </c>
      <c r="E211">
        <v>1</v>
      </c>
      <c r="F211">
        <v>38</v>
      </c>
      <c r="G211">
        <v>897</v>
      </c>
      <c r="H211">
        <v>23</v>
      </c>
      <c r="I211">
        <v>207</v>
      </c>
      <c r="J211">
        <v>15</v>
      </c>
      <c r="K211">
        <v>11</v>
      </c>
      <c r="L211">
        <v>92</v>
      </c>
      <c r="M211">
        <v>5</v>
      </c>
      <c r="N211">
        <v>9</v>
      </c>
      <c r="O211">
        <v>6</v>
      </c>
      <c r="P211">
        <v>12</v>
      </c>
      <c r="Q211">
        <v>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11</v>
      </c>
      <c r="Z211">
        <v>0</v>
      </c>
      <c r="AA211">
        <v>58</v>
      </c>
      <c r="AB211">
        <f t="shared" si="7"/>
        <v>3</v>
      </c>
      <c r="AC211">
        <v>2818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1153</v>
      </c>
      <c r="AO211">
        <v>1061</v>
      </c>
      <c r="AP211">
        <v>0</v>
      </c>
    </row>
    <row r="212" spans="1:42" x14ac:dyDescent="0.35">
      <c r="A212">
        <v>42011</v>
      </c>
      <c r="B212">
        <v>2</v>
      </c>
      <c r="C212">
        <f t="shared" si="6"/>
        <v>2</v>
      </c>
      <c r="D212">
        <v>1</v>
      </c>
      <c r="E212">
        <v>0</v>
      </c>
      <c r="F212">
        <v>46</v>
      </c>
      <c r="G212">
        <v>131</v>
      </c>
      <c r="H212">
        <v>0</v>
      </c>
      <c r="I212">
        <v>16</v>
      </c>
      <c r="J212">
        <v>2</v>
      </c>
      <c r="K212">
        <v>1</v>
      </c>
      <c r="L212">
        <v>39</v>
      </c>
      <c r="M212">
        <v>4</v>
      </c>
      <c r="N212">
        <v>3</v>
      </c>
      <c r="O212">
        <v>1</v>
      </c>
      <c r="P212">
        <v>4</v>
      </c>
      <c r="Q212">
        <v>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11</v>
      </c>
      <c r="Z212">
        <v>0</v>
      </c>
      <c r="AA212">
        <v>42</v>
      </c>
      <c r="AB212">
        <f t="shared" si="7"/>
        <v>1</v>
      </c>
      <c r="AC212">
        <v>2619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150</v>
      </c>
      <c r="AO212">
        <v>111</v>
      </c>
      <c r="AP212">
        <v>0</v>
      </c>
    </row>
    <row r="213" spans="1:42" x14ac:dyDescent="0.35">
      <c r="A213">
        <v>51369</v>
      </c>
      <c r="B213">
        <v>2</v>
      </c>
      <c r="C213">
        <f t="shared" si="6"/>
        <v>2</v>
      </c>
      <c r="D213">
        <v>0</v>
      </c>
      <c r="E213">
        <v>1</v>
      </c>
      <c r="F213">
        <v>84</v>
      </c>
      <c r="G213">
        <v>297</v>
      </c>
      <c r="H213">
        <v>7</v>
      </c>
      <c r="I213">
        <v>79</v>
      </c>
      <c r="J213">
        <v>0</v>
      </c>
      <c r="K213">
        <v>11</v>
      </c>
      <c r="L213">
        <v>182</v>
      </c>
      <c r="M213">
        <v>2</v>
      </c>
      <c r="N213">
        <v>8</v>
      </c>
      <c r="O213">
        <v>2</v>
      </c>
      <c r="P213">
        <v>4</v>
      </c>
      <c r="Q213">
        <v>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11</v>
      </c>
      <c r="Z213">
        <v>0</v>
      </c>
      <c r="AA213">
        <v>44</v>
      </c>
      <c r="AB213">
        <f t="shared" si="7"/>
        <v>2</v>
      </c>
      <c r="AC213">
        <v>2771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394</v>
      </c>
      <c r="AO213">
        <v>212</v>
      </c>
      <c r="AP213">
        <v>0</v>
      </c>
    </row>
    <row r="214" spans="1:42" x14ac:dyDescent="0.35">
      <c r="A214">
        <v>51537</v>
      </c>
      <c r="B214">
        <v>2</v>
      </c>
      <c r="C214">
        <f t="shared" si="6"/>
        <v>2</v>
      </c>
      <c r="D214">
        <v>0</v>
      </c>
      <c r="E214">
        <v>1</v>
      </c>
      <c r="F214">
        <v>27</v>
      </c>
      <c r="G214">
        <v>787</v>
      </c>
      <c r="H214">
        <v>20</v>
      </c>
      <c r="I214">
        <v>204</v>
      </c>
      <c r="J214">
        <v>0</v>
      </c>
      <c r="K214">
        <v>0</v>
      </c>
      <c r="L214">
        <v>92</v>
      </c>
      <c r="M214">
        <v>3</v>
      </c>
      <c r="N214">
        <v>2</v>
      </c>
      <c r="O214">
        <v>2</v>
      </c>
      <c r="P214">
        <v>11</v>
      </c>
      <c r="Q214">
        <v>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11</v>
      </c>
      <c r="Z214">
        <v>0</v>
      </c>
      <c r="AA214">
        <v>68</v>
      </c>
      <c r="AB214">
        <f t="shared" si="7"/>
        <v>4</v>
      </c>
      <c r="AC214">
        <v>2726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1011</v>
      </c>
      <c r="AO214">
        <v>919</v>
      </c>
      <c r="AP214">
        <v>0</v>
      </c>
    </row>
    <row r="215" spans="1:42" x14ac:dyDescent="0.35">
      <c r="A215">
        <v>79930</v>
      </c>
      <c r="B215">
        <v>5</v>
      </c>
      <c r="C215">
        <f t="shared" si="6"/>
        <v>5</v>
      </c>
      <c r="D215">
        <v>0</v>
      </c>
      <c r="E215">
        <v>0</v>
      </c>
      <c r="F215">
        <v>72</v>
      </c>
      <c r="G215">
        <v>792</v>
      </c>
      <c r="H215">
        <v>86</v>
      </c>
      <c r="I215">
        <v>740</v>
      </c>
      <c r="J215">
        <v>67</v>
      </c>
      <c r="K215">
        <v>51</v>
      </c>
      <c r="L215">
        <v>17</v>
      </c>
      <c r="M215">
        <v>1</v>
      </c>
      <c r="N215">
        <v>3</v>
      </c>
      <c r="O215">
        <v>5</v>
      </c>
      <c r="P215">
        <v>8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11</v>
      </c>
      <c r="Z215">
        <v>0</v>
      </c>
      <c r="AA215">
        <v>48</v>
      </c>
      <c r="AB215">
        <f t="shared" si="7"/>
        <v>2</v>
      </c>
      <c r="AC215">
        <v>2849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1736</v>
      </c>
      <c r="AO215">
        <v>1719</v>
      </c>
      <c r="AP215">
        <v>0</v>
      </c>
    </row>
    <row r="216" spans="1:42" x14ac:dyDescent="0.35">
      <c r="A216">
        <v>34320</v>
      </c>
      <c r="B216">
        <v>1</v>
      </c>
      <c r="C216">
        <f t="shared" si="6"/>
        <v>2</v>
      </c>
      <c r="D216">
        <v>1</v>
      </c>
      <c r="E216">
        <v>0</v>
      </c>
      <c r="F216">
        <v>66</v>
      </c>
      <c r="G216">
        <v>4</v>
      </c>
      <c r="H216">
        <v>1</v>
      </c>
      <c r="I216">
        <v>9</v>
      </c>
      <c r="J216">
        <v>3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2</v>
      </c>
      <c r="Q216">
        <v>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</v>
      </c>
      <c r="Y216">
        <v>11</v>
      </c>
      <c r="Z216">
        <v>0</v>
      </c>
      <c r="AA216">
        <v>34</v>
      </c>
      <c r="AB216">
        <f t="shared" si="7"/>
        <v>1</v>
      </c>
      <c r="AC216">
        <v>2292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17</v>
      </c>
      <c r="AO216">
        <v>17</v>
      </c>
      <c r="AP216">
        <v>0</v>
      </c>
    </row>
    <row r="217" spans="1:42" x14ac:dyDescent="0.35">
      <c r="A217">
        <v>37070</v>
      </c>
      <c r="B217">
        <v>2</v>
      </c>
      <c r="C217">
        <f t="shared" si="6"/>
        <v>2</v>
      </c>
      <c r="D217">
        <v>1</v>
      </c>
      <c r="E217">
        <v>1</v>
      </c>
      <c r="F217">
        <v>30</v>
      </c>
      <c r="G217">
        <v>231</v>
      </c>
      <c r="H217">
        <v>7</v>
      </c>
      <c r="I217">
        <v>137</v>
      </c>
      <c r="J217">
        <v>4</v>
      </c>
      <c r="K217">
        <v>15</v>
      </c>
      <c r="L217">
        <v>39</v>
      </c>
      <c r="M217">
        <v>9</v>
      </c>
      <c r="N217">
        <v>5</v>
      </c>
      <c r="O217">
        <v>1</v>
      </c>
      <c r="P217">
        <v>8</v>
      </c>
      <c r="Q217">
        <v>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</v>
      </c>
      <c r="Y217">
        <v>11</v>
      </c>
      <c r="Z217">
        <v>1</v>
      </c>
      <c r="AA217">
        <v>54</v>
      </c>
      <c r="AB217">
        <f t="shared" si="7"/>
        <v>3</v>
      </c>
      <c r="AC217">
        <v>2625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394</v>
      </c>
      <c r="AO217">
        <v>355</v>
      </c>
      <c r="AP217">
        <v>0</v>
      </c>
    </row>
    <row r="218" spans="1:42" x14ac:dyDescent="0.35">
      <c r="A218">
        <v>81975</v>
      </c>
      <c r="B218">
        <v>5</v>
      </c>
      <c r="C218">
        <f t="shared" si="6"/>
        <v>5</v>
      </c>
      <c r="D218">
        <v>0</v>
      </c>
      <c r="E218">
        <v>1</v>
      </c>
      <c r="F218">
        <v>2</v>
      </c>
      <c r="G218">
        <v>983</v>
      </c>
      <c r="H218">
        <v>76</v>
      </c>
      <c r="I218">
        <v>184</v>
      </c>
      <c r="J218">
        <v>180</v>
      </c>
      <c r="K218">
        <v>138</v>
      </c>
      <c r="L218">
        <v>27</v>
      </c>
      <c r="M218">
        <v>1</v>
      </c>
      <c r="N218">
        <v>6</v>
      </c>
      <c r="O218">
        <v>3</v>
      </c>
      <c r="P218">
        <v>4</v>
      </c>
      <c r="Q218">
        <v>7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3</v>
      </c>
      <c r="Y218">
        <v>11</v>
      </c>
      <c r="Z218">
        <v>0</v>
      </c>
      <c r="AA218">
        <v>58</v>
      </c>
      <c r="AB218">
        <f t="shared" si="7"/>
        <v>3</v>
      </c>
      <c r="AC218">
        <v>2699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1561</v>
      </c>
      <c r="AO218">
        <v>1534</v>
      </c>
      <c r="AP218">
        <v>1</v>
      </c>
    </row>
    <row r="219" spans="1:42" x14ac:dyDescent="0.35">
      <c r="A219">
        <v>38590</v>
      </c>
      <c r="B219">
        <v>2</v>
      </c>
      <c r="C219">
        <f t="shared" si="6"/>
        <v>2</v>
      </c>
      <c r="D219">
        <v>1</v>
      </c>
      <c r="E219">
        <v>0</v>
      </c>
      <c r="F219">
        <v>65</v>
      </c>
      <c r="G219">
        <v>3</v>
      </c>
      <c r="H219">
        <v>1</v>
      </c>
      <c r="I219">
        <v>8</v>
      </c>
      <c r="J219">
        <v>4</v>
      </c>
      <c r="K219">
        <v>3</v>
      </c>
      <c r="L219">
        <v>3</v>
      </c>
      <c r="M219">
        <v>1</v>
      </c>
      <c r="N219">
        <v>1</v>
      </c>
      <c r="O219">
        <v>0</v>
      </c>
      <c r="P219">
        <v>2</v>
      </c>
      <c r="Q219">
        <v>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</v>
      </c>
      <c r="Y219">
        <v>11</v>
      </c>
      <c r="Z219">
        <v>0</v>
      </c>
      <c r="AA219">
        <v>49</v>
      </c>
      <c r="AB219">
        <f t="shared" si="7"/>
        <v>2</v>
      </c>
      <c r="AC219">
        <v>2569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19</v>
      </c>
      <c r="AO219">
        <v>16</v>
      </c>
      <c r="AP219">
        <v>0</v>
      </c>
    </row>
    <row r="220" spans="1:42" x14ac:dyDescent="0.35">
      <c r="A220">
        <v>15033</v>
      </c>
      <c r="B220">
        <v>1</v>
      </c>
      <c r="C220">
        <f t="shared" si="6"/>
        <v>1</v>
      </c>
      <c r="D220">
        <v>0</v>
      </c>
      <c r="E220">
        <v>0</v>
      </c>
      <c r="F220">
        <v>37</v>
      </c>
      <c r="G220">
        <v>0</v>
      </c>
      <c r="H220">
        <v>4</v>
      </c>
      <c r="I220">
        <v>5</v>
      </c>
      <c r="J220">
        <v>6</v>
      </c>
      <c r="K220">
        <v>0</v>
      </c>
      <c r="L220">
        <v>4</v>
      </c>
      <c r="M220">
        <v>1</v>
      </c>
      <c r="N220">
        <v>1</v>
      </c>
      <c r="O220">
        <v>0</v>
      </c>
      <c r="P220">
        <v>3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11</v>
      </c>
      <c r="Z220">
        <v>0</v>
      </c>
      <c r="AA220">
        <v>69</v>
      </c>
      <c r="AB220">
        <f t="shared" si="7"/>
        <v>5</v>
      </c>
      <c r="AC220">
        <v>2233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15</v>
      </c>
      <c r="AO220">
        <v>11</v>
      </c>
      <c r="AP220">
        <v>0</v>
      </c>
    </row>
    <row r="221" spans="1:42" x14ac:dyDescent="0.35">
      <c r="A221">
        <v>62745</v>
      </c>
      <c r="B221">
        <v>3</v>
      </c>
      <c r="C221">
        <f t="shared" si="6"/>
        <v>3</v>
      </c>
      <c r="D221">
        <v>0</v>
      </c>
      <c r="E221">
        <v>1</v>
      </c>
      <c r="F221">
        <v>89</v>
      </c>
      <c r="G221">
        <v>562</v>
      </c>
      <c r="H221">
        <v>21</v>
      </c>
      <c r="I221">
        <v>464</v>
      </c>
      <c r="J221">
        <v>28</v>
      </c>
      <c r="K221">
        <v>10</v>
      </c>
      <c r="L221">
        <v>32</v>
      </c>
      <c r="M221">
        <v>3</v>
      </c>
      <c r="N221">
        <v>7</v>
      </c>
      <c r="O221">
        <v>8</v>
      </c>
      <c r="P221">
        <v>11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11</v>
      </c>
      <c r="Z221">
        <v>0</v>
      </c>
      <c r="AA221">
        <v>55</v>
      </c>
      <c r="AB221">
        <f t="shared" si="7"/>
        <v>3</v>
      </c>
      <c r="AC221">
        <v>2622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1085</v>
      </c>
      <c r="AO221">
        <v>1053</v>
      </c>
      <c r="AP221">
        <v>0</v>
      </c>
    </row>
    <row r="222" spans="1:42" x14ac:dyDescent="0.35">
      <c r="A222">
        <v>22212</v>
      </c>
      <c r="B222">
        <v>1</v>
      </c>
      <c r="C222">
        <f t="shared" si="6"/>
        <v>1</v>
      </c>
      <c r="D222">
        <v>1</v>
      </c>
      <c r="E222">
        <v>0</v>
      </c>
      <c r="F222">
        <v>49</v>
      </c>
      <c r="G222">
        <v>5</v>
      </c>
      <c r="H222">
        <v>9</v>
      </c>
      <c r="I222">
        <v>20</v>
      </c>
      <c r="J222">
        <v>6</v>
      </c>
      <c r="K222">
        <v>8</v>
      </c>
      <c r="L222">
        <v>21</v>
      </c>
      <c r="M222">
        <v>2</v>
      </c>
      <c r="N222">
        <v>2</v>
      </c>
      <c r="O222">
        <v>0</v>
      </c>
      <c r="P222">
        <v>4</v>
      </c>
      <c r="Q222">
        <v>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11</v>
      </c>
      <c r="Z222">
        <v>0</v>
      </c>
      <c r="AA222">
        <v>45</v>
      </c>
      <c r="AB222">
        <f t="shared" si="7"/>
        <v>2</v>
      </c>
      <c r="AC222">
        <v>2361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48</v>
      </c>
      <c r="AO222">
        <v>27</v>
      </c>
      <c r="AP222">
        <v>0</v>
      </c>
    </row>
    <row r="223" spans="1:42" x14ac:dyDescent="0.35">
      <c r="A223">
        <v>23661</v>
      </c>
      <c r="B223">
        <v>1</v>
      </c>
      <c r="C223">
        <f t="shared" si="6"/>
        <v>1</v>
      </c>
      <c r="D223">
        <v>1</v>
      </c>
      <c r="E223">
        <v>0</v>
      </c>
      <c r="F223">
        <v>46</v>
      </c>
      <c r="G223">
        <v>18</v>
      </c>
      <c r="H223">
        <v>0</v>
      </c>
      <c r="I223">
        <v>4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3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11</v>
      </c>
      <c r="Z223">
        <v>0</v>
      </c>
      <c r="AA223">
        <v>38</v>
      </c>
      <c r="AB223">
        <f t="shared" si="7"/>
        <v>1</v>
      </c>
      <c r="AC223">
        <v>2366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22</v>
      </c>
      <c r="AO223">
        <v>21</v>
      </c>
      <c r="AP223">
        <v>0</v>
      </c>
    </row>
    <row r="224" spans="1:42" x14ac:dyDescent="0.35">
      <c r="A224">
        <v>79761</v>
      </c>
      <c r="B224">
        <v>5</v>
      </c>
      <c r="C224">
        <f t="shared" si="6"/>
        <v>5</v>
      </c>
      <c r="D224">
        <v>0</v>
      </c>
      <c r="E224">
        <v>1</v>
      </c>
      <c r="F224">
        <v>32</v>
      </c>
      <c r="G224">
        <v>415</v>
      </c>
      <c r="H224">
        <v>5</v>
      </c>
      <c r="I224">
        <v>124</v>
      </c>
      <c r="J224">
        <v>15</v>
      </c>
      <c r="K224">
        <v>35</v>
      </c>
      <c r="L224">
        <v>11</v>
      </c>
      <c r="M224">
        <v>1</v>
      </c>
      <c r="N224">
        <v>5</v>
      </c>
      <c r="O224">
        <v>2</v>
      </c>
      <c r="P224">
        <v>11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11</v>
      </c>
      <c r="Z224">
        <v>0</v>
      </c>
      <c r="AA224">
        <v>62</v>
      </c>
      <c r="AB224">
        <f t="shared" si="7"/>
        <v>4</v>
      </c>
      <c r="AC224">
        <v>2427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594</v>
      </c>
      <c r="AO224">
        <v>583</v>
      </c>
      <c r="AP224">
        <v>0</v>
      </c>
    </row>
    <row r="225" spans="1:42" x14ac:dyDescent="0.35">
      <c r="A225">
        <v>7500</v>
      </c>
      <c r="B225">
        <v>1</v>
      </c>
      <c r="C225">
        <f t="shared" si="6"/>
        <v>1</v>
      </c>
      <c r="D225">
        <v>1</v>
      </c>
      <c r="E225">
        <v>0</v>
      </c>
      <c r="F225">
        <v>54</v>
      </c>
      <c r="G225">
        <v>5</v>
      </c>
      <c r="H225">
        <v>3</v>
      </c>
      <c r="I225">
        <v>10</v>
      </c>
      <c r="J225">
        <v>12</v>
      </c>
      <c r="K225">
        <v>7</v>
      </c>
      <c r="L225">
        <v>20</v>
      </c>
      <c r="M225">
        <v>4</v>
      </c>
      <c r="N225">
        <v>3</v>
      </c>
      <c r="O225">
        <v>1</v>
      </c>
      <c r="P225">
        <v>3</v>
      </c>
      <c r="Q225">
        <v>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11</v>
      </c>
      <c r="Z225">
        <v>0</v>
      </c>
      <c r="AA225">
        <v>47</v>
      </c>
      <c r="AB225">
        <f t="shared" si="7"/>
        <v>2</v>
      </c>
      <c r="AC225">
        <v>2344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37</v>
      </c>
      <c r="AO225">
        <v>17</v>
      </c>
      <c r="AP225">
        <v>0</v>
      </c>
    </row>
    <row r="226" spans="1:42" x14ac:dyDescent="0.35">
      <c r="A226">
        <v>73455</v>
      </c>
      <c r="B226">
        <v>4</v>
      </c>
      <c r="C226">
        <f t="shared" si="6"/>
        <v>4</v>
      </c>
      <c r="D226">
        <v>0</v>
      </c>
      <c r="E226">
        <v>0</v>
      </c>
      <c r="F226">
        <v>98</v>
      </c>
      <c r="G226">
        <v>901</v>
      </c>
      <c r="H226">
        <v>61</v>
      </c>
      <c r="I226">
        <v>757</v>
      </c>
      <c r="J226">
        <v>186</v>
      </c>
      <c r="K226">
        <v>163</v>
      </c>
      <c r="L226">
        <v>20</v>
      </c>
      <c r="M226">
        <v>1</v>
      </c>
      <c r="N226">
        <v>6</v>
      </c>
      <c r="O226">
        <v>5</v>
      </c>
      <c r="P226">
        <v>10</v>
      </c>
      <c r="Q226">
        <v>3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3</v>
      </c>
      <c r="Y226">
        <v>11</v>
      </c>
      <c r="Z226">
        <v>0</v>
      </c>
      <c r="AA226">
        <v>52</v>
      </c>
      <c r="AB226">
        <f t="shared" si="7"/>
        <v>3</v>
      </c>
      <c r="AC226">
        <v>2403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2068</v>
      </c>
      <c r="AO226">
        <v>2048</v>
      </c>
      <c r="AP226">
        <v>1</v>
      </c>
    </row>
    <row r="227" spans="1:42" x14ac:dyDescent="0.35">
      <c r="A227">
        <v>64961</v>
      </c>
      <c r="B227">
        <v>3</v>
      </c>
      <c r="C227">
        <f t="shared" si="6"/>
        <v>3</v>
      </c>
      <c r="D227">
        <v>0</v>
      </c>
      <c r="E227">
        <v>1</v>
      </c>
      <c r="F227">
        <v>97</v>
      </c>
      <c r="G227">
        <v>382</v>
      </c>
      <c r="H227">
        <v>114</v>
      </c>
      <c r="I227">
        <v>276</v>
      </c>
      <c r="J227">
        <v>75</v>
      </c>
      <c r="K227">
        <v>124</v>
      </c>
      <c r="L227">
        <v>38</v>
      </c>
      <c r="M227">
        <v>2</v>
      </c>
      <c r="N227">
        <v>6</v>
      </c>
      <c r="O227">
        <v>4</v>
      </c>
      <c r="P227">
        <v>4</v>
      </c>
      <c r="Q227">
        <v>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11</v>
      </c>
      <c r="Z227">
        <v>0</v>
      </c>
      <c r="AA227">
        <v>62</v>
      </c>
      <c r="AB227">
        <f t="shared" si="7"/>
        <v>4</v>
      </c>
      <c r="AC227">
        <v>2712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971</v>
      </c>
      <c r="AO227">
        <v>933</v>
      </c>
      <c r="AP227">
        <v>0</v>
      </c>
    </row>
    <row r="228" spans="1:42" x14ac:dyDescent="0.35">
      <c r="A228">
        <v>22804</v>
      </c>
      <c r="B228">
        <v>1</v>
      </c>
      <c r="C228">
        <f t="shared" si="6"/>
        <v>1</v>
      </c>
      <c r="D228">
        <v>1</v>
      </c>
      <c r="E228">
        <v>0</v>
      </c>
      <c r="F228">
        <v>75</v>
      </c>
      <c r="G228">
        <v>14</v>
      </c>
      <c r="H228">
        <v>1</v>
      </c>
      <c r="I228">
        <v>7</v>
      </c>
      <c r="J228">
        <v>2</v>
      </c>
      <c r="K228">
        <v>1</v>
      </c>
      <c r="L228">
        <v>1</v>
      </c>
      <c r="M228">
        <v>1</v>
      </c>
      <c r="N228">
        <v>2</v>
      </c>
      <c r="O228">
        <v>0</v>
      </c>
      <c r="P228">
        <v>2</v>
      </c>
      <c r="Q228">
        <v>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11</v>
      </c>
      <c r="Z228">
        <v>0</v>
      </c>
      <c r="AA228">
        <v>49</v>
      </c>
      <c r="AB228">
        <f t="shared" si="7"/>
        <v>2</v>
      </c>
      <c r="AC228">
        <v>2492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25</v>
      </c>
      <c r="AO228">
        <v>24</v>
      </c>
      <c r="AP228">
        <v>0</v>
      </c>
    </row>
    <row r="229" spans="1:42" x14ac:dyDescent="0.35">
      <c r="A229">
        <v>73687</v>
      </c>
      <c r="B229">
        <v>4</v>
      </c>
      <c r="C229">
        <f t="shared" si="6"/>
        <v>4</v>
      </c>
      <c r="D229">
        <v>0</v>
      </c>
      <c r="E229">
        <v>0</v>
      </c>
      <c r="F229">
        <v>8</v>
      </c>
      <c r="G229">
        <v>559</v>
      </c>
      <c r="H229">
        <v>153</v>
      </c>
      <c r="I229">
        <v>503</v>
      </c>
      <c r="J229">
        <v>218</v>
      </c>
      <c r="K229">
        <v>13</v>
      </c>
      <c r="L229">
        <v>181</v>
      </c>
      <c r="M229">
        <v>1</v>
      </c>
      <c r="N229">
        <v>3</v>
      </c>
      <c r="O229">
        <v>9</v>
      </c>
      <c r="P229">
        <v>9</v>
      </c>
      <c r="Q229">
        <v>2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3</v>
      </c>
      <c r="Y229">
        <v>11</v>
      </c>
      <c r="Z229">
        <v>1</v>
      </c>
      <c r="AA229">
        <v>30</v>
      </c>
      <c r="AB229">
        <f t="shared" si="7"/>
        <v>1</v>
      </c>
      <c r="AC229">
        <v>2372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1446</v>
      </c>
      <c r="AO229">
        <v>1265</v>
      </c>
      <c r="AP229">
        <v>1</v>
      </c>
    </row>
    <row r="230" spans="1:42" x14ac:dyDescent="0.35">
      <c r="A230">
        <v>61074</v>
      </c>
      <c r="B230">
        <v>3</v>
      </c>
      <c r="C230">
        <f t="shared" si="6"/>
        <v>3</v>
      </c>
      <c r="D230">
        <v>0</v>
      </c>
      <c r="E230">
        <v>1</v>
      </c>
      <c r="F230">
        <v>37</v>
      </c>
      <c r="G230">
        <v>789</v>
      </c>
      <c r="H230">
        <v>0</v>
      </c>
      <c r="I230">
        <v>133</v>
      </c>
      <c r="J230">
        <v>0</v>
      </c>
      <c r="K230">
        <v>28</v>
      </c>
      <c r="L230">
        <v>152</v>
      </c>
      <c r="M230">
        <v>7</v>
      </c>
      <c r="N230">
        <v>11</v>
      </c>
      <c r="O230">
        <v>5</v>
      </c>
      <c r="P230">
        <v>8</v>
      </c>
      <c r="Q230">
        <v>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11</v>
      </c>
      <c r="Z230">
        <v>0</v>
      </c>
      <c r="AA230">
        <v>62</v>
      </c>
      <c r="AB230">
        <f t="shared" si="7"/>
        <v>4</v>
      </c>
      <c r="AC230">
        <v>2840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950</v>
      </c>
      <c r="AO230">
        <v>798</v>
      </c>
      <c r="AP230">
        <v>0</v>
      </c>
    </row>
    <row r="231" spans="1:42" x14ac:dyDescent="0.35">
      <c r="A231">
        <v>31686</v>
      </c>
      <c r="B231">
        <v>1</v>
      </c>
      <c r="C231">
        <f t="shared" si="6"/>
        <v>1</v>
      </c>
      <c r="D231">
        <v>1</v>
      </c>
      <c r="E231">
        <v>1</v>
      </c>
      <c r="F231">
        <v>31</v>
      </c>
      <c r="G231">
        <v>11</v>
      </c>
      <c r="H231">
        <v>0</v>
      </c>
      <c r="I231">
        <v>5</v>
      </c>
      <c r="J231">
        <v>0</v>
      </c>
      <c r="K231">
        <v>0</v>
      </c>
      <c r="L231">
        <v>1</v>
      </c>
      <c r="M231">
        <v>2</v>
      </c>
      <c r="N231">
        <v>1</v>
      </c>
      <c r="O231">
        <v>0</v>
      </c>
      <c r="P231">
        <v>3</v>
      </c>
      <c r="Q231">
        <v>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11</v>
      </c>
      <c r="Z231">
        <v>0</v>
      </c>
      <c r="AA231">
        <v>56</v>
      </c>
      <c r="AB231">
        <f t="shared" si="7"/>
        <v>3</v>
      </c>
      <c r="AC231">
        <v>2183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16</v>
      </c>
      <c r="AO231">
        <v>15</v>
      </c>
      <c r="AP231">
        <v>0</v>
      </c>
    </row>
    <row r="232" spans="1:42" x14ac:dyDescent="0.35">
      <c r="A232">
        <v>80134</v>
      </c>
      <c r="B232">
        <v>5</v>
      </c>
      <c r="C232">
        <f t="shared" si="6"/>
        <v>5</v>
      </c>
      <c r="D232">
        <v>1</v>
      </c>
      <c r="E232">
        <v>0</v>
      </c>
      <c r="F232">
        <v>40</v>
      </c>
      <c r="G232">
        <v>1218</v>
      </c>
      <c r="H232">
        <v>16</v>
      </c>
      <c r="I232">
        <v>272</v>
      </c>
      <c r="J232">
        <v>104</v>
      </c>
      <c r="K232">
        <v>0</v>
      </c>
      <c r="L232">
        <v>80</v>
      </c>
      <c r="M232">
        <v>2</v>
      </c>
      <c r="N232">
        <v>5</v>
      </c>
      <c r="O232">
        <v>3</v>
      </c>
      <c r="P232">
        <v>6</v>
      </c>
      <c r="Q232">
        <v>6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3</v>
      </c>
      <c r="Y232">
        <v>11</v>
      </c>
      <c r="Z232">
        <v>1</v>
      </c>
      <c r="AA232">
        <v>48</v>
      </c>
      <c r="AB232">
        <f t="shared" si="7"/>
        <v>2</v>
      </c>
      <c r="AC232">
        <v>2564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1610</v>
      </c>
      <c r="AO232">
        <v>1530</v>
      </c>
      <c r="AP232">
        <v>3</v>
      </c>
    </row>
    <row r="233" spans="1:42" x14ac:dyDescent="0.35">
      <c r="A233">
        <v>75027</v>
      </c>
      <c r="B233">
        <v>4</v>
      </c>
      <c r="C233">
        <f t="shared" si="6"/>
        <v>4</v>
      </c>
      <c r="D233">
        <v>0</v>
      </c>
      <c r="E233">
        <v>1</v>
      </c>
      <c r="F233">
        <v>74</v>
      </c>
      <c r="G233">
        <v>925</v>
      </c>
      <c r="H233">
        <v>64</v>
      </c>
      <c r="I233">
        <v>179</v>
      </c>
      <c r="J233">
        <v>133</v>
      </c>
      <c r="K233">
        <v>12</v>
      </c>
      <c r="L233">
        <v>77</v>
      </c>
      <c r="M233">
        <v>2</v>
      </c>
      <c r="N233">
        <v>9</v>
      </c>
      <c r="O233">
        <v>4</v>
      </c>
      <c r="P233">
        <v>6</v>
      </c>
      <c r="Q233">
        <v>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11</v>
      </c>
      <c r="Z233">
        <v>0</v>
      </c>
      <c r="AA233">
        <v>67</v>
      </c>
      <c r="AB233">
        <f t="shared" si="7"/>
        <v>4</v>
      </c>
      <c r="AC233">
        <v>2695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1313</v>
      </c>
      <c r="AO233">
        <v>1236</v>
      </c>
      <c r="AP233">
        <v>0</v>
      </c>
    </row>
    <row r="234" spans="1:42" x14ac:dyDescent="0.35">
      <c r="A234">
        <v>67546</v>
      </c>
      <c r="B234">
        <v>3</v>
      </c>
      <c r="C234">
        <f t="shared" si="6"/>
        <v>3</v>
      </c>
      <c r="D234">
        <v>0</v>
      </c>
      <c r="E234">
        <v>0</v>
      </c>
      <c r="F234">
        <v>90</v>
      </c>
      <c r="G234">
        <v>864</v>
      </c>
      <c r="H234">
        <v>134</v>
      </c>
      <c r="I234">
        <v>768</v>
      </c>
      <c r="J234">
        <v>150</v>
      </c>
      <c r="K234">
        <v>38</v>
      </c>
      <c r="L234">
        <v>172</v>
      </c>
      <c r="M234">
        <v>1</v>
      </c>
      <c r="N234">
        <v>4</v>
      </c>
      <c r="O234">
        <v>10</v>
      </c>
      <c r="P234">
        <v>5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11</v>
      </c>
      <c r="Z234">
        <v>0</v>
      </c>
      <c r="AA234">
        <v>32</v>
      </c>
      <c r="AB234">
        <f t="shared" si="7"/>
        <v>1</v>
      </c>
      <c r="AC234">
        <v>2826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1954</v>
      </c>
      <c r="AO234">
        <v>1782</v>
      </c>
      <c r="AP234">
        <v>0</v>
      </c>
    </row>
    <row r="235" spans="1:42" x14ac:dyDescent="0.35">
      <c r="A235">
        <v>65176</v>
      </c>
      <c r="B235">
        <v>3</v>
      </c>
      <c r="C235">
        <f t="shared" si="6"/>
        <v>3</v>
      </c>
      <c r="D235">
        <v>0</v>
      </c>
      <c r="E235">
        <v>1</v>
      </c>
      <c r="F235">
        <v>57</v>
      </c>
      <c r="G235">
        <v>960</v>
      </c>
      <c r="H235">
        <v>28</v>
      </c>
      <c r="I235">
        <v>183</v>
      </c>
      <c r="J235">
        <v>220</v>
      </c>
      <c r="K235">
        <v>70</v>
      </c>
      <c r="L235">
        <v>70</v>
      </c>
      <c r="M235">
        <v>4</v>
      </c>
      <c r="N235">
        <v>9</v>
      </c>
      <c r="O235">
        <v>6</v>
      </c>
      <c r="P235">
        <v>6</v>
      </c>
      <c r="Q235">
        <v>6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11</v>
      </c>
      <c r="Z235">
        <v>0</v>
      </c>
      <c r="AA235">
        <v>51</v>
      </c>
      <c r="AB235">
        <f t="shared" si="7"/>
        <v>2</v>
      </c>
      <c r="AC235">
        <v>2767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1461</v>
      </c>
      <c r="AO235">
        <v>1391</v>
      </c>
      <c r="AP235">
        <v>0</v>
      </c>
    </row>
    <row r="236" spans="1:42" x14ac:dyDescent="0.35">
      <c r="A236">
        <v>31160</v>
      </c>
      <c r="B236">
        <v>1</v>
      </c>
      <c r="C236">
        <f t="shared" si="6"/>
        <v>1</v>
      </c>
      <c r="D236">
        <v>1</v>
      </c>
      <c r="E236">
        <v>0</v>
      </c>
      <c r="F236">
        <v>59</v>
      </c>
      <c r="G236">
        <v>16</v>
      </c>
      <c r="H236">
        <v>3</v>
      </c>
      <c r="I236">
        <v>25</v>
      </c>
      <c r="J236">
        <v>6</v>
      </c>
      <c r="K236">
        <v>1</v>
      </c>
      <c r="L236">
        <v>13</v>
      </c>
      <c r="M236">
        <v>2</v>
      </c>
      <c r="N236">
        <v>2</v>
      </c>
      <c r="O236">
        <v>0</v>
      </c>
      <c r="P236">
        <v>3</v>
      </c>
      <c r="Q236">
        <v>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11</v>
      </c>
      <c r="Z236">
        <v>0</v>
      </c>
      <c r="AA236">
        <v>45</v>
      </c>
      <c r="AB236">
        <f t="shared" si="7"/>
        <v>2</v>
      </c>
      <c r="AC236">
        <v>2445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51</v>
      </c>
      <c r="AO236">
        <v>38</v>
      </c>
      <c r="AP236">
        <v>0</v>
      </c>
    </row>
    <row r="237" spans="1:42" x14ac:dyDescent="0.35">
      <c r="A237">
        <v>29938</v>
      </c>
      <c r="B237">
        <v>1</v>
      </c>
      <c r="C237">
        <f t="shared" si="6"/>
        <v>1</v>
      </c>
      <c r="D237">
        <v>1</v>
      </c>
      <c r="E237">
        <v>0</v>
      </c>
      <c r="F237">
        <v>52</v>
      </c>
      <c r="G237">
        <v>3</v>
      </c>
      <c r="H237">
        <v>3</v>
      </c>
      <c r="I237">
        <v>7</v>
      </c>
      <c r="J237">
        <v>0</v>
      </c>
      <c r="K237">
        <v>2</v>
      </c>
      <c r="L237">
        <v>11</v>
      </c>
      <c r="M237">
        <v>2</v>
      </c>
      <c r="N237">
        <v>1</v>
      </c>
      <c r="O237">
        <v>0</v>
      </c>
      <c r="P237">
        <v>3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</v>
      </c>
      <c r="Y237">
        <v>11</v>
      </c>
      <c r="Z237">
        <v>0</v>
      </c>
      <c r="AA237">
        <v>35</v>
      </c>
      <c r="AB237">
        <f t="shared" si="7"/>
        <v>1</v>
      </c>
      <c r="AC237">
        <v>2404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15</v>
      </c>
      <c r="AO237">
        <v>4</v>
      </c>
      <c r="AP237">
        <v>0</v>
      </c>
    </row>
    <row r="238" spans="1:42" x14ac:dyDescent="0.35">
      <c r="A238">
        <v>102692</v>
      </c>
      <c r="B238">
        <v>6</v>
      </c>
      <c r="C238">
        <f t="shared" si="6"/>
        <v>5</v>
      </c>
      <c r="D238">
        <v>0</v>
      </c>
      <c r="E238">
        <v>0</v>
      </c>
      <c r="F238">
        <v>5</v>
      </c>
      <c r="G238">
        <v>168</v>
      </c>
      <c r="H238">
        <v>148</v>
      </c>
      <c r="I238">
        <v>444</v>
      </c>
      <c r="J238">
        <v>32</v>
      </c>
      <c r="K238">
        <v>172</v>
      </c>
      <c r="L238">
        <v>148</v>
      </c>
      <c r="M238">
        <v>1</v>
      </c>
      <c r="N238">
        <v>6</v>
      </c>
      <c r="O238">
        <v>9</v>
      </c>
      <c r="P238">
        <v>13</v>
      </c>
      <c r="Q238">
        <v>2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3</v>
      </c>
      <c r="Y238">
        <v>11</v>
      </c>
      <c r="Z238">
        <v>1</v>
      </c>
      <c r="AA238">
        <v>46</v>
      </c>
      <c r="AB238">
        <f t="shared" si="7"/>
        <v>2</v>
      </c>
      <c r="AC238">
        <v>2609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964</v>
      </c>
      <c r="AO238">
        <v>816</v>
      </c>
      <c r="AP238">
        <v>4</v>
      </c>
    </row>
    <row r="239" spans="1:42" x14ac:dyDescent="0.35">
      <c r="A239">
        <v>26490</v>
      </c>
      <c r="B239">
        <v>1</v>
      </c>
      <c r="C239">
        <f t="shared" si="6"/>
        <v>1</v>
      </c>
      <c r="D239">
        <v>0</v>
      </c>
      <c r="E239">
        <v>0</v>
      </c>
      <c r="F239">
        <v>92</v>
      </c>
      <c r="G239">
        <v>45</v>
      </c>
      <c r="H239">
        <v>47</v>
      </c>
      <c r="I239">
        <v>52</v>
      </c>
      <c r="J239">
        <v>21</v>
      </c>
      <c r="K239">
        <v>20</v>
      </c>
      <c r="L239">
        <v>25</v>
      </c>
      <c r="M239">
        <v>2</v>
      </c>
      <c r="N239">
        <v>3</v>
      </c>
      <c r="O239">
        <v>1</v>
      </c>
      <c r="P239">
        <v>5</v>
      </c>
      <c r="Q239">
        <v>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</v>
      </c>
      <c r="Y239">
        <v>11</v>
      </c>
      <c r="Z239">
        <v>0</v>
      </c>
      <c r="AA239">
        <v>62</v>
      </c>
      <c r="AB239">
        <f t="shared" si="7"/>
        <v>4</v>
      </c>
      <c r="AC239">
        <v>2804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185</v>
      </c>
      <c r="AO239">
        <v>160</v>
      </c>
      <c r="AP239">
        <v>0</v>
      </c>
    </row>
    <row r="240" spans="1:42" x14ac:dyDescent="0.35">
      <c r="A240">
        <v>75702</v>
      </c>
      <c r="B240">
        <v>4</v>
      </c>
      <c r="C240">
        <f t="shared" si="6"/>
        <v>4</v>
      </c>
      <c r="D240">
        <v>1</v>
      </c>
      <c r="E240">
        <v>1</v>
      </c>
      <c r="F240">
        <v>77</v>
      </c>
      <c r="G240">
        <v>650</v>
      </c>
      <c r="H240">
        <v>28</v>
      </c>
      <c r="I240">
        <v>353</v>
      </c>
      <c r="J240">
        <v>45</v>
      </c>
      <c r="K240">
        <v>42</v>
      </c>
      <c r="L240">
        <v>30</v>
      </c>
      <c r="M240">
        <v>5</v>
      </c>
      <c r="N240">
        <v>4</v>
      </c>
      <c r="O240">
        <v>6</v>
      </c>
      <c r="P240">
        <v>11</v>
      </c>
      <c r="Q240">
        <v>8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11</v>
      </c>
      <c r="Z240">
        <v>0</v>
      </c>
      <c r="AA240">
        <v>53</v>
      </c>
      <c r="AB240">
        <f t="shared" si="7"/>
        <v>3</v>
      </c>
      <c r="AC240">
        <v>2828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1118</v>
      </c>
      <c r="AO240">
        <v>1088</v>
      </c>
      <c r="AP240">
        <v>0</v>
      </c>
    </row>
    <row r="241" spans="1:42" x14ac:dyDescent="0.35">
      <c r="A241">
        <v>30899</v>
      </c>
      <c r="B241">
        <v>1</v>
      </c>
      <c r="C241">
        <f t="shared" si="6"/>
        <v>1</v>
      </c>
      <c r="D241">
        <v>1</v>
      </c>
      <c r="E241">
        <v>0</v>
      </c>
      <c r="F241">
        <v>35</v>
      </c>
      <c r="G241">
        <v>24</v>
      </c>
      <c r="H241">
        <v>0</v>
      </c>
      <c r="I241">
        <v>8</v>
      </c>
      <c r="J241">
        <v>0</v>
      </c>
      <c r="K241">
        <v>0</v>
      </c>
      <c r="L241">
        <v>1</v>
      </c>
      <c r="M241">
        <v>2</v>
      </c>
      <c r="N241">
        <v>1</v>
      </c>
      <c r="O241">
        <v>0</v>
      </c>
      <c r="P241">
        <v>3</v>
      </c>
      <c r="Q241">
        <v>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11</v>
      </c>
      <c r="Z241">
        <v>0</v>
      </c>
      <c r="AA241">
        <v>46</v>
      </c>
      <c r="AB241">
        <f t="shared" si="7"/>
        <v>2</v>
      </c>
      <c r="AC241">
        <v>2783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32</v>
      </c>
      <c r="AO241">
        <v>31</v>
      </c>
      <c r="AP241">
        <v>0</v>
      </c>
    </row>
    <row r="242" spans="1:42" x14ac:dyDescent="0.35">
      <c r="A242">
        <v>63342</v>
      </c>
      <c r="B242">
        <v>3</v>
      </c>
      <c r="C242">
        <f t="shared" si="6"/>
        <v>3</v>
      </c>
      <c r="D242">
        <v>0</v>
      </c>
      <c r="E242">
        <v>1</v>
      </c>
      <c r="F242">
        <v>48</v>
      </c>
      <c r="G242">
        <v>918</v>
      </c>
      <c r="H242">
        <v>21</v>
      </c>
      <c r="I242">
        <v>118</v>
      </c>
      <c r="J242">
        <v>13</v>
      </c>
      <c r="K242">
        <v>10</v>
      </c>
      <c r="L242">
        <v>21</v>
      </c>
      <c r="M242">
        <v>3</v>
      </c>
      <c r="N242">
        <v>8</v>
      </c>
      <c r="O242">
        <v>3</v>
      </c>
      <c r="P242">
        <v>5</v>
      </c>
      <c r="Q242">
        <v>6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11</v>
      </c>
      <c r="Z242">
        <v>0</v>
      </c>
      <c r="AA242">
        <v>59</v>
      </c>
      <c r="AB242">
        <f t="shared" si="7"/>
        <v>3</v>
      </c>
      <c r="AC242">
        <v>2780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1080</v>
      </c>
      <c r="AO242">
        <v>1059</v>
      </c>
      <c r="AP242">
        <v>1</v>
      </c>
    </row>
    <row r="243" spans="1:42" x14ac:dyDescent="0.35">
      <c r="A243">
        <v>45989</v>
      </c>
      <c r="B243">
        <v>2</v>
      </c>
      <c r="C243">
        <f t="shared" si="6"/>
        <v>2</v>
      </c>
      <c r="D243">
        <v>0</v>
      </c>
      <c r="E243">
        <v>1</v>
      </c>
      <c r="F243">
        <v>97</v>
      </c>
      <c r="G243">
        <v>138</v>
      </c>
      <c r="H243">
        <v>33</v>
      </c>
      <c r="I243">
        <v>87</v>
      </c>
      <c r="J243">
        <v>28</v>
      </c>
      <c r="K243">
        <v>24</v>
      </c>
      <c r="L243">
        <v>12</v>
      </c>
      <c r="M243">
        <v>4</v>
      </c>
      <c r="N243">
        <v>3</v>
      </c>
      <c r="O243">
        <v>2</v>
      </c>
      <c r="P243">
        <v>7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</v>
      </c>
      <c r="Y243">
        <v>11</v>
      </c>
      <c r="Z243">
        <v>0</v>
      </c>
      <c r="AA243">
        <v>56</v>
      </c>
      <c r="AB243">
        <f t="shared" si="7"/>
        <v>3</v>
      </c>
      <c r="AC243">
        <v>2774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310</v>
      </c>
      <c r="AO243">
        <v>298</v>
      </c>
      <c r="AP243">
        <v>0</v>
      </c>
    </row>
    <row r="244" spans="1:42" x14ac:dyDescent="0.35">
      <c r="A244">
        <v>18701</v>
      </c>
      <c r="B244">
        <v>1</v>
      </c>
      <c r="C244">
        <f t="shared" si="6"/>
        <v>1</v>
      </c>
      <c r="D244">
        <v>1</v>
      </c>
      <c r="E244">
        <v>1</v>
      </c>
      <c r="F244">
        <v>95</v>
      </c>
      <c r="G244">
        <v>12</v>
      </c>
      <c r="H244">
        <v>4</v>
      </c>
      <c r="I244">
        <v>2</v>
      </c>
      <c r="J244">
        <v>10</v>
      </c>
      <c r="K244">
        <v>6</v>
      </c>
      <c r="L244">
        <v>10</v>
      </c>
      <c r="M244">
        <v>4</v>
      </c>
      <c r="N244">
        <v>2</v>
      </c>
      <c r="O244">
        <v>0</v>
      </c>
      <c r="P244">
        <v>4</v>
      </c>
      <c r="Q244">
        <v>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</v>
      </c>
      <c r="Y244">
        <v>11</v>
      </c>
      <c r="Z244">
        <v>0</v>
      </c>
      <c r="AA244">
        <v>56</v>
      </c>
      <c r="AB244">
        <f t="shared" si="7"/>
        <v>3</v>
      </c>
      <c r="AC244">
        <v>2549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34</v>
      </c>
      <c r="AO244">
        <v>24</v>
      </c>
      <c r="AP244">
        <v>0</v>
      </c>
    </row>
    <row r="245" spans="1:42" x14ac:dyDescent="0.35">
      <c r="A245">
        <v>40737</v>
      </c>
      <c r="B245">
        <v>2</v>
      </c>
      <c r="C245">
        <f t="shared" si="6"/>
        <v>2</v>
      </c>
      <c r="D245">
        <v>2</v>
      </c>
      <c r="E245">
        <v>1</v>
      </c>
      <c r="F245">
        <v>24</v>
      </c>
      <c r="G245">
        <v>11</v>
      </c>
      <c r="H245">
        <v>0</v>
      </c>
      <c r="I245">
        <v>4</v>
      </c>
      <c r="J245">
        <v>0</v>
      </c>
      <c r="K245">
        <v>0</v>
      </c>
      <c r="L245">
        <v>2</v>
      </c>
      <c r="M245">
        <v>1</v>
      </c>
      <c r="N245">
        <v>1</v>
      </c>
      <c r="O245">
        <v>0</v>
      </c>
      <c r="P245">
        <v>2</v>
      </c>
      <c r="Q245">
        <v>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</v>
      </c>
      <c r="Y245">
        <v>11</v>
      </c>
      <c r="Z245">
        <v>0</v>
      </c>
      <c r="AA245">
        <v>63</v>
      </c>
      <c r="AB245">
        <f t="shared" si="7"/>
        <v>4</v>
      </c>
      <c r="AC245">
        <v>2362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15</v>
      </c>
      <c r="AO245">
        <v>13</v>
      </c>
      <c r="AP245">
        <v>0</v>
      </c>
    </row>
    <row r="246" spans="1:42" x14ac:dyDescent="0.35">
      <c r="A246">
        <v>15287</v>
      </c>
      <c r="B246">
        <v>1</v>
      </c>
      <c r="C246">
        <f t="shared" si="6"/>
        <v>1</v>
      </c>
      <c r="D246">
        <v>1</v>
      </c>
      <c r="E246">
        <v>0</v>
      </c>
      <c r="F246">
        <v>60</v>
      </c>
      <c r="G246">
        <v>1</v>
      </c>
      <c r="H246">
        <v>2</v>
      </c>
      <c r="I246">
        <v>8</v>
      </c>
      <c r="J246">
        <v>4</v>
      </c>
      <c r="K246">
        <v>3</v>
      </c>
      <c r="L246">
        <v>13</v>
      </c>
      <c r="M246">
        <v>2</v>
      </c>
      <c r="N246">
        <v>1</v>
      </c>
      <c r="O246">
        <v>1</v>
      </c>
      <c r="P246">
        <v>2</v>
      </c>
      <c r="Q246">
        <v>7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11</v>
      </c>
      <c r="Z246">
        <v>1</v>
      </c>
      <c r="AA246">
        <v>41</v>
      </c>
      <c r="AB246">
        <f t="shared" si="7"/>
        <v>1</v>
      </c>
      <c r="AC246">
        <v>2786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18</v>
      </c>
      <c r="AO246">
        <v>5</v>
      </c>
      <c r="AP246">
        <v>1</v>
      </c>
    </row>
    <row r="247" spans="1:42" x14ac:dyDescent="0.35">
      <c r="A247">
        <v>69674</v>
      </c>
      <c r="B247">
        <v>4</v>
      </c>
      <c r="C247">
        <f t="shared" si="6"/>
        <v>4</v>
      </c>
      <c r="D247">
        <v>0</v>
      </c>
      <c r="E247">
        <v>2</v>
      </c>
      <c r="F247">
        <v>46</v>
      </c>
      <c r="G247">
        <v>554</v>
      </c>
      <c r="H247">
        <v>41</v>
      </c>
      <c r="I247">
        <v>215</v>
      </c>
      <c r="J247">
        <v>11</v>
      </c>
      <c r="K247">
        <v>0</v>
      </c>
      <c r="L247">
        <v>24</v>
      </c>
      <c r="M247">
        <v>3</v>
      </c>
      <c r="N247">
        <v>10</v>
      </c>
      <c r="O247">
        <v>2</v>
      </c>
      <c r="P247">
        <v>10</v>
      </c>
      <c r="Q247">
        <v>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</v>
      </c>
      <c r="Y247">
        <v>11</v>
      </c>
      <c r="Z247">
        <v>0</v>
      </c>
      <c r="AA247">
        <v>52</v>
      </c>
      <c r="AB247">
        <f t="shared" si="7"/>
        <v>3</v>
      </c>
      <c r="AC247">
        <v>2562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821</v>
      </c>
      <c r="AO247">
        <v>797</v>
      </c>
      <c r="AP247">
        <v>0</v>
      </c>
    </row>
    <row r="248" spans="1:42" x14ac:dyDescent="0.35">
      <c r="A248">
        <v>44159</v>
      </c>
      <c r="B248">
        <v>2</v>
      </c>
      <c r="C248">
        <f t="shared" si="6"/>
        <v>2</v>
      </c>
      <c r="D248">
        <v>1</v>
      </c>
      <c r="E248">
        <v>0</v>
      </c>
      <c r="F248">
        <v>85</v>
      </c>
      <c r="G248">
        <v>167</v>
      </c>
      <c r="H248">
        <v>2</v>
      </c>
      <c r="I248">
        <v>62</v>
      </c>
      <c r="J248">
        <v>24</v>
      </c>
      <c r="K248">
        <v>13</v>
      </c>
      <c r="L248">
        <v>7</v>
      </c>
      <c r="M248">
        <v>4</v>
      </c>
      <c r="N248">
        <v>4</v>
      </c>
      <c r="O248">
        <v>1</v>
      </c>
      <c r="P248">
        <v>6</v>
      </c>
      <c r="Q248">
        <v>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11</v>
      </c>
      <c r="Z248">
        <v>0</v>
      </c>
      <c r="AA248">
        <v>50</v>
      </c>
      <c r="AB248">
        <f t="shared" si="7"/>
        <v>2</v>
      </c>
      <c r="AC248">
        <v>2171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268</v>
      </c>
      <c r="AO248">
        <v>261</v>
      </c>
      <c r="AP248">
        <v>0</v>
      </c>
    </row>
    <row r="249" spans="1:42" x14ac:dyDescent="0.35">
      <c r="A249">
        <v>37717</v>
      </c>
      <c r="B249">
        <v>2</v>
      </c>
      <c r="C249">
        <f t="shared" si="6"/>
        <v>2</v>
      </c>
      <c r="D249">
        <v>1</v>
      </c>
      <c r="E249">
        <v>0</v>
      </c>
      <c r="F249">
        <v>31</v>
      </c>
      <c r="G249">
        <v>9</v>
      </c>
      <c r="H249">
        <v>0</v>
      </c>
      <c r="I249">
        <v>6</v>
      </c>
      <c r="J249">
        <v>4</v>
      </c>
      <c r="K249">
        <v>1</v>
      </c>
      <c r="L249">
        <v>5</v>
      </c>
      <c r="M249">
        <v>1</v>
      </c>
      <c r="N249">
        <v>1</v>
      </c>
      <c r="O249">
        <v>0</v>
      </c>
      <c r="P249">
        <v>2</v>
      </c>
      <c r="Q249">
        <v>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11</v>
      </c>
      <c r="Z249">
        <v>0</v>
      </c>
      <c r="AA249">
        <v>42</v>
      </c>
      <c r="AB249">
        <f t="shared" si="7"/>
        <v>1</v>
      </c>
      <c r="AC249">
        <v>2742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20</v>
      </c>
      <c r="AO249">
        <v>15</v>
      </c>
      <c r="AP249">
        <v>0</v>
      </c>
    </row>
    <row r="250" spans="1:42" x14ac:dyDescent="0.35">
      <c r="A250">
        <v>43776</v>
      </c>
      <c r="B250">
        <v>2</v>
      </c>
      <c r="C250">
        <f t="shared" si="6"/>
        <v>2</v>
      </c>
      <c r="D250">
        <v>1</v>
      </c>
      <c r="E250">
        <v>1</v>
      </c>
      <c r="F250">
        <v>9</v>
      </c>
      <c r="G250">
        <v>177</v>
      </c>
      <c r="H250">
        <v>2</v>
      </c>
      <c r="I250">
        <v>71</v>
      </c>
      <c r="J250">
        <v>3</v>
      </c>
      <c r="K250">
        <v>2</v>
      </c>
      <c r="L250">
        <v>20</v>
      </c>
      <c r="M250">
        <v>6</v>
      </c>
      <c r="N250">
        <v>5</v>
      </c>
      <c r="O250">
        <v>2</v>
      </c>
      <c r="P250">
        <v>4</v>
      </c>
      <c r="Q250">
        <v>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</v>
      </c>
      <c r="Y250">
        <v>11</v>
      </c>
      <c r="Z250">
        <v>1</v>
      </c>
      <c r="AA250">
        <v>68</v>
      </c>
      <c r="AB250">
        <f t="shared" si="7"/>
        <v>4</v>
      </c>
      <c r="AC250">
        <v>2670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255</v>
      </c>
      <c r="AO250">
        <v>235</v>
      </c>
      <c r="AP250">
        <v>0</v>
      </c>
    </row>
    <row r="251" spans="1:42" x14ac:dyDescent="0.35">
      <c r="A251">
        <v>38179</v>
      </c>
      <c r="B251">
        <v>2</v>
      </c>
      <c r="C251">
        <f t="shared" si="6"/>
        <v>2</v>
      </c>
      <c r="D251">
        <v>1</v>
      </c>
      <c r="E251">
        <v>1</v>
      </c>
      <c r="F251">
        <v>30</v>
      </c>
      <c r="G251">
        <v>38</v>
      </c>
      <c r="H251">
        <v>4</v>
      </c>
      <c r="I251">
        <v>22</v>
      </c>
      <c r="J251">
        <v>4</v>
      </c>
      <c r="K251">
        <v>2</v>
      </c>
      <c r="L251">
        <v>20</v>
      </c>
      <c r="M251">
        <v>4</v>
      </c>
      <c r="N251">
        <v>3</v>
      </c>
      <c r="O251">
        <v>1</v>
      </c>
      <c r="P251">
        <v>3</v>
      </c>
      <c r="Q251">
        <v>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</v>
      </c>
      <c r="Y251">
        <v>11</v>
      </c>
      <c r="Z251">
        <v>0</v>
      </c>
      <c r="AA251">
        <v>54</v>
      </c>
      <c r="AB251">
        <f t="shared" si="7"/>
        <v>3</v>
      </c>
      <c r="AC251">
        <v>2631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70</v>
      </c>
      <c r="AO251">
        <v>50</v>
      </c>
      <c r="AP251">
        <v>0</v>
      </c>
    </row>
    <row r="252" spans="1:42" x14ac:dyDescent="0.35">
      <c r="A252">
        <v>80124</v>
      </c>
      <c r="B252">
        <v>5</v>
      </c>
      <c r="C252">
        <f t="shared" si="6"/>
        <v>5</v>
      </c>
      <c r="D252">
        <v>0</v>
      </c>
      <c r="E252">
        <v>0</v>
      </c>
      <c r="F252">
        <v>47</v>
      </c>
      <c r="G252">
        <v>483</v>
      </c>
      <c r="H252">
        <v>84</v>
      </c>
      <c r="I252">
        <v>398</v>
      </c>
      <c r="J252">
        <v>205</v>
      </c>
      <c r="K252">
        <v>84</v>
      </c>
      <c r="L252">
        <v>241</v>
      </c>
      <c r="M252">
        <v>1</v>
      </c>
      <c r="N252">
        <v>3</v>
      </c>
      <c r="O252">
        <v>7</v>
      </c>
      <c r="P252">
        <v>8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</v>
      </c>
      <c r="Y252">
        <v>11</v>
      </c>
      <c r="Z252">
        <v>0</v>
      </c>
      <c r="AA252">
        <v>57</v>
      </c>
      <c r="AB252">
        <f t="shared" si="7"/>
        <v>3</v>
      </c>
      <c r="AC252">
        <v>2162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1254</v>
      </c>
      <c r="AO252">
        <v>1013</v>
      </c>
      <c r="AP252">
        <v>1</v>
      </c>
    </row>
    <row r="253" spans="1:42" x14ac:dyDescent="0.35">
      <c r="A253">
        <v>38097</v>
      </c>
      <c r="B253">
        <v>2</v>
      </c>
      <c r="C253">
        <f t="shared" si="6"/>
        <v>2</v>
      </c>
      <c r="D253">
        <v>1</v>
      </c>
      <c r="E253">
        <v>1</v>
      </c>
      <c r="F253">
        <v>70</v>
      </c>
      <c r="G253">
        <v>77</v>
      </c>
      <c r="H253">
        <v>2</v>
      </c>
      <c r="I253">
        <v>35</v>
      </c>
      <c r="J253">
        <v>0</v>
      </c>
      <c r="K253">
        <v>1</v>
      </c>
      <c r="L253">
        <v>69</v>
      </c>
      <c r="M253">
        <v>4</v>
      </c>
      <c r="N253">
        <v>3</v>
      </c>
      <c r="O253">
        <v>2</v>
      </c>
      <c r="P253">
        <v>2</v>
      </c>
      <c r="Q253">
        <v>7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11</v>
      </c>
      <c r="Z253">
        <v>1</v>
      </c>
      <c r="AA253">
        <v>50</v>
      </c>
      <c r="AB253">
        <f t="shared" si="7"/>
        <v>2</v>
      </c>
      <c r="AC253">
        <v>2781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115</v>
      </c>
      <c r="AO253">
        <v>46</v>
      </c>
      <c r="AP253">
        <v>1</v>
      </c>
    </row>
    <row r="254" spans="1:42" x14ac:dyDescent="0.35">
      <c r="A254">
        <v>72940</v>
      </c>
      <c r="B254">
        <v>4</v>
      </c>
      <c r="C254">
        <f t="shared" si="6"/>
        <v>4</v>
      </c>
      <c r="D254">
        <v>0</v>
      </c>
      <c r="E254">
        <v>0</v>
      </c>
      <c r="F254">
        <v>13</v>
      </c>
      <c r="G254">
        <v>182</v>
      </c>
      <c r="H254">
        <v>74</v>
      </c>
      <c r="I254">
        <v>298</v>
      </c>
      <c r="J254">
        <v>162</v>
      </c>
      <c r="K254">
        <v>149</v>
      </c>
      <c r="L254">
        <v>116</v>
      </c>
      <c r="M254">
        <v>1</v>
      </c>
      <c r="N254">
        <v>3</v>
      </c>
      <c r="O254">
        <v>3</v>
      </c>
      <c r="P254">
        <v>6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11</v>
      </c>
      <c r="Z254">
        <v>0</v>
      </c>
      <c r="AA254">
        <v>50</v>
      </c>
      <c r="AB254">
        <f t="shared" si="7"/>
        <v>2</v>
      </c>
      <c r="AC254">
        <v>2534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865</v>
      </c>
      <c r="AO254">
        <v>749</v>
      </c>
      <c r="AP254">
        <v>0</v>
      </c>
    </row>
    <row r="255" spans="1:42" x14ac:dyDescent="0.35">
      <c r="A255">
        <v>22070</v>
      </c>
      <c r="B255">
        <v>1</v>
      </c>
      <c r="C255">
        <f t="shared" si="6"/>
        <v>1</v>
      </c>
      <c r="D255">
        <v>1</v>
      </c>
      <c r="E255">
        <v>0</v>
      </c>
      <c r="F255">
        <v>11</v>
      </c>
      <c r="G255">
        <v>10</v>
      </c>
      <c r="H255">
        <v>7</v>
      </c>
      <c r="I255">
        <v>19</v>
      </c>
      <c r="J255">
        <v>8</v>
      </c>
      <c r="K255">
        <v>2</v>
      </c>
      <c r="L255">
        <v>21</v>
      </c>
      <c r="M255">
        <v>2</v>
      </c>
      <c r="N255">
        <v>2</v>
      </c>
      <c r="O255">
        <v>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11</v>
      </c>
      <c r="Z255">
        <v>0</v>
      </c>
      <c r="AA255">
        <v>50</v>
      </c>
      <c r="AB255">
        <f t="shared" si="7"/>
        <v>2</v>
      </c>
      <c r="AC255">
        <v>2427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46</v>
      </c>
      <c r="AO255">
        <v>25</v>
      </c>
      <c r="AP255">
        <v>0</v>
      </c>
    </row>
    <row r="256" spans="1:42" x14ac:dyDescent="0.35">
      <c r="A256">
        <v>69267</v>
      </c>
      <c r="B256">
        <v>4</v>
      </c>
      <c r="C256">
        <f t="shared" si="6"/>
        <v>4</v>
      </c>
      <c r="D256">
        <v>0</v>
      </c>
      <c r="E256">
        <v>0</v>
      </c>
      <c r="F256">
        <v>31</v>
      </c>
      <c r="G256">
        <v>778</v>
      </c>
      <c r="H256">
        <v>44</v>
      </c>
      <c r="I256">
        <v>499</v>
      </c>
      <c r="J256">
        <v>95</v>
      </c>
      <c r="K256">
        <v>73</v>
      </c>
      <c r="L256">
        <v>146</v>
      </c>
      <c r="M256">
        <v>2</v>
      </c>
      <c r="N256">
        <v>3</v>
      </c>
      <c r="O256">
        <v>4</v>
      </c>
      <c r="P256">
        <v>5</v>
      </c>
      <c r="Q256">
        <v>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11</v>
      </c>
      <c r="Z256">
        <v>1</v>
      </c>
      <c r="AA256">
        <v>67</v>
      </c>
      <c r="AB256">
        <f t="shared" si="7"/>
        <v>4</v>
      </c>
      <c r="AC256">
        <v>2804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1489</v>
      </c>
      <c r="AO256">
        <v>1343</v>
      </c>
      <c r="AP256">
        <v>0</v>
      </c>
    </row>
    <row r="257" spans="1:42" x14ac:dyDescent="0.35">
      <c r="A257">
        <v>31788</v>
      </c>
      <c r="B257">
        <v>1</v>
      </c>
      <c r="C257">
        <f t="shared" si="6"/>
        <v>1</v>
      </c>
      <c r="D257">
        <v>1</v>
      </c>
      <c r="E257">
        <v>0</v>
      </c>
      <c r="F257">
        <v>15</v>
      </c>
      <c r="G257">
        <v>16</v>
      </c>
      <c r="H257">
        <v>7</v>
      </c>
      <c r="I257">
        <v>23</v>
      </c>
      <c r="J257">
        <v>0</v>
      </c>
      <c r="K257">
        <v>8</v>
      </c>
      <c r="L257">
        <v>6</v>
      </c>
      <c r="M257">
        <v>3</v>
      </c>
      <c r="N257">
        <v>3</v>
      </c>
      <c r="O257">
        <v>0</v>
      </c>
      <c r="P257">
        <v>4</v>
      </c>
      <c r="Q257">
        <v>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3</v>
      </c>
      <c r="Y257">
        <v>11</v>
      </c>
      <c r="Z257">
        <v>0</v>
      </c>
      <c r="AA257">
        <v>37</v>
      </c>
      <c r="AB257">
        <f t="shared" si="7"/>
        <v>1</v>
      </c>
      <c r="AC257">
        <v>2260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54</v>
      </c>
      <c r="AO257">
        <v>48</v>
      </c>
      <c r="AP257">
        <v>0</v>
      </c>
    </row>
    <row r="258" spans="1:42" x14ac:dyDescent="0.35">
      <c r="A258">
        <v>61905</v>
      </c>
      <c r="B258">
        <v>3</v>
      </c>
      <c r="C258">
        <f t="shared" si="6"/>
        <v>3</v>
      </c>
      <c r="D258">
        <v>0</v>
      </c>
      <c r="E258">
        <v>1</v>
      </c>
      <c r="F258">
        <v>2</v>
      </c>
      <c r="G258">
        <v>167</v>
      </c>
      <c r="H258">
        <v>0</v>
      </c>
      <c r="I258">
        <v>43</v>
      </c>
      <c r="J258">
        <v>6</v>
      </c>
      <c r="K258">
        <v>2</v>
      </c>
      <c r="L258">
        <v>13</v>
      </c>
      <c r="M258">
        <v>2</v>
      </c>
      <c r="N258">
        <v>4</v>
      </c>
      <c r="O258">
        <v>2</v>
      </c>
      <c r="P258">
        <v>4</v>
      </c>
      <c r="Q258">
        <v>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11</v>
      </c>
      <c r="Z258">
        <v>0</v>
      </c>
      <c r="AA258">
        <v>45</v>
      </c>
      <c r="AB258">
        <f t="shared" si="7"/>
        <v>2</v>
      </c>
      <c r="AC258">
        <v>2304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218</v>
      </c>
      <c r="AO258">
        <v>205</v>
      </c>
      <c r="AP258">
        <v>0</v>
      </c>
    </row>
    <row r="259" spans="1:42" x14ac:dyDescent="0.35">
      <c r="A259">
        <v>29315</v>
      </c>
      <c r="B259">
        <v>1</v>
      </c>
      <c r="C259">
        <f t="shared" ref="C259:C322" si="8">_xlfn.IFS(A:A&lt;=32196,1,A:A&lt;=51622.09,2,A:A&lt;=68281,3,A:A&lt;=79601,4,A:A&gt;=79601,5)</f>
        <v>1</v>
      </c>
      <c r="D259">
        <v>1</v>
      </c>
      <c r="E259">
        <v>1</v>
      </c>
      <c r="F259">
        <v>55</v>
      </c>
      <c r="G259">
        <v>13</v>
      </c>
      <c r="H259">
        <v>2</v>
      </c>
      <c r="I259">
        <v>14</v>
      </c>
      <c r="J259">
        <v>8</v>
      </c>
      <c r="K259">
        <v>7</v>
      </c>
      <c r="L259">
        <v>4</v>
      </c>
      <c r="M259">
        <v>4</v>
      </c>
      <c r="N259">
        <v>2</v>
      </c>
      <c r="O259">
        <v>0</v>
      </c>
      <c r="P259">
        <v>4</v>
      </c>
      <c r="Q259">
        <v>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11</v>
      </c>
      <c r="Z259">
        <v>0</v>
      </c>
      <c r="AA259">
        <v>60</v>
      </c>
      <c r="AB259">
        <f t="shared" ref="AB259:AB322" si="9">_xlfn.IFS(AA259&lt;=43,1,AA259&lt;=51.117,2,AA259&lt;=61,3,AA259&lt;=68,4,AA259&gt;68,5)</f>
        <v>3</v>
      </c>
      <c r="AC259">
        <v>2243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44</v>
      </c>
      <c r="AO259">
        <v>40</v>
      </c>
      <c r="AP259">
        <v>0</v>
      </c>
    </row>
    <row r="260" spans="1:42" x14ac:dyDescent="0.35">
      <c r="A260">
        <v>33378</v>
      </c>
      <c r="B260">
        <v>1</v>
      </c>
      <c r="C260">
        <f t="shared" si="8"/>
        <v>2</v>
      </c>
      <c r="D260">
        <v>1</v>
      </c>
      <c r="E260">
        <v>1</v>
      </c>
      <c r="F260">
        <v>38</v>
      </c>
      <c r="G260">
        <v>33</v>
      </c>
      <c r="H260">
        <v>6</v>
      </c>
      <c r="I260">
        <v>40</v>
      </c>
      <c r="J260">
        <v>3</v>
      </c>
      <c r="K260">
        <v>7</v>
      </c>
      <c r="L260">
        <v>10</v>
      </c>
      <c r="M260">
        <v>3</v>
      </c>
      <c r="N260">
        <v>2</v>
      </c>
      <c r="O260">
        <v>0</v>
      </c>
      <c r="P260">
        <v>4</v>
      </c>
      <c r="Q260">
        <v>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11</v>
      </c>
      <c r="Z260">
        <v>0</v>
      </c>
      <c r="AA260">
        <v>57</v>
      </c>
      <c r="AB260">
        <f t="shared" si="9"/>
        <v>3</v>
      </c>
      <c r="AC260">
        <v>2667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89</v>
      </c>
      <c r="AO260">
        <v>79</v>
      </c>
      <c r="AP260">
        <v>0</v>
      </c>
    </row>
    <row r="261" spans="1:42" x14ac:dyDescent="0.35">
      <c r="A261">
        <v>66313</v>
      </c>
      <c r="B261">
        <v>3</v>
      </c>
      <c r="C261">
        <f t="shared" si="8"/>
        <v>3</v>
      </c>
      <c r="D261">
        <v>0</v>
      </c>
      <c r="E261">
        <v>1</v>
      </c>
      <c r="F261">
        <v>86</v>
      </c>
      <c r="G261">
        <v>625</v>
      </c>
      <c r="H261">
        <v>7</v>
      </c>
      <c r="I261">
        <v>99</v>
      </c>
      <c r="J261">
        <v>10</v>
      </c>
      <c r="K261">
        <v>22</v>
      </c>
      <c r="L261">
        <v>7</v>
      </c>
      <c r="M261">
        <v>2</v>
      </c>
      <c r="N261">
        <v>6</v>
      </c>
      <c r="O261">
        <v>3</v>
      </c>
      <c r="P261">
        <v>12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11</v>
      </c>
      <c r="Z261">
        <v>0</v>
      </c>
      <c r="AA261">
        <v>57</v>
      </c>
      <c r="AB261">
        <f t="shared" si="9"/>
        <v>3</v>
      </c>
      <c r="AC261">
        <v>2445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763</v>
      </c>
      <c r="AO261">
        <v>756</v>
      </c>
      <c r="AP261">
        <v>0</v>
      </c>
    </row>
    <row r="262" spans="1:42" x14ac:dyDescent="0.35">
      <c r="A262">
        <v>60714</v>
      </c>
      <c r="B262">
        <v>3</v>
      </c>
      <c r="C262">
        <f t="shared" si="8"/>
        <v>3</v>
      </c>
      <c r="D262">
        <v>0</v>
      </c>
      <c r="E262">
        <v>0</v>
      </c>
      <c r="F262">
        <v>56</v>
      </c>
      <c r="G262">
        <v>216</v>
      </c>
      <c r="H262">
        <v>162</v>
      </c>
      <c r="I262">
        <v>224</v>
      </c>
      <c r="J262">
        <v>101</v>
      </c>
      <c r="K262">
        <v>92</v>
      </c>
      <c r="L262">
        <v>162</v>
      </c>
      <c r="M262">
        <v>2</v>
      </c>
      <c r="N262">
        <v>7</v>
      </c>
      <c r="O262">
        <v>4</v>
      </c>
      <c r="P262">
        <v>10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11</v>
      </c>
      <c r="Z262">
        <v>1</v>
      </c>
      <c r="AA262">
        <v>64</v>
      </c>
      <c r="AB262">
        <f t="shared" si="9"/>
        <v>4</v>
      </c>
      <c r="AC262">
        <v>2687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795</v>
      </c>
      <c r="AO262">
        <v>633</v>
      </c>
      <c r="AP262">
        <v>0</v>
      </c>
    </row>
    <row r="263" spans="1:42" x14ac:dyDescent="0.35">
      <c r="A263">
        <v>77882</v>
      </c>
      <c r="B263">
        <v>4</v>
      </c>
      <c r="C263">
        <f t="shared" si="8"/>
        <v>4</v>
      </c>
      <c r="D263">
        <v>0</v>
      </c>
      <c r="E263">
        <v>0</v>
      </c>
      <c r="F263">
        <v>29</v>
      </c>
      <c r="G263">
        <v>68</v>
      </c>
      <c r="H263">
        <v>129</v>
      </c>
      <c r="I263">
        <v>396</v>
      </c>
      <c r="J263">
        <v>188</v>
      </c>
      <c r="K263">
        <v>22</v>
      </c>
      <c r="L263">
        <v>15</v>
      </c>
      <c r="M263">
        <v>1</v>
      </c>
      <c r="N263">
        <v>3</v>
      </c>
      <c r="O263">
        <v>3</v>
      </c>
      <c r="P263">
        <v>5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11</v>
      </c>
      <c r="Z263">
        <v>0</v>
      </c>
      <c r="AA263">
        <v>39</v>
      </c>
      <c r="AB263">
        <f t="shared" si="9"/>
        <v>1</v>
      </c>
      <c r="AC263">
        <v>2219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803</v>
      </c>
      <c r="AO263">
        <v>788</v>
      </c>
      <c r="AP263">
        <v>0</v>
      </c>
    </row>
    <row r="264" spans="1:42" x14ac:dyDescent="0.35">
      <c r="A264">
        <v>69867</v>
      </c>
      <c r="B264">
        <v>4</v>
      </c>
      <c r="C264">
        <f t="shared" si="8"/>
        <v>4</v>
      </c>
      <c r="D264">
        <v>0</v>
      </c>
      <c r="E264">
        <v>0</v>
      </c>
      <c r="F264">
        <v>30</v>
      </c>
      <c r="G264">
        <v>196</v>
      </c>
      <c r="H264">
        <v>0</v>
      </c>
      <c r="I264">
        <v>512</v>
      </c>
      <c r="J264">
        <v>33</v>
      </c>
      <c r="K264">
        <v>130</v>
      </c>
      <c r="L264">
        <v>54</v>
      </c>
      <c r="M264">
        <v>1</v>
      </c>
      <c r="N264">
        <v>3</v>
      </c>
      <c r="O264">
        <v>5</v>
      </c>
      <c r="P264">
        <v>8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3</v>
      </c>
      <c r="Y264">
        <v>11</v>
      </c>
      <c r="Z264">
        <v>1</v>
      </c>
      <c r="AA264">
        <v>34</v>
      </c>
      <c r="AB264">
        <f t="shared" si="9"/>
        <v>1</v>
      </c>
      <c r="AC264">
        <v>2612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871</v>
      </c>
      <c r="AO264">
        <v>817</v>
      </c>
      <c r="AP264">
        <v>1</v>
      </c>
    </row>
    <row r="265" spans="1:42" x14ac:dyDescent="0.35">
      <c r="A265">
        <v>63841</v>
      </c>
      <c r="B265">
        <v>3</v>
      </c>
      <c r="C265">
        <f t="shared" si="8"/>
        <v>3</v>
      </c>
      <c r="D265">
        <v>0</v>
      </c>
      <c r="E265">
        <v>1</v>
      </c>
      <c r="F265">
        <v>64</v>
      </c>
      <c r="G265">
        <v>635</v>
      </c>
      <c r="H265">
        <v>15</v>
      </c>
      <c r="I265">
        <v>100</v>
      </c>
      <c r="J265">
        <v>20</v>
      </c>
      <c r="K265">
        <v>7</v>
      </c>
      <c r="L265">
        <v>131</v>
      </c>
      <c r="M265">
        <v>1</v>
      </c>
      <c r="N265">
        <v>9</v>
      </c>
      <c r="O265">
        <v>3</v>
      </c>
      <c r="P265">
        <v>9</v>
      </c>
      <c r="Q265">
        <v>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11</v>
      </c>
      <c r="Z265">
        <v>0</v>
      </c>
      <c r="AA265">
        <v>52</v>
      </c>
      <c r="AB265">
        <f t="shared" si="9"/>
        <v>3</v>
      </c>
      <c r="AC265">
        <v>2593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777</v>
      </c>
      <c r="AO265">
        <v>646</v>
      </c>
      <c r="AP265">
        <v>0</v>
      </c>
    </row>
    <row r="266" spans="1:42" x14ac:dyDescent="0.35">
      <c r="A266">
        <v>24480</v>
      </c>
      <c r="B266">
        <v>1</v>
      </c>
      <c r="C266">
        <f t="shared" si="8"/>
        <v>1</v>
      </c>
      <c r="D266">
        <v>1</v>
      </c>
      <c r="E266">
        <v>0</v>
      </c>
      <c r="F266">
        <v>46</v>
      </c>
      <c r="G266">
        <v>4</v>
      </c>
      <c r="H266">
        <v>19</v>
      </c>
      <c r="I266">
        <v>9</v>
      </c>
      <c r="J266">
        <v>28</v>
      </c>
      <c r="K266">
        <v>25</v>
      </c>
      <c r="L266">
        <v>17</v>
      </c>
      <c r="M266">
        <v>3</v>
      </c>
      <c r="N266">
        <v>3</v>
      </c>
      <c r="O266">
        <v>0</v>
      </c>
      <c r="P266">
        <v>4</v>
      </c>
      <c r="Q266">
        <v>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11</v>
      </c>
      <c r="Z266">
        <v>0</v>
      </c>
      <c r="AA266">
        <v>39</v>
      </c>
      <c r="AB266">
        <f t="shared" si="9"/>
        <v>1</v>
      </c>
      <c r="AC266">
        <v>2662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85</v>
      </c>
      <c r="AO266">
        <v>68</v>
      </c>
      <c r="AP266">
        <v>0</v>
      </c>
    </row>
    <row r="267" spans="1:42" x14ac:dyDescent="0.35">
      <c r="A267">
        <v>65640</v>
      </c>
      <c r="B267">
        <v>3</v>
      </c>
      <c r="C267">
        <f t="shared" si="8"/>
        <v>3</v>
      </c>
      <c r="D267">
        <v>0</v>
      </c>
      <c r="E267">
        <v>1</v>
      </c>
      <c r="F267">
        <v>74</v>
      </c>
      <c r="G267">
        <v>204</v>
      </c>
      <c r="H267">
        <v>7</v>
      </c>
      <c r="I267">
        <v>149</v>
      </c>
      <c r="J267">
        <v>20</v>
      </c>
      <c r="K267">
        <v>15</v>
      </c>
      <c r="L267">
        <v>66</v>
      </c>
      <c r="M267">
        <v>1</v>
      </c>
      <c r="N267">
        <v>5</v>
      </c>
      <c r="O267">
        <v>1</v>
      </c>
      <c r="P267">
        <v>8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11</v>
      </c>
      <c r="Z267">
        <v>0</v>
      </c>
      <c r="AA267">
        <v>46</v>
      </c>
      <c r="AB267">
        <f t="shared" si="9"/>
        <v>2</v>
      </c>
      <c r="AC267">
        <v>2279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395</v>
      </c>
      <c r="AO267">
        <v>329</v>
      </c>
      <c r="AP267">
        <v>0</v>
      </c>
    </row>
    <row r="268" spans="1:42" x14ac:dyDescent="0.35">
      <c r="A268">
        <v>44319</v>
      </c>
      <c r="B268">
        <v>2</v>
      </c>
      <c r="C268">
        <f t="shared" si="8"/>
        <v>2</v>
      </c>
      <c r="D268">
        <v>1</v>
      </c>
      <c r="E268">
        <v>1</v>
      </c>
      <c r="F268">
        <v>18</v>
      </c>
      <c r="G268">
        <v>26</v>
      </c>
      <c r="H268">
        <v>0</v>
      </c>
      <c r="I268">
        <v>8</v>
      </c>
      <c r="J268">
        <v>0</v>
      </c>
      <c r="K268">
        <v>0</v>
      </c>
      <c r="L268">
        <v>3</v>
      </c>
      <c r="M268">
        <v>2</v>
      </c>
      <c r="N268">
        <v>2</v>
      </c>
      <c r="O268">
        <v>0</v>
      </c>
      <c r="P268">
        <v>3</v>
      </c>
      <c r="Q268">
        <v>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11</v>
      </c>
      <c r="Z268">
        <v>0</v>
      </c>
      <c r="AA268">
        <v>45</v>
      </c>
      <c r="AB268">
        <f t="shared" si="9"/>
        <v>2</v>
      </c>
      <c r="AC268">
        <v>2232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34</v>
      </c>
      <c r="AO268">
        <v>31</v>
      </c>
      <c r="AP268">
        <v>0</v>
      </c>
    </row>
    <row r="269" spans="1:42" x14ac:dyDescent="0.35">
      <c r="A269">
        <v>30631</v>
      </c>
      <c r="B269">
        <v>1</v>
      </c>
      <c r="C269">
        <f t="shared" si="8"/>
        <v>1</v>
      </c>
      <c r="D269">
        <v>1</v>
      </c>
      <c r="E269">
        <v>0</v>
      </c>
      <c r="F269">
        <v>75</v>
      </c>
      <c r="G269">
        <v>15</v>
      </c>
      <c r="H269">
        <v>6</v>
      </c>
      <c r="I269">
        <v>20</v>
      </c>
      <c r="J269">
        <v>4</v>
      </c>
      <c r="K269">
        <v>5</v>
      </c>
      <c r="L269">
        <v>20</v>
      </c>
      <c r="M269">
        <v>1</v>
      </c>
      <c r="N269">
        <v>3</v>
      </c>
      <c r="O269">
        <v>1</v>
      </c>
      <c r="P269">
        <v>2</v>
      </c>
      <c r="Q269">
        <v>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</v>
      </c>
      <c r="Y269">
        <v>11</v>
      </c>
      <c r="Z269">
        <v>0</v>
      </c>
      <c r="AA269">
        <v>46</v>
      </c>
      <c r="AB269">
        <f t="shared" si="9"/>
        <v>2</v>
      </c>
      <c r="AC269">
        <v>2511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50</v>
      </c>
      <c r="AO269">
        <v>30</v>
      </c>
      <c r="AP269">
        <v>0</v>
      </c>
    </row>
    <row r="270" spans="1:42" x14ac:dyDescent="0.35">
      <c r="A270">
        <v>75278</v>
      </c>
      <c r="B270">
        <v>4</v>
      </c>
      <c r="C270">
        <f t="shared" si="8"/>
        <v>4</v>
      </c>
      <c r="D270">
        <v>0</v>
      </c>
      <c r="E270">
        <v>0</v>
      </c>
      <c r="F270">
        <v>17</v>
      </c>
      <c r="G270">
        <v>304</v>
      </c>
      <c r="H270">
        <v>98</v>
      </c>
      <c r="I270">
        <v>230</v>
      </c>
      <c r="J270">
        <v>150</v>
      </c>
      <c r="K270">
        <v>74</v>
      </c>
      <c r="L270">
        <v>74</v>
      </c>
      <c r="M270">
        <v>1</v>
      </c>
      <c r="N270">
        <v>6</v>
      </c>
      <c r="O270">
        <v>3</v>
      </c>
      <c r="P270">
        <v>13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11</v>
      </c>
      <c r="Z270">
        <v>0</v>
      </c>
      <c r="AA270">
        <v>68</v>
      </c>
      <c r="AB270">
        <f t="shared" si="9"/>
        <v>4</v>
      </c>
      <c r="AC270">
        <v>2675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856</v>
      </c>
      <c r="AO270">
        <v>782</v>
      </c>
      <c r="AP270">
        <v>0</v>
      </c>
    </row>
    <row r="271" spans="1:42" x14ac:dyDescent="0.35">
      <c r="A271">
        <v>50898</v>
      </c>
      <c r="B271">
        <v>2</v>
      </c>
      <c r="C271">
        <f t="shared" si="8"/>
        <v>2</v>
      </c>
      <c r="D271">
        <v>1</v>
      </c>
      <c r="E271">
        <v>1</v>
      </c>
      <c r="F271">
        <v>88</v>
      </c>
      <c r="G271">
        <v>285</v>
      </c>
      <c r="H271">
        <v>28</v>
      </c>
      <c r="I271">
        <v>242</v>
      </c>
      <c r="J271">
        <v>55</v>
      </c>
      <c r="K271">
        <v>114</v>
      </c>
      <c r="L271">
        <v>135</v>
      </c>
      <c r="M271">
        <v>13</v>
      </c>
      <c r="N271">
        <v>6</v>
      </c>
      <c r="O271">
        <v>2</v>
      </c>
      <c r="P271">
        <v>12</v>
      </c>
      <c r="Q271">
        <v>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11</v>
      </c>
      <c r="Z271">
        <v>0</v>
      </c>
      <c r="AA271">
        <v>64</v>
      </c>
      <c r="AB271">
        <f t="shared" si="9"/>
        <v>4</v>
      </c>
      <c r="AC271">
        <v>2696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724</v>
      </c>
      <c r="AO271">
        <v>589</v>
      </c>
      <c r="AP271">
        <v>0</v>
      </c>
    </row>
    <row r="272" spans="1:42" x14ac:dyDescent="0.35">
      <c r="A272">
        <v>79946</v>
      </c>
      <c r="B272">
        <v>5</v>
      </c>
      <c r="C272">
        <f t="shared" si="8"/>
        <v>5</v>
      </c>
      <c r="D272">
        <v>0</v>
      </c>
      <c r="E272">
        <v>0</v>
      </c>
      <c r="F272">
        <v>19</v>
      </c>
      <c r="G272">
        <v>395</v>
      </c>
      <c r="H272">
        <v>183</v>
      </c>
      <c r="I272">
        <v>565</v>
      </c>
      <c r="J272">
        <v>166</v>
      </c>
      <c r="K272">
        <v>141</v>
      </c>
      <c r="L272">
        <v>28</v>
      </c>
      <c r="M272">
        <v>1</v>
      </c>
      <c r="N272">
        <v>5</v>
      </c>
      <c r="O272">
        <v>11</v>
      </c>
      <c r="P272">
        <v>5</v>
      </c>
      <c r="Q272">
        <v>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</v>
      </c>
      <c r="Y272">
        <v>11</v>
      </c>
      <c r="Z272">
        <v>0</v>
      </c>
      <c r="AA272">
        <v>54</v>
      </c>
      <c r="AB272">
        <f t="shared" si="9"/>
        <v>3</v>
      </c>
      <c r="AC272">
        <v>2207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1450</v>
      </c>
      <c r="AO272">
        <v>1422</v>
      </c>
      <c r="AP272">
        <v>0</v>
      </c>
    </row>
    <row r="273" spans="1:42" x14ac:dyDescent="0.35">
      <c r="A273">
        <v>35416</v>
      </c>
      <c r="B273">
        <v>2</v>
      </c>
      <c r="C273">
        <f t="shared" si="8"/>
        <v>2</v>
      </c>
      <c r="D273">
        <v>0</v>
      </c>
      <c r="E273">
        <v>0</v>
      </c>
      <c r="F273">
        <v>62</v>
      </c>
      <c r="G273">
        <v>248</v>
      </c>
      <c r="H273">
        <v>3</v>
      </c>
      <c r="I273">
        <v>81</v>
      </c>
      <c r="J273">
        <v>4</v>
      </c>
      <c r="K273">
        <v>3</v>
      </c>
      <c r="L273">
        <v>51</v>
      </c>
      <c r="M273">
        <v>3</v>
      </c>
      <c r="N273">
        <v>7</v>
      </c>
      <c r="O273">
        <v>1</v>
      </c>
      <c r="P273">
        <v>5</v>
      </c>
      <c r="Q273">
        <v>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11</v>
      </c>
      <c r="Z273">
        <v>0</v>
      </c>
      <c r="AA273">
        <v>71</v>
      </c>
      <c r="AB273">
        <f t="shared" si="9"/>
        <v>5</v>
      </c>
      <c r="AC273">
        <v>2540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339</v>
      </c>
      <c r="AO273">
        <v>288</v>
      </c>
      <c r="AP273">
        <v>0</v>
      </c>
    </row>
    <row r="274" spans="1:42" x14ac:dyDescent="0.35">
      <c r="A274">
        <v>32414</v>
      </c>
      <c r="B274">
        <v>1</v>
      </c>
      <c r="C274">
        <f t="shared" si="8"/>
        <v>2</v>
      </c>
      <c r="D274">
        <v>0</v>
      </c>
      <c r="E274">
        <v>0</v>
      </c>
      <c r="F274">
        <v>11</v>
      </c>
      <c r="G274">
        <v>20</v>
      </c>
      <c r="H274">
        <v>6</v>
      </c>
      <c r="I274">
        <v>5</v>
      </c>
      <c r="J274">
        <v>0</v>
      </c>
      <c r="K274">
        <v>9</v>
      </c>
      <c r="L274">
        <v>12</v>
      </c>
      <c r="M274">
        <v>1</v>
      </c>
      <c r="N274">
        <v>1</v>
      </c>
      <c r="O274">
        <v>0</v>
      </c>
      <c r="P274">
        <v>3</v>
      </c>
      <c r="Q274">
        <v>7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11</v>
      </c>
      <c r="Z274">
        <v>0</v>
      </c>
      <c r="AA274">
        <v>36</v>
      </c>
      <c r="AB274">
        <f t="shared" si="9"/>
        <v>1</v>
      </c>
      <c r="AC274">
        <v>2519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40</v>
      </c>
      <c r="AO274">
        <v>28</v>
      </c>
      <c r="AP274">
        <v>1</v>
      </c>
    </row>
    <row r="275" spans="1:42" x14ac:dyDescent="0.35">
      <c r="A275">
        <v>38361</v>
      </c>
      <c r="B275">
        <v>2</v>
      </c>
      <c r="C275">
        <f t="shared" si="8"/>
        <v>2</v>
      </c>
      <c r="D275">
        <v>1</v>
      </c>
      <c r="E275">
        <v>0</v>
      </c>
      <c r="F275">
        <v>74</v>
      </c>
      <c r="G275">
        <v>39</v>
      </c>
      <c r="H275">
        <v>0</v>
      </c>
      <c r="I275">
        <v>56</v>
      </c>
      <c r="J275">
        <v>20</v>
      </c>
      <c r="K275">
        <v>8</v>
      </c>
      <c r="L275">
        <v>14</v>
      </c>
      <c r="M275">
        <v>3</v>
      </c>
      <c r="N275">
        <v>3</v>
      </c>
      <c r="O275">
        <v>1</v>
      </c>
      <c r="P275">
        <v>3</v>
      </c>
      <c r="Q275">
        <v>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11</v>
      </c>
      <c r="Z275">
        <v>0</v>
      </c>
      <c r="AA275">
        <v>51</v>
      </c>
      <c r="AB275">
        <f t="shared" si="9"/>
        <v>2</v>
      </c>
      <c r="AC275">
        <v>2343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123</v>
      </c>
      <c r="AO275">
        <v>109</v>
      </c>
      <c r="AP275">
        <v>0</v>
      </c>
    </row>
    <row r="276" spans="1:42" x14ac:dyDescent="0.35">
      <c r="A276">
        <v>82497</v>
      </c>
      <c r="B276">
        <v>5</v>
      </c>
      <c r="C276">
        <f t="shared" si="8"/>
        <v>5</v>
      </c>
      <c r="D276">
        <v>0</v>
      </c>
      <c r="E276">
        <v>0</v>
      </c>
      <c r="F276">
        <v>32</v>
      </c>
      <c r="G276">
        <v>777</v>
      </c>
      <c r="H276">
        <v>129</v>
      </c>
      <c r="I276">
        <v>573</v>
      </c>
      <c r="J276">
        <v>216</v>
      </c>
      <c r="K276">
        <v>21</v>
      </c>
      <c r="L276">
        <v>203</v>
      </c>
      <c r="M276">
        <v>1</v>
      </c>
      <c r="N276">
        <v>2</v>
      </c>
      <c r="O276">
        <v>7</v>
      </c>
      <c r="P276">
        <v>9</v>
      </c>
      <c r="Q276">
        <v>4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3</v>
      </c>
      <c r="Y276">
        <v>11</v>
      </c>
      <c r="Z276">
        <v>0</v>
      </c>
      <c r="AA276">
        <v>40</v>
      </c>
      <c r="AB276">
        <f t="shared" si="9"/>
        <v>1</v>
      </c>
      <c r="AC276">
        <v>2765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1716</v>
      </c>
      <c r="AO276">
        <v>1513</v>
      </c>
      <c r="AP276">
        <v>1</v>
      </c>
    </row>
    <row r="277" spans="1:42" x14ac:dyDescent="0.35">
      <c r="A277">
        <v>16626</v>
      </c>
      <c r="B277">
        <v>1</v>
      </c>
      <c r="C277">
        <f t="shared" si="8"/>
        <v>1</v>
      </c>
      <c r="D277">
        <v>2</v>
      </c>
      <c r="E277">
        <v>0</v>
      </c>
      <c r="F277">
        <v>76</v>
      </c>
      <c r="G277">
        <v>8</v>
      </c>
      <c r="H277">
        <v>3</v>
      </c>
      <c r="I277">
        <v>22</v>
      </c>
      <c r="J277">
        <v>21</v>
      </c>
      <c r="K277">
        <v>1</v>
      </c>
      <c r="L277">
        <v>13</v>
      </c>
      <c r="M277">
        <v>3</v>
      </c>
      <c r="N277">
        <v>3</v>
      </c>
      <c r="O277">
        <v>0</v>
      </c>
      <c r="P277">
        <v>3</v>
      </c>
      <c r="Q277">
        <v>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11</v>
      </c>
      <c r="Z277">
        <v>0</v>
      </c>
      <c r="AA277">
        <v>49</v>
      </c>
      <c r="AB277">
        <f t="shared" si="9"/>
        <v>2</v>
      </c>
      <c r="AC277">
        <v>2324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55</v>
      </c>
      <c r="AO277">
        <v>42</v>
      </c>
      <c r="AP277">
        <v>0</v>
      </c>
    </row>
    <row r="278" spans="1:42" x14ac:dyDescent="0.35">
      <c r="A278">
        <v>29672</v>
      </c>
      <c r="B278">
        <v>1</v>
      </c>
      <c r="C278">
        <f t="shared" si="8"/>
        <v>1</v>
      </c>
      <c r="D278">
        <v>1</v>
      </c>
      <c r="E278">
        <v>1</v>
      </c>
      <c r="F278">
        <v>6</v>
      </c>
      <c r="G278">
        <v>9</v>
      </c>
      <c r="H278">
        <v>1</v>
      </c>
      <c r="I278">
        <v>3</v>
      </c>
      <c r="J278">
        <v>0</v>
      </c>
      <c r="K278">
        <v>4</v>
      </c>
      <c r="L278">
        <v>8</v>
      </c>
      <c r="M278">
        <v>1</v>
      </c>
      <c r="N278">
        <v>0</v>
      </c>
      <c r="O278">
        <v>0</v>
      </c>
      <c r="P278">
        <v>3</v>
      </c>
      <c r="Q278">
        <v>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11</v>
      </c>
      <c r="Z278">
        <v>0</v>
      </c>
      <c r="AA278">
        <v>55</v>
      </c>
      <c r="AB278">
        <f t="shared" si="9"/>
        <v>3</v>
      </c>
      <c r="AC278">
        <v>2633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17</v>
      </c>
      <c r="AO278">
        <v>9</v>
      </c>
      <c r="AP278">
        <v>0</v>
      </c>
    </row>
    <row r="279" spans="1:42" x14ac:dyDescent="0.35">
      <c r="A279">
        <v>55951</v>
      </c>
      <c r="B279">
        <v>3</v>
      </c>
      <c r="C279">
        <f t="shared" si="8"/>
        <v>3</v>
      </c>
      <c r="D279">
        <v>0</v>
      </c>
      <c r="E279">
        <v>1</v>
      </c>
      <c r="F279">
        <v>62</v>
      </c>
      <c r="G279">
        <v>1241</v>
      </c>
      <c r="H279">
        <v>0</v>
      </c>
      <c r="I279">
        <v>80</v>
      </c>
      <c r="J279">
        <v>0</v>
      </c>
      <c r="K279">
        <v>13</v>
      </c>
      <c r="L279">
        <v>40</v>
      </c>
      <c r="M279">
        <v>3</v>
      </c>
      <c r="N279">
        <v>3</v>
      </c>
      <c r="O279">
        <v>6</v>
      </c>
      <c r="P279">
        <v>11</v>
      </c>
      <c r="Q279">
        <v>8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3</v>
      </c>
      <c r="Y279">
        <v>11</v>
      </c>
      <c r="Z279">
        <v>0</v>
      </c>
      <c r="AA279">
        <v>68</v>
      </c>
      <c r="AB279">
        <f t="shared" si="9"/>
        <v>4</v>
      </c>
      <c r="AC279">
        <v>2834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1334</v>
      </c>
      <c r="AO279">
        <v>1294</v>
      </c>
      <c r="AP279">
        <v>2</v>
      </c>
    </row>
    <row r="280" spans="1:42" x14ac:dyDescent="0.35">
      <c r="A280">
        <v>35388</v>
      </c>
      <c r="B280">
        <v>2</v>
      </c>
      <c r="C280">
        <f t="shared" si="8"/>
        <v>2</v>
      </c>
      <c r="D280">
        <v>1</v>
      </c>
      <c r="E280">
        <v>0</v>
      </c>
      <c r="F280">
        <v>20</v>
      </c>
      <c r="G280">
        <v>6</v>
      </c>
      <c r="H280">
        <v>4</v>
      </c>
      <c r="I280">
        <v>7</v>
      </c>
      <c r="J280">
        <v>4</v>
      </c>
      <c r="K280">
        <v>3</v>
      </c>
      <c r="L280">
        <v>8</v>
      </c>
      <c r="M280">
        <v>1</v>
      </c>
      <c r="N280">
        <v>1</v>
      </c>
      <c r="O280">
        <v>0</v>
      </c>
      <c r="P280">
        <v>3</v>
      </c>
      <c r="Q280">
        <v>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11</v>
      </c>
      <c r="Z280">
        <v>0</v>
      </c>
      <c r="AA280">
        <v>32</v>
      </c>
      <c r="AB280">
        <f t="shared" si="9"/>
        <v>1</v>
      </c>
      <c r="AC280">
        <v>2638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24</v>
      </c>
      <c r="AO280">
        <v>16</v>
      </c>
      <c r="AP280">
        <v>0</v>
      </c>
    </row>
    <row r="281" spans="1:42" x14ac:dyDescent="0.35">
      <c r="A281">
        <v>42386</v>
      </c>
      <c r="B281">
        <v>2</v>
      </c>
      <c r="C281">
        <f t="shared" si="8"/>
        <v>2</v>
      </c>
      <c r="D281">
        <v>1</v>
      </c>
      <c r="E281">
        <v>0</v>
      </c>
      <c r="F281">
        <v>43</v>
      </c>
      <c r="G281">
        <v>65</v>
      </c>
      <c r="H281">
        <v>4</v>
      </c>
      <c r="I281">
        <v>16</v>
      </c>
      <c r="J281">
        <v>0</v>
      </c>
      <c r="K281">
        <v>4</v>
      </c>
      <c r="L281">
        <v>11</v>
      </c>
      <c r="M281">
        <v>1</v>
      </c>
      <c r="N281">
        <v>3</v>
      </c>
      <c r="O281">
        <v>0</v>
      </c>
      <c r="P281">
        <v>3</v>
      </c>
      <c r="Q281">
        <v>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  <c r="Y281">
        <v>11</v>
      </c>
      <c r="Z281">
        <v>0</v>
      </c>
      <c r="AA281">
        <v>34</v>
      </c>
      <c r="AB281">
        <f t="shared" si="9"/>
        <v>1</v>
      </c>
      <c r="AC281">
        <v>2691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89</v>
      </c>
      <c r="AO281">
        <v>78</v>
      </c>
      <c r="AP281">
        <v>0</v>
      </c>
    </row>
    <row r="282" spans="1:42" x14ac:dyDescent="0.35">
      <c r="A282">
        <v>68627</v>
      </c>
      <c r="B282">
        <v>4</v>
      </c>
      <c r="C282">
        <f t="shared" si="8"/>
        <v>4</v>
      </c>
      <c r="D282">
        <v>0</v>
      </c>
      <c r="E282">
        <v>0</v>
      </c>
      <c r="F282">
        <v>45</v>
      </c>
      <c r="G282">
        <v>395</v>
      </c>
      <c r="H282">
        <v>15</v>
      </c>
      <c r="I282">
        <v>263</v>
      </c>
      <c r="J282">
        <v>60</v>
      </c>
      <c r="K282">
        <v>54</v>
      </c>
      <c r="L282">
        <v>38</v>
      </c>
      <c r="M282">
        <v>1</v>
      </c>
      <c r="N282">
        <v>2</v>
      </c>
      <c r="O282">
        <v>3</v>
      </c>
      <c r="P282">
        <v>6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</v>
      </c>
      <c r="Y282">
        <v>11</v>
      </c>
      <c r="Z282">
        <v>0</v>
      </c>
      <c r="AA282">
        <v>38</v>
      </c>
      <c r="AB282">
        <f t="shared" si="9"/>
        <v>1</v>
      </c>
      <c r="AC282">
        <v>2692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787</v>
      </c>
      <c r="AO282">
        <v>749</v>
      </c>
      <c r="AP282">
        <v>0</v>
      </c>
    </row>
    <row r="283" spans="1:42" x14ac:dyDescent="0.35">
      <c r="A283">
        <v>57912</v>
      </c>
      <c r="B283">
        <v>3</v>
      </c>
      <c r="C283">
        <f t="shared" si="8"/>
        <v>3</v>
      </c>
      <c r="D283">
        <v>0</v>
      </c>
      <c r="E283">
        <v>1</v>
      </c>
      <c r="F283">
        <v>34</v>
      </c>
      <c r="G283">
        <v>801</v>
      </c>
      <c r="H283">
        <v>0</v>
      </c>
      <c r="I283">
        <v>80</v>
      </c>
      <c r="J283">
        <v>0</v>
      </c>
      <c r="K283">
        <v>0</v>
      </c>
      <c r="L283">
        <v>35</v>
      </c>
      <c r="M283">
        <v>5</v>
      </c>
      <c r="N283">
        <v>8</v>
      </c>
      <c r="O283">
        <v>3</v>
      </c>
      <c r="P283">
        <v>12</v>
      </c>
      <c r="Q283">
        <v>5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3</v>
      </c>
      <c r="Y283">
        <v>11</v>
      </c>
      <c r="Z283">
        <v>0</v>
      </c>
      <c r="AA283">
        <v>55</v>
      </c>
      <c r="AB283">
        <f t="shared" si="9"/>
        <v>3</v>
      </c>
      <c r="AC283">
        <v>2263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881</v>
      </c>
      <c r="AO283">
        <v>846</v>
      </c>
      <c r="AP283">
        <v>1</v>
      </c>
    </row>
    <row r="284" spans="1:42" x14ac:dyDescent="0.35">
      <c r="A284">
        <v>35246</v>
      </c>
      <c r="B284">
        <v>2</v>
      </c>
      <c r="C284">
        <f t="shared" si="8"/>
        <v>2</v>
      </c>
      <c r="D284">
        <v>1</v>
      </c>
      <c r="E284">
        <v>1</v>
      </c>
      <c r="F284">
        <v>53</v>
      </c>
      <c r="G284">
        <v>36</v>
      </c>
      <c r="H284">
        <v>0</v>
      </c>
      <c r="I284">
        <v>12</v>
      </c>
      <c r="J284">
        <v>2</v>
      </c>
      <c r="K284">
        <v>2</v>
      </c>
      <c r="L284">
        <v>10</v>
      </c>
      <c r="M284">
        <v>4</v>
      </c>
      <c r="N284">
        <v>3</v>
      </c>
      <c r="O284">
        <v>1</v>
      </c>
      <c r="P284">
        <v>3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</v>
      </c>
      <c r="Y284">
        <v>11</v>
      </c>
      <c r="Z284">
        <v>0</v>
      </c>
      <c r="AA284">
        <v>62</v>
      </c>
      <c r="AB284">
        <f t="shared" si="9"/>
        <v>4</v>
      </c>
      <c r="AC284">
        <v>2233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52</v>
      </c>
      <c r="AO284">
        <v>42</v>
      </c>
      <c r="AP284">
        <v>0</v>
      </c>
    </row>
    <row r="285" spans="1:42" x14ac:dyDescent="0.35">
      <c r="A285">
        <v>58821</v>
      </c>
      <c r="B285">
        <v>3</v>
      </c>
      <c r="C285">
        <f t="shared" si="8"/>
        <v>3</v>
      </c>
      <c r="D285">
        <v>0</v>
      </c>
      <c r="E285">
        <v>1</v>
      </c>
      <c r="F285">
        <v>44</v>
      </c>
      <c r="G285">
        <v>513</v>
      </c>
      <c r="H285">
        <v>14</v>
      </c>
      <c r="I285">
        <v>154</v>
      </c>
      <c r="J285">
        <v>19</v>
      </c>
      <c r="K285">
        <v>0</v>
      </c>
      <c r="L285">
        <v>28</v>
      </c>
      <c r="M285">
        <v>1</v>
      </c>
      <c r="N285">
        <v>9</v>
      </c>
      <c r="O285">
        <v>2</v>
      </c>
      <c r="P285">
        <v>9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</v>
      </c>
      <c r="Y285">
        <v>11</v>
      </c>
      <c r="Z285">
        <v>0</v>
      </c>
      <c r="AA285">
        <v>64</v>
      </c>
      <c r="AB285">
        <f t="shared" si="9"/>
        <v>4</v>
      </c>
      <c r="AC285">
        <v>2419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700</v>
      </c>
      <c r="AO285">
        <v>672</v>
      </c>
      <c r="AP285">
        <v>0</v>
      </c>
    </row>
    <row r="286" spans="1:42" x14ac:dyDescent="0.35">
      <c r="A286">
        <v>46377</v>
      </c>
      <c r="B286">
        <v>2</v>
      </c>
      <c r="C286">
        <f t="shared" si="8"/>
        <v>2</v>
      </c>
      <c r="D286">
        <v>1</v>
      </c>
      <c r="E286">
        <v>0</v>
      </c>
      <c r="F286">
        <v>89</v>
      </c>
      <c r="G286">
        <v>37</v>
      </c>
      <c r="H286">
        <v>0</v>
      </c>
      <c r="I286">
        <v>46</v>
      </c>
      <c r="J286">
        <v>4</v>
      </c>
      <c r="K286">
        <v>3</v>
      </c>
      <c r="L286">
        <v>0</v>
      </c>
      <c r="M286">
        <v>1</v>
      </c>
      <c r="N286">
        <v>2</v>
      </c>
      <c r="O286">
        <v>1</v>
      </c>
      <c r="P286">
        <v>3</v>
      </c>
      <c r="Q286">
        <v>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</v>
      </c>
      <c r="Y286">
        <v>11</v>
      </c>
      <c r="Z286">
        <v>0</v>
      </c>
      <c r="AA286">
        <v>42</v>
      </c>
      <c r="AB286">
        <f t="shared" si="9"/>
        <v>1</v>
      </c>
      <c r="AC286">
        <v>2279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90</v>
      </c>
      <c r="AO286">
        <v>90</v>
      </c>
      <c r="AP286">
        <v>0</v>
      </c>
    </row>
    <row r="287" spans="1:42" x14ac:dyDescent="0.35">
      <c r="A287">
        <v>39747</v>
      </c>
      <c r="B287">
        <v>2</v>
      </c>
      <c r="C287">
        <f t="shared" si="8"/>
        <v>2</v>
      </c>
      <c r="D287">
        <v>1</v>
      </c>
      <c r="E287">
        <v>0</v>
      </c>
      <c r="F287">
        <v>43</v>
      </c>
      <c r="G287">
        <v>80</v>
      </c>
      <c r="H287">
        <v>15</v>
      </c>
      <c r="I287">
        <v>93</v>
      </c>
      <c r="J287">
        <v>20</v>
      </c>
      <c r="K287">
        <v>13</v>
      </c>
      <c r="L287">
        <v>52</v>
      </c>
      <c r="M287">
        <v>3</v>
      </c>
      <c r="N287">
        <v>5</v>
      </c>
      <c r="O287">
        <v>1</v>
      </c>
      <c r="P287">
        <v>4</v>
      </c>
      <c r="Q287">
        <v>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11</v>
      </c>
      <c r="Z287">
        <v>0</v>
      </c>
      <c r="AA287">
        <v>32</v>
      </c>
      <c r="AB287">
        <f t="shared" si="9"/>
        <v>1</v>
      </c>
      <c r="AC287">
        <v>2236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221</v>
      </c>
      <c r="AO287">
        <v>169</v>
      </c>
      <c r="AP287">
        <v>0</v>
      </c>
    </row>
    <row r="288" spans="1:42" x14ac:dyDescent="0.35">
      <c r="A288">
        <v>23976</v>
      </c>
      <c r="B288">
        <v>1</v>
      </c>
      <c r="C288">
        <f t="shared" si="8"/>
        <v>1</v>
      </c>
      <c r="D288">
        <v>1</v>
      </c>
      <c r="E288">
        <v>0</v>
      </c>
      <c r="F288">
        <v>68</v>
      </c>
      <c r="G288">
        <v>14</v>
      </c>
      <c r="H288">
        <v>1</v>
      </c>
      <c r="I288">
        <v>21</v>
      </c>
      <c r="J288">
        <v>2</v>
      </c>
      <c r="K288">
        <v>3</v>
      </c>
      <c r="L288">
        <v>25</v>
      </c>
      <c r="M288">
        <v>3</v>
      </c>
      <c r="N288">
        <v>3</v>
      </c>
      <c r="O288">
        <v>1</v>
      </c>
      <c r="P288">
        <v>3</v>
      </c>
      <c r="Q288">
        <v>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11</v>
      </c>
      <c r="Z288">
        <v>0</v>
      </c>
      <c r="AA288">
        <v>36</v>
      </c>
      <c r="AB288">
        <f t="shared" si="9"/>
        <v>1</v>
      </c>
      <c r="AC288">
        <v>2343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41</v>
      </c>
      <c r="AO288">
        <v>16</v>
      </c>
      <c r="AP288">
        <v>0</v>
      </c>
    </row>
    <row r="289" spans="1:42" x14ac:dyDescent="0.35">
      <c r="A289">
        <v>80950</v>
      </c>
      <c r="B289">
        <v>5</v>
      </c>
      <c r="C289">
        <f t="shared" si="8"/>
        <v>5</v>
      </c>
      <c r="D289">
        <v>0</v>
      </c>
      <c r="E289">
        <v>0</v>
      </c>
      <c r="F289">
        <v>44</v>
      </c>
      <c r="G289">
        <v>525</v>
      </c>
      <c r="H289">
        <v>147</v>
      </c>
      <c r="I289">
        <v>112</v>
      </c>
      <c r="J289">
        <v>219</v>
      </c>
      <c r="K289">
        <v>147</v>
      </c>
      <c r="L289">
        <v>63</v>
      </c>
      <c r="M289">
        <v>1</v>
      </c>
      <c r="N289">
        <v>6</v>
      </c>
      <c r="O289">
        <v>7</v>
      </c>
      <c r="P289">
        <v>9</v>
      </c>
      <c r="Q289">
        <v>2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3</v>
      </c>
      <c r="Y289">
        <v>11</v>
      </c>
      <c r="Z289">
        <v>0</v>
      </c>
      <c r="AA289">
        <v>59</v>
      </c>
      <c r="AB289">
        <f t="shared" si="9"/>
        <v>3</v>
      </c>
      <c r="AC289">
        <v>2617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1150</v>
      </c>
      <c r="AO289">
        <v>1087</v>
      </c>
      <c r="AP289">
        <v>1</v>
      </c>
    </row>
    <row r="290" spans="1:42" x14ac:dyDescent="0.35">
      <c r="A290">
        <v>27038</v>
      </c>
      <c r="B290">
        <v>1</v>
      </c>
      <c r="C290">
        <f t="shared" si="8"/>
        <v>1</v>
      </c>
      <c r="D290">
        <v>0</v>
      </c>
      <c r="E290">
        <v>0</v>
      </c>
      <c r="F290">
        <v>64</v>
      </c>
      <c r="G290">
        <v>1</v>
      </c>
      <c r="H290">
        <v>26</v>
      </c>
      <c r="I290">
        <v>25</v>
      </c>
      <c r="J290">
        <v>17</v>
      </c>
      <c r="K290">
        <v>23</v>
      </c>
      <c r="L290">
        <v>15</v>
      </c>
      <c r="M290">
        <v>1</v>
      </c>
      <c r="N290">
        <v>3</v>
      </c>
      <c r="O290">
        <v>0</v>
      </c>
      <c r="P290">
        <v>3</v>
      </c>
      <c r="Q290">
        <v>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</v>
      </c>
      <c r="Y290">
        <v>11</v>
      </c>
      <c r="Z290">
        <v>1</v>
      </c>
      <c r="AA290">
        <v>54</v>
      </c>
      <c r="AB290">
        <f t="shared" si="9"/>
        <v>3</v>
      </c>
      <c r="AC290">
        <v>2808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92</v>
      </c>
      <c r="AO290">
        <v>77</v>
      </c>
      <c r="AP290">
        <v>0</v>
      </c>
    </row>
    <row r="291" spans="1:42" x14ac:dyDescent="0.35">
      <c r="A291">
        <v>77457</v>
      </c>
      <c r="B291">
        <v>4</v>
      </c>
      <c r="C291">
        <f t="shared" si="8"/>
        <v>4</v>
      </c>
      <c r="D291">
        <v>0</v>
      </c>
      <c r="E291">
        <v>0</v>
      </c>
      <c r="F291">
        <v>85</v>
      </c>
      <c r="G291">
        <v>675</v>
      </c>
      <c r="H291">
        <v>11</v>
      </c>
      <c r="I291">
        <v>400</v>
      </c>
      <c r="J291">
        <v>15</v>
      </c>
      <c r="K291">
        <v>45</v>
      </c>
      <c r="L291">
        <v>11</v>
      </c>
      <c r="M291">
        <v>1</v>
      </c>
      <c r="N291">
        <v>2</v>
      </c>
      <c r="O291">
        <v>5</v>
      </c>
      <c r="P291">
        <v>10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3</v>
      </c>
      <c r="Y291">
        <v>11</v>
      </c>
      <c r="Z291">
        <v>0</v>
      </c>
      <c r="AA291">
        <v>73</v>
      </c>
      <c r="AB291">
        <f t="shared" si="9"/>
        <v>5</v>
      </c>
      <c r="AC291">
        <v>2275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1146</v>
      </c>
      <c r="AO291">
        <v>1135</v>
      </c>
      <c r="AP291">
        <v>1</v>
      </c>
    </row>
    <row r="292" spans="1:42" x14ac:dyDescent="0.35">
      <c r="A292">
        <v>64100</v>
      </c>
      <c r="B292">
        <v>3</v>
      </c>
      <c r="C292">
        <f t="shared" si="8"/>
        <v>3</v>
      </c>
      <c r="D292">
        <v>0</v>
      </c>
      <c r="E292">
        <v>1</v>
      </c>
      <c r="F292">
        <v>93</v>
      </c>
      <c r="G292">
        <v>509</v>
      </c>
      <c r="H292">
        <v>0</v>
      </c>
      <c r="I292">
        <v>27</v>
      </c>
      <c r="J292">
        <v>0</v>
      </c>
      <c r="K292">
        <v>0</v>
      </c>
      <c r="L292">
        <v>10</v>
      </c>
      <c r="M292">
        <v>1</v>
      </c>
      <c r="N292">
        <v>8</v>
      </c>
      <c r="O292">
        <v>3</v>
      </c>
      <c r="P292">
        <v>6</v>
      </c>
      <c r="Q292">
        <v>7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11</v>
      </c>
      <c r="Z292">
        <v>0</v>
      </c>
      <c r="AA292">
        <v>56</v>
      </c>
      <c r="AB292">
        <f t="shared" si="9"/>
        <v>3</v>
      </c>
      <c r="AC292">
        <v>2451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536</v>
      </c>
      <c r="AO292">
        <v>526</v>
      </c>
      <c r="AP292">
        <v>1</v>
      </c>
    </row>
    <row r="293" spans="1:42" x14ac:dyDescent="0.35">
      <c r="A293">
        <v>42670</v>
      </c>
      <c r="B293">
        <v>2</v>
      </c>
      <c r="C293">
        <f t="shared" si="8"/>
        <v>2</v>
      </c>
      <c r="D293">
        <v>0</v>
      </c>
      <c r="E293">
        <v>0</v>
      </c>
      <c r="F293">
        <v>12</v>
      </c>
      <c r="G293">
        <v>154</v>
      </c>
      <c r="H293">
        <v>2</v>
      </c>
      <c r="I293">
        <v>46</v>
      </c>
      <c r="J293">
        <v>20</v>
      </c>
      <c r="K293">
        <v>4</v>
      </c>
      <c r="L293">
        <v>15</v>
      </c>
      <c r="M293">
        <v>1</v>
      </c>
      <c r="N293">
        <v>4</v>
      </c>
      <c r="O293">
        <v>2</v>
      </c>
      <c r="P293">
        <v>4</v>
      </c>
      <c r="Q293">
        <v>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</v>
      </c>
      <c r="Y293">
        <v>11</v>
      </c>
      <c r="Z293">
        <v>0</v>
      </c>
      <c r="AA293">
        <v>28</v>
      </c>
      <c r="AB293">
        <f t="shared" si="9"/>
        <v>1</v>
      </c>
      <c r="AC293">
        <v>2587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226</v>
      </c>
      <c r="AO293">
        <v>211</v>
      </c>
      <c r="AP293">
        <v>0</v>
      </c>
    </row>
    <row r="294" spans="1:42" x14ac:dyDescent="0.35">
      <c r="A294">
        <v>12571</v>
      </c>
      <c r="B294">
        <v>1</v>
      </c>
      <c r="C294">
        <f t="shared" si="8"/>
        <v>1</v>
      </c>
      <c r="D294">
        <v>1</v>
      </c>
      <c r="E294">
        <v>0</v>
      </c>
      <c r="F294">
        <v>86</v>
      </c>
      <c r="G294">
        <v>3</v>
      </c>
      <c r="H294">
        <v>5</v>
      </c>
      <c r="I294">
        <v>14</v>
      </c>
      <c r="J294">
        <v>2</v>
      </c>
      <c r="K294">
        <v>12</v>
      </c>
      <c r="L294">
        <v>17</v>
      </c>
      <c r="M294">
        <v>4</v>
      </c>
      <c r="N294">
        <v>3</v>
      </c>
      <c r="O294">
        <v>1</v>
      </c>
      <c r="P294">
        <v>3</v>
      </c>
      <c r="Q294">
        <v>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11</v>
      </c>
      <c r="Z294">
        <v>0</v>
      </c>
      <c r="AA294">
        <v>44</v>
      </c>
      <c r="AB294">
        <f t="shared" si="9"/>
        <v>2</v>
      </c>
      <c r="AC294">
        <v>2321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36</v>
      </c>
      <c r="AO294">
        <v>19</v>
      </c>
      <c r="AP294">
        <v>0</v>
      </c>
    </row>
    <row r="295" spans="1:42" x14ac:dyDescent="0.35">
      <c r="A295">
        <v>22574</v>
      </c>
      <c r="B295">
        <v>1</v>
      </c>
      <c r="C295">
        <f t="shared" si="8"/>
        <v>1</v>
      </c>
      <c r="D295">
        <v>2</v>
      </c>
      <c r="E295">
        <v>1</v>
      </c>
      <c r="F295">
        <v>28</v>
      </c>
      <c r="G295">
        <v>25</v>
      </c>
      <c r="H295">
        <v>0</v>
      </c>
      <c r="I295">
        <v>8</v>
      </c>
      <c r="J295">
        <v>2</v>
      </c>
      <c r="K295">
        <v>0</v>
      </c>
      <c r="L295">
        <v>2</v>
      </c>
      <c r="M295">
        <v>2</v>
      </c>
      <c r="N295">
        <v>2</v>
      </c>
      <c r="O295">
        <v>0</v>
      </c>
      <c r="P295">
        <v>3</v>
      </c>
      <c r="Q295">
        <v>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11</v>
      </c>
      <c r="Z295">
        <v>0</v>
      </c>
      <c r="AA295">
        <v>53</v>
      </c>
      <c r="AB295">
        <f t="shared" si="9"/>
        <v>3</v>
      </c>
      <c r="AC295">
        <v>2403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35</v>
      </c>
      <c r="AO295">
        <v>33</v>
      </c>
      <c r="AP295">
        <v>0</v>
      </c>
    </row>
    <row r="296" spans="1:42" x14ac:dyDescent="0.35">
      <c r="A296">
        <v>70893</v>
      </c>
      <c r="B296">
        <v>4</v>
      </c>
      <c r="C296">
        <f t="shared" si="8"/>
        <v>4</v>
      </c>
      <c r="D296">
        <v>0</v>
      </c>
      <c r="E296">
        <v>0</v>
      </c>
      <c r="F296">
        <v>42</v>
      </c>
      <c r="G296">
        <v>768</v>
      </c>
      <c r="H296">
        <v>44</v>
      </c>
      <c r="I296">
        <v>561</v>
      </c>
      <c r="J296">
        <v>77</v>
      </c>
      <c r="K296">
        <v>44</v>
      </c>
      <c r="L296">
        <v>14</v>
      </c>
      <c r="M296">
        <v>1</v>
      </c>
      <c r="N296">
        <v>6</v>
      </c>
      <c r="O296">
        <v>6</v>
      </c>
      <c r="P296">
        <v>10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</v>
      </c>
      <c r="Y296">
        <v>11</v>
      </c>
      <c r="Z296">
        <v>0</v>
      </c>
      <c r="AA296">
        <v>44</v>
      </c>
      <c r="AB296">
        <f t="shared" si="9"/>
        <v>2</v>
      </c>
      <c r="AC296">
        <v>2667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1494</v>
      </c>
      <c r="AO296">
        <v>1480</v>
      </c>
      <c r="AP296">
        <v>0</v>
      </c>
    </row>
    <row r="297" spans="1:42" x14ac:dyDescent="0.35">
      <c r="A297">
        <v>54198</v>
      </c>
      <c r="B297">
        <v>3</v>
      </c>
      <c r="C297">
        <f t="shared" si="8"/>
        <v>3</v>
      </c>
      <c r="D297">
        <v>1</v>
      </c>
      <c r="E297">
        <v>1</v>
      </c>
      <c r="F297">
        <v>13</v>
      </c>
      <c r="G297">
        <v>185</v>
      </c>
      <c r="H297">
        <v>0</v>
      </c>
      <c r="I297">
        <v>28</v>
      </c>
      <c r="J297">
        <v>3</v>
      </c>
      <c r="K297">
        <v>2</v>
      </c>
      <c r="L297">
        <v>17</v>
      </c>
      <c r="M297">
        <v>6</v>
      </c>
      <c r="N297">
        <v>3</v>
      </c>
      <c r="O297">
        <v>1</v>
      </c>
      <c r="P297">
        <v>6</v>
      </c>
      <c r="Q297">
        <v>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</v>
      </c>
      <c r="Y297">
        <v>11</v>
      </c>
      <c r="Z297">
        <v>0</v>
      </c>
      <c r="AA297">
        <v>54</v>
      </c>
      <c r="AB297">
        <f t="shared" si="9"/>
        <v>3</v>
      </c>
      <c r="AC297">
        <v>2353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218</v>
      </c>
      <c r="AO297">
        <v>201</v>
      </c>
      <c r="AP297">
        <v>0</v>
      </c>
    </row>
    <row r="298" spans="1:42" x14ac:dyDescent="0.35">
      <c r="A298">
        <v>28839</v>
      </c>
      <c r="B298">
        <v>1</v>
      </c>
      <c r="C298">
        <f t="shared" si="8"/>
        <v>1</v>
      </c>
      <c r="D298">
        <v>1</v>
      </c>
      <c r="E298">
        <v>1</v>
      </c>
      <c r="F298">
        <v>86</v>
      </c>
      <c r="G298">
        <v>24</v>
      </c>
      <c r="H298">
        <v>0</v>
      </c>
      <c r="I298">
        <v>7</v>
      </c>
      <c r="J298">
        <v>0</v>
      </c>
      <c r="K298">
        <v>0</v>
      </c>
      <c r="L298">
        <v>1</v>
      </c>
      <c r="M298">
        <v>2</v>
      </c>
      <c r="N298">
        <v>2</v>
      </c>
      <c r="O298">
        <v>0</v>
      </c>
      <c r="P298">
        <v>3</v>
      </c>
      <c r="Q298">
        <v>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11</v>
      </c>
      <c r="Z298">
        <v>0</v>
      </c>
      <c r="AA298">
        <v>64</v>
      </c>
      <c r="AB298">
        <f t="shared" si="9"/>
        <v>4</v>
      </c>
      <c r="AC298">
        <v>2269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31</v>
      </c>
      <c r="AO298">
        <v>30</v>
      </c>
      <c r="AP298">
        <v>0</v>
      </c>
    </row>
    <row r="299" spans="1:42" x14ac:dyDescent="0.35">
      <c r="A299">
        <v>40321</v>
      </c>
      <c r="B299">
        <v>2</v>
      </c>
      <c r="C299">
        <f t="shared" si="8"/>
        <v>2</v>
      </c>
      <c r="D299">
        <v>1</v>
      </c>
      <c r="E299">
        <v>1</v>
      </c>
      <c r="F299">
        <v>59</v>
      </c>
      <c r="G299">
        <v>44</v>
      </c>
      <c r="H299">
        <v>4</v>
      </c>
      <c r="I299">
        <v>21</v>
      </c>
      <c r="J299">
        <v>6</v>
      </c>
      <c r="K299">
        <v>0</v>
      </c>
      <c r="L299">
        <v>27</v>
      </c>
      <c r="M299">
        <v>2</v>
      </c>
      <c r="N299">
        <v>3</v>
      </c>
      <c r="O299">
        <v>0</v>
      </c>
      <c r="P299">
        <v>3</v>
      </c>
      <c r="Q299">
        <v>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</v>
      </c>
      <c r="Y299">
        <v>11</v>
      </c>
      <c r="Z299">
        <v>0</v>
      </c>
      <c r="AA299">
        <v>48</v>
      </c>
      <c r="AB299">
        <f t="shared" si="9"/>
        <v>2</v>
      </c>
      <c r="AC299">
        <v>2494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75</v>
      </c>
      <c r="AO299">
        <v>48</v>
      </c>
      <c r="AP299">
        <v>0</v>
      </c>
    </row>
    <row r="300" spans="1:42" x14ac:dyDescent="0.35">
      <c r="A300">
        <v>66503</v>
      </c>
      <c r="B300">
        <v>3</v>
      </c>
      <c r="C300">
        <f t="shared" si="8"/>
        <v>3</v>
      </c>
      <c r="D300">
        <v>1</v>
      </c>
      <c r="E300">
        <v>0</v>
      </c>
      <c r="F300">
        <v>30</v>
      </c>
      <c r="G300">
        <v>91</v>
      </c>
      <c r="H300">
        <v>64</v>
      </c>
      <c r="I300">
        <v>128</v>
      </c>
      <c r="J300">
        <v>65</v>
      </c>
      <c r="K300">
        <v>3</v>
      </c>
      <c r="L300">
        <v>50</v>
      </c>
      <c r="M300">
        <v>2</v>
      </c>
      <c r="N300">
        <v>4</v>
      </c>
      <c r="O300">
        <v>3</v>
      </c>
      <c r="P300">
        <v>6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</v>
      </c>
      <c r="Y300">
        <v>11</v>
      </c>
      <c r="Z300">
        <v>0</v>
      </c>
      <c r="AA300">
        <v>35</v>
      </c>
      <c r="AB300">
        <f t="shared" si="9"/>
        <v>1</v>
      </c>
      <c r="AC300">
        <v>2843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351</v>
      </c>
      <c r="AO300">
        <v>301</v>
      </c>
      <c r="AP300">
        <v>0</v>
      </c>
    </row>
    <row r="301" spans="1:42" x14ac:dyDescent="0.35">
      <c r="A301">
        <v>30833</v>
      </c>
      <c r="B301">
        <v>1</v>
      </c>
      <c r="C301">
        <f t="shared" si="8"/>
        <v>1</v>
      </c>
      <c r="D301">
        <v>1</v>
      </c>
      <c r="E301">
        <v>1</v>
      </c>
      <c r="F301">
        <v>33</v>
      </c>
      <c r="G301">
        <v>11</v>
      </c>
      <c r="H301">
        <v>0</v>
      </c>
      <c r="I301">
        <v>7</v>
      </c>
      <c r="J301">
        <v>3</v>
      </c>
      <c r="K301">
        <v>1</v>
      </c>
      <c r="L301">
        <v>6</v>
      </c>
      <c r="M301">
        <v>2</v>
      </c>
      <c r="N301">
        <v>1</v>
      </c>
      <c r="O301">
        <v>0</v>
      </c>
      <c r="P301">
        <v>3</v>
      </c>
      <c r="Q301">
        <v>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11</v>
      </c>
      <c r="Z301">
        <v>0</v>
      </c>
      <c r="AA301">
        <v>69</v>
      </c>
      <c r="AB301">
        <f t="shared" si="9"/>
        <v>5</v>
      </c>
      <c r="AC301">
        <v>2507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22</v>
      </c>
      <c r="AO301">
        <v>16</v>
      </c>
      <c r="AP301">
        <v>0</v>
      </c>
    </row>
    <row r="302" spans="1:42" x14ac:dyDescent="0.35">
      <c r="A302">
        <v>64795</v>
      </c>
      <c r="B302">
        <v>3</v>
      </c>
      <c r="C302">
        <f t="shared" si="8"/>
        <v>3</v>
      </c>
      <c r="D302">
        <v>0</v>
      </c>
      <c r="E302">
        <v>1</v>
      </c>
      <c r="F302">
        <v>23</v>
      </c>
      <c r="G302">
        <v>412</v>
      </c>
      <c r="H302">
        <v>5</v>
      </c>
      <c r="I302">
        <v>119</v>
      </c>
      <c r="J302">
        <v>38</v>
      </c>
      <c r="K302">
        <v>29</v>
      </c>
      <c r="L302">
        <v>77</v>
      </c>
      <c r="M302">
        <v>3</v>
      </c>
      <c r="N302">
        <v>3</v>
      </c>
      <c r="O302">
        <v>3</v>
      </c>
      <c r="P302">
        <v>12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11</v>
      </c>
      <c r="Z302">
        <v>0</v>
      </c>
      <c r="AA302">
        <v>49</v>
      </c>
      <c r="AB302">
        <f t="shared" si="9"/>
        <v>2</v>
      </c>
      <c r="AC302">
        <v>2687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603</v>
      </c>
      <c r="AO302">
        <v>526</v>
      </c>
      <c r="AP302">
        <v>0</v>
      </c>
    </row>
    <row r="303" spans="1:42" x14ac:dyDescent="0.35">
      <c r="A303">
        <v>34421</v>
      </c>
      <c r="B303">
        <v>1</v>
      </c>
      <c r="C303">
        <f t="shared" si="8"/>
        <v>2</v>
      </c>
      <c r="D303">
        <v>1</v>
      </c>
      <c r="E303">
        <v>0</v>
      </c>
      <c r="F303">
        <v>81</v>
      </c>
      <c r="G303">
        <v>3</v>
      </c>
      <c r="H303">
        <v>3</v>
      </c>
      <c r="I303">
        <v>7</v>
      </c>
      <c r="J303">
        <v>6</v>
      </c>
      <c r="K303">
        <v>2</v>
      </c>
      <c r="L303">
        <v>9</v>
      </c>
      <c r="M303">
        <v>1</v>
      </c>
      <c r="N303">
        <v>1</v>
      </c>
      <c r="O303">
        <v>0</v>
      </c>
      <c r="P303">
        <v>2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11</v>
      </c>
      <c r="Z303">
        <v>0</v>
      </c>
      <c r="AA303">
        <v>46</v>
      </c>
      <c r="AB303">
        <f t="shared" si="9"/>
        <v>2</v>
      </c>
      <c r="AC303">
        <v>2522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21</v>
      </c>
      <c r="AO303">
        <v>12</v>
      </c>
      <c r="AP303">
        <v>0</v>
      </c>
    </row>
    <row r="304" spans="1:42" x14ac:dyDescent="0.35">
      <c r="A304">
        <v>47025</v>
      </c>
      <c r="B304">
        <v>2</v>
      </c>
      <c r="C304">
        <f t="shared" si="8"/>
        <v>2</v>
      </c>
      <c r="D304">
        <v>1</v>
      </c>
      <c r="E304">
        <v>1</v>
      </c>
      <c r="F304">
        <v>6</v>
      </c>
      <c r="G304">
        <v>16</v>
      </c>
      <c r="H304">
        <v>0</v>
      </c>
      <c r="I304">
        <v>3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2</v>
      </c>
      <c r="Q304">
        <v>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11</v>
      </c>
      <c r="Z304">
        <v>0</v>
      </c>
      <c r="AA304">
        <v>55</v>
      </c>
      <c r="AB304">
        <f t="shared" si="9"/>
        <v>3</v>
      </c>
      <c r="AC304">
        <v>2299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19</v>
      </c>
      <c r="AO304">
        <v>18</v>
      </c>
      <c r="AP304">
        <v>0</v>
      </c>
    </row>
    <row r="305" spans="1:42" x14ac:dyDescent="0.35">
      <c r="A305">
        <v>64325</v>
      </c>
      <c r="B305">
        <v>3</v>
      </c>
      <c r="C305">
        <f t="shared" si="8"/>
        <v>3</v>
      </c>
      <c r="D305">
        <v>0</v>
      </c>
      <c r="E305">
        <v>1</v>
      </c>
      <c r="F305">
        <v>41</v>
      </c>
      <c r="G305">
        <v>731</v>
      </c>
      <c r="H305">
        <v>60</v>
      </c>
      <c r="I305">
        <v>353</v>
      </c>
      <c r="J305">
        <v>78</v>
      </c>
      <c r="K305">
        <v>12</v>
      </c>
      <c r="L305">
        <v>73</v>
      </c>
      <c r="M305">
        <v>5</v>
      </c>
      <c r="N305">
        <v>10</v>
      </c>
      <c r="O305">
        <v>3</v>
      </c>
      <c r="P305">
        <v>5</v>
      </c>
      <c r="Q305">
        <v>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</v>
      </c>
      <c r="Y305">
        <v>11</v>
      </c>
      <c r="Z305">
        <v>0</v>
      </c>
      <c r="AA305">
        <v>59</v>
      </c>
      <c r="AB305">
        <f t="shared" si="9"/>
        <v>3</v>
      </c>
      <c r="AC305">
        <v>2666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1234</v>
      </c>
      <c r="AO305">
        <v>1161</v>
      </c>
      <c r="AP305">
        <v>0</v>
      </c>
    </row>
    <row r="306" spans="1:42" x14ac:dyDescent="0.35">
      <c r="A306">
        <v>40464</v>
      </c>
      <c r="B306">
        <v>2</v>
      </c>
      <c r="C306">
        <f t="shared" si="8"/>
        <v>2</v>
      </c>
      <c r="D306">
        <v>0</v>
      </c>
      <c r="E306">
        <v>1</v>
      </c>
      <c r="F306">
        <v>78</v>
      </c>
      <c r="G306">
        <v>424</v>
      </c>
      <c r="H306">
        <v>17</v>
      </c>
      <c r="I306">
        <v>118</v>
      </c>
      <c r="J306">
        <v>7</v>
      </c>
      <c r="K306">
        <v>23</v>
      </c>
      <c r="L306">
        <v>41</v>
      </c>
      <c r="M306">
        <v>6</v>
      </c>
      <c r="N306">
        <v>8</v>
      </c>
      <c r="O306">
        <v>2</v>
      </c>
      <c r="P306">
        <v>8</v>
      </c>
      <c r="Q306">
        <v>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3</v>
      </c>
      <c r="Y306">
        <v>11</v>
      </c>
      <c r="Z306">
        <v>0</v>
      </c>
      <c r="AA306">
        <v>67</v>
      </c>
      <c r="AB306">
        <f t="shared" si="9"/>
        <v>4</v>
      </c>
      <c r="AC306">
        <v>2693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589</v>
      </c>
      <c r="AO306">
        <v>548</v>
      </c>
      <c r="AP306">
        <v>0</v>
      </c>
    </row>
    <row r="307" spans="1:42" x14ac:dyDescent="0.35">
      <c r="A307">
        <v>62187</v>
      </c>
      <c r="B307">
        <v>3</v>
      </c>
      <c r="C307">
        <f t="shared" si="8"/>
        <v>3</v>
      </c>
      <c r="D307">
        <v>0</v>
      </c>
      <c r="E307">
        <v>0</v>
      </c>
      <c r="F307">
        <v>49</v>
      </c>
      <c r="G307">
        <v>792</v>
      </c>
      <c r="H307">
        <v>0</v>
      </c>
      <c r="I307">
        <v>275</v>
      </c>
      <c r="J307">
        <v>45</v>
      </c>
      <c r="K307">
        <v>45</v>
      </c>
      <c r="L307">
        <v>126</v>
      </c>
      <c r="M307">
        <v>1</v>
      </c>
      <c r="N307">
        <v>4</v>
      </c>
      <c r="O307">
        <v>8</v>
      </c>
      <c r="P307">
        <v>5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11</v>
      </c>
      <c r="Z307">
        <v>0</v>
      </c>
      <c r="AA307">
        <v>63</v>
      </c>
      <c r="AB307">
        <f t="shared" si="9"/>
        <v>4</v>
      </c>
      <c r="AC307">
        <v>2518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1157</v>
      </c>
      <c r="AO307">
        <v>1031</v>
      </c>
      <c r="AP307">
        <v>0</v>
      </c>
    </row>
    <row r="308" spans="1:42" x14ac:dyDescent="0.35">
      <c r="A308">
        <v>14849</v>
      </c>
      <c r="B308">
        <v>1</v>
      </c>
      <c r="C308">
        <f t="shared" si="8"/>
        <v>1</v>
      </c>
      <c r="D308">
        <v>1</v>
      </c>
      <c r="E308">
        <v>0</v>
      </c>
      <c r="F308">
        <v>39</v>
      </c>
      <c r="G308">
        <v>21</v>
      </c>
      <c r="H308">
        <v>2</v>
      </c>
      <c r="I308">
        <v>28</v>
      </c>
      <c r="J308">
        <v>3</v>
      </c>
      <c r="K308">
        <v>2</v>
      </c>
      <c r="L308">
        <v>9</v>
      </c>
      <c r="M308">
        <v>3</v>
      </c>
      <c r="N308">
        <v>2</v>
      </c>
      <c r="O308">
        <v>0</v>
      </c>
      <c r="P308">
        <v>4</v>
      </c>
      <c r="Q308">
        <v>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11</v>
      </c>
      <c r="Z308">
        <v>0</v>
      </c>
      <c r="AA308">
        <v>44</v>
      </c>
      <c r="AB308">
        <f t="shared" si="9"/>
        <v>2</v>
      </c>
      <c r="AC308">
        <v>2521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56</v>
      </c>
      <c r="AO308">
        <v>47</v>
      </c>
      <c r="AP308">
        <v>0</v>
      </c>
    </row>
    <row r="309" spans="1:42" x14ac:dyDescent="0.35">
      <c r="A309">
        <v>27255</v>
      </c>
      <c r="B309">
        <v>1</v>
      </c>
      <c r="C309">
        <f t="shared" si="8"/>
        <v>1</v>
      </c>
      <c r="D309">
        <v>1</v>
      </c>
      <c r="E309">
        <v>0</v>
      </c>
      <c r="F309">
        <v>3</v>
      </c>
      <c r="G309">
        <v>22</v>
      </c>
      <c r="H309">
        <v>1</v>
      </c>
      <c r="I309">
        <v>11</v>
      </c>
      <c r="J309">
        <v>0</v>
      </c>
      <c r="K309">
        <v>1</v>
      </c>
      <c r="L309">
        <v>2</v>
      </c>
      <c r="M309">
        <v>1</v>
      </c>
      <c r="N309">
        <v>1</v>
      </c>
      <c r="O309">
        <v>0</v>
      </c>
      <c r="P309">
        <v>3</v>
      </c>
      <c r="Q309">
        <v>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</v>
      </c>
      <c r="Y309">
        <v>11</v>
      </c>
      <c r="Z309">
        <v>0</v>
      </c>
      <c r="AA309">
        <v>36</v>
      </c>
      <c r="AB309">
        <f t="shared" si="9"/>
        <v>1</v>
      </c>
      <c r="AC309">
        <v>2393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35</v>
      </c>
      <c r="AO309">
        <v>33</v>
      </c>
      <c r="AP309">
        <v>0</v>
      </c>
    </row>
    <row r="310" spans="1:42" x14ac:dyDescent="0.35">
      <c r="A310">
        <v>54432</v>
      </c>
      <c r="B310">
        <v>3</v>
      </c>
      <c r="C310">
        <f t="shared" si="8"/>
        <v>3</v>
      </c>
      <c r="D310">
        <v>2</v>
      </c>
      <c r="E310">
        <v>1</v>
      </c>
      <c r="F310">
        <v>37</v>
      </c>
      <c r="G310">
        <v>33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3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</v>
      </c>
      <c r="Y310">
        <v>11</v>
      </c>
      <c r="Z310">
        <v>0</v>
      </c>
      <c r="AA310">
        <v>70</v>
      </c>
      <c r="AB310">
        <f t="shared" si="9"/>
        <v>5</v>
      </c>
      <c r="AC310">
        <v>2575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38</v>
      </c>
      <c r="AO310">
        <v>38</v>
      </c>
      <c r="AP310">
        <v>0</v>
      </c>
    </row>
    <row r="311" spans="1:42" x14ac:dyDescent="0.35">
      <c r="A311">
        <v>29999</v>
      </c>
      <c r="B311">
        <v>1</v>
      </c>
      <c r="C311">
        <f t="shared" si="8"/>
        <v>1</v>
      </c>
      <c r="D311">
        <v>1</v>
      </c>
      <c r="E311">
        <v>0</v>
      </c>
      <c r="F311">
        <v>22</v>
      </c>
      <c r="G311">
        <v>68</v>
      </c>
      <c r="H311">
        <v>7</v>
      </c>
      <c r="I311">
        <v>59</v>
      </c>
      <c r="J311">
        <v>10</v>
      </c>
      <c r="K311">
        <v>5</v>
      </c>
      <c r="L311">
        <v>11</v>
      </c>
      <c r="M311">
        <v>4</v>
      </c>
      <c r="N311">
        <v>3</v>
      </c>
      <c r="O311">
        <v>1</v>
      </c>
      <c r="P311">
        <v>4</v>
      </c>
      <c r="Q311">
        <v>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</v>
      </c>
      <c r="Y311">
        <v>11</v>
      </c>
      <c r="Z311">
        <v>0</v>
      </c>
      <c r="AA311">
        <v>34</v>
      </c>
      <c r="AB311">
        <f t="shared" si="9"/>
        <v>1</v>
      </c>
      <c r="AC311">
        <v>2660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149</v>
      </c>
      <c r="AO311">
        <v>138</v>
      </c>
      <c r="AP311">
        <v>0</v>
      </c>
    </row>
    <row r="312" spans="1:42" x14ac:dyDescent="0.35">
      <c r="A312">
        <v>24072</v>
      </c>
      <c r="B312">
        <v>1</v>
      </c>
      <c r="C312">
        <f t="shared" si="8"/>
        <v>1</v>
      </c>
      <c r="D312">
        <v>1</v>
      </c>
      <c r="E312">
        <v>0</v>
      </c>
      <c r="F312">
        <v>79</v>
      </c>
      <c r="G312">
        <v>9</v>
      </c>
      <c r="H312">
        <v>1</v>
      </c>
      <c r="I312">
        <v>6</v>
      </c>
      <c r="J312">
        <v>3</v>
      </c>
      <c r="K312">
        <v>0</v>
      </c>
      <c r="L312">
        <v>4</v>
      </c>
      <c r="M312">
        <v>1</v>
      </c>
      <c r="N312">
        <v>1</v>
      </c>
      <c r="O312">
        <v>0</v>
      </c>
      <c r="P312">
        <v>2</v>
      </c>
      <c r="Q312">
        <v>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11</v>
      </c>
      <c r="Z312">
        <v>0</v>
      </c>
      <c r="AA312">
        <v>37</v>
      </c>
      <c r="AB312">
        <f t="shared" si="9"/>
        <v>1</v>
      </c>
      <c r="AC312">
        <v>2598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19</v>
      </c>
      <c r="AO312">
        <v>15</v>
      </c>
      <c r="AP312">
        <v>0</v>
      </c>
    </row>
    <row r="313" spans="1:42" x14ac:dyDescent="0.35">
      <c r="A313">
        <v>33996</v>
      </c>
      <c r="B313">
        <v>1</v>
      </c>
      <c r="C313">
        <f t="shared" si="8"/>
        <v>2</v>
      </c>
      <c r="D313">
        <v>0</v>
      </c>
      <c r="E313">
        <v>0</v>
      </c>
      <c r="F313">
        <v>46</v>
      </c>
      <c r="G313">
        <v>40</v>
      </c>
      <c r="H313">
        <v>2</v>
      </c>
      <c r="I313">
        <v>15</v>
      </c>
      <c r="J313">
        <v>8</v>
      </c>
      <c r="K313">
        <v>0</v>
      </c>
      <c r="L313">
        <v>6</v>
      </c>
      <c r="M313">
        <v>1</v>
      </c>
      <c r="N313">
        <v>1</v>
      </c>
      <c r="O313">
        <v>1</v>
      </c>
      <c r="P313">
        <v>3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11</v>
      </c>
      <c r="Z313">
        <v>0</v>
      </c>
      <c r="AA313">
        <v>31</v>
      </c>
      <c r="AB313">
        <f t="shared" si="9"/>
        <v>1</v>
      </c>
      <c r="AC313">
        <v>2450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65</v>
      </c>
      <c r="AO313">
        <v>59</v>
      </c>
      <c r="AP313">
        <v>0</v>
      </c>
    </row>
    <row r="314" spans="1:42" x14ac:dyDescent="0.35">
      <c r="A314">
        <v>66334</v>
      </c>
      <c r="B314">
        <v>3</v>
      </c>
      <c r="C314">
        <f t="shared" si="8"/>
        <v>3</v>
      </c>
      <c r="D314">
        <v>0</v>
      </c>
      <c r="E314">
        <v>1</v>
      </c>
      <c r="F314">
        <v>82</v>
      </c>
      <c r="G314">
        <v>909</v>
      </c>
      <c r="H314">
        <v>11</v>
      </c>
      <c r="I314">
        <v>218</v>
      </c>
      <c r="J314">
        <v>0</v>
      </c>
      <c r="K314">
        <v>0</v>
      </c>
      <c r="L314">
        <v>23</v>
      </c>
      <c r="M314">
        <v>2</v>
      </c>
      <c r="N314">
        <v>9</v>
      </c>
      <c r="O314">
        <v>3</v>
      </c>
      <c r="P314">
        <v>5</v>
      </c>
      <c r="Q314">
        <v>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11</v>
      </c>
      <c r="Z314">
        <v>1</v>
      </c>
      <c r="AA314">
        <v>64</v>
      </c>
      <c r="AB314">
        <f t="shared" si="9"/>
        <v>4</v>
      </c>
      <c r="AC314">
        <v>2611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1138</v>
      </c>
      <c r="AO314">
        <v>1115</v>
      </c>
      <c r="AP314">
        <v>0</v>
      </c>
    </row>
    <row r="315" spans="1:42" x14ac:dyDescent="0.35">
      <c r="A315">
        <v>35178</v>
      </c>
      <c r="B315">
        <v>1</v>
      </c>
      <c r="C315">
        <f t="shared" si="8"/>
        <v>2</v>
      </c>
      <c r="D315">
        <v>1</v>
      </c>
      <c r="E315">
        <v>0</v>
      </c>
      <c r="F315">
        <v>10</v>
      </c>
      <c r="G315">
        <v>23</v>
      </c>
      <c r="H315">
        <v>1</v>
      </c>
      <c r="I315">
        <v>13</v>
      </c>
      <c r="J315">
        <v>2</v>
      </c>
      <c r="K315">
        <v>2</v>
      </c>
      <c r="L315">
        <v>18</v>
      </c>
      <c r="M315">
        <v>1</v>
      </c>
      <c r="N315">
        <v>1</v>
      </c>
      <c r="O315">
        <v>1</v>
      </c>
      <c r="P315">
        <v>2</v>
      </c>
      <c r="Q315">
        <v>7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11</v>
      </c>
      <c r="Z315">
        <v>1</v>
      </c>
      <c r="AA315">
        <v>49</v>
      </c>
      <c r="AB315">
        <f t="shared" si="9"/>
        <v>2</v>
      </c>
      <c r="AC315">
        <v>2694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41</v>
      </c>
      <c r="AO315">
        <v>23</v>
      </c>
      <c r="AP315">
        <v>1</v>
      </c>
    </row>
    <row r="316" spans="1:42" x14ac:dyDescent="0.35">
      <c r="A316">
        <v>22010</v>
      </c>
      <c r="B316">
        <v>1</v>
      </c>
      <c r="C316">
        <f t="shared" si="8"/>
        <v>1</v>
      </c>
      <c r="D316">
        <v>1</v>
      </c>
      <c r="E316">
        <v>0</v>
      </c>
      <c r="F316">
        <v>51</v>
      </c>
      <c r="G316">
        <v>11</v>
      </c>
      <c r="H316">
        <v>2</v>
      </c>
      <c r="I316">
        <v>9</v>
      </c>
      <c r="J316">
        <v>3</v>
      </c>
      <c r="K316">
        <v>0</v>
      </c>
      <c r="L316">
        <v>8</v>
      </c>
      <c r="M316">
        <v>2</v>
      </c>
      <c r="N316">
        <v>2</v>
      </c>
      <c r="O316">
        <v>0</v>
      </c>
      <c r="P316">
        <v>3</v>
      </c>
      <c r="Q316">
        <v>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11</v>
      </c>
      <c r="Z316">
        <v>0</v>
      </c>
      <c r="AA316">
        <v>37</v>
      </c>
      <c r="AB316">
        <f t="shared" si="9"/>
        <v>1</v>
      </c>
      <c r="AC316">
        <v>2523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25</v>
      </c>
      <c r="AO316">
        <v>17</v>
      </c>
      <c r="AP316">
        <v>0</v>
      </c>
    </row>
    <row r="317" spans="1:42" x14ac:dyDescent="0.35">
      <c r="A317">
        <v>62204</v>
      </c>
      <c r="B317">
        <v>3</v>
      </c>
      <c r="C317">
        <f t="shared" si="8"/>
        <v>3</v>
      </c>
      <c r="D317">
        <v>0</v>
      </c>
      <c r="E317">
        <v>2</v>
      </c>
      <c r="F317">
        <v>38</v>
      </c>
      <c r="G317">
        <v>317</v>
      </c>
      <c r="H317">
        <v>46</v>
      </c>
      <c r="I317">
        <v>247</v>
      </c>
      <c r="J317">
        <v>151</v>
      </c>
      <c r="K317">
        <v>46</v>
      </c>
      <c r="L317">
        <v>139</v>
      </c>
      <c r="M317">
        <v>1</v>
      </c>
      <c r="N317">
        <v>4</v>
      </c>
      <c r="O317">
        <v>5</v>
      </c>
      <c r="P317">
        <v>12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11</v>
      </c>
      <c r="Z317">
        <v>0</v>
      </c>
      <c r="AA317">
        <v>60</v>
      </c>
      <c r="AB317">
        <f t="shared" si="9"/>
        <v>3</v>
      </c>
      <c r="AC317">
        <v>2814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807</v>
      </c>
      <c r="AO317">
        <v>668</v>
      </c>
      <c r="AP317">
        <v>0</v>
      </c>
    </row>
    <row r="318" spans="1:42" x14ac:dyDescent="0.35">
      <c r="A318">
        <v>75693</v>
      </c>
      <c r="B318">
        <v>4</v>
      </c>
      <c r="C318">
        <f t="shared" si="8"/>
        <v>4</v>
      </c>
      <c r="D318">
        <v>0</v>
      </c>
      <c r="E318">
        <v>0</v>
      </c>
      <c r="F318">
        <v>10</v>
      </c>
      <c r="G318">
        <v>797</v>
      </c>
      <c r="H318">
        <v>153</v>
      </c>
      <c r="I318">
        <v>293</v>
      </c>
      <c r="J318">
        <v>72</v>
      </c>
      <c r="K318">
        <v>97</v>
      </c>
      <c r="L318">
        <v>30</v>
      </c>
      <c r="M318">
        <v>1</v>
      </c>
      <c r="N318">
        <v>11</v>
      </c>
      <c r="O318">
        <v>4</v>
      </c>
      <c r="P318">
        <v>6</v>
      </c>
      <c r="Q318">
        <v>4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3</v>
      </c>
      <c r="Y318">
        <v>11</v>
      </c>
      <c r="Z318">
        <v>1</v>
      </c>
      <c r="AA318">
        <v>52</v>
      </c>
      <c r="AB318">
        <f t="shared" si="9"/>
        <v>3</v>
      </c>
      <c r="AC318">
        <v>2729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1412</v>
      </c>
      <c r="AO318">
        <v>1382</v>
      </c>
      <c r="AP318">
        <v>3</v>
      </c>
    </row>
    <row r="319" spans="1:42" x14ac:dyDescent="0.35">
      <c r="A319">
        <v>30675</v>
      </c>
      <c r="B319">
        <v>1</v>
      </c>
      <c r="C319">
        <f t="shared" si="8"/>
        <v>1</v>
      </c>
      <c r="D319">
        <v>1</v>
      </c>
      <c r="E319">
        <v>0</v>
      </c>
      <c r="F319">
        <v>14</v>
      </c>
      <c r="G319">
        <v>10</v>
      </c>
      <c r="H319">
        <v>2</v>
      </c>
      <c r="I319">
        <v>16</v>
      </c>
      <c r="J319">
        <v>11</v>
      </c>
      <c r="K319">
        <v>2</v>
      </c>
      <c r="L319">
        <v>21</v>
      </c>
      <c r="M319">
        <v>1</v>
      </c>
      <c r="N319">
        <v>1</v>
      </c>
      <c r="O319">
        <v>0</v>
      </c>
      <c r="P319">
        <v>3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11</v>
      </c>
      <c r="Z319">
        <v>0</v>
      </c>
      <c r="AA319">
        <v>48</v>
      </c>
      <c r="AB319">
        <f t="shared" si="9"/>
        <v>2</v>
      </c>
      <c r="AC319">
        <v>2753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41</v>
      </c>
      <c r="AO319">
        <v>20</v>
      </c>
      <c r="AP319">
        <v>0</v>
      </c>
    </row>
    <row r="320" spans="1:42" x14ac:dyDescent="0.35">
      <c r="A320">
        <v>83003</v>
      </c>
      <c r="B320">
        <v>5</v>
      </c>
      <c r="C320">
        <f t="shared" si="8"/>
        <v>5</v>
      </c>
      <c r="D320">
        <v>0</v>
      </c>
      <c r="E320">
        <v>0</v>
      </c>
      <c r="F320">
        <v>18</v>
      </c>
      <c r="G320">
        <v>856</v>
      </c>
      <c r="H320">
        <v>61</v>
      </c>
      <c r="I320">
        <v>570</v>
      </c>
      <c r="J320">
        <v>40</v>
      </c>
      <c r="K320">
        <v>25</v>
      </c>
      <c r="L320">
        <v>122</v>
      </c>
      <c r="M320">
        <v>1</v>
      </c>
      <c r="N320">
        <v>7</v>
      </c>
      <c r="O320">
        <v>6</v>
      </c>
      <c r="P320">
        <v>8</v>
      </c>
      <c r="Q320">
        <v>3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3</v>
      </c>
      <c r="Y320">
        <v>11</v>
      </c>
      <c r="Z320">
        <v>1</v>
      </c>
      <c r="AA320">
        <v>55</v>
      </c>
      <c r="AB320">
        <f t="shared" si="9"/>
        <v>3</v>
      </c>
      <c r="AC320">
        <v>2642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1552</v>
      </c>
      <c r="AO320">
        <v>1430</v>
      </c>
      <c r="AP320">
        <v>1</v>
      </c>
    </row>
    <row r="321" spans="1:42" x14ac:dyDescent="0.35">
      <c r="A321">
        <v>68655</v>
      </c>
      <c r="B321">
        <v>4</v>
      </c>
      <c r="C321">
        <f t="shared" si="8"/>
        <v>4</v>
      </c>
      <c r="D321">
        <v>0</v>
      </c>
      <c r="E321">
        <v>0</v>
      </c>
      <c r="F321">
        <v>95</v>
      </c>
      <c r="G321">
        <v>456</v>
      </c>
      <c r="H321">
        <v>19</v>
      </c>
      <c r="I321">
        <v>832</v>
      </c>
      <c r="J321">
        <v>75</v>
      </c>
      <c r="K321">
        <v>118</v>
      </c>
      <c r="L321">
        <v>38</v>
      </c>
      <c r="M321">
        <v>1</v>
      </c>
      <c r="N321">
        <v>4</v>
      </c>
      <c r="O321">
        <v>5</v>
      </c>
      <c r="P321">
        <v>11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11</v>
      </c>
      <c r="Z321">
        <v>0</v>
      </c>
      <c r="AA321">
        <v>32</v>
      </c>
      <c r="AB321">
        <f t="shared" si="9"/>
        <v>1</v>
      </c>
      <c r="AC321">
        <v>2847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1500</v>
      </c>
      <c r="AO321">
        <v>1462</v>
      </c>
      <c r="AP321">
        <v>0</v>
      </c>
    </row>
    <row r="322" spans="1:42" x14ac:dyDescent="0.35">
      <c r="A322">
        <v>41411</v>
      </c>
      <c r="B322">
        <v>2</v>
      </c>
      <c r="C322">
        <f t="shared" si="8"/>
        <v>2</v>
      </c>
      <c r="D322">
        <v>0</v>
      </c>
      <c r="E322">
        <v>0</v>
      </c>
      <c r="F322">
        <v>11</v>
      </c>
      <c r="G322">
        <v>37</v>
      </c>
      <c r="H322">
        <v>32</v>
      </c>
      <c r="I322">
        <v>38</v>
      </c>
      <c r="J322">
        <v>11</v>
      </c>
      <c r="K322">
        <v>3</v>
      </c>
      <c r="L322">
        <v>18</v>
      </c>
      <c r="M322">
        <v>1</v>
      </c>
      <c r="N322">
        <v>2</v>
      </c>
      <c r="O322">
        <v>1</v>
      </c>
      <c r="P322">
        <v>4</v>
      </c>
      <c r="Q322">
        <v>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</v>
      </c>
      <c r="Y322">
        <v>11</v>
      </c>
      <c r="Z322">
        <v>0</v>
      </c>
      <c r="AA322">
        <v>34</v>
      </c>
      <c r="AB322">
        <f t="shared" si="9"/>
        <v>1</v>
      </c>
      <c r="AC322">
        <v>2363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121</v>
      </c>
      <c r="AO322">
        <v>103</v>
      </c>
      <c r="AP322">
        <v>0</v>
      </c>
    </row>
    <row r="323" spans="1:42" x14ac:dyDescent="0.35">
      <c r="A323">
        <v>55212</v>
      </c>
      <c r="B323">
        <v>3</v>
      </c>
      <c r="C323">
        <f t="shared" ref="C323:C386" si="10">_xlfn.IFS(A:A&lt;=32196,1,A:A&lt;=51622.09,2,A:A&lt;=68281,3,A:A&lt;=79601,4,A:A&gt;=79601,5)</f>
        <v>3</v>
      </c>
      <c r="D323">
        <v>0</v>
      </c>
      <c r="E323">
        <v>1</v>
      </c>
      <c r="F323">
        <v>65</v>
      </c>
      <c r="G323">
        <v>1103</v>
      </c>
      <c r="H323">
        <v>0</v>
      </c>
      <c r="I323">
        <v>45</v>
      </c>
      <c r="J323">
        <v>0</v>
      </c>
      <c r="K323">
        <v>0</v>
      </c>
      <c r="L323">
        <v>34</v>
      </c>
      <c r="M323">
        <v>3</v>
      </c>
      <c r="N323">
        <v>4</v>
      </c>
      <c r="O323">
        <v>2</v>
      </c>
      <c r="P323">
        <v>11</v>
      </c>
      <c r="Q323">
        <v>8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3</v>
      </c>
      <c r="Y323">
        <v>11</v>
      </c>
      <c r="Z323">
        <v>0</v>
      </c>
      <c r="AA323">
        <v>51</v>
      </c>
      <c r="AB323">
        <f t="shared" ref="AB323:AB386" si="11">_xlfn.IFS(AA323&lt;=43,1,AA323&lt;=51.117,2,AA323&lt;=61,3,AA323&lt;=68,4,AA323&gt;68,5)</f>
        <v>2</v>
      </c>
      <c r="AC323">
        <v>2742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1148</v>
      </c>
      <c r="AO323">
        <v>1114</v>
      </c>
      <c r="AP323">
        <v>2</v>
      </c>
    </row>
    <row r="324" spans="1:42" x14ac:dyDescent="0.35">
      <c r="A324">
        <v>59292</v>
      </c>
      <c r="B324">
        <v>3</v>
      </c>
      <c r="C324">
        <f t="shared" si="10"/>
        <v>3</v>
      </c>
      <c r="D324">
        <v>0</v>
      </c>
      <c r="E324">
        <v>1</v>
      </c>
      <c r="F324">
        <v>71</v>
      </c>
      <c r="G324">
        <v>378</v>
      </c>
      <c r="H324">
        <v>14</v>
      </c>
      <c r="I324">
        <v>68</v>
      </c>
      <c r="J324">
        <v>19</v>
      </c>
      <c r="K324">
        <v>14</v>
      </c>
      <c r="L324">
        <v>14</v>
      </c>
      <c r="M324">
        <v>2</v>
      </c>
      <c r="N324">
        <v>3</v>
      </c>
      <c r="O324">
        <v>5</v>
      </c>
      <c r="P324">
        <v>8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3</v>
      </c>
      <c r="Y324">
        <v>11</v>
      </c>
      <c r="Z324">
        <v>0</v>
      </c>
      <c r="AA324">
        <v>70</v>
      </c>
      <c r="AB324">
        <f t="shared" si="11"/>
        <v>5</v>
      </c>
      <c r="AC324">
        <v>2540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493</v>
      </c>
      <c r="AO324">
        <v>479</v>
      </c>
      <c r="AP324">
        <v>0</v>
      </c>
    </row>
    <row r="325" spans="1:42" x14ac:dyDescent="0.35">
      <c r="A325">
        <v>27190</v>
      </c>
      <c r="B325">
        <v>1</v>
      </c>
      <c r="C325">
        <f t="shared" si="10"/>
        <v>1</v>
      </c>
      <c r="D325">
        <v>1</v>
      </c>
      <c r="E325">
        <v>0</v>
      </c>
      <c r="F325">
        <v>13</v>
      </c>
      <c r="G325">
        <v>1</v>
      </c>
      <c r="H325">
        <v>6</v>
      </c>
      <c r="I325">
        <v>7</v>
      </c>
      <c r="J325">
        <v>0</v>
      </c>
      <c r="K325">
        <v>1</v>
      </c>
      <c r="L325">
        <v>3</v>
      </c>
      <c r="M325">
        <v>1</v>
      </c>
      <c r="N325">
        <v>1</v>
      </c>
      <c r="O325">
        <v>0</v>
      </c>
      <c r="P325">
        <v>2</v>
      </c>
      <c r="Q325">
        <v>8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11</v>
      </c>
      <c r="Z325">
        <v>1</v>
      </c>
      <c r="AA325">
        <v>47</v>
      </c>
      <c r="AB325">
        <f t="shared" si="11"/>
        <v>2</v>
      </c>
      <c r="AC325">
        <v>2477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15</v>
      </c>
      <c r="AO325">
        <v>12</v>
      </c>
      <c r="AP325">
        <v>1</v>
      </c>
    </row>
    <row r="326" spans="1:42" x14ac:dyDescent="0.35">
      <c r="A326">
        <v>82623</v>
      </c>
      <c r="B326">
        <v>5</v>
      </c>
      <c r="C326">
        <f t="shared" si="10"/>
        <v>5</v>
      </c>
      <c r="D326">
        <v>0</v>
      </c>
      <c r="E326">
        <v>0</v>
      </c>
      <c r="F326">
        <v>58</v>
      </c>
      <c r="G326">
        <v>204</v>
      </c>
      <c r="H326">
        <v>34</v>
      </c>
      <c r="I326">
        <v>204</v>
      </c>
      <c r="J326">
        <v>172</v>
      </c>
      <c r="K326">
        <v>153</v>
      </c>
      <c r="L326">
        <v>173</v>
      </c>
      <c r="M326">
        <v>1</v>
      </c>
      <c r="N326">
        <v>2</v>
      </c>
      <c r="O326">
        <v>9</v>
      </c>
      <c r="P326">
        <v>4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11</v>
      </c>
      <c r="Z326">
        <v>0</v>
      </c>
      <c r="AA326">
        <v>68</v>
      </c>
      <c r="AB326">
        <f t="shared" si="11"/>
        <v>4</v>
      </c>
      <c r="AC326">
        <v>2390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767</v>
      </c>
      <c r="AO326">
        <v>594</v>
      </c>
      <c r="AP326">
        <v>0</v>
      </c>
    </row>
    <row r="327" spans="1:42" x14ac:dyDescent="0.35">
      <c r="A327">
        <v>44300</v>
      </c>
      <c r="B327">
        <v>2</v>
      </c>
      <c r="C327">
        <f t="shared" si="10"/>
        <v>2</v>
      </c>
      <c r="D327">
        <v>1</v>
      </c>
      <c r="E327">
        <v>1</v>
      </c>
      <c r="F327">
        <v>65</v>
      </c>
      <c r="G327">
        <v>30</v>
      </c>
      <c r="H327">
        <v>0</v>
      </c>
      <c r="I327">
        <v>9</v>
      </c>
      <c r="J327">
        <v>0</v>
      </c>
      <c r="K327">
        <v>0</v>
      </c>
      <c r="L327">
        <v>3</v>
      </c>
      <c r="M327">
        <v>2</v>
      </c>
      <c r="N327">
        <v>1</v>
      </c>
      <c r="O327">
        <v>0</v>
      </c>
      <c r="P327">
        <v>3</v>
      </c>
      <c r="Q327">
        <v>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</v>
      </c>
      <c r="Y327">
        <v>11</v>
      </c>
      <c r="Z327">
        <v>0</v>
      </c>
      <c r="AA327">
        <v>55</v>
      </c>
      <c r="AB327">
        <f t="shared" si="11"/>
        <v>3</v>
      </c>
      <c r="AC327">
        <v>2530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39</v>
      </c>
      <c r="AO327">
        <v>36</v>
      </c>
      <c r="AP327">
        <v>0</v>
      </c>
    </row>
    <row r="328" spans="1:42" x14ac:dyDescent="0.35">
      <c r="A328">
        <v>84835</v>
      </c>
      <c r="B328">
        <v>5</v>
      </c>
      <c r="C328">
        <f t="shared" si="10"/>
        <v>5</v>
      </c>
      <c r="D328">
        <v>0</v>
      </c>
      <c r="E328">
        <v>0</v>
      </c>
      <c r="F328">
        <v>0</v>
      </c>
      <c r="G328">
        <v>189</v>
      </c>
      <c r="H328">
        <v>104</v>
      </c>
      <c r="I328">
        <v>379</v>
      </c>
      <c r="J328">
        <v>111</v>
      </c>
      <c r="K328">
        <v>189</v>
      </c>
      <c r="L328">
        <v>218</v>
      </c>
      <c r="M328">
        <v>1</v>
      </c>
      <c r="N328">
        <v>4</v>
      </c>
      <c r="O328">
        <v>4</v>
      </c>
      <c r="P328">
        <v>6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</v>
      </c>
      <c r="Y328">
        <v>11</v>
      </c>
      <c r="Z328">
        <v>1</v>
      </c>
      <c r="AA328">
        <v>50</v>
      </c>
      <c r="AB328">
        <f t="shared" si="11"/>
        <v>2</v>
      </c>
      <c r="AC328">
        <v>2172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972</v>
      </c>
      <c r="AO328">
        <v>754</v>
      </c>
      <c r="AP328">
        <v>0</v>
      </c>
    </row>
    <row r="329" spans="1:42" x14ac:dyDescent="0.35">
      <c r="A329">
        <v>30372</v>
      </c>
      <c r="B329">
        <v>1</v>
      </c>
      <c r="C329">
        <f t="shared" si="10"/>
        <v>1</v>
      </c>
      <c r="D329">
        <v>1</v>
      </c>
      <c r="E329">
        <v>1</v>
      </c>
      <c r="F329">
        <v>33</v>
      </c>
      <c r="G329">
        <v>15</v>
      </c>
      <c r="H329">
        <v>0</v>
      </c>
      <c r="I329">
        <v>12</v>
      </c>
      <c r="J329">
        <v>7</v>
      </c>
      <c r="K329">
        <v>3</v>
      </c>
      <c r="L329">
        <v>7</v>
      </c>
      <c r="M329">
        <v>3</v>
      </c>
      <c r="N329">
        <v>2</v>
      </c>
      <c r="O329">
        <v>0</v>
      </c>
      <c r="P329">
        <v>3</v>
      </c>
      <c r="Q329">
        <v>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</v>
      </c>
      <c r="Y329">
        <v>11</v>
      </c>
      <c r="Z329">
        <v>0</v>
      </c>
      <c r="AA329">
        <v>49</v>
      </c>
      <c r="AB329">
        <f t="shared" si="11"/>
        <v>2</v>
      </c>
      <c r="AC329">
        <v>2710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37</v>
      </c>
      <c r="AO329">
        <v>30</v>
      </c>
      <c r="AP329">
        <v>0</v>
      </c>
    </row>
    <row r="330" spans="1:42" x14ac:dyDescent="0.35">
      <c r="A330">
        <v>33181</v>
      </c>
      <c r="B330">
        <v>1</v>
      </c>
      <c r="C330">
        <f t="shared" si="10"/>
        <v>2</v>
      </c>
      <c r="D330">
        <v>1</v>
      </c>
      <c r="E330">
        <v>0</v>
      </c>
      <c r="F330">
        <v>90</v>
      </c>
      <c r="G330">
        <v>9</v>
      </c>
      <c r="H330">
        <v>0</v>
      </c>
      <c r="I330">
        <v>3</v>
      </c>
      <c r="J330">
        <v>0</v>
      </c>
      <c r="K330">
        <v>0</v>
      </c>
      <c r="L330">
        <v>4</v>
      </c>
      <c r="M330">
        <v>1</v>
      </c>
      <c r="N330">
        <v>1</v>
      </c>
      <c r="O330">
        <v>0</v>
      </c>
      <c r="P330">
        <v>2</v>
      </c>
      <c r="Q330">
        <v>6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11</v>
      </c>
      <c r="Z330">
        <v>0</v>
      </c>
      <c r="AA330">
        <v>44</v>
      </c>
      <c r="AB330">
        <f t="shared" si="11"/>
        <v>2</v>
      </c>
      <c r="AC330">
        <v>2336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12</v>
      </c>
      <c r="AO330">
        <v>8</v>
      </c>
      <c r="AP330">
        <v>1</v>
      </c>
    </row>
    <row r="331" spans="1:42" x14ac:dyDescent="0.35">
      <c r="A331">
        <v>71113</v>
      </c>
      <c r="B331">
        <v>4</v>
      </c>
      <c r="C331">
        <f t="shared" si="10"/>
        <v>4</v>
      </c>
      <c r="D331">
        <v>0</v>
      </c>
      <c r="E331">
        <v>1</v>
      </c>
      <c r="F331">
        <v>95</v>
      </c>
      <c r="G331">
        <v>495</v>
      </c>
      <c r="H331">
        <v>33</v>
      </c>
      <c r="I331">
        <v>255</v>
      </c>
      <c r="J331">
        <v>11</v>
      </c>
      <c r="K331">
        <v>33</v>
      </c>
      <c r="L331">
        <v>8</v>
      </c>
      <c r="M331">
        <v>4</v>
      </c>
      <c r="N331">
        <v>6</v>
      </c>
      <c r="O331">
        <v>7</v>
      </c>
      <c r="P331">
        <v>9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11</v>
      </c>
      <c r="Z331">
        <v>0</v>
      </c>
      <c r="AA331">
        <v>63</v>
      </c>
      <c r="AB331">
        <f t="shared" si="11"/>
        <v>4</v>
      </c>
      <c r="AC331">
        <v>2353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827</v>
      </c>
      <c r="AO331">
        <v>819</v>
      </c>
      <c r="AP331">
        <v>0</v>
      </c>
    </row>
    <row r="332" spans="1:42" x14ac:dyDescent="0.35">
      <c r="A332">
        <v>71952</v>
      </c>
      <c r="B332">
        <v>4</v>
      </c>
      <c r="C332">
        <f t="shared" si="10"/>
        <v>4</v>
      </c>
      <c r="D332">
        <v>1</v>
      </c>
      <c r="E332">
        <v>0</v>
      </c>
      <c r="F332">
        <v>93</v>
      </c>
      <c r="G332">
        <v>656</v>
      </c>
      <c r="H332">
        <v>80</v>
      </c>
      <c r="I332">
        <v>455</v>
      </c>
      <c r="J332">
        <v>52</v>
      </c>
      <c r="K332">
        <v>107</v>
      </c>
      <c r="L332">
        <v>93</v>
      </c>
      <c r="M332">
        <v>2</v>
      </c>
      <c r="N332">
        <v>8</v>
      </c>
      <c r="O332">
        <v>4</v>
      </c>
      <c r="P332">
        <v>8</v>
      </c>
      <c r="Q332">
        <v>4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3</v>
      </c>
      <c r="Y332">
        <v>11</v>
      </c>
      <c r="Z332">
        <v>0</v>
      </c>
      <c r="AA332">
        <v>34</v>
      </c>
      <c r="AB332">
        <f t="shared" si="11"/>
        <v>1</v>
      </c>
      <c r="AC332">
        <v>2694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1350</v>
      </c>
      <c r="AO332">
        <v>1257</v>
      </c>
      <c r="AP332">
        <v>2</v>
      </c>
    </row>
    <row r="333" spans="1:42" x14ac:dyDescent="0.35">
      <c r="A333">
        <v>69759</v>
      </c>
      <c r="B333">
        <v>4</v>
      </c>
      <c r="C333">
        <f t="shared" si="10"/>
        <v>4</v>
      </c>
      <c r="D333">
        <v>0</v>
      </c>
      <c r="E333">
        <v>0</v>
      </c>
      <c r="F333">
        <v>38</v>
      </c>
      <c r="G333">
        <v>452</v>
      </c>
      <c r="H333">
        <v>20</v>
      </c>
      <c r="I333">
        <v>514</v>
      </c>
      <c r="J333">
        <v>13</v>
      </c>
      <c r="K333">
        <v>30</v>
      </c>
      <c r="L333">
        <v>0</v>
      </c>
      <c r="M333">
        <v>3</v>
      </c>
      <c r="N333">
        <v>4</v>
      </c>
      <c r="O333">
        <v>6</v>
      </c>
      <c r="P333">
        <v>5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</v>
      </c>
      <c r="Y333">
        <v>11</v>
      </c>
      <c r="Z333">
        <v>1</v>
      </c>
      <c r="AA333">
        <v>54</v>
      </c>
      <c r="AB333">
        <f t="shared" si="11"/>
        <v>3</v>
      </c>
      <c r="AC333">
        <v>2403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1029</v>
      </c>
      <c r="AO333">
        <v>1029</v>
      </c>
      <c r="AP333">
        <v>0</v>
      </c>
    </row>
    <row r="334" spans="1:42" x14ac:dyDescent="0.35">
      <c r="A334">
        <v>72099</v>
      </c>
      <c r="B334">
        <v>4</v>
      </c>
      <c r="C334">
        <f t="shared" si="10"/>
        <v>4</v>
      </c>
      <c r="D334">
        <v>0</v>
      </c>
      <c r="E334">
        <v>0</v>
      </c>
      <c r="F334">
        <v>18</v>
      </c>
      <c r="G334">
        <v>546</v>
      </c>
      <c r="H334">
        <v>91</v>
      </c>
      <c r="I334">
        <v>410</v>
      </c>
      <c r="J334">
        <v>119</v>
      </c>
      <c r="K334">
        <v>0</v>
      </c>
      <c r="L334">
        <v>22</v>
      </c>
      <c r="M334">
        <v>1</v>
      </c>
      <c r="N334">
        <v>3</v>
      </c>
      <c r="O334">
        <v>4</v>
      </c>
      <c r="P334">
        <v>10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11</v>
      </c>
      <c r="Z334">
        <v>0</v>
      </c>
      <c r="AA334">
        <v>46</v>
      </c>
      <c r="AB334">
        <f t="shared" si="11"/>
        <v>2</v>
      </c>
      <c r="AC334">
        <v>2769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1166</v>
      </c>
      <c r="AO334">
        <v>1144</v>
      </c>
      <c r="AP334">
        <v>0</v>
      </c>
    </row>
    <row r="335" spans="1:42" x14ac:dyDescent="0.35">
      <c r="A335">
        <v>60000</v>
      </c>
      <c r="B335">
        <v>3</v>
      </c>
      <c r="C335">
        <f t="shared" si="10"/>
        <v>3</v>
      </c>
      <c r="D335">
        <v>0</v>
      </c>
      <c r="E335">
        <v>1</v>
      </c>
      <c r="F335">
        <v>57</v>
      </c>
      <c r="G335">
        <v>1048</v>
      </c>
      <c r="H335">
        <v>0</v>
      </c>
      <c r="I335">
        <v>217</v>
      </c>
      <c r="J335">
        <v>0</v>
      </c>
      <c r="K335">
        <v>0</v>
      </c>
      <c r="L335">
        <v>12</v>
      </c>
      <c r="M335">
        <v>5</v>
      </c>
      <c r="N335">
        <v>11</v>
      </c>
      <c r="O335">
        <v>3</v>
      </c>
      <c r="P335">
        <v>5</v>
      </c>
      <c r="Q335">
        <v>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</v>
      </c>
      <c r="Y335">
        <v>11</v>
      </c>
      <c r="Z335">
        <v>0</v>
      </c>
      <c r="AA335">
        <v>44</v>
      </c>
      <c r="AB335">
        <f t="shared" si="11"/>
        <v>2</v>
      </c>
      <c r="AC335">
        <v>2713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1265</v>
      </c>
      <c r="AO335">
        <v>1253</v>
      </c>
      <c r="AP335">
        <v>0</v>
      </c>
    </row>
    <row r="336" spans="1:42" x14ac:dyDescent="0.35">
      <c r="A336">
        <v>38643</v>
      </c>
      <c r="B336">
        <v>2</v>
      </c>
      <c r="C336">
        <f t="shared" si="10"/>
        <v>2</v>
      </c>
      <c r="D336">
        <v>1</v>
      </c>
      <c r="E336">
        <v>1</v>
      </c>
      <c r="F336">
        <v>45</v>
      </c>
      <c r="G336">
        <v>22</v>
      </c>
      <c r="H336">
        <v>2</v>
      </c>
      <c r="I336">
        <v>14</v>
      </c>
      <c r="J336">
        <v>0</v>
      </c>
      <c r="K336">
        <v>1</v>
      </c>
      <c r="L336">
        <v>10</v>
      </c>
      <c r="M336">
        <v>2</v>
      </c>
      <c r="N336">
        <v>2</v>
      </c>
      <c r="O336">
        <v>0</v>
      </c>
      <c r="P336">
        <v>3</v>
      </c>
      <c r="Q336">
        <v>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3</v>
      </c>
      <c r="Y336">
        <v>11</v>
      </c>
      <c r="Z336">
        <v>0</v>
      </c>
      <c r="AA336">
        <v>42</v>
      </c>
      <c r="AB336">
        <f t="shared" si="11"/>
        <v>1</v>
      </c>
      <c r="AC336">
        <v>2371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39</v>
      </c>
      <c r="AO336">
        <v>29</v>
      </c>
      <c r="AP336">
        <v>0</v>
      </c>
    </row>
    <row r="337" spans="1:42" x14ac:dyDescent="0.35">
      <c r="A337">
        <v>50737</v>
      </c>
      <c r="B337">
        <v>2</v>
      </c>
      <c r="C337">
        <f t="shared" si="10"/>
        <v>2</v>
      </c>
      <c r="D337">
        <v>0</v>
      </c>
      <c r="E337">
        <v>1</v>
      </c>
      <c r="F337">
        <v>61</v>
      </c>
      <c r="G337">
        <v>78</v>
      </c>
      <c r="H337">
        <v>0</v>
      </c>
      <c r="I337">
        <v>11</v>
      </c>
      <c r="J337">
        <v>0</v>
      </c>
      <c r="K337">
        <v>0</v>
      </c>
      <c r="L337">
        <v>10</v>
      </c>
      <c r="M337">
        <v>1</v>
      </c>
      <c r="N337">
        <v>2</v>
      </c>
      <c r="O337">
        <v>0</v>
      </c>
      <c r="P337">
        <v>4</v>
      </c>
      <c r="Q337">
        <v>6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11</v>
      </c>
      <c r="Z337">
        <v>0</v>
      </c>
      <c r="AA337">
        <v>65</v>
      </c>
      <c r="AB337">
        <f t="shared" si="11"/>
        <v>4</v>
      </c>
      <c r="AC337">
        <v>2573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89</v>
      </c>
      <c r="AO337">
        <v>79</v>
      </c>
      <c r="AP337">
        <v>1</v>
      </c>
    </row>
    <row r="338" spans="1:42" x14ac:dyDescent="0.35">
      <c r="A338">
        <v>68462</v>
      </c>
      <c r="B338">
        <v>4</v>
      </c>
      <c r="C338">
        <f t="shared" si="10"/>
        <v>4</v>
      </c>
      <c r="D338">
        <v>0</v>
      </c>
      <c r="E338">
        <v>0</v>
      </c>
      <c r="F338">
        <v>6</v>
      </c>
      <c r="G338">
        <v>561</v>
      </c>
      <c r="H338">
        <v>64</v>
      </c>
      <c r="I338">
        <v>785</v>
      </c>
      <c r="J338">
        <v>84</v>
      </c>
      <c r="K338">
        <v>128</v>
      </c>
      <c r="L338">
        <v>48</v>
      </c>
      <c r="M338">
        <v>1</v>
      </c>
      <c r="N338">
        <v>3</v>
      </c>
      <c r="O338">
        <v>3</v>
      </c>
      <c r="P338">
        <v>8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</v>
      </c>
      <c r="Y338">
        <v>11</v>
      </c>
      <c r="Z338">
        <v>0</v>
      </c>
      <c r="AA338">
        <v>51</v>
      </c>
      <c r="AB338">
        <f t="shared" si="11"/>
        <v>2</v>
      </c>
      <c r="AC338">
        <v>2723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1622</v>
      </c>
      <c r="AO338">
        <v>1574</v>
      </c>
      <c r="AP338">
        <v>0</v>
      </c>
    </row>
    <row r="339" spans="1:42" x14ac:dyDescent="0.35">
      <c r="A339">
        <v>65073</v>
      </c>
      <c r="B339">
        <v>3</v>
      </c>
      <c r="C339">
        <f t="shared" si="10"/>
        <v>3</v>
      </c>
      <c r="D339">
        <v>0</v>
      </c>
      <c r="E339">
        <v>0</v>
      </c>
      <c r="F339">
        <v>65</v>
      </c>
      <c r="G339">
        <v>629</v>
      </c>
      <c r="H339">
        <v>17</v>
      </c>
      <c r="I339">
        <v>177</v>
      </c>
      <c r="J339">
        <v>69</v>
      </c>
      <c r="K339">
        <v>0</v>
      </c>
      <c r="L339">
        <v>8</v>
      </c>
      <c r="M339">
        <v>1</v>
      </c>
      <c r="N339">
        <v>5</v>
      </c>
      <c r="O339">
        <v>3</v>
      </c>
      <c r="P339">
        <v>5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3</v>
      </c>
      <c r="Y339">
        <v>11</v>
      </c>
      <c r="Z339">
        <v>0</v>
      </c>
      <c r="AA339">
        <v>77</v>
      </c>
      <c r="AB339">
        <f t="shared" si="11"/>
        <v>5</v>
      </c>
      <c r="AC339">
        <v>2472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892</v>
      </c>
      <c r="AO339">
        <v>884</v>
      </c>
      <c r="AP339">
        <v>0</v>
      </c>
    </row>
    <row r="340" spans="1:42" x14ac:dyDescent="0.35">
      <c r="A340">
        <v>46681</v>
      </c>
      <c r="B340">
        <v>2</v>
      </c>
      <c r="C340">
        <f t="shared" si="10"/>
        <v>2</v>
      </c>
      <c r="D340">
        <v>0</v>
      </c>
      <c r="E340">
        <v>2</v>
      </c>
      <c r="F340">
        <v>52</v>
      </c>
      <c r="G340">
        <v>269</v>
      </c>
      <c r="H340">
        <v>15</v>
      </c>
      <c r="I340">
        <v>69</v>
      </c>
      <c r="J340">
        <v>15</v>
      </c>
      <c r="K340">
        <v>19</v>
      </c>
      <c r="L340">
        <v>38</v>
      </c>
      <c r="M340">
        <v>2</v>
      </c>
      <c r="N340">
        <v>4</v>
      </c>
      <c r="O340">
        <v>6</v>
      </c>
      <c r="P340">
        <v>4</v>
      </c>
      <c r="Q340">
        <v>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</v>
      </c>
      <c r="Y340">
        <v>11</v>
      </c>
      <c r="Z340">
        <v>0</v>
      </c>
      <c r="AA340">
        <v>72</v>
      </c>
      <c r="AB340">
        <f t="shared" si="11"/>
        <v>5</v>
      </c>
      <c r="AC340">
        <v>2423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387</v>
      </c>
      <c r="AO340">
        <v>349</v>
      </c>
      <c r="AP340">
        <v>0</v>
      </c>
    </row>
    <row r="341" spans="1:42" x14ac:dyDescent="0.35">
      <c r="A341">
        <v>78618</v>
      </c>
      <c r="B341">
        <v>4</v>
      </c>
      <c r="C341">
        <f t="shared" si="10"/>
        <v>4</v>
      </c>
      <c r="D341">
        <v>0</v>
      </c>
      <c r="E341">
        <v>0</v>
      </c>
      <c r="F341">
        <v>87</v>
      </c>
      <c r="G341">
        <v>736</v>
      </c>
      <c r="H341">
        <v>163</v>
      </c>
      <c r="I341">
        <v>818</v>
      </c>
      <c r="J341">
        <v>212</v>
      </c>
      <c r="K341">
        <v>163</v>
      </c>
      <c r="L341">
        <v>61</v>
      </c>
      <c r="M341">
        <v>1</v>
      </c>
      <c r="N341">
        <v>4</v>
      </c>
      <c r="O341">
        <v>7</v>
      </c>
      <c r="P341">
        <v>10</v>
      </c>
      <c r="Q341">
        <v>2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3</v>
      </c>
      <c r="Y341">
        <v>11</v>
      </c>
      <c r="Z341">
        <v>0</v>
      </c>
      <c r="AA341">
        <v>63</v>
      </c>
      <c r="AB341">
        <f t="shared" si="11"/>
        <v>4</v>
      </c>
      <c r="AC341">
        <v>2798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2092</v>
      </c>
      <c r="AO341">
        <v>2031</v>
      </c>
      <c r="AP341">
        <v>1</v>
      </c>
    </row>
    <row r="342" spans="1:42" x14ac:dyDescent="0.35">
      <c r="A342">
        <v>62187</v>
      </c>
      <c r="B342">
        <v>3</v>
      </c>
      <c r="C342">
        <f t="shared" si="10"/>
        <v>3</v>
      </c>
      <c r="D342">
        <v>0</v>
      </c>
      <c r="E342">
        <v>1</v>
      </c>
      <c r="F342">
        <v>38</v>
      </c>
      <c r="G342">
        <v>512</v>
      </c>
      <c r="H342">
        <v>0</v>
      </c>
      <c r="I342">
        <v>83</v>
      </c>
      <c r="J342">
        <v>0</v>
      </c>
      <c r="K342">
        <v>0</v>
      </c>
      <c r="L342">
        <v>41</v>
      </c>
      <c r="M342">
        <v>3</v>
      </c>
      <c r="N342">
        <v>6</v>
      </c>
      <c r="O342">
        <v>2</v>
      </c>
      <c r="P342">
        <v>10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11</v>
      </c>
      <c r="Z342">
        <v>0</v>
      </c>
      <c r="AA342">
        <v>51</v>
      </c>
      <c r="AB342">
        <f t="shared" si="11"/>
        <v>2</v>
      </c>
      <c r="AC342">
        <v>2258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595</v>
      </c>
      <c r="AO342">
        <v>554</v>
      </c>
      <c r="AP342">
        <v>0</v>
      </c>
    </row>
    <row r="343" spans="1:42" x14ac:dyDescent="0.35">
      <c r="A343">
        <v>28442</v>
      </c>
      <c r="B343">
        <v>1</v>
      </c>
      <c r="C343">
        <f t="shared" si="10"/>
        <v>1</v>
      </c>
      <c r="D343">
        <v>2</v>
      </c>
      <c r="E343">
        <v>0</v>
      </c>
      <c r="F343">
        <v>53</v>
      </c>
      <c r="G343">
        <v>19</v>
      </c>
      <c r="H343">
        <v>3</v>
      </c>
      <c r="I343">
        <v>10</v>
      </c>
      <c r="J343">
        <v>11</v>
      </c>
      <c r="K343">
        <v>8</v>
      </c>
      <c r="L343">
        <v>6</v>
      </c>
      <c r="M343">
        <v>3</v>
      </c>
      <c r="N343">
        <v>2</v>
      </c>
      <c r="O343">
        <v>1</v>
      </c>
      <c r="P343">
        <v>4</v>
      </c>
      <c r="Q343">
        <v>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11</v>
      </c>
      <c r="Z343">
        <v>0</v>
      </c>
      <c r="AA343">
        <v>42</v>
      </c>
      <c r="AB343">
        <f t="shared" si="11"/>
        <v>1</v>
      </c>
      <c r="AC343">
        <v>2284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51</v>
      </c>
      <c r="AO343">
        <v>45</v>
      </c>
      <c r="AP343">
        <v>0</v>
      </c>
    </row>
    <row r="344" spans="1:42" x14ac:dyDescent="0.35">
      <c r="A344">
        <v>51479</v>
      </c>
      <c r="B344">
        <v>2</v>
      </c>
      <c r="C344">
        <f t="shared" si="10"/>
        <v>2</v>
      </c>
      <c r="D344">
        <v>1</v>
      </c>
      <c r="E344">
        <v>1</v>
      </c>
      <c r="F344">
        <v>67</v>
      </c>
      <c r="G344">
        <v>247</v>
      </c>
      <c r="H344">
        <v>8</v>
      </c>
      <c r="I344">
        <v>160</v>
      </c>
      <c r="J344">
        <v>6</v>
      </c>
      <c r="K344">
        <v>8</v>
      </c>
      <c r="L344">
        <v>65</v>
      </c>
      <c r="M344">
        <v>7</v>
      </c>
      <c r="N344">
        <v>6</v>
      </c>
      <c r="O344">
        <v>3</v>
      </c>
      <c r="P344">
        <v>6</v>
      </c>
      <c r="Q344">
        <v>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</v>
      </c>
      <c r="Y344">
        <v>11</v>
      </c>
      <c r="Z344">
        <v>0</v>
      </c>
      <c r="AA344">
        <v>53</v>
      </c>
      <c r="AB344">
        <f t="shared" si="11"/>
        <v>3</v>
      </c>
      <c r="AC344">
        <v>2707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429</v>
      </c>
      <c r="AO344">
        <v>364</v>
      </c>
      <c r="AP344">
        <v>0</v>
      </c>
    </row>
    <row r="345" spans="1:42" x14ac:dyDescent="0.35">
      <c r="A345">
        <v>54803</v>
      </c>
      <c r="B345">
        <v>3</v>
      </c>
      <c r="C345">
        <f t="shared" si="10"/>
        <v>3</v>
      </c>
      <c r="D345">
        <v>0</v>
      </c>
      <c r="E345">
        <v>1</v>
      </c>
      <c r="F345">
        <v>65</v>
      </c>
      <c r="G345">
        <v>404</v>
      </c>
      <c r="H345">
        <v>0</v>
      </c>
      <c r="I345">
        <v>92</v>
      </c>
      <c r="J345">
        <v>28</v>
      </c>
      <c r="K345">
        <v>27</v>
      </c>
      <c r="L345">
        <v>142</v>
      </c>
      <c r="M345">
        <v>2</v>
      </c>
      <c r="N345">
        <v>6</v>
      </c>
      <c r="O345">
        <v>2</v>
      </c>
      <c r="P345">
        <v>9</v>
      </c>
      <c r="Q345">
        <v>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11</v>
      </c>
      <c r="Z345">
        <v>0</v>
      </c>
      <c r="AA345">
        <v>51</v>
      </c>
      <c r="AB345">
        <f t="shared" si="11"/>
        <v>2</v>
      </c>
      <c r="AC345">
        <v>2836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551</v>
      </c>
      <c r="AO345">
        <v>409</v>
      </c>
      <c r="AP345">
        <v>0</v>
      </c>
    </row>
    <row r="346" spans="1:42" x14ac:dyDescent="0.35">
      <c r="A346">
        <v>79530</v>
      </c>
      <c r="B346">
        <v>4</v>
      </c>
      <c r="C346">
        <f t="shared" si="10"/>
        <v>4</v>
      </c>
      <c r="D346">
        <v>0</v>
      </c>
      <c r="E346">
        <v>0</v>
      </c>
      <c r="F346">
        <v>64</v>
      </c>
      <c r="G346">
        <v>333</v>
      </c>
      <c r="H346">
        <v>0</v>
      </c>
      <c r="I346">
        <v>815</v>
      </c>
      <c r="J346">
        <v>129</v>
      </c>
      <c r="K346">
        <v>42</v>
      </c>
      <c r="L346">
        <v>29</v>
      </c>
      <c r="M346">
        <v>1</v>
      </c>
      <c r="N346">
        <v>4</v>
      </c>
      <c r="O346">
        <v>10</v>
      </c>
      <c r="P346">
        <v>11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11</v>
      </c>
      <c r="Z346">
        <v>0</v>
      </c>
      <c r="AA346">
        <v>60</v>
      </c>
      <c r="AB346">
        <f t="shared" si="11"/>
        <v>3</v>
      </c>
      <c r="AC346">
        <v>2567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1319</v>
      </c>
      <c r="AO346">
        <v>1290</v>
      </c>
      <c r="AP346">
        <v>0</v>
      </c>
    </row>
    <row r="347" spans="1:42" x14ac:dyDescent="0.35">
      <c r="A347">
        <v>31615</v>
      </c>
      <c r="B347">
        <v>1</v>
      </c>
      <c r="C347">
        <f t="shared" si="10"/>
        <v>1</v>
      </c>
      <c r="D347">
        <v>1</v>
      </c>
      <c r="E347">
        <v>0</v>
      </c>
      <c r="F347">
        <v>82</v>
      </c>
      <c r="G347">
        <v>2</v>
      </c>
      <c r="H347">
        <v>3</v>
      </c>
      <c r="I347">
        <v>20</v>
      </c>
      <c r="J347">
        <v>6</v>
      </c>
      <c r="K347">
        <v>11</v>
      </c>
      <c r="L347">
        <v>9</v>
      </c>
      <c r="M347">
        <v>2</v>
      </c>
      <c r="N347">
        <v>2</v>
      </c>
      <c r="O347">
        <v>0</v>
      </c>
      <c r="P347">
        <v>3</v>
      </c>
      <c r="Q347">
        <v>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11</v>
      </c>
      <c r="Z347">
        <v>0</v>
      </c>
      <c r="AA347">
        <v>44</v>
      </c>
      <c r="AB347">
        <f t="shared" si="11"/>
        <v>2</v>
      </c>
      <c r="AC347">
        <v>2629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42</v>
      </c>
      <c r="AO347">
        <v>33</v>
      </c>
      <c r="AP347">
        <v>0</v>
      </c>
    </row>
    <row r="348" spans="1:42" x14ac:dyDescent="0.35">
      <c r="A348">
        <v>72025</v>
      </c>
      <c r="B348">
        <v>4</v>
      </c>
      <c r="C348">
        <f t="shared" si="10"/>
        <v>4</v>
      </c>
      <c r="D348">
        <v>0</v>
      </c>
      <c r="E348">
        <v>0</v>
      </c>
      <c r="F348">
        <v>27</v>
      </c>
      <c r="G348">
        <v>833</v>
      </c>
      <c r="H348">
        <v>33</v>
      </c>
      <c r="I348">
        <v>549</v>
      </c>
      <c r="J348">
        <v>151</v>
      </c>
      <c r="K348">
        <v>133</v>
      </c>
      <c r="L348">
        <v>233</v>
      </c>
      <c r="M348">
        <v>1</v>
      </c>
      <c r="N348">
        <v>4</v>
      </c>
      <c r="O348">
        <v>3</v>
      </c>
      <c r="P348">
        <v>8</v>
      </c>
      <c r="Q348">
        <v>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11</v>
      </c>
      <c r="Z348">
        <v>0</v>
      </c>
      <c r="AA348">
        <v>58</v>
      </c>
      <c r="AB348">
        <f t="shared" si="11"/>
        <v>3</v>
      </c>
      <c r="AC348">
        <v>2748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1699</v>
      </c>
      <c r="AO348">
        <v>1466</v>
      </c>
      <c r="AP348">
        <v>0</v>
      </c>
    </row>
    <row r="349" spans="1:42" x14ac:dyDescent="0.35">
      <c r="A349">
        <v>52614</v>
      </c>
      <c r="B349">
        <v>3</v>
      </c>
      <c r="C349">
        <f t="shared" si="10"/>
        <v>3</v>
      </c>
      <c r="D349">
        <v>0</v>
      </c>
      <c r="E349">
        <v>1</v>
      </c>
      <c r="F349">
        <v>63</v>
      </c>
      <c r="G349">
        <v>789</v>
      </c>
      <c r="H349">
        <v>0</v>
      </c>
      <c r="I349">
        <v>142</v>
      </c>
      <c r="J349">
        <v>12</v>
      </c>
      <c r="K349">
        <v>9</v>
      </c>
      <c r="L349">
        <v>38</v>
      </c>
      <c r="M349">
        <v>2</v>
      </c>
      <c r="N349">
        <v>2</v>
      </c>
      <c r="O349">
        <v>4</v>
      </c>
      <c r="P349">
        <v>8</v>
      </c>
      <c r="Q349">
        <v>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</v>
      </c>
      <c r="Y349">
        <v>11</v>
      </c>
      <c r="Z349">
        <v>0</v>
      </c>
      <c r="AA349">
        <v>45</v>
      </c>
      <c r="AB349">
        <f t="shared" si="11"/>
        <v>2</v>
      </c>
      <c r="AC349">
        <v>2734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952</v>
      </c>
      <c r="AO349">
        <v>914</v>
      </c>
      <c r="AP349">
        <v>0</v>
      </c>
    </row>
    <row r="350" spans="1:42" x14ac:dyDescent="0.35">
      <c r="A350">
        <v>35684</v>
      </c>
      <c r="B350">
        <v>2</v>
      </c>
      <c r="C350">
        <f t="shared" si="10"/>
        <v>2</v>
      </c>
      <c r="D350">
        <v>1</v>
      </c>
      <c r="E350">
        <v>0</v>
      </c>
      <c r="F350">
        <v>66</v>
      </c>
      <c r="G350">
        <v>10</v>
      </c>
      <c r="H350">
        <v>4</v>
      </c>
      <c r="I350">
        <v>7</v>
      </c>
      <c r="J350">
        <v>0</v>
      </c>
      <c r="K350">
        <v>6</v>
      </c>
      <c r="L350">
        <v>3</v>
      </c>
      <c r="M350">
        <v>1</v>
      </c>
      <c r="N350">
        <v>1</v>
      </c>
      <c r="O350">
        <v>0</v>
      </c>
      <c r="P350">
        <v>3</v>
      </c>
      <c r="Q350">
        <v>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11</v>
      </c>
      <c r="Z350">
        <v>0</v>
      </c>
      <c r="AA350">
        <v>36</v>
      </c>
      <c r="AB350">
        <f t="shared" si="11"/>
        <v>1</v>
      </c>
      <c r="AC350">
        <v>2227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27</v>
      </c>
      <c r="AO350">
        <v>24</v>
      </c>
      <c r="AP350">
        <v>0</v>
      </c>
    </row>
    <row r="351" spans="1:42" x14ac:dyDescent="0.35">
      <c r="A351">
        <v>48178</v>
      </c>
      <c r="B351">
        <v>2</v>
      </c>
      <c r="C351">
        <f t="shared" si="10"/>
        <v>2</v>
      </c>
      <c r="D351">
        <v>1</v>
      </c>
      <c r="E351">
        <v>1</v>
      </c>
      <c r="F351">
        <v>69</v>
      </c>
      <c r="G351">
        <v>159</v>
      </c>
      <c r="H351">
        <v>4</v>
      </c>
      <c r="I351">
        <v>45</v>
      </c>
      <c r="J351">
        <v>6</v>
      </c>
      <c r="K351">
        <v>2</v>
      </c>
      <c r="L351">
        <v>38</v>
      </c>
      <c r="M351">
        <v>6</v>
      </c>
      <c r="N351">
        <v>5</v>
      </c>
      <c r="O351">
        <v>1</v>
      </c>
      <c r="P351">
        <v>4</v>
      </c>
      <c r="Q351">
        <v>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11</v>
      </c>
      <c r="Z351">
        <v>0</v>
      </c>
      <c r="AA351">
        <v>45</v>
      </c>
      <c r="AB351">
        <f t="shared" si="11"/>
        <v>2</v>
      </c>
      <c r="AC351">
        <v>2768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216</v>
      </c>
      <c r="AO351">
        <v>178</v>
      </c>
      <c r="AP351">
        <v>0</v>
      </c>
    </row>
    <row r="352" spans="1:42" x14ac:dyDescent="0.35">
      <c r="A352">
        <v>29548</v>
      </c>
      <c r="B352">
        <v>1</v>
      </c>
      <c r="C352">
        <f t="shared" si="10"/>
        <v>1</v>
      </c>
      <c r="D352">
        <v>1</v>
      </c>
      <c r="E352">
        <v>0</v>
      </c>
      <c r="F352">
        <v>52</v>
      </c>
      <c r="G352">
        <v>7</v>
      </c>
      <c r="H352">
        <v>1</v>
      </c>
      <c r="I352">
        <v>6</v>
      </c>
      <c r="J352">
        <v>3</v>
      </c>
      <c r="K352">
        <v>1</v>
      </c>
      <c r="L352">
        <v>11</v>
      </c>
      <c r="M352">
        <v>1</v>
      </c>
      <c r="N352">
        <v>1</v>
      </c>
      <c r="O352">
        <v>1</v>
      </c>
      <c r="P352">
        <v>2</v>
      </c>
      <c r="Q352">
        <v>4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11</v>
      </c>
      <c r="Z352">
        <v>0</v>
      </c>
      <c r="AA352">
        <v>50</v>
      </c>
      <c r="AB352">
        <f t="shared" si="11"/>
        <v>2</v>
      </c>
      <c r="AC352">
        <v>2463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18</v>
      </c>
      <c r="AO352">
        <v>7</v>
      </c>
      <c r="AP352">
        <v>1</v>
      </c>
    </row>
    <row r="353" spans="1:42" x14ac:dyDescent="0.35">
      <c r="A353">
        <v>63810</v>
      </c>
      <c r="B353">
        <v>3</v>
      </c>
      <c r="C353">
        <f t="shared" si="10"/>
        <v>3</v>
      </c>
      <c r="D353">
        <v>0</v>
      </c>
      <c r="E353">
        <v>1</v>
      </c>
      <c r="F353">
        <v>45</v>
      </c>
      <c r="G353">
        <v>977</v>
      </c>
      <c r="H353">
        <v>12</v>
      </c>
      <c r="I353">
        <v>253</v>
      </c>
      <c r="J353">
        <v>16</v>
      </c>
      <c r="K353">
        <v>12</v>
      </c>
      <c r="L353">
        <v>101</v>
      </c>
      <c r="M353">
        <v>4</v>
      </c>
      <c r="N353">
        <v>4</v>
      </c>
      <c r="O353">
        <v>3</v>
      </c>
      <c r="P353">
        <v>12</v>
      </c>
      <c r="Q353">
        <v>8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11</v>
      </c>
      <c r="Z353">
        <v>0</v>
      </c>
      <c r="AA353">
        <v>54</v>
      </c>
      <c r="AB353">
        <f t="shared" si="11"/>
        <v>3</v>
      </c>
      <c r="AC353">
        <v>2754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1270</v>
      </c>
      <c r="AO353">
        <v>1169</v>
      </c>
      <c r="AP353">
        <v>1</v>
      </c>
    </row>
    <row r="354" spans="1:42" x14ac:dyDescent="0.35">
      <c r="A354">
        <v>38578</v>
      </c>
      <c r="B354">
        <v>2</v>
      </c>
      <c r="C354">
        <f t="shared" si="10"/>
        <v>2</v>
      </c>
      <c r="D354">
        <v>1</v>
      </c>
      <c r="E354">
        <v>1</v>
      </c>
      <c r="F354">
        <v>2</v>
      </c>
      <c r="G354">
        <v>38</v>
      </c>
      <c r="H354">
        <v>4</v>
      </c>
      <c r="I354">
        <v>22</v>
      </c>
      <c r="J354">
        <v>3</v>
      </c>
      <c r="K354">
        <v>3</v>
      </c>
      <c r="L354">
        <v>3</v>
      </c>
      <c r="M354">
        <v>3</v>
      </c>
      <c r="N354">
        <v>3</v>
      </c>
      <c r="O354">
        <v>0</v>
      </c>
      <c r="P354">
        <v>3</v>
      </c>
      <c r="Q354">
        <v>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11</v>
      </c>
      <c r="Z354">
        <v>1</v>
      </c>
      <c r="AA354">
        <v>48</v>
      </c>
      <c r="AB354">
        <f t="shared" si="11"/>
        <v>2</v>
      </c>
      <c r="AC354">
        <v>2531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70</v>
      </c>
      <c r="AO354">
        <v>67</v>
      </c>
      <c r="AP354">
        <v>0</v>
      </c>
    </row>
    <row r="355" spans="1:42" x14ac:dyDescent="0.35">
      <c r="A355">
        <v>46098</v>
      </c>
      <c r="B355">
        <v>2</v>
      </c>
      <c r="C355">
        <f t="shared" si="10"/>
        <v>2</v>
      </c>
      <c r="D355">
        <v>1</v>
      </c>
      <c r="E355">
        <v>1</v>
      </c>
      <c r="F355">
        <v>86</v>
      </c>
      <c r="G355">
        <v>57</v>
      </c>
      <c r="H355">
        <v>0</v>
      </c>
      <c r="I355">
        <v>27</v>
      </c>
      <c r="J355">
        <v>0</v>
      </c>
      <c r="K355">
        <v>0</v>
      </c>
      <c r="L355">
        <v>36</v>
      </c>
      <c r="M355">
        <v>4</v>
      </c>
      <c r="N355">
        <v>3</v>
      </c>
      <c r="O355">
        <v>2</v>
      </c>
      <c r="P355">
        <v>2</v>
      </c>
      <c r="Q355">
        <v>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</v>
      </c>
      <c r="Y355">
        <v>11</v>
      </c>
      <c r="Z355">
        <v>0</v>
      </c>
      <c r="AA355">
        <v>45</v>
      </c>
      <c r="AB355">
        <f t="shared" si="11"/>
        <v>2</v>
      </c>
      <c r="AC355">
        <v>2839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84</v>
      </c>
      <c r="AO355">
        <v>48</v>
      </c>
      <c r="AP355">
        <v>0</v>
      </c>
    </row>
    <row r="356" spans="1:42" x14ac:dyDescent="0.35">
      <c r="A356">
        <v>22585</v>
      </c>
      <c r="B356">
        <v>1</v>
      </c>
      <c r="C356">
        <f t="shared" si="10"/>
        <v>1</v>
      </c>
      <c r="D356">
        <v>0</v>
      </c>
      <c r="E356">
        <v>0</v>
      </c>
      <c r="F356">
        <v>23</v>
      </c>
      <c r="G356">
        <v>3</v>
      </c>
      <c r="H356">
        <v>9</v>
      </c>
      <c r="I356">
        <v>15</v>
      </c>
      <c r="J356">
        <v>13</v>
      </c>
      <c r="K356">
        <v>2</v>
      </c>
      <c r="L356">
        <v>39</v>
      </c>
      <c r="M356">
        <v>1</v>
      </c>
      <c r="N356">
        <v>1</v>
      </c>
      <c r="O356">
        <v>1</v>
      </c>
      <c r="P356">
        <v>2</v>
      </c>
      <c r="Q356">
        <v>9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11</v>
      </c>
      <c r="Z356">
        <v>1</v>
      </c>
      <c r="AA356">
        <v>50</v>
      </c>
      <c r="AB356">
        <f t="shared" si="11"/>
        <v>2</v>
      </c>
      <c r="AC356">
        <v>2627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42</v>
      </c>
      <c r="AO356">
        <v>3</v>
      </c>
      <c r="AP356">
        <v>1</v>
      </c>
    </row>
    <row r="357" spans="1:42" x14ac:dyDescent="0.35">
      <c r="A357">
        <v>30279</v>
      </c>
      <c r="B357">
        <v>1</v>
      </c>
      <c r="C357">
        <f t="shared" si="10"/>
        <v>1</v>
      </c>
      <c r="D357">
        <v>1</v>
      </c>
      <c r="E357">
        <v>0</v>
      </c>
      <c r="F357">
        <v>13</v>
      </c>
      <c r="G357">
        <v>10</v>
      </c>
      <c r="H357">
        <v>4</v>
      </c>
      <c r="I357">
        <v>14</v>
      </c>
      <c r="J357">
        <v>4</v>
      </c>
      <c r="K357">
        <v>4</v>
      </c>
      <c r="L357">
        <v>1</v>
      </c>
      <c r="M357">
        <v>1</v>
      </c>
      <c r="N357">
        <v>1</v>
      </c>
      <c r="O357">
        <v>0</v>
      </c>
      <c r="P357">
        <v>3</v>
      </c>
      <c r="Q357">
        <v>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11</v>
      </c>
      <c r="Z357">
        <v>0</v>
      </c>
      <c r="AA357">
        <v>31</v>
      </c>
      <c r="AB357">
        <f t="shared" si="11"/>
        <v>1</v>
      </c>
      <c r="AC357">
        <v>2705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36</v>
      </c>
      <c r="AO357">
        <v>35</v>
      </c>
      <c r="AP357">
        <v>0</v>
      </c>
    </row>
    <row r="358" spans="1:42" x14ac:dyDescent="0.35">
      <c r="A358">
        <v>66426</v>
      </c>
      <c r="B358">
        <v>3</v>
      </c>
      <c r="C358">
        <f t="shared" si="10"/>
        <v>3</v>
      </c>
      <c r="D358">
        <v>0</v>
      </c>
      <c r="E358">
        <v>1</v>
      </c>
      <c r="F358">
        <v>14</v>
      </c>
      <c r="G358">
        <v>1043</v>
      </c>
      <c r="H358">
        <v>24</v>
      </c>
      <c r="I358">
        <v>97</v>
      </c>
      <c r="J358">
        <v>32</v>
      </c>
      <c r="K358">
        <v>24</v>
      </c>
      <c r="L358">
        <v>157</v>
      </c>
      <c r="M358">
        <v>2</v>
      </c>
      <c r="N358">
        <v>3</v>
      </c>
      <c r="O358">
        <v>5</v>
      </c>
      <c r="P358">
        <v>10</v>
      </c>
      <c r="Q358">
        <v>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11</v>
      </c>
      <c r="Z358">
        <v>0</v>
      </c>
      <c r="AA358">
        <v>59</v>
      </c>
      <c r="AB358">
        <f t="shared" si="11"/>
        <v>3</v>
      </c>
      <c r="AC358">
        <v>2429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1220</v>
      </c>
      <c r="AO358">
        <v>1063</v>
      </c>
      <c r="AP358">
        <v>0</v>
      </c>
    </row>
    <row r="359" spans="1:42" x14ac:dyDescent="0.35">
      <c r="A359">
        <v>30822</v>
      </c>
      <c r="B359">
        <v>1</v>
      </c>
      <c r="C359">
        <f t="shared" si="10"/>
        <v>1</v>
      </c>
      <c r="D359">
        <v>1</v>
      </c>
      <c r="E359">
        <v>0</v>
      </c>
      <c r="F359">
        <v>92</v>
      </c>
      <c r="G359">
        <v>3</v>
      </c>
      <c r="H359">
        <v>9</v>
      </c>
      <c r="I359">
        <v>13</v>
      </c>
      <c r="J359">
        <v>2</v>
      </c>
      <c r="K359">
        <v>12</v>
      </c>
      <c r="L359">
        <v>12</v>
      </c>
      <c r="M359">
        <v>1</v>
      </c>
      <c r="N359">
        <v>1</v>
      </c>
      <c r="O359">
        <v>0</v>
      </c>
      <c r="P359">
        <v>3</v>
      </c>
      <c r="Q359">
        <v>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11</v>
      </c>
      <c r="Z359">
        <v>0</v>
      </c>
      <c r="AA359">
        <v>51</v>
      </c>
      <c r="AB359">
        <f t="shared" si="11"/>
        <v>2</v>
      </c>
      <c r="AC359">
        <v>2539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39</v>
      </c>
      <c r="AO359">
        <v>27</v>
      </c>
      <c r="AP359">
        <v>0</v>
      </c>
    </row>
    <row r="360" spans="1:42" x14ac:dyDescent="0.35">
      <c r="A360">
        <v>33581</v>
      </c>
      <c r="B360">
        <v>1</v>
      </c>
      <c r="C360">
        <f t="shared" si="10"/>
        <v>2</v>
      </c>
      <c r="D360">
        <v>2</v>
      </c>
      <c r="E360">
        <v>0</v>
      </c>
      <c r="F360">
        <v>38</v>
      </c>
      <c r="G360">
        <v>11</v>
      </c>
      <c r="H360">
        <v>0</v>
      </c>
      <c r="I360">
        <v>5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2</v>
      </c>
      <c r="Q360">
        <v>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</v>
      </c>
      <c r="Y360">
        <v>11</v>
      </c>
      <c r="Z360">
        <v>0</v>
      </c>
      <c r="AA360">
        <v>51</v>
      </c>
      <c r="AB360">
        <f t="shared" si="11"/>
        <v>2</v>
      </c>
      <c r="AC360">
        <v>2696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16</v>
      </c>
      <c r="AO360">
        <v>15</v>
      </c>
      <c r="AP360">
        <v>0</v>
      </c>
    </row>
    <row r="361" spans="1:42" x14ac:dyDescent="0.35">
      <c r="A361">
        <v>19986</v>
      </c>
      <c r="B361">
        <v>1</v>
      </c>
      <c r="C361">
        <f t="shared" si="10"/>
        <v>1</v>
      </c>
      <c r="D361">
        <v>1</v>
      </c>
      <c r="E361">
        <v>0</v>
      </c>
      <c r="F361">
        <v>74</v>
      </c>
      <c r="G361">
        <v>3</v>
      </c>
      <c r="H361">
        <v>6</v>
      </c>
      <c r="I361">
        <v>5</v>
      </c>
      <c r="J361">
        <v>0</v>
      </c>
      <c r="K361">
        <v>2</v>
      </c>
      <c r="L361">
        <v>6</v>
      </c>
      <c r="M361">
        <v>1</v>
      </c>
      <c r="N361">
        <v>0</v>
      </c>
      <c r="O361">
        <v>0</v>
      </c>
      <c r="P361">
        <v>3</v>
      </c>
      <c r="Q361">
        <v>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11</v>
      </c>
      <c r="Z361">
        <v>0</v>
      </c>
      <c r="AA361">
        <v>35</v>
      </c>
      <c r="AB361">
        <f t="shared" si="11"/>
        <v>1</v>
      </c>
      <c r="AC361">
        <v>2386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16</v>
      </c>
      <c r="AO361">
        <v>10</v>
      </c>
      <c r="AP361">
        <v>0</v>
      </c>
    </row>
    <row r="362" spans="1:42" x14ac:dyDescent="0.35">
      <c r="A362">
        <v>27421</v>
      </c>
      <c r="B362">
        <v>1</v>
      </c>
      <c r="C362">
        <f t="shared" si="10"/>
        <v>1</v>
      </c>
      <c r="D362">
        <v>0</v>
      </c>
      <c r="E362">
        <v>0</v>
      </c>
      <c r="F362">
        <v>14</v>
      </c>
      <c r="G362">
        <v>43</v>
      </c>
      <c r="H362">
        <v>12</v>
      </c>
      <c r="I362">
        <v>96</v>
      </c>
      <c r="J362">
        <v>78</v>
      </c>
      <c r="K362">
        <v>40</v>
      </c>
      <c r="L362">
        <v>55</v>
      </c>
      <c r="M362">
        <v>3</v>
      </c>
      <c r="N362">
        <v>4</v>
      </c>
      <c r="O362">
        <v>1</v>
      </c>
      <c r="P362">
        <v>6</v>
      </c>
      <c r="Q362">
        <v>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</v>
      </c>
      <c r="Y362">
        <v>11</v>
      </c>
      <c r="Z362">
        <v>0</v>
      </c>
      <c r="AA362">
        <v>66</v>
      </c>
      <c r="AB362">
        <f t="shared" si="11"/>
        <v>4</v>
      </c>
      <c r="AC362">
        <v>2723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269</v>
      </c>
      <c r="AO362">
        <v>214</v>
      </c>
      <c r="AP362">
        <v>0</v>
      </c>
    </row>
    <row r="363" spans="1:42" x14ac:dyDescent="0.35">
      <c r="A363">
        <v>36143</v>
      </c>
      <c r="B363">
        <v>2</v>
      </c>
      <c r="C363">
        <f t="shared" si="10"/>
        <v>2</v>
      </c>
      <c r="D363">
        <v>1</v>
      </c>
      <c r="E363">
        <v>0</v>
      </c>
      <c r="F363">
        <v>33</v>
      </c>
      <c r="G363">
        <v>12</v>
      </c>
      <c r="H363">
        <v>0</v>
      </c>
      <c r="I363">
        <v>1</v>
      </c>
      <c r="J363">
        <v>0</v>
      </c>
      <c r="K363">
        <v>0</v>
      </c>
      <c r="L363">
        <v>6</v>
      </c>
      <c r="M363">
        <v>1</v>
      </c>
      <c r="N363">
        <v>0</v>
      </c>
      <c r="O363">
        <v>1</v>
      </c>
      <c r="P363">
        <v>2</v>
      </c>
      <c r="Q363">
        <v>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</v>
      </c>
      <c r="Y363">
        <v>11</v>
      </c>
      <c r="Z363">
        <v>0</v>
      </c>
      <c r="AA363">
        <v>39</v>
      </c>
      <c r="AB363">
        <f t="shared" si="11"/>
        <v>1</v>
      </c>
      <c r="AC363">
        <v>2250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13</v>
      </c>
      <c r="AO363">
        <v>7</v>
      </c>
      <c r="AP363">
        <v>0</v>
      </c>
    </row>
    <row r="364" spans="1:42" x14ac:dyDescent="0.35">
      <c r="A364">
        <v>10245</v>
      </c>
      <c r="B364">
        <v>1</v>
      </c>
      <c r="C364">
        <f t="shared" si="10"/>
        <v>1</v>
      </c>
      <c r="D364">
        <v>1</v>
      </c>
      <c r="E364">
        <v>0</v>
      </c>
      <c r="F364">
        <v>32</v>
      </c>
      <c r="G364">
        <v>4</v>
      </c>
      <c r="H364">
        <v>7</v>
      </c>
      <c r="I364">
        <v>7</v>
      </c>
      <c r="J364">
        <v>6</v>
      </c>
      <c r="K364">
        <v>4</v>
      </c>
      <c r="L364">
        <v>13</v>
      </c>
      <c r="M364">
        <v>3</v>
      </c>
      <c r="N364">
        <v>1</v>
      </c>
      <c r="O364">
        <v>2</v>
      </c>
      <c r="P364">
        <v>2</v>
      </c>
      <c r="Q364">
        <v>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11</v>
      </c>
      <c r="Z364">
        <v>0</v>
      </c>
      <c r="AA364">
        <v>49</v>
      </c>
      <c r="AB364">
        <f t="shared" si="11"/>
        <v>2</v>
      </c>
      <c r="AC364">
        <v>2569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28</v>
      </c>
      <c r="AO364">
        <v>15</v>
      </c>
      <c r="AP364">
        <v>0</v>
      </c>
    </row>
    <row r="365" spans="1:42" x14ac:dyDescent="0.35">
      <c r="A365">
        <v>43795</v>
      </c>
      <c r="B365">
        <v>2</v>
      </c>
      <c r="C365">
        <f t="shared" si="10"/>
        <v>2</v>
      </c>
      <c r="D365">
        <v>0</v>
      </c>
      <c r="E365">
        <v>1</v>
      </c>
      <c r="F365">
        <v>11</v>
      </c>
      <c r="G365">
        <v>314</v>
      </c>
      <c r="H365">
        <v>11</v>
      </c>
      <c r="I365">
        <v>53</v>
      </c>
      <c r="J365">
        <v>4</v>
      </c>
      <c r="K365">
        <v>3</v>
      </c>
      <c r="L365">
        <v>107</v>
      </c>
      <c r="M365">
        <v>3</v>
      </c>
      <c r="N365">
        <v>7</v>
      </c>
      <c r="O365">
        <v>3</v>
      </c>
      <c r="P365">
        <v>4</v>
      </c>
      <c r="Q365">
        <v>7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11</v>
      </c>
      <c r="Z365">
        <v>1</v>
      </c>
      <c r="AA365">
        <v>52</v>
      </c>
      <c r="AB365">
        <f t="shared" si="11"/>
        <v>3</v>
      </c>
      <c r="AC365">
        <v>2415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385</v>
      </c>
      <c r="AO365">
        <v>278</v>
      </c>
      <c r="AP365">
        <v>1</v>
      </c>
    </row>
    <row r="366" spans="1:42" x14ac:dyDescent="0.35">
      <c r="A366">
        <v>63381</v>
      </c>
      <c r="B366">
        <v>3</v>
      </c>
      <c r="C366">
        <f t="shared" si="10"/>
        <v>3</v>
      </c>
      <c r="D366">
        <v>0</v>
      </c>
      <c r="E366">
        <v>1</v>
      </c>
      <c r="F366">
        <v>78</v>
      </c>
      <c r="G366">
        <v>571</v>
      </c>
      <c r="H366">
        <v>50</v>
      </c>
      <c r="I366">
        <v>142</v>
      </c>
      <c r="J366">
        <v>33</v>
      </c>
      <c r="K366">
        <v>50</v>
      </c>
      <c r="L366">
        <v>159</v>
      </c>
      <c r="M366">
        <v>4</v>
      </c>
      <c r="N366">
        <v>4</v>
      </c>
      <c r="O366">
        <v>5</v>
      </c>
      <c r="P366">
        <v>13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3</v>
      </c>
      <c r="Y366">
        <v>11</v>
      </c>
      <c r="Z366">
        <v>0</v>
      </c>
      <c r="AA366">
        <v>60</v>
      </c>
      <c r="AB366">
        <f t="shared" si="11"/>
        <v>3</v>
      </c>
      <c r="AC366">
        <v>2791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846</v>
      </c>
      <c r="AO366">
        <v>687</v>
      </c>
      <c r="AP366">
        <v>0</v>
      </c>
    </row>
    <row r="367" spans="1:42" x14ac:dyDescent="0.35">
      <c r="A367">
        <v>38823</v>
      </c>
      <c r="B367">
        <v>2</v>
      </c>
      <c r="C367">
        <f t="shared" si="10"/>
        <v>2</v>
      </c>
      <c r="D367">
        <v>0</v>
      </c>
      <c r="E367">
        <v>1</v>
      </c>
      <c r="F367">
        <v>56</v>
      </c>
      <c r="G367">
        <v>70</v>
      </c>
      <c r="H367">
        <v>0</v>
      </c>
      <c r="I367">
        <v>11</v>
      </c>
      <c r="J367">
        <v>2</v>
      </c>
      <c r="K367">
        <v>8</v>
      </c>
      <c r="L367">
        <v>23</v>
      </c>
      <c r="M367">
        <v>1</v>
      </c>
      <c r="N367">
        <v>2</v>
      </c>
      <c r="O367">
        <v>1</v>
      </c>
      <c r="P367">
        <v>3</v>
      </c>
      <c r="Q367">
        <v>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</v>
      </c>
      <c r="Y367">
        <v>11</v>
      </c>
      <c r="Z367">
        <v>0</v>
      </c>
      <c r="AA367">
        <v>71</v>
      </c>
      <c r="AB367">
        <f t="shared" si="11"/>
        <v>5</v>
      </c>
      <c r="AC367">
        <v>2827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91</v>
      </c>
      <c r="AO367">
        <v>68</v>
      </c>
      <c r="AP367">
        <v>0</v>
      </c>
    </row>
    <row r="368" spans="1:42" x14ac:dyDescent="0.35">
      <c r="A368">
        <v>83664</v>
      </c>
      <c r="B368">
        <v>5</v>
      </c>
      <c r="C368">
        <f t="shared" si="10"/>
        <v>5</v>
      </c>
      <c r="D368">
        <v>1</v>
      </c>
      <c r="E368">
        <v>1</v>
      </c>
      <c r="F368">
        <v>57</v>
      </c>
      <c r="G368">
        <v>866</v>
      </c>
      <c r="H368">
        <v>21</v>
      </c>
      <c r="I368">
        <v>151</v>
      </c>
      <c r="J368">
        <v>28</v>
      </c>
      <c r="K368">
        <v>21</v>
      </c>
      <c r="L368">
        <v>86</v>
      </c>
      <c r="M368">
        <v>3</v>
      </c>
      <c r="N368">
        <v>2</v>
      </c>
      <c r="O368">
        <v>2</v>
      </c>
      <c r="P368">
        <v>12</v>
      </c>
      <c r="Q368">
        <v>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3</v>
      </c>
      <c r="Y368">
        <v>11</v>
      </c>
      <c r="Z368">
        <v>0</v>
      </c>
      <c r="AA368">
        <v>52</v>
      </c>
      <c r="AB368">
        <f t="shared" si="11"/>
        <v>3</v>
      </c>
      <c r="AC368">
        <v>2576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1087</v>
      </c>
      <c r="AO368">
        <v>1001</v>
      </c>
      <c r="AP368">
        <v>0</v>
      </c>
    </row>
    <row r="369" spans="1:42" x14ac:dyDescent="0.35">
      <c r="A369">
        <v>90300</v>
      </c>
      <c r="B369">
        <v>5</v>
      </c>
      <c r="C369">
        <f t="shared" si="10"/>
        <v>5</v>
      </c>
      <c r="D369">
        <v>0</v>
      </c>
      <c r="E369">
        <v>0</v>
      </c>
      <c r="F369">
        <v>7</v>
      </c>
      <c r="G369">
        <v>594</v>
      </c>
      <c r="H369">
        <v>134</v>
      </c>
      <c r="I369">
        <v>786</v>
      </c>
      <c r="J369">
        <v>33</v>
      </c>
      <c r="K369">
        <v>134</v>
      </c>
      <c r="L369">
        <v>57</v>
      </c>
      <c r="M369">
        <v>0</v>
      </c>
      <c r="N369">
        <v>5</v>
      </c>
      <c r="O369">
        <v>6</v>
      </c>
      <c r="P369">
        <v>8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3</v>
      </c>
      <c r="Y369">
        <v>11</v>
      </c>
      <c r="Z369">
        <v>0</v>
      </c>
      <c r="AA369">
        <v>41</v>
      </c>
      <c r="AB369">
        <f t="shared" si="11"/>
        <v>1</v>
      </c>
      <c r="AC369">
        <v>2336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1681</v>
      </c>
      <c r="AO369">
        <v>1624</v>
      </c>
      <c r="AP369">
        <v>1</v>
      </c>
    </row>
    <row r="370" spans="1:42" x14ac:dyDescent="0.35">
      <c r="A370">
        <v>62499</v>
      </c>
      <c r="B370">
        <v>3</v>
      </c>
      <c r="C370">
        <f t="shared" si="10"/>
        <v>3</v>
      </c>
      <c r="D370">
        <v>1</v>
      </c>
      <c r="E370">
        <v>0</v>
      </c>
      <c r="F370">
        <v>0</v>
      </c>
      <c r="G370">
        <v>140</v>
      </c>
      <c r="H370">
        <v>4</v>
      </c>
      <c r="I370">
        <v>61</v>
      </c>
      <c r="J370">
        <v>0</v>
      </c>
      <c r="K370">
        <v>13</v>
      </c>
      <c r="L370">
        <v>4</v>
      </c>
      <c r="M370">
        <v>2</v>
      </c>
      <c r="N370">
        <v>3</v>
      </c>
      <c r="O370">
        <v>1</v>
      </c>
      <c r="P370">
        <v>6</v>
      </c>
      <c r="Q370">
        <v>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3</v>
      </c>
      <c r="Y370">
        <v>11</v>
      </c>
      <c r="Z370">
        <v>0</v>
      </c>
      <c r="AA370">
        <v>41</v>
      </c>
      <c r="AB370">
        <f t="shared" si="11"/>
        <v>1</v>
      </c>
      <c r="AC370">
        <v>2361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218</v>
      </c>
      <c r="AO370">
        <v>214</v>
      </c>
      <c r="AP370">
        <v>0</v>
      </c>
    </row>
    <row r="371" spans="1:42" x14ac:dyDescent="0.35">
      <c r="A371">
        <v>74293</v>
      </c>
      <c r="B371">
        <v>4</v>
      </c>
      <c r="C371">
        <f t="shared" si="10"/>
        <v>4</v>
      </c>
      <c r="D371">
        <v>0</v>
      </c>
      <c r="E371">
        <v>0</v>
      </c>
      <c r="F371">
        <v>66</v>
      </c>
      <c r="G371">
        <v>375</v>
      </c>
      <c r="H371">
        <v>152</v>
      </c>
      <c r="I371">
        <v>335</v>
      </c>
      <c r="J371">
        <v>93</v>
      </c>
      <c r="K371">
        <v>91</v>
      </c>
      <c r="L371">
        <v>81</v>
      </c>
      <c r="M371">
        <v>1</v>
      </c>
      <c r="N371">
        <v>5</v>
      </c>
      <c r="O371">
        <v>4</v>
      </c>
      <c r="P371">
        <v>6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</v>
      </c>
      <c r="Y371">
        <v>11</v>
      </c>
      <c r="Z371">
        <v>0</v>
      </c>
      <c r="AA371">
        <v>27</v>
      </c>
      <c r="AB371">
        <f t="shared" si="11"/>
        <v>1</v>
      </c>
      <c r="AC371">
        <v>2215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1046</v>
      </c>
      <c r="AO371">
        <v>965</v>
      </c>
      <c r="AP371">
        <v>0</v>
      </c>
    </row>
    <row r="372" spans="1:42" x14ac:dyDescent="0.35">
      <c r="A372">
        <v>51012</v>
      </c>
      <c r="B372">
        <v>2</v>
      </c>
      <c r="C372">
        <f t="shared" si="10"/>
        <v>2</v>
      </c>
      <c r="D372">
        <v>0</v>
      </c>
      <c r="E372">
        <v>0</v>
      </c>
      <c r="F372">
        <v>86</v>
      </c>
      <c r="G372">
        <v>102</v>
      </c>
      <c r="H372">
        <v>9</v>
      </c>
      <c r="I372">
        <v>63</v>
      </c>
      <c r="J372">
        <v>2</v>
      </c>
      <c r="K372">
        <v>9</v>
      </c>
      <c r="L372">
        <v>24</v>
      </c>
      <c r="M372">
        <v>1</v>
      </c>
      <c r="N372">
        <v>4</v>
      </c>
      <c r="O372">
        <v>1</v>
      </c>
      <c r="P372">
        <v>4</v>
      </c>
      <c r="Q372">
        <v>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3</v>
      </c>
      <c r="Y372">
        <v>11</v>
      </c>
      <c r="Z372">
        <v>0</v>
      </c>
      <c r="AA372">
        <v>74</v>
      </c>
      <c r="AB372">
        <f t="shared" si="11"/>
        <v>5</v>
      </c>
      <c r="AC372">
        <v>2596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185</v>
      </c>
      <c r="AO372">
        <v>161</v>
      </c>
      <c r="AP372">
        <v>0</v>
      </c>
    </row>
    <row r="373" spans="1:42" x14ac:dyDescent="0.35">
      <c r="A373">
        <v>70777</v>
      </c>
      <c r="B373">
        <v>4</v>
      </c>
      <c r="C373">
        <f t="shared" si="10"/>
        <v>4</v>
      </c>
      <c r="D373">
        <v>0</v>
      </c>
      <c r="E373">
        <v>1</v>
      </c>
      <c r="F373">
        <v>80</v>
      </c>
      <c r="G373">
        <v>554</v>
      </c>
      <c r="H373">
        <v>35</v>
      </c>
      <c r="I373">
        <v>113</v>
      </c>
      <c r="J373">
        <v>0</v>
      </c>
      <c r="K373">
        <v>7</v>
      </c>
      <c r="L373">
        <v>78</v>
      </c>
      <c r="M373">
        <v>3</v>
      </c>
      <c r="N373">
        <v>5</v>
      </c>
      <c r="O373">
        <v>3</v>
      </c>
      <c r="P373">
        <v>12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</v>
      </c>
      <c r="Y373">
        <v>11</v>
      </c>
      <c r="Z373">
        <v>0</v>
      </c>
      <c r="AA373">
        <v>52</v>
      </c>
      <c r="AB373">
        <f t="shared" si="11"/>
        <v>3</v>
      </c>
      <c r="AC373">
        <v>2283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709</v>
      </c>
      <c r="AO373">
        <v>631</v>
      </c>
      <c r="AP373">
        <v>0</v>
      </c>
    </row>
    <row r="374" spans="1:42" x14ac:dyDescent="0.35">
      <c r="A374">
        <v>68682</v>
      </c>
      <c r="B374">
        <v>4</v>
      </c>
      <c r="C374">
        <f t="shared" si="10"/>
        <v>4</v>
      </c>
      <c r="D374">
        <v>0</v>
      </c>
      <c r="E374">
        <v>0</v>
      </c>
      <c r="F374">
        <v>56</v>
      </c>
      <c r="G374">
        <v>919</v>
      </c>
      <c r="H374">
        <v>0</v>
      </c>
      <c r="I374">
        <v>505</v>
      </c>
      <c r="J374">
        <v>99</v>
      </c>
      <c r="K374">
        <v>30</v>
      </c>
      <c r="L374">
        <v>45</v>
      </c>
      <c r="M374">
        <v>1</v>
      </c>
      <c r="N374">
        <v>4</v>
      </c>
      <c r="O374">
        <v>9</v>
      </c>
      <c r="P374">
        <v>10</v>
      </c>
      <c r="Q374">
        <v>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</v>
      </c>
      <c r="Y374">
        <v>11</v>
      </c>
      <c r="Z374">
        <v>0</v>
      </c>
      <c r="AA374">
        <v>29</v>
      </c>
      <c r="AB374">
        <f t="shared" si="11"/>
        <v>1</v>
      </c>
      <c r="AC374">
        <v>2425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1553</v>
      </c>
      <c r="AO374">
        <v>1508</v>
      </c>
      <c r="AP374">
        <v>0</v>
      </c>
    </row>
    <row r="375" spans="1:42" x14ac:dyDescent="0.35">
      <c r="A375">
        <v>43824</v>
      </c>
      <c r="B375">
        <v>2</v>
      </c>
      <c r="C375">
        <f t="shared" si="10"/>
        <v>2</v>
      </c>
      <c r="D375">
        <v>1</v>
      </c>
      <c r="E375">
        <v>1</v>
      </c>
      <c r="F375">
        <v>18</v>
      </c>
      <c r="G375">
        <v>96</v>
      </c>
      <c r="H375">
        <v>1</v>
      </c>
      <c r="I375">
        <v>42</v>
      </c>
      <c r="J375">
        <v>12</v>
      </c>
      <c r="K375">
        <v>3</v>
      </c>
      <c r="L375">
        <v>32</v>
      </c>
      <c r="M375">
        <v>4</v>
      </c>
      <c r="N375">
        <v>3</v>
      </c>
      <c r="O375">
        <v>1</v>
      </c>
      <c r="P375">
        <v>4</v>
      </c>
      <c r="Q375">
        <v>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11</v>
      </c>
      <c r="Z375">
        <v>0</v>
      </c>
      <c r="AA375">
        <v>49</v>
      </c>
      <c r="AB375">
        <f t="shared" si="11"/>
        <v>2</v>
      </c>
      <c r="AC375">
        <v>2811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154</v>
      </c>
      <c r="AO375">
        <v>122</v>
      </c>
      <c r="AP375">
        <v>0</v>
      </c>
    </row>
    <row r="376" spans="1:42" x14ac:dyDescent="0.35">
      <c r="A376">
        <v>15345</v>
      </c>
      <c r="B376">
        <v>1</v>
      </c>
      <c r="C376">
        <f t="shared" si="10"/>
        <v>1</v>
      </c>
      <c r="D376">
        <v>1</v>
      </c>
      <c r="E376">
        <v>0</v>
      </c>
      <c r="F376">
        <v>51</v>
      </c>
      <c r="G376">
        <v>5</v>
      </c>
      <c r="H376">
        <v>2</v>
      </c>
      <c r="I376">
        <v>16</v>
      </c>
      <c r="J376">
        <v>3</v>
      </c>
      <c r="K376">
        <v>2</v>
      </c>
      <c r="L376">
        <v>19</v>
      </c>
      <c r="M376">
        <v>2</v>
      </c>
      <c r="N376">
        <v>1</v>
      </c>
      <c r="O376">
        <v>1</v>
      </c>
      <c r="P376">
        <v>2</v>
      </c>
      <c r="Q376">
        <v>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</v>
      </c>
      <c r="Y376">
        <v>11</v>
      </c>
      <c r="Z376">
        <v>1</v>
      </c>
      <c r="AA376">
        <v>36</v>
      </c>
      <c r="AB376">
        <f t="shared" si="11"/>
        <v>1</v>
      </c>
      <c r="AC376">
        <v>2826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28</v>
      </c>
      <c r="AO376">
        <v>9</v>
      </c>
      <c r="AP376">
        <v>0</v>
      </c>
    </row>
    <row r="377" spans="1:42" x14ac:dyDescent="0.35">
      <c r="A377">
        <v>23442</v>
      </c>
      <c r="B377">
        <v>1</v>
      </c>
      <c r="C377">
        <f t="shared" si="10"/>
        <v>1</v>
      </c>
      <c r="D377">
        <v>1</v>
      </c>
      <c r="E377">
        <v>0</v>
      </c>
      <c r="F377">
        <v>71</v>
      </c>
      <c r="G377">
        <v>2</v>
      </c>
      <c r="H377">
        <v>0</v>
      </c>
      <c r="I377">
        <v>6</v>
      </c>
      <c r="J377">
        <v>8</v>
      </c>
      <c r="K377">
        <v>6</v>
      </c>
      <c r="L377">
        <v>5</v>
      </c>
      <c r="M377">
        <v>1</v>
      </c>
      <c r="N377">
        <v>1</v>
      </c>
      <c r="O377">
        <v>0</v>
      </c>
      <c r="P377">
        <v>3</v>
      </c>
      <c r="Q377">
        <v>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</v>
      </c>
      <c r="Y377">
        <v>11</v>
      </c>
      <c r="Z377">
        <v>0</v>
      </c>
      <c r="AA377">
        <v>33</v>
      </c>
      <c r="AB377">
        <f t="shared" si="11"/>
        <v>1</v>
      </c>
      <c r="AC377">
        <v>2711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22</v>
      </c>
      <c r="AO377">
        <v>17</v>
      </c>
      <c r="AP377">
        <v>0</v>
      </c>
    </row>
    <row r="378" spans="1:42" x14ac:dyDescent="0.35">
      <c r="A378">
        <v>14515</v>
      </c>
      <c r="B378">
        <v>1</v>
      </c>
      <c r="C378">
        <f t="shared" si="10"/>
        <v>1</v>
      </c>
      <c r="D378">
        <v>1</v>
      </c>
      <c r="E378">
        <v>0</v>
      </c>
      <c r="F378">
        <v>71</v>
      </c>
      <c r="G378">
        <v>6</v>
      </c>
      <c r="H378">
        <v>4</v>
      </c>
      <c r="I378">
        <v>9</v>
      </c>
      <c r="J378">
        <v>6</v>
      </c>
      <c r="K378">
        <v>36</v>
      </c>
      <c r="L378">
        <v>35</v>
      </c>
      <c r="M378">
        <v>4</v>
      </c>
      <c r="N378">
        <v>2</v>
      </c>
      <c r="O378">
        <v>2</v>
      </c>
      <c r="P378">
        <v>3</v>
      </c>
      <c r="Q378">
        <v>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</v>
      </c>
      <c r="Y378">
        <v>11</v>
      </c>
      <c r="Z378">
        <v>1</v>
      </c>
      <c r="AA378">
        <v>40</v>
      </c>
      <c r="AB378">
        <f t="shared" si="11"/>
        <v>1</v>
      </c>
      <c r="AC378">
        <v>2756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61</v>
      </c>
      <c r="AO378">
        <v>26</v>
      </c>
      <c r="AP378">
        <v>0</v>
      </c>
    </row>
    <row r="379" spans="1:42" x14ac:dyDescent="0.35">
      <c r="A379">
        <v>31395</v>
      </c>
      <c r="B379">
        <v>1</v>
      </c>
      <c r="C379">
        <f t="shared" si="10"/>
        <v>1</v>
      </c>
      <c r="D379">
        <v>1</v>
      </c>
      <c r="E379">
        <v>1</v>
      </c>
      <c r="F379">
        <v>80</v>
      </c>
      <c r="G379">
        <v>23</v>
      </c>
      <c r="H379">
        <v>1</v>
      </c>
      <c r="I379">
        <v>25</v>
      </c>
      <c r="J379">
        <v>0</v>
      </c>
      <c r="K379">
        <v>8</v>
      </c>
      <c r="L379">
        <v>7</v>
      </c>
      <c r="M379">
        <v>4</v>
      </c>
      <c r="N379">
        <v>2</v>
      </c>
      <c r="O379">
        <v>1</v>
      </c>
      <c r="P379">
        <v>3</v>
      </c>
      <c r="Q379">
        <v>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</v>
      </c>
      <c r="Y379">
        <v>11</v>
      </c>
      <c r="Z379">
        <v>0</v>
      </c>
      <c r="AA379">
        <v>64</v>
      </c>
      <c r="AB379">
        <f t="shared" si="11"/>
        <v>4</v>
      </c>
      <c r="AC379">
        <v>2622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57</v>
      </c>
      <c r="AO379">
        <v>50</v>
      </c>
      <c r="AP379">
        <v>0</v>
      </c>
    </row>
    <row r="380" spans="1:42" x14ac:dyDescent="0.35">
      <c r="A380">
        <v>75276</v>
      </c>
      <c r="B380">
        <v>4</v>
      </c>
      <c r="C380">
        <f t="shared" si="10"/>
        <v>4</v>
      </c>
      <c r="D380">
        <v>0</v>
      </c>
      <c r="E380">
        <v>0</v>
      </c>
      <c r="F380">
        <v>2</v>
      </c>
      <c r="G380">
        <v>610</v>
      </c>
      <c r="H380">
        <v>105</v>
      </c>
      <c r="I380">
        <v>125</v>
      </c>
      <c r="J380">
        <v>137</v>
      </c>
      <c r="K380">
        <v>42</v>
      </c>
      <c r="L380">
        <v>21</v>
      </c>
      <c r="M380">
        <v>1</v>
      </c>
      <c r="N380">
        <v>9</v>
      </c>
      <c r="O380">
        <v>4</v>
      </c>
      <c r="P380">
        <v>9</v>
      </c>
      <c r="Q380">
        <v>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</v>
      </c>
      <c r="Y380">
        <v>11</v>
      </c>
      <c r="Z380">
        <v>0</v>
      </c>
      <c r="AA380">
        <v>55</v>
      </c>
      <c r="AB380">
        <f t="shared" si="11"/>
        <v>3</v>
      </c>
      <c r="AC380">
        <v>2799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1019</v>
      </c>
      <c r="AO380">
        <v>998</v>
      </c>
      <c r="AP380">
        <v>0</v>
      </c>
    </row>
    <row r="381" spans="1:42" x14ac:dyDescent="0.35">
      <c r="A381">
        <v>42373</v>
      </c>
      <c r="B381">
        <v>2</v>
      </c>
      <c r="C381">
        <f t="shared" si="10"/>
        <v>2</v>
      </c>
      <c r="D381">
        <v>1</v>
      </c>
      <c r="E381">
        <v>1</v>
      </c>
      <c r="F381">
        <v>83</v>
      </c>
      <c r="G381">
        <v>67</v>
      </c>
      <c r="H381">
        <v>5</v>
      </c>
      <c r="I381">
        <v>61</v>
      </c>
      <c r="J381">
        <v>3</v>
      </c>
      <c r="K381">
        <v>8</v>
      </c>
      <c r="L381">
        <v>19</v>
      </c>
      <c r="M381">
        <v>5</v>
      </c>
      <c r="N381">
        <v>2</v>
      </c>
      <c r="O381">
        <v>1</v>
      </c>
      <c r="P381">
        <v>5</v>
      </c>
      <c r="Q381">
        <v>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11</v>
      </c>
      <c r="Z381">
        <v>0</v>
      </c>
      <c r="AA381">
        <v>46</v>
      </c>
      <c r="AB381">
        <f t="shared" si="11"/>
        <v>2</v>
      </c>
      <c r="AC381">
        <v>2477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144</v>
      </c>
      <c r="AO381">
        <v>125</v>
      </c>
      <c r="AP381">
        <v>0</v>
      </c>
    </row>
    <row r="382" spans="1:42" x14ac:dyDescent="0.35">
      <c r="A382">
        <v>30507</v>
      </c>
      <c r="B382">
        <v>1</v>
      </c>
      <c r="C382">
        <f t="shared" si="10"/>
        <v>1</v>
      </c>
      <c r="D382">
        <v>0</v>
      </c>
      <c r="E382">
        <v>0</v>
      </c>
      <c r="F382">
        <v>29</v>
      </c>
      <c r="G382">
        <v>65</v>
      </c>
      <c r="H382">
        <v>36</v>
      </c>
      <c r="I382">
        <v>74</v>
      </c>
      <c r="J382">
        <v>38</v>
      </c>
      <c r="K382">
        <v>20</v>
      </c>
      <c r="L382">
        <v>110</v>
      </c>
      <c r="M382">
        <v>1</v>
      </c>
      <c r="N382">
        <v>5</v>
      </c>
      <c r="O382">
        <v>1</v>
      </c>
      <c r="P382">
        <v>4</v>
      </c>
      <c r="Q382">
        <v>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11</v>
      </c>
      <c r="Z382">
        <v>0</v>
      </c>
      <c r="AA382">
        <v>60</v>
      </c>
      <c r="AB382">
        <f t="shared" si="11"/>
        <v>3</v>
      </c>
      <c r="AC382">
        <v>2634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233</v>
      </c>
      <c r="AO382">
        <v>123</v>
      </c>
      <c r="AP382">
        <v>0</v>
      </c>
    </row>
    <row r="383" spans="1:42" x14ac:dyDescent="0.35">
      <c r="A383">
        <v>55521</v>
      </c>
      <c r="B383">
        <v>3</v>
      </c>
      <c r="C383">
        <f t="shared" si="10"/>
        <v>3</v>
      </c>
      <c r="D383">
        <v>1</v>
      </c>
      <c r="E383">
        <v>2</v>
      </c>
      <c r="F383">
        <v>11</v>
      </c>
      <c r="G383">
        <v>416</v>
      </c>
      <c r="H383">
        <v>0</v>
      </c>
      <c r="I383">
        <v>26</v>
      </c>
      <c r="J383">
        <v>0</v>
      </c>
      <c r="K383">
        <v>0</v>
      </c>
      <c r="L383">
        <v>4</v>
      </c>
      <c r="M383">
        <v>9</v>
      </c>
      <c r="N383">
        <v>6</v>
      </c>
      <c r="O383">
        <v>3</v>
      </c>
      <c r="P383">
        <v>6</v>
      </c>
      <c r="Q383">
        <v>7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3</v>
      </c>
      <c r="Y383">
        <v>11</v>
      </c>
      <c r="Z383">
        <v>1</v>
      </c>
      <c r="AA383">
        <v>65</v>
      </c>
      <c r="AB383">
        <f t="shared" si="11"/>
        <v>4</v>
      </c>
      <c r="AC383">
        <v>2409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442</v>
      </c>
      <c r="AO383">
        <v>438</v>
      </c>
      <c r="AP383">
        <v>1</v>
      </c>
    </row>
    <row r="384" spans="1:42" x14ac:dyDescent="0.35">
      <c r="A384">
        <v>48006</v>
      </c>
      <c r="B384">
        <v>2</v>
      </c>
      <c r="C384">
        <f t="shared" si="10"/>
        <v>2</v>
      </c>
      <c r="D384">
        <v>1</v>
      </c>
      <c r="E384">
        <v>1</v>
      </c>
      <c r="F384">
        <v>55</v>
      </c>
      <c r="G384">
        <v>23</v>
      </c>
      <c r="H384">
        <v>0</v>
      </c>
      <c r="I384">
        <v>11</v>
      </c>
      <c r="J384">
        <v>3</v>
      </c>
      <c r="K384">
        <v>2</v>
      </c>
      <c r="L384">
        <v>2</v>
      </c>
      <c r="M384">
        <v>1</v>
      </c>
      <c r="N384">
        <v>1</v>
      </c>
      <c r="O384">
        <v>0</v>
      </c>
      <c r="P384">
        <v>3</v>
      </c>
      <c r="Q384">
        <v>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</v>
      </c>
      <c r="Y384">
        <v>11</v>
      </c>
      <c r="Z384">
        <v>0</v>
      </c>
      <c r="AA384">
        <v>55</v>
      </c>
      <c r="AB384">
        <f t="shared" si="11"/>
        <v>3</v>
      </c>
      <c r="AC384">
        <v>2179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39</v>
      </c>
      <c r="AO384">
        <v>37</v>
      </c>
      <c r="AP384">
        <v>0</v>
      </c>
    </row>
    <row r="385" spans="1:42" x14ac:dyDescent="0.35">
      <c r="A385">
        <v>27213</v>
      </c>
      <c r="B385">
        <v>1</v>
      </c>
      <c r="C385">
        <f t="shared" si="10"/>
        <v>1</v>
      </c>
      <c r="D385">
        <v>1</v>
      </c>
      <c r="E385">
        <v>0</v>
      </c>
      <c r="F385">
        <v>19</v>
      </c>
      <c r="G385">
        <v>19</v>
      </c>
      <c r="H385">
        <v>3</v>
      </c>
      <c r="I385">
        <v>26</v>
      </c>
      <c r="J385">
        <v>10</v>
      </c>
      <c r="K385">
        <v>9</v>
      </c>
      <c r="L385">
        <v>3</v>
      </c>
      <c r="M385">
        <v>3</v>
      </c>
      <c r="N385">
        <v>2</v>
      </c>
      <c r="O385">
        <v>0</v>
      </c>
      <c r="P385">
        <v>4</v>
      </c>
      <c r="Q385">
        <v>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11</v>
      </c>
      <c r="Z385">
        <v>1</v>
      </c>
      <c r="AA385">
        <v>48</v>
      </c>
      <c r="AB385">
        <f t="shared" si="11"/>
        <v>2</v>
      </c>
      <c r="AC385">
        <v>2827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67</v>
      </c>
      <c r="AO385">
        <v>64</v>
      </c>
      <c r="AP385">
        <v>0</v>
      </c>
    </row>
    <row r="386" spans="1:42" x14ac:dyDescent="0.35">
      <c r="A386">
        <v>65808</v>
      </c>
      <c r="B386">
        <v>3</v>
      </c>
      <c r="C386">
        <f t="shared" si="10"/>
        <v>3</v>
      </c>
      <c r="D386">
        <v>1</v>
      </c>
      <c r="E386">
        <v>1</v>
      </c>
      <c r="F386">
        <v>1</v>
      </c>
      <c r="G386">
        <v>155</v>
      </c>
      <c r="H386">
        <v>7</v>
      </c>
      <c r="I386">
        <v>80</v>
      </c>
      <c r="J386">
        <v>13</v>
      </c>
      <c r="K386">
        <v>7</v>
      </c>
      <c r="L386">
        <v>10</v>
      </c>
      <c r="M386">
        <v>3</v>
      </c>
      <c r="N386">
        <v>5</v>
      </c>
      <c r="O386">
        <v>1</v>
      </c>
      <c r="P386">
        <v>5</v>
      </c>
      <c r="Q386">
        <v>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11</v>
      </c>
      <c r="Z386">
        <v>0</v>
      </c>
      <c r="AA386">
        <v>49</v>
      </c>
      <c r="AB386">
        <f t="shared" si="11"/>
        <v>2</v>
      </c>
      <c r="AC386">
        <v>2189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262</v>
      </c>
      <c r="AO386">
        <v>252</v>
      </c>
      <c r="AP386">
        <v>0</v>
      </c>
    </row>
    <row r="387" spans="1:42" x14ac:dyDescent="0.35">
      <c r="A387">
        <v>30351</v>
      </c>
      <c r="B387">
        <v>1</v>
      </c>
      <c r="C387">
        <f t="shared" ref="C387:C450" si="12">_xlfn.IFS(A:A&lt;=32196,1,A:A&lt;=51622.09,2,A:A&lt;=68281,3,A:A&lt;=79601,4,A:A&gt;=79601,5)</f>
        <v>1</v>
      </c>
      <c r="D387">
        <v>1</v>
      </c>
      <c r="E387">
        <v>0</v>
      </c>
      <c r="F387">
        <v>19</v>
      </c>
      <c r="G387">
        <v>14</v>
      </c>
      <c r="H387">
        <v>0</v>
      </c>
      <c r="I387">
        <v>24</v>
      </c>
      <c r="J387">
        <v>3</v>
      </c>
      <c r="K387">
        <v>3</v>
      </c>
      <c r="L387">
        <v>2</v>
      </c>
      <c r="M387">
        <v>1</v>
      </c>
      <c r="N387">
        <v>3</v>
      </c>
      <c r="O387">
        <v>0</v>
      </c>
      <c r="P387">
        <v>2</v>
      </c>
      <c r="Q387">
        <v>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11</v>
      </c>
      <c r="Z387">
        <v>0</v>
      </c>
      <c r="AA387">
        <v>46</v>
      </c>
      <c r="AB387">
        <f t="shared" ref="AB387:AB450" si="13">_xlfn.IFS(AA387&lt;=43,1,AA387&lt;=51.117,2,AA387&lt;=61,3,AA387&lt;=68,4,AA387&gt;68,5)</f>
        <v>2</v>
      </c>
      <c r="AC387">
        <v>2547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44</v>
      </c>
      <c r="AO387">
        <v>42</v>
      </c>
      <c r="AP387">
        <v>0</v>
      </c>
    </row>
    <row r="388" spans="1:42" x14ac:dyDescent="0.35">
      <c r="A388">
        <v>50437</v>
      </c>
      <c r="B388">
        <v>2</v>
      </c>
      <c r="C388">
        <f t="shared" si="12"/>
        <v>2</v>
      </c>
      <c r="D388">
        <v>0</v>
      </c>
      <c r="E388">
        <v>2</v>
      </c>
      <c r="F388">
        <v>28</v>
      </c>
      <c r="G388">
        <v>370</v>
      </c>
      <c r="H388">
        <v>9</v>
      </c>
      <c r="I388">
        <v>92</v>
      </c>
      <c r="J388">
        <v>6</v>
      </c>
      <c r="K388">
        <v>9</v>
      </c>
      <c r="L388">
        <v>4</v>
      </c>
      <c r="M388">
        <v>3</v>
      </c>
      <c r="N388">
        <v>7</v>
      </c>
      <c r="O388">
        <v>1</v>
      </c>
      <c r="P388">
        <v>8</v>
      </c>
      <c r="Q388">
        <v>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11</v>
      </c>
      <c r="Z388">
        <v>0</v>
      </c>
      <c r="AA388">
        <v>57</v>
      </c>
      <c r="AB388">
        <f t="shared" si="13"/>
        <v>3</v>
      </c>
      <c r="AC388">
        <v>2779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486</v>
      </c>
      <c r="AO388">
        <v>482</v>
      </c>
      <c r="AP388">
        <v>0</v>
      </c>
    </row>
    <row r="389" spans="1:42" x14ac:dyDescent="0.35">
      <c r="A389">
        <v>23616</v>
      </c>
      <c r="B389">
        <v>1</v>
      </c>
      <c r="C389">
        <f t="shared" si="12"/>
        <v>1</v>
      </c>
      <c r="D389">
        <v>1</v>
      </c>
      <c r="E389">
        <v>0</v>
      </c>
      <c r="F389">
        <v>76</v>
      </c>
      <c r="G389">
        <v>4</v>
      </c>
      <c r="H389">
        <v>22</v>
      </c>
      <c r="I389">
        <v>11</v>
      </c>
      <c r="J389">
        <v>3</v>
      </c>
      <c r="K389">
        <v>7</v>
      </c>
      <c r="L389">
        <v>32</v>
      </c>
      <c r="M389">
        <v>2</v>
      </c>
      <c r="N389">
        <v>3</v>
      </c>
      <c r="O389">
        <v>0</v>
      </c>
      <c r="P389">
        <v>3</v>
      </c>
      <c r="Q389">
        <v>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11</v>
      </c>
      <c r="Z389">
        <v>1</v>
      </c>
      <c r="AA389">
        <v>38</v>
      </c>
      <c r="AB389">
        <f t="shared" si="13"/>
        <v>1</v>
      </c>
      <c r="AC389">
        <v>2748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47</v>
      </c>
      <c r="AO389">
        <v>15</v>
      </c>
      <c r="AP389">
        <v>0</v>
      </c>
    </row>
    <row r="390" spans="1:42" x14ac:dyDescent="0.35">
      <c r="A390">
        <v>53858</v>
      </c>
      <c r="B390">
        <v>3</v>
      </c>
      <c r="C390">
        <f t="shared" si="12"/>
        <v>3</v>
      </c>
      <c r="D390">
        <v>0</v>
      </c>
      <c r="E390">
        <v>1</v>
      </c>
      <c r="F390">
        <v>50</v>
      </c>
      <c r="G390">
        <v>407</v>
      </c>
      <c r="H390">
        <v>53</v>
      </c>
      <c r="I390">
        <v>221</v>
      </c>
      <c r="J390">
        <v>58</v>
      </c>
      <c r="K390">
        <v>150</v>
      </c>
      <c r="L390">
        <v>26</v>
      </c>
      <c r="M390">
        <v>4</v>
      </c>
      <c r="N390">
        <v>4</v>
      </c>
      <c r="O390">
        <v>3</v>
      </c>
      <c r="P390">
        <v>6</v>
      </c>
      <c r="Q390">
        <v>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11</v>
      </c>
      <c r="Z390">
        <v>0</v>
      </c>
      <c r="AA390">
        <v>44</v>
      </c>
      <c r="AB390">
        <f t="shared" si="13"/>
        <v>2</v>
      </c>
      <c r="AC390">
        <v>2756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889</v>
      </c>
      <c r="AO390">
        <v>863</v>
      </c>
      <c r="AP390">
        <v>0</v>
      </c>
    </row>
    <row r="391" spans="1:42" x14ac:dyDescent="0.35">
      <c r="A391">
        <v>66465</v>
      </c>
      <c r="B391">
        <v>3</v>
      </c>
      <c r="C391">
        <f t="shared" si="12"/>
        <v>3</v>
      </c>
      <c r="D391">
        <v>0</v>
      </c>
      <c r="E391">
        <v>1</v>
      </c>
      <c r="F391">
        <v>1</v>
      </c>
      <c r="G391">
        <v>1200</v>
      </c>
      <c r="H391">
        <v>0</v>
      </c>
      <c r="I391">
        <v>204</v>
      </c>
      <c r="J391">
        <v>38</v>
      </c>
      <c r="K391">
        <v>29</v>
      </c>
      <c r="L391">
        <v>14</v>
      </c>
      <c r="M391">
        <v>3</v>
      </c>
      <c r="N391">
        <v>11</v>
      </c>
      <c r="O391">
        <v>9</v>
      </c>
      <c r="P391">
        <v>12</v>
      </c>
      <c r="Q391">
        <v>6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3</v>
      </c>
      <c r="Y391">
        <v>11</v>
      </c>
      <c r="Z391">
        <v>0</v>
      </c>
      <c r="AA391">
        <v>65</v>
      </c>
      <c r="AB391">
        <f t="shared" si="13"/>
        <v>4</v>
      </c>
      <c r="AC391">
        <v>2615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1471</v>
      </c>
      <c r="AO391">
        <v>1457</v>
      </c>
      <c r="AP391">
        <v>1</v>
      </c>
    </row>
    <row r="392" spans="1:42" x14ac:dyDescent="0.35">
      <c r="A392">
        <v>46923</v>
      </c>
      <c r="B392">
        <v>2</v>
      </c>
      <c r="C392">
        <f t="shared" si="12"/>
        <v>2</v>
      </c>
      <c r="D392">
        <v>1</v>
      </c>
      <c r="E392">
        <v>0</v>
      </c>
      <c r="F392">
        <v>90</v>
      </c>
      <c r="G392">
        <v>85</v>
      </c>
      <c r="H392">
        <v>44</v>
      </c>
      <c r="I392">
        <v>54</v>
      </c>
      <c r="J392">
        <v>102</v>
      </c>
      <c r="K392">
        <v>78</v>
      </c>
      <c r="L392">
        <v>6</v>
      </c>
      <c r="M392">
        <v>3</v>
      </c>
      <c r="N392">
        <v>5</v>
      </c>
      <c r="O392">
        <v>1</v>
      </c>
      <c r="P392">
        <v>7</v>
      </c>
      <c r="Q392">
        <v>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11</v>
      </c>
      <c r="Z392">
        <v>0</v>
      </c>
      <c r="AA392">
        <v>33</v>
      </c>
      <c r="AB392">
        <f t="shared" si="13"/>
        <v>1</v>
      </c>
      <c r="AC392">
        <v>2835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363</v>
      </c>
      <c r="AO392">
        <v>357</v>
      </c>
      <c r="AP392">
        <v>0</v>
      </c>
    </row>
    <row r="393" spans="1:42" x14ac:dyDescent="0.35">
      <c r="A393">
        <v>75072</v>
      </c>
      <c r="B393">
        <v>4</v>
      </c>
      <c r="C393">
        <f t="shared" si="12"/>
        <v>4</v>
      </c>
      <c r="D393">
        <v>0</v>
      </c>
      <c r="E393">
        <v>1</v>
      </c>
      <c r="F393">
        <v>83</v>
      </c>
      <c r="G393">
        <v>583</v>
      </c>
      <c r="H393">
        <v>34</v>
      </c>
      <c r="I393">
        <v>309</v>
      </c>
      <c r="J393">
        <v>0</v>
      </c>
      <c r="K393">
        <v>22</v>
      </c>
      <c r="L393">
        <v>125</v>
      </c>
      <c r="M393">
        <v>2</v>
      </c>
      <c r="N393">
        <v>5</v>
      </c>
      <c r="O393">
        <v>4</v>
      </c>
      <c r="P393">
        <v>8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</v>
      </c>
      <c r="Y393">
        <v>11</v>
      </c>
      <c r="Z393">
        <v>0</v>
      </c>
      <c r="AA393">
        <v>58</v>
      </c>
      <c r="AB393">
        <f t="shared" si="13"/>
        <v>3</v>
      </c>
      <c r="AC393">
        <v>2681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948</v>
      </c>
      <c r="AO393">
        <v>823</v>
      </c>
      <c r="AP393">
        <v>0</v>
      </c>
    </row>
    <row r="394" spans="1:42" x14ac:dyDescent="0.35">
      <c r="A394">
        <v>75865</v>
      </c>
      <c r="B394">
        <v>4</v>
      </c>
      <c r="C394">
        <f t="shared" si="12"/>
        <v>4</v>
      </c>
      <c r="D394">
        <v>0</v>
      </c>
      <c r="E394">
        <v>0</v>
      </c>
      <c r="F394">
        <v>73</v>
      </c>
      <c r="G394">
        <v>483</v>
      </c>
      <c r="H394">
        <v>0</v>
      </c>
      <c r="I394">
        <v>591</v>
      </c>
      <c r="J394">
        <v>156</v>
      </c>
      <c r="K394">
        <v>0</v>
      </c>
      <c r="L394">
        <v>12</v>
      </c>
      <c r="M394">
        <v>1</v>
      </c>
      <c r="N394">
        <v>3</v>
      </c>
      <c r="O394">
        <v>5</v>
      </c>
      <c r="P394">
        <v>10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</v>
      </c>
      <c r="Y394">
        <v>11</v>
      </c>
      <c r="Z394">
        <v>0</v>
      </c>
      <c r="AA394">
        <v>77</v>
      </c>
      <c r="AB394">
        <f t="shared" si="13"/>
        <v>5</v>
      </c>
      <c r="AC394">
        <v>2249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1230</v>
      </c>
      <c r="AO394">
        <v>1218</v>
      </c>
      <c r="AP394">
        <v>0</v>
      </c>
    </row>
    <row r="395" spans="1:42" x14ac:dyDescent="0.35">
      <c r="A395">
        <v>19789</v>
      </c>
      <c r="B395">
        <v>1</v>
      </c>
      <c r="C395">
        <f t="shared" si="12"/>
        <v>1</v>
      </c>
      <c r="D395">
        <v>1</v>
      </c>
      <c r="E395">
        <v>0</v>
      </c>
      <c r="F395">
        <v>24</v>
      </c>
      <c r="G395">
        <v>2</v>
      </c>
      <c r="H395">
        <v>5</v>
      </c>
      <c r="I395">
        <v>9</v>
      </c>
      <c r="J395">
        <v>28</v>
      </c>
      <c r="K395">
        <v>6</v>
      </c>
      <c r="L395">
        <v>28</v>
      </c>
      <c r="M395">
        <v>3</v>
      </c>
      <c r="N395">
        <v>2</v>
      </c>
      <c r="O395">
        <v>1</v>
      </c>
      <c r="P395">
        <v>3</v>
      </c>
      <c r="Q395">
        <v>5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3</v>
      </c>
      <c r="Y395">
        <v>11</v>
      </c>
      <c r="Z395">
        <v>0</v>
      </c>
      <c r="AA395">
        <v>45</v>
      </c>
      <c r="AB395">
        <f t="shared" si="13"/>
        <v>2</v>
      </c>
      <c r="AC395">
        <v>2380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50</v>
      </c>
      <c r="AO395">
        <v>22</v>
      </c>
      <c r="AP395">
        <v>1</v>
      </c>
    </row>
    <row r="396" spans="1:42" x14ac:dyDescent="0.35">
      <c r="A396">
        <v>80134</v>
      </c>
      <c r="B396">
        <v>5</v>
      </c>
      <c r="C396">
        <f t="shared" si="12"/>
        <v>5</v>
      </c>
      <c r="D396">
        <v>0</v>
      </c>
      <c r="E396">
        <v>0</v>
      </c>
      <c r="F396">
        <v>11</v>
      </c>
      <c r="G396">
        <v>966</v>
      </c>
      <c r="H396">
        <v>26</v>
      </c>
      <c r="I396">
        <v>282</v>
      </c>
      <c r="J396">
        <v>52</v>
      </c>
      <c r="K396">
        <v>26</v>
      </c>
      <c r="L396">
        <v>26</v>
      </c>
      <c r="M396">
        <v>1</v>
      </c>
      <c r="N396">
        <v>2</v>
      </c>
      <c r="O396">
        <v>7</v>
      </c>
      <c r="P396">
        <v>11</v>
      </c>
      <c r="Q396">
        <v>5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3</v>
      </c>
      <c r="Y396">
        <v>11</v>
      </c>
      <c r="Z396">
        <v>0</v>
      </c>
      <c r="AA396">
        <v>26</v>
      </c>
      <c r="AB396">
        <f t="shared" si="13"/>
        <v>1</v>
      </c>
      <c r="AC396">
        <v>2294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1352</v>
      </c>
      <c r="AO396">
        <v>1326</v>
      </c>
      <c r="AP396">
        <v>4</v>
      </c>
    </row>
    <row r="397" spans="1:42" x14ac:dyDescent="0.35">
      <c r="A397">
        <v>91065</v>
      </c>
      <c r="B397">
        <v>5</v>
      </c>
      <c r="C397">
        <f t="shared" si="12"/>
        <v>5</v>
      </c>
      <c r="D397">
        <v>0</v>
      </c>
      <c r="E397">
        <v>0</v>
      </c>
      <c r="F397">
        <v>33</v>
      </c>
      <c r="G397">
        <v>822</v>
      </c>
      <c r="H397">
        <v>114</v>
      </c>
      <c r="I397">
        <v>108</v>
      </c>
      <c r="J397">
        <v>179</v>
      </c>
      <c r="K397">
        <v>137</v>
      </c>
      <c r="L397">
        <v>114</v>
      </c>
      <c r="M397">
        <v>1</v>
      </c>
      <c r="N397">
        <v>7</v>
      </c>
      <c r="O397">
        <v>9</v>
      </c>
      <c r="P397">
        <v>9</v>
      </c>
      <c r="Q397">
        <v>3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3</v>
      </c>
      <c r="Y397">
        <v>11</v>
      </c>
      <c r="Z397">
        <v>1</v>
      </c>
      <c r="AA397">
        <v>39</v>
      </c>
      <c r="AB397">
        <f t="shared" si="13"/>
        <v>1</v>
      </c>
      <c r="AC397">
        <v>2651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1360</v>
      </c>
      <c r="AO397">
        <v>1246</v>
      </c>
      <c r="AP397">
        <v>2</v>
      </c>
    </row>
    <row r="398" spans="1:42" x14ac:dyDescent="0.35">
      <c r="A398">
        <v>49505</v>
      </c>
      <c r="B398">
        <v>2</v>
      </c>
      <c r="C398">
        <f t="shared" si="12"/>
        <v>2</v>
      </c>
      <c r="D398">
        <v>1</v>
      </c>
      <c r="E398">
        <v>1</v>
      </c>
      <c r="F398">
        <v>4</v>
      </c>
      <c r="G398">
        <v>604</v>
      </c>
      <c r="H398">
        <v>0</v>
      </c>
      <c r="I398">
        <v>100</v>
      </c>
      <c r="J398">
        <v>19</v>
      </c>
      <c r="K398">
        <v>0</v>
      </c>
      <c r="L398">
        <v>28</v>
      </c>
      <c r="M398">
        <v>9</v>
      </c>
      <c r="N398">
        <v>10</v>
      </c>
      <c r="O398">
        <v>2</v>
      </c>
      <c r="P398">
        <v>8</v>
      </c>
      <c r="Q398">
        <v>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11</v>
      </c>
      <c r="Z398">
        <v>0</v>
      </c>
      <c r="AA398">
        <v>49</v>
      </c>
      <c r="AB398">
        <f t="shared" si="13"/>
        <v>2</v>
      </c>
      <c r="AC398">
        <v>2640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723</v>
      </c>
      <c r="AO398">
        <v>695</v>
      </c>
      <c r="AP398">
        <v>0</v>
      </c>
    </row>
    <row r="399" spans="1:42" x14ac:dyDescent="0.35">
      <c r="A399">
        <v>37401</v>
      </c>
      <c r="B399">
        <v>2</v>
      </c>
      <c r="C399">
        <f t="shared" si="12"/>
        <v>2</v>
      </c>
      <c r="D399">
        <v>1</v>
      </c>
      <c r="E399">
        <v>0</v>
      </c>
      <c r="F399">
        <v>14</v>
      </c>
      <c r="G399">
        <v>19</v>
      </c>
      <c r="H399">
        <v>3</v>
      </c>
      <c r="I399">
        <v>19</v>
      </c>
      <c r="J399">
        <v>3</v>
      </c>
      <c r="K399">
        <v>1</v>
      </c>
      <c r="L399">
        <v>3</v>
      </c>
      <c r="M399">
        <v>2</v>
      </c>
      <c r="N399">
        <v>2</v>
      </c>
      <c r="O399">
        <v>0</v>
      </c>
      <c r="P399">
        <v>3</v>
      </c>
      <c r="Q399">
        <v>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</v>
      </c>
      <c r="Y399">
        <v>11</v>
      </c>
      <c r="Z399">
        <v>0</v>
      </c>
      <c r="AA399">
        <v>47</v>
      </c>
      <c r="AB399">
        <f t="shared" si="13"/>
        <v>2</v>
      </c>
      <c r="AC399">
        <v>2213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45</v>
      </c>
      <c r="AO399">
        <v>42</v>
      </c>
      <c r="AP399">
        <v>0</v>
      </c>
    </row>
    <row r="400" spans="1:42" x14ac:dyDescent="0.35">
      <c r="A400">
        <v>18492</v>
      </c>
      <c r="B400">
        <v>1</v>
      </c>
      <c r="C400">
        <f t="shared" si="12"/>
        <v>1</v>
      </c>
      <c r="D400">
        <v>1</v>
      </c>
      <c r="E400">
        <v>0</v>
      </c>
      <c r="F400">
        <v>75</v>
      </c>
      <c r="G400">
        <v>2</v>
      </c>
      <c r="H400">
        <v>2</v>
      </c>
      <c r="I400">
        <v>2</v>
      </c>
      <c r="J400">
        <v>2</v>
      </c>
      <c r="K400">
        <v>1</v>
      </c>
      <c r="L400">
        <v>1</v>
      </c>
      <c r="M400">
        <v>1</v>
      </c>
      <c r="N400">
        <v>1</v>
      </c>
      <c r="O400">
        <v>0</v>
      </c>
      <c r="P400">
        <v>2</v>
      </c>
      <c r="Q400">
        <v>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11</v>
      </c>
      <c r="Z400">
        <v>0</v>
      </c>
      <c r="AA400">
        <v>38</v>
      </c>
      <c r="AB400">
        <f t="shared" si="13"/>
        <v>1</v>
      </c>
      <c r="AC400">
        <v>2183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9</v>
      </c>
      <c r="AO400">
        <v>8</v>
      </c>
      <c r="AP400">
        <v>0</v>
      </c>
    </row>
    <row r="401" spans="1:42" x14ac:dyDescent="0.35">
      <c r="A401">
        <v>82584</v>
      </c>
      <c r="B401">
        <v>5</v>
      </c>
      <c r="C401">
        <f t="shared" si="12"/>
        <v>5</v>
      </c>
      <c r="D401">
        <v>0</v>
      </c>
      <c r="E401">
        <v>0</v>
      </c>
      <c r="F401">
        <v>26</v>
      </c>
      <c r="G401">
        <v>1076</v>
      </c>
      <c r="H401">
        <v>68</v>
      </c>
      <c r="I401">
        <v>103</v>
      </c>
      <c r="J401">
        <v>29</v>
      </c>
      <c r="K401">
        <v>91</v>
      </c>
      <c r="L401">
        <v>68</v>
      </c>
      <c r="M401">
        <v>1</v>
      </c>
      <c r="N401">
        <v>3</v>
      </c>
      <c r="O401">
        <v>4</v>
      </c>
      <c r="P401">
        <v>8</v>
      </c>
      <c r="Q401">
        <v>1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3</v>
      </c>
      <c r="Y401">
        <v>11</v>
      </c>
      <c r="Z401">
        <v>1</v>
      </c>
      <c r="AA401">
        <v>46</v>
      </c>
      <c r="AB401">
        <f t="shared" si="13"/>
        <v>2</v>
      </c>
      <c r="AC401">
        <v>2549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1367</v>
      </c>
      <c r="AO401">
        <v>1299</v>
      </c>
      <c r="AP401">
        <v>2</v>
      </c>
    </row>
    <row r="402" spans="1:42" x14ac:dyDescent="0.35">
      <c r="A402">
        <v>93027</v>
      </c>
      <c r="B402">
        <v>6</v>
      </c>
      <c r="C402">
        <f t="shared" si="12"/>
        <v>5</v>
      </c>
      <c r="D402">
        <v>0</v>
      </c>
      <c r="E402">
        <v>0</v>
      </c>
      <c r="F402">
        <v>77</v>
      </c>
      <c r="G402">
        <v>1285</v>
      </c>
      <c r="H402">
        <v>42</v>
      </c>
      <c r="I402">
        <v>716</v>
      </c>
      <c r="J402">
        <v>55</v>
      </c>
      <c r="K402">
        <v>0</v>
      </c>
      <c r="L402">
        <v>21</v>
      </c>
      <c r="M402">
        <v>0</v>
      </c>
      <c r="N402">
        <v>7</v>
      </c>
      <c r="O402">
        <v>10</v>
      </c>
      <c r="P402">
        <v>5</v>
      </c>
      <c r="Q402">
        <v>2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3</v>
      </c>
      <c r="Y402">
        <v>11</v>
      </c>
      <c r="Z402">
        <v>0</v>
      </c>
      <c r="AA402">
        <v>79</v>
      </c>
      <c r="AB402">
        <f t="shared" si="13"/>
        <v>5</v>
      </c>
      <c r="AC402">
        <v>2601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2098</v>
      </c>
      <c r="AO402">
        <v>2077</v>
      </c>
      <c r="AP402">
        <v>1</v>
      </c>
    </row>
    <row r="403" spans="1:42" x14ac:dyDescent="0.35">
      <c r="A403">
        <v>48686</v>
      </c>
      <c r="B403">
        <v>2</v>
      </c>
      <c r="C403">
        <f t="shared" si="12"/>
        <v>2</v>
      </c>
      <c r="D403">
        <v>1</v>
      </c>
      <c r="E403">
        <v>2</v>
      </c>
      <c r="F403">
        <v>8</v>
      </c>
      <c r="G403">
        <v>10</v>
      </c>
      <c r="H403">
        <v>0</v>
      </c>
      <c r="I403">
        <v>7</v>
      </c>
      <c r="J403">
        <v>2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2</v>
      </c>
      <c r="Q403">
        <v>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11</v>
      </c>
      <c r="Z403">
        <v>0</v>
      </c>
      <c r="AA403">
        <v>67</v>
      </c>
      <c r="AB403">
        <f t="shared" si="13"/>
        <v>4</v>
      </c>
      <c r="AC403">
        <v>2366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19</v>
      </c>
      <c r="AO403">
        <v>18</v>
      </c>
      <c r="AP403">
        <v>0</v>
      </c>
    </row>
    <row r="404" spans="1:42" x14ac:dyDescent="0.35">
      <c r="A404">
        <v>92910</v>
      </c>
      <c r="B404">
        <v>6</v>
      </c>
      <c r="C404">
        <f t="shared" si="12"/>
        <v>5</v>
      </c>
      <c r="D404">
        <v>0</v>
      </c>
      <c r="E404">
        <v>0</v>
      </c>
      <c r="F404">
        <v>42</v>
      </c>
      <c r="G404">
        <v>551</v>
      </c>
      <c r="H404">
        <v>137</v>
      </c>
      <c r="I404">
        <v>792</v>
      </c>
      <c r="J404">
        <v>179</v>
      </c>
      <c r="K404">
        <v>103</v>
      </c>
      <c r="L404">
        <v>33</v>
      </c>
      <c r="M404">
        <v>1</v>
      </c>
      <c r="N404">
        <v>6</v>
      </c>
      <c r="O404">
        <v>7</v>
      </c>
      <c r="P404">
        <v>13</v>
      </c>
      <c r="Q404">
        <v>1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3</v>
      </c>
      <c r="Y404">
        <v>11</v>
      </c>
      <c r="Z404">
        <v>0</v>
      </c>
      <c r="AA404">
        <v>34</v>
      </c>
      <c r="AB404">
        <f t="shared" si="13"/>
        <v>1</v>
      </c>
      <c r="AC404">
        <v>2225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1762</v>
      </c>
      <c r="AO404">
        <v>1729</v>
      </c>
      <c r="AP404">
        <v>3</v>
      </c>
    </row>
    <row r="405" spans="1:42" x14ac:dyDescent="0.35">
      <c r="A405">
        <v>75433</v>
      </c>
      <c r="B405">
        <v>4</v>
      </c>
      <c r="C405">
        <f t="shared" si="12"/>
        <v>4</v>
      </c>
      <c r="D405">
        <v>1</v>
      </c>
      <c r="E405">
        <v>0</v>
      </c>
      <c r="F405">
        <v>28</v>
      </c>
      <c r="G405">
        <v>800</v>
      </c>
      <c r="H405">
        <v>0</v>
      </c>
      <c r="I405">
        <v>297</v>
      </c>
      <c r="J405">
        <v>0</v>
      </c>
      <c r="K405">
        <v>34</v>
      </c>
      <c r="L405">
        <v>57</v>
      </c>
      <c r="M405">
        <v>2</v>
      </c>
      <c r="N405">
        <v>2</v>
      </c>
      <c r="O405">
        <v>5</v>
      </c>
      <c r="P405">
        <v>10</v>
      </c>
      <c r="Q405">
        <v>6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3</v>
      </c>
      <c r="Y405">
        <v>11</v>
      </c>
      <c r="Z405">
        <v>0</v>
      </c>
      <c r="AA405">
        <v>31</v>
      </c>
      <c r="AB405">
        <f t="shared" si="13"/>
        <v>1</v>
      </c>
      <c r="AC405">
        <v>2244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1131</v>
      </c>
      <c r="AO405">
        <v>1074</v>
      </c>
      <c r="AP405">
        <v>2</v>
      </c>
    </row>
    <row r="406" spans="1:42" x14ac:dyDescent="0.35">
      <c r="A406">
        <v>10404</v>
      </c>
      <c r="B406">
        <v>1</v>
      </c>
      <c r="C406">
        <f t="shared" si="12"/>
        <v>1</v>
      </c>
      <c r="D406">
        <v>1</v>
      </c>
      <c r="E406">
        <v>0</v>
      </c>
      <c r="F406">
        <v>52</v>
      </c>
      <c r="G406">
        <v>2</v>
      </c>
      <c r="H406">
        <v>2</v>
      </c>
      <c r="I406">
        <v>11</v>
      </c>
      <c r="J406">
        <v>10</v>
      </c>
      <c r="K406">
        <v>6</v>
      </c>
      <c r="L406">
        <v>12</v>
      </c>
      <c r="M406">
        <v>2</v>
      </c>
      <c r="N406">
        <v>1</v>
      </c>
      <c r="O406">
        <v>0</v>
      </c>
      <c r="P406">
        <v>4</v>
      </c>
      <c r="Q406">
        <v>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11</v>
      </c>
      <c r="Z406">
        <v>0</v>
      </c>
      <c r="AA406">
        <v>31</v>
      </c>
      <c r="AB406">
        <f t="shared" si="13"/>
        <v>1</v>
      </c>
      <c r="AC406">
        <v>2215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31</v>
      </c>
      <c r="AO406">
        <v>19</v>
      </c>
      <c r="AP406">
        <v>0</v>
      </c>
    </row>
    <row r="407" spans="1:42" x14ac:dyDescent="0.35">
      <c r="A407">
        <v>61314</v>
      </c>
      <c r="B407">
        <v>3</v>
      </c>
      <c r="C407">
        <f t="shared" si="12"/>
        <v>3</v>
      </c>
      <c r="D407">
        <v>0</v>
      </c>
      <c r="E407">
        <v>1</v>
      </c>
      <c r="F407">
        <v>1</v>
      </c>
      <c r="G407">
        <v>378</v>
      </c>
      <c r="H407">
        <v>0</v>
      </c>
      <c r="I407">
        <v>189</v>
      </c>
      <c r="J407">
        <v>97</v>
      </c>
      <c r="K407">
        <v>172</v>
      </c>
      <c r="L407">
        <v>172</v>
      </c>
      <c r="M407">
        <v>2</v>
      </c>
      <c r="N407">
        <v>5</v>
      </c>
      <c r="O407">
        <v>5</v>
      </c>
      <c r="P407">
        <v>12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11</v>
      </c>
      <c r="Z407">
        <v>0</v>
      </c>
      <c r="AA407">
        <v>52</v>
      </c>
      <c r="AB407">
        <f t="shared" si="13"/>
        <v>3</v>
      </c>
      <c r="AC407">
        <v>2589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836</v>
      </c>
      <c r="AO407">
        <v>664</v>
      </c>
      <c r="AP407">
        <v>0</v>
      </c>
    </row>
    <row r="408" spans="1:42" x14ac:dyDescent="0.35">
      <c r="A408">
        <v>84865</v>
      </c>
      <c r="B408">
        <v>5</v>
      </c>
      <c r="C408">
        <f t="shared" si="12"/>
        <v>5</v>
      </c>
      <c r="D408">
        <v>0</v>
      </c>
      <c r="E408">
        <v>0</v>
      </c>
      <c r="F408">
        <v>1</v>
      </c>
      <c r="G408">
        <v>1248</v>
      </c>
      <c r="H408">
        <v>16</v>
      </c>
      <c r="I408">
        <v>349</v>
      </c>
      <c r="J408">
        <v>43</v>
      </c>
      <c r="K408">
        <v>16</v>
      </c>
      <c r="L408">
        <v>16</v>
      </c>
      <c r="M408">
        <v>1</v>
      </c>
      <c r="N408">
        <v>2</v>
      </c>
      <c r="O408">
        <v>4</v>
      </c>
      <c r="P408">
        <v>9</v>
      </c>
      <c r="Q408">
        <v>4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3</v>
      </c>
      <c r="Y408">
        <v>11</v>
      </c>
      <c r="Z408">
        <v>1</v>
      </c>
      <c r="AA408">
        <v>59</v>
      </c>
      <c r="AB408">
        <f t="shared" si="13"/>
        <v>3</v>
      </c>
      <c r="AC408">
        <v>2575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1672</v>
      </c>
      <c r="AO408">
        <v>1656</v>
      </c>
      <c r="AP408">
        <v>4</v>
      </c>
    </row>
    <row r="409" spans="1:42" x14ac:dyDescent="0.35">
      <c r="A409">
        <v>42387</v>
      </c>
      <c r="B409">
        <v>2</v>
      </c>
      <c r="C409">
        <f t="shared" si="12"/>
        <v>2</v>
      </c>
      <c r="D409">
        <v>1</v>
      </c>
      <c r="E409">
        <v>0</v>
      </c>
      <c r="F409">
        <v>42</v>
      </c>
      <c r="G409">
        <v>235</v>
      </c>
      <c r="H409">
        <v>0</v>
      </c>
      <c r="I409">
        <v>235</v>
      </c>
      <c r="J409">
        <v>19</v>
      </c>
      <c r="K409">
        <v>4</v>
      </c>
      <c r="L409">
        <v>191</v>
      </c>
      <c r="M409">
        <v>5</v>
      </c>
      <c r="N409">
        <v>8</v>
      </c>
      <c r="O409">
        <v>1</v>
      </c>
      <c r="P409">
        <v>7</v>
      </c>
      <c r="Q409">
        <v>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11</v>
      </c>
      <c r="Z409">
        <v>0</v>
      </c>
      <c r="AA409">
        <v>31</v>
      </c>
      <c r="AB409">
        <f t="shared" si="13"/>
        <v>1</v>
      </c>
      <c r="AC409">
        <v>2767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493</v>
      </c>
      <c r="AO409">
        <v>302</v>
      </c>
      <c r="AP409">
        <v>0</v>
      </c>
    </row>
    <row r="410" spans="1:42" x14ac:dyDescent="0.35">
      <c r="A410">
        <v>67309</v>
      </c>
      <c r="B410">
        <v>3</v>
      </c>
      <c r="C410">
        <f t="shared" si="12"/>
        <v>3</v>
      </c>
      <c r="D410">
        <v>1</v>
      </c>
      <c r="E410">
        <v>1</v>
      </c>
      <c r="F410">
        <v>76</v>
      </c>
      <c r="G410">
        <v>515</v>
      </c>
      <c r="H410">
        <v>47</v>
      </c>
      <c r="I410">
        <v>181</v>
      </c>
      <c r="J410">
        <v>149</v>
      </c>
      <c r="K410">
        <v>95</v>
      </c>
      <c r="L410">
        <v>95</v>
      </c>
      <c r="M410">
        <v>15</v>
      </c>
      <c r="N410">
        <v>9</v>
      </c>
      <c r="O410">
        <v>6</v>
      </c>
      <c r="P410">
        <v>9</v>
      </c>
      <c r="Q410">
        <v>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11</v>
      </c>
      <c r="Z410">
        <v>0</v>
      </c>
      <c r="AA410">
        <v>53</v>
      </c>
      <c r="AB410">
        <f t="shared" si="13"/>
        <v>3</v>
      </c>
      <c r="AC410">
        <v>2681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987</v>
      </c>
      <c r="AO410">
        <v>892</v>
      </c>
      <c r="AP410">
        <v>0</v>
      </c>
    </row>
    <row r="411" spans="1:42" x14ac:dyDescent="0.35">
      <c r="A411">
        <v>75236</v>
      </c>
      <c r="B411">
        <v>4</v>
      </c>
      <c r="C411">
        <f t="shared" si="12"/>
        <v>4</v>
      </c>
      <c r="D411">
        <v>0</v>
      </c>
      <c r="E411">
        <v>1</v>
      </c>
      <c r="F411">
        <v>27</v>
      </c>
      <c r="G411">
        <v>438</v>
      </c>
      <c r="H411">
        <v>66</v>
      </c>
      <c r="I411">
        <v>400</v>
      </c>
      <c r="J411">
        <v>12</v>
      </c>
      <c r="K411">
        <v>38</v>
      </c>
      <c r="L411">
        <v>114</v>
      </c>
      <c r="M411">
        <v>1</v>
      </c>
      <c r="N411">
        <v>8</v>
      </c>
      <c r="O411">
        <v>3</v>
      </c>
      <c r="P411">
        <v>13</v>
      </c>
      <c r="Q411">
        <v>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3</v>
      </c>
      <c r="Y411">
        <v>11</v>
      </c>
      <c r="Z411">
        <v>0</v>
      </c>
      <c r="AA411">
        <v>56</v>
      </c>
      <c r="AB411">
        <f t="shared" si="13"/>
        <v>3</v>
      </c>
      <c r="AC411">
        <v>2375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954</v>
      </c>
      <c r="AO411">
        <v>840</v>
      </c>
      <c r="AP411">
        <v>0</v>
      </c>
    </row>
    <row r="412" spans="1:42" x14ac:dyDescent="0.35">
      <c r="A412">
        <v>30015</v>
      </c>
      <c r="B412">
        <v>1</v>
      </c>
      <c r="C412">
        <f t="shared" si="12"/>
        <v>1</v>
      </c>
      <c r="D412">
        <v>1</v>
      </c>
      <c r="E412">
        <v>0</v>
      </c>
      <c r="F412">
        <v>28</v>
      </c>
      <c r="G412">
        <v>25</v>
      </c>
      <c r="H412">
        <v>0</v>
      </c>
      <c r="I412">
        <v>22</v>
      </c>
      <c r="J412">
        <v>2</v>
      </c>
      <c r="K412">
        <v>3</v>
      </c>
      <c r="L412">
        <v>5</v>
      </c>
      <c r="M412">
        <v>2</v>
      </c>
      <c r="N412">
        <v>1</v>
      </c>
      <c r="O412">
        <v>0</v>
      </c>
      <c r="P412">
        <v>4</v>
      </c>
      <c r="Q412">
        <v>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11</v>
      </c>
      <c r="Z412">
        <v>0</v>
      </c>
      <c r="AA412">
        <v>50</v>
      </c>
      <c r="AB412">
        <f t="shared" si="13"/>
        <v>2</v>
      </c>
      <c r="AC412">
        <v>2306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52</v>
      </c>
      <c r="AO412">
        <v>47</v>
      </c>
      <c r="AP412">
        <v>0</v>
      </c>
    </row>
    <row r="413" spans="1:42" x14ac:dyDescent="0.35">
      <c r="A413">
        <v>50943</v>
      </c>
      <c r="B413">
        <v>2</v>
      </c>
      <c r="C413">
        <f t="shared" si="12"/>
        <v>2</v>
      </c>
      <c r="D413">
        <v>0</v>
      </c>
      <c r="E413">
        <v>1</v>
      </c>
      <c r="F413">
        <v>49</v>
      </c>
      <c r="G413">
        <v>31</v>
      </c>
      <c r="H413">
        <v>0</v>
      </c>
      <c r="I413">
        <v>7</v>
      </c>
      <c r="J413">
        <v>2</v>
      </c>
      <c r="K413">
        <v>0</v>
      </c>
      <c r="L413">
        <v>6</v>
      </c>
      <c r="M413">
        <v>1</v>
      </c>
      <c r="N413">
        <v>1</v>
      </c>
      <c r="O413">
        <v>0</v>
      </c>
      <c r="P413">
        <v>3</v>
      </c>
      <c r="Q413">
        <v>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11</v>
      </c>
      <c r="Z413">
        <v>0</v>
      </c>
      <c r="AA413">
        <v>64</v>
      </c>
      <c r="AB413">
        <f t="shared" si="13"/>
        <v>4</v>
      </c>
      <c r="AC413">
        <v>2532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40</v>
      </c>
      <c r="AO413">
        <v>34</v>
      </c>
      <c r="AP413">
        <v>0</v>
      </c>
    </row>
    <row r="414" spans="1:42" x14ac:dyDescent="0.35">
      <c r="A414">
        <v>67272</v>
      </c>
      <c r="B414">
        <v>3</v>
      </c>
      <c r="C414">
        <f t="shared" si="12"/>
        <v>3</v>
      </c>
      <c r="D414">
        <v>0</v>
      </c>
      <c r="E414">
        <v>1</v>
      </c>
      <c r="F414">
        <v>12</v>
      </c>
      <c r="G414">
        <v>357</v>
      </c>
      <c r="H414">
        <v>35</v>
      </c>
      <c r="I414">
        <v>271</v>
      </c>
      <c r="J414">
        <v>28</v>
      </c>
      <c r="K414">
        <v>28</v>
      </c>
      <c r="L414">
        <v>14</v>
      </c>
      <c r="M414">
        <v>3</v>
      </c>
      <c r="N414">
        <v>6</v>
      </c>
      <c r="O414">
        <v>2</v>
      </c>
      <c r="P414">
        <v>12</v>
      </c>
      <c r="Q414">
        <v>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</v>
      </c>
      <c r="Y414">
        <v>11</v>
      </c>
      <c r="Z414">
        <v>0</v>
      </c>
      <c r="AA414">
        <v>54</v>
      </c>
      <c r="AB414">
        <f t="shared" si="13"/>
        <v>3</v>
      </c>
      <c r="AC414">
        <v>2349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719</v>
      </c>
      <c r="AO414">
        <v>705</v>
      </c>
      <c r="AP414">
        <v>0</v>
      </c>
    </row>
    <row r="415" spans="1:42" x14ac:dyDescent="0.35">
      <c r="A415">
        <v>51529</v>
      </c>
      <c r="B415">
        <v>2</v>
      </c>
      <c r="C415">
        <f t="shared" si="12"/>
        <v>2</v>
      </c>
      <c r="D415">
        <v>0</v>
      </c>
      <c r="E415">
        <v>1</v>
      </c>
      <c r="F415">
        <v>14</v>
      </c>
      <c r="G415">
        <v>400</v>
      </c>
      <c r="H415">
        <v>4</v>
      </c>
      <c r="I415">
        <v>35</v>
      </c>
      <c r="J415">
        <v>6</v>
      </c>
      <c r="K415">
        <v>0</v>
      </c>
      <c r="L415">
        <v>22</v>
      </c>
      <c r="M415">
        <v>2</v>
      </c>
      <c r="N415">
        <v>9</v>
      </c>
      <c r="O415">
        <v>1</v>
      </c>
      <c r="P415">
        <v>5</v>
      </c>
      <c r="Q415">
        <v>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11</v>
      </c>
      <c r="Z415">
        <v>0</v>
      </c>
      <c r="AA415">
        <v>71</v>
      </c>
      <c r="AB415">
        <f t="shared" si="13"/>
        <v>5</v>
      </c>
      <c r="AC415">
        <v>2454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445</v>
      </c>
      <c r="AO415">
        <v>423</v>
      </c>
      <c r="AP415">
        <v>0</v>
      </c>
    </row>
    <row r="416" spans="1:42" x14ac:dyDescent="0.35">
      <c r="A416">
        <v>32011</v>
      </c>
      <c r="B416">
        <v>1</v>
      </c>
      <c r="C416">
        <f t="shared" si="12"/>
        <v>1</v>
      </c>
      <c r="D416">
        <v>1</v>
      </c>
      <c r="E416">
        <v>0</v>
      </c>
      <c r="F416">
        <v>89</v>
      </c>
      <c r="G416">
        <v>99</v>
      </c>
      <c r="H416">
        <v>0</v>
      </c>
      <c r="I416">
        <v>15</v>
      </c>
      <c r="J416">
        <v>2</v>
      </c>
      <c r="K416">
        <v>1</v>
      </c>
      <c r="L416">
        <v>5</v>
      </c>
      <c r="M416">
        <v>3</v>
      </c>
      <c r="N416">
        <v>2</v>
      </c>
      <c r="O416">
        <v>1</v>
      </c>
      <c r="P416">
        <v>4</v>
      </c>
      <c r="Q416">
        <v>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</v>
      </c>
      <c r="Y416">
        <v>11</v>
      </c>
      <c r="Z416">
        <v>0</v>
      </c>
      <c r="AA416">
        <v>49</v>
      </c>
      <c r="AB416">
        <f t="shared" si="13"/>
        <v>2</v>
      </c>
      <c r="AC416">
        <v>2470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117</v>
      </c>
      <c r="AO416">
        <v>112</v>
      </c>
      <c r="AP416">
        <v>0</v>
      </c>
    </row>
    <row r="417" spans="1:42" x14ac:dyDescent="0.35">
      <c r="A417">
        <v>7500</v>
      </c>
      <c r="B417">
        <v>1</v>
      </c>
      <c r="C417">
        <f t="shared" si="12"/>
        <v>1</v>
      </c>
      <c r="D417">
        <v>1</v>
      </c>
      <c r="E417">
        <v>0</v>
      </c>
      <c r="F417">
        <v>96</v>
      </c>
      <c r="G417">
        <v>1</v>
      </c>
      <c r="H417">
        <v>11</v>
      </c>
      <c r="I417">
        <v>5</v>
      </c>
      <c r="J417">
        <v>4</v>
      </c>
      <c r="K417">
        <v>6</v>
      </c>
      <c r="L417">
        <v>9</v>
      </c>
      <c r="M417">
        <v>2</v>
      </c>
      <c r="N417">
        <v>2</v>
      </c>
      <c r="O417">
        <v>0</v>
      </c>
      <c r="P417">
        <v>3</v>
      </c>
      <c r="Q417">
        <v>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</v>
      </c>
      <c r="Y417">
        <v>11</v>
      </c>
      <c r="Z417">
        <v>0</v>
      </c>
      <c r="AA417">
        <v>34</v>
      </c>
      <c r="AB417">
        <f t="shared" si="13"/>
        <v>1</v>
      </c>
      <c r="AC417">
        <v>2666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27</v>
      </c>
      <c r="AO417">
        <v>18</v>
      </c>
      <c r="AP417">
        <v>0</v>
      </c>
    </row>
    <row r="418" spans="1:42" x14ac:dyDescent="0.35">
      <c r="A418">
        <v>28691</v>
      </c>
      <c r="B418">
        <v>1</v>
      </c>
      <c r="C418">
        <f t="shared" si="12"/>
        <v>1</v>
      </c>
      <c r="D418">
        <v>1</v>
      </c>
      <c r="E418">
        <v>0</v>
      </c>
      <c r="F418">
        <v>56</v>
      </c>
      <c r="G418">
        <v>5</v>
      </c>
      <c r="H418">
        <v>4</v>
      </c>
      <c r="I418">
        <v>13</v>
      </c>
      <c r="J418">
        <v>8</v>
      </c>
      <c r="K418">
        <v>0</v>
      </c>
      <c r="L418">
        <v>4</v>
      </c>
      <c r="M418">
        <v>1</v>
      </c>
      <c r="N418">
        <v>1</v>
      </c>
      <c r="O418">
        <v>0</v>
      </c>
      <c r="P418">
        <v>3</v>
      </c>
      <c r="Q418">
        <v>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</v>
      </c>
      <c r="Y418">
        <v>11</v>
      </c>
      <c r="Z418">
        <v>0</v>
      </c>
      <c r="AA418">
        <v>31</v>
      </c>
      <c r="AB418">
        <f t="shared" si="13"/>
        <v>1</v>
      </c>
      <c r="AC418">
        <v>2519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30</v>
      </c>
      <c r="AO418">
        <v>26</v>
      </c>
      <c r="AP418">
        <v>0</v>
      </c>
    </row>
    <row r="419" spans="1:42" x14ac:dyDescent="0.35">
      <c r="A419">
        <v>56223</v>
      </c>
      <c r="B419">
        <v>3</v>
      </c>
      <c r="C419">
        <f t="shared" si="12"/>
        <v>3</v>
      </c>
      <c r="D419">
        <v>0</v>
      </c>
      <c r="E419">
        <v>1</v>
      </c>
      <c r="F419">
        <v>72</v>
      </c>
      <c r="G419">
        <v>77</v>
      </c>
      <c r="H419">
        <v>28</v>
      </c>
      <c r="I419">
        <v>31</v>
      </c>
      <c r="J419">
        <v>16</v>
      </c>
      <c r="K419">
        <v>0</v>
      </c>
      <c r="L419">
        <v>4</v>
      </c>
      <c r="M419">
        <v>2</v>
      </c>
      <c r="N419">
        <v>2</v>
      </c>
      <c r="O419">
        <v>1</v>
      </c>
      <c r="P419">
        <v>5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</v>
      </c>
      <c r="Y419">
        <v>11</v>
      </c>
      <c r="Z419">
        <v>0</v>
      </c>
      <c r="AA419">
        <v>72</v>
      </c>
      <c r="AB419">
        <f t="shared" si="13"/>
        <v>5</v>
      </c>
      <c r="AC419">
        <v>2350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152</v>
      </c>
      <c r="AO419">
        <v>148</v>
      </c>
      <c r="AP419">
        <v>0</v>
      </c>
    </row>
    <row r="420" spans="1:42" x14ac:dyDescent="0.35">
      <c r="A420">
        <v>18100</v>
      </c>
      <c r="B420">
        <v>1</v>
      </c>
      <c r="C420">
        <f t="shared" si="12"/>
        <v>1</v>
      </c>
      <c r="D420">
        <v>0</v>
      </c>
      <c r="E420">
        <v>0</v>
      </c>
      <c r="F420">
        <v>14</v>
      </c>
      <c r="G420">
        <v>3</v>
      </c>
      <c r="H420">
        <v>1</v>
      </c>
      <c r="I420">
        <v>2</v>
      </c>
      <c r="J420">
        <v>4</v>
      </c>
      <c r="K420">
        <v>3</v>
      </c>
      <c r="L420">
        <v>1</v>
      </c>
      <c r="M420">
        <v>1</v>
      </c>
      <c r="N420">
        <v>0</v>
      </c>
      <c r="O420">
        <v>0</v>
      </c>
      <c r="P420">
        <v>3</v>
      </c>
      <c r="Q420">
        <v>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>
        <v>11</v>
      </c>
      <c r="Z420">
        <v>0</v>
      </c>
      <c r="AA420">
        <v>74</v>
      </c>
      <c r="AB420">
        <f t="shared" si="13"/>
        <v>5</v>
      </c>
      <c r="AC420">
        <v>2486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13</v>
      </c>
      <c r="AO420">
        <v>12</v>
      </c>
      <c r="AP420">
        <v>0</v>
      </c>
    </row>
    <row r="421" spans="1:42" x14ac:dyDescent="0.35">
      <c r="A421">
        <v>20130</v>
      </c>
      <c r="B421">
        <v>1</v>
      </c>
      <c r="C421">
        <f t="shared" si="12"/>
        <v>1</v>
      </c>
      <c r="D421">
        <v>0</v>
      </c>
      <c r="E421">
        <v>0</v>
      </c>
      <c r="F421">
        <v>99</v>
      </c>
      <c r="G421">
        <v>0</v>
      </c>
      <c r="H421">
        <v>6</v>
      </c>
      <c r="I421">
        <v>3</v>
      </c>
      <c r="J421">
        <v>7</v>
      </c>
      <c r="K421">
        <v>6</v>
      </c>
      <c r="L421">
        <v>12</v>
      </c>
      <c r="M421">
        <v>1</v>
      </c>
      <c r="N421">
        <v>1</v>
      </c>
      <c r="O421">
        <v>0</v>
      </c>
      <c r="P421">
        <v>3</v>
      </c>
      <c r="Q421">
        <v>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11</v>
      </c>
      <c r="Z421">
        <v>0</v>
      </c>
      <c r="AA421">
        <v>46</v>
      </c>
      <c r="AB421">
        <f t="shared" si="13"/>
        <v>2</v>
      </c>
      <c r="AC421">
        <v>2263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22</v>
      </c>
      <c r="AO421">
        <v>10</v>
      </c>
      <c r="AP421">
        <v>0</v>
      </c>
    </row>
    <row r="422" spans="1:42" x14ac:dyDescent="0.35">
      <c r="A422">
        <v>23295</v>
      </c>
      <c r="B422">
        <v>1</v>
      </c>
      <c r="C422">
        <f t="shared" si="12"/>
        <v>1</v>
      </c>
      <c r="D422">
        <v>0</v>
      </c>
      <c r="E422">
        <v>0</v>
      </c>
      <c r="F422">
        <v>72</v>
      </c>
      <c r="G422">
        <v>0</v>
      </c>
      <c r="H422">
        <v>0</v>
      </c>
      <c r="I422">
        <v>1</v>
      </c>
      <c r="J422">
        <v>2</v>
      </c>
      <c r="K422">
        <v>12</v>
      </c>
      <c r="L422">
        <v>5</v>
      </c>
      <c r="M422">
        <v>1</v>
      </c>
      <c r="N422">
        <v>1</v>
      </c>
      <c r="O422">
        <v>0</v>
      </c>
      <c r="P422">
        <v>2</v>
      </c>
      <c r="Q422">
        <v>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11</v>
      </c>
      <c r="Z422">
        <v>0</v>
      </c>
      <c r="AA422">
        <v>61</v>
      </c>
      <c r="AB422">
        <f t="shared" si="13"/>
        <v>3</v>
      </c>
      <c r="AC422">
        <v>2510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15</v>
      </c>
      <c r="AO422">
        <v>10</v>
      </c>
      <c r="AP422">
        <v>0</v>
      </c>
    </row>
    <row r="423" spans="1:42" x14ac:dyDescent="0.35">
      <c r="A423">
        <v>42618</v>
      </c>
      <c r="B423">
        <v>2</v>
      </c>
      <c r="C423">
        <f t="shared" si="12"/>
        <v>2</v>
      </c>
      <c r="D423">
        <v>1</v>
      </c>
      <c r="E423">
        <v>0</v>
      </c>
      <c r="F423">
        <v>92</v>
      </c>
      <c r="G423">
        <v>76</v>
      </c>
      <c r="H423">
        <v>14</v>
      </c>
      <c r="I423">
        <v>74</v>
      </c>
      <c r="J423">
        <v>13</v>
      </c>
      <c r="K423">
        <v>5</v>
      </c>
      <c r="L423">
        <v>10</v>
      </c>
      <c r="M423">
        <v>2</v>
      </c>
      <c r="N423">
        <v>5</v>
      </c>
      <c r="O423">
        <v>0</v>
      </c>
      <c r="P423">
        <v>4</v>
      </c>
      <c r="Q423">
        <v>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</v>
      </c>
      <c r="Y423">
        <v>11</v>
      </c>
      <c r="Z423">
        <v>0</v>
      </c>
      <c r="AA423">
        <v>48</v>
      </c>
      <c r="AB423">
        <f t="shared" si="13"/>
        <v>2</v>
      </c>
      <c r="AC423">
        <v>2422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182</v>
      </c>
      <c r="AO423">
        <v>172</v>
      </c>
      <c r="AP423">
        <v>0</v>
      </c>
    </row>
    <row r="424" spans="1:42" x14ac:dyDescent="0.35">
      <c r="A424">
        <v>81246</v>
      </c>
      <c r="B424">
        <v>5</v>
      </c>
      <c r="C424">
        <f t="shared" si="12"/>
        <v>5</v>
      </c>
      <c r="D424">
        <v>0</v>
      </c>
      <c r="E424">
        <v>0</v>
      </c>
      <c r="F424">
        <v>87</v>
      </c>
      <c r="G424">
        <v>398</v>
      </c>
      <c r="H424">
        <v>190</v>
      </c>
      <c r="I424">
        <v>537</v>
      </c>
      <c r="J424">
        <v>61</v>
      </c>
      <c r="K424">
        <v>156</v>
      </c>
      <c r="L424">
        <v>37</v>
      </c>
      <c r="M424">
        <v>1</v>
      </c>
      <c r="N424">
        <v>4</v>
      </c>
      <c r="O424">
        <v>5</v>
      </c>
      <c r="P424">
        <v>7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3</v>
      </c>
      <c r="Y424">
        <v>11</v>
      </c>
      <c r="Z424">
        <v>0</v>
      </c>
      <c r="AA424">
        <v>56</v>
      </c>
      <c r="AB424">
        <f t="shared" si="13"/>
        <v>3</v>
      </c>
      <c r="AC424">
        <v>2341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1342</v>
      </c>
      <c r="AO424">
        <v>1305</v>
      </c>
      <c r="AP424">
        <v>2</v>
      </c>
    </row>
    <row r="425" spans="1:42" x14ac:dyDescent="0.35">
      <c r="A425">
        <v>24027</v>
      </c>
      <c r="B425">
        <v>1</v>
      </c>
      <c r="C425">
        <f t="shared" si="12"/>
        <v>1</v>
      </c>
      <c r="D425">
        <v>1</v>
      </c>
      <c r="E425">
        <v>0</v>
      </c>
      <c r="F425">
        <v>7</v>
      </c>
      <c r="G425">
        <v>14</v>
      </c>
      <c r="H425">
        <v>7</v>
      </c>
      <c r="I425">
        <v>11</v>
      </c>
      <c r="J425">
        <v>11</v>
      </c>
      <c r="K425">
        <v>0</v>
      </c>
      <c r="L425">
        <v>5</v>
      </c>
      <c r="M425">
        <v>2</v>
      </c>
      <c r="N425">
        <v>2</v>
      </c>
      <c r="O425">
        <v>0</v>
      </c>
      <c r="P425">
        <v>3</v>
      </c>
      <c r="Q425">
        <v>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</v>
      </c>
      <c r="Y425">
        <v>11</v>
      </c>
      <c r="Z425">
        <v>0</v>
      </c>
      <c r="AA425">
        <v>44</v>
      </c>
      <c r="AB425">
        <f t="shared" si="13"/>
        <v>2</v>
      </c>
      <c r="AC425">
        <v>2544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43</v>
      </c>
      <c r="AO425">
        <v>38</v>
      </c>
      <c r="AP425">
        <v>0</v>
      </c>
    </row>
    <row r="426" spans="1:42" x14ac:dyDescent="0.35">
      <c r="A426">
        <v>55707</v>
      </c>
      <c r="B426">
        <v>3</v>
      </c>
      <c r="C426">
        <f t="shared" si="12"/>
        <v>3</v>
      </c>
      <c r="D426">
        <v>0</v>
      </c>
      <c r="E426">
        <v>1</v>
      </c>
      <c r="F426">
        <v>91</v>
      </c>
      <c r="G426">
        <v>208</v>
      </c>
      <c r="H426">
        <v>7</v>
      </c>
      <c r="I426">
        <v>82</v>
      </c>
      <c r="J426">
        <v>30</v>
      </c>
      <c r="K426">
        <v>66</v>
      </c>
      <c r="L426">
        <v>35</v>
      </c>
      <c r="M426">
        <v>2</v>
      </c>
      <c r="N426">
        <v>3</v>
      </c>
      <c r="O426">
        <v>2</v>
      </c>
      <c r="P426">
        <v>9</v>
      </c>
      <c r="Q426">
        <v>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11</v>
      </c>
      <c r="Z426">
        <v>0</v>
      </c>
      <c r="AA426">
        <v>67</v>
      </c>
      <c r="AB426">
        <f t="shared" si="13"/>
        <v>4</v>
      </c>
      <c r="AC426">
        <v>2348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393</v>
      </c>
      <c r="AO426">
        <v>358</v>
      </c>
      <c r="AP426">
        <v>0</v>
      </c>
    </row>
    <row r="427" spans="1:42" x14ac:dyDescent="0.35">
      <c r="A427">
        <v>57959</v>
      </c>
      <c r="B427">
        <v>3</v>
      </c>
      <c r="C427">
        <f t="shared" si="12"/>
        <v>3</v>
      </c>
      <c r="D427">
        <v>0</v>
      </c>
      <c r="E427">
        <v>1</v>
      </c>
      <c r="F427">
        <v>71</v>
      </c>
      <c r="G427">
        <v>430</v>
      </c>
      <c r="H427">
        <v>16</v>
      </c>
      <c r="I427">
        <v>322</v>
      </c>
      <c r="J427">
        <v>43</v>
      </c>
      <c r="K427">
        <v>24</v>
      </c>
      <c r="L427">
        <v>33</v>
      </c>
      <c r="M427">
        <v>5</v>
      </c>
      <c r="N427">
        <v>4</v>
      </c>
      <c r="O427">
        <v>7</v>
      </c>
      <c r="P427">
        <v>11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3</v>
      </c>
      <c r="Y427">
        <v>11</v>
      </c>
      <c r="Z427">
        <v>0</v>
      </c>
      <c r="AA427">
        <v>65</v>
      </c>
      <c r="AB427">
        <f t="shared" si="13"/>
        <v>4</v>
      </c>
      <c r="AC427">
        <v>2582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835</v>
      </c>
      <c r="AO427">
        <v>802</v>
      </c>
      <c r="AP427">
        <v>0</v>
      </c>
    </row>
    <row r="428" spans="1:42" x14ac:dyDescent="0.35">
      <c r="A428">
        <v>56796</v>
      </c>
      <c r="B428">
        <v>3</v>
      </c>
      <c r="C428">
        <f t="shared" si="12"/>
        <v>3</v>
      </c>
      <c r="D428">
        <v>0</v>
      </c>
      <c r="E428">
        <v>1</v>
      </c>
      <c r="F428">
        <v>24</v>
      </c>
      <c r="G428">
        <v>656</v>
      </c>
      <c r="H428">
        <v>38</v>
      </c>
      <c r="I428">
        <v>161</v>
      </c>
      <c r="J428">
        <v>62</v>
      </c>
      <c r="K428">
        <v>47</v>
      </c>
      <c r="L428">
        <v>37</v>
      </c>
      <c r="M428">
        <v>3</v>
      </c>
      <c r="N428">
        <v>8</v>
      </c>
      <c r="O428">
        <v>9</v>
      </c>
      <c r="P428">
        <v>7</v>
      </c>
      <c r="Q428">
        <v>7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</v>
      </c>
      <c r="Y428">
        <v>11</v>
      </c>
      <c r="Z428">
        <v>0</v>
      </c>
      <c r="AA428">
        <v>51</v>
      </c>
      <c r="AB428">
        <f t="shared" si="13"/>
        <v>2</v>
      </c>
      <c r="AC428">
        <v>2657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964</v>
      </c>
      <c r="AO428">
        <v>927</v>
      </c>
      <c r="AP428">
        <v>0</v>
      </c>
    </row>
    <row r="429" spans="1:42" x14ac:dyDescent="0.35">
      <c r="A429">
        <v>36230</v>
      </c>
      <c r="B429">
        <v>2</v>
      </c>
      <c r="C429">
        <f t="shared" si="12"/>
        <v>2</v>
      </c>
      <c r="D429">
        <v>1</v>
      </c>
      <c r="E429">
        <v>0</v>
      </c>
      <c r="F429">
        <v>17</v>
      </c>
      <c r="G429">
        <v>14</v>
      </c>
      <c r="H429">
        <v>2</v>
      </c>
      <c r="I429">
        <v>30</v>
      </c>
      <c r="J429">
        <v>8</v>
      </c>
      <c r="K429">
        <v>2</v>
      </c>
      <c r="L429">
        <v>3</v>
      </c>
      <c r="M429">
        <v>1</v>
      </c>
      <c r="N429">
        <v>2</v>
      </c>
      <c r="O429">
        <v>0</v>
      </c>
      <c r="P429">
        <v>4</v>
      </c>
      <c r="Q429">
        <v>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</v>
      </c>
      <c r="Y429">
        <v>11</v>
      </c>
      <c r="Z429">
        <v>0</v>
      </c>
      <c r="AA429">
        <v>49</v>
      </c>
      <c r="AB429">
        <f t="shared" si="13"/>
        <v>2</v>
      </c>
      <c r="AC429">
        <v>2414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56</v>
      </c>
      <c r="AO429">
        <v>53</v>
      </c>
      <c r="AP429">
        <v>0</v>
      </c>
    </row>
    <row r="430" spans="1:42" x14ac:dyDescent="0.35">
      <c r="A430">
        <v>70829</v>
      </c>
      <c r="B430">
        <v>4</v>
      </c>
      <c r="C430">
        <f t="shared" si="12"/>
        <v>4</v>
      </c>
      <c r="D430">
        <v>1</v>
      </c>
      <c r="E430">
        <v>1</v>
      </c>
      <c r="F430">
        <v>87</v>
      </c>
      <c r="G430">
        <v>141</v>
      </c>
      <c r="H430">
        <v>70</v>
      </c>
      <c r="I430">
        <v>106</v>
      </c>
      <c r="J430">
        <v>72</v>
      </c>
      <c r="K430">
        <v>19</v>
      </c>
      <c r="L430">
        <v>23</v>
      </c>
      <c r="M430">
        <v>2</v>
      </c>
      <c r="N430">
        <v>4</v>
      </c>
      <c r="O430">
        <v>2</v>
      </c>
      <c r="P430">
        <v>8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3</v>
      </c>
      <c r="Y430">
        <v>11</v>
      </c>
      <c r="Z430">
        <v>0</v>
      </c>
      <c r="AA430">
        <v>40</v>
      </c>
      <c r="AB430">
        <f t="shared" si="13"/>
        <v>1</v>
      </c>
      <c r="AC430">
        <v>2369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408</v>
      </c>
      <c r="AO430">
        <v>385</v>
      </c>
      <c r="AP430">
        <v>0</v>
      </c>
    </row>
    <row r="431" spans="1:42" x14ac:dyDescent="0.35">
      <c r="A431">
        <v>65991</v>
      </c>
      <c r="B431">
        <v>3</v>
      </c>
      <c r="C431">
        <f t="shared" si="12"/>
        <v>3</v>
      </c>
      <c r="D431">
        <v>0</v>
      </c>
      <c r="E431">
        <v>1</v>
      </c>
      <c r="F431">
        <v>21</v>
      </c>
      <c r="G431">
        <v>507</v>
      </c>
      <c r="H431">
        <v>19</v>
      </c>
      <c r="I431">
        <v>364</v>
      </c>
      <c r="J431">
        <v>25</v>
      </c>
      <c r="K431">
        <v>47</v>
      </c>
      <c r="L431">
        <v>9</v>
      </c>
      <c r="M431">
        <v>3</v>
      </c>
      <c r="N431">
        <v>9</v>
      </c>
      <c r="O431">
        <v>5</v>
      </c>
      <c r="P431">
        <v>10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</v>
      </c>
      <c r="Y431">
        <v>11</v>
      </c>
      <c r="Z431">
        <v>0</v>
      </c>
      <c r="AA431">
        <v>44</v>
      </c>
      <c r="AB431">
        <f t="shared" si="13"/>
        <v>2</v>
      </c>
      <c r="AC431">
        <v>2819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962</v>
      </c>
      <c r="AO431">
        <v>953</v>
      </c>
      <c r="AP431">
        <v>0</v>
      </c>
    </row>
    <row r="432" spans="1:42" x14ac:dyDescent="0.35">
      <c r="A432">
        <v>38988</v>
      </c>
      <c r="B432">
        <v>2</v>
      </c>
      <c r="C432">
        <f t="shared" si="12"/>
        <v>2</v>
      </c>
      <c r="D432">
        <v>1</v>
      </c>
      <c r="E432">
        <v>2</v>
      </c>
      <c r="F432">
        <v>90</v>
      </c>
      <c r="G432">
        <v>164</v>
      </c>
      <c r="H432">
        <v>24</v>
      </c>
      <c r="I432">
        <v>103</v>
      </c>
      <c r="J432">
        <v>12</v>
      </c>
      <c r="K432">
        <v>3</v>
      </c>
      <c r="L432">
        <v>42</v>
      </c>
      <c r="M432">
        <v>7</v>
      </c>
      <c r="N432">
        <v>5</v>
      </c>
      <c r="O432">
        <v>1</v>
      </c>
      <c r="P432">
        <v>6</v>
      </c>
      <c r="Q432">
        <v>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11</v>
      </c>
      <c r="Z432">
        <v>0</v>
      </c>
      <c r="AA432">
        <v>48</v>
      </c>
      <c r="AB432">
        <f t="shared" si="13"/>
        <v>2</v>
      </c>
      <c r="AC432">
        <v>2837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306</v>
      </c>
      <c r="AO432">
        <v>264</v>
      </c>
      <c r="AP432">
        <v>0</v>
      </c>
    </row>
    <row r="433" spans="1:42" x14ac:dyDescent="0.35">
      <c r="A433">
        <v>89572</v>
      </c>
      <c r="B433">
        <v>5</v>
      </c>
      <c r="C433">
        <f t="shared" si="12"/>
        <v>5</v>
      </c>
      <c r="D433">
        <v>0</v>
      </c>
      <c r="E433">
        <v>0</v>
      </c>
      <c r="F433">
        <v>44</v>
      </c>
      <c r="G433">
        <v>606</v>
      </c>
      <c r="H433">
        <v>24</v>
      </c>
      <c r="I433">
        <v>974</v>
      </c>
      <c r="J433">
        <v>197</v>
      </c>
      <c r="K433">
        <v>194</v>
      </c>
      <c r="L433">
        <v>64</v>
      </c>
      <c r="M433">
        <v>1</v>
      </c>
      <c r="N433">
        <v>7</v>
      </c>
      <c r="O433">
        <v>7</v>
      </c>
      <c r="P433">
        <v>9</v>
      </c>
      <c r="Q433">
        <v>4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3</v>
      </c>
      <c r="Y433">
        <v>11</v>
      </c>
      <c r="Z433">
        <v>1</v>
      </c>
      <c r="AA433">
        <v>54</v>
      </c>
      <c r="AB433">
        <f t="shared" si="13"/>
        <v>3</v>
      </c>
      <c r="AC433">
        <v>2811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1995</v>
      </c>
      <c r="AO433">
        <v>1931</v>
      </c>
      <c r="AP433">
        <v>2</v>
      </c>
    </row>
    <row r="434" spans="1:42" x14ac:dyDescent="0.35">
      <c r="A434">
        <v>42207</v>
      </c>
      <c r="B434">
        <v>2</v>
      </c>
      <c r="C434">
        <f t="shared" si="12"/>
        <v>2</v>
      </c>
      <c r="D434">
        <v>1</v>
      </c>
      <c r="E434">
        <v>0</v>
      </c>
      <c r="F434">
        <v>71</v>
      </c>
      <c r="G434">
        <v>116</v>
      </c>
      <c r="H434">
        <v>11</v>
      </c>
      <c r="I434">
        <v>72</v>
      </c>
      <c r="J434">
        <v>3</v>
      </c>
      <c r="K434">
        <v>17</v>
      </c>
      <c r="L434">
        <v>46</v>
      </c>
      <c r="M434">
        <v>4</v>
      </c>
      <c r="N434">
        <v>4</v>
      </c>
      <c r="O434">
        <v>1</v>
      </c>
      <c r="P434">
        <v>5</v>
      </c>
      <c r="Q434">
        <v>6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11</v>
      </c>
      <c r="Z434">
        <v>1</v>
      </c>
      <c r="AA434">
        <v>36</v>
      </c>
      <c r="AB434">
        <f t="shared" si="13"/>
        <v>1</v>
      </c>
      <c r="AC434">
        <v>2613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219</v>
      </c>
      <c r="AO434">
        <v>173</v>
      </c>
      <c r="AP434">
        <v>1</v>
      </c>
    </row>
    <row r="435" spans="1:42" x14ac:dyDescent="0.35">
      <c r="A435">
        <v>50300</v>
      </c>
      <c r="B435">
        <v>2</v>
      </c>
      <c r="C435">
        <f t="shared" si="12"/>
        <v>2</v>
      </c>
      <c r="D435">
        <v>0</v>
      </c>
      <c r="E435">
        <v>1</v>
      </c>
      <c r="F435">
        <v>52</v>
      </c>
      <c r="G435">
        <v>143</v>
      </c>
      <c r="H435">
        <v>15</v>
      </c>
      <c r="I435">
        <v>60</v>
      </c>
      <c r="J435">
        <v>24</v>
      </c>
      <c r="K435">
        <v>23</v>
      </c>
      <c r="L435">
        <v>5</v>
      </c>
      <c r="M435">
        <v>2</v>
      </c>
      <c r="N435">
        <v>2</v>
      </c>
      <c r="O435">
        <v>1</v>
      </c>
      <c r="P435">
        <v>8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3</v>
      </c>
      <c r="Y435">
        <v>11</v>
      </c>
      <c r="Z435">
        <v>0</v>
      </c>
      <c r="AA435">
        <v>68</v>
      </c>
      <c r="AB435">
        <f t="shared" si="13"/>
        <v>4</v>
      </c>
      <c r="AC435">
        <v>2194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265</v>
      </c>
      <c r="AO435">
        <v>260</v>
      </c>
      <c r="AP435">
        <v>0</v>
      </c>
    </row>
    <row r="436" spans="1:42" x14ac:dyDescent="0.35">
      <c r="A436">
        <v>66664</v>
      </c>
      <c r="B436">
        <v>3</v>
      </c>
      <c r="C436">
        <f t="shared" si="12"/>
        <v>3</v>
      </c>
      <c r="D436">
        <v>0</v>
      </c>
      <c r="E436">
        <v>0</v>
      </c>
      <c r="F436">
        <v>78</v>
      </c>
      <c r="G436">
        <v>398</v>
      </c>
      <c r="H436">
        <v>96</v>
      </c>
      <c r="I436">
        <v>447</v>
      </c>
      <c r="J436">
        <v>220</v>
      </c>
      <c r="K436">
        <v>96</v>
      </c>
      <c r="L436">
        <v>32</v>
      </c>
      <c r="M436">
        <v>1</v>
      </c>
      <c r="N436">
        <v>5</v>
      </c>
      <c r="O436">
        <v>7</v>
      </c>
      <c r="P436">
        <v>6</v>
      </c>
      <c r="Q436">
        <v>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</v>
      </c>
      <c r="Y436">
        <v>11</v>
      </c>
      <c r="Z436">
        <v>0</v>
      </c>
      <c r="AA436">
        <v>38</v>
      </c>
      <c r="AB436">
        <f t="shared" si="13"/>
        <v>1</v>
      </c>
      <c r="AC436">
        <v>2801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1257</v>
      </c>
      <c r="AO436">
        <v>1225</v>
      </c>
      <c r="AP436">
        <v>0</v>
      </c>
    </row>
    <row r="437" spans="1:42" x14ac:dyDescent="0.35">
      <c r="A437">
        <v>60597</v>
      </c>
      <c r="B437">
        <v>3</v>
      </c>
      <c r="C437">
        <f t="shared" si="12"/>
        <v>3</v>
      </c>
      <c r="D437">
        <v>0</v>
      </c>
      <c r="E437">
        <v>1</v>
      </c>
      <c r="F437">
        <v>2</v>
      </c>
      <c r="G437">
        <v>522</v>
      </c>
      <c r="H437">
        <v>0</v>
      </c>
      <c r="I437">
        <v>257</v>
      </c>
      <c r="J437">
        <v>32</v>
      </c>
      <c r="K437">
        <v>16</v>
      </c>
      <c r="L437">
        <v>66</v>
      </c>
      <c r="M437">
        <v>4</v>
      </c>
      <c r="N437">
        <v>2</v>
      </c>
      <c r="O437">
        <v>2</v>
      </c>
      <c r="P437">
        <v>8</v>
      </c>
      <c r="Q437">
        <v>7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3</v>
      </c>
      <c r="Y437">
        <v>11</v>
      </c>
      <c r="Z437">
        <v>1</v>
      </c>
      <c r="AA437">
        <v>56</v>
      </c>
      <c r="AB437">
        <f t="shared" si="13"/>
        <v>3</v>
      </c>
      <c r="AC437">
        <v>2338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827</v>
      </c>
      <c r="AO437">
        <v>761</v>
      </c>
      <c r="AP437">
        <v>1</v>
      </c>
    </row>
    <row r="438" spans="1:42" x14ac:dyDescent="0.35">
      <c r="A438">
        <v>70165</v>
      </c>
      <c r="B438">
        <v>4</v>
      </c>
      <c r="C438">
        <f t="shared" si="12"/>
        <v>4</v>
      </c>
      <c r="D438">
        <v>0</v>
      </c>
      <c r="E438">
        <v>0</v>
      </c>
      <c r="F438">
        <v>60</v>
      </c>
      <c r="G438">
        <v>161</v>
      </c>
      <c r="H438">
        <v>0</v>
      </c>
      <c r="I438">
        <v>253</v>
      </c>
      <c r="J438">
        <v>199</v>
      </c>
      <c r="K438">
        <v>191</v>
      </c>
      <c r="L438">
        <v>122</v>
      </c>
      <c r="M438">
        <v>1</v>
      </c>
      <c r="N438">
        <v>3</v>
      </c>
      <c r="O438">
        <v>7</v>
      </c>
      <c r="P438">
        <v>11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11</v>
      </c>
      <c r="Z438">
        <v>0</v>
      </c>
      <c r="AA438">
        <v>71</v>
      </c>
      <c r="AB438">
        <f t="shared" si="13"/>
        <v>5</v>
      </c>
      <c r="AC438">
        <v>2439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804</v>
      </c>
      <c r="AO438">
        <v>682</v>
      </c>
      <c r="AP438">
        <v>0</v>
      </c>
    </row>
    <row r="439" spans="1:42" x14ac:dyDescent="0.35">
      <c r="A439">
        <v>50520</v>
      </c>
      <c r="B439">
        <v>2</v>
      </c>
      <c r="C439">
        <f t="shared" si="12"/>
        <v>2</v>
      </c>
      <c r="D439">
        <v>0</v>
      </c>
      <c r="E439">
        <v>1</v>
      </c>
      <c r="F439">
        <v>25</v>
      </c>
      <c r="G439">
        <v>112</v>
      </c>
      <c r="H439">
        <v>0</v>
      </c>
      <c r="I439">
        <v>6</v>
      </c>
      <c r="J439">
        <v>2</v>
      </c>
      <c r="K439">
        <v>1</v>
      </c>
      <c r="L439">
        <v>14</v>
      </c>
      <c r="M439">
        <v>2</v>
      </c>
      <c r="N439">
        <v>3</v>
      </c>
      <c r="O439">
        <v>1</v>
      </c>
      <c r="P439">
        <v>3</v>
      </c>
      <c r="Q439">
        <v>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</v>
      </c>
      <c r="Y439">
        <v>11</v>
      </c>
      <c r="Z439">
        <v>0</v>
      </c>
      <c r="AA439">
        <v>62</v>
      </c>
      <c r="AB439">
        <f t="shared" si="13"/>
        <v>4</v>
      </c>
      <c r="AC439">
        <v>2311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121</v>
      </c>
      <c r="AO439">
        <v>107</v>
      </c>
      <c r="AP439">
        <v>0</v>
      </c>
    </row>
    <row r="440" spans="1:42" x14ac:dyDescent="0.35">
      <c r="A440">
        <v>33183</v>
      </c>
      <c r="B440">
        <v>1</v>
      </c>
      <c r="C440">
        <f t="shared" si="12"/>
        <v>2</v>
      </c>
      <c r="D440">
        <v>1</v>
      </c>
      <c r="E440">
        <v>0</v>
      </c>
      <c r="F440">
        <v>46</v>
      </c>
      <c r="G440">
        <v>7</v>
      </c>
      <c r="H440">
        <v>5</v>
      </c>
      <c r="I440">
        <v>39</v>
      </c>
      <c r="J440">
        <v>17</v>
      </c>
      <c r="K440">
        <v>15</v>
      </c>
      <c r="L440">
        <v>37</v>
      </c>
      <c r="M440">
        <v>2</v>
      </c>
      <c r="N440">
        <v>4</v>
      </c>
      <c r="O440">
        <v>0</v>
      </c>
      <c r="P440">
        <v>3</v>
      </c>
      <c r="Q440">
        <v>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3</v>
      </c>
      <c r="Y440">
        <v>11</v>
      </c>
      <c r="Z440">
        <v>0</v>
      </c>
      <c r="AA440">
        <v>45</v>
      </c>
      <c r="AB440">
        <f t="shared" si="13"/>
        <v>2</v>
      </c>
      <c r="AC440">
        <v>2284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83</v>
      </c>
      <c r="AO440">
        <v>46</v>
      </c>
      <c r="AP440">
        <v>0</v>
      </c>
    </row>
    <row r="441" spans="1:42" x14ac:dyDescent="0.35">
      <c r="A441">
        <v>66582</v>
      </c>
      <c r="B441">
        <v>3</v>
      </c>
      <c r="C441">
        <f t="shared" si="12"/>
        <v>3</v>
      </c>
      <c r="D441">
        <v>0</v>
      </c>
      <c r="E441">
        <v>0</v>
      </c>
      <c r="F441">
        <v>83</v>
      </c>
      <c r="G441">
        <v>789</v>
      </c>
      <c r="H441">
        <v>25</v>
      </c>
      <c r="I441">
        <v>420</v>
      </c>
      <c r="J441">
        <v>16</v>
      </c>
      <c r="K441">
        <v>38</v>
      </c>
      <c r="L441">
        <v>0</v>
      </c>
      <c r="M441">
        <v>1</v>
      </c>
      <c r="N441">
        <v>2</v>
      </c>
      <c r="O441">
        <v>8</v>
      </c>
      <c r="P441">
        <v>9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3</v>
      </c>
      <c r="Y441">
        <v>11</v>
      </c>
      <c r="Z441">
        <v>0</v>
      </c>
      <c r="AA441">
        <v>51</v>
      </c>
      <c r="AB441">
        <f t="shared" si="13"/>
        <v>2</v>
      </c>
      <c r="AC441">
        <v>2277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1288</v>
      </c>
      <c r="AO441">
        <v>1288</v>
      </c>
      <c r="AP441">
        <v>0</v>
      </c>
    </row>
    <row r="442" spans="1:42" x14ac:dyDescent="0.35">
      <c r="A442">
        <v>75261</v>
      </c>
      <c r="B442">
        <v>4</v>
      </c>
      <c r="C442">
        <f t="shared" si="12"/>
        <v>4</v>
      </c>
      <c r="D442">
        <v>0</v>
      </c>
      <c r="E442">
        <v>0</v>
      </c>
      <c r="F442">
        <v>17</v>
      </c>
      <c r="G442">
        <v>1239</v>
      </c>
      <c r="H442">
        <v>17</v>
      </c>
      <c r="I442">
        <v>413</v>
      </c>
      <c r="J442">
        <v>23</v>
      </c>
      <c r="K442">
        <v>34</v>
      </c>
      <c r="L442">
        <v>17</v>
      </c>
      <c r="M442">
        <v>1</v>
      </c>
      <c r="N442">
        <v>5</v>
      </c>
      <c r="O442">
        <v>6</v>
      </c>
      <c r="P442">
        <v>5</v>
      </c>
      <c r="Q442">
        <v>2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3</v>
      </c>
      <c r="Y442">
        <v>11</v>
      </c>
      <c r="Z442">
        <v>1</v>
      </c>
      <c r="AA442">
        <v>65</v>
      </c>
      <c r="AB442">
        <f t="shared" si="13"/>
        <v>4</v>
      </c>
      <c r="AC442">
        <v>2591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1726</v>
      </c>
      <c r="AO442">
        <v>1709</v>
      </c>
      <c r="AP442">
        <v>2</v>
      </c>
    </row>
    <row r="443" spans="1:42" x14ac:dyDescent="0.35">
      <c r="A443">
        <v>31880</v>
      </c>
      <c r="B443">
        <v>1</v>
      </c>
      <c r="C443">
        <f t="shared" si="12"/>
        <v>1</v>
      </c>
      <c r="D443">
        <v>1</v>
      </c>
      <c r="E443">
        <v>0</v>
      </c>
      <c r="F443">
        <v>13</v>
      </c>
      <c r="G443">
        <v>4</v>
      </c>
      <c r="H443">
        <v>1</v>
      </c>
      <c r="I443">
        <v>5</v>
      </c>
      <c r="J443">
        <v>2</v>
      </c>
      <c r="K443">
        <v>0</v>
      </c>
      <c r="L443">
        <v>3</v>
      </c>
      <c r="M443">
        <v>1</v>
      </c>
      <c r="N443">
        <v>1</v>
      </c>
      <c r="O443">
        <v>0</v>
      </c>
      <c r="P443">
        <v>2</v>
      </c>
      <c r="Q443">
        <v>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</v>
      </c>
      <c r="Y443">
        <v>11</v>
      </c>
      <c r="Z443">
        <v>0</v>
      </c>
      <c r="AA443">
        <v>50</v>
      </c>
      <c r="AB443">
        <f t="shared" si="13"/>
        <v>2</v>
      </c>
      <c r="AC443">
        <v>2765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12</v>
      </c>
      <c r="AO443">
        <v>9</v>
      </c>
      <c r="AP443">
        <v>0</v>
      </c>
    </row>
    <row r="444" spans="1:42" x14ac:dyDescent="0.35">
      <c r="A444">
        <v>53790</v>
      </c>
      <c r="B444">
        <v>3</v>
      </c>
      <c r="C444">
        <f t="shared" si="12"/>
        <v>3</v>
      </c>
      <c r="D444">
        <v>0</v>
      </c>
      <c r="E444">
        <v>2</v>
      </c>
      <c r="F444">
        <v>86</v>
      </c>
      <c r="G444">
        <v>335</v>
      </c>
      <c r="H444">
        <v>42</v>
      </c>
      <c r="I444">
        <v>127</v>
      </c>
      <c r="J444">
        <v>28</v>
      </c>
      <c r="K444">
        <v>5</v>
      </c>
      <c r="L444">
        <v>5</v>
      </c>
      <c r="M444">
        <v>3</v>
      </c>
      <c r="N444">
        <v>7</v>
      </c>
      <c r="O444">
        <v>2</v>
      </c>
      <c r="P444">
        <v>8</v>
      </c>
      <c r="Q444">
        <v>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</v>
      </c>
      <c r="Y444">
        <v>11</v>
      </c>
      <c r="Z444">
        <v>0</v>
      </c>
      <c r="AA444">
        <v>69</v>
      </c>
      <c r="AB444">
        <f t="shared" si="13"/>
        <v>5</v>
      </c>
      <c r="AC444">
        <v>2274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537</v>
      </c>
      <c r="AO444">
        <v>532</v>
      </c>
      <c r="AP444">
        <v>0</v>
      </c>
    </row>
    <row r="445" spans="1:42" x14ac:dyDescent="0.35">
      <c r="A445">
        <v>49269</v>
      </c>
      <c r="B445">
        <v>2</v>
      </c>
      <c r="C445">
        <f t="shared" si="12"/>
        <v>2</v>
      </c>
      <c r="D445">
        <v>1</v>
      </c>
      <c r="E445">
        <v>0</v>
      </c>
      <c r="F445">
        <v>92</v>
      </c>
      <c r="G445">
        <v>639</v>
      </c>
      <c r="H445">
        <v>8</v>
      </c>
      <c r="I445">
        <v>166</v>
      </c>
      <c r="J445">
        <v>11</v>
      </c>
      <c r="K445">
        <v>8</v>
      </c>
      <c r="L445">
        <v>58</v>
      </c>
      <c r="M445">
        <v>3</v>
      </c>
      <c r="N445">
        <v>7</v>
      </c>
      <c r="O445">
        <v>3</v>
      </c>
      <c r="P445">
        <v>12</v>
      </c>
      <c r="Q445">
        <v>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</v>
      </c>
      <c r="Y445">
        <v>11</v>
      </c>
      <c r="Z445">
        <v>0</v>
      </c>
      <c r="AA445">
        <v>49</v>
      </c>
      <c r="AB445">
        <f t="shared" si="13"/>
        <v>2</v>
      </c>
      <c r="AC445">
        <v>2842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832</v>
      </c>
      <c r="AO445">
        <v>774</v>
      </c>
      <c r="AP445">
        <v>0</v>
      </c>
    </row>
    <row r="446" spans="1:42" x14ac:dyDescent="0.35">
      <c r="A446">
        <v>61456</v>
      </c>
      <c r="B446">
        <v>3</v>
      </c>
      <c r="C446">
        <f t="shared" si="12"/>
        <v>3</v>
      </c>
      <c r="D446">
        <v>0</v>
      </c>
      <c r="E446">
        <v>1</v>
      </c>
      <c r="F446">
        <v>47</v>
      </c>
      <c r="G446">
        <v>563</v>
      </c>
      <c r="H446">
        <v>76</v>
      </c>
      <c r="I446">
        <v>384</v>
      </c>
      <c r="J446">
        <v>84</v>
      </c>
      <c r="K446">
        <v>192</v>
      </c>
      <c r="L446">
        <v>89</v>
      </c>
      <c r="M446">
        <v>4</v>
      </c>
      <c r="N446">
        <v>6</v>
      </c>
      <c r="O446">
        <v>10</v>
      </c>
      <c r="P446">
        <v>13</v>
      </c>
      <c r="Q446">
        <v>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</v>
      </c>
      <c r="Y446">
        <v>11</v>
      </c>
      <c r="Z446">
        <v>0</v>
      </c>
      <c r="AA446">
        <v>45</v>
      </c>
      <c r="AB446">
        <f t="shared" si="13"/>
        <v>2</v>
      </c>
      <c r="AC446">
        <v>2618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1299</v>
      </c>
      <c r="AO446">
        <v>1210</v>
      </c>
      <c r="AP446">
        <v>0</v>
      </c>
    </row>
    <row r="447" spans="1:42" x14ac:dyDescent="0.35">
      <c r="A447">
        <v>37406</v>
      </c>
      <c r="B447">
        <v>2</v>
      </c>
      <c r="C447">
        <f t="shared" si="12"/>
        <v>2</v>
      </c>
      <c r="D447">
        <v>1</v>
      </c>
      <c r="E447">
        <v>0</v>
      </c>
      <c r="F447">
        <v>18</v>
      </c>
      <c r="G447">
        <v>2</v>
      </c>
      <c r="H447">
        <v>0</v>
      </c>
      <c r="I447">
        <v>8</v>
      </c>
      <c r="J447">
        <v>2</v>
      </c>
      <c r="K447">
        <v>2</v>
      </c>
      <c r="L447">
        <v>3</v>
      </c>
      <c r="M447">
        <v>1</v>
      </c>
      <c r="N447">
        <v>1</v>
      </c>
      <c r="O447">
        <v>0</v>
      </c>
      <c r="P447">
        <v>2</v>
      </c>
      <c r="Q447">
        <v>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11</v>
      </c>
      <c r="Z447">
        <v>1</v>
      </c>
      <c r="AA447">
        <v>40</v>
      </c>
      <c r="AB447">
        <f t="shared" si="13"/>
        <v>1</v>
      </c>
      <c r="AC447">
        <v>2421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14</v>
      </c>
      <c r="AO447">
        <v>11</v>
      </c>
      <c r="AP447">
        <v>0</v>
      </c>
    </row>
    <row r="448" spans="1:42" x14ac:dyDescent="0.35">
      <c r="A448">
        <v>56937</v>
      </c>
      <c r="B448">
        <v>3</v>
      </c>
      <c r="C448">
        <f t="shared" si="12"/>
        <v>3</v>
      </c>
      <c r="D448">
        <v>1</v>
      </c>
      <c r="E448">
        <v>0</v>
      </c>
      <c r="F448">
        <v>81</v>
      </c>
      <c r="G448">
        <v>746</v>
      </c>
      <c r="H448">
        <v>8</v>
      </c>
      <c r="I448">
        <v>125</v>
      </c>
      <c r="J448">
        <v>11</v>
      </c>
      <c r="K448">
        <v>8</v>
      </c>
      <c r="L448">
        <v>8</v>
      </c>
      <c r="M448">
        <v>7</v>
      </c>
      <c r="N448">
        <v>8</v>
      </c>
      <c r="O448">
        <v>6</v>
      </c>
      <c r="P448">
        <v>9</v>
      </c>
      <c r="Q448">
        <v>6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11</v>
      </c>
      <c r="Z448">
        <v>1</v>
      </c>
      <c r="AA448">
        <v>39</v>
      </c>
      <c r="AB448">
        <f t="shared" si="13"/>
        <v>1</v>
      </c>
      <c r="AC448">
        <v>2853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898</v>
      </c>
      <c r="AO448">
        <v>890</v>
      </c>
      <c r="AP448">
        <v>1</v>
      </c>
    </row>
    <row r="449" spans="1:42" x14ac:dyDescent="0.35">
      <c r="A449">
        <v>38415</v>
      </c>
      <c r="B449">
        <v>2</v>
      </c>
      <c r="C449">
        <f t="shared" si="12"/>
        <v>2</v>
      </c>
      <c r="D449">
        <v>1</v>
      </c>
      <c r="E449">
        <v>1</v>
      </c>
      <c r="F449">
        <v>91</v>
      </c>
      <c r="G449">
        <v>22</v>
      </c>
      <c r="H449">
        <v>1</v>
      </c>
      <c r="I449">
        <v>13</v>
      </c>
      <c r="J449">
        <v>4</v>
      </c>
      <c r="K449">
        <v>0</v>
      </c>
      <c r="L449">
        <v>4</v>
      </c>
      <c r="M449">
        <v>2</v>
      </c>
      <c r="N449">
        <v>1</v>
      </c>
      <c r="O449">
        <v>0</v>
      </c>
      <c r="P449">
        <v>3</v>
      </c>
      <c r="Q449">
        <v>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</v>
      </c>
      <c r="Y449">
        <v>11</v>
      </c>
      <c r="Z449">
        <v>0</v>
      </c>
      <c r="AA449">
        <v>42</v>
      </c>
      <c r="AB449">
        <f t="shared" si="13"/>
        <v>1</v>
      </c>
      <c r="AC449">
        <v>2702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40</v>
      </c>
      <c r="AO449">
        <v>36</v>
      </c>
      <c r="AP449">
        <v>0</v>
      </c>
    </row>
    <row r="450" spans="1:42" x14ac:dyDescent="0.35">
      <c r="A450">
        <v>20518</v>
      </c>
      <c r="B450">
        <v>1</v>
      </c>
      <c r="C450">
        <f t="shared" si="12"/>
        <v>1</v>
      </c>
      <c r="D450">
        <v>1</v>
      </c>
      <c r="E450">
        <v>0</v>
      </c>
      <c r="F450">
        <v>58</v>
      </c>
      <c r="G450">
        <v>4</v>
      </c>
      <c r="H450">
        <v>1</v>
      </c>
      <c r="I450">
        <v>6</v>
      </c>
      <c r="J450">
        <v>4</v>
      </c>
      <c r="K450">
        <v>1</v>
      </c>
      <c r="L450">
        <v>9</v>
      </c>
      <c r="M450">
        <v>1</v>
      </c>
      <c r="N450">
        <v>1</v>
      </c>
      <c r="O450">
        <v>1</v>
      </c>
      <c r="P450">
        <v>2</v>
      </c>
      <c r="Q450">
        <v>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</v>
      </c>
      <c r="Y450">
        <v>11</v>
      </c>
      <c r="Z450">
        <v>0</v>
      </c>
      <c r="AA450">
        <v>32</v>
      </c>
      <c r="AB450">
        <f t="shared" si="13"/>
        <v>1</v>
      </c>
      <c r="AC450">
        <v>2201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16</v>
      </c>
      <c r="AO450">
        <v>7</v>
      </c>
      <c r="AP450">
        <v>0</v>
      </c>
    </row>
    <row r="451" spans="1:42" x14ac:dyDescent="0.35">
      <c r="A451">
        <v>62503</v>
      </c>
      <c r="B451">
        <v>3</v>
      </c>
      <c r="C451">
        <f t="shared" ref="C451:C514" si="14">_xlfn.IFS(A:A&lt;=32196,1,A:A&lt;=51622.09,2,A:A&lt;=68281,3,A:A&lt;=79601,4,A:A&gt;=79601,5)</f>
        <v>3</v>
      </c>
      <c r="D451">
        <v>0</v>
      </c>
      <c r="E451">
        <v>1</v>
      </c>
      <c r="F451">
        <v>40</v>
      </c>
      <c r="G451">
        <v>478</v>
      </c>
      <c r="H451">
        <v>0</v>
      </c>
      <c r="I451">
        <v>193</v>
      </c>
      <c r="J451">
        <v>110</v>
      </c>
      <c r="K451">
        <v>75</v>
      </c>
      <c r="L451">
        <v>117</v>
      </c>
      <c r="M451">
        <v>4</v>
      </c>
      <c r="N451">
        <v>8</v>
      </c>
      <c r="O451">
        <v>3</v>
      </c>
      <c r="P451">
        <v>11</v>
      </c>
      <c r="Q451">
        <v>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11</v>
      </c>
      <c r="Z451">
        <v>0</v>
      </c>
      <c r="AA451">
        <v>64</v>
      </c>
      <c r="AB451">
        <f t="shared" ref="AB451:AB514" si="15">_xlfn.IFS(AA451&lt;=43,1,AA451&lt;=51.117,2,AA451&lt;=61,3,AA451&lt;=68,4,AA451&gt;68,5)</f>
        <v>4</v>
      </c>
      <c r="AC451">
        <v>2655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856</v>
      </c>
      <c r="AO451">
        <v>739</v>
      </c>
      <c r="AP451">
        <v>0</v>
      </c>
    </row>
    <row r="452" spans="1:42" x14ac:dyDescent="0.35">
      <c r="A452">
        <v>41644</v>
      </c>
      <c r="B452">
        <v>2</v>
      </c>
      <c r="C452">
        <f t="shared" si="14"/>
        <v>2</v>
      </c>
      <c r="D452">
        <v>1</v>
      </c>
      <c r="E452">
        <v>1</v>
      </c>
      <c r="F452">
        <v>67</v>
      </c>
      <c r="G452">
        <v>20</v>
      </c>
      <c r="H452">
        <v>3</v>
      </c>
      <c r="I452">
        <v>4</v>
      </c>
      <c r="J452">
        <v>2</v>
      </c>
      <c r="K452">
        <v>0</v>
      </c>
      <c r="L452">
        <v>2</v>
      </c>
      <c r="M452">
        <v>2</v>
      </c>
      <c r="N452">
        <v>1</v>
      </c>
      <c r="O452">
        <v>0</v>
      </c>
      <c r="P452">
        <v>3</v>
      </c>
      <c r="Q452">
        <v>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</v>
      </c>
      <c r="Y452">
        <v>11</v>
      </c>
      <c r="Z452">
        <v>0</v>
      </c>
      <c r="AA452">
        <v>48</v>
      </c>
      <c r="AB452">
        <f t="shared" si="15"/>
        <v>2</v>
      </c>
      <c r="AC452">
        <v>2210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29</v>
      </c>
      <c r="AO452">
        <v>27</v>
      </c>
      <c r="AP452">
        <v>0</v>
      </c>
    </row>
    <row r="453" spans="1:42" x14ac:dyDescent="0.35">
      <c r="A453">
        <v>55842</v>
      </c>
      <c r="B453">
        <v>3</v>
      </c>
      <c r="C453">
        <f t="shared" si="14"/>
        <v>3</v>
      </c>
      <c r="D453">
        <v>0</v>
      </c>
      <c r="E453">
        <v>1</v>
      </c>
      <c r="F453">
        <v>19</v>
      </c>
      <c r="G453">
        <v>451</v>
      </c>
      <c r="H453">
        <v>0</v>
      </c>
      <c r="I453">
        <v>39</v>
      </c>
      <c r="J453">
        <v>0</v>
      </c>
      <c r="K453">
        <v>4</v>
      </c>
      <c r="L453">
        <v>24</v>
      </c>
      <c r="M453">
        <v>1</v>
      </c>
      <c r="N453">
        <v>7</v>
      </c>
      <c r="O453">
        <v>1</v>
      </c>
      <c r="P453">
        <v>8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11</v>
      </c>
      <c r="Z453">
        <v>0</v>
      </c>
      <c r="AA453">
        <v>43</v>
      </c>
      <c r="AB453">
        <f t="shared" si="15"/>
        <v>1</v>
      </c>
      <c r="AC453">
        <v>2196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494</v>
      </c>
      <c r="AO453">
        <v>470</v>
      </c>
      <c r="AP453">
        <v>0</v>
      </c>
    </row>
    <row r="454" spans="1:42" x14ac:dyDescent="0.35">
      <c r="A454">
        <v>62010</v>
      </c>
      <c r="B454">
        <v>3</v>
      </c>
      <c r="C454">
        <f t="shared" si="14"/>
        <v>3</v>
      </c>
      <c r="D454">
        <v>0</v>
      </c>
      <c r="E454">
        <v>1</v>
      </c>
      <c r="F454">
        <v>93</v>
      </c>
      <c r="G454">
        <v>371</v>
      </c>
      <c r="H454">
        <v>22</v>
      </c>
      <c r="I454">
        <v>39</v>
      </c>
      <c r="J454">
        <v>6</v>
      </c>
      <c r="K454">
        <v>0</v>
      </c>
      <c r="L454">
        <v>92</v>
      </c>
      <c r="M454">
        <v>4</v>
      </c>
      <c r="N454">
        <v>6</v>
      </c>
      <c r="O454">
        <v>2</v>
      </c>
      <c r="P454">
        <v>7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11</v>
      </c>
      <c r="Z454">
        <v>0</v>
      </c>
      <c r="AA454">
        <v>48</v>
      </c>
      <c r="AB454">
        <f t="shared" si="15"/>
        <v>2</v>
      </c>
      <c r="AC454">
        <v>2773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438</v>
      </c>
      <c r="AO454">
        <v>346</v>
      </c>
      <c r="AP454">
        <v>0</v>
      </c>
    </row>
    <row r="455" spans="1:42" x14ac:dyDescent="0.35">
      <c r="A455">
        <v>41124</v>
      </c>
      <c r="B455">
        <v>2</v>
      </c>
      <c r="C455">
        <f t="shared" si="14"/>
        <v>2</v>
      </c>
      <c r="D455">
        <v>1</v>
      </c>
      <c r="E455">
        <v>0</v>
      </c>
      <c r="F455">
        <v>41</v>
      </c>
      <c r="G455">
        <v>281</v>
      </c>
      <c r="H455">
        <v>7</v>
      </c>
      <c r="I455">
        <v>84</v>
      </c>
      <c r="J455">
        <v>15</v>
      </c>
      <c r="K455">
        <v>0</v>
      </c>
      <c r="L455">
        <v>119</v>
      </c>
      <c r="M455">
        <v>7</v>
      </c>
      <c r="N455">
        <v>7</v>
      </c>
      <c r="O455">
        <v>3</v>
      </c>
      <c r="P455">
        <v>4</v>
      </c>
      <c r="Q455">
        <v>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11</v>
      </c>
      <c r="Z455">
        <v>0</v>
      </c>
      <c r="AA455">
        <v>43</v>
      </c>
      <c r="AB455">
        <f t="shared" si="15"/>
        <v>1</v>
      </c>
      <c r="AC455">
        <v>2765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387</v>
      </c>
      <c r="AO455">
        <v>268</v>
      </c>
      <c r="AP455">
        <v>0</v>
      </c>
    </row>
    <row r="456" spans="1:42" x14ac:dyDescent="0.35">
      <c r="A456">
        <v>38961</v>
      </c>
      <c r="B456">
        <v>2</v>
      </c>
      <c r="C456">
        <f t="shared" si="14"/>
        <v>2</v>
      </c>
      <c r="D456">
        <v>1</v>
      </c>
      <c r="E456">
        <v>0</v>
      </c>
      <c r="F456">
        <v>60</v>
      </c>
      <c r="G456">
        <v>19</v>
      </c>
      <c r="H456">
        <v>7</v>
      </c>
      <c r="I456">
        <v>19</v>
      </c>
      <c r="J456">
        <v>0</v>
      </c>
      <c r="K456">
        <v>1</v>
      </c>
      <c r="L456">
        <v>24</v>
      </c>
      <c r="M456">
        <v>1</v>
      </c>
      <c r="N456">
        <v>2</v>
      </c>
      <c r="O456">
        <v>1</v>
      </c>
      <c r="P456">
        <v>2</v>
      </c>
      <c r="Q456">
        <v>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11</v>
      </c>
      <c r="Z456">
        <v>0</v>
      </c>
      <c r="AA456">
        <v>47</v>
      </c>
      <c r="AB456">
        <f t="shared" si="15"/>
        <v>2</v>
      </c>
      <c r="AC456">
        <v>2340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46</v>
      </c>
      <c r="AO456">
        <v>22</v>
      </c>
      <c r="AP456">
        <v>0</v>
      </c>
    </row>
    <row r="457" spans="1:42" x14ac:dyDescent="0.35">
      <c r="A457">
        <v>37760</v>
      </c>
      <c r="B457">
        <v>2</v>
      </c>
      <c r="C457">
        <f t="shared" si="14"/>
        <v>2</v>
      </c>
      <c r="D457">
        <v>1</v>
      </c>
      <c r="E457">
        <v>0</v>
      </c>
      <c r="F457">
        <v>54</v>
      </c>
      <c r="G457">
        <v>26</v>
      </c>
      <c r="H457">
        <v>3</v>
      </c>
      <c r="I457">
        <v>13</v>
      </c>
      <c r="J457">
        <v>2</v>
      </c>
      <c r="K457">
        <v>10</v>
      </c>
      <c r="L457">
        <v>0</v>
      </c>
      <c r="M457">
        <v>1</v>
      </c>
      <c r="N457">
        <v>2</v>
      </c>
      <c r="O457">
        <v>0</v>
      </c>
      <c r="P457">
        <v>3</v>
      </c>
      <c r="Q457">
        <v>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11</v>
      </c>
      <c r="Z457">
        <v>0</v>
      </c>
      <c r="AA457">
        <v>48</v>
      </c>
      <c r="AB457">
        <f t="shared" si="15"/>
        <v>2</v>
      </c>
      <c r="AC457">
        <v>2481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54</v>
      </c>
      <c r="AO457">
        <v>54</v>
      </c>
      <c r="AP457">
        <v>0</v>
      </c>
    </row>
    <row r="458" spans="1:42" x14ac:dyDescent="0.35">
      <c r="A458">
        <v>32233</v>
      </c>
      <c r="B458">
        <v>1</v>
      </c>
      <c r="C458">
        <f t="shared" si="14"/>
        <v>2</v>
      </c>
      <c r="D458">
        <v>1</v>
      </c>
      <c r="E458">
        <v>0</v>
      </c>
      <c r="F458">
        <v>26</v>
      </c>
      <c r="G458">
        <v>138</v>
      </c>
      <c r="H458">
        <v>15</v>
      </c>
      <c r="I458">
        <v>35</v>
      </c>
      <c r="J458">
        <v>25</v>
      </c>
      <c r="K458">
        <v>11</v>
      </c>
      <c r="L458">
        <v>72</v>
      </c>
      <c r="M458">
        <v>2</v>
      </c>
      <c r="N458">
        <v>6</v>
      </c>
      <c r="O458">
        <v>2</v>
      </c>
      <c r="P458">
        <v>2</v>
      </c>
      <c r="Q458">
        <v>9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11</v>
      </c>
      <c r="Z458">
        <v>1</v>
      </c>
      <c r="AA458">
        <v>46</v>
      </c>
      <c r="AB458">
        <f t="shared" si="15"/>
        <v>2</v>
      </c>
      <c r="AC458">
        <v>2838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224</v>
      </c>
      <c r="AO458">
        <v>152</v>
      </c>
      <c r="AP458">
        <v>1</v>
      </c>
    </row>
    <row r="459" spans="1:42" x14ac:dyDescent="0.35">
      <c r="A459">
        <v>43057</v>
      </c>
      <c r="B459">
        <v>2</v>
      </c>
      <c r="C459">
        <f t="shared" si="14"/>
        <v>2</v>
      </c>
      <c r="D459">
        <v>0</v>
      </c>
      <c r="E459">
        <v>1</v>
      </c>
      <c r="F459">
        <v>30</v>
      </c>
      <c r="G459">
        <v>213</v>
      </c>
      <c r="H459">
        <v>2</v>
      </c>
      <c r="I459">
        <v>44</v>
      </c>
      <c r="J459">
        <v>0</v>
      </c>
      <c r="K459">
        <v>2</v>
      </c>
      <c r="L459">
        <v>5</v>
      </c>
      <c r="M459">
        <v>4</v>
      </c>
      <c r="N459">
        <v>4</v>
      </c>
      <c r="O459">
        <v>2</v>
      </c>
      <c r="P459">
        <v>5</v>
      </c>
      <c r="Q459">
        <v>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</v>
      </c>
      <c r="Y459">
        <v>11</v>
      </c>
      <c r="Z459">
        <v>0</v>
      </c>
      <c r="AA459">
        <v>45</v>
      </c>
      <c r="AB459">
        <f t="shared" si="15"/>
        <v>2</v>
      </c>
      <c r="AC459">
        <v>2401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261</v>
      </c>
      <c r="AO459">
        <v>256</v>
      </c>
      <c r="AP459">
        <v>0</v>
      </c>
    </row>
    <row r="460" spans="1:42" x14ac:dyDescent="0.35">
      <c r="A460">
        <v>83151</v>
      </c>
      <c r="B460">
        <v>5</v>
      </c>
      <c r="C460">
        <f t="shared" si="14"/>
        <v>5</v>
      </c>
      <c r="D460">
        <v>0</v>
      </c>
      <c r="E460">
        <v>0</v>
      </c>
      <c r="F460">
        <v>93</v>
      </c>
      <c r="G460">
        <v>407</v>
      </c>
      <c r="H460">
        <v>28</v>
      </c>
      <c r="I460">
        <v>100</v>
      </c>
      <c r="J460">
        <v>120</v>
      </c>
      <c r="K460">
        <v>74</v>
      </c>
      <c r="L460">
        <v>18</v>
      </c>
      <c r="M460">
        <v>1</v>
      </c>
      <c r="N460">
        <v>5</v>
      </c>
      <c r="O460">
        <v>9</v>
      </c>
      <c r="P460">
        <v>4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</v>
      </c>
      <c r="Y460">
        <v>11</v>
      </c>
      <c r="Z460">
        <v>0</v>
      </c>
      <c r="AA460">
        <v>60</v>
      </c>
      <c r="AB460">
        <f t="shared" si="15"/>
        <v>3</v>
      </c>
      <c r="AC460">
        <v>2786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729</v>
      </c>
      <c r="AO460">
        <v>711</v>
      </c>
      <c r="AP460">
        <v>0</v>
      </c>
    </row>
    <row r="461" spans="1:42" x14ac:dyDescent="0.35">
      <c r="A461">
        <v>78825</v>
      </c>
      <c r="B461">
        <v>4</v>
      </c>
      <c r="C461">
        <f t="shared" si="14"/>
        <v>4</v>
      </c>
      <c r="D461">
        <v>0</v>
      </c>
      <c r="E461">
        <v>0</v>
      </c>
      <c r="F461">
        <v>35</v>
      </c>
      <c r="G461">
        <v>483</v>
      </c>
      <c r="H461">
        <v>74</v>
      </c>
      <c r="I461">
        <v>114</v>
      </c>
      <c r="J461">
        <v>169</v>
      </c>
      <c r="K461">
        <v>37</v>
      </c>
      <c r="L461">
        <v>18</v>
      </c>
      <c r="M461">
        <v>1</v>
      </c>
      <c r="N461">
        <v>5</v>
      </c>
      <c r="O461">
        <v>10</v>
      </c>
      <c r="P461">
        <v>13</v>
      </c>
      <c r="Q461">
        <v>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</v>
      </c>
      <c r="Y461">
        <v>11</v>
      </c>
      <c r="Z461">
        <v>1</v>
      </c>
      <c r="AA461">
        <v>56</v>
      </c>
      <c r="AB461">
        <f t="shared" si="15"/>
        <v>3</v>
      </c>
      <c r="AC461">
        <v>2812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877</v>
      </c>
      <c r="AO461">
        <v>859</v>
      </c>
      <c r="AP461">
        <v>0</v>
      </c>
    </row>
    <row r="462" spans="1:42" x14ac:dyDescent="0.35">
      <c r="A462">
        <v>65104</v>
      </c>
      <c r="B462">
        <v>3</v>
      </c>
      <c r="C462">
        <f t="shared" si="14"/>
        <v>3</v>
      </c>
      <c r="D462">
        <v>0</v>
      </c>
      <c r="E462">
        <v>1</v>
      </c>
      <c r="F462">
        <v>4</v>
      </c>
      <c r="G462">
        <v>738</v>
      </c>
      <c r="H462">
        <v>0</v>
      </c>
      <c r="I462">
        <v>232</v>
      </c>
      <c r="J462">
        <v>13</v>
      </c>
      <c r="K462">
        <v>20</v>
      </c>
      <c r="L462">
        <v>50</v>
      </c>
      <c r="M462">
        <v>2</v>
      </c>
      <c r="N462">
        <v>3</v>
      </c>
      <c r="O462">
        <v>5</v>
      </c>
      <c r="P462">
        <v>7</v>
      </c>
      <c r="Q462">
        <v>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</v>
      </c>
      <c r="Y462">
        <v>11</v>
      </c>
      <c r="Z462">
        <v>0</v>
      </c>
      <c r="AA462">
        <v>44</v>
      </c>
      <c r="AB462">
        <f t="shared" si="15"/>
        <v>2</v>
      </c>
      <c r="AC462">
        <v>2386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1003</v>
      </c>
      <c r="AO462">
        <v>953</v>
      </c>
      <c r="AP462">
        <v>0</v>
      </c>
    </row>
    <row r="463" spans="1:42" x14ac:dyDescent="0.35">
      <c r="A463">
        <v>60093</v>
      </c>
      <c r="B463">
        <v>3</v>
      </c>
      <c r="C463">
        <f t="shared" si="14"/>
        <v>3</v>
      </c>
      <c r="D463">
        <v>0</v>
      </c>
      <c r="E463">
        <v>1</v>
      </c>
      <c r="F463">
        <v>92</v>
      </c>
      <c r="G463">
        <v>502</v>
      </c>
      <c r="H463">
        <v>12</v>
      </c>
      <c r="I463">
        <v>109</v>
      </c>
      <c r="J463">
        <v>16</v>
      </c>
      <c r="K463">
        <v>6</v>
      </c>
      <c r="L463">
        <v>90</v>
      </c>
      <c r="M463">
        <v>2</v>
      </c>
      <c r="N463">
        <v>7</v>
      </c>
      <c r="O463">
        <v>2</v>
      </c>
      <c r="P463">
        <v>10</v>
      </c>
      <c r="Q463">
        <v>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3</v>
      </c>
      <c r="Y463">
        <v>11</v>
      </c>
      <c r="Z463">
        <v>0</v>
      </c>
      <c r="AA463">
        <v>46</v>
      </c>
      <c r="AB463">
        <f t="shared" si="15"/>
        <v>2</v>
      </c>
      <c r="AC463">
        <v>2527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645</v>
      </c>
      <c r="AO463">
        <v>555</v>
      </c>
      <c r="AP463">
        <v>0</v>
      </c>
    </row>
    <row r="464" spans="1:42" x14ac:dyDescent="0.35">
      <c r="A464">
        <v>14045</v>
      </c>
      <c r="B464">
        <v>1</v>
      </c>
      <c r="C464">
        <f t="shared" si="14"/>
        <v>1</v>
      </c>
      <c r="D464">
        <v>1</v>
      </c>
      <c r="E464">
        <v>0</v>
      </c>
      <c r="F464">
        <v>24</v>
      </c>
      <c r="G464">
        <v>11</v>
      </c>
      <c r="H464">
        <v>0</v>
      </c>
      <c r="I464">
        <v>5</v>
      </c>
      <c r="J464">
        <v>2</v>
      </c>
      <c r="K464">
        <v>1</v>
      </c>
      <c r="L464">
        <v>1</v>
      </c>
      <c r="M464">
        <v>1</v>
      </c>
      <c r="N464">
        <v>1</v>
      </c>
      <c r="O464">
        <v>0</v>
      </c>
      <c r="P464">
        <v>3</v>
      </c>
      <c r="Q464">
        <v>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11</v>
      </c>
      <c r="Z464">
        <v>0</v>
      </c>
      <c r="AA464">
        <v>51</v>
      </c>
      <c r="AB464">
        <f t="shared" si="15"/>
        <v>2</v>
      </c>
      <c r="AC464">
        <v>2313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19</v>
      </c>
      <c r="AO464">
        <v>18</v>
      </c>
      <c r="AP464">
        <v>0</v>
      </c>
    </row>
    <row r="465" spans="1:42" x14ac:dyDescent="0.35">
      <c r="A465">
        <v>28457</v>
      </c>
      <c r="B465">
        <v>1</v>
      </c>
      <c r="C465">
        <f t="shared" si="14"/>
        <v>1</v>
      </c>
      <c r="D465">
        <v>0</v>
      </c>
      <c r="E465">
        <v>0</v>
      </c>
      <c r="F465">
        <v>96</v>
      </c>
      <c r="G465">
        <v>24</v>
      </c>
      <c r="H465">
        <v>1</v>
      </c>
      <c r="I465">
        <v>108</v>
      </c>
      <c r="J465">
        <v>29</v>
      </c>
      <c r="K465">
        <v>29</v>
      </c>
      <c r="L465">
        <v>14</v>
      </c>
      <c r="M465">
        <v>1</v>
      </c>
      <c r="N465">
        <v>4</v>
      </c>
      <c r="O465">
        <v>1</v>
      </c>
      <c r="P465">
        <v>4</v>
      </c>
      <c r="Q465">
        <v>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</v>
      </c>
      <c r="Y465">
        <v>11</v>
      </c>
      <c r="Z465">
        <v>0</v>
      </c>
      <c r="AA465">
        <v>68</v>
      </c>
      <c r="AB465">
        <f t="shared" si="15"/>
        <v>4</v>
      </c>
      <c r="AC465">
        <v>2768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191</v>
      </c>
      <c r="AO465">
        <v>177</v>
      </c>
      <c r="AP465">
        <v>0</v>
      </c>
    </row>
    <row r="466" spans="1:42" x14ac:dyDescent="0.35">
      <c r="A466">
        <v>78952</v>
      </c>
      <c r="B466">
        <v>4</v>
      </c>
      <c r="C466">
        <f t="shared" si="14"/>
        <v>4</v>
      </c>
      <c r="D466">
        <v>0</v>
      </c>
      <c r="E466">
        <v>1</v>
      </c>
      <c r="F466">
        <v>11</v>
      </c>
      <c r="G466">
        <v>1170</v>
      </c>
      <c r="H466">
        <v>19</v>
      </c>
      <c r="I466">
        <v>594</v>
      </c>
      <c r="J466">
        <v>99</v>
      </c>
      <c r="K466">
        <v>76</v>
      </c>
      <c r="L466">
        <v>134</v>
      </c>
      <c r="M466">
        <v>2</v>
      </c>
      <c r="N466">
        <v>2</v>
      </c>
      <c r="O466">
        <v>5</v>
      </c>
      <c r="P466">
        <v>12</v>
      </c>
      <c r="Q466">
        <v>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3</v>
      </c>
      <c r="Y466">
        <v>11</v>
      </c>
      <c r="Z466">
        <v>0</v>
      </c>
      <c r="AA466">
        <v>62</v>
      </c>
      <c r="AB466">
        <f t="shared" si="15"/>
        <v>4</v>
      </c>
      <c r="AC466">
        <v>2802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1958</v>
      </c>
      <c r="AO466">
        <v>1824</v>
      </c>
      <c r="AP466">
        <v>0</v>
      </c>
    </row>
    <row r="467" spans="1:42" x14ac:dyDescent="0.35">
      <c r="A467">
        <v>46310</v>
      </c>
      <c r="B467">
        <v>2</v>
      </c>
      <c r="C467">
        <f t="shared" si="14"/>
        <v>2</v>
      </c>
      <c r="D467">
        <v>1</v>
      </c>
      <c r="E467">
        <v>0</v>
      </c>
      <c r="F467">
        <v>99</v>
      </c>
      <c r="G467">
        <v>185</v>
      </c>
      <c r="H467">
        <v>2</v>
      </c>
      <c r="I467">
        <v>88</v>
      </c>
      <c r="J467">
        <v>15</v>
      </c>
      <c r="K467">
        <v>5</v>
      </c>
      <c r="L467">
        <v>14</v>
      </c>
      <c r="M467">
        <v>2</v>
      </c>
      <c r="N467">
        <v>6</v>
      </c>
      <c r="O467">
        <v>1</v>
      </c>
      <c r="P467">
        <v>5</v>
      </c>
      <c r="Q467">
        <v>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3</v>
      </c>
      <c r="Y467">
        <v>11</v>
      </c>
      <c r="Z467">
        <v>0</v>
      </c>
      <c r="AA467">
        <v>44</v>
      </c>
      <c r="AB467">
        <f t="shared" si="15"/>
        <v>2</v>
      </c>
      <c r="AC467">
        <v>2732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295</v>
      </c>
      <c r="AO467">
        <v>281</v>
      </c>
      <c r="AP467">
        <v>0</v>
      </c>
    </row>
    <row r="468" spans="1:42" x14ac:dyDescent="0.35">
      <c r="A468">
        <v>76005</v>
      </c>
      <c r="B468">
        <v>4</v>
      </c>
      <c r="C468">
        <f t="shared" si="14"/>
        <v>4</v>
      </c>
      <c r="D468">
        <v>0</v>
      </c>
      <c r="E468">
        <v>0</v>
      </c>
      <c r="F468">
        <v>72</v>
      </c>
      <c r="G468">
        <v>983</v>
      </c>
      <c r="H468">
        <v>20</v>
      </c>
      <c r="I468">
        <v>389</v>
      </c>
      <c r="J468">
        <v>240</v>
      </c>
      <c r="K468">
        <v>50</v>
      </c>
      <c r="L468">
        <v>40</v>
      </c>
      <c r="M468">
        <v>1</v>
      </c>
      <c r="N468">
        <v>3</v>
      </c>
      <c r="O468">
        <v>5</v>
      </c>
      <c r="P468">
        <v>13</v>
      </c>
      <c r="Q468">
        <v>6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3</v>
      </c>
      <c r="Y468">
        <v>11</v>
      </c>
      <c r="Z468">
        <v>0</v>
      </c>
      <c r="AA468">
        <v>65</v>
      </c>
      <c r="AB468">
        <f t="shared" si="15"/>
        <v>4</v>
      </c>
      <c r="AC468">
        <v>2651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1682</v>
      </c>
      <c r="AO468">
        <v>1642</v>
      </c>
      <c r="AP468">
        <v>1</v>
      </c>
    </row>
    <row r="469" spans="1:42" x14ac:dyDescent="0.35">
      <c r="A469">
        <v>58308</v>
      </c>
      <c r="B469">
        <v>3</v>
      </c>
      <c r="C469">
        <f t="shared" si="14"/>
        <v>3</v>
      </c>
      <c r="D469">
        <v>0</v>
      </c>
      <c r="E469">
        <v>1</v>
      </c>
      <c r="F469">
        <v>77</v>
      </c>
      <c r="G469">
        <v>691</v>
      </c>
      <c r="H469">
        <v>0</v>
      </c>
      <c r="I469">
        <v>69</v>
      </c>
      <c r="J469">
        <v>10</v>
      </c>
      <c r="K469">
        <v>0</v>
      </c>
      <c r="L469">
        <v>130</v>
      </c>
      <c r="M469">
        <v>4</v>
      </c>
      <c r="N469">
        <v>2</v>
      </c>
      <c r="O469">
        <v>6</v>
      </c>
      <c r="P469">
        <v>3</v>
      </c>
      <c r="Q469">
        <v>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11</v>
      </c>
      <c r="Z469">
        <v>0</v>
      </c>
      <c r="AA469">
        <v>56</v>
      </c>
      <c r="AB469">
        <f t="shared" si="15"/>
        <v>3</v>
      </c>
      <c r="AC469">
        <v>2692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770</v>
      </c>
      <c r="AO469">
        <v>640</v>
      </c>
      <c r="AP469">
        <v>0</v>
      </c>
    </row>
    <row r="470" spans="1:42" x14ac:dyDescent="0.35">
      <c r="A470">
        <v>55614</v>
      </c>
      <c r="B470">
        <v>3</v>
      </c>
      <c r="C470">
        <f t="shared" si="14"/>
        <v>3</v>
      </c>
      <c r="D470">
        <v>0</v>
      </c>
      <c r="E470">
        <v>0</v>
      </c>
      <c r="F470">
        <v>85</v>
      </c>
      <c r="G470">
        <v>504</v>
      </c>
      <c r="H470">
        <v>13</v>
      </c>
      <c r="I470">
        <v>131</v>
      </c>
      <c r="J470">
        <v>8</v>
      </c>
      <c r="K470">
        <v>0</v>
      </c>
      <c r="L470">
        <v>26</v>
      </c>
      <c r="M470">
        <v>1</v>
      </c>
      <c r="N470">
        <v>9</v>
      </c>
      <c r="O470">
        <v>4</v>
      </c>
      <c r="P470">
        <v>6</v>
      </c>
      <c r="Q470">
        <v>7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3</v>
      </c>
      <c r="Y470">
        <v>11</v>
      </c>
      <c r="Z470">
        <v>0</v>
      </c>
      <c r="AA470">
        <v>76</v>
      </c>
      <c r="AB470">
        <f t="shared" si="15"/>
        <v>5</v>
      </c>
      <c r="AC470">
        <v>2373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656</v>
      </c>
      <c r="AO470">
        <v>630</v>
      </c>
      <c r="AP470">
        <v>1</v>
      </c>
    </row>
    <row r="471" spans="1:42" x14ac:dyDescent="0.35">
      <c r="A471">
        <v>59432</v>
      </c>
      <c r="B471">
        <v>3</v>
      </c>
      <c r="C471">
        <f t="shared" si="14"/>
        <v>3</v>
      </c>
      <c r="D471">
        <v>0</v>
      </c>
      <c r="E471">
        <v>1</v>
      </c>
      <c r="F471">
        <v>88</v>
      </c>
      <c r="G471">
        <v>317</v>
      </c>
      <c r="H471">
        <v>25</v>
      </c>
      <c r="I471">
        <v>265</v>
      </c>
      <c r="J471">
        <v>25</v>
      </c>
      <c r="K471">
        <v>19</v>
      </c>
      <c r="L471">
        <v>12</v>
      </c>
      <c r="M471">
        <v>3</v>
      </c>
      <c r="N471">
        <v>5</v>
      </c>
      <c r="O471">
        <v>3</v>
      </c>
      <c r="P471">
        <v>11</v>
      </c>
      <c r="Q471">
        <v>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11</v>
      </c>
      <c r="Z471">
        <v>0</v>
      </c>
      <c r="AA471">
        <v>58</v>
      </c>
      <c r="AB471">
        <f t="shared" si="15"/>
        <v>3</v>
      </c>
      <c r="AC471">
        <v>2601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651</v>
      </c>
      <c r="AO471">
        <v>639</v>
      </c>
      <c r="AP471">
        <v>0</v>
      </c>
    </row>
    <row r="472" spans="1:42" x14ac:dyDescent="0.35">
      <c r="A472">
        <v>55563</v>
      </c>
      <c r="B472">
        <v>3</v>
      </c>
      <c r="C472">
        <f t="shared" si="14"/>
        <v>3</v>
      </c>
      <c r="D472">
        <v>0</v>
      </c>
      <c r="E472">
        <v>1</v>
      </c>
      <c r="F472">
        <v>22</v>
      </c>
      <c r="G472">
        <v>29</v>
      </c>
      <c r="H472">
        <v>1</v>
      </c>
      <c r="I472">
        <v>9</v>
      </c>
      <c r="J472">
        <v>2</v>
      </c>
      <c r="K472">
        <v>0</v>
      </c>
      <c r="L472">
        <v>2</v>
      </c>
      <c r="M472">
        <v>1</v>
      </c>
      <c r="N472">
        <v>2</v>
      </c>
      <c r="O472">
        <v>0</v>
      </c>
      <c r="P472">
        <v>3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</v>
      </c>
      <c r="Y472">
        <v>11</v>
      </c>
      <c r="Z472">
        <v>0</v>
      </c>
      <c r="AA472">
        <v>42</v>
      </c>
      <c r="AB472">
        <f t="shared" si="15"/>
        <v>1</v>
      </c>
      <c r="AC472">
        <v>2244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41</v>
      </c>
      <c r="AO472">
        <v>39</v>
      </c>
      <c r="AP472">
        <v>0</v>
      </c>
    </row>
    <row r="473" spans="1:42" x14ac:dyDescent="0.35">
      <c r="A473">
        <v>78642</v>
      </c>
      <c r="B473">
        <v>4</v>
      </c>
      <c r="C473">
        <f t="shared" si="14"/>
        <v>4</v>
      </c>
      <c r="D473">
        <v>0</v>
      </c>
      <c r="E473">
        <v>1</v>
      </c>
      <c r="F473">
        <v>83</v>
      </c>
      <c r="G473">
        <v>1396</v>
      </c>
      <c r="H473">
        <v>0</v>
      </c>
      <c r="I473">
        <v>322</v>
      </c>
      <c r="J473">
        <v>46</v>
      </c>
      <c r="K473">
        <v>35</v>
      </c>
      <c r="L473">
        <v>17</v>
      </c>
      <c r="M473">
        <v>1</v>
      </c>
      <c r="N473">
        <v>4</v>
      </c>
      <c r="O473">
        <v>9</v>
      </c>
      <c r="P473">
        <v>4</v>
      </c>
      <c r="Q473">
        <v>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</v>
      </c>
      <c r="Y473">
        <v>11</v>
      </c>
      <c r="Z473">
        <v>0</v>
      </c>
      <c r="AA473">
        <v>49</v>
      </c>
      <c r="AB473">
        <f t="shared" si="15"/>
        <v>2</v>
      </c>
      <c r="AC473">
        <v>2593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1799</v>
      </c>
      <c r="AO473">
        <v>1782</v>
      </c>
      <c r="AP473">
        <v>0</v>
      </c>
    </row>
    <row r="474" spans="1:42" x14ac:dyDescent="0.35">
      <c r="A474">
        <v>67911</v>
      </c>
      <c r="B474">
        <v>3</v>
      </c>
      <c r="C474">
        <f t="shared" si="14"/>
        <v>3</v>
      </c>
      <c r="D474">
        <v>0</v>
      </c>
      <c r="E474">
        <v>1</v>
      </c>
      <c r="F474">
        <v>63</v>
      </c>
      <c r="G474">
        <v>529</v>
      </c>
      <c r="H474">
        <v>0</v>
      </c>
      <c r="I474">
        <v>356</v>
      </c>
      <c r="J474">
        <v>63</v>
      </c>
      <c r="K474">
        <v>28</v>
      </c>
      <c r="L474">
        <v>0</v>
      </c>
      <c r="M474">
        <v>3</v>
      </c>
      <c r="N474">
        <v>6</v>
      </c>
      <c r="O474">
        <v>7</v>
      </c>
      <c r="P474">
        <v>11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3</v>
      </c>
      <c r="Y474">
        <v>11</v>
      </c>
      <c r="Z474">
        <v>0</v>
      </c>
      <c r="AA474">
        <v>71</v>
      </c>
      <c r="AB474">
        <f t="shared" si="15"/>
        <v>5</v>
      </c>
      <c r="AC474">
        <v>2197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976</v>
      </c>
      <c r="AO474">
        <v>976</v>
      </c>
      <c r="AP474">
        <v>0</v>
      </c>
    </row>
    <row r="475" spans="1:42" x14ac:dyDescent="0.35">
      <c r="A475">
        <v>65275</v>
      </c>
      <c r="B475">
        <v>3</v>
      </c>
      <c r="C475">
        <f t="shared" si="14"/>
        <v>3</v>
      </c>
      <c r="D475">
        <v>0</v>
      </c>
      <c r="E475">
        <v>0</v>
      </c>
      <c r="F475">
        <v>9</v>
      </c>
      <c r="G475">
        <v>388</v>
      </c>
      <c r="H475">
        <v>14</v>
      </c>
      <c r="I475">
        <v>218</v>
      </c>
      <c r="J475">
        <v>91</v>
      </c>
      <c r="K475">
        <v>14</v>
      </c>
      <c r="L475">
        <v>21</v>
      </c>
      <c r="M475">
        <v>1</v>
      </c>
      <c r="N475">
        <v>4</v>
      </c>
      <c r="O475">
        <v>3</v>
      </c>
      <c r="P475">
        <v>13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11</v>
      </c>
      <c r="Z475">
        <v>0</v>
      </c>
      <c r="AA475">
        <v>76</v>
      </c>
      <c r="AB475">
        <f t="shared" si="15"/>
        <v>5</v>
      </c>
      <c r="AC475">
        <v>2611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725</v>
      </c>
      <c r="AO475">
        <v>704</v>
      </c>
      <c r="AP475">
        <v>0</v>
      </c>
    </row>
    <row r="476" spans="1:42" x14ac:dyDescent="0.35">
      <c r="A476">
        <v>27203</v>
      </c>
      <c r="B476">
        <v>1</v>
      </c>
      <c r="C476">
        <f t="shared" si="14"/>
        <v>1</v>
      </c>
      <c r="D476">
        <v>1</v>
      </c>
      <c r="E476">
        <v>1</v>
      </c>
      <c r="F476">
        <v>92</v>
      </c>
      <c r="G476">
        <v>13</v>
      </c>
      <c r="H476">
        <v>2</v>
      </c>
      <c r="I476">
        <v>21</v>
      </c>
      <c r="J476">
        <v>4</v>
      </c>
      <c r="K476">
        <v>0</v>
      </c>
      <c r="L476">
        <v>24</v>
      </c>
      <c r="M476">
        <v>2</v>
      </c>
      <c r="N476">
        <v>1</v>
      </c>
      <c r="O476">
        <v>1</v>
      </c>
      <c r="P476">
        <v>2</v>
      </c>
      <c r="Q476">
        <v>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11</v>
      </c>
      <c r="Z476">
        <v>0</v>
      </c>
      <c r="AA476">
        <v>70</v>
      </c>
      <c r="AB476">
        <f t="shared" si="15"/>
        <v>5</v>
      </c>
      <c r="AC476">
        <v>2851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40</v>
      </c>
      <c r="AO476">
        <v>16</v>
      </c>
      <c r="AP476">
        <v>0</v>
      </c>
    </row>
    <row r="477" spans="1:42" x14ac:dyDescent="0.35">
      <c r="A477">
        <v>48330</v>
      </c>
      <c r="B477">
        <v>2</v>
      </c>
      <c r="C477">
        <f t="shared" si="14"/>
        <v>2</v>
      </c>
      <c r="D477">
        <v>0</v>
      </c>
      <c r="E477">
        <v>1</v>
      </c>
      <c r="F477">
        <v>2</v>
      </c>
      <c r="G477">
        <v>28</v>
      </c>
      <c r="H477">
        <v>0</v>
      </c>
      <c r="I477">
        <v>4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3</v>
      </c>
      <c r="Q477">
        <v>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11</v>
      </c>
      <c r="Z477">
        <v>0</v>
      </c>
      <c r="AA477">
        <v>59</v>
      </c>
      <c r="AB477">
        <f t="shared" si="15"/>
        <v>3</v>
      </c>
      <c r="AC477">
        <v>2385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32</v>
      </c>
      <c r="AO477">
        <v>32</v>
      </c>
      <c r="AP477">
        <v>0</v>
      </c>
    </row>
    <row r="478" spans="1:42" x14ac:dyDescent="0.35">
      <c r="A478">
        <v>24279</v>
      </c>
      <c r="B478">
        <v>1</v>
      </c>
      <c r="C478">
        <f t="shared" si="14"/>
        <v>1</v>
      </c>
      <c r="D478">
        <v>0</v>
      </c>
      <c r="E478">
        <v>0</v>
      </c>
      <c r="F478">
        <v>6</v>
      </c>
      <c r="G478">
        <v>16</v>
      </c>
      <c r="H478">
        <v>36</v>
      </c>
      <c r="I478">
        <v>21</v>
      </c>
      <c r="J478">
        <v>20</v>
      </c>
      <c r="K478">
        <v>62</v>
      </c>
      <c r="L478">
        <v>108</v>
      </c>
      <c r="M478">
        <v>1</v>
      </c>
      <c r="N478">
        <v>4</v>
      </c>
      <c r="O478">
        <v>1</v>
      </c>
      <c r="P478">
        <v>3</v>
      </c>
      <c r="Q478">
        <v>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3</v>
      </c>
      <c r="Y478">
        <v>11</v>
      </c>
      <c r="Z478">
        <v>0</v>
      </c>
      <c r="AA478">
        <v>30</v>
      </c>
      <c r="AB478">
        <f t="shared" si="15"/>
        <v>1</v>
      </c>
      <c r="AC478">
        <v>2706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155</v>
      </c>
      <c r="AO478">
        <v>47</v>
      </c>
      <c r="AP478">
        <v>0</v>
      </c>
    </row>
    <row r="479" spans="1:42" x14ac:dyDescent="0.35">
      <c r="A479">
        <v>64355</v>
      </c>
      <c r="B479">
        <v>3</v>
      </c>
      <c r="C479">
        <f t="shared" si="14"/>
        <v>3</v>
      </c>
      <c r="D479">
        <v>1</v>
      </c>
      <c r="E479">
        <v>0</v>
      </c>
      <c r="F479">
        <v>66</v>
      </c>
      <c r="G479">
        <v>1047</v>
      </c>
      <c r="H479">
        <v>0</v>
      </c>
      <c r="I479">
        <v>140</v>
      </c>
      <c r="J479">
        <v>67</v>
      </c>
      <c r="K479">
        <v>38</v>
      </c>
      <c r="L479">
        <v>153</v>
      </c>
      <c r="M479">
        <v>2</v>
      </c>
      <c r="N479">
        <v>4</v>
      </c>
      <c r="O479">
        <v>3</v>
      </c>
      <c r="P479">
        <v>12</v>
      </c>
      <c r="Q479">
        <v>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3</v>
      </c>
      <c r="Y479">
        <v>11</v>
      </c>
      <c r="Z479">
        <v>0</v>
      </c>
      <c r="AA479">
        <v>35</v>
      </c>
      <c r="AB479">
        <f t="shared" si="15"/>
        <v>1</v>
      </c>
      <c r="AC479">
        <v>2833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1292</v>
      </c>
      <c r="AO479">
        <v>1139</v>
      </c>
      <c r="AP479">
        <v>0</v>
      </c>
    </row>
    <row r="480" spans="1:42" x14ac:dyDescent="0.35">
      <c r="A480">
        <v>53653</v>
      </c>
      <c r="B480">
        <v>3</v>
      </c>
      <c r="C480">
        <f t="shared" si="14"/>
        <v>3</v>
      </c>
      <c r="D480">
        <v>0</v>
      </c>
      <c r="E480">
        <v>0</v>
      </c>
      <c r="F480">
        <v>29</v>
      </c>
      <c r="G480">
        <v>815</v>
      </c>
      <c r="H480">
        <v>10</v>
      </c>
      <c r="I480">
        <v>239</v>
      </c>
      <c r="J480">
        <v>28</v>
      </c>
      <c r="K480">
        <v>10</v>
      </c>
      <c r="L480">
        <v>108</v>
      </c>
      <c r="M480">
        <v>2</v>
      </c>
      <c r="N480">
        <v>10</v>
      </c>
      <c r="O480">
        <v>4</v>
      </c>
      <c r="P480">
        <v>12</v>
      </c>
      <c r="Q480">
        <v>6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11</v>
      </c>
      <c r="Z480">
        <v>0</v>
      </c>
      <c r="AA480">
        <v>67</v>
      </c>
      <c r="AB480">
        <f t="shared" si="15"/>
        <v>4</v>
      </c>
      <c r="AC480">
        <v>2758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1102</v>
      </c>
      <c r="AO480">
        <v>994</v>
      </c>
      <c r="AP480">
        <v>0</v>
      </c>
    </row>
    <row r="481" spans="1:42" x14ac:dyDescent="0.35">
      <c r="A481">
        <v>65665</v>
      </c>
      <c r="B481">
        <v>3</v>
      </c>
      <c r="C481">
        <f t="shared" si="14"/>
        <v>3</v>
      </c>
      <c r="D481">
        <v>0</v>
      </c>
      <c r="E481">
        <v>1</v>
      </c>
      <c r="F481">
        <v>77</v>
      </c>
      <c r="G481">
        <v>225</v>
      </c>
      <c r="H481">
        <v>162</v>
      </c>
      <c r="I481">
        <v>387</v>
      </c>
      <c r="J481">
        <v>106</v>
      </c>
      <c r="K481">
        <v>36</v>
      </c>
      <c r="L481">
        <v>29</v>
      </c>
      <c r="M481">
        <v>1</v>
      </c>
      <c r="N481">
        <v>5</v>
      </c>
      <c r="O481">
        <v>10</v>
      </c>
      <c r="P481">
        <v>8</v>
      </c>
      <c r="Q481">
        <v>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11</v>
      </c>
      <c r="Z481">
        <v>0</v>
      </c>
      <c r="AA481">
        <v>44</v>
      </c>
      <c r="AB481">
        <f t="shared" si="15"/>
        <v>2</v>
      </c>
      <c r="AC481">
        <v>2368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916</v>
      </c>
      <c r="AO481">
        <v>887</v>
      </c>
      <c r="AP481">
        <v>0</v>
      </c>
    </row>
    <row r="482" spans="1:42" x14ac:dyDescent="0.35">
      <c r="A482">
        <v>81217</v>
      </c>
      <c r="B482">
        <v>5</v>
      </c>
      <c r="C482">
        <f t="shared" si="14"/>
        <v>5</v>
      </c>
      <c r="D482">
        <v>0</v>
      </c>
      <c r="E482">
        <v>0</v>
      </c>
      <c r="F482">
        <v>77</v>
      </c>
      <c r="G482">
        <v>493</v>
      </c>
      <c r="H482">
        <v>70</v>
      </c>
      <c r="I482">
        <v>324</v>
      </c>
      <c r="J482">
        <v>146</v>
      </c>
      <c r="K482">
        <v>40</v>
      </c>
      <c r="L482">
        <v>84</v>
      </c>
      <c r="M482">
        <v>1</v>
      </c>
      <c r="N482">
        <v>3</v>
      </c>
      <c r="O482">
        <v>7</v>
      </c>
      <c r="P482">
        <v>11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11</v>
      </c>
      <c r="Z482">
        <v>0</v>
      </c>
      <c r="AA482">
        <v>31</v>
      </c>
      <c r="AB482">
        <f t="shared" si="15"/>
        <v>1</v>
      </c>
      <c r="AC482">
        <v>2504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1073</v>
      </c>
      <c r="AO482">
        <v>989</v>
      </c>
      <c r="AP482">
        <v>0</v>
      </c>
    </row>
    <row r="483" spans="1:42" x14ac:dyDescent="0.35">
      <c r="A483">
        <v>34935</v>
      </c>
      <c r="B483">
        <v>1</v>
      </c>
      <c r="C483">
        <f t="shared" si="14"/>
        <v>2</v>
      </c>
      <c r="D483">
        <v>0</v>
      </c>
      <c r="E483">
        <v>0</v>
      </c>
      <c r="F483">
        <v>71</v>
      </c>
      <c r="G483">
        <v>34</v>
      </c>
      <c r="H483">
        <v>4</v>
      </c>
      <c r="I483">
        <v>66</v>
      </c>
      <c r="J483">
        <v>3</v>
      </c>
      <c r="K483">
        <v>10</v>
      </c>
      <c r="L483">
        <v>20</v>
      </c>
      <c r="M483">
        <v>1</v>
      </c>
      <c r="N483">
        <v>2</v>
      </c>
      <c r="O483">
        <v>1</v>
      </c>
      <c r="P483">
        <v>4</v>
      </c>
      <c r="Q483">
        <v>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11</v>
      </c>
      <c r="Z483">
        <v>0</v>
      </c>
      <c r="AA483">
        <v>28</v>
      </c>
      <c r="AB483">
        <f t="shared" si="15"/>
        <v>1</v>
      </c>
      <c r="AC483">
        <v>2532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117</v>
      </c>
      <c r="AO483">
        <v>97</v>
      </c>
      <c r="AP483">
        <v>0</v>
      </c>
    </row>
    <row r="484" spans="1:42" x14ac:dyDescent="0.35">
      <c r="A484">
        <v>61250</v>
      </c>
      <c r="B484">
        <v>3</v>
      </c>
      <c r="C484">
        <f t="shared" si="14"/>
        <v>3</v>
      </c>
      <c r="D484">
        <v>0</v>
      </c>
      <c r="E484">
        <v>1</v>
      </c>
      <c r="F484">
        <v>49</v>
      </c>
      <c r="G484">
        <v>382</v>
      </c>
      <c r="H484">
        <v>138</v>
      </c>
      <c r="I484">
        <v>65</v>
      </c>
      <c r="J484">
        <v>60</v>
      </c>
      <c r="K484">
        <v>26</v>
      </c>
      <c r="L484">
        <v>59</v>
      </c>
      <c r="M484">
        <v>6</v>
      </c>
      <c r="N484">
        <v>5</v>
      </c>
      <c r="O484">
        <v>2</v>
      </c>
      <c r="P484">
        <v>12</v>
      </c>
      <c r="Q484">
        <v>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3</v>
      </c>
      <c r="Y484">
        <v>11</v>
      </c>
      <c r="Z484">
        <v>0</v>
      </c>
      <c r="AA484">
        <v>61</v>
      </c>
      <c r="AB484">
        <f t="shared" si="15"/>
        <v>3</v>
      </c>
      <c r="AC484">
        <v>2719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671</v>
      </c>
      <c r="AO484">
        <v>612</v>
      </c>
      <c r="AP484">
        <v>0</v>
      </c>
    </row>
    <row r="485" spans="1:42" x14ac:dyDescent="0.35">
      <c r="A485">
        <v>39665</v>
      </c>
      <c r="B485">
        <v>2</v>
      </c>
      <c r="C485">
        <f t="shared" si="14"/>
        <v>2</v>
      </c>
      <c r="D485">
        <v>1</v>
      </c>
      <c r="E485">
        <v>0</v>
      </c>
      <c r="F485">
        <v>97</v>
      </c>
      <c r="G485">
        <v>127</v>
      </c>
      <c r="H485">
        <v>1</v>
      </c>
      <c r="I485">
        <v>56</v>
      </c>
      <c r="J485">
        <v>0</v>
      </c>
      <c r="K485">
        <v>1</v>
      </c>
      <c r="L485">
        <v>31</v>
      </c>
      <c r="M485">
        <v>3</v>
      </c>
      <c r="N485">
        <v>4</v>
      </c>
      <c r="O485">
        <v>2</v>
      </c>
      <c r="P485">
        <v>3</v>
      </c>
      <c r="Q485">
        <v>7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11</v>
      </c>
      <c r="Z485">
        <v>0</v>
      </c>
      <c r="AA485">
        <v>39</v>
      </c>
      <c r="AB485">
        <f t="shared" si="15"/>
        <v>1</v>
      </c>
      <c r="AC485">
        <v>2559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185</v>
      </c>
      <c r="AO485">
        <v>154</v>
      </c>
      <c r="AP485">
        <v>1</v>
      </c>
    </row>
    <row r="486" spans="1:42" x14ac:dyDescent="0.35">
      <c r="A486">
        <v>60152</v>
      </c>
      <c r="B486">
        <v>3</v>
      </c>
      <c r="C486">
        <f t="shared" si="14"/>
        <v>3</v>
      </c>
      <c r="D486">
        <v>0</v>
      </c>
      <c r="E486">
        <v>1</v>
      </c>
      <c r="F486">
        <v>6</v>
      </c>
      <c r="G486">
        <v>325</v>
      </c>
      <c r="H486">
        <v>83</v>
      </c>
      <c r="I486">
        <v>300</v>
      </c>
      <c r="J486">
        <v>86</v>
      </c>
      <c r="K486">
        <v>58</v>
      </c>
      <c r="L486">
        <v>91</v>
      </c>
      <c r="M486">
        <v>1</v>
      </c>
      <c r="N486">
        <v>6</v>
      </c>
      <c r="O486">
        <v>4</v>
      </c>
      <c r="P486">
        <v>12</v>
      </c>
      <c r="Q486">
        <v>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</v>
      </c>
      <c r="Y486">
        <v>11</v>
      </c>
      <c r="Z486">
        <v>0</v>
      </c>
      <c r="AA486">
        <v>41</v>
      </c>
      <c r="AB486">
        <f t="shared" si="15"/>
        <v>1</v>
      </c>
      <c r="AC486">
        <v>2617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852</v>
      </c>
      <c r="AO486">
        <v>761</v>
      </c>
      <c r="AP486">
        <v>0</v>
      </c>
    </row>
    <row r="487" spans="1:42" x14ac:dyDescent="0.35">
      <c r="A487">
        <v>48920</v>
      </c>
      <c r="B487">
        <v>2</v>
      </c>
      <c r="C487">
        <f t="shared" si="14"/>
        <v>2</v>
      </c>
      <c r="D487">
        <v>0</v>
      </c>
      <c r="E487">
        <v>2</v>
      </c>
      <c r="F487">
        <v>93</v>
      </c>
      <c r="G487">
        <v>238</v>
      </c>
      <c r="H487">
        <v>17</v>
      </c>
      <c r="I487">
        <v>68</v>
      </c>
      <c r="J487">
        <v>8</v>
      </c>
      <c r="K487">
        <v>10</v>
      </c>
      <c r="L487">
        <v>6</v>
      </c>
      <c r="M487">
        <v>3</v>
      </c>
      <c r="N487">
        <v>6</v>
      </c>
      <c r="O487">
        <v>2</v>
      </c>
      <c r="P487">
        <v>5</v>
      </c>
      <c r="Q487">
        <v>7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3</v>
      </c>
      <c r="Y487">
        <v>11</v>
      </c>
      <c r="Z487">
        <v>0</v>
      </c>
      <c r="AA487">
        <v>56</v>
      </c>
      <c r="AB487">
        <f t="shared" si="15"/>
        <v>3</v>
      </c>
      <c r="AC487">
        <v>2411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341</v>
      </c>
      <c r="AO487">
        <v>335</v>
      </c>
      <c r="AP487">
        <v>1</v>
      </c>
    </row>
    <row r="488" spans="1:42" x14ac:dyDescent="0.35">
      <c r="A488">
        <v>89120</v>
      </c>
      <c r="B488">
        <v>5</v>
      </c>
      <c r="C488">
        <f t="shared" si="14"/>
        <v>5</v>
      </c>
      <c r="D488">
        <v>0</v>
      </c>
      <c r="E488">
        <v>0</v>
      </c>
      <c r="F488">
        <v>78</v>
      </c>
      <c r="G488">
        <v>1168</v>
      </c>
      <c r="H488">
        <v>92</v>
      </c>
      <c r="I488">
        <v>408</v>
      </c>
      <c r="J488">
        <v>72</v>
      </c>
      <c r="K488">
        <v>129</v>
      </c>
      <c r="L488">
        <v>55</v>
      </c>
      <c r="M488">
        <v>1</v>
      </c>
      <c r="N488">
        <v>5</v>
      </c>
      <c r="O488">
        <v>6</v>
      </c>
      <c r="P488">
        <v>7</v>
      </c>
      <c r="Q488">
        <v>1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3</v>
      </c>
      <c r="Y488">
        <v>11</v>
      </c>
      <c r="Z488">
        <v>0</v>
      </c>
      <c r="AA488">
        <v>61</v>
      </c>
      <c r="AB488">
        <f t="shared" si="15"/>
        <v>3</v>
      </c>
      <c r="AC488">
        <v>2263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1869</v>
      </c>
      <c r="AO488">
        <v>1814</v>
      </c>
      <c r="AP488">
        <v>1</v>
      </c>
    </row>
    <row r="489" spans="1:42" x14ac:dyDescent="0.35">
      <c r="A489">
        <v>44124</v>
      </c>
      <c r="B489">
        <v>2</v>
      </c>
      <c r="C489">
        <f t="shared" si="14"/>
        <v>2</v>
      </c>
      <c r="D489">
        <v>0</v>
      </c>
      <c r="E489">
        <v>1</v>
      </c>
      <c r="F489">
        <v>62</v>
      </c>
      <c r="G489">
        <v>284</v>
      </c>
      <c r="H489">
        <v>0</v>
      </c>
      <c r="I489">
        <v>55</v>
      </c>
      <c r="J489">
        <v>0</v>
      </c>
      <c r="K489">
        <v>6</v>
      </c>
      <c r="L489">
        <v>52</v>
      </c>
      <c r="M489">
        <v>4</v>
      </c>
      <c r="N489">
        <v>6</v>
      </c>
      <c r="O489">
        <v>2</v>
      </c>
      <c r="P489">
        <v>5</v>
      </c>
      <c r="Q489">
        <v>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11</v>
      </c>
      <c r="Z489">
        <v>0</v>
      </c>
      <c r="AA489">
        <v>74</v>
      </c>
      <c r="AB489">
        <f t="shared" si="15"/>
        <v>5</v>
      </c>
      <c r="AC489">
        <v>2573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345</v>
      </c>
      <c r="AO489">
        <v>293</v>
      </c>
      <c r="AP489">
        <v>0</v>
      </c>
    </row>
    <row r="490" spans="1:42" x14ac:dyDescent="0.35">
      <c r="A490">
        <v>81169</v>
      </c>
      <c r="B490">
        <v>5</v>
      </c>
      <c r="C490">
        <f t="shared" si="14"/>
        <v>5</v>
      </c>
      <c r="D490">
        <v>0</v>
      </c>
      <c r="E490">
        <v>0</v>
      </c>
      <c r="F490">
        <v>47</v>
      </c>
      <c r="G490">
        <v>1288</v>
      </c>
      <c r="H490">
        <v>20</v>
      </c>
      <c r="I490">
        <v>613</v>
      </c>
      <c r="J490">
        <v>80</v>
      </c>
      <c r="K490">
        <v>61</v>
      </c>
      <c r="L490">
        <v>27</v>
      </c>
      <c r="M490">
        <v>1</v>
      </c>
      <c r="N490">
        <v>5</v>
      </c>
      <c r="O490">
        <v>7</v>
      </c>
      <c r="P490">
        <v>9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11</v>
      </c>
      <c r="Z490">
        <v>0</v>
      </c>
      <c r="AA490">
        <v>45</v>
      </c>
      <c r="AB490">
        <f t="shared" si="15"/>
        <v>2</v>
      </c>
      <c r="AC490">
        <v>2600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2062</v>
      </c>
      <c r="AO490">
        <v>2035</v>
      </c>
      <c r="AP490">
        <v>0</v>
      </c>
    </row>
    <row r="491" spans="1:42" x14ac:dyDescent="0.35">
      <c r="A491">
        <v>36443</v>
      </c>
      <c r="B491">
        <v>2</v>
      </c>
      <c r="C491">
        <f t="shared" si="14"/>
        <v>2</v>
      </c>
      <c r="D491">
        <v>1</v>
      </c>
      <c r="E491">
        <v>1</v>
      </c>
      <c r="F491">
        <v>9</v>
      </c>
      <c r="G491">
        <v>65</v>
      </c>
      <c r="H491">
        <v>0</v>
      </c>
      <c r="I491">
        <v>46</v>
      </c>
      <c r="J491">
        <v>4</v>
      </c>
      <c r="K491">
        <v>3</v>
      </c>
      <c r="L491">
        <v>20</v>
      </c>
      <c r="M491">
        <v>4</v>
      </c>
      <c r="N491">
        <v>3</v>
      </c>
      <c r="O491">
        <v>1</v>
      </c>
      <c r="P491">
        <v>3</v>
      </c>
      <c r="Q491">
        <v>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11</v>
      </c>
      <c r="Z491">
        <v>0</v>
      </c>
      <c r="AA491">
        <v>59</v>
      </c>
      <c r="AB491">
        <f t="shared" si="15"/>
        <v>3</v>
      </c>
      <c r="AC491">
        <v>2670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118</v>
      </c>
      <c r="AO491">
        <v>98</v>
      </c>
      <c r="AP491">
        <v>0</v>
      </c>
    </row>
    <row r="492" spans="1:42" x14ac:dyDescent="0.35">
      <c r="A492">
        <v>26095</v>
      </c>
      <c r="B492">
        <v>1</v>
      </c>
      <c r="C492">
        <f t="shared" si="14"/>
        <v>1</v>
      </c>
      <c r="D492">
        <v>1</v>
      </c>
      <c r="E492">
        <v>0</v>
      </c>
      <c r="F492">
        <v>77</v>
      </c>
      <c r="G492">
        <v>11</v>
      </c>
      <c r="H492">
        <v>7</v>
      </c>
      <c r="I492">
        <v>9</v>
      </c>
      <c r="J492">
        <v>3</v>
      </c>
      <c r="K492">
        <v>1</v>
      </c>
      <c r="L492">
        <v>11</v>
      </c>
      <c r="M492">
        <v>1</v>
      </c>
      <c r="N492">
        <v>1</v>
      </c>
      <c r="O492">
        <v>0</v>
      </c>
      <c r="P492">
        <v>3</v>
      </c>
      <c r="Q492">
        <v>7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11</v>
      </c>
      <c r="Z492">
        <v>0</v>
      </c>
      <c r="AA492">
        <v>30</v>
      </c>
      <c r="AB492">
        <f t="shared" si="15"/>
        <v>1</v>
      </c>
      <c r="AC492">
        <v>2523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31</v>
      </c>
      <c r="AO492">
        <v>20</v>
      </c>
      <c r="AP492">
        <v>0</v>
      </c>
    </row>
    <row r="493" spans="1:42" x14ac:dyDescent="0.35">
      <c r="A493">
        <v>71367</v>
      </c>
      <c r="B493">
        <v>4</v>
      </c>
      <c r="C493">
        <f t="shared" si="14"/>
        <v>4</v>
      </c>
      <c r="D493">
        <v>0</v>
      </c>
      <c r="E493">
        <v>0</v>
      </c>
      <c r="F493">
        <v>24</v>
      </c>
      <c r="G493">
        <v>227</v>
      </c>
      <c r="H493">
        <v>23</v>
      </c>
      <c r="I493">
        <v>389</v>
      </c>
      <c r="J493">
        <v>42</v>
      </c>
      <c r="K493">
        <v>21</v>
      </c>
      <c r="L493">
        <v>75</v>
      </c>
      <c r="M493">
        <v>1</v>
      </c>
      <c r="N493">
        <v>4</v>
      </c>
      <c r="O493">
        <v>5</v>
      </c>
      <c r="P493">
        <v>7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11</v>
      </c>
      <c r="Z493">
        <v>0</v>
      </c>
      <c r="AA493">
        <v>61</v>
      </c>
      <c r="AB493">
        <f t="shared" si="15"/>
        <v>3</v>
      </c>
      <c r="AC493">
        <v>2469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702</v>
      </c>
      <c r="AO493">
        <v>627</v>
      </c>
      <c r="AP493">
        <v>0</v>
      </c>
    </row>
    <row r="494" spans="1:42" x14ac:dyDescent="0.35">
      <c r="A494">
        <v>80184</v>
      </c>
      <c r="B494">
        <v>5</v>
      </c>
      <c r="C494">
        <f t="shared" si="14"/>
        <v>5</v>
      </c>
      <c r="D494">
        <v>0</v>
      </c>
      <c r="E494">
        <v>0</v>
      </c>
      <c r="F494">
        <v>19</v>
      </c>
      <c r="G494">
        <v>1035</v>
      </c>
      <c r="H494">
        <v>134</v>
      </c>
      <c r="I494">
        <v>670</v>
      </c>
      <c r="J494">
        <v>25</v>
      </c>
      <c r="K494">
        <v>38</v>
      </c>
      <c r="L494">
        <v>0</v>
      </c>
      <c r="M494">
        <v>1</v>
      </c>
      <c r="N494">
        <v>6</v>
      </c>
      <c r="O494">
        <v>3</v>
      </c>
      <c r="P494">
        <v>10</v>
      </c>
      <c r="Q494">
        <v>3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3</v>
      </c>
      <c r="Y494">
        <v>11</v>
      </c>
      <c r="Z494">
        <v>0</v>
      </c>
      <c r="AA494">
        <v>76</v>
      </c>
      <c r="AB494">
        <f t="shared" si="15"/>
        <v>5</v>
      </c>
      <c r="AC494">
        <v>2279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1902</v>
      </c>
      <c r="AO494">
        <v>1902</v>
      </c>
      <c r="AP494">
        <v>2</v>
      </c>
    </row>
    <row r="495" spans="1:42" x14ac:dyDescent="0.35">
      <c r="A495">
        <v>30630</v>
      </c>
      <c r="B495">
        <v>1</v>
      </c>
      <c r="C495">
        <f t="shared" si="14"/>
        <v>1</v>
      </c>
      <c r="D495">
        <v>1</v>
      </c>
      <c r="E495">
        <v>1</v>
      </c>
      <c r="F495">
        <v>67</v>
      </c>
      <c r="G495">
        <v>27</v>
      </c>
      <c r="H495">
        <v>1</v>
      </c>
      <c r="I495">
        <v>12</v>
      </c>
      <c r="J495">
        <v>2</v>
      </c>
      <c r="K495">
        <v>0</v>
      </c>
      <c r="L495">
        <v>10</v>
      </c>
      <c r="M495">
        <v>2</v>
      </c>
      <c r="N495">
        <v>2</v>
      </c>
      <c r="O495">
        <v>0</v>
      </c>
      <c r="P495">
        <v>3</v>
      </c>
      <c r="Q495">
        <v>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11</v>
      </c>
      <c r="Z495">
        <v>0</v>
      </c>
      <c r="AA495">
        <v>55</v>
      </c>
      <c r="AB495">
        <f t="shared" si="15"/>
        <v>3</v>
      </c>
      <c r="AC495">
        <v>2312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42</v>
      </c>
      <c r="AO495">
        <v>32</v>
      </c>
      <c r="AP495">
        <v>0</v>
      </c>
    </row>
    <row r="496" spans="1:42" x14ac:dyDescent="0.35">
      <c r="A496">
        <v>73454</v>
      </c>
      <c r="B496">
        <v>4</v>
      </c>
      <c r="C496">
        <f t="shared" si="14"/>
        <v>4</v>
      </c>
      <c r="D496">
        <v>0</v>
      </c>
      <c r="E496">
        <v>0</v>
      </c>
      <c r="F496">
        <v>95</v>
      </c>
      <c r="G496">
        <v>982</v>
      </c>
      <c r="H496">
        <v>73</v>
      </c>
      <c r="I496">
        <v>351</v>
      </c>
      <c r="J496">
        <v>56</v>
      </c>
      <c r="K496">
        <v>14</v>
      </c>
      <c r="L496">
        <v>175</v>
      </c>
      <c r="M496">
        <v>1</v>
      </c>
      <c r="N496">
        <v>2</v>
      </c>
      <c r="O496">
        <v>4</v>
      </c>
      <c r="P496">
        <v>6</v>
      </c>
      <c r="Q496">
        <v>5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11</v>
      </c>
      <c r="Z496">
        <v>0</v>
      </c>
      <c r="AA496">
        <v>33</v>
      </c>
      <c r="AB496">
        <f t="shared" si="15"/>
        <v>1</v>
      </c>
      <c r="AC496">
        <v>2279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1476</v>
      </c>
      <c r="AO496">
        <v>1301</v>
      </c>
      <c r="AP496">
        <v>1</v>
      </c>
    </row>
    <row r="497" spans="1:42" x14ac:dyDescent="0.35">
      <c r="A497">
        <v>42691</v>
      </c>
      <c r="B497">
        <v>2</v>
      </c>
      <c r="C497">
        <f t="shared" si="14"/>
        <v>2</v>
      </c>
      <c r="D497">
        <v>0</v>
      </c>
      <c r="E497">
        <v>0</v>
      </c>
      <c r="F497">
        <v>48</v>
      </c>
      <c r="G497">
        <v>179</v>
      </c>
      <c r="H497">
        <v>2</v>
      </c>
      <c r="I497">
        <v>64</v>
      </c>
      <c r="J497">
        <v>38</v>
      </c>
      <c r="K497">
        <v>17</v>
      </c>
      <c r="L497">
        <v>58</v>
      </c>
      <c r="M497">
        <v>1</v>
      </c>
      <c r="N497">
        <v>5</v>
      </c>
      <c r="O497">
        <v>1</v>
      </c>
      <c r="P497">
        <v>6</v>
      </c>
      <c r="Q497">
        <v>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11</v>
      </c>
      <c r="Z497">
        <v>0</v>
      </c>
      <c r="AA497">
        <v>29</v>
      </c>
      <c r="AB497">
        <f t="shared" si="15"/>
        <v>1</v>
      </c>
      <c r="AC497">
        <v>2476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300</v>
      </c>
      <c r="AO497">
        <v>242</v>
      </c>
      <c r="AP497">
        <v>0</v>
      </c>
    </row>
    <row r="498" spans="1:42" x14ac:dyDescent="0.35">
      <c r="A498">
        <v>70503</v>
      </c>
      <c r="B498">
        <v>4</v>
      </c>
      <c r="C498">
        <f t="shared" si="14"/>
        <v>4</v>
      </c>
      <c r="D498">
        <v>0</v>
      </c>
      <c r="E498">
        <v>0</v>
      </c>
      <c r="F498">
        <v>73</v>
      </c>
      <c r="G498">
        <v>1379</v>
      </c>
      <c r="H498">
        <v>33</v>
      </c>
      <c r="I498">
        <v>216</v>
      </c>
      <c r="J498">
        <v>0</v>
      </c>
      <c r="K498">
        <v>33</v>
      </c>
      <c r="L498">
        <v>66</v>
      </c>
      <c r="M498">
        <v>1</v>
      </c>
      <c r="N498">
        <v>2</v>
      </c>
      <c r="O498">
        <v>4</v>
      </c>
      <c r="P498">
        <v>9</v>
      </c>
      <c r="Q498">
        <v>6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3</v>
      </c>
      <c r="Y498">
        <v>11</v>
      </c>
      <c r="Z498">
        <v>0</v>
      </c>
      <c r="AA498">
        <v>67</v>
      </c>
      <c r="AB498">
        <f t="shared" si="15"/>
        <v>4</v>
      </c>
      <c r="AC498">
        <v>2796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1661</v>
      </c>
      <c r="AO498">
        <v>1595</v>
      </c>
      <c r="AP498">
        <v>2</v>
      </c>
    </row>
    <row r="499" spans="1:42" x14ac:dyDescent="0.35">
      <c r="A499">
        <v>25545</v>
      </c>
      <c r="B499">
        <v>1</v>
      </c>
      <c r="C499">
        <f t="shared" si="14"/>
        <v>1</v>
      </c>
      <c r="D499">
        <v>1</v>
      </c>
      <c r="E499">
        <v>0</v>
      </c>
      <c r="F499">
        <v>35</v>
      </c>
      <c r="G499">
        <v>32</v>
      </c>
      <c r="H499">
        <v>1</v>
      </c>
      <c r="I499">
        <v>64</v>
      </c>
      <c r="J499">
        <v>16</v>
      </c>
      <c r="K499">
        <v>12</v>
      </c>
      <c r="L499">
        <v>85</v>
      </c>
      <c r="M499">
        <v>3</v>
      </c>
      <c r="N499">
        <v>2</v>
      </c>
      <c r="O499">
        <v>2</v>
      </c>
      <c r="P499">
        <v>3</v>
      </c>
      <c r="Q499">
        <v>6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11</v>
      </c>
      <c r="Z499">
        <v>1</v>
      </c>
      <c r="AA499">
        <v>33</v>
      </c>
      <c r="AB499">
        <f t="shared" si="15"/>
        <v>1</v>
      </c>
      <c r="AC499">
        <v>2818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125</v>
      </c>
      <c r="AO499">
        <v>40</v>
      </c>
      <c r="AP499">
        <v>0</v>
      </c>
    </row>
    <row r="500" spans="1:42" x14ac:dyDescent="0.35">
      <c r="A500">
        <v>32880</v>
      </c>
      <c r="B500">
        <v>1</v>
      </c>
      <c r="C500">
        <f t="shared" si="14"/>
        <v>2</v>
      </c>
      <c r="D500">
        <v>1</v>
      </c>
      <c r="E500">
        <v>0</v>
      </c>
      <c r="F500">
        <v>76</v>
      </c>
      <c r="G500">
        <v>8</v>
      </c>
      <c r="H500">
        <v>4</v>
      </c>
      <c r="I500">
        <v>15</v>
      </c>
      <c r="J500">
        <v>7</v>
      </c>
      <c r="K500">
        <v>6</v>
      </c>
      <c r="L500">
        <v>2</v>
      </c>
      <c r="M500">
        <v>1</v>
      </c>
      <c r="N500">
        <v>1</v>
      </c>
      <c r="O500">
        <v>0</v>
      </c>
      <c r="P500">
        <v>3</v>
      </c>
      <c r="Q500">
        <v>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11</v>
      </c>
      <c r="Z500">
        <v>0</v>
      </c>
      <c r="AA500">
        <v>34</v>
      </c>
      <c r="AB500">
        <f t="shared" si="15"/>
        <v>1</v>
      </c>
      <c r="AC500">
        <v>2731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40</v>
      </c>
      <c r="AO500">
        <v>38</v>
      </c>
      <c r="AP500">
        <v>0</v>
      </c>
    </row>
    <row r="501" spans="1:42" x14ac:dyDescent="0.35">
      <c r="A501">
        <v>77863</v>
      </c>
      <c r="B501">
        <v>4</v>
      </c>
      <c r="C501">
        <f t="shared" si="14"/>
        <v>4</v>
      </c>
      <c r="D501">
        <v>0</v>
      </c>
      <c r="E501">
        <v>0</v>
      </c>
      <c r="F501">
        <v>20</v>
      </c>
      <c r="G501">
        <v>881</v>
      </c>
      <c r="H501">
        <v>38</v>
      </c>
      <c r="I501">
        <v>319</v>
      </c>
      <c r="J501">
        <v>16</v>
      </c>
      <c r="K501">
        <v>25</v>
      </c>
      <c r="L501">
        <v>12</v>
      </c>
      <c r="M501">
        <v>1</v>
      </c>
      <c r="N501">
        <v>4</v>
      </c>
      <c r="O501">
        <v>5</v>
      </c>
      <c r="P501">
        <v>10</v>
      </c>
      <c r="Q501">
        <v>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11</v>
      </c>
      <c r="Z501">
        <v>0</v>
      </c>
      <c r="AA501">
        <v>62</v>
      </c>
      <c r="AB501">
        <f t="shared" si="15"/>
        <v>4</v>
      </c>
      <c r="AC501">
        <v>2373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1279</v>
      </c>
      <c r="AO501">
        <v>1267</v>
      </c>
      <c r="AP501">
        <v>0</v>
      </c>
    </row>
    <row r="502" spans="1:42" x14ac:dyDescent="0.35">
      <c r="A502">
        <v>50353</v>
      </c>
      <c r="B502">
        <v>2</v>
      </c>
      <c r="C502">
        <f t="shared" si="14"/>
        <v>2</v>
      </c>
      <c r="D502">
        <v>0</v>
      </c>
      <c r="E502">
        <v>0</v>
      </c>
      <c r="F502">
        <v>72</v>
      </c>
      <c r="G502">
        <v>141</v>
      </c>
      <c r="H502">
        <v>15</v>
      </c>
      <c r="I502">
        <v>153</v>
      </c>
      <c r="J502">
        <v>67</v>
      </c>
      <c r="K502">
        <v>31</v>
      </c>
      <c r="L502">
        <v>35</v>
      </c>
      <c r="M502">
        <v>1</v>
      </c>
      <c r="N502">
        <v>4</v>
      </c>
      <c r="O502">
        <v>4</v>
      </c>
      <c r="P502">
        <v>6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11</v>
      </c>
      <c r="Z502">
        <v>0</v>
      </c>
      <c r="AA502">
        <v>43</v>
      </c>
      <c r="AB502">
        <f t="shared" si="15"/>
        <v>1</v>
      </c>
      <c r="AC502">
        <v>2180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407</v>
      </c>
      <c r="AO502">
        <v>372</v>
      </c>
      <c r="AP502">
        <v>0</v>
      </c>
    </row>
    <row r="503" spans="1:42" x14ac:dyDescent="0.35">
      <c r="A503">
        <v>61839</v>
      </c>
      <c r="B503">
        <v>3</v>
      </c>
      <c r="C503">
        <f t="shared" si="14"/>
        <v>3</v>
      </c>
      <c r="D503">
        <v>0</v>
      </c>
      <c r="E503">
        <v>0</v>
      </c>
      <c r="F503">
        <v>20</v>
      </c>
      <c r="G503">
        <v>1000</v>
      </c>
      <c r="H503">
        <v>155</v>
      </c>
      <c r="I503">
        <v>379</v>
      </c>
      <c r="J503">
        <v>224</v>
      </c>
      <c r="K503">
        <v>17</v>
      </c>
      <c r="L503">
        <v>120</v>
      </c>
      <c r="M503">
        <v>1</v>
      </c>
      <c r="N503">
        <v>4</v>
      </c>
      <c r="O503">
        <v>8</v>
      </c>
      <c r="P503">
        <v>4</v>
      </c>
      <c r="Q503">
        <v>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11</v>
      </c>
      <c r="Z503">
        <v>0</v>
      </c>
      <c r="AA503">
        <v>56</v>
      </c>
      <c r="AB503">
        <f t="shared" si="15"/>
        <v>3</v>
      </c>
      <c r="AC503">
        <v>2845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1775</v>
      </c>
      <c r="AO503">
        <v>1655</v>
      </c>
      <c r="AP503">
        <v>0</v>
      </c>
    </row>
    <row r="504" spans="1:42" x14ac:dyDescent="0.35">
      <c r="A504">
        <v>49154</v>
      </c>
      <c r="B504">
        <v>2</v>
      </c>
      <c r="C504">
        <f t="shared" si="14"/>
        <v>2</v>
      </c>
      <c r="D504">
        <v>1</v>
      </c>
      <c r="E504">
        <v>1</v>
      </c>
      <c r="F504">
        <v>69</v>
      </c>
      <c r="G504">
        <v>206</v>
      </c>
      <c r="H504">
        <v>10</v>
      </c>
      <c r="I504">
        <v>67</v>
      </c>
      <c r="J504">
        <v>30</v>
      </c>
      <c r="K504">
        <v>27</v>
      </c>
      <c r="L504">
        <v>71</v>
      </c>
      <c r="M504">
        <v>6</v>
      </c>
      <c r="N504">
        <v>4</v>
      </c>
      <c r="O504">
        <v>1</v>
      </c>
      <c r="P504">
        <v>8</v>
      </c>
      <c r="Q504">
        <v>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11</v>
      </c>
      <c r="Z504">
        <v>0</v>
      </c>
      <c r="AA504">
        <v>60</v>
      </c>
      <c r="AB504">
        <f t="shared" si="15"/>
        <v>3</v>
      </c>
      <c r="AC504">
        <v>2397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340</v>
      </c>
      <c r="AO504">
        <v>269</v>
      </c>
      <c r="AP504">
        <v>0</v>
      </c>
    </row>
    <row r="505" spans="1:42" x14ac:dyDescent="0.35">
      <c r="A505">
        <v>47682</v>
      </c>
      <c r="B505">
        <v>2</v>
      </c>
      <c r="C505">
        <f t="shared" si="14"/>
        <v>2</v>
      </c>
      <c r="D505">
        <v>0</v>
      </c>
      <c r="E505">
        <v>1</v>
      </c>
      <c r="F505">
        <v>80</v>
      </c>
      <c r="G505">
        <v>162</v>
      </c>
      <c r="H505">
        <v>61</v>
      </c>
      <c r="I505">
        <v>83</v>
      </c>
      <c r="J505">
        <v>97</v>
      </c>
      <c r="K505">
        <v>57</v>
      </c>
      <c r="L505">
        <v>61</v>
      </c>
      <c r="M505">
        <v>4</v>
      </c>
      <c r="N505">
        <v>4</v>
      </c>
      <c r="O505">
        <v>3</v>
      </c>
      <c r="P505">
        <v>8</v>
      </c>
      <c r="Q505">
        <v>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3</v>
      </c>
      <c r="Y505">
        <v>11</v>
      </c>
      <c r="Z505">
        <v>0</v>
      </c>
      <c r="AA505">
        <v>45</v>
      </c>
      <c r="AB505">
        <f t="shared" si="15"/>
        <v>2</v>
      </c>
      <c r="AC505">
        <v>2658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460</v>
      </c>
      <c r="AO505">
        <v>399</v>
      </c>
      <c r="AP505">
        <v>0</v>
      </c>
    </row>
    <row r="506" spans="1:42" x14ac:dyDescent="0.35">
      <c r="A506">
        <v>72679</v>
      </c>
      <c r="B506">
        <v>4</v>
      </c>
      <c r="C506">
        <f t="shared" si="14"/>
        <v>4</v>
      </c>
      <c r="D506">
        <v>0</v>
      </c>
      <c r="E506">
        <v>1</v>
      </c>
      <c r="F506">
        <v>65</v>
      </c>
      <c r="G506">
        <v>619</v>
      </c>
      <c r="H506">
        <v>54</v>
      </c>
      <c r="I506">
        <v>260</v>
      </c>
      <c r="J506">
        <v>127</v>
      </c>
      <c r="K506">
        <v>54</v>
      </c>
      <c r="L506">
        <v>54</v>
      </c>
      <c r="M506">
        <v>1</v>
      </c>
      <c r="N506">
        <v>4</v>
      </c>
      <c r="O506">
        <v>7</v>
      </c>
      <c r="P506">
        <v>5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3</v>
      </c>
      <c r="Y506">
        <v>11</v>
      </c>
      <c r="Z506">
        <v>0</v>
      </c>
      <c r="AA506">
        <v>51</v>
      </c>
      <c r="AB506">
        <f t="shared" si="15"/>
        <v>2</v>
      </c>
      <c r="AC506">
        <v>2443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1114</v>
      </c>
      <c r="AO506">
        <v>1060</v>
      </c>
      <c r="AP506">
        <v>0</v>
      </c>
    </row>
    <row r="507" spans="1:42" x14ac:dyDescent="0.35">
      <c r="A507">
        <v>57954</v>
      </c>
      <c r="B507">
        <v>3</v>
      </c>
      <c r="C507">
        <f t="shared" si="14"/>
        <v>3</v>
      </c>
      <c r="D507">
        <v>1</v>
      </c>
      <c r="E507">
        <v>1</v>
      </c>
      <c r="F507">
        <v>52</v>
      </c>
      <c r="G507">
        <v>456</v>
      </c>
      <c r="H507">
        <v>4</v>
      </c>
      <c r="I507">
        <v>24</v>
      </c>
      <c r="J507">
        <v>0</v>
      </c>
      <c r="K507">
        <v>0</v>
      </c>
      <c r="L507">
        <v>9</v>
      </c>
      <c r="M507">
        <v>7</v>
      </c>
      <c r="N507">
        <v>8</v>
      </c>
      <c r="O507">
        <v>2</v>
      </c>
      <c r="P507">
        <v>6</v>
      </c>
      <c r="Q507">
        <v>7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3</v>
      </c>
      <c r="Y507">
        <v>11</v>
      </c>
      <c r="Z507">
        <v>0</v>
      </c>
      <c r="AA507">
        <v>43</v>
      </c>
      <c r="AB507">
        <f t="shared" si="15"/>
        <v>1</v>
      </c>
      <c r="AC507">
        <v>2170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484</v>
      </c>
      <c r="AO507">
        <v>475</v>
      </c>
      <c r="AP507">
        <v>1</v>
      </c>
    </row>
    <row r="508" spans="1:42" x14ac:dyDescent="0.35">
      <c r="A508">
        <v>65316</v>
      </c>
      <c r="B508">
        <v>3</v>
      </c>
      <c r="C508">
        <f t="shared" si="14"/>
        <v>3</v>
      </c>
      <c r="D508">
        <v>1</v>
      </c>
      <c r="E508">
        <v>1</v>
      </c>
      <c r="F508">
        <v>65</v>
      </c>
      <c r="G508">
        <v>112</v>
      </c>
      <c r="H508">
        <v>6</v>
      </c>
      <c r="I508">
        <v>92</v>
      </c>
      <c r="J508">
        <v>3</v>
      </c>
      <c r="K508">
        <v>9</v>
      </c>
      <c r="L508">
        <v>38</v>
      </c>
      <c r="M508">
        <v>2</v>
      </c>
      <c r="N508">
        <v>3</v>
      </c>
      <c r="O508">
        <v>2</v>
      </c>
      <c r="P508">
        <v>5</v>
      </c>
      <c r="Q508">
        <v>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3</v>
      </c>
      <c r="Y508">
        <v>11</v>
      </c>
      <c r="Z508">
        <v>0</v>
      </c>
      <c r="AA508">
        <v>58</v>
      </c>
      <c r="AB508">
        <f t="shared" si="15"/>
        <v>3</v>
      </c>
      <c r="AC508">
        <v>2590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222</v>
      </c>
      <c r="AO508">
        <v>184</v>
      </c>
      <c r="AP508">
        <v>0</v>
      </c>
    </row>
    <row r="509" spans="1:42" x14ac:dyDescent="0.35">
      <c r="A509">
        <v>28567</v>
      </c>
      <c r="B509">
        <v>1</v>
      </c>
      <c r="C509">
        <f t="shared" si="14"/>
        <v>1</v>
      </c>
      <c r="D509">
        <v>1</v>
      </c>
      <c r="E509">
        <v>0</v>
      </c>
      <c r="F509">
        <v>57</v>
      </c>
      <c r="G509">
        <v>11</v>
      </c>
      <c r="H509">
        <v>3</v>
      </c>
      <c r="I509">
        <v>22</v>
      </c>
      <c r="J509">
        <v>2</v>
      </c>
      <c r="K509">
        <v>2</v>
      </c>
      <c r="L509">
        <v>6</v>
      </c>
      <c r="M509">
        <v>2</v>
      </c>
      <c r="N509">
        <v>2</v>
      </c>
      <c r="O509">
        <v>0</v>
      </c>
      <c r="P509">
        <v>3</v>
      </c>
      <c r="Q509">
        <v>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11</v>
      </c>
      <c r="Z509">
        <v>0</v>
      </c>
      <c r="AA509">
        <v>38</v>
      </c>
      <c r="AB509">
        <f t="shared" si="15"/>
        <v>1</v>
      </c>
      <c r="AC509">
        <v>2536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40</v>
      </c>
      <c r="AO509">
        <v>34</v>
      </c>
      <c r="AP509">
        <v>0</v>
      </c>
    </row>
    <row r="510" spans="1:42" x14ac:dyDescent="0.35">
      <c r="A510">
        <v>47352</v>
      </c>
      <c r="B510">
        <v>2</v>
      </c>
      <c r="C510">
        <f t="shared" si="14"/>
        <v>2</v>
      </c>
      <c r="D510">
        <v>0</v>
      </c>
      <c r="E510">
        <v>1</v>
      </c>
      <c r="F510">
        <v>70</v>
      </c>
      <c r="G510">
        <v>172</v>
      </c>
      <c r="H510">
        <v>12</v>
      </c>
      <c r="I510">
        <v>112</v>
      </c>
      <c r="J510">
        <v>8</v>
      </c>
      <c r="K510">
        <v>0</v>
      </c>
      <c r="L510">
        <v>15</v>
      </c>
      <c r="M510">
        <v>4</v>
      </c>
      <c r="N510">
        <v>6</v>
      </c>
      <c r="O510">
        <v>1</v>
      </c>
      <c r="P510">
        <v>5</v>
      </c>
      <c r="Q510">
        <v>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3</v>
      </c>
      <c r="Y510">
        <v>11</v>
      </c>
      <c r="Z510">
        <v>0</v>
      </c>
      <c r="AA510">
        <v>69</v>
      </c>
      <c r="AB510">
        <f t="shared" si="15"/>
        <v>5</v>
      </c>
      <c r="AC510">
        <v>2603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304</v>
      </c>
      <c r="AO510">
        <v>289</v>
      </c>
      <c r="AP510">
        <v>0</v>
      </c>
    </row>
    <row r="511" spans="1:42" x14ac:dyDescent="0.35">
      <c r="A511">
        <v>44931</v>
      </c>
      <c r="B511">
        <v>2</v>
      </c>
      <c r="C511">
        <f t="shared" si="14"/>
        <v>2</v>
      </c>
      <c r="D511">
        <v>0</v>
      </c>
      <c r="E511">
        <v>1</v>
      </c>
      <c r="F511">
        <v>0</v>
      </c>
      <c r="G511">
        <v>78</v>
      </c>
      <c r="H511">
        <v>0</v>
      </c>
      <c r="I511">
        <v>11</v>
      </c>
      <c r="J511">
        <v>0</v>
      </c>
      <c r="K511">
        <v>0</v>
      </c>
      <c r="L511">
        <v>7</v>
      </c>
      <c r="M511">
        <v>1</v>
      </c>
      <c r="N511">
        <v>2</v>
      </c>
      <c r="O511">
        <v>1</v>
      </c>
      <c r="P511">
        <v>3</v>
      </c>
      <c r="Q511">
        <v>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11</v>
      </c>
      <c r="Z511">
        <v>0</v>
      </c>
      <c r="AA511">
        <v>53</v>
      </c>
      <c r="AB511">
        <f t="shared" si="15"/>
        <v>3</v>
      </c>
      <c r="AC511">
        <v>2321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89</v>
      </c>
      <c r="AO511">
        <v>82</v>
      </c>
      <c r="AP511">
        <v>0</v>
      </c>
    </row>
    <row r="512" spans="1:42" x14ac:dyDescent="0.35">
      <c r="A512">
        <v>76982</v>
      </c>
      <c r="B512">
        <v>4</v>
      </c>
      <c r="C512">
        <f t="shared" si="14"/>
        <v>4</v>
      </c>
      <c r="D512">
        <v>0</v>
      </c>
      <c r="E512">
        <v>0</v>
      </c>
      <c r="F512">
        <v>19</v>
      </c>
      <c r="G512">
        <v>464</v>
      </c>
      <c r="H512">
        <v>151</v>
      </c>
      <c r="I512">
        <v>292</v>
      </c>
      <c r="J512">
        <v>65</v>
      </c>
      <c r="K512">
        <v>60</v>
      </c>
      <c r="L512">
        <v>30</v>
      </c>
      <c r="M512">
        <v>1</v>
      </c>
      <c r="N512">
        <v>8</v>
      </c>
      <c r="O512">
        <v>3</v>
      </c>
      <c r="P512">
        <v>4</v>
      </c>
      <c r="Q512">
        <v>4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3</v>
      </c>
      <c r="Y512">
        <v>11</v>
      </c>
      <c r="Z512">
        <v>1</v>
      </c>
      <c r="AA512">
        <v>53</v>
      </c>
      <c r="AB512">
        <f t="shared" si="15"/>
        <v>3</v>
      </c>
      <c r="AC512">
        <v>2293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1032</v>
      </c>
      <c r="AO512">
        <v>1002</v>
      </c>
      <c r="AP512">
        <v>1</v>
      </c>
    </row>
    <row r="513" spans="1:42" x14ac:dyDescent="0.35">
      <c r="A513">
        <v>57247</v>
      </c>
      <c r="B513">
        <v>3</v>
      </c>
      <c r="C513">
        <f t="shared" si="14"/>
        <v>3</v>
      </c>
      <c r="D513">
        <v>0</v>
      </c>
      <c r="E513">
        <v>1</v>
      </c>
      <c r="F513">
        <v>50</v>
      </c>
      <c r="G513">
        <v>99</v>
      </c>
      <c r="H513">
        <v>4</v>
      </c>
      <c r="I513">
        <v>32</v>
      </c>
      <c r="J513">
        <v>37</v>
      </c>
      <c r="K513">
        <v>54</v>
      </c>
      <c r="L513">
        <v>6</v>
      </c>
      <c r="M513">
        <v>2</v>
      </c>
      <c r="N513">
        <v>2</v>
      </c>
      <c r="O513">
        <v>1</v>
      </c>
      <c r="P513">
        <v>7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</v>
      </c>
      <c r="Y513">
        <v>11</v>
      </c>
      <c r="Z513">
        <v>0</v>
      </c>
      <c r="AA513">
        <v>68</v>
      </c>
      <c r="AB513">
        <f t="shared" si="15"/>
        <v>4</v>
      </c>
      <c r="AC513">
        <v>2484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226</v>
      </c>
      <c r="AO513">
        <v>220</v>
      </c>
      <c r="AP513">
        <v>0</v>
      </c>
    </row>
    <row r="514" spans="1:42" x14ac:dyDescent="0.35">
      <c r="A514">
        <v>22944</v>
      </c>
      <c r="B514">
        <v>1</v>
      </c>
      <c r="C514">
        <f t="shared" si="14"/>
        <v>1</v>
      </c>
      <c r="D514">
        <v>1</v>
      </c>
      <c r="E514">
        <v>0</v>
      </c>
      <c r="F514">
        <v>67</v>
      </c>
      <c r="G514">
        <v>19</v>
      </c>
      <c r="H514">
        <v>3</v>
      </c>
      <c r="I514">
        <v>19</v>
      </c>
      <c r="J514">
        <v>4</v>
      </c>
      <c r="K514">
        <v>5</v>
      </c>
      <c r="L514">
        <v>26</v>
      </c>
      <c r="M514">
        <v>3</v>
      </c>
      <c r="N514">
        <v>3</v>
      </c>
      <c r="O514">
        <v>0</v>
      </c>
      <c r="P514">
        <v>3</v>
      </c>
      <c r="Q514">
        <v>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3</v>
      </c>
      <c r="Y514">
        <v>11</v>
      </c>
      <c r="Z514">
        <v>0</v>
      </c>
      <c r="AA514">
        <v>39</v>
      </c>
      <c r="AB514">
        <f t="shared" si="15"/>
        <v>1</v>
      </c>
      <c r="AC514">
        <v>2347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50</v>
      </c>
      <c r="AO514">
        <v>24</v>
      </c>
      <c r="AP514">
        <v>0</v>
      </c>
    </row>
    <row r="515" spans="1:42" x14ac:dyDescent="0.35">
      <c r="A515">
        <v>25315</v>
      </c>
      <c r="B515">
        <v>1</v>
      </c>
      <c r="C515">
        <f t="shared" ref="C515:C578" si="16">_xlfn.IFS(A:A&lt;=32196,1,A:A&lt;=51622.09,2,A:A&lt;=68281,3,A:A&lt;=79601,4,A:A&gt;=79601,5)</f>
        <v>1</v>
      </c>
      <c r="D515">
        <v>1</v>
      </c>
      <c r="E515">
        <v>0</v>
      </c>
      <c r="F515">
        <v>46</v>
      </c>
      <c r="G515">
        <v>1</v>
      </c>
      <c r="H515">
        <v>9</v>
      </c>
      <c r="I515">
        <v>8</v>
      </c>
      <c r="J515">
        <v>11</v>
      </c>
      <c r="K515">
        <v>3</v>
      </c>
      <c r="L515">
        <v>22</v>
      </c>
      <c r="M515">
        <v>3</v>
      </c>
      <c r="N515">
        <v>3</v>
      </c>
      <c r="O515">
        <v>0</v>
      </c>
      <c r="P515">
        <v>3</v>
      </c>
      <c r="Q515">
        <v>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</v>
      </c>
      <c r="Y515">
        <v>11</v>
      </c>
      <c r="Z515">
        <v>0</v>
      </c>
      <c r="AA515">
        <v>43</v>
      </c>
      <c r="AB515">
        <f t="shared" ref="AB515:AB578" si="17">_xlfn.IFS(AA515&lt;=43,1,AA515&lt;=51.117,2,AA515&lt;=61,3,AA515&lt;=68,4,AA515&gt;68,5)</f>
        <v>1</v>
      </c>
      <c r="AC515">
        <v>2393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32</v>
      </c>
      <c r="AO515">
        <v>10</v>
      </c>
      <c r="AP515">
        <v>0</v>
      </c>
    </row>
    <row r="516" spans="1:42" x14ac:dyDescent="0.35">
      <c r="A516">
        <v>43638</v>
      </c>
      <c r="B516">
        <v>2</v>
      </c>
      <c r="C516">
        <f t="shared" si="16"/>
        <v>2</v>
      </c>
      <c r="D516">
        <v>0</v>
      </c>
      <c r="E516">
        <v>1</v>
      </c>
      <c r="F516">
        <v>37</v>
      </c>
      <c r="G516">
        <v>63</v>
      </c>
      <c r="H516">
        <v>10</v>
      </c>
      <c r="I516">
        <v>83</v>
      </c>
      <c r="J516">
        <v>7</v>
      </c>
      <c r="K516">
        <v>19</v>
      </c>
      <c r="L516">
        <v>19</v>
      </c>
      <c r="M516">
        <v>2</v>
      </c>
      <c r="N516">
        <v>4</v>
      </c>
      <c r="O516">
        <v>1</v>
      </c>
      <c r="P516">
        <v>4</v>
      </c>
      <c r="Q516">
        <v>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</v>
      </c>
      <c r="Y516">
        <v>11</v>
      </c>
      <c r="Z516">
        <v>0</v>
      </c>
      <c r="AA516">
        <v>51</v>
      </c>
      <c r="AB516">
        <f t="shared" si="17"/>
        <v>2</v>
      </c>
      <c r="AC516">
        <v>2851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182</v>
      </c>
      <c r="AO516">
        <v>163</v>
      </c>
      <c r="AP516">
        <v>0</v>
      </c>
    </row>
    <row r="517" spans="1:42" x14ac:dyDescent="0.35">
      <c r="A517">
        <v>42710</v>
      </c>
      <c r="B517">
        <v>2</v>
      </c>
      <c r="C517">
        <f t="shared" si="16"/>
        <v>2</v>
      </c>
      <c r="D517">
        <v>1</v>
      </c>
      <c r="E517">
        <v>0</v>
      </c>
      <c r="F517">
        <v>38</v>
      </c>
      <c r="G517">
        <v>252</v>
      </c>
      <c r="H517">
        <v>3</v>
      </c>
      <c r="I517">
        <v>42</v>
      </c>
      <c r="J517">
        <v>4</v>
      </c>
      <c r="K517">
        <v>3</v>
      </c>
      <c r="L517">
        <v>102</v>
      </c>
      <c r="M517">
        <v>2</v>
      </c>
      <c r="N517">
        <v>4</v>
      </c>
      <c r="O517">
        <v>5</v>
      </c>
      <c r="P517">
        <v>3</v>
      </c>
      <c r="Q517">
        <v>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3</v>
      </c>
      <c r="Y517">
        <v>11</v>
      </c>
      <c r="Z517">
        <v>0</v>
      </c>
      <c r="AA517">
        <v>36</v>
      </c>
      <c r="AB517">
        <f t="shared" si="17"/>
        <v>1</v>
      </c>
      <c r="AC517">
        <v>2737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304</v>
      </c>
      <c r="AO517">
        <v>202</v>
      </c>
      <c r="AP517">
        <v>0</v>
      </c>
    </row>
    <row r="518" spans="1:42" x14ac:dyDescent="0.35">
      <c r="A518">
        <v>84169</v>
      </c>
      <c r="B518">
        <v>5</v>
      </c>
      <c r="C518">
        <f t="shared" si="16"/>
        <v>5</v>
      </c>
      <c r="D518">
        <v>0</v>
      </c>
      <c r="E518">
        <v>0</v>
      </c>
      <c r="F518">
        <v>9</v>
      </c>
      <c r="G518">
        <v>1478</v>
      </c>
      <c r="H518">
        <v>19</v>
      </c>
      <c r="I518">
        <v>403</v>
      </c>
      <c r="J518">
        <v>0</v>
      </c>
      <c r="K518">
        <v>19</v>
      </c>
      <c r="L518">
        <v>0</v>
      </c>
      <c r="M518">
        <v>1</v>
      </c>
      <c r="N518">
        <v>7</v>
      </c>
      <c r="O518">
        <v>6</v>
      </c>
      <c r="P518">
        <v>6</v>
      </c>
      <c r="Q518">
        <v>3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3</v>
      </c>
      <c r="Y518">
        <v>11</v>
      </c>
      <c r="Z518">
        <v>1</v>
      </c>
      <c r="AA518">
        <v>38</v>
      </c>
      <c r="AB518">
        <f t="shared" si="17"/>
        <v>1</v>
      </c>
      <c r="AC518">
        <v>2485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1919</v>
      </c>
      <c r="AO518">
        <v>1919</v>
      </c>
      <c r="AP518">
        <v>2</v>
      </c>
    </row>
    <row r="519" spans="1:42" x14ac:dyDescent="0.35">
      <c r="A519">
        <v>54058</v>
      </c>
      <c r="B519">
        <v>3</v>
      </c>
      <c r="C519">
        <f t="shared" si="16"/>
        <v>3</v>
      </c>
      <c r="D519">
        <v>0</v>
      </c>
      <c r="E519">
        <v>1</v>
      </c>
      <c r="F519">
        <v>56</v>
      </c>
      <c r="G519">
        <v>198</v>
      </c>
      <c r="H519">
        <v>18</v>
      </c>
      <c r="I519">
        <v>252</v>
      </c>
      <c r="J519">
        <v>32</v>
      </c>
      <c r="K519">
        <v>108</v>
      </c>
      <c r="L519">
        <v>54</v>
      </c>
      <c r="M519">
        <v>2</v>
      </c>
      <c r="N519">
        <v>4</v>
      </c>
      <c r="O519">
        <v>6</v>
      </c>
      <c r="P519">
        <v>8</v>
      </c>
      <c r="Q519">
        <v>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</v>
      </c>
      <c r="Y519">
        <v>11</v>
      </c>
      <c r="Z519">
        <v>0</v>
      </c>
      <c r="AA519">
        <v>44</v>
      </c>
      <c r="AB519">
        <f t="shared" si="17"/>
        <v>2</v>
      </c>
      <c r="AC519">
        <v>2549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608</v>
      </c>
      <c r="AO519">
        <v>554</v>
      </c>
      <c r="AP519">
        <v>0</v>
      </c>
    </row>
    <row r="520" spans="1:42" x14ac:dyDescent="0.35">
      <c r="A520">
        <v>24683</v>
      </c>
      <c r="B520">
        <v>1</v>
      </c>
      <c r="C520">
        <f t="shared" si="16"/>
        <v>1</v>
      </c>
      <c r="D520">
        <v>1</v>
      </c>
      <c r="E520">
        <v>0</v>
      </c>
      <c r="F520">
        <v>98</v>
      </c>
      <c r="G520">
        <v>8</v>
      </c>
      <c r="H520">
        <v>4</v>
      </c>
      <c r="I520">
        <v>10</v>
      </c>
      <c r="J520">
        <v>6</v>
      </c>
      <c r="K520">
        <v>7</v>
      </c>
      <c r="L520">
        <v>6</v>
      </c>
      <c r="M520">
        <v>2</v>
      </c>
      <c r="N520">
        <v>2</v>
      </c>
      <c r="O520">
        <v>0</v>
      </c>
      <c r="P520">
        <v>4</v>
      </c>
      <c r="Q520">
        <v>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</v>
      </c>
      <c r="Y520">
        <v>11</v>
      </c>
      <c r="Z520">
        <v>0</v>
      </c>
      <c r="AA520">
        <v>30</v>
      </c>
      <c r="AB520">
        <f t="shared" si="17"/>
        <v>1</v>
      </c>
      <c r="AC520">
        <v>2272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35</v>
      </c>
      <c r="AO520">
        <v>29</v>
      </c>
      <c r="AP520">
        <v>0</v>
      </c>
    </row>
    <row r="521" spans="1:42" x14ac:dyDescent="0.35">
      <c r="A521">
        <v>85620</v>
      </c>
      <c r="B521">
        <v>5</v>
      </c>
      <c r="C521">
        <f t="shared" si="16"/>
        <v>5</v>
      </c>
      <c r="D521">
        <v>0</v>
      </c>
      <c r="E521">
        <v>0</v>
      </c>
      <c r="F521">
        <v>68</v>
      </c>
      <c r="G521">
        <v>416</v>
      </c>
      <c r="H521">
        <v>46</v>
      </c>
      <c r="I521">
        <v>925</v>
      </c>
      <c r="J521">
        <v>60</v>
      </c>
      <c r="K521">
        <v>107</v>
      </c>
      <c r="L521">
        <v>46</v>
      </c>
      <c r="M521">
        <v>1</v>
      </c>
      <c r="N521">
        <v>3</v>
      </c>
      <c r="O521">
        <v>6</v>
      </c>
      <c r="P521">
        <v>4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</v>
      </c>
      <c r="Y521">
        <v>11</v>
      </c>
      <c r="Z521">
        <v>1</v>
      </c>
      <c r="AA521">
        <v>56</v>
      </c>
      <c r="AB521">
        <f t="shared" si="17"/>
        <v>3</v>
      </c>
      <c r="AC521">
        <v>2332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1554</v>
      </c>
      <c r="AO521">
        <v>1508</v>
      </c>
      <c r="AP521">
        <v>0</v>
      </c>
    </row>
    <row r="522" spans="1:42" x14ac:dyDescent="0.35">
      <c r="A522">
        <v>47850</v>
      </c>
      <c r="B522">
        <v>2</v>
      </c>
      <c r="C522">
        <f t="shared" si="16"/>
        <v>2</v>
      </c>
      <c r="D522">
        <v>1</v>
      </c>
      <c r="E522">
        <v>0</v>
      </c>
      <c r="F522">
        <v>72</v>
      </c>
      <c r="G522">
        <v>42</v>
      </c>
      <c r="H522">
        <v>7</v>
      </c>
      <c r="I522">
        <v>43</v>
      </c>
      <c r="J522">
        <v>20</v>
      </c>
      <c r="K522">
        <v>12</v>
      </c>
      <c r="L522">
        <v>10</v>
      </c>
      <c r="M522">
        <v>1</v>
      </c>
      <c r="N522">
        <v>3</v>
      </c>
      <c r="O522">
        <v>0</v>
      </c>
      <c r="P522">
        <v>4</v>
      </c>
      <c r="Q522">
        <v>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</v>
      </c>
      <c r="Y522">
        <v>11</v>
      </c>
      <c r="Z522">
        <v>0</v>
      </c>
      <c r="AA522">
        <v>40</v>
      </c>
      <c r="AB522">
        <f t="shared" si="17"/>
        <v>1</v>
      </c>
      <c r="AC522">
        <v>2367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124</v>
      </c>
      <c r="AO522">
        <v>114</v>
      </c>
      <c r="AP522">
        <v>0</v>
      </c>
    </row>
    <row r="523" spans="1:42" x14ac:dyDescent="0.35">
      <c r="A523">
        <v>19514</v>
      </c>
      <c r="B523">
        <v>1</v>
      </c>
      <c r="C523">
        <f t="shared" si="16"/>
        <v>1</v>
      </c>
      <c r="D523">
        <v>1</v>
      </c>
      <c r="E523">
        <v>1</v>
      </c>
      <c r="F523">
        <v>47</v>
      </c>
      <c r="G523">
        <v>14</v>
      </c>
      <c r="H523">
        <v>3</v>
      </c>
      <c r="I523">
        <v>21</v>
      </c>
      <c r="J523">
        <v>2</v>
      </c>
      <c r="K523">
        <v>1</v>
      </c>
      <c r="L523">
        <v>28</v>
      </c>
      <c r="M523">
        <v>4</v>
      </c>
      <c r="N523">
        <v>3</v>
      </c>
      <c r="O523">
        <v>1</v>
      </c>
      <c r="P523">
        <v>2</v>
      </c>
      <c r="Q523">
        <v>8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11</v>
      </c>
      <c r="Z523">
        <v>1</v>
      </c>
      <c r="AA523">
        <v>52</v>
      </c>
      <c r="AB523">
        <f t="shared" si="17"/>
        <v>3</v>
      </c>
      <c r="AC523">
        <v>2313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41</v>
      </c>
      <c r="AO523">
        <v>13</v>
      </c>
      <c r="AP523">
        <v>1</v>
      </c>
    </row>
    <row r="524" spans="1:42" x14ac:dyDescent="0.35">
      <c r="A524">
        <v>27159</v>
      </c>
      <c r="B524">
        <v>1</v>
      </c>
      <c r="C524">
        <f t="shared" si="16"/>
        <v>1</v>
      </c>
      <c r="D524">
        <v>1</v>
      </c>
      <c r="E524">
        <v>1</v>
      </c>
      <c r="F524">
        <v>33</v>
      </c>
      <c r="G524">
        <v>17</v>
      </c>
      <c r="H524">
        <v>0</v>
      </c>
      <c r="I524">
        <v>3</v>
      </c>
      <c r="J524">
        <v>0</v>
      </c>
      <c r="K524">
        <v>0</v>
      </c>
      <c r="L524">
        <v>1</v>
      </c>
      <c r="M524">
        <v>2</v>
      </c>
      <c r="N524">
        <v>1</v>
      </c>
      <c r="O524">
        <v>0</v>
      </c>
      <c r="P524">
        <v>3</v>
      </c>
      <c r="Q524">
        <v>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11</v>
      </c>
      <c r="Z524">
        <v>0</v>
      </c>
      <c r="AA524">
        <v>47</v>
      </c>
      <c r="AB524">
        <f t="shared" si="17"/>
        <v>2</v>
      </c>
      <c r="AC524">
        <v>2251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20</v>
      </c>
      <c r="AO524">
        <v>19</v>
      </c>
      <c r="AP524">
        <v>0</v>
      </c>
    </row>
    <row r="525" spans="1:42" x14ac:dyDescent="0.35">
      <c r="A525">
        <v>39548</v>
      </c>
      <c r="B525">
        <v>2</v>
      </c>
      <c r="C525">
        <f t="shared" si="16"/>
        <v>2</v>
      </c>
      <c r="D525">
        <v>1</v>
      </c>
      <c r="E525">
        <v>1</v>
      </c>
      <c r="F525">
        <v>87</v>
      </c>
      <c r="G525">
        <v>15</v>
      </c>
      <c r="H525">
        <v>4</v>
      </c>
      <c r="I525">
        <v>10</v>
      </c>
      <c r="J525">
        <v>3</v>
      </c>
      <c r="K525">
        <v>4</v>
      </c>
      <c r="L525">
        <v>18</v>
      </c>
      <c r="M525">
        <v>2</v>
      </c>
      <c r="N525">
        <v>1</v>
      </c>
      <c r="O525">
        <v>1</v>
      </c>
      <c r="P525">
        <v>3</v>
      </c>
      <c r="Q525">
        <v>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3</v>
      </c>
      <c r="Y525">
        <v>11</v>
      </c>
      <c r="Z525">
        <v>0</v>
      </c>
      <c r="AA525">
        <v>57</v>
      </c>
      <c r="AB525">
        <f t="shared" si="17"/>
        <v>3</v>
      </c>
      <c r="AC525">
        <v>2249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36</v>
      </c>
      <c r="AO525">
        <v>18</v>
      </c>
      <c r="AP525">
        <v>0</v>
      </c>
    </row>
    <row r="526" spans="1:42" x14ac:dyDescent="0.35">
      <c r="A526">
        <v>21474</v>
      </c>
      <c r="B526">
        <v>1</v>
      </c>
      <c r="C526">
        <f t="shared" si="16"/>
        <v>1</v>
      </c>
      <c r="D526">
        <v>1</v>
      </c>
      <c r="E526">
        <v>0</v>
      </c>
      <c r="F526">
        <v>0</v>
      </c>
      <c r="G526">
        <v>6</v>
      </c>
      <c r="H526">
        <v>16</v>
      </c>
      <c r="I526">
        <v>24</v>
      </c>
      <c r="J526">
        <v>11</v>
      </c>
      <c r="K526">
        <v>0</v>
      </c>
      <c r="L526">
        <v>34</v>
      </c>
      <c r="M526">
        <v>2</v>
      </c>
      <c r="N526">
        <v>3</v>
      </c>
      <c r="O526">
        <v>1</v>
      </c>
      <c r="P526">
        <v>2</v>
      </c>
      <c r="Q526">
        <v>7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</v>
      </c>
      <c r="Y526">
        <v>11</v>
      </c>
      <c r="Z526">
        <v>1</v>
      </c>
      <c r="AA526">
        <v>31</v>
      </c>
      <c r="AB526">
        <f t="shared" si="17"/>
        <v>1</v>
      </c>
      <c r="AC526">
        <v>2241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57</v>
      </c>
      <c r="AO526">
        <v>23</v>
      </c>
      <c r="AP526">
        <v>1</v>
      </c>
    </row>
    <row r="527" spans="1:42" x14ac:dyDescent="0.35">
      <c r="A527">
        <v>60504</v>
      </c>
      <c r="B527">
        <v>3</v>
      </c>
      <c r="C527">
        <f t="shared" si="16"/>
        <v>3</v>
      </c>
      <c r="D527">
        <v>0</v>
      </c>
      <c r="E527">
        <v>1</v>
      </c>
      <c r="F527">
        <v>73</v>
      </c>
      <c r="G527">
        <v>458</v>
      </c>
      <c r="H527">
        <v>0</v>
      </c>
      <c r="I527">
        <v>24</v>
      </c>
      <c r="J527">
        <v>6</v>
      </c>
      <c r="K527">
        <v>4</v>
      </c>
      <c r="L527">
        <v>34</v>
      </c>
      <c r="M527">
        <v>2</v>
      </c>
      <c r="N527">
        <v>6</v>
      </c>
      <c r="O527">
        <v>2</v>
      </c>
      <c r="P527">
        <v>8</v>
      </c>
      <c r="Q527">
        <v>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</v>
      </c>
      <c r="Y527">
        <v>11</v>
      </c>
      <c r="Z527">
        <v>0</v>
      </c>
      <c r="AA527">
        <v>49</v>
      </c>
      <c r="AB527">
        <f t="shared" si="17"/>
        <v>2</v>
      </c>
      <c r="AC527">
        <v>2301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492</v>
      </c>
      <c r="AO527">
        <v>458</v>
      </c>
      <c r="AP527">
        <v>0</v>
      </c>
    </row>
    <row r="528" spans="1:42" x14ac:dyDescent="0.35">
      <c r="A528">
        <v>22419</v>
      </c>
      <c r="B528">
        <v>1</v>
      </c>
      <c r="C528">
        <f t="shared" si="16"/>
        <v>1</v>
      </c>
      <c r="D528">
        <v>0</v>
      </c>
      <c r="E528">
        <v>0</v>
      </c>
      <c r="F528">
        <v>74</v>
      </c>
      <c r="G528">
        <v>30</v>
      </c>
      <c r="H528">
        <v>3</v>
      </c>
      <c r="I528">
        <v>47</v>
      </c>
      <c r="J528">
        <v>19</v>
      </c>
      <c r="K528">
        <v>21</v>
      </c>
      <c r="L528">
        <v>42</v>
      </c>
      <c r="M528">
        <v>1</v>
      </c>
      <c r="N528">
        <v>3</v>
      </c>
      <c r="O528">
        <v>2</v>
      </c>
      <c r="P528">
        <v>2</v>
      </c>
      <c r="Q528">
        <v>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</v>
      </c>
      <c r="Y528">
        <v>11</v>
      </c>
      <c r="Z528">
        <v>0</v>
      </c>
      <c r="AA528">
        <v>57</v>
      </c>
      <c r="AB528">
        <f t="shared" si="17"/>
        <v>3</v>
      </c>
      <c r="AC528">
        <v>2596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120</v>
      </c>
      <c r="AO528">
        <v>78</v>
      </c>
      <c r="AP528">
        <v>0</v>
      </c>
    </row>
    <row r="529" spans="1:42" x14ac:dyDescent="0.35">
      <c r="A529">
        <v>81698</v>
      </c>
      <c r="B529">
        <v>5</v>
      </c>
      <c r="C529">
        <f t="shared" si="16"/>
        <v>5</v>
      </c>
      <c r="D529">
        <v>0</v>
      </c>
      <c r="E529">
        <v>0</v>
      </c>
      <c r="F529">
        <v>4</v>
      </c>
      <c r="G529">
        <v>179</v>
      </c>
      <c r="H529">
        <v>28</v>
      </c>
      <c r="I529">
        <v>520</v>
      </c>
      <c r="J529">
        <v>111</v>
      </c>
      <c r="K529">
        <v>123</v>
      </c>
      <c r="L529">
        <v>47</v>
      </c>
      <c r="M529">
        <v>1</v>
      </c>
      <c r="N529">
        <v>3</v>
      </c>
      <c r="O529">
        <v>8</v>
      </c>
      <c r="P529">
        <v>13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3</v>
      </c>
      <c r="Y529">
        <v>11</v>
      </c>
      <c r="Z529">
        <v>1</v>
      </c>
      <c r="AA529">
        <v>71</v>
      </c>
      <c r="AB529">
        <f t="shared" si="17"/>
        <v>5</v>
      </c>
      <c r="AC529">
        <v>2394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961</v>
      </c>
      <c r="AO529">
        <v>914</v>
      </c>
      <c r="AP529">
        <v>0</v>
      </c>
    </row>
    <row r="530" spans="1:42" x14ac:dyDescent="0.35">
      <c r="A530">
        <v>43462</v>
      </c>
      <c r="B530">
        <v>2</v>
      </c>
      <c r="C530">
        <f t="shared" si="16"/>
        <v>2</v>
      </c>
      <c r="D530">
        <v>1</v>
      </c>
      <c r="E530">
        <v>1</v>
      </c>
      <c r="F530">
        <v>50</v>
      </c>
      <c r="G530">
        <v>90</v>
      </c>
      <c r="H530">
        <v>17</v>
      </c>
      <c r="I530">
        <v>97</v>
      </c>
      <c r="J530">
        <v>15</v>
      </c>
      <c r="K530">
        <v>6</v>
      </c>
      <c r="L530">
        <v>15</v>
      </c>
      <c r="M530">
        <v>6</v>
      </c>
      <c r="N530">
        <v>4</v>
      </c>
      <c r="O530">
        <v>1</v>
      </c>
      <c r="P530">
        <v>5</v>
      </c>
      <c r="Q530">
        <v>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3</v>
      </c>
      <c r="Y530">
        <v>11</v>
      </c>
      <c r="Z530">
        <v>0</v>
      </c>
      <c r="AA530">
        <v>68</v>
      </c>
      <c r="AB530">
        <f t="shared" si="17"/>
        <v>4</v>
      </c>
      <c r="AC530">
        <v>2814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225</v>
      </c>
      <c r="AO530">
        <v>210</v>
      </c>
      <c r="AP530">
        <v>0</v>
      </c>
    </row>
    <row r="531" spans="1:42" x14ac:dyDescent="0.35">
      <c r="A531">
        <v>54880</v>
      </c>
      <c r="B531">
        <v>3</v>
      </c>
      <c r="C531">
        <f t="shared" si="16"/>
        <v>3</v>
      </c>
      <c r="D531">
        <v>1</v>
      </c>
      <c r="E531">
        <v>0</v>
      </c>
      <c r="F531">
        <v>57</v>
      </c>
      <c r="G531">
        <v>308</v>
      </c>
      <c r="H531">
        <v>85</v>
      </c>
      <c r="I531">
        <v>137</v>
      </c>
      <c r="J531">
        <v>102</v>
      </c>
      <c r="K531">
        <v>45</v>
      </c>
      <c r="L531">
        <v>118</v>
      </c>
      <c r="M531">
        <v>2</v>
      </c>
      <c r="N531">
        <v>6</v>
      </c>
      <c r="O531">
        <v>2</v>
      </c>
      <c r="P531">
        <v>11</v>
      </c>
      <c r="Q531">
        <v>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11</v>
      </c>
      <c r="Z531">
        <v>0</v>
      </c>
      <c r="AA531">
        <v>42</v>
      </c>
      <c r="AB531">
        <f t="shared" si="17"/>
        <v>1</v>
      </c>
      <c r="AC531">
        <v>2644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677</v>
      </c>
      <c r="AO531">
        <v>559</v>
      </c>
      <c r="AP531">
        <v>0</v>
      </c>
    </row>
    <row r="532" spans="1:42" x14ac:dyDescent="0.35">
      <c r="A532">
        <v>79908</v>
      </c>
      <c r="B532">
        <v>5</v>
      </c>
      <c r="C532">
        <f t="shared" si="16"/>
        <v>5</v>
      </c>
      <c r="D532">
        <v>0</v>
      </c>
      <c r="E532">
        <v>0</v>
      </c>
      <c r="F532">
        <v>30</v>
      </c>
      <c r="G532">
        <v>557</v>
      </c>
      <c r="H532">
        <v>129</v>
      </c>
      <c r="I532">
        <v>761</v>
      </c>
      <c r="J532">
        <v>29</v>
      </c>
      <c r="K532">
        <v>185</v>
      </c>
      <c r="L532">
        <v>111</v>
      </c>
      <c r="M532">
        <v>1</v>
      </c>
      <c r="N532">
        <v>5</v>
      </c>
      <c r="O532">
        <v>6</v>
      </c>
      <c r="P532">
        <v>7</v>
      </c>
      <c r="Q532">
        <v>2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3</v>
      </c>
      <c r="Y532">
        <v>11</v>
      </c>
      <c r="Z532">
        <v>0</v>
      </c>
      <c r="AA532">
        <v>38</v>
      </c>
      <c r="AB532">
        <f t="shared" si="17"/>
        <v>1</v>
      </c>
      <c r="AC532">
        <v>2609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1661</v>
      </c>
      <c r="AO532">
        <v>1550</v>
      </c>
      <c r="AP532">
        <v>1</v>
      </c>
    </row>
    <row r="533" spans="1:42" x14ac:dyDescent="0.35">
      <c r="A533">
        <v>15315</v>
      </c>
      <c r="B533">
        <v>1</v>
      </c>
      <c r="C533">
        <f t="shared" si="16"/>
        <v>1</v>
      </c>
      <c r="D533">
        <v>0</v>
      </c>
      <c r="E533">
        <v>0</v>
      </c>
      <c r="F533">
        <v>27</v>
      </c>
      <c r="G533">
        <v>7</v>
      </c>
      <c r="H533">
        <v>4</v>
      </c>
      <c r="I533">
        <v>13</v>
      </c>
      <c r="J533">
        <v>15</v>
      </c>
      <c r="K533">
        <v>8</v>
      </c>
      <c r="L533">
        <v>17</v>
      </c>
      <c r="M533">
        <v>2</v>
      </c>
      <c r="N533">
        <v>2</v>
      </c>
      <c r="O533">
        <v>0</v>
      </c>
      <c r="P533">
        <v>4</v>
      </c>
      <c r="Q533">
        <v>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11</v>
      </c>
      <c r="Z533">
        <v>0</v>
      </c>
      <c r="AA533">
        <v>50</v>
      </c>
      <c r="AB533">
        <f t="shared" si="17"/>
        <v>2</v>
      </c>
      <c r="AC533">
        <v>2489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47</v>
      </c>
      <c r="AO533">
        <v>30</v>
      </c>
      <c r="AP533">
        <v>0</v>
      </c>
    </row>
    <row r="534" spans="1:42" x14ac:dyDescent="0.35">
      <c r="A534">
        <v>87771</v>
      </c>
      <c r="B534">
        <v>5</v>
      </c>
      <c r="C534">
        <f t="shared" si="16"/>
        <v>5</v>
      </c>
      <c r="D534">
        <v>0</v>
      </c>
      <c r="E534">
        <v>1</v>
      </c>
      <c r="F534">
        <v>61</v>
      </c>
      <c r="G534">
        <v>1492</v>
      </c>
      <c r="H534">
        <v>38</v>
      </c>
      <c r="I534">
        <v>287</v>
      </c>
      <c r="J534">
        <v>50</v>
      </c>
      <c r="K534">
        <v>57</v>
      </c>
      <c r="L534">
        <v>33</v>
      </c>
      <c r="M534">
        <v>1</v>
      </c>
      <c r="N534">
        <v>5</v>
      </c>
      <c r="O534">
        <v>10</v>
      </c>
      <c r="P534">
        <v>4</v>
      </c>
      <c r="Q534">
        <v>6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0</v>
      </c>
      <c r="X534">
        <v>3</v>
      </c>
      <c r="Y534">
        <v>11</v>
      </c>
      <c r="Z534">
        <v>1</v>
      </c>
      <c r="AA534">
        <v>61</v>
      </c>
      <c r="AB534">
        <f t="shared" si="17"/>
        <v>3</v>
      </c>
      <c r="AC534">
        <v>2562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1924</v>
      </c>
      <c r="AO534">
        <v>1891</v>
      </c>
      <c r="AP534">
        <v>4</v>
      </c>
    </row>
    <row r="535" spans="1:42" x14ac:dyDescent="0.35">
      <c r="A535">
        <v>33039</v>
      </c>
      <c r="B535">
        <v>1</v>
      </c>
      <c r="C535">
        <f t="shared" si="16"/>
        <v>2</v>
      </c>
      <c r="D535">
        <v>1</v>
      </c>
      <c r="E535">
        <v>0</v>
      </c>
      <c r="F535">
        <v>4</v>
      </c>
      <c r="G535">
        <v>30</v>
      </c>
      <c r="H535">
        <v>8</v>
      </c>
      <c r="I535">
        <v>12</v>
      </c>
      <c r="J535">
        <v>8</v>
      </c>
      <c r="K535">
        <v>8</v>
      </c>
      <c r="L535">
        <v>12</v>
      </c>
      <c r="M535">
        <v>1</v>
      </c>
      <c r="N535">
        <v>2</v>
      </c>
      <c r="O535">
        <v>0</v>
      </c>
      <c r="P535">
        <v>4</v>
      </c>
      <c r="Q535">
        <v>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</v>
      </c>
      <c r="Y535">
        <v>11</v>
      </c>
      <c r="Z535">
        <v>0</v>
      </c>
      <c r="AA535">
        <v>42</v>
      </c>
      <c r="AB535">
        <f t="shared" si="17"/>
        <v>1</v>
      </c>
      <c r="AC535">
        <v>2452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66</v>
      </c>
      <c r="AO535">
        <v>54</v>
      </c>
      <c r="AP535">
        <v>0</v>
      </c>
    </row>
    <row r="536" spans="1:42" x14ac:dyDescent="0.35">
      <c r="A536">
        <v>81741</v>
      </c>
      <c r="B536">
        <v>5</v>
      </c>
      <c r="C536">
        <f t="shared" si="16"/>
        <v>5</v>
      </c>
      <c r="D536">
        <v>0</v>
      </c>
      <c r="E536">
        <v>0</v>
      </c>
      <c r="F536">
        <v>75</v>
      </c>
      <c r="G536">
        <v>249</v>
      </c>
      <c r="H536">
        <v>153</v>
      </c>
      <c r="I536">
        <v>940</v>
      </c>
      <c r="J536">
        <v>58</v>
      </c>
      <c r="K536">
        <v>134</v>
      </c>
      <c r="L536">
        <v>38</v>
      </c>
      <c r="M536">
        <v>0</v>
      </c>
      <c r="N536">
        <v>6</v>
      </c>
      <c r="O536">
        <v>6</v>
      </c>
      <c r="P536">
        <v>7</v>
      </c>
      <c r="Q536">
        <v>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11</v>
      </c>
      <c r="Z536">
        <v>0</v>
      </c>
      <c r="AA536">
        <v>40</v>
      </c>
      <c r="AB536">
        <f t="shared" si="17"/>
        <v>1</v>
      </c>
      <c r="AC536">
        <v>2537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1534</v>
      </c>
      <c r="AO536">
        <v>1496</v>
      </c>
      <c r="AP536">
        <v>0</v>
      </c>
    </row>
    <row r="537" spans="1:42" x14ac:dyDescent="0.35">
      <c r="A537">
        <v>71499</v>
      </c>
      <c r="B537">
        <v>4</v>
      </c>
      <c r="C537">
        <f t="shared" si="16"/>
        <v>4</v>
      </c>
      <c r="D537">
        <v>0</v>
      </c>
      <c r="E537">
        <v>1</v>
      </c>
      <c r="F537">
        <v>12</v>
      </c>
      <c r="G537">
        <v>465</v>
      </c>
      <c r="H537">
        <v>25</v>
      </c>
      <c r="I537">
        <v>132</v>
      </c>
      <c r="J537">
        <v>136</v>
      </c>
      <c r="K537">
        <v>0</v>
      </c>
      <c r="L537">
        <v>37</v>
      </c>
      <c r="M537">
        <v>2</v>
      </c>
      <c r="N537">
        <v>8</v>
      </c>
      <c r="O537">
        <v>3</v>
      </c>
      <c r="P537">
        <v>13</v>
      </c>
      <c r="Q537">
        <v>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</v>
      </c>
      <c r="Y537">
        <v>11</v>
      </c>
      <c r="Z537">
        <v>0</v>
      </c>
      <c r="AA537">
        <v>49</v>
      </c>
      <c r="AB537">
        <f t="shared" si="17"/>
        <v>2</v>
      </c>
      <c r="AC537">
        <v>2528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758</v>
      </c>
      <c r="AO537">
        <v>721</v>
      </c>
      <c r="AP537">
        <v>0</v>
      </c>
    </row>
    <row r="538" spans="1:42" x14ac:dyDescent="0.35">
      <c r="A538">
        <v>62466</v>
      </c>
      <c r="B538">
        <v>3</v>
      </c>
      <c r="C538">
        <f t="shared" si="16"/>
        <v>3</v>
      </c>
      <c r="D538">
        <v>0</v>
      </c>
      <c r="E538">
        <v>1</v>
      </c>
      <c r="F538">
        <v>13</v>
      </c>
      <c r="G538">
        <v>129</v>
      </c>
      <c r="H538">
        <v>129</v>
      </c>
      <c r="I538">
        <v>259</v>
      </c>
      <c r="J538">
        <v>168</v>
      </c>
      <c r="K538">
        <v>121</v>
      </c>
      <c r="L538">
        <v>83</v>
      </c>
      <c r="M538">
        <v>5</v>
      </c>
      <c r="N538">
        <v>6</v>
      </c>
      <c r="O538">
        <v>3</v>
      </c>
      <c r="P538">
        <v>12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</v>
      </c>
      <c r="Y538">
        <v>11</v>
      </c>
      <c r="Z538">
        <v>0</v>
      </c>
      <c r="AA538">
        <v>50</v>
      </c>
      <c r="AB538">
        <f t="shared" si="17"/>
        <v>2</v>
      </c>
      <c r="AC538">
        <v>2324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806</v>
      </c>
      <c r="AO538">
        <v>723</v>
      </c>
      <c r="AP538">
        <v>0</v>
      </c>
    </row>
    <row r="539" spans="1:42" x14ac:dyDescent="0.35">
      <c r="A539">
        <v>48799</v>
      </c>
      <c r="B539">
        <v>2</v>
      </c>
      <c r="C539">
        <f t="shared" si="16"/>
        <v>2</v>
      </c>
      <c r="D539">
        <v>0</v>
      </c>
      <c r="E539">
        <v>1</v>
      </c>
      <c r="F539">
        <v>9</v>
      </c>
      <c r="G539">
        <v>174</v>
      </c>
      <c r="H539">
        <v>18</v>
      </c>
      <c r="I539">
        <v>81</v>
      </c>
      <c r="J539">
        <v>28</v>
      </c>
      <c r="K539">
        <v>6</v>
      </c>
      <c r="L539">
        <v>24</v>
      </c>
      <c r="M539">
        <v>3</v>
      </c>
      <c r="N539">
        <v>3</v>
      </c>
      <c r="O539">
        <v>2</v>
      </c>
      <c r="P539">
        <v>7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</v>
      </c>
      <c r="Y539">
        <v>11</v>
      </c>
      <c r="Z539">
        <v>0</v>
      </c>
      <c r="AA539">
        <v>57</v>
      </c>
      <c r="AB539">
        <f t="shared" si="17"/>
        <v>3</v>
      </c>
      <c r="AC539">
        <v>2395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307</v>
      </c>
      <c r="AO539">
        <v>283</v>
      </c>
      <c r="AP539">
        <v>0</v>
      </c>
    </row>
    <row r="540" spans="1:42" x14ac:dyDescent="0.35">
      <c r="A540">
        <v>52157</v>
      </c>
      <c r="B540">
        <v>3</v>
      </c>
      <c r="C540">
        <f t="shared" si="16"/>
        <v>3</v>
      </c>
      <c r="D540">
        <v>0</v>
      </c>
      <c r="E540">
        <v>1</v>
      </c>
      <c r="F540">
        <v>48</v>
      </c>
      <c r="G540">
        <v>189</v>
      </c>
      <c r="H540">
        <v>2</v>
      </c>
      <c r="I540">
        <v>29</v>
      </c>
      <c r="J540">
        <v>3</v>
      </c>
      <c r="K540">
        <v>2</v>
      </c>
      <c r="L540">
        <v>40</v>
      </c>
      <c r="M540">
        <v>2</v>
      </c>
      <c r="N540">
        <v>3</v>
      </c>
      <c r="O540">
        <v>2</v>
      </c>
      <c r="P540">
        <v>5</v>
      </c>
      <c r="Q540">
        <v>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</v>
      </c>
      <c r="Y540">
        <v>11</v>
      </c>
      <c r="Z540">
        <v>0</v>
      </c>
      <c r="AA540">
        <v>70</v>
      </c>
      <c r="AB540">
        <f t="shared" si="17"/>
        <v>5</v>
      </c>
      <c r="AC540">
        <v>2181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225</v>
      </c>
      <c r="AO540">
        <v>185</v>
      </c>
      <c r="AP540">
        <v>0</v>
      </c>
    </row>
    <row r="541" spans="1:42" x14ac:dyDescent="0.35">
      <c r="A541">
        <v>66565</v>
      </c>
      <c r="B541">
        <v>3</v>
      </c>
      <c r="C541">
        <f t="shared" si="16"/>
        <v>3</v>
      </c>
      <c r="D541">
        <v>0</v>
      </c>
      <c r="E541">
        <v>1</v>
      </c>
      <c r="F541">
        <v>80</v>
      </c>
      <c r="G541">
        <v>747</v>
      </c>
      <c r="H541">
        <v>10</v>
      </c>
      <c r="I541">
        <v>161</v>
      </c>
      <c r="J541">
        <v>65</v>
      </c>
      <c r="K541">
        <v>40</v>
      </c>
      <c r="L541">
        <v>42</v>
      </c>
      <c r="M541">
        <v>4</v>
      </c>
      <c r="N541">
        <v>4</v>
      </c>
      <c r="O541">
        <v>2</v>
      </c>
      <c r="P541">
        <v>9</v>
      </c>
      <c r="Q541">
        <v>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</v>
      </c>
      <c r="Y541">
        <v>11</v>
      </c>
      <c r="Z541">
        <v>0</v>
      </c>
      <c r="AA541">
        <v>58</v>
      </c>
      <c r="AB541">
        <f t="shared" si="17"/>
        <v>3</v>
      </c>
      <c r="AC541">
        <v>2730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1023</v>
      </c>
      <c r="AO541">
        <v>981</v>
      </c>
      <c r="AP541">
        <v>0</v>
      </c>
    </row>
    <row r="542" spans="1:42" x14ac:dyDescent="0.35">
      <c r="A542">
        <v>29298</v>
      </c>
      <c r="B542">
        <v>1</v>
      </c>
      <c r="C542">
        <f t="shared" si="16"/>
        <v>1</v>
      </c>
      <c r="D542">
        <v>1</v>
      </c>
      <c r="E542">
        <v>1</v>
      </c>
      <c r="F542">
        <v>60</v>
      </c>
      <c r="G542">
        <v>6</v>
      </c>
      <c r="H542">
        <v>0</v>
      </c>
      <c r="I542">
        <v>2</v>
      </c>
      <c r="J542">
        <v>2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2</v>
      </c>
      <c r="Q542">
        <v>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11</v>
      </c>
      <c r="Z542">
        <v>0</v>
      </c>
      <c r="AA542">
        <v>69</v>
      </c>
      <c r="AB542">
        <f t="shared" si="17"/>
        <v>5</v>
      </c>
      <c r="AC542">
        <v>2454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10</v>
      </c>
      <c r="AO542">
        <v>9</v>
      </c>
      <c r="AP542">
        <v>0</v>
      </c>
    </row>
    <row r="543" spans="1:42" x14ac:dyDescent="0.35">
      <c r="A543">
        <v>47691</v>
      </c>
      <c r="B543">
        <v>2</v>
      </c>
      <c r="C543">
        <f t="shared" si="16"/>
        <v>2</v>
      </c>
      <c r="D543">
        <v>0</v>
      </c>
      <c r="E543">
        <v>1</v>
      </c>
      <c r="F543">
        <v>43</v>
      </c>
      <c r="G543">
        <v>14</v>
      </c>
      <c r="H543">
        <v>0</v>
      </c>
      <c r="I543">
        <v>3</v>
      </c>
      <c r="J543">
        <v>0</v>
      </c>
      <c r="K543">
        <v>0</v>
      </c>
      <c r="L543">
        <v>4</v>
      </c>
      <c r="M543">
        <v>1</v>
      </c>
      <c r="N543">
        <v>1</v>
      </c>
      <c r="O543">
        <v>0</v>
      </c>
      <c r="P543">
        <v>2</v>
      </c>
      <c r="Q543">
        <v>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</v>
      </c>
      <c r="Y543">
        <v>11</v>
      </c>
      <c r="Z543">
        <v>0</v>
      </c>
      <c r="AA543">
        <v>41</v>
      </c>
      <c r="AB543">
        <f t="shared" si="17"/>
        <v>1</v>
      </c>
      <c r="AC543">
        <v>2518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17</v>
      </c>
      <c r="AO543">
        <v>13</v>
      </c>
      <c r="AP543">
        <v>0</v>
      </c>
    </row>
    <row r="544" spans="1:42" x14ac:dyDescent="0.35">
      <c r="A544">
        <v>38200</v>
      </c>
      <c r="B544">
        <v>2</v>
      </c>
      <c r="C544">
        <f t="shared" si="16"/>
        <v>2</v>
      </c>
      <c r="D544">
        <v>1</v>
      </c>
      <c r="E544">
        <v>1</v>
      </c>
      <c r="F544">
        <v>19</v>
      </c>
      <c r="G544">
        <v>12</v>
      </c>
      <c r="H544">
        <v>0</v>
      </c>
      <c r="I544">
        <v>4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0</v>
      </c>
      <c r="P544">
        <v>2</v>
      </c>
      <c r="Q544">
        <v>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11</v>
      </c>
      <c r="Z544">
        <v>0</v>
      </c>
      <c r="AA544">
        <v>50</v>
      </c>
      <c r="AB544">
        <f t="shared" si="17"/>
        <v>2</v>
      </c>
      <c r="AC544">
        <v>2728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16</v>
      </c>
      <c r="AO544">
        <v>15</v>
      </c>
      <c r="AP544">
        <v>0</v>
      </c>
    </row>
    <row r="545" spans="1:42" x14ac:dyDescent="0.35">
      <c r="A545">
        <v>44989</v>
      </c>
      <c r="B545">
        <v>2</v>
      </c>
      <c r="C545">
        <f t="shared" si="16"/>
        <v>2</v>
      </c>
      <c r="D545">
        <v>0</v>
      </c>
      <c r="E545">
        <v>1</v>
      </c>
      <c r="F545">
        <v>26</v>
      </c>
      <c r="G545">
        <v>98</v>
      </c>
      <c r="H545">
        <v>0</v>
      </c>
      <c r="I545">
        <v>106</v>
      </c>
      <c r="J545">
        <v>49</v>
      </c>
      <c r="K545">
        <v>10</v>
      </c>
      <c r="L545">
        <v>106</v>
      </c>
      <c r="M545">
        <v>5</v>
      </c>
      <c r="N545">
        <v>5</v>
      </c>
      <c r="O545">
        <v>1</v>
      </c>
      <c r="P545">
        <v>5</v>
      </c>
      <c r="Q545">
        <v>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11</v>
      </c>
      <c r="Z545">
        <v>0</v>
      </c>
      <c r="AA545">
        <v>46</v>
      </c>
      <c r="AB545">
        <f t="shared" si="17"/>
        <v>2</v>
      </c>
      <c r="AC545">
        <v>2814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263</v>
      </c>
      <c r="AO545">
        <v>157</v>
      </c>
      <c r="AP545">
        <v>0</v>
      </c>
    </row>
    <row r="546" spans="1:42" x14ac:dyDescent="0.35">
      <c r="A546">
        <v>38443</v>
      </c>
      <c r="B546">
        <v>2</v>
      </c>
      <c r="C546">
        <f t="shared" si="16"/>
        <v>2</v>
      </c>
      <c r="D546">
        <v>1</v>
      </c>
      <c r="E546">
        <v>1</v>
      </c>
      <c r="F546">
        <v>58</v>
      </c>
      <c r="G546">
        <v>32</v>
      </c>
      <c r="H546">
        <v>0</v>
      </c>
      <c r="I546">
        <v>5</v>
      </c>
      <c r="J546">
        <v>0</v>
      </c>
      <c r="K546">
        <v>0</v>
      </c>
      <c r="L546">
        <v>1</v>
      </c>
      <c r="M546">
        <v>2</v>
      </c>
      <c r="N546">
        <v>1</v>
      </c>
      <c r="O546">
        <v>0</v>
      </c>
      <c r="P546">
        <v>3</v>
      </c>
      <c r="Q546">
        <v>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</v>
      </c>
      <c r="Y546">
        <v>11</v>
      </c>
      <c r="Z546">
        <v>0</v>
      </c>
      <c r="AA546">
        <v>52</v>
      </c>
      <c r="AB546">
        <f t="shared" si="17"/>
        <v>3</v>
      </c>
      <c r="AC546">
        <v>2312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37</v>
      </c>
      <c r="AO546">
        <v>36</v>
      </c>
      <c r="AP546">
        <v>0</v>
      </c>
    </row>
    <row r="547" spans="1:42" x14ac:dyDescent="0.35">
      <c r="A547">
        <v>38593</v>
      </c>
      <c r="B547">
        <v>2</v>
      </c>
      <c r="C547">
        <f t="shared" si="16"/>
        <v>2</v>
      </c>
      <c r="D547">
        <v>1</v>
      </c>
      <c r="E547">
        <v>0</v>
      </c>
      <c r="F547">
        <v>42</v>
      </c>
      <c r="G547">
        <v>51</v>
      </c>
      <c r="H547">
        <v>12</v>
      </c>
      <c r="I547">
        <v>49</v>
      </c>
      <c r="J547">
        <v>17</v>
      </c>
      <c r="K547">
        <v>24</v>
      </c>
      <c r="L547">
        <v>24</v>
      </c>
      <c r="M547">
        <v>3</v>
      </c>
      <c r="N547">
        <v>4</v>
      </c>
      <c r="O547">
        <v>1</v>
      </c>
      <c r="P547">
        <v>3</v>
      </c>
      <c r="Q547">
        <v>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</v>
      </c>
      <c r="Y547">
        <v>11</v>
      </c>
      <c r="Z547">
        <v>0</v>
      </c>
      <c r="AA547">
        <v>42</v>
      </c>
      <c r="AB547">
        <f t="shared" si="17"/>
        <v>1</v>
      </c>
      <c r="AC547">
        <v>2448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153</v>
      </c>
      <c r="AO547">
        <v>129</v>
      </c>
      <c r="AP547">
        <v>0</v>
      </c>
    </row>
    <row r="548" spans="1:42" x14ac:dyDescent="0.35">
      <c r="A548">
        <v>64413</v>
      </c>
      <c r="B548">
        <v>3</v>
      </c>
      <c r="C548">
        <f t="shared" si="16"/>
        <v>3</v>
      </c>
      <c r="D548">
        <v>0</v>
      </c>
      <c r="E548">
        <v>1</v>
      </c>
      <c r="F548">
        <v>27</v>
      </c>
      <c r="G548">
        <v>200</v>
      </c>
      <c r="H548">
        <v>5</v>
      </c>
      <c r="I548">
        <v>44</v>
      </c>
      <c r="J548">
        <v>0</v>
      </c>
      <c r="K548">
        <v>10</v>
      </c>
      <c r="L548">
        <v>20</v>
      </c>
      <c r="M548">
        <v>1</v>
      </c>
      <c r="N548">
        <v>5</v>
      </c>
      <c r="O548">
        <v>1</v>
      </c>
      <c r="P548">
        <v>5</v>
      </c>
      <c r="Q548">
        <v>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</v>
      </c>
      <c r="Y548">
        <v>11</v>
      </c>
      <c r="Z548">
        <v>0</v>
      </c>
      <c r="AA548">
        <v>50</v>
      </c>
      <c r="AB548">
        <f t="shared" si="17"/>
        <v>2</v>
      </c>
      <c r="AC548">
        <v>2491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259</v>
      </c>
      <c r="AO548">
        <v>239</v>
      </c>
      <c r="AP548">
        <v>0</v>
      </c>
    </row>
    <row r="549" spans="1:42" x14ac:dyDescent="0.35">
      <c r="A549">
        <v>36959</v>
      </c>
      <c r="B549">
        <v>2</v>
      </c>
      <c r="C549">
        <f t="shared" si="16"/>
        <v>2</v>
      </c>
      <c r="D549">
        <v>1</v>
      </c>
      <c r="E549">
        <v>0</v>
      </c>
      <c r="F549">
        <v>56</v>
      </c>
      <c r="G549">
        <v>25</v>
      </c>
      <c r="H549">
        <v>6</v>
      </c>
      <c r="I549">
        <v>25</v>
      </c>
      <c r="J549">
        <v>6</v>
      </c>
      <c r="K549">
        <v>0</v>
      </c>
      <c r="L549">
        <v>0</v>
      </c>
      <c r="M549">
        <v>2</v>
      </c>
      <c r="N549">
        <v>2</v>
      </c>
      <c r="O549">
        <v>0</v>
      </c>
      <c r="P549">
        <v>3</v>
      </c>
      <c r="Q549">
        <v>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11</v>
      </c>
      <c r="Z549">
        <v>0</v>
      </c>
      <c r="AA549">
        <v>39</v>
      </c>
      <c r="AB549">
        <f t="shared" si="17"/>
        <v>1</v>
      </c>
      <c r="AC549">
        <v>2429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62</v>
      </c>
      <c r="AO549">
        <v>62</v>
      </c>
      <c r="AP549">
        <v>0</v>
      </c>
    </row>
    <row r="550" spans="1:42" x14ac:dyDescent="0.35">
      <c r="A550">
        <v>61996</v>
      </c>
      <c r="B550">
        <v>3</v>
      </c>
      <c r="C550">
        <f t="shared" si="16"/>
        <v>3</v>
      </c>
      <c r="D550">
        <v>0</v>
      </c>
      <c r="E550">
        <v>1</v>
      </c>
      <c r="F550">
        <v>27</v>
      </c>
      <c r="G550">
        <v>1050</v>
      </c>
      <c r="H550">
        <v>12</v>
      </c>
      <c r="I550">
        <v>144</v>
      </c>
      <c r="J550">
        <v>0</v>
      </c>
      <c r="K550">
        <v>0</v>
      </c>
      <c r="L550">
        <v>24</v>
      </c>
      <c r="M550">
        <v>3</v>
      </c>
      <c r="N550">
        <v>6</v>
      </c>
      <c r="O550">
        <v>4</v>
      </c>
      <c r="P550">
        <v>8</v>
      </c>
      <c r="Q550">
        <v>5</v>
      </c>
      <c r="R550">
        <v>0</v>
      </c>
      <c r="S550">
        <v>1</v>
      </c>
      <c r="T550">
        <v>0</v>
      </c>
      <c r="U550">
        <v>1</v>
      </c>
      <c r="V550">
        <v>1</v>
      </c>
      <c r="W550">
        <v>0</v>
      </c>
      <c r="X550">
        <v>3</v>
      </c>
      <c r="Y550">
        <v>11</v>
      </c>
      <c r="Z550">
        <v>1</v>
      </c>
      <c r="AA550">
        <v>43</v>
      </c>
      <c r="AB550">
        <f t="shared" si="17"/>
        <v>1</v>
      </c>
      <c r="AC550">
        <v>2673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1206</v>
      </c>
      <c r="AO550">
        <v>1182</v>
      </c>
      <c r="AP550">
        <v>3</v>
      </c>
    </row>
    <row r="551" spans="1:42" x14ac:dyDescent="0.35">
      <c r="A551">
        <v>51287</v>
      </c>
      <c r="B551">
        <v>2</v>
      </c>
      <c r="C551">
        <f t="shared" si="16"/>
        <v>2</v>
      </c>
      <c r="D551">
        <v>1</v>
      </c>
      <c r="E551">
        <v>1</v>
      </c>
      <c r="F551">
        <v>10</v>
      </c>
      <c r="G551">
        <v>117</v>
      </c>
      <c r="H551">
        <v>0</v>
      </c>
      <c r="I551">
        <v>22</v>
      </c>
      <c r="J551">
        <v>13</v>
      </c>
      <c r="K551">
        <v>0</v>
      </c>
      <c r="L551">
        <v>30</v>
      </c>
      <c r="M551">
        <v>3</v>
      </c>
      <c r="N551">
        <v>4</v>
      </c>
      <c r="O551">
        <v>1</v>
      </c>
      <c r="P551">
        <v>3</v>
      </c>
      <c r="Q551">
        <v>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11</v>
      </c>
      <c r="Z551">
        <v>0</v>
      </c>
      <c r="AA551">
        <v>52</v>
      </c>
      <c r="AB551">
        <f t="shared" si="17"/>
        <v>3</v>
      </c>
      <c r="AC551">
        <v>2248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152</v>
      </c>
      <c r="AO551">
        <v>122</v>
      </c>
      <c r="AP551">
        <v>0</v>
      </c>
    </row>
    <row r="552" spans="1:42" x14ac:dyDescent="0.35">
      <c r="A552">
        <v>13260</v>
      </c>
      <c r="B552">
        <v>1</v>
      </c>
      <c r="C552">
        <f t="shared" si="16"/>
        <v>1</v>
      </c>
      <c r="D552">
        <v>1</v>
      </c>
      <c r="E552">
        <v>1</v>
      </c>
      <c r="F552">
        <v>48</v>
      </c>
      <c r="G552">
        <v>9</v>
      </c>
      <c r="H552">
        <v>4</v>
      </c>
      <c r="I552">
        <v>17</v>
      </c>
      <c r="J552">
        <v>10</v>
      </c>
      <c r="K552">
        <v>2</v>
      </c>
      <c r="L552">
        <v>7</v>
      </c>
      <c r="M552">
        <v>4</v>
      </c>
      <c r="N552">
        <v>3</v>
      </c>
      <c r="O552">
        <v>0</v>
      </c>
      <c r="P552">
        <v>3</v>
      </c>
      <c r="Q552">
        <v>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</v>
      </c>
      <c r="Y552">
        <v>11</v>
      </c>
      <c r="Z552">
        <v>0</v>
      </c>
      <c r="AA552">
        <v>50</v>
      </c>
      <c r="AB552">
        <f t="shared" si="17"/>
        <v>2</v>
      </c>
      <c r="AC552">
        <v>2469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42</v>
      </c>
      <c r="AO552">
        <v>35</v>
      </c>
      <c r="AP552">
        <v>0</v>
      </c>
    </row>
    <row r="553" spans="1:42" x14ac:dyDescent="0.35">
      <c r="A553">
        <v>47472</v>
      </c>
      <c r="B553">
        <v>2</v>
      </c>
      <c r="C553">
        <f t="shared" si="16"/>
        <v>2</v>
      </c>
      <c r="D553">
        <v>1</v>
      </c>
      <c r="E553">
        <v>1</v>
      </c>
      <c r="F553">
        <v>39</v>
      </c>
      <c r="G553">
        <v>56</v>
      </c>
      <c r="H553">
        <v>0</v>
      </c>
      <c r="I553">
        <v>11</v>
      </c>
      <c r="J553">
        <v>0</v>
      </c>
      <c r="K553">
        <v>0</v>
      </c>
      <c r="L553">
        <v>8</v>
      </c>
      <c r="M553">
        <v>2</v>
      </c>
      <c r="N553">
        <v>2</v>
      </c>
      <c r="O553">
        <v>0</v>
      </c>
      <c r="P553">
        <v>4</v>
      </c>
      <c r="Q553">
        <v>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11</v>
      </c>
      <c r="Z553">
        <v>0</v>
      </c>
      <c r="AA553">
        <v>54</v>
      </c>
      <c r="AB553">
        <f t="shared" si="17"/>
        <v>3</v>
      </c>
      <c r="AC553">
        <v>2445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67</v>
      </c>
      <c r="AO553">
        <v>59</v>
      </c>
      <c r="AP553">
        <v>0</v>
      </c>
    </row>
    <row r="554" spans="1:42" x14ac:dyDescent="0.35">
      <c r="A554">
        <v>54603</v>
      </c>
      <c r="B554">
        <v>3</v>
      </c>
      <c r="C554">
        <f t="shared" si="16"/>
        <v>3</v>
      </c>
      <c r="D554">
        <v>1</v>
      </c>
      <c r="E554">
        <v>1</v>
      </c>
      <c r="F554">
        <v>85</v>
      </c>
      <c r="G554">
        <v>145</v>
      </c>
      <c r="H554">
        <v>13</v>
      </c>
      <c r="I554">
        <v>46</v>
      </c>
      <c r="J554">
        <v>17</v>
      </c>
      <c r="K554">
        <v>2</v>
      </c>
      <c r="L554">
        <v>4</v>
      </c>
      <c r="M554">
        <v>6</v>
      </c>
      <c r="N554">
        <v>4</v>
      </c>
      <c r="O554">
        <v>2</v>
      </c>
      <c r="P554">
        <v>4</v>
      </c>
      <c r="Q554">
        <v>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11</v>
      </c>
      <c r="Z554">
        <v>0</v>
      </c>
      <c r="AA554">
        <v>64</v>
      </c>
      <c r="AB554">
        <f t="shared" si="17"/>
        <v>4</v>
      </c>
      <c r="AC554">
        <v>2514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223</v>
      </c>
      <c r="AO554">
        <v>219</v>
      </c>
      <c r="AP554">
        <v>0</v>
      </c>
    </row>
    <row r="555" spans="1:42" x14ac:dyDescent="0.35">
      <c r="A555">
        <v>45207</v>
      </c>
      <c r="B555">
        <v>2</v>
      </c>
      <c r="C555">
        <f t="shared" si="16"/>
        <v>2</v>
      </c>
      <c r="D555">
        <v>1</v>
      </c>
      <c r="E555">
        <v>1</v>
      </c>
      <c r="F555">
        <v>64</v>
      </c>
      <c r="G555">
        <v>203</v>
      </c>
      <c r="H555">
        <v>0</v>
      </c>
      <c r="I555">
        <v>10</v>
      </c>
      <c r="J555">
        <v>0</v>
      </c>
      <c r="K555">
        <v>0</v>
      </c>
      <c r="L555">
        <v>2</v>
      </c>
      <c r="M555">
        <v>5</v>
      </c>
      <c r="N555">
        <v>3</v>
      </c>
      <c r="O555">
        <v>1</v>
      </c>
      <c r="P555">
        <v>6</v>
      </c>
      <c r="Q555">
        <v>6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11</v>
      </c>
      <c r="Z555">
        <v>0</v>
      </c>
      <c r="AA555">
        <v>46</v>
      </c>
      <c r="AB555">
        <f t="shared" si="17"/>
        <v>2</v>
      </c>
      <c r="AC555">
        <v>2755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213</v>
      </c>
      <c r="AO555">
        <v>211</v>
      </c>
      <c r="AP555">
        <v>1</v>
      </c>
    </row>
    <row r="556" spans="1:42" x14ac:dyDescent="0.35">
      <c r="A556">
        <v>47821</v>
      </c>
      <c r="B556">
        <v>2</v>
      </c>
      <c r="C556">
        <f t="shared" si="16"/>
        <v>2</v>
      </c>
      <c r="D556">
        <v>1</v>
      </c>
      <c r="E556">
        <v>1</v>
      </c>
      <c r="F556">
        <v>54</v>
      </c>
      <c r="G556">
        <v>9</v>
      </c>
      <c r="H556">
        <v>0</v>
      </c>
      <c r="I556">
        <v>16</v>
      </c>
      <c r="J556">
        <v>6</v>
      </c>
      <c r="K556">
        <v>6</v>
      </c>
      <c r="L556">
        <v>10</v>
      </c>
      <c r="M556">
        <v>1</v>
      </c>
      <c r="N556">
        <v>1</v>
      </c>
      <c r="O556">
        <v>0</v>
      </c>
      <c r="P556">
        <v>3</v>
      </c>
      <c r="Q556">
        <v>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</v>
      </c>
      <c r="Y556">
        <v>11</v>
      </c>
      <c r="Z556">
        <v>0</v>
      </c>
      <c r="AA556">
        <v>53</v>
      </c>
      <c r="AB556">
        <f t="shared" si="17"/>
        <v>3</v>
      </c>
      <c r="AC556">
        <v>2411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37</v>
      </c>
      <c r="AO556">
        <v>27</v>
      </c>
      <c r="AP556">
        <v>0</v>
      </c>
    </row>
    <row r="557" spans="1:42" x14ac:dyDescent="0.35">
      <c r="A557">
        <v>27450</v>
      </c>
      <c r="B557">
        <v>1</v>
      </c>
      <c r="C557">
        <f t="shared" si="16"/>
        <v>1</v>
      </c>
      <c r="D557">
        <v>0</v>
      </c>
      <c r="E557">
        <v>0</v>
      </c>
      <c r="F557">
        <v>57</v>
      </c>
      <c r="G557">
        <v>37</v>
      </c>
      <c r="H557">
        <v>12</v>
      </c>
      <c r="I557">
        <v>23</v>
      </c>
      <c r="J557">
        <v>8</v>
      </c>
      <c r="K557">
        <v>11</v>
      </c>
      <c r="L557">
        <v>52</v>
      </c>
      <c r="M557">
        <v>1</v>
      </c>
      <c r="N557">
        <v>2</v>
      </c>
      <c r="O557">
        <v>1</v>
      </c>
      <c r="P557">
        <v>3</v>
      </c>
      <c r="Q557">
        <v>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</v>
      </c>
      <c r="Y557">
        <v>11</v>
      </c>
      <c r="Z557">
        <v>0</v>
      </c>
      <c r="AA557">
        <v>69</v>
      </c>
      <c r="AB557">
        <f t="shared" si="17"/>
        <v>5</v>
      </c>
      <c r="AC557">
        <v>2599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91</v>
      </c>
      <c r="AO557">
        <v>39</v>
      </c>
      <c r="AP557">
        <v>0</v>
      </c>
    </row>
    <row r="558" spans="1:42" x14ac:dyDescent="0.35">
      <c r="A558">
        <v>39453</v>
      </c>
      <c r="B558">
        <v>2</v>
      </c>
      <c r="C558">
        <f t="shared" si="16"/>
        <v>2</v>
      </c>
      <c r="D558">
        <v>1</v>
      </c>
      <c r="E558">
        <v>0</v>
      </c>
      <c r="F558">
        <v>64</v>
      </c>
      <c r="G558">
        <v>46</v>
      </c>
      <c r="H558">
        <v>0</v>
      </c>
      <c r="I558">
        <v>7</v>
      </c>
      <c r="J558">
        <v>0</v>
      </c>
      <c r="K558">
        <v>0</v>
      </c>
      <c r="L558">
        <v>2</v>
      </c>
      <c r="M558">
        <v>2</v>
      </c>
      <c r="N558">
        <v>2</v>
      </c>
      <c r="O558">
        <v>0</v>
      </c>
      <c r="P558">
        <v>3</v>
      </c>
      <c r="Q558">
        <v>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11</v>
      </c>
      <c r="Z558">
        <v>0</v>
      </c>
      <c r="AA558">
        <v>37</v>
      </c>
      <c r="AB558">
        <f t="shared" si="17"/>
        <v>1</v>
      </c>
      <c r="AC558">
        <v>2246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53</v>
      </c>
      <c r="AO558">
        <v>51</v>
      </c>
      <c r="AP558">
        <v>0</v>
      </c>
    </row>
    <row r="559" spans="1:42" x14ac:dyDescent="0.35">
      <c r="A559">
        <v>26850</v>
      </c>
      <c r="B559">
        <v>1</v>
      </c>
      <c r="C559">
        <f t="shared" si="16"/>
        <v>1</v>
      </c>
      <c r="D559">
        <v>1</v>
      </c>
      <c r="E559">
        <v>1</v>
      </c>
      <c r="F559">
        <v>10</v>
      </c>
      <c r="G559">
        <v>31</v>
      </c>
      <c r="H559">
        <v>1</v>
      </c>
      <c r="I559">
        <v>13</v>
      </c>
      <c r="J559">
        <v>7</v>
      </c>
      <c r="K559">
        <v>2</v>
      </c>
      <c r="L559">
        <v>9</v>
      </c>
      <c r="M559">
        <v>4</v>
      </c>
      <c r="N559">
        <v>2</v>
      </c>
      <c r="O559">
        <v>1</v>
      </c>
      <c r="P559">
        <v>4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</v>
      </c>
      <c r="Y559">
        <v>11</v>
      </c>
      <c r="Z559">
        <v>0</v>
      </c>
      <c r="AA559">
        <v>49</v>
      </c>
      <c r="AB559">
        <f t="shared" si="17"/>
        <v>2</v>
      </c>
      <c r="AC559">
        <v>2231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54</v>
      </c>
      <c r="AO559">
        <v>45</v>
      </c>
      <c r="AP559">
        <v>0</v>
      </c>
    </row>
    <row r="560" spans="1:42" x14ac:dyDescent="0.35">
      <c r="A560">
        <v>79800</v>
      </c>
      <c r="B560">
        <v>5</v>
      </c>
      <c r="C560">
        <f t="shared" si="16"/>
        <v>5</v>
      </c>
      <c r="D560">
        <v>0</v>
      </c>
      <c r="E560">
        <v>0</v>
      </c>
      <c r="F560">
        <v>65</v>
      </c>
      <c r="G560">
        <v>1060</v>
      </c>
      <c r="H560">
        <v>21</v>
      </c>
      <c r="I560">
        <v>530</v>
      </c>
      <c r="J560">
        <v>32</v>
      </c>
      <c r="K560">
        <v>0</v>
      </c>
      <c r="L560">
        <v>224</v>
      </c>
      <c r="M560">
        <v>1</v>
      </c>
      <c r="N560">
        <v>5</v>
      </c>
      <c r="O560">
        <v>11</v>
      </c>
      <c r="P560">
        <v>5</v>
      </c>
      <c r="Q560">
        <v>3</v>
      </c>
      <c r="R560">
        <v>1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3</v>
      </c>
      <c r="Y560">
        <v>11</v>
      </c>
      <c r="Z560">
        <v>1</v>
      </c>
      <c r="AA560">
        <v>65</v>
      </c>
      <c r="AB560">
        <f t="shared" si="17"/>
        <v>4</v>
      </c>
      <c r="AC560">
        <v>2803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1643</v>
      </c>
      <c r="AO560">
        <v>1419</v>
      </c>
      <c r="AP560">
        <v>3</v>
      </c>
    </row>
    <row r="561" spans="1:42" x14ac:dyDescent="0.35">
      <c r="A561">
        <v>61794</v>
      </c>
      <c r="B561">
        <v>3</v>
      </c>
      <c r="C561">
        <f t="shared" si="16"/>
        <v>3</v>
      </c>
      <c r="D561">
        <v>0</v>
      </c>
      <c r="E561">
        <v>1</v>
      </c>
      <c r="F561">
        <v>74</v>
      </c>
      <c r="G561">
        <v>264</v>
      </c>
      <c r="H561">
        <v>47</v>
      </c>
      <c r="I561">
        <v>188</v>
      </c>
      <c r="J561">
        <v>54</v>
      </c>
      <c r="K561">
        <v>47</v>
      </c>
      <c r="L561">
        <v>11</v>
      </c>
      <c r="M561">
        <v>2</v>
      </c>
      <c r="N561">
        <v>4</v>
      </c>
      <c r="O561">
        <v>4</v>
      </c>
      <c r="P561">
        <v>10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</v>
      </c>
      <c r="Y561">
        <v>11</v>
      </c>
      <c r="Z561">
        <v>0</v>
      </c>
      <c r="AA561">
        <v>59</v>
      </c>
      <c r="AB561">
        <f t="shared" si="17"/>
        <v>3</v>
      </c>
      <c r="AC561">
        <v>2447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600</v>
      </c>
      <c r="AO561">
        <v>589</v>
      </c>
      <c r="AP561">
        <v>0</v>
      </c>
    </row>
    <row r="562" spans="1:42" x14ac:dyDescent="0.35">
      <c r="A562">
        <v>53863</v>
      </c>
      <c r="B562">
        <v>3</v>
      </c>
      <c r="C562">
        <f t="shared" si="16"/>
        <v>3</v>
      </c>
      <c r="D562">
        <v>0</v>
      </c>
      <c r="E562">
        <v>1</v>
      </c>
      <c r="F562">
        <v>4</v>
      </c>
      <c r="G562">
        <v>399</v>
      </c>
      <c r="H562">
        <v>4</v>
      </c>
      <c r="I562">
        <v>30</v>
      </c>
      <c r="J562">
        <v>6</v>
      </c>
      <c r="K562">
        <v>4</v>
      </c>
      <c r="L562">
        <v>30</v>
      </c>
      <c r="M562">
        <v>3</v>
      </c>
      <c r="N562">
        <v>7</v>
      </c>
      <c r="O562">
        <v>1</v>
      </c>
      <c r="P562">
        <v>7</v>
      </c>
      <c r="Q562">
        <v>7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11</v>
      </c>
      <c r="Z562">
        <v>0</v>
      </c>
      <c r="AA562">
        <v>65</v>
      </c>
      <c r="AB562">
        <f t="shared" si="17"/>
        <v>4</v>
      </c>
      <c r="AC562">
        <v>2202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443</v>
      </c>
      <c r="AO562">
        <v>413</v>
      </c>
      <c r="AP562">
        <v>1</v>
      </c>
    </row>
    <row r="563" spans="1:42" x14ac:dyDescent="0.35">
      <c r="A563">
        <v>24221</v>
      </c>
      <c r="B563">
        <v>1</v>
      </c>
      <c r="C563">
        <f t="shared" si="16"/>
        <v>1</v>
      </c>
      <c r="D563">
        <v>0</v>
      </c>
      <c r="E563">
        <v>0</v>
      </c>
      <c r="F563">
        <v>94</v>
      </c>
      <c r="G563">
        <v>8</v>
      </c>
      <c r="H563">
        <v>9</v>
      </c>
      <c r="I563">
        <v>9</v>
      </c>
      <c r="J563">
        <v>2</v>
      </c>
      <c r="K563">
        <v>5</v>
      </c>
      <c r="L563">
        <v>22</v>
      </c>
      <c r="M563">
        <v>1</v>
      </c>
      <c r="N563">
        <v>1</v>
      </c>
      <c r="O563">
        <v>1</v>
      </c>
      <c r="P563">
        <v>3</v>
      </c>
      <c r="Q563">
        <v>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11</v>
      </c>
      <c r="Z563">
        <v>0</v>
      </c>
      <c r="AA563">
        <v>61</v>
      </c>
      <c r="AB563">
        <f t="shared" si="17"/>
        <v>3</v>
      </c>
      <c r="AC563">
        <v>2472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33</v>
      </c>
      <c r="AO563">
        <v>11</v>
      </c>
      <c r="AP563">
        <v>0</v>
      </c>
    </row>
    <row r="564" spans="1:42" x14ac:dyDescent="0.35">
      <c r="A564">
        <v>39684</v>
      </c>
      <c r="B564">
        <v>2</v>
      </c>
      <c r="C564">
        <f t="shared" si="16"/>
        <v>2</v>
      </c>
      <c r="D564">
        <v>1</v>
      </c>
      <c r="E564">
        <v>0</v>
      </c>
      <c r="F564">
        <v>41</v>
      </c>
      <c r="G564">
        <v>19</v>
      </c>
      <c r="H564">
        <v>0</v>
      </c>
      <c r="I564">
        <v>35</v>
      </c>
      <c r="J564">
        <v>6</v>
      </c>
      <c r="K564">
        <v>4</v>
      </c>
      <c r="L564">
        <v>17</v>
      </c>
      <c r="M564">
        <v>2</v>
      </c>
      <c r="N564">
        <v>2</v>
      </c>
      <c r="O564">
        <v>1</v>
      </c>
      <c r="P564">
        <v>2</v>
      </c>
      <c r="Q564">
        <v>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3</v>
      </c>
      <c r="Y564">
        <v>11</v>
      </c>
      <c r="Z564">
        <v>1</v>
      </c>
      <c r="AA564">
        <v>36</v>
      </c>
      <c r="AB564">
        <f t="shared" si="17"/>
        <v>1</v>
      </c>
      <c r="AC564">
        <v>2784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64</v>
      </c>
      <c r="AO564">
        <v>47</v>
      </c>
      <c r="AP564">
        <v>0</v>
      </c>
    </row>
    <row r="565" spans="1:42" x14ac:dyDescent="0.35">
      <c r="A565">
        <v>92163</v>
      </c>
      <c r="B565">
        <v>5</v>
      </c>
      <c r="C565">
        <f t="shared" si="16"/>
        <v>5</v>
      </c>
      <c r="D565">
        <v>0</v>
      </c>
      <c r="E565">
        <v>0</v>
      </c>
      <c r="F565">
        <v>25</v>
      </c>
      <c r="G565">
        <v>817</v>
      </c>
      <c r="H565">
        <v>183</v>
      </c>
      <c r="I565">
        <v>797</v>
      </c>
      <c r="J565">
        <v>106</v>
      </c>
      <c r="K565">
        <v>163</v>
      </c>
      <c r="L565">
        <v>20</v>
      </c>
      <c r="M565">
        <v>0</v>
      </c>
      <c r="N565">
        <v>5</v>
      </c>
      <c r="O565">
        <v>11</v>
      </c>
      <c r="P565">
        <v>5</v>
      </c>
      <c r="Q565">
        <v>2</v>
      </c>
      <c r="R565">
        <v>0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3</v>
      </c>
      <c r="Y565">
        <v>11</v>
      </c>
      <c r="Z565">
        <v>1</v>
      </c>
      <c r="AA565">
        <v>45</v>
      </c>
      <c r="AB565">
        <f t="shared" si="17"/>
        <v>2</v>
      </c>
      <c r="AC565">
        <v>2723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2066</v>
      </c>
      <c r="AO565">
        <v>2046</v>
      </c>
      <c r="AP565">
        <v>2</v>
      </c>
    </row>
    <row r="566" spans="1:42" x14ac:dyDescent="0.35">
      <c r="A566">
        <v>69882</v>
      </c>
      <c r="B566">
        <v>4</v>
      </c>
      <c r="C566">
        <f t="shared" si="16"/>
        <v>4</v>
      </c>
      <c r="D566">
        <v>0</v>
      </c>
      <c r="E566">
        <v>0</v>
      </c>
      <c r="F566">
        <v>94</v>
      </c>
      <c r="G566">
        <v>292</v>
      </c>
      <c r="H566">
        <v>127</v>
      </c>
      <c r="I566">
        <v>635</v>
      </c>
      <c r="J566">
        <v>132</v>
      </c>
      <c r="K566">
        <v>127</v>
      </c>
      <c r="L566">
        <v>165</v>
      </c>
      <c r="M566">
        <v>1</v>
      </c>
      <c r="N566">
        <v>3</v>
      </c>
      <c r="O566">
        <v>7</v>
      </c>
      <c r="P566">
        <v>9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11</v>
      </c>
      <c r="Z566">
        <v>0</v>
      </c>
      <c r="AA566">
        <v>55</v>
      </c>
      <c r="AB566">
        <f t="shared" si="17"/>
        <v>3</v>
      </c>
      <c r="AC566">
        <v>2390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1313</v>
      </c>
      <c r="AO566">
        <v>1148</v>
      </c>
      <c r="AP566">
        <v>0</v>
      </c>
    </row>
    <row r="567" spans="1:42" x14ac:dyDescent="0.35">
      <c r="A567">
        <v>33178</v>
      </c>
      <c r="B567">
        <v>1</v>
      </c>
      <c r="C567">
        <f t="shared" si="16"/>
        <v>2</v>
      </c>
      <c r="D567">
        <v>1</v>
      </c>
      <c r="E567">
        <v>0</v>
      </c>
      <c r="F567">
        <v>9</v>
      </c>
      <c r="G567">
        <v>12</v>
      </c>
      <c r="H567">
        <v>6</v>
      </c>
      <c r="I567">
        <v>2</v>
      </c>
      <c r="J567">
        <v>11</v>
      </c>
      <c r="K567">
        <v>2</v>
      </c>
      <c r="L567">
        <v>16</v>
      </c>
      <c r="M567">
        <v>1</v>
      </c>
      <c r="N567">
        <v>1</v>
      </c>
      <c r="O567">
        <v>0</v>
      </c>
      <c r="P567">
        <v>3</v>
      </c>
      <c r="Q567">
        <v>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</v>
      </c>
      <c r="Y567">
        <v>11</v>
      </c>
      <c r="Z567">
        <v>0</v>
      </c>
      <c r="AA567">
        <v>43</v>
      </c>
      <c r="AB567">
        <f t="shared" si="17"/>
        <v>1</v>
      </c>
      <c r="AC567">
        <v>2309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33</v>
      </c>
      <c r="AO567">
        <v>17</v>
      </c>
      <c r="AP567">
        <v>0</v>
      </c>
    </row>
    <row r="568" spans="1:42" x14ac:dyDescent="0.35">
      <c r="A568">
        <v>59973</v>
      </c>
      <c r="B568">
        <v>3</v>
      </c>
      <c r="C568">
        <f t="shared" si="16"/>
        <v>3</v>
      </c>
      <c r="D568">
        <v>0</v>
      </c>
      <c r="E568">
        <v>0</v>
      </c>
      <c r="F568">
        <v>47</v>
      </c>
      <c r="G568">
        <v>130</v>
      </c>
      <c r="H568">
        <v>30</v>
      </c>
      <c r="I568">
        <v>168</v>
      </c>
      <c r="J568">
        <v>20</v>
      </c>
      <c r="K568">
        <v>34</v>
      </c>
      <c r="L568">
        <v>0</v>
      </c>
      <c r="M568">
        <v>1</v>
      </c>
      <c r="N568">
        <v>3</v>
      </c>
      <c r="O568">
        <v>4</v>
      </c>
      <c r="P568">
        <v>7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11</v>
      </c>
      <c r="Z568">
        <v>0</v>
      </c>
      <c r="AA568">
        <v>48</v>
      </c>
      <c r="AB568">
        <f t="shared" si="17"/>
        <v>2</v>
      </c>
      <c r="AC568">
        <v>2450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382</v>
      </c>
      <c r="AO568">
        <v>382</v>
      </c>
      <c r="AP568">
        <v>0</v>
      </c>
    </row>
    <row r="569" spans="1:42" x14ac:dyDescent="0.35">
      <c r="A569">
        <v>17459</v>
      </c>
      <c r="B569">
        <v>1</v>
      </c>
      <c r="C569">
        <f t="shared" si="16"/>
        <v>1</v>
      </c>
      <c r="D569">
        <v>1</v>
      </c>
      <c r="E569">
        <v>0</v>
      </c>
      <c r="F569">
        <v>12</v>
      </c>
      <c r="G569">
        <v>6</v>
      </c>
      <c r="H569">
        <v>4</v>
      </c>
      <c r="I569">
        <v>16</v>
      </c>
      <c r="J569">
        <v>3</v>
      </c>
      <c r="K569">
        <v>10</v>
      </c>
      <c r="L569">
        <v>30</v>
      </c>
      <c r="M569">
        <v>3</v>
      </c>
      <c r="N569">
        <v>3</v>
      </c>
      <c r="O569">
        <v>1</v>
      </c>
      <c r="P569">
        <v>2</v>
      </c>
      <c r="Q569">
        <v>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11</v>
      </c>
      <c r="Z569">
        <v>1</v>
      </c>
      <c r="AA569">
        <v>45</v>
      </c>
      <c r="AB569">
        <f t="shared" si="17"/>
        <v>2</v>
      </c>
      <c r="AC569">
        <v>2442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39</v>
      </c>
      <c r="AO569">
        <v>9</v>
      </c>
      <c r="AP569">
        <v>0</v>
      </c>
    </row>
    <row r="570" spans="1:42" x14ac:dyDescent="0.35">
      <c r="A570">
        <v>23910</v>
      </c>
      <c r="B570">
        <v>1</v>
      </c>
      <c r="C570">
        <f t="shared" si="16"/>
        <v>1</v>
      </c>
      <c r="D570">
        <v>1</v>
      </c>
      <c r="E570">
        <v>0</v>
      </c>
      <c r="F570">
        <v>80</v>
      </c>
      <c r="G570">
        <v>16</v>
      </c>
      <c r="H570">
        <v>12</v>
      </c>
      <c r="I570">
        <v>18</v>
      </c>
      <c r="J570">
        <v>7</v>
      </c>
      <c r="K570">
        <v>1</v>
      </c>
      <c r="L570">
        <v>13</v>
      </c>
      <c r="M570">
        <v>1</v>
      </c>
      <c r="N570">
        <v>2</v>
      </c>
      <c r="O570">
        <v>0</v>
      </c>
      <c r="P570">
        <v>3</v>
      </c>
      <c r="Q570">
        <v>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</v>
      </c>
      <c r="Y570">
        <v>11</v>
      </c>
      <c r="Z570">
        <v>0</v>
      </c>
      <c r="AA570">
        <v>51</v>
      </c>
      <c r="AB570">
        <f t="shared" si="17"/>
        <v>2</v>
      </c>
      <c r="AC570">
        <v>2770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54</v>
      </c>
      <c r="AO570">
        <v>41</v>
      </c>
      <c r="AP570">
        <v>0</v>
      </c>
    </row>
    <row r="571" spans="1:42" x14ac:dyDescent="0.35">
      <c r="A571">
        <v>42169</v>
      </c>
      <c r="B571">
        <v>2</v>
      </c>
      <c r="C571">
        <f t="shared" si="16"/>
        <v>2</v>
      </c>
      <c r="D571">
        <v>1</v>
      </c>
      <c r="E571">
        <v>1</v>
      </c>
      <c r="F571">
        <v>20</v>
      </c>
      <c r="G571">
        <v>19</v>
      </c>
      <c r="H571">
        <v>0</v>
      </c>
      <c r="I571">
        <v>9</v>
      </c>
      <c r="J571">
        <v>0</v>
      </c>
      <c r="K571">
        <v>0</v>
      </c>
      <c r="L571">
        <v>2</v>
      </c>
      <c r="M571">
        <v>2</v>
      </c>
      <c r="N571">
        <v>1</v>
      </c>
      <c r="O571">
        <v>0</v>
      </c>
      <c r="P571">
        <v>3</v>
      </c>
      <c r="Q571">
        <v>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</v>
      </c>
      <c r="Y571">
        <v>11</v>
      </c>
      <c r="Z571">
        <v>0</v>
      </c>
      <c r="AA571">
        <v>51</v>
      </c>
      <c r="AB571">
        <f t="shared" si="17"/>
        <v>2</v>
      </c>
      <c r="AC571">
        <v>2412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28</v>
      </c>
      <c r="AO571">
        <v>26</v>
      </c>
      <c r="AP571">
        <v>0</v>
      </c>
    </row>
    <row r="572" spans="1:42" x14ac:dyDescent="0.35">
      <c r="A572">
        <v>26224</v>
      </c>
      <c r="B572">
        <v>1</v>
      </c>
      <c r="C572">
        <f t="shared" si="16"/>
        <v>1</v>
      </c>
      <c r="D572">
        <v>1</v>
      </c>
      <c r="E572">
        <v>0</v>
      </c>
      <c r="F572">
        <v>39</v>
      </c>
      <c r="G572">
        <v>4</v>
      </c>
      <c r="H572">
        <v>7</v>
      </c>
      <c r="I572">
        <v>15</v>
      </c>
      <c r="J572">
        <v>13</v>
      </c>
      <c r="K572">
        <v>9</v>
      </c>
      <c r="L572">
        <v>15</v>
      </c>
      <c r="M572">
        <v>3</v>
      </c>
      <c r="N572">
        <v>2</v>
      </c>
      <c r="O572">
        <v>1</v>
      </c>
      <c r="P572">
        <v>3</v>
      </c>
      <c r="Q572">
        <v>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11</v>
      </c>
      <c r="Z572">
        <v>0</v>
      </c>
      <c r="AA572">
        <v>42</v>
      </c>
      <c r="AB572">
        <f t="shared" si="17"/>
        <v>1</v>
      </c>
      <c r="AC572">
        <v>2549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48</v>
      </c>
      <c r="AO572">
        <v>33</v>
      </c>
      <c r="AP572">
        <v>0</v>
      </c>
    </row>
    <row r="573" spans="1:42" x14ac:dyDescent="0.35">
      <c r="A573">
        <v>31089</v>
      </c>
      <c r="B573">
        <v>1</v>
      </c>
      <c r="C573">
        <f t="shared" si="16"/>
        <v>1</v>
      </c>
      <c r="D573">
        <v>1</v>
      </c>
      <c r="E573">
        <v>0</v>
      </c>
      <c r="F573">
        <v>57</v>
      </c>
      <c r="G573">
        <v>31</v>
      </c>
      <c r="H573">
        <v>3</v>
      </c>
      <c r="I573">
        <v>31</v>
      </c>
      <c r="J573">
        <v>2</v>
      </c>
      <c r="K573">
        <v>8</v>
      </c>
      <c r="L573">
        <v>4</v>
      </c>
      <c r="M573">
        <v>3</v>
      </c>
      <c r="N573">
        <v>3</v>
      </c>
      <c r="O573">
        <v>0</v>
      </c>
      <c r="P573">
        <v>4</v>
      </c>
      <c r="Q573">
        <v>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</v>
      </c>
      <c r="Y573">
        <v>11</v>
      </c>
      <c r="Z573">
        <v>0</v>
      </c>
      <c r="AA573">
        <v>39</v>
      </c>
      <c r="AB573">
        <f t="shared" si="17"/>
        <v>1</v>
      </c>
      <c r="AC573">
        <v>2840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75</v>
      </c>
      <c r="AO573">
        <v>71</v>
      </c>
      <c r="AP573">
        <v>0</v>
      </c>
    </row>
    <row r="574" spans="1:42" x14ac:dyDescent="0.35">
      <c r="A574">
        <v>30081</v>
      </c>
      <c r="B574">
        <v>1</v>
      </c>
      <c r="C574">
        <f t="shared" si="16"/>
        <v>1</v>
      </c>
      <c r="D574">
        <v>0</v>
      </c>
      <c r="E574">
        <v>1</v>
      </c>
      <c r="F574">
        <v>27</v>
      </c>
      <c r="G574">
        <v>36</v>
      </c>
      <c r="H574">
        <v>0</v>
      </c>
      <c r="I574">
        <v>2</v>
      </c>
      <c r="J574">
        <v>0</v>
      </c>
      <c r="K574">
        <v>0</v>
      </c>
      <c r="L574">
        <v>4</v>
      </c>
      <c r="M574">
        <v>1</v>
      </c>
      <c r="N574">
        <v>1</v>
      </c>
      <c r="O574">
        <v>0</v>
      </c>
      <c r="P574">
        <v>3</v>
      </c>
      <c r="Q574">
        <v>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</v>
      </c>
      <c r="Y574">
        <v>11</v>
      </c>
      <c r="Z574">
        <v>0</v>
      </c>
      <c r="AA574">
        <v>59</v>
      </c>
      <c r="AB574">
        <f t="shared" si="17"/>
        <v>3</v>
      </c>
      <c r="AC574">
        <v>2652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38</v>
      </c>
      <c r="AO574">
        <v>34</v>
      </c>
      <c r="AP574">
        <v>0</v>
      </c>
    </row>
    <row r="575" spans="1:42" x14ac:dyDescent="0.35">
      <c r="A575">
        <v>62807</v>
      </c>
      <c r="B575">
        <v>3</v>
      </c>
      <c r="C575">
        <f t="shared" si="16"/>
        <v>3</v>
      </c>
      <c r="D575">
        <v>0</v>
      </c>
      <c r="E575">
        <v>1</v>
      </c>
      <c r="F575">
        <v>83</v>
      </c>
      <c r="G575">
        <v>526</v>
      </c>
      <c r="H575">
        <v>28</v>
      </c>
      <c r="I575">
        <v>135</v>
      </c>
      <c r="J575">
        <v>10</v>
      </c>
      <c r="K575">
        <v>21</v>
      </c>
      <c r="L575">
        <v>99</v>
      </c>
      <c r="M575">
        <v>3</v>
      </c>
      <c r="N575">
        <v>5</v>
      </c>
      <c r="O575">
        <v>3</v>
      </c>
      <c r="P575">
        <v>12</v>
      </c>
      <c r="Q575">
        <v>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3</v>
      </c>
      <c r="Y575">
        <v>11</v>
      </c>
      <c r="Z575">
        <v>0</v>
      </c>
      <c r="AA575">
        <v>60</v>
      </c>
      <c r="AB575">
        <f t="shared" si="17"/>
        <v>3</v>
      </c>
      <c r="AC575">
        <v>2826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720</v>
      </c>
      <c r="AO575">
        <v>621</v>
      </c>
      <c r="AP575">
        <v>0</v>
      </c>
    </row>
    <row r="576" spans="1:42" x14ac:dyDescent="0.35">
      <c r="A576">
        <v>72906</v>
      </c>
      <c r="B576">
        <v>4</v>
      </c>
      <c r="C576">
        <f t="shared" si="16"/>
        <v>4</v>
      </c>
      <c r="D576">
        <v>0</v>
      </c>
      <c r="E576">
        <v>0</v>
      </c>
      <c r="F576">
        <v>79</v>
      </c>
      <c r="G576">
        <v>400</v>
      </c>
      <c r="H576">
        <v>32</v>
      </c>
      <c r="I576">
        <v>519</v>
      </c>
      <c r="J576">
        <v>71</v>
      </c>
      <c r="K576">
        <v>75</v>
      </c>
      <c r="L576">
        <v>54</v>
      </c>
      <c r="M576">
        <v>1</v>
      </c>
      <c r="N576">
        <v>3</v>
      </c>
      <c r="O576">
        <v>4</v>
      </c>
      <c r="P576">
        <v>9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</v>
      </c>
      <c r="Y576">
        <v>11</v>
      </c>
      <c r="Z576">
        <v>0</v>
      </c>
      <c r="AA576">
        <v>65</v>
      </c>
      <c r="AB576">
        <f t="shared" si="17"/>
        <v>4</v>
      </c>
      <c r="AC576">
        <v>2444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1097</v>
      </c>
      <c r="AO576">
        <v>1043</v>
      </c>
      <c r="AP576">
        <v>0</v>
      </c>
    </row>
    <row r="577" spans="1:42" x14ac:dyDescent="0.35">
      <c r="A577">
        <v>61467</v>
      </c>
      <c r="B577">
        <v>3</v>
      </c>
      <c r="C577">
        <f t="shared" si="16"/>
        <v>3</v>
      </c>
      <c r="D577">
        <v>0</v>
      </c>
      <c r="E577">
        <v>2</v>
      </c>
      <c r="F577">
        <v>69</v>
      </c>
      <c r="G577">
        <v>410</v>
      </c>
      <c r="H577">
        <v>16</v>
      </c>
      <c r="I577">
        <v>114</v>
      </c>
      <c r="J577">
        <v>0</v>
      </c>
      <c r="K577">
        <v>5</v>
      </c>
      <c r="L577">
        <v>49</v>
      </c>
      <c r="M577">
        <v>3</v>
      </c>
      <c r="N577">
        <v>5</v>
      </c>
      <c r="O577">
        <v>2</v>
      </c>
      <c r="P577">
        <v>10</v>
      </c>
      <c r="Q577">
        <v>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</v>
      </c>
      <c r="Y577">
        <v>11</v>
      </c>
      <c r="Z577">
        <v>0</v>
      </c>
      <c r="AA577">
        <v>72</v>
      </c>
      <c r="AB577">
        <f t="shared" si="17"/>
        <v>5</v>
      </c>
      <c r="AC577">
        <v>2726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545</v>
      </c>
      <c r="AO577">
        <v>496</v>
      </c>
      <c r="AP577">
        <v>0</v>
      </c>
    </row>
    <row r="578" spans="1:42" x14ac:dyDescent="0.35">
      <c r="A578">
        <v>49618</v>
      </c>
      <c r="B578">
        <v>2</v>
      </c>
      <c r="C578">
        <f t="shared" si="16"/>
        <v>2</v>
      </c>
      <c r="D578">
        <v>1</v>
      </c>
      <c r="E578">
        <v>1</v>
      </c>
      <c r="F578">
        <v>77</v>
      </c>
      <c r="G578">
        <v>80</v>
      </c>
      <c r="H578">
        <v>3</v>
      </c>
      <c r="I578">
        <v>26</v>
      </c>
      <c r="J578">
        <v>4</v>
      </c>
      <c r="K578">
        <v>2</v>
      </c>
      <c r="L578">
        <v>14</v>
      </c>
      <c r="M578">
        <v>4</v>
      </c>
      <c r="N578">
        <v>3</v>
      </c>
      <c r="O578">
        <v>1</v>
      </c>
      <c r="P578">
        <v>3</v>
      </c>
      <c r="Q578">
        <v>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11</v>
      </c>
      <c r="Z578">
        <v>0</v>
      </c>
      <c r="AA578">
        <v>54</v>
      </c>
      <c r="AB578">
        <f t="shared" si="17"/>
        <v>3</v>
      </c>
      <c r="AC578">
        <v>2678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115</v>
      </c>
      <c r="AO578">
        <v>101</v>
      </c>
      <c r="AP578">
        <v>0</v>
      </c>
    </row>
    <row r="579" spans="1:42" x14ac:dyDescent="0.35">
      <c r="A579">
        <v>21888</v>
      </c>
      <c r="B579">
        <v>1</v>
      </c>
      <c r="C579">
        <f t="shared" ref="C579:C642" si="18">_xlfn.IFS(A:A&lt;=32196,1,A:A&lt;=51622.09,2,A:A&lt;=68281,3,A:A&lt;=79601,4,A:A&gt;=79601,5)</f>
        <v>1</v>
      </c>
      <c r="D579">
        <v>1</v>
      </c>
      <c r="E579">
        <v>0</v>
      </c>
      <c r="F579">
        <v>15</v>
      </c>
      <c r="G579">
        <v>88</v>
      </c>
      <c r="H579">
        <v>10</v>
      </c>
      <c r="I579">
        <v>46</v>
      </c>
      <c r="J579">
        <v>2</v>
      </c>
      <c r="K579">
        <v>3</v>
      </c>
      <c r="L579">
        <v>64</v>
      </c>
      <c r="M579">
        <v>4</v>
      </c>
      <c r="N579">
        <v>5</v>
      </c>
      <c r="O579">
        <v>1</v>
      </c>
      <c r="P579">
        <v>2</v>
      </c>
      <c r="Q579">
        <v>10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3</v>
      </c>
      <c r="Y579">
        <v>11</v>
      </c>
      <c r="Z579">
        <v>1</v>
      </c>
      <c r="AA579">
        <v>34</v>
      </c>
      <c r="AB579">
        <f t="shared" ref="AB579:AB642" si="19">_xlfn.IFS(AA579&lt;=43,1,AA579&lt;=51.117,2,AA579&lt;=61,3,AA579&lt;=68,4,AA579&gt;68,5)</f>
        <v>1</v>
      </c>
      <c r="AC579">
        <v>2706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149</v>
      </c>
      <c r="AO579">
        <v>85</v>
      </c>
      <c r="AP579">
        <v>0</v>
      </c>
    </row>
    <row r="580" spans="1:42" x14ac:dyDescent="0.35">
      <c r="A580">
        <v>26150</v>
      </c>
      <c r="B580">
        <v>1</v>
      </c>
      <c r="C580">
        <f t="shared" si="18"/>
        <v>1</v>
      </c>
      <c r="D580">
        <v>2</v>
      </c>
      <c r="E580">
        <v>1</v>
      </c>
      <c r="F580">
        <v>61</v>
      </c>
      <c r="G580">
        <v>5</v>
      </c>
      <c r="H580">
        <v>1</v>
      </c>
      <c r="I580">
        <v>13</v>
      </c>
      <c r="J580">
        <v>3</v>
      </c>
      <c r="K580">
        <v>5</v>
      </c>
      <c r="L580">
        <v>1</v>
      </c>
      <c r="M580">
        <v>1</v>
      </c>
      <c r="N580">
        <v>1</v>
      </c>
      <c r="O580">
        <v>0</v>
      </c>
      <c r="P580">
        <v>3</v>
      </c>
      <c r="Q580">
        <v>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</v>
      </c>
      <c r="Y580">
        <v>11</v>
      </c>
      <c r="Z580">
        <v>0</v>
      </c>
      <c r="AA580">
        <v>64</v>
      </c>
      <c r="AB580">
        <f t="shared" si="19"/>
        <v>4</v>
      </c>
      <c r="AC580">
        <v>2634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27</v>
      </c>
      <c r="AO580">
        <v>26</v>
      </c>
      <c r="AP580">
        <v>0</v>
      </c>
    </row>
    <row r="581" spans="1:42" x14ac:dyDescent="0.35">
      <c r="A581">
        <v>30801</v>
      </c>
      <c r="B581">
        <v>1</v>
      </c>
      <c r="C581">
        <f t="shared" si="18"/>
        <v>1</v>
      </c>
      <c r="D581">
        <v>0</v>
      </c>
      <c r="E581">
        <v>1</v>
      </c>
      <c r="F581">
        <v>23</v>
      </c>
      <c r="G581">
        <v>8</v>
      </c>
      <c r="H581">
        <v>4</v>
      </c>
      <c r="I581">
        <v>5</v>
      </c>
      <c r="J581">
        <v>15</v>
      </c>
      <c r="K581">
        <v>2</v>
      </c>
      <c r="L581">
        <v>11</v>
      </c>
      <c r="M581">
        <v>2</v>
      </c>
      <c r="N581">
        <v>1</v>
      </c>
      <c r="O581">
        <v>0</v>
      </c>
      <c r="P581">
        <v>3</v>
      </c>
      <c r="Q581">
        <v>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3</v>
      </c>
      <c r="Y581">
        <v>11</v>
      </c>
      <c r="Z581">
        <v>0</v>
      </c>
      <c r="AA581">
        <v>45</v>
      </c>
      <c r="AB581">
        <f t="shared" si="19"/>
        <v>2</v>
      </c>
      <c r="AC581">
        <v>2770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34</v>
      </c>
      <c r="AO581">
        <v>23</v>
      </c>
      <c r="AP581">
        <v>0</v>
      </c>
    </row>
    <row r="582" spans="1:42" x14ac:dyDescent="0.35">
      <c r="A582">
        <v>81168</v>
      </c>
      <c r="B582">
        <v>5</v>
      </c>
      <c r="C582">
        <f t="shared" si="18"/>
        <v>5</v>
      </c>
      <c r="D582">
        <v>0</v>
      </c>
      <c r="E582">
        <v>0</v>
      </c>
      <c r="F582">
        <v>84</v>
      </c>
      <c r="G582">
        <v>410</v>
      </c>
      <c r="H582">
        <v>0</v>
      </c>
      <c r="I582">
        <v>592</v>
      </c>
      <c r="J582">
        <v>147</v>
      </c>
      <c r="K582">
        <v>22</v>
      </c>
      <c r="L582">
        <v>22</v>
      </c>
      <c r="M582">
        <v>1</v>
      </c>
      <c r="N582">
        <v>6</v>
      </c>
      <c r="O582">
        <v>4</v>
      </c>
      <c r="P582">
        <v>7</v>
      </c>
      <c r="Q582">
        <v>3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3</v>
      </c>
      <c r="Y582">
        <v>11</v>
      </c>
      <c r="Z582">
        <v>0</v>
      </c>
      <c r="AA582">
        <v>55</v>
      </c>
      <c r="AB582">
        <f t="shared" si="19"/>
        <v>3</v>
      </c>
      <c r="AC582">
        <v>2212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1171</v>
      </c>
      <c r="AO582">
        <v>1149</v>
      </c>
      <c r="AP582">
        <v>1</v>
      </c>
    </row>
    <row r="583" spans="1:42" x14ac:dyDescent="0.35">
      <c r="A583">
        <v>26877</v>
      </c>
      <c r="B583">
        <v>1</v>
      </c>
      <c r="C583">
        <f t="shared" si="18"/>
        <v>1</v>
      </c>
      <c r="D583">
        <v>0</v>
      </c>
      <c r="E583">
        <v>0</v>
      </c>
      <c r="F583">
        <v>74</v>
      </c>
      <c r="G583">
        <v>101</v>
      </c>
      <c r="H583">
        <v>13</v>
      </c>
      <c r="I583">
        <v>76</v>
      </c>
      <c r="J583">
        <v>20</v>
      </c>
      <c r="K583">
        <v>18</v>
      </c>
      <c r="L583">
        <v>40</v>
      </c>
      <c r="M583">
        <v>2</v>
      </c>
      <c r="N583">
        <v>3</v>
      </c>
      <c r="O583">
        <v>1</v>
      </c>
      <c r="P583">
        <v>6</v>
      </c>
      <c r="Q583">
        <v>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</v>
      </c>
      <c r="Y583">
        <v>11</v>
      </c>
      <c r="Z583">
        <v>0</v>
      </c>
      <c r="AA583">
        <v>51</v>
      </c>
      <c r="AB583">
        <f t="shared" si="19"/>
        <v>2</v>
      </c>
      <c r="AC583">
        <v>2473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228</v>
      </c>
      <c r="AO583">
        <v>188</v>
      </c>
      <c r="AP583">
        <v>0</v>
      </c>
    </row>
    <row r="584" spans="1:42" x14ac:dyDescent="0.35">
      <c r="A584">
        <v>45006</v>
      </c>
      <c r="B584">
        <v>2</v>
      </c>
      <c r="C584">
        <f t="shared" si="18"/>
        <v>2</v>
      </c>
      <c r="D584">
        <v>0</v>
      </c>
      <c r="E584">
        <v>0</v>
      </c>
      <c r="F584">
        <v>90</v>
      </c>
      <c r="G584">
        <v>162</v>
      </c>
      <c r="H584">
        <v>25</v>
      </c>
      <c r="I584">
        <v>53</v>
      </c>
      <c r="J584">
        <v>16</v>
      </c>
      <c r="K584">
        <v>0</v>
      </c>
      <c r="L584">
        <v>10</v>
      </c>
      <c r="M584">
        <v>1</v>
      </c>
      <c r="N584">
        <v>3</v>
      </c>
      <c r="O584">
        <v>1</v>
      </c>
      <c r="P584">
        <v>7</v>
      </c>
      <c r="Q584">
        <v>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11</v>
      </c>
      <c r="Z584">
        <v>0</v>
      </c>
      <c r="AA584">
        <v>76</v>
      </c>
      <c r="AB584">
        <f t="shared" si="19"/>
        <v>5</v>
      </c>
      <c r="AC584">
        <v>2505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256</v>
      </c>
      <c r="AO584">
        <v>246</v>
      </c>
      <c r="AP584">
        <v>0</v>
      </c>
    </row>
    <row r="585" spans="1:42" x14ac:dyDescent="0.35">
      <c r="A585">
        <v>18978</v>
      </c>
      <c r="B585">
        <v>1</v>
      </c>
      <c r="C585">
        <f t="shared" si="18"/>
        <v>1</v>
      </c>
      <c r="D585">
        <v>1</v>
      </c>
      <c r="E585">
        <v>0</v>
      </c>
      <c r="F585">
        <v>41</v>
      </c>
      <c r="G585">
        <v>2</v>
      </c>
      <c r="H585">
        <v>8</v>
      </c>
      <c r="I585">
        <v>1</v>
      </c>
      <c r="J585">
        <v>4</v>
      </c>
      <c r="K585">
        <v>7</v>
      </c>
      <c r="L585">
        <v>15</v>
      </c>
      <c r="M585">
        <v>1</v>
      </c>
      <c r="N585">
        <v>1</v>
      </c>
      <c r="O585">
        <v>0</v>
      </c>
      <c r="P585">
        <v>3</v>
      </c>
      <c r="Q585">
        <v>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</v>
      </c>
      <c r="Y585">
        <v>11</v>
      </c>
      <c r="Z585">
        <v>0</v>
      </c>
      <c r="AA585">
        <v>47</v>
      </c>
      <c r="AB585">
        <f t="shared" si="19"/>
        <v>2</v>
      </c>
      <c r="AC585">
        <v>2724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22</v>
      </c>
      <c r="AO585">
        <v>7</v>
      </c>
      <c r="AP585">
        <v>0</v>
      </c>
    </row>
    <row r="586" spans="1:42" x14ac:dyDescent="0.35">
      <c r="A586">
        <v>48240</v>
      </c>
      <c r="B586">
        <v>2</v>
      </c>
      <c r="C586">
        <f t="shared" si="18"/>
        <v>2</v>
      </c>
      <c r="D586">
        <v>0</v>
      </c>
      <c r="E586">
        <v>0</v>
      </c>
      <c r="F586">
        <v>73</v>
      </c>
      <c r="G586">
        <v>389</v>
      </c>
      <c r="H586">
        <v>91</v>
      </c>
      <c r="I586">
        <v>248</v>
      </c>
      <c r="J586">
        <v>64</v>
      </c>
      <c r="K586">
        <v>49</v>
      </c>
      <c r="L586">
        <v>41</v>
      </c>
      <c r="M586">
        <v>3</v>
      </c>
      <c r="N586">
        <v>6</v>
      </c>
      <c r="O586">
        <v>3</v>
      </c>
      <c r="P586">
        <v>13</v>
      </c>
      <c r="Q586">
        <v>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11</v>
      </c>
      <c r="Z586">
        <v>1</v>
      </c>
      <c r="AA586">
        <v>51</v>
      </c>
      <c r="AB586">
        <f t="shared" si="19"/>
        <v>2</v>
      </c>
      <c r="AC586">
        <v>2756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841</v>
      </c>
      <c r="AO586">
        <v>800</v>
      </c>
      <c r="AP586">
        <v>0</v>
      </c>
    </row>
    <row r="587" spans="1:42" x14ac:dyDescent="0.35">
      <c r="A587">
        <v>45837</v>
      </c>
      <c r="B587">
        <v>2</v>
      </c>
      <c r="C587">
        <f t="shared" si="18"/>
        <v>2</v>
      </c>
      <c r="D587">
        <v>1</v>
      </c>
      <c r="E587">
        <v>1</v>
      </c>
      <c r="F587">
        <v>88</v>
      </c>
      <c r="G587">
        <v>215</v>
      </c>
      <c r="H587">
        <v>13</v>
      </c>
      <c r="I587">
        <v>87</v>
      </c>
      <c r="J587">
        <v>17</v>
      </c>
      <c r="K587">
        <v>17</v>
      </c>
      <c r="L587">
        <v>24</v>
      </c>
      <c r="M587">
        <v>5</v>
      </c>
      <c r="N587">
        <v>6</v>
      </c>
      <c r="O587">
        <v>2</v>
      </c>
      <c r="P587">
        <v>5</v>
      </c>
      <c r="Q587">
        <v>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3</v>
      </c>
      <c r="Y587">
        <v>11</v>
      </c>
      <c r="Z587">
        <v>0</v>
      </c>
      <c r="AA587">
        <v>46</v>
      </c>
      <c r="AB587">
        <f t="shared" si="19"/>
        <v>2</v>
      </c>
      <c r="AC587">
        <v>2497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349</v>
      </c>
      <c r="AO587">
        <v>325</v>
      </c>
      <c r="AP587">
        <v>0</v>
      </c>
    </row>
    <row r="588" spans="1:42" x14ac:dyDescent="0.35">
      <c r="A588">
        <v>35791</v>
      </c>
      <c r="B588">
        <v>2</v>
      </c>
      <c r="C588">
        <f t="shared" si="18"/>
        <v>2</v>
      </c>
      <c r="D588">
        <v>2</v>
      </c>
      <c r="E588">
        <v>1</v>
      </c>
      <c r="F588">
        <v>94</v>
      </c>
      <c r="G588">
        <v>27</v>
      </c>
      <c r="H588">
        <v>0</v>
      </c>
      <c r="I588">
        <v>5</v>
      </c>
      <c r="J588">
        <v>0</v>
      </c>
      <c r="K588">
        <v>0</v>
      </c>
      <c r="L588">
        <v>3</v>
      </c>
      <c r="M588">
        <v>2</v>
      </c>
      <c r="N588">
        <v>1</v>
      </c>
      <c r="O588">
        <v>0</v>
      </c>
      <c r="P588">
        <v>3</v>
      </c>
      <c r="Q588">
        <v>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11</v>
      </c>
      <c r="Z588">
        <v>0</v>
      </c>
      <c r="AA588">
        <v>55</v>
      </c>
      <c r="AB588">
        <f t="shared" si="19"/>
        <v>3</v>
      </c>
      <c r="AC588">
        <v>2578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32</v>
      </c>
      <c r="AO588">
        <v>29</v>
      </c>
      <c r="AP588">
        <v>0</v>
      </c>
    </row>
    <row r="589" spans="1:42" x14ac:dyDescent="0.35">
      <c r="A589">
        <v>54162</v>
      </c>
      <c r="B589">
        <v>3</v>
      </c>
      <c r="C589">
        <f t="shared" si="18"/>
        <v>3</v>
      </c>
      <c r="D589">
        <v>1</v>
      </c>
      <c r="E589">
        <v>1</v>
      </c>
      <c r="F589">
        <v>31</v>
      </c>
      <c r="G589">
        <v>5</v>
      </c>
      <c r="H589">
        <v>6</v>
      </c>
      <c r="I589">
        <v>10</v>
      </c>
      <c r="J589">
        <v>6</v>
      </c>
      <c r="K589">
        <v>5</v>
      </c>
      <c r="L589">
        <v>10</v>
      </c>
      <c r="M589">
        <v>1</v>
      </c>
      <c r="N589">
        <v>1</v>
      </c>
      <c r="O589">
        <v>0</v>
      </c>
      <c r="P589">
        <v>3</v>
      </c>
      <c r="Q589">
        <v>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</v>
      </c>
      <c r="Y589">
        <v>11</v>
      </c>
      <c r="Z589">
        <v>0</v>
      </c>
      <c r="AA589">
        <v>42</v>
      </c>
      <c r="AB589">
        <f t="shared" si="19"/>
        <v>1</v>
      </c>
      <c r="AC589">
        <v>2627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32</v>
      </c>
      <c r="AO589">
        <v>22</v>
      </c>
      <c r="AP589">
        <v>0</v>
      </c>
    </row>
    <row r="590" spans="1:42" x14ac:dyDescent="0.35">
      <c r="A590">
        <v>30522</v>
      </c>
      <c r="B590">
        <v>1</v>
      </c>
      <c r="C590">
        <f t="shared" si="18"/>
        <v>1</v>
      </c>
      <c r="D590">
        <v>0</v>
      </c>
      <c r="E590">
        <v>1</v>
      </c>
      <c r="F590">
        <v>6</v>
      </c>
      <c r="G590">
        <v>179</v>
      </c>
      <c r="H590">
        <v>8</v>
      </c>
      <c r="I590">
        <v>83</v>
      </c>
      <c r="J590">
        <v>19</v>
      </c>
      <c r="K590">
        <v>11</v>
      </c>
      <c r="L590">
        <v>26</v>
      </c>
      <c r="M590">
        <v>5</v>
      </c>
      <c r="N590">
        <v>1</v>
      </c>
      <c r="O590">
        <v>2</v>
      </c>
      <c r="P590">
        <v>9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</v>
      </c>
      <c r="Y590">
        <v>11</v>
      </c>
      <c r="Z590">
        <v>0</v>
      </c>
      <c r="AA590">
        <v>60</v>
      </c>
      <c r="AB590">
        <f t="shared" si="19"/>
        <v>3</v>
      </c>
      <c r="AC590">
        <v>2840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300</v>
      </c>
      <c r="AO590">
        <v>274</v>
      </c>
      <c r="AP590">
        <v>0</v>
      </c>
    </row>
    <row r="591" spans="1:42" x14ac:dyDescent="0.35">
      <c r="A591">
        <v>54456</v>
      </c>
      <c r="B591">
        <v>3</v>
      </c>
      <c r="C591">
        <f t="shared" si="18"/>
        <v>3</v>
      </c>
      <c r="D591">
        <v>0</v>
      </c>
      <c r="E591">
        <v>1</v>
      </c>
      <c r="F591">
        <v>23</v>
      </c>
      <c r="G591">
        <v>352</v>
      </c>
      <c r="H591">
        <v>0</v>
      </c>
      <c r="I591">
        <v>27</v>
      </c>
      <c r="J591">
        <v>10</v>
      </c>
      <c r="K591">
        <v>0</v>
      </c>
      <c r="L591">
        <v>15</v>
      </c>
      <c r="M591">
        <v>3</v>
      </c>
      <c r="N591">
        <v>6</v>
      </c>
      <c r="O591">
        <v>1</v>
      </c>
      <c r="P591">
        <v>7</v>
      </c>
      <c r="Q591">
        <v>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11</v>
      </c>
      <c r="Z591">
        <v>0</v>
      </c>
      <c r="AA591">
        <v>59</v>
      </c>
      <c r="AB591">
        <f t="shared" si="19"/>
        <v>3</v>
      </c>
      <c r="AC591">
        <v>2512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389</v>
      </c>
      <c r="AO591">
        <v>374</v>
      </c>
      <c r="AP591">
        <v>0</v>
      </c>
    </row>
    <row r="592" spans="1:42" x14ac:dyDescent="0.35">
      <c r="A592">
        <v>31632</v>
      </c>
      <c r="B592">
        <v>1</v>
      </c>
      <c r="C592">
        <f t="shared" si="18"/>
        <v>1</v>
      </c>
      <c r="D592">
        <v>0</v>
      </c>
      <c r="E592">
        <v>0</v>
      </c>
      <c r="F592">
        <v>92</v>
      </c>
      <c r="G592">
        <v>17</v>
      </c>
      <c r="H592">
        <v>8</v>
      </c>
      <c r="I592">
        <v>12</v>
      </c>
      <c r="J592">
        <v>11</v>
      </c>
      <c r="K592">
        <v>15</v>
      </c>
      <c r="L592">
        <v>32</v>
      </c>
      <c r="M592">
        <v>1</v>
      </c>
      <c r="N592">
        <v>2</v>
      </c>
      <c r="O592">
        <v>1</v>
      </c>
      <c r="P592">
        <v>2</v>
      </c>
      <c r="Q592">
        <v>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</v>
      </c>
      <c r="Y592">
        <v>11</v>
      </c>
      <c r="Z592">
        <v>0</v>
      </c>
      <c r="AA592">
        <v>49</v>
      </c>
      <c r="AB592">
        <f t="shared" si="19"/>
        <v>2</v>
      </c>
      <c r="AC592">
        <v>2509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63</v>
      </c>
      <c r="AO592">
        <v>31</v>
      </c>
      <c r="AP592">
        <v>0</v>
      </c>
    </row>
    <row r="593" spans="1:42" x14ac:dyDescent="0.35">
      <c r="A593">
        <v>72298</v>
      </c>
      <c r="B593">
        <v>4</v>
      </c>
      <c r="C593">
        <f t="shared" si="18"/>
        <v>4</v>
      </c>
      <c r="D593">
        <v>0</v>
      </c>
      <c r="E593">
        <v>0</v>
      </c>
      <c r="F593">
        <v>52</v>
      </c>
      <c r="G593">
        <v>625</v>
      </c>
      <c r="H593">
        <v>35</v>
      </c>
      <c r="I593">
        <v>169</v>
      </c>
      <c r="J593">
        <v>58</v>
      </c>
      <c r="K593">
        <v>17</v>
      </c>
      <c r="L593">
        <v>35</v>
      </c>
      <c r="M593">
        <v>1</v>
      </c>
      <c r="N593">
        <v>4</v>
      </c>
      <c r="O593">
        <v>3</v>
      </c>
      <c r="P593">
        <v>6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3</v>
      </c>
      <c r="Y593">
        <v>11</v>
      </c>
      <c r="Z593">
        <v>0</v>
      </c>
      <c r="AA593">
        <v>71</v>
      </c>
      <c r="AB593">
        <f t="shared" si="19"/>
        <v>5</v>
      </c>
      <c r="AC593">
        <v>2270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904</v>
      </c>
      <c r="AO593">
        <v>869</v>
      </c>
      <c r="AP593">
        <v>2</v>
      </c>
    </row>
    <row r="594" spans="1:42" x14ac:dyDescent="0.35">
      <c r="A594">
        <v>36975</v>
      </c>
      <c r="B594">
        <v>2</v>
      </c>
      <c r="C594">
        <f t="shared" si="18"/>
        <v>2</v>
      </c>
      <c r="D594">
        <v>1</v>
      </c>
      <c r="E594">
        <v>0</v>
      </c>
      <c r="F594">
        <v>50</v>
      </c>
      <c r="G594">
        <v>10</v>
      </c>
      <c r="H594">
        <v>6</v>
      </c>
      <c r="I594">
        <v>11</v>
      </c>
      <c r="J594">
        <v>0</v>
      </c>
      <c r="K594">
        <v>4</v>
      </c>
      <c r="L594">
        <v>2</v>
      </c>
      <c r="M594">
        <v>1</v>
      </c>
      <c r="N594">
        <v>1</v>
      </c>
      <c r="O594">
        <v>0</v>
      </c>
      <c r="P594">
        <v>3</v>
      </c>
      <c r="Q594">
        <v>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11</v>
      </c>
      <c r="Z594">
        <v>0</v>
      </c>
      <c r="AA594">
        <v>42</v>
      </c>
      <c r="AB594">
        <f t="shared" si="19"/>
        <v>1</v>
      </c>
      <c r="AC594">
        <v>2342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31</v>
      </c>
      <c r="AO594">
        <v>29</v>
      </c>
      <c r="AP594">
        <v>0</v>
      </c>
    </row>
    <row r="595" spans="1:42" x14ac:dyDescent="0.35">
      <c r="A595">
        <v>72635</v>
      </c>
      <c r="B595">
        <v>4</v>
      </c>
      <c r="C595">
        <f t="shared" si="18"/>
        <v>4</v>
      </c>
      <c r="D595">
        <v>0</v>
      </c>
      <c r="E595">
        <v>0</v>
      </c>
      <c r="F595">
        <v>54</v>
      </c>
      <c r="G595">
        <v>390</v>
      </c>
      <c r="H595">
        <v>22</v>
      </c>
      <c r="I595">
        <v>323</v>
      </c>
      <c r="J595">
        <v>104</v>
      </c>
      <c r="K595">
        <v>35</v>
      </c>
      <c r="L595">
        <v>107</v>
      </c>
      <c r="M595">
        <v>1</v>
      </c>
      <c r="N595">
        <v>6</v>
      </c>
      <c r="O595">
        <v>8</v>
      </c>
      <c r="P595">
        <v>6</v>
      </c>
      <c r="Q595">
        <v>3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3</v>
      </c>
      <c r="Y595">
        <v>11</v>
      </c>
      <c r="Z595">
        <v>0</v>
      </c>
      <c r="AA595">
        <v>65</v>
      </c>
      <c r="AB595">
        <f t="shared" si="19"/>
        <v>4</v>
      </c>
      <c r="AC595">
        <v>2550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874</v>
      </c>
      <c r="AO595">
        <v>767</v>
      </c>
      <c r="AP595">
        <v>1</v>
      </c>
    </row>
    <row r="596" spans="1:42" x14ac:dyDescent="0.35">
      <c r="A596">
        <v>13624</v>
      </c>
      <c r="B596">
        <v>1</v>
      </c>
      <c r="C596">
        <f t="shared" si="18"/>
        <v>1</v>
      </c>
      <c r="D596">
        <v>1</v>
      </c>
      <c r="E596">
        <v>0</v>
      </c>
      <c r="F596">
        <v>93</v>
      </c>
      <c r="G596">
        <v>10</v>
      </c>
      <c r="H596">
        <v>2</v>
      </c>
      <c r="I596">
        <v>15</v>
      </c>
      <c r="J596">
        <v>2</v>
      </c>
      <c r="K596">
        <v>1</v>
      </c>
      <c r="L596">
        <v>6</v>
      </c>
      <c r="M596">
        <v>2</v>
      </c>
      <c r="N596">
        <v>2</v>
      </c>
      <c r="O596">
        <v>0</v>
      </c>
      <c r="P596">
        <v>3</v>
      </c>
      <c r="Q596">
        <v>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</v>
      </c>
      <c r="Y596">
        <v>11</v>
      </c>
      <c r="Z596">
        <v>0</v>
      </c>
      <c r="AA596">
        <v>44</v>
      </c>
      <c r="AB596">
        <f t="shared" si="19"/>
        <v>2</v>
      </c>
      <c r="AC596">
        <v>2684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30</v>
      </c>
      <c r="AO596">
        <v>24</v>
      </c>
      <c r="AP596">
        <v>0</v>
      </c>
    </row>
    <row r="597" spans="1:42" x14ac:dyDescent="0.35">
      <c r="A597">
        <v>84196</v>
      </c>
      <c r="B597">
        <v>5</v>
      </c>
      <c r="C597">
        <f t="shared" si="18"/>
        <v>5</v>
      </c>
      <c r="D597">
        <v>0</v>
      </c>
      <c r="E597">
        <v>1</v>
      </c>
      <c r="F597">
        <v>56</v>
      </c>
      <c r="G597">
        <v>215</v>
      </c>
      <c r="H597">
        <v>63</v>
      </c>
      <c r="I597">
        <v>507</v>
      </c>
      <c r="J597">
        <v>231</v>
      </c>
      <c r="K597">
        <v>31</v>
      </c>
      <c r="L597">
        <v>190</v>
      </c>
      <c r="M597">
        <v>1</v>
      </c>
      <c r="N597">
        <v>8</v>
      </c>
      <c r="O597">
        <v>4</v>
      </c>
      <c r="P597">
        <v>7</v>
      </c>
      <c r="Q597">
        <v>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</v>
      </c>
      <c r="Y597">
        <v>11</v>
      </c>
      <c r="Z597">
        <v>0</v>
      </c>
      <c r="AA597">
        <v>45</v>
      </c>
      <c r="AB597">
        <f t="shared" si="19"/>
        <v>2</v>
      </c>
      <c r="AC597">
        <v>2550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1047</v>
      </c>
      <c r="AO597">
        <v>857</v>
      </c>
      <c r="AP597">
        <v>0</v>
      </c>
    </row>
    <row r="598" spans="1:42" x14ac:dyDescent="0.35">
      <c r="A598">
        <v>70971</v>
      </c>
      <c r="B598">
        <v>4</v>
      </c>
      <c r="C598">
        <f t="shared" si="18"/>
        <v>4</v>
      </c>
      <c r="D598">
        <v>0</v>
      </c>
      <c r="E598">
        <v>1</v>
      </c>
      <c r="F598">
        <v>28</v>
      </c>
      <c r="G598">
        <v>1001</v>
      </c>
      <c r="H598">
        <v>17</v>
      </c>
      <c r="I598">
        <v>572</v>
      </c>
      <c r="J598">
        <v>93</v>
      </c>
      <c r="K598">
        <v>125</v>
      </c>
      <c r="L598">
        <v>17</v>
      </c>
      <c r="M598">
        <v>7</v>
      </c>
      <c r="N598">
        <v>11</v>
      </c>
      <c r="O598">
        <v>11</v>
      </c>
      <c r="P598">
        <v>5</v>
      </c>
      <c r="Q598">
        <v>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</v>
      </c>
      <c r="Y598">
        <v>11</v>
      </c>
      <c r="Z598">
        <v>1</v>
      </c>
      <c r="AA598">
        <v>60</v>
      </c>
      <c r="AB598">
        <f t="shared" si="19"/>
        <v>3</v>
      </c>
      <c r="AC598">
        <v>2805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1808</v>
      </c>
      <c r="AO598">
        <v>1791</v>
      </c>
      <c r="AP598">
        <v>0</v>
      </c>
    </row>
    <row r="599" spans="1:42" x14ac:dyDescent="0.35">
      <c r="A599">
        <v>34487</v>
      </c>
      <c r="B599">
        <v>1</v>
      </c>
      <c r="C599">
        <f t="shared" si="18"/>
        <v>2</v>
      </c>
      <c r="D599">
        <v>1</v>
      </c>
      <c r="E599">
        <v>1</v>
      </c>
      <c r="F599">
        <v>94</v>
      </c>
      <c r="G599">
        <v>19</v>
      </c>
      <c r="H599">
        <v>18</v>
      </c>
      <c r="I599">
        <v>33</v>
      </c>
      <c r="J599">
        <v>24</v>
      </c>
      <c r="K599">
        <v>1</v>
      </c>
      <c r="L599">
        <v>8</v>
      </c>
      <c r="M599">
        <v>3</v>
      </c>
      <c r="N599">
        <v>3</v>
      </c>
      <c r="O599">
        <v>0</v>
      </c>
      <c r="P599">
        <v>3</v>
      </c>
      <c r="Q599">
        <v>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</v>
      </c>
      <c r="Y599">
        <v>11</v>
      </c>
      <c r="Z599">
        <v>0</v>
      </c>
      <c r="AA599">
        <v>43</v>
      </c>
      <c r="AB599">
        <f t="shared" si="19"/>
        <v>1</v>
      </c>
      <c r="AC599">
        <v>2820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95</v>
      </c>
      <c r="AO599">
        <v>87</v>
      </c>
      <c r="AP599">
        <v>0</v>
      </c>
    </row>
    <row r="600" spans="1:42" x14ac:dyDescent="0.35">
      <c r="A600">
        <v>28769</v>
      </c>
      <c r="B600">
        <v>1</v>
      </c>
      <c r="C600">
        <f t="shared" si="18"/>
        <v>1</v>
      </c>
      <c r="D600">
        <v>1</v>
      </c>
      <c r="E600">
        <v>0</v>
      </c>
      <c r="F600">
        <v>76</v>
      </c>
      <c r="G600">
        <v>41</v>
      </c>
      <c r="H600">
        <v>5</v>
      </c>
      <c r="I600">
        <v>129</v>
      </c>
      <c r="J600">
        <v>10</v>
      </c>
      <c r="K600">
        <v>3</v>
      </c>
      <c r="L600">
        <v>3</v>
      </c>
      <c r="M600">
        <v>3</v>
      </c>
      <c r="N600">
        <v>4</v>
      </c>
      <c r="O600">
        <v>1</v>
      </c>
      <c r="P600">
        <v>4</v>
      </c>
      <c r="Q600">
        <v>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3</v>
      </c>
      <c r="Y600">
        <v>11</v>
      </c>
      <c r="Z600">
        <v>0</v>
      </c>
      <c r="AA600">
        <v>43</v>
      </c>
      <c r="AB600">
        <f t="shared" si="19"/>
        <v>1</v>
      </c>
      <c r="AC600">
        <v>2717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188</v>
      </c>
      <c r="AO600">
        <v>185</v>
      </c>
      <c r="AP600">
        <v>0</v>
      </c>
    </row>
    <row r="601" spans="1:42" x14ac:dyDescent="0.35">
      <c r="A601">
        <v>69084</v>
      </c>
      <c r="B601">
        <v>4</v>
      </c>
      <c r="C601">
        <f t="shared" si="18"/>
        <v>4</v>
      </c>
      <c r="D601">
        <v>1</v>
      </c>
      <c r="E601">
        <v>0</v>
      </c>
      <c r="F601">
        <v>43</v>
      </c>
      <c r="G601">
        <v>1181</v>
      </c>
      <c r="H601">
        <v>107</v>
      </c>
      <c r="I601">
        <v>199</v>
      </c>
      <c r="J601">
        <v>39</v>
      </c>
      <c r="K601">
        <v>30</v>
      </c>
      <c r="L601">
        <v>30</v>
      </c>
      <c r="M601">
        <v>2</v>
      </c>
      <c r="N601">
        <v>7</v>
      </c>
      <c r="O601">
        <v>3</v>
      </c>
      <c r="P601">
        <v>13</v>
      </c>
      <c r="Q601">
        <v>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</v>
      </c>
      <c r="Y601">
        <v>11</v>
      </c>
      <c r="Z601">
        <v>0</v>
      </c>
      <c r="AA601">
        <v>50</v>
      </c>
      <c r="AB601">
        <f t="shared" si="19"/>
        <v>2</v>
      </c>
      <c r="AC601">
        <v>2381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1556</v>
      </c>
      <c r="AO601">
        <v>1526</v>
      </c>
      <c r="AP601">
        <v>0</v>
      </c>
    </row>
    <row r="602" spans="1:42" x14ac:dyDescent="0.35">
      <c r="A602">
        <v>65488</v>
      </c>
      <c r="B602">
        <v>3</v>
      </c>
      <c r="C602">
        <f t="shared" si="18"/>
        <v>3</v>
      </c>
      <c r="D602">
        <v>0</v>
      </c>
      <c r="E602">
        <v>0</v>
      </c>
      <c r="F602">
        <v>46</v>
      </c>
      <c r="G602">
        <v>603</v>
      </c>
      <c r="H602">
        <v>45</v>
      </c>
      <c r="I602">
        <v>207</v>
      </c>
      <c r="J602">
        <v>36</v>
      </c>
      <c r="K602">
        <v>18</v>
      </c>
      <c r="L602">
        <v>54</v>
      </c>
      <c r="M602">
        <v>1</v>
      </c>
      <c r="N602">
        <v>3</v>
      </c>
      <c r="O602">
        <v>4</v>
      </c>
      <c r="P602">
        <v>6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3</v>
      </c>
      <c r="Y602">
        <v>11</v>
      </c>
      <c r="Z602">
        <v>0</v>
      </c>
      <c r="AA602">
        <v>62</v>
      </c>
      <c r="AB602">
        <f t="shared" si="19"/>
        <v>4</v>
      </c>
      <c r="AC602">
        <v>2175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909</v>
      </c>
      <c r="AO602">
        <v>855</v>
      </c>
      <c r="AP602">
        <v>0</v>
      </c>
    </row>
    <row r="603" spans="1:42" x14ac:dyDescent="0.35">
      <c r="A603">
        <v>32218</v>
      </c>
      <c r="B603">
        <v>1</v>
      </c>
      <c r="C603">
        <f t="shared" si="18"/>
        <v>2</v>
      </c>
      <c r="D603">
        <v>0</v>
      </c>
      <c r="E603">
        <v>0</v>
      </c>
      <c r="F603">
        <v>27</v>
      </c>
      <c r="G603">
        <v>10</v>
      </c>
      <c r="H603">
        <v>24</v>
      </c>
      <c r="I603">
        <v>15</v>
      </c>
      <c r="J603">
        <v>13</v>
      </c>
      <c r="K603">
        <v>1</v>
      </c>
      <c r="L603">
        <v>30</v>
      </c>
      <c r="M603">
        <v>1</v>
      </c>
      <c r="N603">
        <v>2</v>
      </c>
      <c r="O603">
        <v>1</v>
      </c>
      <c r="P603">
        <v>3</v>
      </c>
      <c r="Q603">
        <v>7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3</v>
      </c>
      <c r="Y603">
        <v>11</v>
      </c>
      <c r="Z603">
        <v>1</v>
      </c>
      <c r="AA603">
        <v>60</v>
      </c>
      <c r="AB603">
        <f t="shared" si="19"/>
        <v>3</v>
      </c>
      <c r="AC603">
        <v>2293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63</v>
      </c>
      <c r="AO603">
        <v>33</v>
      </c>
      <c r="AP603">
        <v>1</v>
      </c>
    </row>
    <row r="604" spans="1:42" x14ac:dyDescent="0.35">
      <c r="A604">
        <v>83917</v>
      </c>
      <c r="B604">
        <v>5</v>
      </c>
      <c r="C604">
        <f t="shared" si="18"/>
        <v>5</v>
      </c>
      <c r="D604">
        <v>0</v>
      </c>
      <c r="E604">
        <v>0</v>
      </c>
      <c r="F604">
        <v>12</v>
      </c>
      <c r="G604">
        <v>514</v>
      </c>
      <c r="H604">
        <v>22</v>
      </c>
      <c r="I604">
        <v>732</v>
      </c>
      <c r="J604">
        <v>42</v>
      </c>
      <c r="K604">
        <v>198</v>
      </c>
      <c r="L604">
        <v>79</v>
      </c>
      <c r="M604">
        <v>1</v>
      </c>
      <c r="N604">
        <v>6</v>
      </c>
      <c r="O604">
        <v>7</v>
      </c>
      <c r="P604">
        <v>7</v>
      </c>
      <c r="Q604">
        <v>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</v>
      </c>
      <c r="Y604">
        <v>11</v>
      </c>
      <c r="Z604">
        <v>1</v>
      </c>
      <c r="AA604">
        <v>47</v>
      </c>
      <c r="AB604">
        <f t="shared" si="19"/>
        <v>2</v>
      </c>
      <c r="AC604">
        <v>2596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1508</v>
      </c>
      <c r="AO604">
        <v>1429</v>
      </c>
      <c r="AP604">
        <v>0</v>
      </c>
    </row>
    <row r="605" spans="1:42" x14ac:dyDescent="0.35">
      <c r="A605">
        <v>46102</v>
      </c>
      <c r="B605">
        <v>2</v>
      </c>
      <c r="C605">
        <f t="shared" si="18"/>
        <v>2</v>
      </c>
      <c r="D605">
        <v>2</v>
      </c>
      <c r="E605">
        <v>1</v>
      </c>
      <c r="F605">
        <v>3</v>
      </c>
      <c r="G605">
        <v>14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2</v>
      </c>
      <c r="Q605">
        <v>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Y605">
        <v>11</v>
      </c>
      <c r="Z605">
        <v>0</v>
      </c>
      <c r="AA605">
        <v>58</v>
      </c>
      <c r="AB605">
        <f t="shared" si="19"/>
        <v>3</v>
      </c>
      <c r="AC605">
        <v>2270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15</v>
      </c>
      <c r="AO605">
        <v>14</v>
      </c>
      <c r="AP605">
        <v>0</v>
      </c>
    </row>
    <row r="606" spans="1:42" x14ac:dyDescent="0.35">
      <c r="A606">
        <v>84574</v>
      </c>
      <c r="B606">
        <v>5</v>
      </c>
      <c r="C606">
        <f t="shared" si="18"/>
        <v>5</v>
      </c>
      <c r="D606">
        <v>0</v>
      </c>
      <c r="E606">
        <v>0</v>
      </c>
      <c r="F606">
        <v>72</v>
      </c>
      <c r="G606">
        <v>387</v>
      </c>
      <c r="H606">
        <v>20</v>
      </c>
      <c r="I606">
        <v>713</v>
      </c>
      <c r="J606">
        <v>38</v>
      </c>
      <c r="K606">
        <v>54</v>
      </c>
      <c r="L606">
        <v>163</v>
      </c>
      <c r="M606">
        <v>1</v>
      </c>
      <c r="N606">
        <v>9</v>
      </c>
      <c r="O606">
        <v>11</v>
      </c>
      <c r="P606">
        <v>11</v>
      </c>
      <c r="Q606">
        <v>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3</v>
      </c>
      <c r="Y606">
        <v>11</v>
      </c>
      <c r="Z606">
        <v>0</v>
      </c>
      <c r="AA606">
        <v>68</v>
      </c>
      <c r="AB606">
        <f t="shared" si="19"/>
        <v>4</v>
      </c>
      <c r="AC606">
        <v>2549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1212</v>
      </c>
      <c r="AO606">
        <v>1049</v>
      </c>
      <c r="AP606">
        <v>0</v>
      </c>
    </row>
    <row r="607" spans="1:42" x14ac:dyDescent="0.35">
      <c r="A607">
        <v>56181</v>
      </c>
      <c r="B607">
        <v>3</v>
      </c>
      <c r="C607">
        <f t="shared" si="18"/>
        <v>3</v>
      </c>
      <c r="D607">
        <v>0</v>
      </c>
      <c r="E607">
        <v>1</v>
      </c>
      <c r="F607">
        <v>6</v>
      </c>
      <c r="G607">
        <v>121</v>
      </c>
      <c r="H607">
        <v>103</v>
      </c>
      <c r="I607">
        <v>69</v>
      </c>
      <c r="J607">
        <v>8</v>
      </c>
      <c r="K607">
        <v>44</v>
      </c>
      <c r="L607">
        <v>48</v>
      </c>
      <c r="M607">
        <v>1</v>
      </c>
      <c r="N607">
        <v>4</v>
      </c>
      <c r="O607">
        <v>2</v>
      </c>
      <c r="P607">
        <v>7</v>
      </c>
      <c r="Q607">
        <v>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3</v>
      </c>
      <c r="Y607">
        <v>11</v>
      </c>
      <c r="Z607">
        <v>0</v>
      </c>
      <c r="AA607">
        <v>58</v>
      </c>
      <c r="AB607">
        <f t="shared" si="19"/>
        <v>3</v>
      </c>
      <c r="AC607">
        <v>2696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345</v>
      </c>
      <c r="AO607">
        <v>297</v>
      </c>
      <c r="AP607">
        <v>0</v>
      </c>
    </row>
    <row r="608" spans="1:42" x14ac:dyDescent="0.35">
      <c r="A608">
        <v>63120</v>
      </c>
      <c r="B608">
        <v>3</v>
      </c>
      <c r="C608">
        <f t="shared" si="18"/>
        <v>3</v>
      </c>
      <c r="D608">
        <v>0</v>
      </c>
      <c r="E608">
        <v>1</v>
      </c>
      <c r="F608">
        <v>53</v>
      </c>
      <c r="G608">
        <v>965</v>
      </c>
      <c r="H608">
        <v>69</v>
      </c>
      <c r="I608">
        <v>279</v>
      </c>
      <c r="J608">
        <v>54</v>
      </c>
      <c r="K608">
        <v>41</v>
      </c>
      <c r="L608">
        <v>69</v>
      </c>
      <c r="M608">
        <v>5</v>
      </c>
      <c r="N608">
        <v>8</v>
      </c>
      <c r="O608">
        <v>4</v>
      </c>
      <c r="P608">
        <v>9</v>
      </c>
      <c r="Q608">
        <v>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</v>
      </c>
      <c r="Y608">
        <v>11</v>
      </c>
      <c r="Z608">
        <v>1</v>
      </c>
      <c r="AA608">
        <v>70</v>
      </c>
      <c r="AB608">
        <f t="shared" si="19"/>
        <v>5</v>
      </c>
      <c r="AC608">
        <v>2798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1408</v>
      </c>
      <c r="AO608">
        <v>1339</v>
      </c>
      <c r="AP608">
        <v>0</v>
      </c>
    </row>
    <row r="609" spans="1:42" x14ac:dyDescent="0.35">
      <c r="A609">
        <v>73691</v>
      </c>
      <c r="B609">
        <v>4</v>
      </c>
      <c r="C609">
        <f t="shared" si="18"/>
        <v>4</v>
      </c>
      <c r="D609">
        <v>0</v>
      </c>
      <c r="E609">
        <v>1</v>
      </c>
      <c r="F609">
        <v>58</v>
      </c>
      <c r="G609">
        <v>707</v>
      </c>
      <c r="H609">
        <v>21</v>
      </c>
      <c r="I609">
        <v>250</v>
      </c>
      <c r="J609">
        <v>85</v>
      </c>
      <c r="K609">
        <v>43</v>
      </c>
      <c r="L609">
        <v>73</v>
      </c>
      <c r="M609">
        <v>2</v>
      </c>
      <c r="N609">
        <v>6</v>
      </c>
      <c r="O609">
        <v>2</v>
      </c>
      <c r="P609">
        <v>8</v>
      </c>
      <c r="Q609">
        <v>2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</v>
      </c>
      <c r="Y609">
        <v>11</v>
      </c>
      <c r="Z609">
        <v>0</v>
      </c>
      <c r="AA609">
        <v>49</v>
      </c>
      <c r="AB609">
        <f t="shared" si="19"/>
        <v>2</v>
      </c>
      <c r="AC609">
        <v>2394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1106</v>
      </c>
      <c r="AO609">
        <v>1033</v>
      </c>
      <c r="AP609">
        <v>1</v>
      </c>
    </row>
    <row r="610" spans="1:42" x14ac:dyDescent="0.35">
      <c r="A610">
        <v>76140</v>
      </c>
      <c r="B610">
        <v>4</v>
      </c>
      <c r="C610">
        <f t="shared" si="18"/>
        <v>4</v>
      </c>
      <c r="D610">
        <v>0</v>
      </c>
      <c r="E610">
        <v>0</v>
      </c>
      <c r="F610">
        <v>57</v>
      </c>
      <c r="G610">
        <v>586</v>
      </c>
      <c r="H610">
        <v>66</v>
      </c>
      <c r="I610">
        <v>653</v>
      </c>
      <c r="J610">
        <v>17</v>
      </c>
      <c r="K610">
        <v>0</v>
      </c>
      <c r="L610">
        <v>26</v>
      </c>
      <c r="M610">
        <v>1</v>
      </c>
      <c r="N610">
        <v>5</v>
      </c>
      <c r="O610">
        <v>9</v>
      </c>
      <c r="P610">
        <v>6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3</v>
      </c>
      <c r="Y610">
        <v>11</v>
      </c>
      <c r="Z610">
        <v>0</v>
      </c>
      <c r="AA610">
        <v>72</v>
      </c>
      <c r="AB610">
        <f t="shared" si="19"/>
        <v>5</v>
      </c>
      <c r="AC610">
        <v>2206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1322</v>
      </c>
      <c r="AO610">
        <v>1296</v>
      </c>
      <c r="AP610">
        <v>0</v>
      </c>
    </row>
    <row r="611" spans="1:42" x14ac:dyDescent="0.35">
      <c r="A611">
        <v>62859</v>
      </c>
      <c r="B611">
        <v>3</v>
      </c>
      <c r="C611">
        <f t="shared" si="18"/>
        <v>3</v>
      </c>
      <c r="D611">
        <v>0</v>
      </c>
      <c r="E611">
        <v>1</v>
      </c>
      <c r="F611">
        <v>37</v>
      </c>
      <c r="G611">
        <v>1063</v>
      </c>
      <c r="H611">
        <v>89</v>
      </c>
      <c r="I611">
        <v>102</v>
      </c>
      <c r="J611">
        <v>16</v>
      </c>
      <c r="K611">
        <v>12</v>
      </c>
      <c r="L611">
        <v>25</v>
      </c>
      <c r="M611">
        <v>4</v>
      </c>
      <c r="N611">
        <v>9</v>
      </c>
      <c r="O611">
        <v>4</v>
      </c>
      <c r="P611">
        <v>6</v>
      </c>
      <c r="Q611">
        <v>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</v>
      </c>
      <c r="Y611">
        <v>11</v>
      </c>
      <c r="Z611">
        <v>0</v>
      </c>
      <c r="AA611">
        <v>61</v>
      </c>
      <c r="AB611">
        <f t="shared" si="19"/>
        <v>3</v>
      </c>
      <c r="AC611">
        <v>2705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1282</v>
      </c>
      <c r="AO611">
        <v>1257</v>
      </c>
      <c r="AP611">
        <v>0</v>
      </c>
    </row>
    <row r="612" spans="1:42" x14ac:dyDescent="0.35">
      <c r="A612">
        <v>45906</v>
      </c>
      <c r="B612">
        <v>2</v>
      </c>
      <c r="C612">
        <f t="shared" si="18"/>
        <v>2</v>
      </c>
      <c r="D612">
        <v>0</v>
      </c>
      <c r="E612">
        <v>1</v>
      </c>
      <c r="F612">
        <v>20</v>
      </c>
      <c r="G612">
        <v>305</v>
      </c>
      <c r="H612">
        <v>3</v>
      </c>
      <c r="I612">
        <v>27</v>
      </c>
      <c r="J612">
        <v>4</v>
      </c>
      <c r="K612">
        <v>3</v>
      </c>
      <c r="L612">
        <v>144</v>
      </c>
      <c r="M612">
        <v>2</v>
      </c>
      <c r="N612">
        <v>5</v>
      </c>
      <c r="O612">
        <v>4</v>
      </c>
      <c r="P612">
        <v>4</v>
      </c>
      <c r="Q612">
        <v>5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11</v>
      </c>
      <c r="Z612">
        <v>0</v>
      </c>
      <c r="AA612">
        <v>56</v>
      </c>
      <c r="AB612">
        <f t="shared" si="19"/>
        <v>3</v>
      </c>
      <c r="AC612">
        <v>2577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342</v>
      </c>
      <c r="AO612">
        <v>198</v>
      </c>
      <c r="AP612">
        <v>1</v>
      </c>
    </row>
    <row r="613" spans="1:42" x14ac:dyDescent="0.35">
      <c r="A613">
        <v>77632</v>
      </c>
      <c r="B613">
        <v>4</v>
      </c>
      <c r="C613">
        <f t="shared" si="18"/>
        <v>4</v>
      </c>
      <c r="D613">
        <v>0</v>
      </c>
      <c r="E613">
        <v>0</v>
      </c>
      <c r="F613">
        <v>73</v>
      </c>
      <c r="G613">
        <v>1200</v>
      </c>
      <c r="H613">
        <v>105</v>
      </c>
      <c r="I613">
        <v>758</v>
      </c>
      <c r="J613">
        <v>0</v>
      </c>
      <c r="K613">
        <v>42</v>
      </c>
      <c r="L613">
        <v>147</v>
      </c>
      <c r="M613">
        <v>1</v>
      </c>
      <c r="N613">
        <v>4</v>
      </c>
      <c r="O613">
        <v>2</v>
      </c>
      <c r="P613">
        <v>6</v>
      </c>
      <c r="Q613">
        <v>2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3</v>
      </c>
      <c r="Y613">
        <v>11</v>
      </c>
      <c r="Z613">
        <v>1</v>
      </c>
      <c r="AA613">
        <v>73</v>
      </c>
      <c r="AB613">
        <f t="shared" si="19"/>
        <v>5</v>
      </c>
      <c r="AC613">
        <v>2635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2105</v>
      </c>
      <c r="AO613">
        <v>1958</v>
      </c>
      <c r="AP613">
        <v>2</v>
      </c>
    </row>
    <row r="614" spans="1:42" x14ac:dyDescent="0.35">
      <c r="A614">
        <v>46463</v>
      </c>
      <c r="B614">
        <v>2</v>
      </c>
      <c r="C614">
        <f t="shared" si="18"/>
        <v>2</v>
      </c>
      <c r="D614">
        <v>1</v>
      </c>
      <c r="E614">
        <v>1</v>
      </c>
      <c r="F614">
        <v>56</v>
      </c>
      <c r="G614">
        <v>163</v>
      </c>
      <c r="H614">
        <v>2</v>
      </c>
      <c r="I614">
        <v>40</v>
      </c>
      <c r="J614">
        <v>8</v>
      </c>
      <c r="K614">
        <v>11</v>
      </c>
      <c r="L614">
        <v>11</v>
      </c>
      <c r="M614">
        <v>7</v>
      </c>
      <c r="N614">
        <v>3</v>
      </c>
      <c r="O614">
        <v>1</v>
      </c>
      <c r="P614">
        <v>6</v>
      </c>
      <c r="Q614">
        <v>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11</v>
      </c>
      <c r="Z614">
        <v>0</v>
      </c>
      <c r="AA614">
        <v>49</v>
      </c>
      <c r="AB614">
        <f t="shared" si="19"/>
        <v>2</v>
      </c>
      <c r="AC614">
        <v>2474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224</v>
      </c>
      <c r="AO614">
        <v>213</v>
      </c>
      <c r="AP614">
        <v>0</v>
      </c>
    </row>
    <row r="615" spans="1:42" x14ac:dyDescent="0.35">
      <c r="A615">
        <v>105471</v>
      </c>
      <c r="B615">
        <v>6</v>
      </c>
      <c r="C615">
        <f t="shared" si="18"/>
        <v>5</v>
      </c>
      <c r="D615">
        <v>0</v>
      </c>
      <c r="E615">
        <v>0</v>
      </c>
      <c r="F615">
        <v>36</v>
      </c>
      <c r="G615">
        <v>1009</v>
      </c>
      <c r="H615">
        <v>181</v>
      </c>
      <c r="I615">
        <v>104</v>
      </c>
      <c r="J615">
        <v>202</v>
      </c>
      <c r="K615">
        <v>21</v>
      </c>
      <c r="L615">
        <v>207</v>
      </c>
      <c r="M615">
        <v>0</v>
      </c>
      <c r="N615">
        <v>9</v>
      </c>
      <c r="O615">
        <v>8</v>
      </c>
      <c r="P615">
        <v>13</v>
      </c>
      <c r="Q615">
        <v>3</v>
      </c>
      <c r="R615">
        <v>0</v>
      </c>
      <c r="S615">
        <v>0</v>
      </c>
      <c r="T615">
        <v>1</v>
      </c>
      <c r="U615">
        <v>1</v>
      </c>
      <c r="V615">
        <v>0</v>
      </c>
      <c r="W615">
        <v>0</v>
      </c>
      <c r="X615">
        <v>3</v>
      </c>
      <c r="Y615">
        <v>11</v>
      </c>
      <c r="Z615">
        <v>1</v>
      </c>
      <c r="AA615">
        <v>50</v>
      </c>
      <c r="AB615">
        <f t="shared" si="19"/>
        <v>2</v>
      </c>
      <c r="AC615">
        <v>2683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1517</v>
      </c>
      <c r="AO615">
        <v>1310</v>
      </c>
      <c r="AP615">
        <v>2</v>
      </c>
    </row>
    <row r="616" spans="1:42" x14ac:dyDescent="0.35">
      <c r="A616">
        <v>55282</v>
      </c>
      <c r="B616">
        <v>3</v>
      </c>
      <c r="C616">
        <f t="shared" si="18"/>
        <v>3</v>
      </c>
      <c r="D616">
        <v>1</v>
      </c>
      <c r="E616">
        <v>0</v>
      </c>
      <c r="F616">
        <v>9</v>
      </c>
      <c r="G616">
        <v>125</v>
      </c>
      <c r="H616">
        <v>6</v>
      </c>
      <c r="I616">
        <v>73</v>
      </c>
      <c r="J616">
        <v>8</v>
      </c>
      <c r="K616">
        <v>4</v>
      </c>
      <c r="L616">
        <v>19</v>
      </c>
      <c r="M616">
        <v>1</v>
      </c>
      <c r="N616">
        <v>3</v>
      </c>
      <c r="O616">
        <v>1</v>
      </c>
      <c r="P616">
        <v>6</v>
      </c>
      <c r="Q616">
        <v>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11</v>
      </c>
      <c r="Z616">
        <v>0</v>
      </c>
      <c r="AA616">
        <v>50</v>
      </c>
      <c r="AB616">
        <f t="shared" si="19"/>
        <v>2</v>
      </c>
      <c r="AC616">
        <v>2357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216</v>
      </c>
      <c r="AO616">
        <v>197</v>
      </c>
      <c r="AP616">
        <v>0</v>
      </c>
    </row>
    <row r="617" spans="1:42" x14ac:dyDescent="0.35">
      <c r="A617">
        <v>78710</v>
      </c>
      <c r="B617">
        <v>4</v>
      </c>
      <c r="C617">
        <f t="shared" si="18"/>
        <v>4</v>
      </c>
      <c r="D617">
        <v>0</v>
      </c>
      <c r="E617">
        <v>1</v>
      </c>
      <c r="F617">
        <v>42</v>
      </c>
      <c r="G617">
        <v>721</v>
      </c>
      <c r="H617">
        <v>0</v>
      </c>
      <c r="I617">
        <v>152</v>
      </c>
      <c r="J617">
        <v>119</v>
      </c>
      <c r="K617">
        <v>50</v>
      </c>
      <c r="L617">
        <v>50</v>
      </c>
      <c r="M617">
        <v>3</v>
      </c>
      <c r="N617">
        <v>7</v>
      </c>
      <c r="O617">
        <v>6</v>
      </c>
      <c r="P617">
        <v>12</v>
      </c>
      <c r="Q617">
        <v>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</v>
      </c>
      <c r="Y617">
        <v>11</v>
      </c>
      <c r="Z617">
        <v>0</v>
      </c>
      <c r="AA617">
        <v>43</v>
      </c>
      <c r="AB617">
        <f t="shared" si="19"/>
        <v>1</v>
      </c>
      <c r="AC617">
        <v>2196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1042</v>
      </c>
      <c r="AO617">
        <v>992</v>
      </c>
      <c r="AP617">
        <v>0</v>
      </c>
    </row>
    <row r="618" spans="1:42" x14ac:dyDescent="0.35">
      <c r="A618">
        <v>66886</v>
      </c>
      <c r="B618">
        <v>3</v>
      </c>
      <c r="C618">
        <f t="shared" si="18"/>
        <v>3</v>
      </c>
      <c r="D618">
        <v>0</v>
      </c>
      <c r="E618">
        <v>1</v>
      </c>
      <c r="F618">
        <v>28</v>
      </c>
      <c r="G618">
        <v>315</v>
      </c>
      <c r="H618">
        <v>4</v>
      </c>
      <c r="I618">
        <v>62</v>
      </c>
      <c r="J618">
        <v>41</v>
      </c>
      <c r="K618">
        <v>31</v>
      </c>
      <c r="L618">
        <v>146</v>
      </c>
      <c r="M618">
        <v>2</v>
      </c>
      <c r="N618">
        <v>7</v>
      </c>
      <c r="O618">
        <v>1</v>
      </c>
      <c r="P618">
        <v>7</v>
      </c>
      <c r="Q618">
        <v>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</v>
      </c>
      <c r="Y618">
        <v>11</v>
      </c>
      <c r="Z618">
        <v>0</v>
      </c>
      <c r="AA618">
        <v>62</v>
      </c>
      <c r="AB618">
        <f t="shared" si="19"/>
        <v>4</v>
      </c>
      <c r="AC618">
        <v>2445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453</v>
      </c>
      <c r="AO618">
        <v>307</v>
      </c>
      <c r="AP618">
        <v>0</v>
      </c>
    </row>
    <row r="619" spans="1:42" x14ac:dyDescent="0.35">
      <c r="A619">
        <v>98777</v>
      </c>
      <c r="B619">
        <v>6</v>
      </c>
      <c r="C619">
        <f t="shared" si="18"/>
        <v>5</v>
      </c>
      <c r="D619">
        <v>0</v>
      </c>
      <c r="E619">
        <v>0</v>
      </c>
      <c r="F619">
        <v>23</v>
      </c>
      <c r="G619">
        <v>1000</v>
      </c>
      <c r="H619">
        <v>19</v>
      </c>
      <c r="I619">
        <v>711</v>
      </c>
      <c r="J619">
        <v>125</v>
      </c>
      <c r="K619">
        <v>115</v>
      </c>
      <c r="L619">
        <v>38</v>
      </c>
      <c r="M619">
        <v>0</v>
      </c>
      <c r="N619">
        <v>4</v>
      </c>
      <c r="O619">
        <v>6</v>
      </c>
      <c r="P619">
        <v>9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3</v>
      </c>
      <c r="Y619">
        <v>11</v>
      </c>
      <c r="Z619">
        <v>0</v>
      </c>
      <c r="AA619">
        <v>60</v>
      </c>
      <c r="AB619">
        <f t="shared" si="19"/>
        <v>3</v>
      </c>
      <c r="AC619">
        <v>2291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1970</v>
      </c>
      <c r="AO619">
        <v>1932</v>
      </c>
      <c r="AP619">
        <v>1</v>
      </c>
    </row>
    <row r="620" spans="1:42" x14ac:dyDescent="0.35">
      <c r="A620">
        <v>29103</v>
      </c>
      <c r="B620">
        <v>1</v>
      </c>
      <c r="C620">
        <f t="shared" si="18"/>
        <v>1</v>
      </c>
      <c r="D620">
        <v>1</v>
      </c>
      <c r="E620">
        <v>0</v>
      </c>
      <c r="F620">
        <v>38</v>
      </c>
      <c r="G620">
        <v>16</v>
      </c>
      <c r="H620">
        <v>0</v>
      </c>
      <c r="I620">
        <v>17</v>
      </c>
      <c r="J620">
        <v>6</v>
      </c>
      <c r="K620">
        <v>3</v>
      </c>
      <c r="L620">
        <v>6</v>
      </c>
      <c r="M620">
        <v>2</v>
      </c>
      <c r="N620">
        <v>1</v>
      </c>
      <c r="O620">
        <v>0</v>
      </c>
      <c r="P620">
        <v>3</v>
      </c>
      <c r="Q620">
        <v>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3</v>
      </c>
      <c r="Y620">
        <v>11</v>
      </c>
      <c r="Z620">
        <v>0</v>
      </c>
      <c r="AA620">
        <v>35</v>
      </c>
      <c r="AB620">
        <f t="shared" si="19"/>
        <v>1</v>
      </c>
      <c r="AC620">
        <v>2830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42</v>
      </c>
      <c r="AO620">
        <v>36</v>
      </c>
      <c r="AP620">
        <v>0</v>
      </c>
    </row>
    <row r="621" spans="1:42" x14ac:dyDescent="0.35">
      <c r="A621">
        <v>67445</v>
      </c>
      <c r="B621">
        <v>3</v>
      </c>
      <c r="C621">
        <f t="shared" si="18"/>
        <v>3</v>
      </c>
      <c r="D621">
        <v>0</v>
      </c>
      <c r="E621">
        <v>1</v>
      </c>
      <c r="F621">
        <v>63</v>
      </c>
      <c r="G621">
        <v>757</v>
      </c>
      <c r="H621">
        <v>80</v>
      </c>
      <c r="I621">
        <v>217</v>
      </c>
      <c r="J621">
        <v>29</v>
      </c>
      <c r="K621">
        <v>80</v>
      </c>
      <c r="L621">
        <v>11</v>
      </c>
      <c r="M621">
        <v>5</v>
      </c>
      <c r="N621">
        <v>9</v>
      </c>
      <c r="O621">
        <v>6</v>
      </c>
      <c r="P621">
        <v>12</v>
      </c>
      <c r="Q621">
        <v>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3</v>
      </c>
      <c r="Y621">
        <v>11</v>
      </c>
      <c r="Z621">
        <v>0</v>
      </c>
      <c r="AA621">
        <v>46</v>
      </c>
      <c r="AB621">
        <f t="shared" si="19"/>
        <v>2</v>
      </c>
      <c r="AC621">
        <v>2845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1163</v>
      </c>
      <c r="AO621">
        <v>1152</v>
      </c>
      <c r="AP621">
        <v>0</v>
      </c>
    </row>
    <row r="622" spans="1:42" x14ac:dyDescent="0.35">
      <c r="A622">
        <v>50616</v>
      </c>
      <c r="B622">
        <v>2</v>
      </c>
      <c r="C622">
        <f t="shared" si="18"/>
        <v>2</v>
      </c>
      <c r="D622">
        <v>0</v>
      </c>
      <c r="E622">
        <v>1</v>
      </c>
      <c r="F622">
        <v>71</v>
      </c>
      <c r="G622">
        <v>30</v>
      </c>
      <c r="H622">
        <v>2</v>
      </c>
      <c r="I622">
        <v>25</v>
      </c>
      <c r="J622">
        <v>0</v>
      </c>
      <c r="K622">
        <v>1</v>
      </c>
      <c r="L622">
        <v>9</v>
      </c>
      <c r="M622">
        <v>1</v>
      </c>
      <c r="N622">
        <v>1</v>
      </c>
      <c r="O622">
        <v>1</v>
      </c>
      <c r="P622">
        <v>4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</v>
      </c>
      <c r="Y622">
        <v>11</v>
      </c>
      <c r="Z622">
        <v>0</v>
      </c>
      <c r="AA622">
        <v>70</v>
      </c>
      <c r="AB622">
        <f t="shared" si="19"/>
        <v>5</v>
      </c>
      <c r="AC622">
        <v>2236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58</v>
      </c>
      <c r="AO622">
        <v>49</v>
      </c>
      <c r="AP622">
        <v>0</v>
      </c>
    </row>
    <row r="623" spans="1:42" x14ac:dyDescent="0.35">
      <c r="A623">
        <v>49431</v>
      </c>
      <c r="B623">
        <v>2</v>
      </c>
      <c r="C623">
        <f t="shared" si="18"/>
        <v>2</v>
      </c>
      <c r="D623">
        <v>0</v>
      </c>
      <c r="E623">
        <v>1</v>
      </c>
      <c r="F623">
        <v>9</v>
      </c>
      <c r="G623">
        <v>219</v>
      </c>
      <c r="H623">
        <v>3</v>
      </c>
      <c r="I623">
        <v>100</v>
      </c>
      <c r="J623">
        <v>26</v>
      </c>
      <c r="K623">
        <v>0</v>
      </c>
      <c r="L623">
        <v>17</v>
      </c>
      <c r="M623">
        <v>2</v>
      </c>
      <c r="N623">
        <v>7</v>
      </c>
      <c r="O623">
        <v>1</v>
      </c>
      <c r="P623">
        <v>5</v>
      </c>
      <c r="Q623">
        <v>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11</v>
      </c>
      <c r="Z623">
        <v>0</v>
      </c>
      <c r="AA623">
        <v>65</v>
      </c>
      <c r="AB623">
        <f t="shared" si="19"/>
        <v>4</v>
      </c>
      <c r="AC623">
        <v>2854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348</v>
      </c>
      <c r="AO623">
        <v>331</v>
      </c>
      <c r="AP623">
        <v>0</v>
      </c>
    </row>
    <row r="624" spans="1:42" x14ac:dyDescent="0.35">
      <c r="A624">
        <v>61278</v>
      </c>
      <c r="B624">
        <v>3</v>
      </c>
      <c r="C624">
        <f t="shared" si="18"/>
        <v>3</v>
      </c>
      <c r="D624">
        <v>0</v>
      </c>
      <c r="E624">
        <v>1</v>
      </c>
      <c r="F624">
        <v>87</v>
      </c>
      <c r="G624">
        <v>111</v>
      </c>
      <c r="H624">
        <v>3</v>
      </c>
      <c r="I624">
        <v>28</v>
      </c>
      <c r="J624">
        <v>2</v>
      </c>
      <c r="K624">
        <v>6</v>
      </c>
      <c r="L624">
        <v>15</v>
      </c>
      <c r="M624">
        <v>2</v>
      </c>
      <c r="N624">
        <v>3</v>
      </c>
      <c r="O624">
        <v>1</v>
      </c>
      <c r="P624">
        <v>4</v>
      </c>
      <c r="Q624">
        <v>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11</v>
      </c>
      <c r="Z624">
        <v>0</v>
      </c>
      <c r="AA624">
        <v>67</v>
      </c>
      <c r="AB624">
        <f t="shared" si="19"/>
        <v>4</v>
      </c>
      <c r="AC624">
        <v>2335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150</v>
      </c>
      <c r="AO624">
        <v>135</v>
      </c>
      <c r="AP624">
        <v>0</v>
      </c>
    </row>
    <row r="625" spans="1:42" x14ac:dyDescent="0.35">
      <c r="A625">
        <v>73059</v>
      </c>
      <c r="B625">
        <v>4</v>
      </c>
      <c r="C625">
        <f t="shared" si="18"/>
        <v>4</v>
      </c>
      <c r="D625">
        <v>0</v>
      </c>
      <c r="E625">
        <v>1</v>
      </c>
      <c r="F625">
        <v>36</v>
      </c>
      <c r="G625">
        <v>410</v>
      </c>
      <c r="H625">
        <v>112</v>
      </c>
      <c r="I625">
        <v>420</v>
      </c>
      <c r="J625">
        <v>0</v>
      </c>
      <c r="K625">
        <v>82</v>
      </c>
      <c r="L625">
        <v>71</v>
      </c>
      <c r="M625">
        <v>1</v>
      </c>
      <c r="N625">
        <v>9</v>
      </c>
      <c r="O625">
        <v>3</v>
      </c>
      <c r="P625">
        <v>13</v>
      </c>
      <c r="Q625">
        <v>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11</v>
      </c>
      <c r="Z625">
        <v>0</v>
      </c>
      <c r="AA625">
        <v>73</v>
      </c>
      <c r="AB625">
        <f t="shared" si="19"/>
        <v>5</v>
      </c>
      <c r="AC625">
        <v>2461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1024</v>
      </c>
      <c r="AO625">
        <v>953</v>
      </c>
      <c r="AP625">
        <v>0</v>
      </c>
    </row>
    <row r="626" spans="1:42" x14ac:dyDescent="0.35">
      <c r="A626">
        <v>46734</v>
      </c>
      <c r="B626">
        <v>2</v>
      </c>
      <c r="C626">
        <f t="shared" si="18"/>
        <v>2</v>
      </c>
      <c r="D626">
        <v>1</v>
      </c>
      <c r="E626">
        <v>2</v>
      </c>
      <c r="F626">
        <v>86</v>
      </c>
      <c r="G626">
        <v>100</v>
      </c>
      <c r="H626">
        <v>1</v>
      </c>
      <c r="I626">
        <v>39</v>
      </c>
      <c r="J626">
        <v>6</v>
      </c>
      <c r="K626">
        <v>1</v>
      </c>
      <c r="L626">
        <v>76</v>
      </c>
      <c r="M626">
        <v>4</v>
      </c>
      <c r="N626">
        <v>3</v>
      </c>
      <c r="O626">
        <v>2</v>
      </c>
      <c r="P626">
        <v>3</v>
      </c>
      <c r="Q626">
        <v>6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3</v>
      </c>
      <c r="Y626">
        <v>11</v>
      </c>
      <c r="Z626">
        <v>0</v>
      </c>
      <c r="AA626">
        <v>54</v>
      </c>
      <c r="AB626">
        <f t="shared" si="19"/>
        <v>3</v>
      </c>
      <c r="AC626">
        <v>2410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147</v>
      </c>
      <c r="AO626">
        <v>71</v>
      </c>
      <c r="AP626">
        <v>1</v>
      </c>
    </row>
    <row r="627" spans="1:42" x14ac:dyDescent="0.35">
      <c r="A627">
        <v>56253</v>
      </c>
      <c r="B627">
        <v>3</v>
      </c>
      <c r="C627">
        <f t="shared" si="18"/>
        <v>3</v>
      </c>
      <c r="D627">
        <v>0</v>
      </c>
      <c r="E627">
        <v>1</v>
      </c>
      <c r="F627">
        <v>83</v>
      </c>
      <c r="G627">
        <v>509</v>
      </c>
      <c r="H627">
        <v>0</v>
      </c>
      <c r="I627">
        <v>65</v>
      </c>
      <c r="J627">
        <v>7</v>
      </c>
      <c r="K627">
        <v>11</v>
      </c>
      <c r="L627">
        <v>5</v>
      </c>
      <c r="M627">
        <v>4</v>
      </c>
      <c r="N627">
        <v>7</v>
      </c>
      <c r="O627">
        <v>2</v>
      </c>
      <c r="P627">
        <v>9</v>
      </c>
      <c r="Q627">
        <v>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</v>
      </c>
      <c r="Y627">
        <v>11</v>
      </c>
      <c r="Z627">
        <v>0</v>
      </c>
      <c r="AA627">
        <v>57</v>
      </c>
      <c r="AB627">
        <f t="shared" si="19"/>
        <v>3</v>
      </c>
      <c r="AC627">
        <v>2728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592</v>
      </c>
      <c r="AO627">
        <v>587</v>
      </c>
      <c r="AP627">
        <v>0</v>
      </c>
    </row>
    <row r="628" spans="1:42" x14ac:dyDescent="0.35">
      <c r="A628">
        <v>58330</v>
      </c>
      <c r="B628">
        <v>3</v>
      </c>
      <c r="C628">
        <f t="shared" si="18"/>
        <v>3</v>
      </c>
      <c r="D628">
        <v>0</v>
      </c>
      <c r="E628">
        <v>1</v>
      </c>
      <c r="F628">
        <v>87</v>
      </c>
      <c r="G628">
        <v>445</v>
      </c>
      <c r="H628">
        <v>53</v>
      </c>
      <c r="I628">
        <v>213</v>
      </c>
      <c r="J628">
        <v>104</v>
      </c>
      <c r="K628">
        <v>98</v>
      </c>
      <c r="L628">
        <v>151</v>
      </c>
      <c r="M628">
        <v>1</v>
      </c>
      <c r="N628">
        <v>6</v>
      </c>
      <c r="O628">
        <v>4</v>
      </c>
      <c r="P628">
        <v>13</v>
      </c>
      <c r="Q628">
        <v>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3</v>
      </c>
      <c r="Y628">
        <v>11</v>
      </c>
      <c r="Z628">
        <v>0</v>
      </c>
      <c r="AA628">
        <v>45</v>
      </c>
      <c r="AB628">
        <f t="shared" si="19"/>
        <v>2</v>
      </c>
      <c r="AC628">
        <v>2345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913</v>
      </c>
      <c r="AO628">
        <v>762</v>
      </c>
      <c r="AP628">
        <v>0</v>
      </c>
    </row>
    <row r="629" spans="1:42" x14ac:dyDescent="0.35">
      <c r="A629">
        <v>25965</v>
      </c>
      <c r="B629">
        <v>1</v>
      </c>
      <c r="C629">
        <f t="shared" si="18"/>
        <v>1</v>
      </c>
      <c r="D629">
        <v>0</v>
      </c>
      <c r="E629">
        <v>0</v>
      </c>
      <c r="F629">
        <v>29</v>
      </c>
      <c r="G629">
        <v>2</v>
      </c>
      <c r="H629">
        <v>2</v>
      </c>
      <c r="I629">
        <v>11</v>
      </c>
      <c r="J629">
        <v>41</v>
      </c>
      <c r="K629">
        <v>7</v>
      </c>
      <c r="L629">
        <v>11</v>
      </c>
      <c r="M629">
        <v>1</v>
      </c>
      <c r="N629">
        <v>2</v>
      </c>
      <c r="O629">
        <v>0</v>
      </c>
      <c r="P629">
        <v>3</v>
      </c>
      <c r="Q629">
        <v>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3</v>
      </c>
      <c r="Y629">
        <v>11</v>
      </c>
      <c r="Z629">
        <v>0</v>
      </c>
      <c r="AA629">
        <v>40</v>
      </c>
      <c r="AB629">
        <f t="shared" si="19"/>
        <v>1</v>
      </c>
      <c r="AC629">
        <v>2819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63</v>
      </c>
      <c r="AO629">
        <v>52</v>
      </c>
      <c r="AP629">
        <v>0</v>
      </c>
    </row>
    <row r="630" spans="1:42" x14ac:dyDescent="0.35">
      <c r="A630">
        <v>14661</v>
      </c>
      <c r="B630">
        <v>1</v>
      </c>
      <c r="C630">
        <f t="shared" si="18"/>
        <v>1</v>
      </c>
      <c r="D630">
        <v>0</v>
      </c>
      <c r="E630">
        <v>0</v>
      </c>
      <c r="F630">
        <v>88</v>
      </c>
      <c r="G630">
        <v>4</v>
      </c>
      <c r="H630">
        <v>1</v>
      </c>
      <c r="I630">
        <v>11</v>
      </c>
      <c r="J630">
        <v>6</v>
      </c>
      <c r="K630">
        <v>2</v>
      </c>
      <c r="L630">
        <v>2</v>
      </c>
      <c r="M630">
        <v>1</v>
      </c>
      <c r="N630">
        <v>1</v>
      </c>
      <c r="O630">
        <v>0</v>
      </c>
      <c r="P630">
        <v>3</v>
      </c>
      <c r="Q630">
        <v>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11</v>
      </c>
      <c r="Z630">
        <v>0</v>
      </c>
      <c r="AA630">
        <v>64</v>
      </c>
      <c r="AB630">
        <f t="shared" si="19"/>
        <v>4</v>
      </c>
      <c r="AC630">
        <v>2703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24</v>
      </c>
      <c r="AO630">
        <v>22</v>
      </c>
      <c r="AP630">
        <v>0</v>
      </c>
    </row>
    <row r="631" spans="1:42" x14ac:dyDescent="0.35">
      <c r="A631">
        <v>18690</v>
      </c>
      <c r="B631">
        <v>1</v>
      </c>
      <c r="C631">
        <f t="shared" si="18"/>
        <v>1</v>
      </c>
      <c r="D631">
        <v>0</v>
      </c>
      <c r="E631">
        <v>0</v>
      </c>
      <c r="F631">
        <v>77</v>
      </c>
      <c r="G631">
        <v>6</v>
      </c>
      <c r="H631">
        <v>1</v>
      </c>
      <c r="I631">
        <v>7</v>
      </c>
      <c r="J631">
        <v>23</v>
      </c>
      <c r="K631">
        <v>4</v>
      </c>
      <c r="L631">
        <v>19</v>
      </c>
      <c r="M631">
        <v>1</v>
      </c>
      <c r="N631">
        <v>1</v>
      </c>
      <c r="O631">
        <v>1</v>
      </c>
      <c r="P631">
        <v>2</v>
      </c>
      <c r="Q631">
        <v>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3</v>
      </c>
      <c r="Y631">
        <v>11</v>
      </c>
      <c r="Z631">
        <v>0</v>
      </c>
      <c r="AA631">
        <v>61</v>
      </c>
      <c r="AB631">
        <f t="shared" si="19"/>
        <v>3</v>
      </c>
      <c r="AC631">
        <v>2707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41</v>
      </c>
      <c r="AO631">
        <v>22</v>
      </c>
      <c r="AP631">
        <v>0</v>
      </c>
    </row>
    <row r="632" spans="1:42" x14ac:dyDescent="0.35">
      <c r="A632">
        <v>45068</v>
      </c>
      <c r="B632">
        <v>2</v>
      </c>
      <c r="C632">
        <f t="shared" si="18"/>
        <v>2</v>
      </c>
      <c r="D632">
        <v>0</v>
      </c>
      <c r="E632">
        <v>1</v>
      </c>
      <c r="F632">
        <v>25</v>
      </c>
      <c r="G632">
        <v>14</v>
      </c>
      <c r="H632">
        <v>0</v>
      </c>
      <c r="I632">
        <v>3</v>
      </c>
      <c r="J632">
        <v>0</v>
      </c>
      <c r="K632">
        <v>0</v>
      </c>
      <c r="L632">
        <v>3</v>
      </c>
      <c r="M632">
        <v>1</v>
      </c>
      <c r="N632">
        <v>1</v>
      </c>
      <c r="O632">
        <v>0</v>
      </c>
      <c r="P632">
        <v>2</v>
      </c>
      <c r="Q632">
        <v>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>
        <v>11</v>
      </c>
      <c r="Z632">
        <v>0</v>
      </c>
      <c r="AA632">
        <v>46</v>
      </c>
      <c r="AB632">
        <f t="shared" si="19"/>
        <v>2</v>
      </c>
      <c r="AC632">
        <v>2568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17</v>
      </c>
      <c r="AO632">
        <v>14</v>
      </c>
      <c r="AP632">
        <v>0</v>
      </c>
    </row>
    <row r="633" spans="1:42" x14ac:dyDescent="0.35">
      <c r="A633">
        <v>21063</v>
      </c>
      <c r="B633">
        <v>1</v>
      </c>
      <c r="C633">
        <f t="shared" si="18"/>
        <v>1</v>
      </c>
      <c r="D633">
        <v>1</v>
      </c>
      <c r="E633">
        <v>0</v>
      </c>
      <c r="F633">
        <v>34</v>
      </c>
      <c r="G633">
        <v>1</v>
      </c>
      <c r="H633">
        <v>10</v>
      </c>
      <c r="I633">
        <v>11</v>
      </c>
      <c r="J633">
        <v>19</v>
      </c>
      <c r="K633">
        <v>3</v>
      </c>
      <c r="L633">
        <v>15</v>
      </c>
      <c r="M633">
        <v>2</v>
      </c>
      <c r="N633">
        <v>2</v>
      </c>
      <c r="O633">
        <v>0</v>
      </c>
      <c r="P633">
        <v>3</v>
      </c>
      <c r="Q633">
        <v>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</v>
      </c>
      <c r="Y633">
        <v>11</v>
      </c>
      <c r="Z633">
        <v>0</v>
      </c>
      <c r="AA633">
        <v>33</v>
      </c>
      <c r="AB633">
        <f t="shared" si="19"/>
        <v>1</v>
      </c>
      <c r="AC633">
        <v>2436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44</v>
      </c>
      <c r="AO633">
        <v>29</v>
      </c>
      <c r="AP633">
        <v>0</v>
      </c>
    </row>
    <row r="634" spans="1:42" x14ac:dyDescent="0.35">
      <c r="A634">
        <v>29187</v>
      </c>
      <c r="B634">
        <v>1</v>
      </c>
      <c r="C634">
        <f t="shared" si="18"/>
        <v>1</v>
      </c>
      <c r="D634">
        <v>1</v>
      </c>
      <c r="E634">
        <v>0</v>
      </c>
      <c r="F634">
        <v>43</v>
      </c>
      <c r="G634">
        <v>26</v>
      </c>
      <c r="H634">
        <v>0</v>
      </c>
      <c r="I634">
        <v>6</v>
      </c>
      <c r="J634">
        <v>0</v>
      </c>
      <c r="K634">
        <v>0</v>
      </c>
      <c r="L634">
        <v>2</v>
      </c>
      <c r="M634">
        <v>1</v>
      </c>
      <c r="N634">
        <v>1</v>
      </c>
      <c r="O634">
        <v>0</v>
      </c>
      <c r="P634">
        <v>3</v>
      </c>
      <c r="Q634">
        <v>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</v>
      </c>
      <c r="Y634">
        <v>11</v>
      </c>
      <c r="Z634">
        <v>0</v>
      </c>
      <c r="AA634">
        <v>52</v>
      </c>
      <c r="AB634">
        <f t="shared" si="19"/>
        <v>3</v>
      </c>
      <c r="AC634">
        <v>2575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32</v>
      </c>
      <c r="AO634">
        <v>30</v>
      </c>
      <c r="AP634">
        <v>0</v>
      </c>
    </row>
    <row r="635" spans="1:42" x14ac:dyDescent="0.35">
      <c r="A635">
        <v>54690</v>
      </c>
      <c r="B635">
        <v>3</v>
      </c>
      <c r="C635">
        <f t="shared" si="18"/>
        <v>3</v>
      </c>
      <c r="D635">
        <v>1</v>
      </c>
      <c r="E635">
        <v>1</v>
      </c>
      <c r="F635">
        <v>76</v>
      </c>
      <c r="G635">
        <v>111</v>
      </c>
      <c r="H635">
        <v>16</v>
      </c>
      <c r="I635">
        <v>37</v>
      </c>
      <c r="J635">
        <v>7</v>
      </c>
      <c r="K635">
        <v>9</v>
      </c>
      <c r="L635">
        <v>18</v>
      </c>
      <c r="M635">
        <v>3</v>
      </c>
      <c r="N635">
        <v>3</v>
      </c>
      <c r="O635">
        <v>1</v>
      </c>
      <c r="P635">
        <v>5</v>
      </c>
      <c r="Q635">
        <v>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3</v>
      </c>
      <c r="Y635">
        <v>11</v>
      </c>
      <c r="Z635">
        <v>0</v>
      </c>
      <c r="AA635">
        <v>49</v>
      </c>
      <c r="AB635">
        <f t="shared" si="19"/>
        <v>2</v>
      </c>
      <c r="AC635">
        <v>2393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180</v>
      </c>
      <c r="AO635">
        <v>162</v>
      </c>
      <c r="AP635">
        <v>0</v>
      </c>
    </row>
    <row r="636" spans="1:42" x14ac:dyDescent="0.35">
      <c r="A636">
        <v>59304</v>
      </c>
      <c r="B636">
        <v>3</v>
      </c>
      <c r="C636">
        <f t="shared" si="18"/>
        <v>3</v>
      </c>
      <c r="D636">
        <v>0</v>
      </c>
      <c r="E636">
        <v>1</v>
      </c>
      <c r="F636">
        <v>81</v>
      </c>
      <c r="G636">
        <v>418</v>
      </c>
      <c r="H636">
        <v>61</v>
      </c>
      <c r="I636">
        <v>428</v>
      </c>
      <c r="J636">
        <v>80</v>
      </c>
      <c r="K636">
        <v>51</v>
      </c>
      <c r="L636">
        <v>10</v>
      </c>
      <c r="M636">
        <v>3</v>
      </c>
      <c r="N636">
        <v>7</v>
      </c>
      <c r="O636">
        <v>8</v>
      </c>
      <c r="P636">
        <v>10</v>
      </c>
      <c r="Q636">
        <v>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11</v>
      </c>
      <c r="Z636">
        <v>0</v>
      </c>
      <c r="AA636">
        <v>56</v>
      </c>
      <c r="AB636">
        <f t="shared" si="19"/>
        <v>3</v>
      </c>
      <c r="AC636">
        <v>2494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1038</v>
      </c>
      <c r="AO636">
        <v>1028</v>
      </c>
      <c r="AP636">
        <v>0</v>
      </c>
    </row>
    <row r="637" spans="1:42" x14ac:dyDescent="0.35">
      <c r="A637">
        <v>59247</v>
      </c>
      <c r="B637">
        <v>3</v>
      </c>
      <c r="C637">
        <f t="shared" si="18"/>
        <v>3</v>
      </c>
      <c r="D637">
        <v>0</v>
      </c>
      <c r="E637">
        <v>2</v>
      </c>
      <c r="F637">
        <v>87</v>
      </c>
      <c r="G637">
        <v>327</v>
      </c>
      <c r="H637">
        <v>9</v>
      </c>
      <c r="I637">
        <v>122</v>
      </c>
      <c r="J637">
        <v>19</v>
      </c>
      <c r="K637">
        <v>14</v>
      </c>
      <c r="L637">
        <v>83</v>
      </c>
      <c r="M637">
        <v>5</v>
      </c>
      <c r="N637">
        <v>5</v>
      </c>
      <c r="O637">
        <v>2</v>
      </c>
      <c r="P637">
        <v>9</v>
      </c>
      <c r="Q637">
        <v>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</v>
      </c>
      <c r="Y637">
        <v>11</v>
      </c>
      <c r="Z637">
        <v>0</v>
      </c>
      <c r="AA637">
        <v>58</v>
      </c>
      <c r="AB637">
        <f t="shared" si="19"/>
        <v>3</v>
      </c>
      <c r="AC637">
        <v>2392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491</v>
      </c>
      <c r="AO637">
        <v>408</v>
      </c>
      <c r="AP637">
        <v>0</v>
      </c>
    </row>
    <row r="638" spans="1:42" x14ac:dyDescent="0.35">
      <c r="A638">
        <v>66731</v>
      </c>
      <c r="B638">
        <v>3</v>
      </c>
      <c r="C638">
        <f t="shared" si="18"/>
        <v>3</v>
      </c>
      <c r="D638">
        <v>0</v>
      </c>
      <c r="E638">
        <v>1</v>
      </c>
      <c r="F638">
        <v>33</v>
      </c>
      <c r="G638">
        <v>371</v>
      </c>
      <c r="H638">
        <v>159</v>
      </c>
      <c r="I638">
        <v>194</v>
      </c>
      <c r="J638">
        <v>58</v>
      </c>
      <c r="K638">
        <v>106</v>
      </c>
      <c r="L638">
        <v>141</v>
      </c>
      <c r="M638">
        <v>4</v>
      </c>
      <c r="N638">
        <v>4</v>
      </c>
      <c r="O638">
        <v>3</v>
      </c>
      <c r="P638">
        <v>6</v>
      </c>
      <c r="Q638">
        <v>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11</v>
      </c>
      <c r="Z638">
        <v>0</v>
      </c>
      <c r="AA638">
        <v>50</v>
      </c>
      <c r="AB638">
        <f t="shared" si="19"/>
        <v>2</v>
      </c>
      <c r="AC638">
        <v>2814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888</v>
      </c>
      <c r="AO638">
        <v>747</v>
      </c>
      <c r="AP638">
        <v>0</v>
      </c>
    </row>
    <row r="639" spans="1:42" x14ac:dyDescent="0.35">
      <c r="A639">
        <v>77353</v>
      </c>
      <c r="B639">
        <v>4</v>
      </c>
      <c r="C639">
        <f t="shared" si="18"/>
        <v>4</v>
      </c>
      <c r="D639">
        <v>0</v>
      </c>
      <c r="E639">
        <v>1</v>
      </c>
      <c r="F639">
        <v>38</v>
      </c>
      <c r="G639">
        <v>275</v>
      </c>
      <c r="H639">
        <v>59</v>
      </c>
      <c r="I639">
        <v>107</v>
      </c>
      <c r="J639">
        <v>69</v>
      </c>
      <c r="K639">
        <v>101</v>
      </c>
      <c r="L639">
        <v>59</v>
      </c>
      <c r="M639">
        <v>2</v>
      </c>
      <c r="N639">
        <v>6</v>
      </c>
      <c r="O639">
        <v>4</v>
      </c>
      <c r="P639">
        <v>8</v>
      </c>
      <c r="Q639">
        <v>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</v>
      </c>
      <c r="Y639">
        <v>11</v>
      </c>
      <c r="Z639">
        <v>0</v>
      </c>
      <c r="AA639">
        <v>40</v>
      </c>
      <c r="AB639">
        <f t="shared" si="19"/>
        <v>1</v>
      </c>
      <c r="AC639">
        <v>2354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611</v>
      </c>
      <c r="AO639">
        <v>552</v>
      </c>
      <c r="AP639">
        <v>0</v>
      </c>
    </row>
    <row r="640" spans="1:42" x14ac:dyDescent="0.35">
      <c r="A640">
        <v>26751</v>
      </c>
      <c r="B640">
        <v>1</v>
      </c>
      <c r="C640">
        <f t="shared" si="18"/>
        <v>1</v>
      </c>
      <c r="D640">
        <v>2</v>
      </c>
      <c r="E640">
        <v>0</v>
      </c>
      <c r="F640">
        <v>26</v>
      </c>
      <c r="G640">
        <v>1</v>
      </c>
      <c r="H640">
        <v>1</v>
      </c>
      <c r="I640">
        <v>5</v>
      </c>
      <c r="J640">
        <v>0</v>
      </c>
      <c r="K640">
        <v>3</v>
      </c>
      <c r="L640">
        <v>1</v>
      </c>
      <c r="M640">
        <v>1</v>
      </c>
      <c r="N640">
        <v>1</v>
      </c>
      <c r="O640">
        <v>0</v>
      </c>
      <c r="P640">
        <v>2</v>
      </c>
      <c r="Q640">
        <v>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11</v>
      </c>
      <c r="Z640">
        <v>0</v>
      </c>
      <c r="AA640">
        <v>46</v>
      </c>
      <c r="AB640">
        <f t="shared" si="19"/>
        <v>2</v>
      </c>
      <c r="AC640">
        <v>2197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10</v>
      </c>
      <c r="AO640">
        <v>9</v>
      </c>
      <c r="AP640">
        <v>0</v>
      </c>
    </row>
    <row r="641" spans="1:42" x14ac:dyDescent="0.35">
      <c r="A641">
        <v>81300</v>
      </c>
      <c r="B641">
        <v>5</v>
      </c>
      <c r="C641">
        <f t="shared" si="18"/>
        <v>5</v>
      </c>
      <c r="D641">
        <v>0</v>
      </c>
      <c r="E641">
        <v>1</v>
      </c>
      <c r="F641">
        <v>17</v>
      </c>
      <c r="G641">
        <v>1004</v>
      </c>
      <c r="H641">
        <v>12</v>
      </c>
      <c r="I641">
        <v>145</v>
      </c>
      <c r="J641">
        <v>32</v>
      </c>
      <c r="K641">
        <v>12</v>
      </c>
      <c r="L641">
        <v>36</v>
      </c>
      <c r="M641">
        <v>3</v>
      </c>
      <c r="N641">
        <v>10</v>
      </c>
      <c r="O641">
        <v>3</v>
      </c>
      <c r="P641">
        <v>5</v>
      </c>
      <c r="Q641">
        <v>5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3</v>
      </c>
      <c r="Y641">
        <v>11</v>
      </c>
      <c r="Z641">
        <v>1</v>
      </c>
      <c r="AA641">
        <v>57</v>
      </c>
      <c r="AB641">
        <f t="shared" si="19"/>
        <v>3</v>
      </c>
      <c r="AC641">
        <v>2766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1205</v>
      </c>
      <c r="AO641">
        <v>1169</v>
      </c>
      <c r="AP641">
        <v>1</v>
      </c>
    </row>
    <row r="642" spans="1:42" x14ac:dyDescent="0.35">
      <c r="A642">
        <v>70337</v>
      </c>
      <c r="B642">
        <v>4</v>
      </c>
      <c r="C642">
        <f t="shared" si="18"/>
        <v>4</v>
      </c>
      <c r="D642">
        <v>0</v>
      </c>
      <c r="E642">
        <v>0</v>
      </c>
      <c r="F642">
        <v>75</v>
      </c>
      <c r="G642">
        <v>187</v>
      </c>
      <c r="H642">
        <v>81</v>
      </c>
      <c r="I642">
        <v>149</v>
      </c>
      <c r="J642">
        <v>25</v>
      </c>
      <c r="K642">
        <v>43</v>
      </c>
      <c r="L642">
        <v>91</v>
      </c>
      <c r="M642">
        <v>1</v>
      </c>
      <c r="N642">
        <v>2</v>
      </c>
      <c r="O642">
        <v>2</v>
      </c>
      <c r="P642">
        <v>12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11</v>
      </c>
      <c r="Z642">
        <v>0</v>
      </c>
      <c r="AA642">
        <v>41</v>
      </c>
      <c r="AB642">
        <f t="shared" si="19"/>
        <v>1</v>
      </c>
      <c r="AC642">
        <v>2337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485</v>
      </c>
      <c r="AO642">
        <v>394</v>
      </c>
      <c r="AP642">
        <v>0</v>
      </c>
    </row>
    <row r="643" spans="1:42" x14ac:dyDescent="0.35">
      <c r="A643">
        <v>36145</v>
      </c>
      <c r="B643">
        <v>2</v>
      </c>
      <c r="C643">
        <f t="shared" ref="C643:C706" si="20">_xlfn.IFS(A:A&lt;=32196,1,A:A&lt;=51622.09,2,A:A&lt;=68281,3,A:A&lt;=79601,4,A:A&gt;=79601,5)</f>
        <v>2</v>
      </c>
      <c r="D643">
        <v>1</v>
      </c>
      <c r="E643">
        <v>0</v>
      </c>
      <c r="F643">
        <v>13</v>
      </c>
      <c r="G643">
        <v>56</v>
      </c>
      <c r="H643">
        <v>4</v>
      </c>
      <c r="I643">
        <v>76</v>
      </c>
      <c r="J643">
        <v>17</v>
      </c>
      <c r="K643">
        <v>1</v>
      </c>
      <c r="L643">
        <v>18</v>
      </c>
      <c r="M643">
        <v>4</v>
      </c>
      <c r="N643">
        <v>4</v>
      </c>
      <c r="O643">
        <v>1</v>
      </c>
      <c r="P643">
        <v>3</v>
      </c>
      <c r="Q643">
        <v>9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</v>
      </c>
      <c r="Y643">
        <v>11</v>
      </c>
      <c r="Z643">
        <v>1</v>
      </c>
      <c r="AA643">
        <v>35</v>
      </c>
      <c r="AB643">
        <f t="shared" ref="AB643:AB706" si="21">_xlfn.IFS(AA643&lt;=43,1,AA643&lt;=51.117,2,AA643&lt;=61,3,AA643&lt;=68,4,AA643&gt;68,5)</f>
        <v>1</v>
      </c>
      <c r="AC643">
        <v>2537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154</v>
      </c>
      <c r="AO643">
        <v>136</v>
      </c>
      <c r="AP643">
        <v>1</v>
      </c>
    </row>
    <row r="644" spans="1:42" x14ac:dyDescent="0.35">
      <c r="A644">
        <v>65295</v>
      </c>
      <c r="B644">
        <v>3</v>
      </c>
      <c r="C644">
        <f t="shared" si="20"/>
        <v>3</v>
      </c>
      <c r="D644">
        <v>0</v>
      </c>
      <c r="E644">
        <v>0</v>
      </c>
      <c r="F644">
        <v>19</v>
      </c>
      <c r="G644">
        <v>365</v>
      </c>
      <c r="H644">
        <v>32</v>
      </c>
      <c r="I644">
        <v>117</v>
      </c>
      <c r="J644">
        <v>34</v>
      </c>
      <c r="K644">
        <v>110</v>
      </c>
      <c r="L644">
        <v>6</v>
      </c>
      <c r="M644">
        <v>1</v>
      </c>
      <c r="N644">
        <v>3</v>
      </c>
      <c r="O644">
        <v>3</v>
      </c>
      <c r="P644">
        <v>13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11</v>
      </c>
      <c r="Z644">
        <v>0</v>
      </c>
      <c r="AA644">
        <v>40</v>
      </c>
      <c r="AB644">
        <f t="shared" si="21"/>
        <v>1</v>
      </c>
      <c r="AC644">
        <v>2347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658</v>
      </c>
      <c r="AO644">
        <v>652</v>
      </c>
      <c r="AP644">
        <v>0</v>
      </c>
    </row>
    <row r="645" spans="1:42" x14ac:dyDescent="0.35">
      <c r="A645">
        <v>68118</v>
      </c>
      <c r="B645">
        <v>3</v>
      </c>
      <c r="C645">
        <f t="shared" si="20"/>
        <v>3</v>
      </c>
      <c r="D645">
        <v>0</v>
      </c>
      <c r="E645">
        <v>1</v>
      </c>
      <c r="F645">
        <v>51</v>
      </c>
      <c r="G645">
        <v>595</v>
      </c>
      <c r="H645">
        <v>23</v>
      </c>
      <c r="I645">
        <v>123</v>
      </c>
      <c r="J645">
        <v>10</v>
      </c>
      <c r="K645">
        <v>23</v>
      </c>
      <c r="L645">
        <v>154</v>
      </c>
      <c r="M645">
        <v>2</v>
      </c>
      <c r="N645">
        <v>8</v>
      </c>
      <c r="O645">
        <v>9</v>
      </c>
      <c r="P645">
        <v>4</v>
      </c>
      <c r="Q645">
        <v>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11</v>
      </c>
      <c r="Z645">
        <v>0</v>
      </c>
      <c r="AA645">
        <v>57</v>
      </c>
      <c r="AB645">
        <f t="shared" si="21"/>
        <v>3</v>
      </c>
      <c r="AC645">
        <v>2413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774</v>
      </c>
      <c r="AO645">
        <v>620</v>
      </c>
      <c r="AP645">
        <v>0</v>
      </c>
    </row>
    <row r="646" spans="1:42" x14ac:dyDescent="0.35">
      <c r="A646">
        <v>68743</v>
      </c>
      <c r="B646">
        <v>4</v>
      </c>
      <c r="C646">
        <f t="shared" si="20"/>
        <v>4</v>
      </c>
      <c r="D646">
        <v>0</v>
      </c>
      <c r="E646">
        <v>0</v>
      </c>
      <c r="F646">
        <v>81</v>
      </c>
      <c r="G646">
        <v>1132</v>
      </c>
      <c r="H646">
        <v>134</v>
      </c>
      <c r="I646">
        <v>384</v>
      </c>
      <c r="J646">
        <v>175</v>
      </c>
      <c r="K646">
        <v>134</v>
      </c>
      <c r="L646">
        <v>115</v>
      </c>
      <c r="M646">
        <v>1</v>
      </c>
      <c r="N646">
        <v>11</v>
      </c>
      <c r="O646">
        <v>5</v>
      </c>
      <c r="P646">
        <v>13</v>
      </c>
      <c r="Q646">
        <v>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</v>
      </c>
      <c r="Y646">
        <v>11</v>
      </c>
      <c r="Z646">
        <v>0</v>
      </c>
      <c r="AA646">
        <v>53</v>
      </c>
      <c r="AB646">
        <f t="shared" si="21"/>
        <v>3</v>
      </c>
      <c r="AC646">
        <v>2827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1959</v>
      </c>
      <c r="AO646">
        <v>1844</v>
      </c>
      <c r="AP646">
        <v>0</v>
      </c>
    </row>
    <row r="647" spans="1:42" x14ac:dyDescent="0.35">
      <c r="A647">
        <v>41039</v>
      </c>
      <c r="B647">
        <v>2</v>
      </c>
      <c r="C647">
        <f t="shared" si="20"/>
        <v>2</v>
      </c>
      <c r="D647">
        <v>0</v>
      </c>
      <c r="E647">
        <v>0</v>
      </c>
      <c r="F647">
        <v>32</v>
      </c>
      <c r="G647">
        <v>34</v>
      </c>
      <c r="H647">
        <v>11</v>
      </c>
      <c r="I647">
        <v>137</v>
      </c>
      <c r="J647">
        <v>179</v>
      </c>
      <c r="K647">
        <v>61</v>
      </c>
      <c r="L647">
        <v>45</v>
      </c>
      <c r="M647">
        <v>1</v>
      </c>
      <c r="N647">
        <v>8</v>
      </c>
      <c r="O647">
        <v>1</v>
      </c>
      <c r="P647">
        <v>5</v>
      </c>
      <c r="Q647">
        <v>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11</v>
      </c>
      <c r="Z647">
        <v>0</v>
      </c>
      <c r="AA647">
        <v>38</v>
      </c>
      <c r="AB647">
        <f t="shared" si="21"/>
        <v>1</v>
      </c>
      <c r="AC647">
        <v>2498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422</v>
      </c>
      <c r="AO647">
        <v>377</v>
      </c>
      <c r="AP647">
        <v>0</v>
      </c>
    </row>
    <row r="648" spans="1:42" x14ac:dyDescent="0.35">
      <c r="A648">
        <v>38946</v>
      </c>
      <c r="B648">
        <v>2</v>
      </c>
      <c r="C648">
        <f t="shared" si="20"/>
        <v>2</v>
      </c>
      <c r="D648">
        <v>0</v>
      </c>
      <c r="E648">
        <v>1</v>
      </c>
      <c r="F648">
        <v>84</v>
      </c>
      <c r="G648">
        <v>116</v>
      </c>
      <c r="H648">
        <v>6</v>
      </c>
      <c r="I648">
        <v>82</v>
      </c>
      <c r="J648">
        <v>6</v>
      </c>
      <c r="K648">
        <v>6</v>
      </c>
      <c r="L648">
        <v>41</v>
      </c>
      <c r="M648">
        <v>2</v>
      </c>
      <c r="N648">
        <v>3</v>
      </c>
      <c r="O648">
        <v>1</v>
      </c>
      <c r="P648">
        <v>6</v>
      </c>
      <c r="Q648">
        <v>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11</v>
      </c>
      <c r="Z648">
        <v>0</v>
      </c>
      <c r="AA648">
        <v>65</v>
      </c>
      <c r="AB648">
        <f t="shared" si="21"/>
        <v>4</v>
      </c>
      <c r="AC648">
        <v>2407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216</v>
      </c>
      <c r="AO648">
        <v>175</v>
      </c>
      <c r="AP648">
        <v>0</v>
      </c>
    </row>
    <row r="649" spans="1:42" x14ac:dyDescent="0.35">
      <c r="A649">
        <v>65777</v>
      </c>
      <c r="B649">
        <v>3</v>
      </c>
      <c r="C649">
        <f t="shared" si="20"/>
        <v>3</v>
      </c>
      <c r="D649">
        <v>0</v>
      </c>
      <c r="E649">
        <v>0</v>
      </c>
      <c r="F649">
        <v>87</v>
      </c>
      <c r="G649">
        <v>565</v>
      </c>
      <c r="H649">
        <v>32</v>
      </c>
      <c r="I649">
        <v>435</v>
      </c>
      <c r="J649">
        <v>28</v>
      </c>
      <c r="K649">
        <v>32</v>
      </c>
      <c r="L649">
        <v>54</v>
      </c>
      <c r="M649">
        <v>1</v>
      </c>
      <c r="N649">
        <v>2</v>
      </c>
      <c r="O649">
        <v>8</v>
      </c>
      <c r="P649">
        <v>6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</v>
      </c>
      <c r="Y649">
        <v>11</v>
      </c>
      <c r="Z649">
        <v>0</v>
      </c>
      <c r="AA649">
        <v>53</v>
      </c>
      <c r="AB649">
        <f t="shared" si="21"/>
        <v>3</v>
      </c>
      <c r="AC649">
        <v>2351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1092</v>
      </c>
      <c r="AO649">
        <v>1038</v>
      </c>
      <c r="AP649">
        <v>0</v>
      </c>
    </row>
    <row r="650" spans="1:42" x14ac:dyDescent="0.35">
      <c r="A650">
        <v>66476</v>
      </c>
      <c r="B650">
        <v>3</v>
      </c>
      <c r="C650">
        <f t="shared" si="20"/>
        <v>3</v>
      </c>
      <c r="D650">
        <v>0</v>
      </c>
      <c r="E650">
        <v>1</v>
      </c>
      <c r="F650">
        <v>99</v>
      </c>
      <c r="G650">
        <v>372</v>
      </c>
      <c r="H650">
        <v>18</v>
      </c>
      <c r="I650">
        <v>126</v>
      </c>
      <c r="J650">
        <v>47</v>
      </c>
      <c r="K650">
        <v>48</v>
      </c>
      <c r="L650">
        <v>78</v>
      </c>
      <c r="M650">
        <v>2</v>
      </c>
      <c r="N650">
        <v>5</v>
      </c>
      <c r="O650">
        <v>2</v>
      </c>
      <c r="P650">
        <v>11</v>
      </c>
      <c r="Q650">
        <v>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</v>
      </c>
      <c r="Y650">
        <v>11</v>
      </c>
      <c r="Z650">
        <v>0</v>
      </c>
      <c r="AA650">
        <v>44</v>
      </c>
      <c r="AB650">
        <f t="shared" si="21"/>
        <v>2</v>
      </c>
      <c r="AC650">
        <v>2638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611</v>
      </c>
      <c r="AO650">
        <v>533</v>
      </c>
      <c r="AP650">
        <v>0</v>
      </c>
    </row>
    <row r="651" spans="1:42" x14ac:dyDescent="0.35">
      <c r="A651">
        <v>86857</v>
      </c>
      <c r="B651">
        <v>5</v>
      </c>
      <c r="C651">
        <f t="shared" si="20"/>
        <v>5</v>
      </c>
      <c r="D651">
        <v>0</v>
      </c>
      <c r="E651">
        <v>0</v>
      </c>
      <c r="F651">
        <v>96</v>
      </c>
      <c r="G651">
        <v>899</v>
      </c>
      <c r="H651">
        <v>102</v>
      </c>
      <c r="I651">
        <v>838</v>
      </c>
      <c r="J651">
        <v>133</v>
      </c>
      <c r="K651">
        <v>102</v>
      </c>
      <c r="L651">
        <v>40</v>
      </c>
      <c r="M651">
        <v>1</v>
      </c>
      <c r="N651">
        <v>5</v>
      </c>
      <c r="O651">
        <v>6</v>
      </c>
      <c r="P651">
        <v>10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</v>
      </c>
      <c r="Y651">
        <v>11</v>
      </c>
      <c r="Z651">
        <v>1</v>
      </c>
      <c r="AA651">
        <v>48</v>
      </c>
      <c r="AB651">
        <f t="shared" si="21"/>
        <v>2</v>
      </c>
      <c r="AC651">
        <v>2814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2074</v>
      </c>
      <c r="AO651">
        <v>2034</v>
      </c>
      <c r="AP651">
        <v>0</v>
      </c>
    </row>
    <row r="652" spans="1:42" x14ac:dyDescent="0.35">
      <c r="A652">
        <v>77845</v>
      </c>
      <c r="B652">
        <v>4</v>
      </c>
      <c r="C652">
        <f t="shared" si="20"/>
        <v>4</v>
      </c>
      <c r="D652">
        <v>0</v>
      </c>
      <c r="E652">
        <v>0</v>
      </c>
      <c r="F652">
        <v>40</v>
      </c>
      <c r="G652">
        <v>760</v>
      </c>
      <c r="H652">
        <v>40</v>
      </c>
      <c r="I652">
        <v>480</v>
      </c>
      <c r="J652">
        <v>0</v>
      </c>
      <c r="K652">
        <v>40</v>
      </c>
      <c r="L652">
        <v>26</v>
      </c>
      <c r="M652">
        <v>1</v>
      </c>
      <c r="N652">
        <v>3</v>
      </c>
      <c r="O652">
        <v>5</v>
      </c>
      <c r="P652">
        <v>12</v>
      </c>
      <c r="Q652">
        <v>1</v>
      </c>
      <c r="R652">
        <v>0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3</v>
      </c>
      <c r="Y652">
        <v>11</v>
      </c>
      <c r="Z652">
        <v>0</v>
      </c>
      <c r="AA652">
        <v>31</v>
      </c>
      <c r="AB652">
        <f t="shared" si="21"/>
        <v>1</v>
      </c>
      <c r="AC652">
        <v>2203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1320</v>
      </c>
      <c r="AO652">
        <v>1294</v>
      </c>
      <c r="AP652">
        <v>2</v>
      </c>
    </row>
    <row r="653" spans="1:42" x14ac:dyDescent="0.35">
      <c r="A653">
        <v>69476</v>
      </c>
      <c r="B653">
        <v>4</v>
      </c>
      <c r="C653">
        <f t="shared" si="20"/>
        <v>4</v>
      </c>
      <c r="D653">
        <v>0</v>
      </c>
      <c r="E653">
        <v>0</v>
      </c>
      <c r="F653">
        <v>3</v>
      </c>
      <c r="G653">
        <v>260</v>
      </c>
      <c r="H653">
        <v>86</v>
      </c>
      <c r="I653">
        <v>559</v>
      </c>
      <c r="J653">
        <v>63</v>
      </c>
      <c r="K653">
        <v>9</v>
      </c>
      <c r="L653">
        <v>67</v>
      </c>
      <c r="M653">
        <v>1</v>
      </c>
      <c r="N653">
        <v>4</v>
      </c>
      <c r="O653">
        <v>6</v>
      </c>
      <c r="P653">
        <v>4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11</v>
      </c>
      <c r="Z653">
        <v>0</v>
      </c>
      <c r="AA653">
        <v>51</v>
      </c>
      <c r="AB653">
        <f t="shared" si="21"/>
        <v>2</v>
      </c>
      <c r="AC653">
        <v>2431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977</v>
      </c>
      <c r="AO653">
        <v>910</v>
      </c>
      <c r="AP653">
        <v>0</v>
      </c>
    </row>
    <row r="654" spans="1:42" x14ac:dyDescent="0.35">
      <c r="A654">
        <v>50611</v>
      </c>
      <c r="B654">
        <v>2</v>
      </c>
      <c r="C654">
        <f t="shared" si="20"/>
        <v>2</v>
      </c>
      <c r="D654">
        <v>0</v>
      </c>
      <c r="E654">
        <v>1</v>
      </c>
      <c r="F654">
        <v>98</v>
      </c>
      <c r="G654">
        <v>459</v>
      </c>
      <c r="H654">
        <v>0</v>
      </c>
      <c r="I654">
        <v>24</v>
      </c>
      <c r="J654">
        <v>6</v>
      </c>
      <c r="K654">
        <v>0</v>
      </c>
      <c r="L654">
        <v>4</v>
      </c>
      <c r="M654">
        <v>6</v>
      </c>
      <c r="N654">
        <v>4</v>
      </c>
      <c r="O654">
        <v>5</v>
      </c>
      <c r="P654">
        <v>7</v>
      </c>
      <c r="Q654">
        <v>6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11</v>
      </c>
      <c r="Z654">
        <v>1</v>
      </c>
      <c r="AA654">
        <v>60</v>
      </c>
      <c r="AB654">
        <f t="shared" si="21"/>
        <v>3</v>
      </c>
      <c r="AC654">
        <v>2792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489</v>
      </c>
      <c r="AO654">
        <v>485</v>
      </c>
      <c r="AP654">
        <v>1</v>
      </c>
    </row>
    <row r="655" spans="1:42" x14ac:dyDescent="0.35">
      <c r="A655">
        <v>61209</v>
      </c>
      <c r="B655">
        <v>3</v>
      </c>
      <c r="C655">
        <f t="shared" si="20"/>
        <v>3</v>
      </c>
      <c r="D655">
        <v>0</v>
      </c>
      <c r="E655">
        <v>0</v>
      </c>
      <c r="F655">
        <v>73</v>
      </c>
      <c r="G655">
        <v>466</v>
      </c>
      <c r="H655">
        <v>0</v>
      </c>
      <c r="I655">
        <v>224</v>
      </c>
      <c r="J655">
        <v>119</v>
      </c>
      <c r="K655">
        <v>49</v>
      </c>
      <c r="L655">
        <v>99</v>
      </c>
      <c r="M655">
        <v>1</v>
      </c>
      <c r="N655">
        <v>5</v>
      </c>
      <c r="O655">
        <v>3</v>
      </c>
      <c r="P655">
        <v>4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3</v>
      </c>
      <c r="Y655">
        <v>11</v>
      </c>
      <c r="Z655">
        <v>0</v>
      </c>
      <c r="AA655">
        <v>50</v>
      </c>
      <c r="AB655">
        <f t="shared" si="21"/>
        <v>2</v>
      </c>
      <c r="AC655">
        <v>2467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858</v>
      </c>
      <c r="AO655">
        <v>759</v>
      </c>
      <c r="AP655">
        <v>0</v>
      </c>
    </row>
    <row r="656" spans="1:42" x14ac:dyDescent="0.35">
      <c r="A656">
        <v>42315</v>
      </c>
      <c r="B656">
        <v>2</v>
      </c>
      <c r="C656">
        <f t="shared" si="20"/>
        <v>2</v>
      </c>
      <c r="D656">
        <v>0</v>
      </c>
      <c r="E656">
        <v>1</v>
      </c>
      <c r="F656">
        <v>90</v>
      </c>
      <c r="G656">
        <v>67</v>
      </c>
      <c r="H656">
        <v>15</v>
      </c>
      <c r="I656">
        <v>80</v>
      </c>
      <c r="J656">
        <v>17</v>
      </c>
      <c r="K656">
        <v>11</v>
      </c>
      <c r="L656">
        <v>80</v>
      </c>
      <c r="M656">
        <v>3</v>
      </c>
      <c r="N656">
        <v>1</v>
      </c>
      <c r="O656">
        <v>4</v>
      </c>
      <c r="P656">
        <v>4</v>
      </c>
      <c r="Q656">
        <v>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3</v>
      </c>
      <c r="Y656">
        <v>11</v>
      </c>
      <c r="Z656">
        <v>0</v>
      </c>
      <c r="AA656">
        <v>62</v>
      </c>
      <c r="AB656">
        <f t="shared" si="21"/>
        <v>4</v>
      </c>
      <c r="AC656">
        <v>2511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190</v>
      </c>
      <c r="AO656">
        <v>110</v>
      </c>
      <c r="AP656">
        <v>0</v>
      </c>
    </row>
    <row r="657" spans="1:42" x14ac:dyDescent="0.35">
      <c r="A657">
        <v>13084</v>
      </c>
      <c r="B657">
        <v>1</v>
      </c>
      <c r="C657">
        <f t="shared" si="20"/>
        <v>1</v>
      </c>
      <c r="D657">
        <v>0</v>
      </c>
      <c r="E657">
        <v>0</v>
      </c>
      <c r="F657">
        <v>29</v>
      </c>
      <c r="G657">
        <v>2</v>
      </c>
      <c r="H657">
        <v>0</v>
      </c>
      <c r="I657">
        <v>7</v>
      </c>
      <c r="J657">
        <v>3</v>
      </c>
      <c r="K657">
        <v>7</v>
      </c>
      <c r="L657">
        <v>10</v>
      </c>
      <c r="M657">
        <v>1</v>
      </c>
      <c r="N657">
        <v>1</v>
      </c>
      <c r="O657">
        <v>0</v>
      </c>
      <c r="P657">
        <v>3</v>
      </c>
      <c r="Q657">
        <v>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11</v>
      </c>
      <c r="Z657">
        <v>0</v>
      </c>
      <c r="AA657">
        <v>68</v>
      </c>
      <c r="AB657">
        <f t="shared" si="21"/>
        <v>4</v>
      </c>
      <c r="AC657">
        <v>2398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19</v>
      </c>
      <c r="AO657">
        <v>9</v>
      </c>
      <c r="AP657">
        <v>0</v>
      </c>
    </row>
    <row r="658" spans="1:42" x14ac:dyDescent="0.35">
      <c r="A658">
        <v>47570</v>
      </c>
      <c r="B658">
        <v>2</v>
      </c>
      <c r="C658">
        <f t="shared" si="20"/>
        <v>2</v>
      </c>
      <c r="D658">
        <v>1</v>
      </c>
      <c r="E658">
        <v>1</v>
      </c>
      <c r="F658">
        <v>3</v>
      </c>
      <c r="G658">
        <v>67</v>
      </c>
      <c r="H658">
        <v>1</v>
      </c>
      <c r="I658">
        <v>20</v>
      </c>
      <c r="J658">
        <v>0</v>
      </c>
      <c r="K658">
        <v>2</v>
      </c>
      <c r="L658">
        <v>31</v>
      </c>
      <c r="M658">
        <v>3</v>
      </c>
      <c r="N658">
        <v>2</v>
      </c>
      <c r="O658">
        <v>2</v>
      </c>
      <c r="P658">
        <v>2</v>
      </c>
      <c r="Q658">
        <v>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</v>
      </c>
      <c r="Y658">
        <v>11</v>
      </c>
      <c r="Z658">
        <v>1</v>
      </c>
      <c r="AA658">
        <v>71</v>
      </c>
      <c r="AB658">
        <f t="shared" si="21"/>
        <v>5</v>
      </c>
      <c r="AC658">
        <v>2555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90</v>
      </c>
      <c r="AO658">
        <v>59</v>
      </c>
      <c r="AP658">
        <v>0</v>
      </c>
    </row>
    <row r="659" spans="1:42" x14ac:dyDescent="0.35">
      <c r="A659">
        <v>61923</v>
      </c>
      <c r="B659">
        <v>3</v>
      </c>
      <c r="C659">
        <f t="shared" si="20"/>
        <v>3</v>
      </c>
      <c r="D659">
        <v>0</v>
      </c>
      <c r="E659">
        <v>2</v>
      </c>
      <c r="F659">
        <v>94</v>
      </c>
      <c r="G659">
        <v>92</v>
      </c>
      <c r="H659">
        <v>4</v>
      </c>
      <c r="I659">
        <v>18</v>
      </c>
      <c r="J659">
        <v>3</v>
      </c>
      <c r="K659">
        <v>3</v>
      </c>
      <c r="L659">
        <v>6</v>
      </c>
      <c r="M659">
        <v>1</v>
      </c>
      <c r="N659">
        <v>2</v>
      </c>
      <c r="O659">
        <v>1</v>
      </c>
      <c r="P659">
        <v>4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</v>
      </c>
      <c r="Y659">
        <v>11</v>
      </c>
      <c r="Z659">
        <v>0</v>
      </c>
      <c r="AA659">
        <v>59</v>
      </c>
      <c r="AB659">
        <f t="shared" si="21"/>
        <v>3</v>
      </c>
      <c r="AC659">
        <v>2497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120</v>
      </c>
      <c r="AO659">
        <v>114</v>
      </c>
      <c r="AP659">
        <v>0</v>
      </c>
    </row>
    <row r="660" spans="1:42" x14ac:dyDescent="0.35">
      <c r="A660">
        <v>34824</v>
      </c>
      <c r="B660">
        <v>1</v>
      </c>
      <c r="C660">
        <f t="shared" si="20"/>
        <v>2</v>
      </c>
      <c r="D660">
        <v>0</v>
      </c>
      <c r="E660">
        <v>0</v>
      </c>
      <c r="F660">
        <v>65</v>
      </c>
      <c r="G660">
        <v>4</v>
      </c>
      <c r="H660">
        <v>2</v>
      </c>
      <c r="I660">
        <v>11</v>
      </c>
      <c r="J660">
        <v>2</v>
      </c>
      <c r="K660">
        <v>0</v>
      </c>
      <c r="L660">
        <v>4</v>
      </c>
      <c r="M660">
        <v>1</v>
      </c>
      <c r="N660">
        <v>1</v>
      </c>
      <c r="O660">
        <v>0</v>
      </c>
      <c r="P660">
        <v>2</v>
      </c>
      <c r="Q660">
        <v>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</v>
      </c>
      <c r="Y660">
        <v>11</v>
      </c>
      <c r="Z660">
        <v>0</v>
      </c>
      <c r="AA660">
        <v>25</v>
      </c>
      <c r="AB660">
        <f t="shared" si="21"/>
        <v>1</v>
      </c>
      <c r="AC660">
        <v>2254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19</v>
      </c>
      <c r="AO660">
        <v>15</v>
      </c>
      <c r="AP660">
        <v>0</v>
      </c>
    </row>
    <row r="661" spans="1:42" x14ac:dyDescent="0.35">
      <c r="A661">
        <v>26518</v>
      </c>
      <c r="B661">
        <v>1</v>
      </c>
      <c r="C661">
        <f t="shared" si="20"/>
        <v>1</v>
      </c>
      <c r="D661">
        <v>1</v>
      </c>
      <c r="E661">
        <v>1</v>
      </c>
      <c r="F661">
        <v>33</v>
      </c>
      <c r="G661">
        <v>20</v>
      </c>
      <c r="H661">
        <v>1</v>
      </c>
      <c r="I661">
        <v>28</v>
      </c>
      <c r="J661">
        <v>3</v>
      </c>
      <c r="K661">
        <v>3</v>
      </c>
      <c r="L661">
        <v>2</v>
      </c>
      <c r="M661">
        <v>3</v>
      </c>
      <c r="N661">
        <v>2</v>
      </c>
      <c r="O661">
        <v>0</v>
      </c>
      <c r="P661">
        <v>3</v>
      </c>
      <c r="Q661">
        <v>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11</v>
      </c>
      <c r="Z661">
        <v>1</v>
      </c>
      <c r="AA661">
        <v>71</v>
      </c>
      <c r="AB661">
        <f t="shared" si="21"/>
        <v>5</v>
      </c>
      <c r="AC661">
        <v>2606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55</v>
      </c>
      <c r="AO661">
        <v>53</v>
      </c>
      <c r="AP661">
        <v>0</v>
      </c>
    </row>
    <row r="662" spans="1:42" x14ac:dyDescent="0.35">
      <c r="A662">
        <v>45938</v>
      </c>
      <c r="B662">
        <v>2</v>
      </c>
      <c r="C662">
        <f t="shared" si="20"/>
        <v>2</v>
      </c>
      <c r="D662">
        <v>0</v>
      </c>
      <c r="E662">
        <v>0</v>
      </c>
      <c r="F662">
        <v>46</v>
      </c>
      <c r="G662">
        <v>273</v>
      </c>
      <c r="H662">
        <v>11</v>
      </c>
      <c r="I662">
        <v>178</v>
      </c>
      <c r="J662">
        <v>62</v>
      </c>
      <c r="K662">
        <v>83</v>
      </c>
      <c r="L662">
        <v>29</v>
      </c>
      <c r="M662">
        <v>2</v>
      </c>
      <c r="N662">
        <v>8</v>
      </c>
      <c r="O662">
        <v>4</v>
      </c>
      <c r="P662">
        <v>6</v>
      </c>
      <c r="Q662">
        <v>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3</v>
      </c>
      <c r="Y662">
        <v>11</v>
      </c>
      <c r="Z662">
        <v>0</v>
      </c>
      <c r="AA662">
        <v>59</v>
      </c>
      <c r="AB662">
        <f t="shared" si="21"/>
        <v>3</v>
      </c>
      <c r="AC662">
        <v>2397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607</v>
      </c>
      <c r="AO662">
        <v>578</v>
      </c>
      <c r="AP662">
        <v>0</v>
      </c>
    </row>
    <row r="663" spans="1:42" x14ac:dyDescent="0.35">
      <c r="A663">
        <v>78468</v>
      </c>
      <c r="B663">
        <v>4</v>
      </c>
      <c r="C663">
        <f t="shared" si="20"/>
        <v>4</v>
      </c>
      <c r="D663">
        <v>0</v>
      </c>
      <c r="E663">
        <v>0</v>
      </c>
      <c r="F663">
        <v>29</v>
      </c>
      <c r="G663">
        <v>434</v>
      </c>
      <c r="H663">
        <v>22</v>
      </c>
      <c r="I663">
        <v>388</v>
      </c>
      <c r="J663">
        <v>104</v>
      </c>
      <c r="K663">
        <v>22</v>
      </c>
      <c r="L663">
        <v>34</v>
      </c>
      <c r="M663">
        <v>1</v>
      </c>
      <c r="N663">
        <v>10</v>
      </c>
      <c r="O663">
        <v>7</v>
      </c>
      <c r="P663">
        <v>10</v>
      </c>
      <c r="Q663">
        <v>4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3</v>
      </c>
      <c r="Y663">
        <v>11</v>
      </c>
      <c r="Z663">
        <v>0</v>
      </c>
      <c r="AA663">
        <v>60</v>
      </c>
      <c r="AB663">
        <f t="shared" si="21"/>
        <v>3</v>
      </c>
      <c r="AC663">
        <v>2240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970</v>
      </c>
      <c r="AO663">
        <v>936</v>
      </c>
      <c r="AP663">
        <v>1</v>
      </c>
    </row>
    <row r="664" spans="1:42" x14ac:dyDescent="0.35">
      <c r="A664">
        <v>78901</v>
      </c>
      <c r="B664">
        <v>4</v>
      </c>
      <c r="C664">
        <f t="shared" si="20"/>
        <v>4</v>
      </c>
      <c r="D664">
        <v>0</v>
      </c>
      <c r="E664">
        <v>1</v>
      </c>
      <c r="F664">
        <v>99</v>
      </c>
      <c r="G664">
        <v>321</v>
      </c>
      <c r="H664">
        <v>11</v>
      </c>
      <c r="I664">
        <v>309</v>
      </c>
      <c r="J664">
        <v>33</v>
      </c>
      <c r="K664">
        <v>26</v>
      </c>
      <c r="L664">
        <v>34</v>
      </c>
      <c r="M664">
        <v>3</v>
      </c>
      <c r="N664">
        <v>9</v>
      </c>
      <c r="O664">
        <v>3</v>
      </c>
      <c r="P664">
        <v>5</v>
      </c>
      <c r="Q664">
        <v>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11</v>
      </c>
      <c r="Z664">
        <v>0</v>
      </c>
      <c r="AA664">
        <v>47</v>
      </c>
      <c r="AB664">
        <f t="shared" si="21"/>
        <v>2</v>
      </c>
      <c r="AC664">
        <v>2444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700</v>
      </c>
      <c r="AO664">
        <v>666</v>
      </c>
      <c r="AP664">
        <v>0</v>
      </c>
    </row>
    <row r="665" spans="1:42" x14ac:dyDescent="0.35">
      <c r="A665">
        <v>71427</v>
      </c>
      <c r="B665">
        <v>4</v>
      </c>
      <c r="C665">
        <f t="shared" si="20"/>
        <v>4</v>
      </c>
      <c r="D665">
        <v>2</v>
      </c>
      <c r="E665">
        <v>0</v>
      </c>
      <c r="F665">
        <v>26</v>
      </c>
      <c r="G665">
        <v>212</v>
      </c>
      <c r="H665">
        <v>123</v>
      </c>
      <c r="I665">
        <v>177</v>
      </c>
      <c r="J665">
        <v>15</v>
      </c>
      <c r="K665">
        <v>64</v>
      </c>
      <c r="L665">
        <v>23</v>
      </c>
      <c r="M665">
        <v>2</v>
      </c>
      <c r="N665">
        <v>8</v>
      </c>
      <c r="O665">
        <v>2</v>
      </c>
      <c r="P665">
        <v>8</v>
      </c>
      <c r="Q665">
        <v>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3</v>
      </c>
      <c r="Y665">
        <v>11</v>
      </c>
      <c r="Z665">
        <v>0</v>
      </c>
      <c r="AA665">
        <v>42</v>
      </c>
      <c r="AB665">
        <f t="shared" si="21"/>
        <v>1</v>
      </c>
      <c r="AC665">
        <v>2268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591</v>
      </c>
      <c r="AO665">
        <v>568</v>
      </c>
      <c r="AP665">
        <v>0</v>
      </c>
    </row>
    <row r="666" spans="1:42" x14ac:dyDescent="0.35">
      <c r="A666">
        <v>71022</v>
      </c>
      <c r="B666">
        <v>4</v>
      </c>
      <c r="C666">
        <f t="shared" si="20"/>
        <v>4</v>
      </c>
      <c r="D666">
        <v>0</v>
      </c>
      <c r="E666">
        <v>1</v>
      </c>
      <c r="F666">
        <v>30</v>
      </c>
      <c r="G666">
        <v>909</v>
      </c>
      <c r="H666">
        <v>12</v>
      </c>
      <c r="I666">
        <v>278</v>
      </c>
      <c r="J666">
        <v>0</v>
      </c>
      <c r="K666">
        <v>12</v>
      </c>
      <c r="L666">
        <v>242</v>
      </c>
      <c r="M666">
        <v>3</v>
      </c>
      <c r="N666">
        <v>5</v>
      </c>
      <c r="O666">
        <v>2</v>
      </c>
      <c r="P666">
        <v>11</v>
      </c>
      <c r="Q666">
        <v>8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</v>
      </c>
      <c r="Y666">
        <v>11</v>
      </c>
      <c r="Z666">
        <v>0</v>
      </c>
      <c r="AA666">
        <v>42</v>
      </c>
      <c r="AB666">
        <f t="shared" si="21"/>
        <v>1</v>
      </c>
      <c r="AC666">
        <v>2297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1211</v>
      </c>
      <c r="AO666">
        <v>969</v>
      </c>
      <c r="AP666">
        <v>1</v>
      </c>
    </row>
    <row r="667" spans="1:42" x14ac:dyDescent="0.35">
      <c r="A667">
        <v>90247</v>
      </c>
      <c r="B667">
        <v>5</v>
      </c>
      <c r="C667">
        <f t="shared" si="20"/>
        <v>5</v>
      </c>
      <c r="D667">
        <v>0</v>
      </c>
      <c r="E667">
        <v>0</v>
      </c>
      <c r="F667">
        <v>27</v>
      </c>
      <c r="G667">
        <v>1184</v>
      </c>
      <c r="H667">
        <v>32</v>
      </c>
      <c r="I667">
        <v>352</v>
      </c>
      <c r="J667">
        <v>21</v>
      </c>
      <c r="K667">
        <v>16</v>
      </c>
      <c r="L667">
        <v>16</v>
      </c>
      <c r="M667">
        <v>1</v>
      </c>
      <c r="N667">
        <v>3</v>
      </c>
      <c r="O667">
        <v>4</v>
      </c>
      <c r="P667">
        <v>7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3</v>
      </c>
      <c r="Y667">
        <v>11</v>
      </c>
      <c r="Z667">
        <v>1</v>
      </c>
      <c r="AA667">
        <v>32</v>
      </c>
      <c r="AB667">
        <f t="shared" si="21"/>
        <v>1</v>
      </c>
      <c r="AC667">
        <v>2220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1605</v>
      </c>
      <c r="AO667">
        <v>1589</v>
      </c>
      <c r="AP667">
        <v>3</v>
      </c>
    </row>
    <row r="668" spans="1:42" x14ac:dyDescent="0.35">
      <c r="A668">
        <v>41335</v>
      </c>
      <c r="B668">
        <v>2</v>
      </c>
      <c r="C668">
        <f t="shared" si="20"/>
        <v>2</v>
      </c>
      <c r="D668">
        <v>1</v>
      </c>
      <c r="E668">
        <v>0</v>
      </c>
      <c r="F668">
        <v>24</v>
      </c>
      <c r="G668">
        <v>112</v>
      </c>
      <c r="H668">
        <v>19</v>
      </c>
      <c r="I668">
        <v>21</v>
      </c>
      <c r="J668">
        <v>16</v>
      </c>
      <c r="K668">
        <v>14</v>
      </c>
      <c r="L668">
        <v>5</v>
      </c>
      <c r="M668">
        <v>3</v>
      </c>
      <c r="N668">
        <v>4</v>
      </c>
      <c r="O668">
        <v>1</v>
      </c>
      <c r="P668">
        <v>4</v>
      </c>
      <c r="Q668">
        <v>7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11</v>
      </c>
      <c r="Z668">
        <v>0</v>
      </c>
      <c r="AA668">
        <v>52</v>
      </c>
      <c r="AB668">
        <f t="shared" si="21"/>
        <v>3</v>
      </c>
      <c r="AC668">
        <v>2344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182</v>
      </c>
      <c r="AO668">
        <v>177</v>
      </c>
      <c r="AP668">
        <v>0</v>
      </c>
    </row>
    <row r="669" spans="1:42" x14ac:dyDescent="0.35">
      <c r="A669">
        <v>35682</v>
      </c>
      <c r="B669">
        <v>2</v>
      </c>
      <c r="C669">
        <f t="shared" si="20"/>
        <v>2</v>
      </c>
      <c r="D669">
        <v>1</v>
      </c>
      <c r="E669">
        <v>0</v>
      </c>
      <c r="F669">
        <v>34</v>
      </c>
      <c r="G669">
        <v>23</v>
      </c>
      <c r="H669">
        <v>0</v>
      </c>
      <c r="I669">
        <v>8</v>
      </c>
      <c r="J669">
        <v>6</v>
      </c>
      <c r="K669">
        <v>2</v>
      </c>
      <c r="L669">
        <v>18</v>
      </c>
      <c r="M669">
        <v>1</v>
      </c>
      <c r="N669">
        <v>1</v>
      </c>
      <c r="O669">
        <v>1</v>
      </c>
      <c r="P669">
        <v>3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11</v>
      </c>
      <c r="Z669">
        <v>0</v>
      </c>
      <c r="AA669">
        <v>50</v>
      </c>
      <c r="AB669">
        <f t="shared" si="21"/>
        <v>2</v>
      </c>
      <c r="AC669">
        <v>2161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39</v>
      </c>
      <c r="AO669">
        <v>21</v>
      </c>
      <c r="AP669">
        <v>0</v>
      </c>
    </row>
    <row r="670" spans="1:42" x14ac:dyDescent="0.35">
      <c r="A670">
        <v>43185</v>
      </c>
      <c r="B670">
        <v>2</v>
      </c>
      <c r="C670">
        <f t="shared" si="20"/>
        <v>2</v>
      </c>
      <c r="D670">
        <v>0</v>
      </c>
      <c r="E670">
        <v>1</v>
      </c>
      <c r="F670">
        <v>88</v>
      </c>
      <c r="G670">
        <v>537</v>
      </c>
      <c r="H670">
        <v>6</v>
      </c>
      <c r="I670">
        <v>42</v>
      </c>
      <c r="J670">
        <v>16</v>
      </c>
      <c r="K670">
        <v>6</v>
      </c>
      <c r="L670">
        <v>30</v>
      </c>
      <c r="M670">
        <v>2</v>
      </c>
      <c r="N670">
        <v>9</v>
      </c>
      <c r="O670">
        <v>3</v>
      </c>
      <c r="P670">
        <v>6</v>
      </c>
      <c r="Q670">
        <v>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  <c r="Y670">
        <v>11</v>
      </c>
      <c r="Z670">
        <v>0</v>
      </c>
      <c r="AA670">
        <v>69</v>
      </c>
      <c r="AB670">
        <f t="shared" si="21"/>
        <v>5</v>
      </c>
      <c r="AC670">
        <v>2604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607</v>
      </c>
      <c r="AO670">
        <v>577</v>
      </c>
      <c r="AP670">
        <v>0</v>
      </c>
    </row>
    <row r="671" spans="1:42" x14ac:dyDescent="0.35">
      <c r="A671">
        <v>66375</v>
      </c>
      <c r="B671">
        <v>3</v>
      </c>
      <c r="C671">
        <f t="shared" si="20"/>
        <v>3</v>
      </c>
      <c r="D671">
        <v>0</v>
      </c>
      <c r="E671">
        <v>1</v>
      </c>
      <c r="F671">
        <v>96</v>
      </c>
      <c r="G671">
        <v>712</v>
      </c>
      <c r="H671">
        <v>0</v>
      </c>
      <c r="I671">
        <v>45</v>
      </c>
      <c r="J671">
        <v>0</v>
      </c>
      <c r="K671">
        <v>0</v>
      </c>
      <c r="L671">
        <v>191</v>
      </c>
      <c r="M671">
        <v>3</v>
      </c>
      <c r="N671">
        <v>2</v>
      </c>
      <c r="O671">
        <v>4</v>
      </c>
      <c r="P671">
        <v>5</v>
      </c>
      <c r="Q671">
        <v>7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3</v>
      </c>
      <c r="Y671">
        <v>11</v>
      </c>
      <c r="Z671">
        <v>0</v>
      </c>
      <c r="AA671">
        <v>72</v>
      </c>
      <c r="AB671">
        <f t="shared" si="21"/>
        <v>5</v>
      </c>
      <c r="AC671">
        <v>2379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757</v>
      </c>
      <c r="AO671">
        <v>566</v>
      </c>
      <c r="AP671">
        <v>1</v>
      </c>
    </row>
    <row r="672" spans="1:42" x14ac:dyDescent="0.35">
      <c r="A672">
        <v>25252</v>
      </c>
      <c r="B672">
        <v>1</v>
      </c>
      <c r="C672">
        <f t="shared" si="20"/>
        <v>1</v>
      </c>
      <c r="D672">
        <v>1</v>
      </c>
      <c r="E672">
        <v>0</v>
      </c>
      <c r="F672">
        <v>26</v>
      </c>
      <c r="G672">
        <v>1</v>
      </c>
      <c r="H672">
        <v>3</v>
      </c>
      <c r="I672">
        <v>4</v>
      </c>
      <c r="J672">
        <v>2</v>
      </c>
      <c r="K672">
        <v>2</v>
      </c>
      <c r="L672">
        <v>6</v>
      </c>
      <c r="M672">
        <v>1</v>
      </c>
      <c r="N672">
        <v>1</v>
      </c>
      <c r="O672">
        <v>0</v>
      </c>
      <c r="P672">
        <v>2</v>
      </c>
      <c r="Q672">
        <v>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</v>
      </c>
      <c r="Y672">
        <v>11</v>
      </c>
      <c r="Z672">
        <v>0</v>
      </c>
      <c r="AA672">
        <v>34</v>
      </c>
      <c r="AB672">
        <f t="shared" si="21"/>
        <v>1</v>
      </c>
      <c r="AC672">
        <v>2511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12</v>
      </c>
      <c r="AO672">
        <v>6</v>
      </c>
      <c r="AP672">
        <v>0</v>
      </c>
    </row>
    <row r="673" spans="1:42" x14ac:dyDescent="0.35">
      <c r="A673">
        <v>55250</v>
      </c>
      <c r="B673">
        <v>3</v>
      </c>
      <c r="C673">
        <f t="shared" si="20"/>
        <v>3</v>
      </c>
      <c r="D673">
        <v>0</v>
      </c>
      <c r="E673">
        <v>1</v>
      </c>
      <c r="F673">
        <v>49</v>
      </c>
      <c r="G673">
        <v>664</v>
      </c>
      <c r="H673">
        <v>58</v>
      </c>
      <c r="I673">
        <v>83</v>
      </c>
      <c r="J673">
        <v>32</v>
      </c>
      <c r="K673">
        <v>0</v>
      </c>
      <c r="L673">
        <v>66</v>
      </c>
      <c r="M673">
        <v>4</v>
      </c>
      <c r="N673">
        <v>7</v>
      </c>
      <c r="O673">
        <v>5</v>
      </c>
      <c r="P673">
        <v>10</v>
      </c>
      <c r="Q673">
        <v>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11</v>
      </c>
      <c r="Z673">
        <v>0</v>
      </c>
      <c r="AA673">
        <v>55</v>
      </c>
      <c r="AB673">
        <f t="shared" si="21"/>
        <v>3</v>
      </c>
      <c r="AC673">
        <v>2775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837</v>
      </c>
      <c r="AO673">
        <v>771</v>
      </c>
      <c r="AP673">
        <v>0</v>
      </c>
    </row>
    <row r="674" spans="1:42" x14ac:dyDescent="0.35">
      <c r="A674">
        <v>33249</v>
      </c>
      <c r="B674">
        <v>1</v>
      </c>
      <c r="C674">
        <f t="shared" si="20"/>
        <v>2</v>
      </c>
      <c r="D674">
        <v>1</v>
      </c>
      <c r="E674">
        <v>0</v>
      </c>
      <c r="F674">
        <v>11</v>
      </c>
      <c r="G674">
        <v>6</v>
      </c>
      <c r="H674">
        <v>10</v>
      </c>
      <c r="I674">
        <v>21</v>
      </c>
      <c r="J674">
        <v>19</v>
      </c>
      <c r="K674">
        <v>14</v>
      </c>
      <c r="L674">
        <v>42</v>
      </c>
      <c r="M674">
        <v>2</v>
      </c>
      <c r="N674">
        <v>2</v>
      </c>
      <c r="O674">
        <v>1</v>
      </c>
      <c r="P674">
        <v>3</v>
      </c>
      <c r="Q674">
        <v>6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11</v>
      </c>
      <c r="Z674">
        <v>0</v>
      </c>
      <c r="AA674">
        <v>45</v>
      </c>
      <c r="AB674">
        <f t="shared" si="21"/>
        <v>2</v>
      </c>
      <c r="AC674">
        <v>2653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70</v>
      </c>
      <c r="AO674">
        <v>28</v>
      </c>
      <c r="AP674">
        <v>0</v>
      </c>
    </row>
    <row r="675" spans="1:42" x14ac:dyDescent="0.35">
      <c r="A675">
        <v>58398</v>
      </c>
      <c r="B675">
        <v>3</v>
      </c>
      <c r="C675">
        <f t="shared" si="20"/>
        <v>3</v>
      </c>
      <c r="D675">
        <v>0</v>
      </c>
      <c r="E675">
        <v>0</v>
      </c>
      <c r="F675">
        <v>44</v>
      </c>
      <c r="G675">
        <v>299</v>
      </c>
      <c r="H675">
        <v>5</v>
      </c>
      <c r="I675">
        <v>201</v>
      </c>
      <c r="J675">
        <v>21</v>
      </c>
      <c r="K675">
        <v>21</v>
      </c>
      <c r="L675">
        <v>49</v>
      </c>
      <c r="M675">
        <v>3</v>
      </c>
      <c r="N675">
        <v>5</v>
      </c>
      <c r="O675">
        <v>4</v>
      </c>
      <c r="P675">
        <v>8</v>
      </c>
      <c r="Q675">
        <v>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</v>
      </c>
      <c r="Y675">
        <v>11</v>
      </c>
      <c r="Z675">
        <v>0</v>
      </c>
      <c r="AA675">
        <v>67</v>
      </c>
      <c r="AB675">
        <f t="shared" si="21"/>
        <v>4</v>
      </c>
      <c r="AC675">
        <v>2570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547</v>
      </c>
      <c r="AO675">
        <v>498</v>
      </c>
      <c r="AP675">
        <v>0</v>
      </c>
    </row>
    <row r="676" spans="1:42" x14ac:dyDescent="0.35">
      <c r="A676">
        <v>50272</v>
      </c>
      <c r="B676">
        <v>2</v>
      </c>
      <c r="C676">
        <f t="shared" si="20"/>
        <v>2</v>
      </c>
      <c r="D676">
        <v>1</v>
      </c>
      <c r="E676">
        <v>0</v>
      </c>
      <c r="F676">
        <v>75</v>
      </c>
      <c r="G676">
        <v>99</v>
      </c>
      <c r="H676">
        <v>13</v>
      </c>
      <c r="I676">
        <v>66</v>
      </c>
      <c r="J676">
        <v>43</v>
      </c>
      <c r="K676">
        <v>8</v>
      </c>
      <c r="L676">
        <v>4</v>
      </c>
      <c r="M676">
        <v>3</v>
      </c>
      <c r="N676">
        <v>4</v>
      </c>
      <c r="O676">
        <v>1</v>
      </c>
      <c r="P676">
        <v>5</v>
      </c>
      <c r="Q676">
        <v>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11</v>
      </c>
      <c r="Z676">
        <v>0</v>
      </c>
      <c r="AA676">
        <v>38</v>
      </c>
      <c r="AB676">
        <f t="shared" si="21"/>
        <v>1</v>
      </c>
      <c r="AC676">
        <v>2485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229</v>
      </c>
      <c r="AO676">
        <v>225</v>
      </c>
      <c r="AP676">
        <v>0</v>
      </c>
    </row>
    <row r="677" spans="1:42" x14ac:dyDescent="0.35">
      <c r="A677">
        <v>76618</v>
      </c>
      <c r="B677">
        <v>4</v>
      </c>
      <c r="C677">
        <f t="shared" si="20"/>
        <v>4</v>
      </c>
      <c r="D677">
        <v>0</v>
      </c>
      <c r="E677">
        <v>0</v>
      </c>
      <c r="F677">
        <v>64</v>
      </c>
      <c r="G677">
        <v>749</v>
      </c>
      <c r="H677">
        <v>40</v>
      </c>
      <c r="I677">
        <v>294</v>
      </c>
      <c r="J677">
        <v>121</v>
      </c>
      <c r="K677">
        <v>160</v>
      </c>
      <c r="L677">
        <v>147</v>
      </c>
      <c r="M677">
        <v>1</v>
      </c>
      <c r="N677">
        <v>3</v>
      </c>
      <c r="O677">
        <v>2</v>
      </c>
      <c r="P677">
        <v>5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</v>
      </c>
      <c r="Y677">
        <v>11</v>
      </c>
      <c r="Z677">
        <v>0</v>
      </c>
      <c r="AA677">
        <v>45</v>
      </c>
      <c r="AB677">
        <f t="shared" si="21"/>
        <v>2</v>
      </c>
      <c r="AC677">
        <v>2728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1364</v>
      </c>
      <c r="AO677">
        <v>1217</v>
      </c>
      <c r="AP677">
        <v>0</v>
      </c>
    </row>
    <row r="678" spans="1:42" x14ac:dyDescent="0.35">
      <c r="A678">
        <v>87305</v>
      </c>
      <c r="B678">
        <v>5</v>
      </c>
      <c r="C678">
        <f t="shared" si="20"/>
        <v>5</v>
      </c>
      <c r="D678">
        <v>0</v>
      </c>
      <c r="E678">
        <v>0</v>
      </c>
      <c r="F678">
        <v>19</v>
      </c>
      <c r="G678">
        <v>345</v>
      </c>
      <c r="H678">
        <v>25</v>
      </c>
      <c r="I678">
        <v>501</v>
      </c>
      <c r="J678">
        <v>63</v>
      </c>
      <c r="K678">
        <v>138</v>
      </c>
      <c r="L678">
        <v>80</v>
      </c>
      <c r="M678">
        <v>1</v>
      </c>
      <c r="N678">
        <v>5</v>
      </c>
      <c r="O678">
        <v>3</v>
      </c>
      <c r="P678">
        <v>8</v>
      </c>
      <c r="Q678">
        <v>2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3</v>
      </c>
      <c r="Y678">
        <v>11</v>
      </c>
      <c r="Z678">
        <v>1</v>
      </c>
      <c r="AA678">
        <v>60</v>
      </c>
      <c r="AB678">
        <f t="shared" si="21"/>
        <v>3</v>
      </c>
      <c r="AC678">
        <v>2803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1072</v>
      </c>
      <c r="AO678">
        <v>992</v>
      </c>
      <c r="AP678">
        <v>1</v>
      </c>
    </row>
    <row r="679" spans="1:42" x14ac:dyDescent="0.35">
      <c r="A679">
        <v>25851</v>
      </c>
      <c r="B679">
        <v>1</v>
      </c>
      <c r="C679">
        <f t="shared" si="20"/>
        <v>1</v>
      </c>
      <c r="D679">
        <v>1</v>
      </c>
      <c r="E679">
        <v>0</v>
      </c>
      <c r="F679">
        <v>45</v>
      </c>
      <c r="G679">
        <v>9</v>
      </c>
      <c r="H679">
        <v>4</v>
      </c>
      <c r="I679">
        <v>18</v>
      </c>
      <c r="J679">
        <v>7</v>
      </c>
      <c r="K679">
        <v>5</v>
      </c>
      <c r="L679">
        <v>5</v>
      </c>
      <c r="M679">
        <v>2</v>
      </c>
      <c r="N679">
        <v>2</v>
      </c>
      <c r="O679">
        <v>0</v>
      </c>
      <c r="P679">
        <v>3</v>
      </c>
      <c r="Q679">
        <v>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</v>
      </c>
      <c r="Y679">
        <v>11</v>
      </c>
      <c r="Z679">
        <v>0</v>
      </c>
      <c r="AA679">
        <v>42</v>
      </c>
      <c r="AB679">
        <f t="shared" si="21"/>
        <v>1</v>
      </c>
      <c r="AC679">
        <v>2662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43</v>
      </c>
      <c r="AO679">
        <v>38</v>
      </c>
      <c r="AP679">
        <v>0</v>
      </c>
    </row>
    <row r="680" spans="1:42" x14ac:dyDescent="0.35">
      <c r="A680">
        <v>58710</v>
      </c>
      <c r="B680">
        <v>3</v>
      </c>
      <c r="C680">
        <f t="shared" si="20"/>
        <v>3</v>
      </c>
      <c r="D680">
        <v>0</v>
      </c>
      <c r="E680">
        <v>1</v>
      </c>
      <c r="F680">
        <v>77</v>
      </c>
      <c r="G680">
        <v>440</v>
      </c>
      <c r="H680">
        <v>81</v>
      </c>
      <c r="I680">
        <v>368</v>
      </c>
      <c r="J680">
        <v>0</v>
      </c>
      <c r="K680">
        <v>122</v>
      </c>
      <c r="L680">
        <v>174</v>
      </c>
      <c r="M680">
        <v>6</v>
      </c>
      <c r="N680">
        <v>11</v>
      </c>
      <c r="O680">
        <v>5</v>
      </c>
      <c r="P680">
        <v>9</v>
      </c>
      <c r="Q680">
        <v>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11</v>
      </c>
      <c r="Z680">
        <v>0</v>
      </c>
      <c r="AA680">
        <v>50</v>
      </c>
      <c r="AB680">
        <f t="shared" si="21"/>
        <v>2</v>
      </c>
      <c r="AC680">
        <v>2614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1011</v>
      </c>
      <c r="AO680">
        <v>837</v>
      </c>
      <c r="AP680">
        <v>0</v>
      </c>
    </row>
    <row r="681" spans="1:42" x14ac:dyDescent="0.35">
      <c r="A681">
        <v>45160</v>
      </c>
      <c r="B681">
        <v>2</v>
      </c>
      <c r="C681">
        <f t="shared" si="20"/>
        <v>2</v>
      </c>
      <c r="D681">
        <v>1</v>
      </c>
      <c r="E681">
        <v>1</v>
      </c>
      <c r="F681">
        <v>9</v>
      </c>
      <c r="G681">
        <v>8</v>
      </c>
      <c r="H681">
        <v>2</v>
      </c>
      <c r="I681">
        <v>5</v>
      </c>
      <c r="J681">
        <v>3</v>
      </c>
      <c r="K681">
        <v>0</v>
      </c>
      <c r="L681">
        <v>3</v>
      </c>
      <c r="M681">
        <v>1</v>
      </c>
      <c r="N681">
        <v>1</v>
      </c>
      <c r="O681">
        <v>0</v>
      </c>
      <c r="P681">
        <v>2</v>
      </c>
      <c r="Q681">
        <v>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</v>
      </c>
      <c r="Y681">
        <v>11</v>
      </c>
      <c r="Z681">
        <v>0</v>
      </c>
      <c r="AA681">
        <v>62</v>
      </c>
      <c r="AB681">
        <f t="shared" si="21"/>
        <v>4</v>
      </c>
      <c r="AC681">
        <v>2251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18</v>
      </c>
      <c r="AO681">
        <v>15</v>
      </c>
      <c r="AP681">
        <v>0</v>
      </c>
    </row>
    <row r="682" spans="1:42" x14ac:dyDescent="0.35">
      <c r="A682">
        <v>74806</v>
      </c>
      <c r="B682">
        <v>4</v>
      </c>
      <c r="C682">
        <f t="shared" si="20"/>
        <v>4</v>
      </c>
      <c r="D682">
        <v>0</v>
      </c>
      <c r="E682">
        <v>1</v>
      </c>
      <c r="F682">
        <v>1</v>
      </c>
      <c r="G682">
        <v>670</v>
      </c>
      <c r="H682">
        <v>9</v>
      </c>
      <c r="I682">
        <v>249</v>
      </c>
      <c r="J682">
        <v>0</v>
      </c>
      <c r="K682">
        <v>28</v>
      </c>
      <c r="L682">
        <v>9</v>
      </c>
      <c r="M682">
        <v>2</v>
      </c>
      <c r="N682">
        <v>5</v>
      </c>
      <c r="O682">
        <v>4</v>
      </c>
      <c r="P682">
        <v>5</v>
      </c>
      <c r="Q682">
        <v>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11</v>
      </c>
      <c r="Z682">
        <v>0</v>
      </c>
      <c r="AA682">
        <v>55</v>
      </c>
      <c r="AB682">
        <f t="shared" si="21"/>
        <v>3</v>
      </c>
      <c r="AC682">
        <v>2716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956</v>
      </c>
      <c r="AO682">
        <v>947</v>
      </c>
      <c r="AP682">
        <v>0</v>
      </c>
    </row>
    <row r="683" spans="1:42" x14ac:dyDescent="0.35">
      <c r="A683">
        <v>59111</v>
      </c>
      <c r="B683">
        <v>3</v>
      </c>
      <c r="C683">
        <f t="shared" si="20"/>
        <v>3</v>
      </c>
      <c r="D683">
        <v>0</v>
      </c>
      <c r="E683">
        <v>0</v>
      </c>
      <c r="F683">
        <v>90</v>
      </c>
      <c r="G683">
        <v>524</v>
      </c>
      <c r="H683">
        <v>0</v>
      </c>
      <c r="I683">
        <v>134</v>
      </c>
      <c r="J683">
        <v>28</v>
      </c>
      <c r="K683">
        <v>28</v>
      </c>
      <c r="L683">
        <v>155</v>
      </c>
      <c r="M683">
        <v>1</v>
      </c>
      <c r="N683">
        <v>11</v>
      </c>
      <c r="O683">
        <v>1</v>
      </c>
      <c r="P683">
        <v>8</v>
      </c>
      <c r="Q683">
        <v>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11</v>
      </c>
      <c r="Z683">
        <v>0</v>
      </c>
      <c r="AA683">
        <v>66</v>
      </c>
      <c r="AB683">
        <f t="shared" si="21"/>
        <v>4</v>
      </c>
      <c r="AC683">
        <v>2582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714</v>
      </c>
      <c r="AO683">
        <v>559</v>
      </c>
      <c r="AP683">
        <v>0</v>
      </c>
    </row>
    <row r="684" spans="1:42" x14ac:dyDescent="0.35">
      <c r="A684">
        <v>18988</v>
      </c>
      <c r="B684">
        <v>1</v>
      </c>
      <c r="C684">
        <f t="shared" si="20"/>
        <v>1</v>
      </c>
      <c r="D684">
        <v>1</v>
      </c>
      <c r="E684">
        <v>0</v>
      </c>
      <c r="F684">
        <v>43</v>
      </c>
      <c r="G684">
        <v>6</v>
      </c>
      <c r="H684">
        <v>0</v>
      </c>
      <c r="I684">
        <v>6</v>
      </c>
      <c r="J684">
        <v>2</v>
      </c>
      <c r="K684">
        <v>1</v>
      </c>
      <c r="L684">
        <v>1</v>
      </c>
      <c r="M684">
        <v>2</v>
      </c>
      <c r="N684">
        <v>1</v>
      </c>
      <c r="O684">
        <v>0</v>
      </c>
      <c r="P684">
        <v>3</v>
      </c>
      <c r="Q684">
        <v>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11</v>
      </c>
      <c r="Z684">
        <v>0</v>
      </c>
      <c r="AA684">
        <v>36</v>
      </c>
      <c r="AB684">
        <f t="shared" si="21"/>
        <v>1</v>
      </c>
      <c r="AC684">
        <v>2196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15</v>
      </c>
      <c r="AO684">
        <v>14</v>
      </c>
      <c r="AP684">
        <v>0</v>
      </c>
    </row>
    <row r="685" spans="1:42" x14ac:dyDescent="0.35">
      <c r="A685">
        <v>72190</v>
      </c>
      <c r="B685">
        <v>4</v>
      </c>
      <c r="C685">
        <f t="shared" si="20"/>
        <v>4</v>
      </c>
      <c r="D685">
        <v>0</v>
      </c>
      <c r="E685">
        <v>0</v>
      </c>
      <c r="F685">
        <v>79</v>
      </c>
      <c r="G685">
        <v>597</v>
      </c>
      <c r="H685">
        <v>166</v>
      </c>
      <c r="I685">
        <v>597</v>
      </c>
      <c r="J685">
        <v>172</v>
      </c>
      <c r="K685">
        <v>166</v>
      </c>
      <c r="L685">
        <v>249</v>
      </c>
      <c r="M685">
        <v>1</v>
      </c>
      <c r="N685">
        <v>5</v>
      </c>
      <c r="O685">
        <v>6</v>
      </c>
      <c r="P685">
        <v>4</v>
      </c>
      <c r="Q685">
        <v>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11</v>
      </c>
      <c r="Z685">
        <v>0</v>
      </c>
      <c r="AA685">
        <v>55</v>
      </c>
      <c r="AB685">
        <f t="shared" si="21"/>
        <v>3</v>
      </c>
      <c r="AC685">
        <v>2660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0</v>
      </c>
      <c r="AN685">
        <v>1698</v>
      </c>
      <c r="AO685">
        <v>1449</v>
      </c>
      <c r="AP685">
        <v>0</v>
      </c>
    </row>
    <row r="686" spans="1:42" x14ac:dyDescent="0.35">
      <c r="A686">
        <v>7500</v>
      </c>
      <c r="B686">
        <v>1</v>
      </c>
      <c r="C686">
        <f t="shared" si="20"/>
        <v>1</v>
      </c>
      <c r="D686">
        <v>1</v>
      </c>
      <c r="E686">
        <v>0</v>
      </c>
      <c r="F686">
        <v>19</v>
      </c>
      <c r="G686">
        <v>7</v>
      </c>
      <c r="H686">
        <v>0</v>
      </c>
      <c r="I686">
        <v>12</v>
      </c>
      <c r="J686">
        <v>13</v>
      </c>
      <c r="K686">
        <v>7</v>
      </c>
      <c r="L686">
        <v>32</v>
      </c>
      <c r="M686">
        <v>5</v>
      </c>
      <c r="N686">
        <v>4</v>
      </c>
      <c r="O686">
        <v>1</v>
      </c>
      <c r="P686">
        <v>2</v>
      </c>
      <c r="Q686">
        <v>9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11</v>
      </c>
      <c r="Z686">
        <v>1</v>
      </c>
      <c r="AA686">
        <v>44</v>
      </c>
      <c r="AB686">
        <f t="shared" si="21"/>
        <v>2</v>
      </c>
      <c r="AC686">
        <v>2856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39</v>
      </c>
      <c r="AO686">
        <v>7</v>
      </c>
      <c r="AP686">
        <v>1</v>
      </c>
    </row>
    <row r="687" spans="1:42" x14ac:dyDescent="0.35">
      <c r="A687">
        <v>80395</v>
      </c>
      <c r="B687">
        <v>5</v>
      </c>
      <c r="C687">
        <f t="shared" si="20"/>
        <v>5</v>
      </c>
      <c r="D687">
        <v>0</v>
      </c>
      <c r="E687">
        <v>0</v>
      </c>
      <c r="F687">
        <v>62</v>
      </c>
      <c r="G687">
        <v>445</v>
      </c>
      <c r="H687">
        <v>25</v>
      </c>
      <c r="I687">
        <v>706</v>
      </c>
      <c r="J687">
        <v>80</v>
      </c>
      <c r="K687">
        <v>76</v>
      </c>
      <c r="L687">
        <v>48</v>
      </c>
      <c r="M687">
        <v>1</v>
      </c>
      <c r="N687">
        <v>6</v>
      </c>
      <c r="O687">
        <v>5</v>
      </c>
      <c r="P687">
        <v>12</v>
      </c>
      <c r="Q687">
        <v>2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3</v>
      </c>
      <c r="Y687">
        <v>11</v>
      </c>
      <c r="Z687">
        <v>0</v>
      </c>
      <c r="AA687">
        <v>65</v>
      </c>
      <c r="AB687">
        <f t="shared" si="21"/>
        <v>4</v>
      </c>
      <c r="AC687">
        <v>2377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1332</v>
      </c>
      <c r="AO687">
        <v>1284</v>
      </c>
      <c r="AP687">
        <v>1</v>
      </c>
    </row>
    <row r="688" spans="1:42" x14ac:dyDescent="0.35">
      <c r="A688">
        <v>75012</v>
      </c>
      <c r="B688">
        <v>4</v>
      </c>
      <c r="C688">
        <f t="shared" si="20"/>
        <v>4</v>
      </c>
      <c r="D688">
        <v>0</v>
      </c>
      <c r="E688">
        <v>0</v>
      </c>
      <c r="F688">
        <v>41</v>
      </c>
      <c r="G688">
        <v>294</v>
      </c>
      <c r="H688">
        <v>142</v>
      </c>
      <c r="I688">
        <v>218</v>
      </c>
      <c r="J688">
        <v>164</v>
      </c>
      <c r="K688">
        <v>58</v>
      </c>
      <c r="L688">
        <v>151</v>
      </c>
      <c r="M688">
        <v>1</v>
      </c>
      <c r="N688">
        <v>3</v>
      </c>
      <c r="O688">
        <v>8</v>
      </c>
      <c r="P688">
        <v>11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11</v>
      </c>
      <c r="Z688">
        <v>0</v>
      </c>
      <c r="AA688">
        <v>44</v>
      </c>
      <c r="AB688">
        <f t="shared" si="21"/>
        <v>2</v>
      </c>
      <c r="AC688">
        <v>2314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876</v>
      </c>
      <c r="AO688">
        <v>725</v>
      </c>
      <c r="AP688">
        <v>0</v>
      </c>
    </row>
    <row r="689" spans="1:42" x14ac:dyDescent="0.35">
      <c r="A689">
        <v>56962</v>
      </c>
      <c r="B689">
        <v>3</v>
      </c>
      <c r="C689">
        <f t="shared" si="20"/>
        <v>3</v>
      </c>
      <c r="D689">
        <v>2</v>
      </c>
      <c r="E689">
        <v>1</v>
      </c>
      <c r="F689">
        <v>60</v>
      </c>
      <c r="G689">
        <v>292</v>
      </c>
      <c r="H689">
        <v>3</v>
      </c>
      <c r="I689">
        <v>77</v>
      </c>
      <c r="J689">
        <v>10</v>
      </c>
      <c r="K689">
        <v>3</v>
      </c>
      <c r="L689">
        <v>26</v>
      </c>
      <c r="M689">
        <v>7</v>
      </c>
      <c r="N689">
        <v>6</v>
      </c>
      <c r="O689">
        <v>3</v>
      </c>
      <c r="P689">
        <v>5</v>
      </c>
      <c r="Q689">
        <v>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11</v>
      </c>
      <c r="Z689">
        <v>0</v>
      </c>
      <c r="AA689">
        <v>55</v>
      </c>
      <c r="AB689">
        <f t="shared" si="21"/>
        <v>3</v>
      </c>
      <c r="AC689">
        <v>2420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385</v>
      </c>
      <c r="AO689">
        <v>359</v>
      </c>
      <c r="AP689">
        <v>0</v>
      </c>
    </row>
    <row r="690" spans="1:42" x14ac:dyDescent="0.35">
      <c r="A690">
        <v>89891</v>
      </c>
      <c r="B690">
        <v>5</v>
      </c>
      <c r="C690">
        <f t="shared" si="20"/>
        <v>5</v>
      </c>
      <c r="D690">
        <v>0</v>
      </c>
      <c r="E690">
        <v>0</v>
      </c>
      <c r="F690">
        <v>17</v>
      </c>
      <c r="G690">
        <v>412</v>
      </c>
      <c r="H690">
        <v>22</v>
      </c>
      <c r="I690">
        <v>132</v>
      </c>
      <c r="J690">
        <v>59</v>
      </c>
      <c r="K690">
        <v>28</v>
      </c>
      <c r="L690">
        <v>183</v>
      </c>
      <c r="M690">
        <v>1</v>
      </c>
      <c r="N690">
        <v>11</v>
      </c>
      <c r="O690">
        <v>6</v>
      </c>
      <c r="P690">
        <v>8</v>
      </c>
      <c r="Q690">
        <v>4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3</v>
      </c>
      <c r="Y690">
        <v>11</v>
      </c>
      <c r="Z690">
        <v>0</v>
      </c>
      <c r="AA690">
        <v>29</v>
      </c>
      <c r="AB690">
        <f t="shared" si="21"/>
        <v>1</v>
      </c>
      <c r="AC690">
        <v>2599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653</v>
      </c>
      <c r="AO690">
        <v>470</v>
      </c>
      <c r="AP690">
        <v>1</v>
      </c>
    </row>
    <row r="691" spans="1:42" x14ac:dyDescent="0.35">
      <c r="A691">
        <v>35946</v>
      </c>
      <c r="B691">
        <v>2</v>
      </c>
      <c r="C691">
        <f t="shared" si="20"/>
        <v>2</v>
      </c>
      <c r="D691">
        <v>1</v>
      </c>
      <c r="E691">
        <v>1</v>
      </c>
      <c r="F691">
        <v>24</v>
      </c>
      <c r="G691">
        <v>8</v>
      </c>
      <c r="H691">
        <v>0</v>
      </c>
      <c r="I691">
        <v>3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3</v>
      </c>
      <c r="Q691">
        <v>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11</v>
      </c>
      <c r="Z691">
        <v>0</v>
      </c>
      <c r="AA691">
        <v>71</v>
      </c>
      <c r="AB691">
        <f t="shared" si="21"/>
        <v>5</v>
      </c>
      <c r="AC691">
        <v>2434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11</v>
      </c>
      <c r="AO691">
        <v>11</v>
      </c>
      <c r="AP691">
        <v>0</v>
      </c>
    </row>
    <row r="692" spans="1:42" x14ac:dyDescent="0.35">
      <c r="A692">
        <v>53593</v>
      </c>
      <c r="B692">
        <v>3</v>
      </c>
      <c r="C692">
        <f t="shared" si="20"/>
        <v>3</v>
      </c>
      <c r="D692">
        <v>1</v>
      </c>
      <c r="E692">
        <v>1</v>
      </c>
      <c r="F692">
        <v>60</v>
      </c>
      <c r="G692">
        <v>349</v>
      </c>
      <c r="H692">
        <v>4</v>
      </c>
      <c r="I692">
        <v>78</v>
      </c>
      <c r="J692">
        <v>6</v>
      </c>
      <c r="K692">
        <v>0</v>
      </c>
      <c r="L692">
        <v>43</v>
      </c>
      <c r="M692">
        <v>8</v>
      </c>
      <c r="N692">
        <v>7</v>
      </c>
      <c r="O692">
        <v>2</v>
      </c>
      <c r="P692">
        <v>6</v>
      </c>
      <c r="Q692">
        <v>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</v>
      </c>
      <c r="Y692">
        <v>11</v>
      </c>
      <c r="Z692">
        <v>0</v>
      </c>
      <c r="AA692">
        <v>67</v>
      </c>
      <c r="AB692">
        <f t="shared" si="21"/>
        <v>4</v>
      </c>
      <c r="AC692">
        <v>2850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437</v>
      </c>
      <c r="AO692">
        <v>394</v>
      </c>
      <c r="AP692">
        <v>0</v>
      </c>
    </row>
    <row r="693" spans="1:42" x14ac:dyDescent="0.35">
      <c r="A693">
        <v>45072</v>
      </c>
      <c r="B693">
        <v>2</v>
      </c>
      <c r="C693">
        <f t="shared" si="20"/>
        <v>2</v>
      </c>
      <c r="D693">
        <v>1</v>
      </c>
      <c r="E693">
        <v>2</v>
      </c>
      <c r="F693">
        <v>74</v>
      </c>
      <c r="G693">
        <v>144</v>
      </c>
      <c r="H693">
        <v>2</v>
      </c>
      <c r="I693">
        <v>99</v>
      </c>
      <c r="J693">
        <v>7</v>
      </c>
      <c r="K693">
        <v>2</v>
      </c>
      <c r="L693">
        <v>30</v>
      </c>
      <c r="M693">
        <v>5</v>
      </c>
      <c r="N693">
        <v>6</v>
      </c>
      <c r="O693">
        <v>1</v>
      </c>
      <c r="P693">
        <v>4</v>
      </c>
      <c r="Q693">
        <v>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</v>
      </c>
      <c r="Y693">
        <v>11</v>
      </c>
      <c r="Z693">
        <v>0</v>
      </c>
      <c r="AA693">
        <v>72</v>
      </c>
      <c r="AB693">
        <f t="shared" si="21"/>
        <v>5</v>
      </c>
      <c r="AC693">
        <v>2415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254</v>
      </c>
      <c r="AO693">
        <v>224</v>
      </c>
      <c r="AP693">
        <v>0</v>
      </c>
    </row>
    <row r="694" spans="1:42" x14ac:dyDescent="0.35">
      <c r="A694">
        <v>89694</v>
      </c>
      <c r="B694">
        <v>5</v>
      </c>
      <c r="C694">
        <f t="shared" si="20"/>
        <v>5</v>
      </c>
      <c r="D694">
        <v>1</v>
      </c>
      <c r="E694">
        <v>1</v>
      </c>
      <c r="F694">
        <v>22</v>
      </c>
      <c r="G694">
        <v>1126</v>
      </c>
      <c r="H694">
        <v>28</v>
      </c>
      <c r="I694">
        <v>211</v>
      </c>
      <c r="J694">
        <v>37</v>
      </c>
      <c r="K694">
        <v>28</v>
      </c>
      <c r="L694">
        <v>42</v>
      </c>
      <c r="M694">
        <v>3</v>
      </c>
      <c r="N694">
        <v>4</v>
      </c>
      <c r="O694">
        <v>3</v>
      </c>
      <c r="P694">
        <v>4</v>
      </c>
      <c r="Q694">
        <v>5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3</v>
      </c>
      <c r="Y694">
        <v>11</v>
      </c>
      <c r="Z694">
        <v>0</v>
      </c>
      <c r="AA694">
        <v>47</v>
      </c>
      <c r="AB694">
        <f t="shared" si="21"/>
        <v>2</v>
      </c>
      <c r="AC694">
        <v>2422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1430</v>
      </c>
      <c r="AO694">
        <v>1388</v>
      </c>
      <c r="AP694">
        <v>3</v>
      </c>
    </row>
    <row r="695" spans="1:42" x14ac:dyDescent="0.35">
      <c r="A695">
        <v>72025</v>
      </c>
      <c r="B695">
        <v>4</v>
      </c>
      <c r="C695">
        <f t="shared" si="20"/>
        <v>4</v>
      </c>
      <c r="D695">
        <v>0</v>
      </c>
      <c r="E695">
        <v>0</v>
      </c>
      <c r="F695">
        <v>46</v>
      </c>
      <c r="G695">
        <v>967</v>
      </c>
      <c r="H695">
        <v>0</v>
      </c>
      <c r="I695">
        <v>617</v>
      </c>
      <c r="J695">
        <v>43</v>
      </c>
      <c r="K695">
        <v>50</v>
      </c>
      <c r="L695">
        <v>0</v>
      </c>
      <c r="M695">
        <v>1</v>
      </c>
      <c r="N695">
        <v>4</v>
      </c>
      <c r="O695">
        <v>8</v>
      </c>
      <c r="P695">
        <v>13</v>
      </c>
      <c r="Q695">
        <v>2</v>
      </c>
      <c r="R695">
        <v>0</v>
      </c>
      <c r="S695">
        <v>1</v>
      </c>
      <c r="T695">
        <v>1</v>
      </c>
      <c r="U695">
        <v>1</v>
      </c>
      <c r="V695">
        <v>0</v>
      </c>
      <c r="W695">
        <v>0</v>
      </c>
      <c r="X695">
        <v>3</v>
      </c>
      <c r="Y695">
        <v>11</v>
      </c>
      <c r="Z695">
        <v>1</v>
      </c>
      <c r="AA695">
        <v>71</v>
      </c>
      <c r="AB695">
        <f t="shared" si="21"/>
        <v>5</v>
      </c>
      <c r="AC695">
        <v>2220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1677</v>
      </c>
      <c r="AO695">
        <v>1677</v>
      </c>
      <c r="AP695">
        <v>3</v>
      </c>
    </row>
    <row r="696" spans="1:42" x14ac:dyDescent="0.35">
      <c r="A696">
        <v>67432</v>
      </c>
      <c r="B696">
        <v>3</v>
      </c>
      <c r="C696">
        <f t="shared" si="20"/>
        <v>3</v>
      </c>
      <c r="D696">
        <v>0</v>
      </c>
      <c r="E696">
        <v>1</v>
      </c>
      <c r="F696">
        <v>69</v>
      </c>
      <c r="G696">
        <v>432</v>
      </c>
      <c r="H696">
        <v>79</v>
      </c>
      <c r="I696">
        <v>341</v>
      </c>
      <c r="J696">
        <v>177</v>
      </c>
      <c r="K696">
        <v>136</v>
      </c>
      <c r="L696">
        <v>170</v>
      </c>
      <c r="M696">
        <v>2</v>
      </c>
      <c r="N696">
        <v>8</v>
      </c>
      <c r="O696">
        <v>5</v>
      </c>
      <c r="P696">
        <v>4</v>
      </c>
      <c r="Q696">
        <v>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</v>
      </c>
      <c r="Y696">
        <v>11</v>
      </c>
      <c r="Z696">
        <v>0</v>
      </c>
      <c r="AA696">
        <v>47</v>
      </c>
      <c r="AB696">
        <f t="shared" si="21"/>
        <v>2</v>
      </c>
      <c r="AC696">
        <v>2616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1165</v>
      </c>
      <c r="AO696">
        <v>995</v>
      </c>
      <c r="AP696">
        <v>0</v>
      </c>
    </row>
    <row r="697" spans="1:42" x14ac:dyDescent="0.35">
      <c r="A697">
        <v>70545</v>
      </c>
      <c r="B697">
        <v>4</v>
      </c>
      <c r="C697">
        <f t="shared" si="20"/>
        <v>4</v>
      </c>
      <c r="D697">
        <v>0</v>
      </c>
      <c r="E697">
        <v>1</v>
      </c>
      <c r="F697">
        <v>29</v>
      </c>
      <c r="G697">
        <v>138</v>
      </c>
      <c r="H697">
        <v>39</v>
      </c>
      <c r="I697">
        <v>63</v>
      </c>
      <c r="J697">
        <v>55</v>
      </c>
      <c r="K697">
        <v>18</v>
      </c>
      <c r="L697">
        <v>21</v>
      </c>
      <c r="M697">
        <v>1</v>
      </c>
      <c r="N697">
        <v>4</v>
      </c>
      <c r="O697">
        <v>1</v>
      </c>
      <c r="P697">
        <v>7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</v>
      </c>
      <c r="Y697">
        <v>11</v>
      </c>
      <c r="Z697">
        <v>0</v>
      </c>
      <c r="AA697">
        <v>68</v>
      </c>
      <c r="AB697">
        <f t="shared" si="21"/>
        <v>4</v>
      </c>
      <c r="AC697">
        <v>2185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313</v>
      </c>
      <c r="AO697">
        <v>292</v>
      </c>
      <c r="AP697">
        <v>0</v>
      </c>
    </row>
    <row r="698" spans="1:42" x14ac:dyDescent="0.35">
      <c r="A698">
        <v>17487</v>
      </c>
      <c r="B698">
        <v>1</v>
      </c>
      <c r="C698">
        <f t="shared" si="20"/>
        <v>1</v>
      </c>
      <c r="D698">
        <v>1</v>
      </c>
      <c r="E698">
        <v>0</v>
      </c>
      <c r="F698">
        <v>37</v>
      </c>
      <c r="G698">
        <v>0</v>
      </c>
      <c r="H698">
        <v>0</v>
      </c>
      <c r="I698">
        <v>1</v>
      </c>
      <c r="J698">
        <v>7</v>
      </c>
      <c r="K698">
        <v>4</v>
      </c>
      <c r="L698">
        <v>6</v>
      </c>
      <c r="M698">
        <v>1</v>
      </c>
      <c r="N698">
        <v>1</v>
      </c>
      <c r="O698">
        <v>0</v>
      </c>
      <c r="P698">
        <v>2</v>
      </c>
      <c r="Q698">
        <v>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</v>
      </c>
      <c r="Y698">
        <v>11</v>
      </c>
      <c r="Z698">
        <v>0</v>
      </c>
      <c r="AA698">
        <v>31</v>
      </c>
      <c r="AB698">
        <f t="shared" si="21"/>
        <v>1</v>
      </c>
      <c r="AC698">
        <v>2627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12</v>
      </c>
      <c r="AO698">
        <v>6</v>
      </c>
      <c r="AP698">
        <v>0</v>
      </c>
    </row>
    <row r="699" spans="1:42" x14ac:dyDescent="0.35">
      <c r="A699">
        <v>62882</v>
      </c>
      <c r="B699">
        <v>3</v>
      </c>
      <c r="C699">
        <f t="shared" si="20"/>
        <v>3</v>
      </c>
      <c r="D699">
        <v>0</v>
      </c>
      <c r="E699">
        <v>1</v>
      </c>
      <c r="F699">
        <v>26</v>
      </c>
      <c r="G699">
        <v>509</v>
      </c>
      <c r="H699">
        <v>133</v>
      </c>
      <c r="I699">
        <v>497</v>
      </c>
      <c r="J699">
        <v>78</v>
      </c>
      <c r="K699">
        <v>24</v>
      </c>
      <c r="L699">
        <v>97</v>
      </c>
      <c r="M699">
        <v>2</v>
      </c>
      <c r="N699">
        <v>7</v>
      </c>
      <c r="O699">
        <v>5</v>
      </c>
      <c r="P699">
        <v>6</v>
      </c>
      <c r="Q699">
        <v>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</v>
      </c>
      <c r="Y699">
        <v>11</v>
      </c>
      <c r="Z699">
        <v>0</v>
      </c>
      <c r="AA699">
        <v>51</v>
      </c>
      <c r="AB699">
        <f t="shared" si="21"/>
        <v>2</v>
      </c>
      <c r="AC699">
        <v>2848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1241</v>
      </c>
      <c r="AO699">
        <v>1144</v>
      </c>
      <c r="AP699">
        <v>0</v>
      </c>
    </row>
    <row r="700" spans="1:42" x14ac:dyDescent="0.35">
      <c r="A700">
        <v>64108</v>
      </c>
      <c r="B700">
        <v>3</v>
      </c>
      <c r="C700">
        <f t="shared" si="20"/>
        <v>3</v>
      </c>
      <c r="D700">
        <v>0</v>
      </c>
      <c r="E700">
        <v>1</v>
      </c>
      <c r="F700">
        <v>8</v>
      </c>
      <c r="G700">
        <v>948</v>
      </c>
      <c r="H700">
        <v>10</v>
      </c>
      <c r="I700">
        <v>86</v>
      </c>
      <c r="J700">
        <v>13</v>
      </c>
      <c r="K700">
        <v>21</v>
      </c>
      <c r="L700">
        <v>21</v>
      </c>
      <c r="M700">
        <v>4</v>
      </c>
      <c r="N700">
        <v>6</v>
      </c>
      <c r="O700">
        <v>9</v>
      </c>
      <c r="P700">
        <v>11</v>
      </c>
      <c r="Q700">
        <v>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</v>
      </c>
      <c r="Y700">
        <v>11</v>
      </c>
      <c r="Z700">
        <v>0</v>
      </c>
      <c r="AA700">
        <v>67</v>
      </c>
      <c r="AB700">
        <f t="shared" si="21"/>
        <v>4</v>
      </c>
      <c r="AC700">
        <v>2622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1078</v>
      </c>
      <c r="AO700">
        <v>1057</v>
      </c>
      <c r="AP700">
        <v>0</v>
      </c>
    </row>
    <row r="701" spans="1:42" x14ac:dyDescent="0.35">
      <c r="A701">
        <v>34941</v>
      </c>
      <c r="B701">
        <v>1</v>
      </c>
      <c r="C701">
        <f t="shared" si="20"/>
        <v>2</v>
      </c>
      <c r="D701">
        <v>1</v>
      </c>
      <c r="E701">
        <v>1</v>
      </c>
      <c r="F701">
        <v>26</v>
      </c>
      <c r="G701">
        <v>39</v>
      </c>
      <c r="H701">
        <v>2</v>
      </c>
      <c r="I701">
        <v>25</v>
      </c>
      <c r="J701">
        <v>4</v>
      </c>
      <c r="K701">
        <v>3</v>
      </c>
      <c r="L701">
        <v>24</v>
      </c>
      <c r="M701">
        <v>2</v>
      </c>
      <c r="N701">
        <v>3</v>
      </c>
      <c r="O701">
        <v>0</v>
      </c>
      <c r="P701">
        <v>3</v>
      </c>
      <c r="Q701">
        <v>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</v>
      </c>
      <c r="Y701">
        <v>11</v>
      </c>
      <c r="Z701">
        <v>0</v>
      </c>
      <c r="AA701">
        <v>64</v>
      </c>
      <c r="AB701">
        <f t="shared" si="21"/>
        <v>4</v>
      </c>
      <c r="AC701">
        <v>2639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73</v>
      </c>
      <c r="AO701">
        <v>49</v>
      </c>
      <c r="AP701">
        <v>0</v>
      </c>
    </row>
    <row r="702" spans="1:42" x14ac:dyDescent="0.35">
      <c r="A702">
        <v>48767</v>
      </c>
      <c r="B702">
        <v>2</v>
      </c>
      <c r="C702">
        <f t="shared" si="20"/>
        <v>2</v>
      </c>
      <c r="D702">
        <v>1</v>
      </c>
      <c r="E702">
        <v>2</v>
      </c>
      <c r="F702">
        <v>79</v>
      </c>
      <c r="G702">
        <v>28</v>
      </c>
      <c r="H702">
        <v>1</v>
      </c>
      <c r="I702">
        <v>21</v>
      </c>
      <c r="J702">
        <v>3</v>
      </c>
      <c r="K702">
        <v>0</v>
      </c>
      <c r="L702">
        <v>10</v>
      </c>
      <c r="M702">
        <v>3</v>
      </c>
      <c r="N702">
        <v>2</v>
      </c>
      <c r="O702">
        <v>1</v>
      </c>
      <c r="P702">
        <v>3</v>
      </c>
      <c r="Q702">
        <v>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</v>
      </c>
      <c r="Y702">
        <v>11</v>
      </c>
      <c r="Z702">
        <v>0</v>
      </c>
      <c r="AA702">
        <v>70</v>
      </c>
      <c r="AB702">
        <f t="shared" si="21"/>
        <v>5</v>
      </c>
      <c r="AC702">
        <v>2338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53</v>
      </c>
      <c r="AO702">
        <v>43</v>
      </c>
      <c r="AP702">
        <v>0</v>
      </c>
    </row>
    <row r="703" spans="1:42" x14ac:dyDescent="0.35">
      <c r="A703">
        <v>38702</v>
      </c>
      <c r="B703">
        <v>2</v>
      </c>
      <c r="C703">
        <f t="shared" si="20"/>
        <v>2</v>
      </c>
      <c r="D703">
        <v>1</v>
      </c>
      <c r="E703">
        <v>0</v>
      </c>
      <c r="F703">
        <v>71</v>
      </c>
      <c r="G703">
        <v>13</v>
      </c>
      <c r="H703">
        <v>11</v>
      </c>
      <c r="I703">
        <v>24</v>
      </c>
      <c r="J703">
        <v>13</v>
      </c>
      <c r="K703">
        <v>8</v>
      </c>
      <c r="L703">
        <v>40</v>
      </c>
      <c r="M703">
        <v>2</v>
      </c>
      <c r="N703">
        <v>3</v>
      </c>
      <c r="O703">
        <v>0</v>
      </c>
      <c r="P703">
        <v>4</v>
      </c>
      <c r="Q703">
        <v>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3</v>
      </c>
      <c r="Y703">
        <v>11</v>
      </c>
      <c r="Z703">
        <v>0</v>
      </c>
      <c r="AA703">
        <v>42</v>
      </c>
      <c r="AB703">
        <f t="shared" si="21"/>
        <v>1</v>
      </c>
      <c r="AC703">
        <v>2491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69</v>
      </c>
      <c r="AO703">
        <v>29</v>
      </c>
      <c r="AP703">
        <v>0</v>
      </c>
    </row>
    <row r="704" spans="1:42" x14ac:dyDescent="0.35">
      <c r="A704">
        <v>82224</v>
      </c>
      <c r="B704">
        <v>5</v>
      </c>
      <c r="C704">
        <f t="shared" si="20"/>
        <v>5</v>
      </c>
      <c r="D704">
        <v>0</v>
      </c>
      <c r="E704">
        <v>0</v>
      </c>
      <c r="F704">
        <v>83</v>
      </c>
      <c r="G704">
        <v>307</v>
      </c>
      <c r="H704">
        <v>26</v>
      </c>
      <c r="I704">
        <v>360</v>
      </c>
      <c r="J704">
        <v>138</v>
      </c>
      <c r="K704">
        <v>31</v>
      </c>
      <c r="L704">
        <v>40</v>
      </c>
      <c r="M704">
        <v>1</v>
      </c>
      <c r="N704">
        <v>6</v>
      </c>
      <c r="O704">
        <v>9</v>
      </c>
      <c r="P704">
        <v>5</v>
      </c>
      <c r="Q704">
        <v>3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3</v>
      </c>
      <c r="Y704">
        <v>11</v>
      </c>
      <c r="Z704">
        <v>0</v>
      </c>
      <c r="AA704">
        <v>56</v>
      </c>
      <c r="AB704">
        <f t="shared" si="21"/>
        <v>3</v>
      </c>
      <c r="AC704">
        <v>2314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862</v>
      </c>
      <c r="AO704">
        <v>822</v>
      </c>
      <c r="AP704">
        <v>1</v>
      </c>
    </row>
    <row r="705" spans="1:42" x14ac:dyDescent="0.35">
      <c r="A705">
        <v>83844</v>
      </c>
      <c r="B705">
        <v>5</v>
      </c>
      <c r="C705">
        <f t="shared" si="20"/>
        <v>5</v>
      </c>
      <c r="D705">
        <v>0</v>
      </c>
      <c r="E705">
        <v>0</v>
      </c>
      <c r="F705">
        <v>57</v>
      </c>
      <c r="G705">
        <v>901</v>
      </c>
      <c r="H705">
        <v>31</v>
      </c>
      <c r="I705">
        <v>345</v>
      </c>
      <c r="J705">
        <v>75</v>
      </c>
      <c r="K705">
        <v>31</v>
      </c>
      <c r="L705">
        <v>191</v>
      </c>
      <c r="M705">
        <v>1</v>
      </c>
      <c r="N705">
        <v>4</v>
      </c>
      <c r="O705">
        <v>4</v>
      </c>
      <c r="P705">
        <v>11</v>
      </c>
      <c r="Q705">
        <v>1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3</v>
      </c>
      <c r="Y705">
        <v>11</v>
      </c>
      <c r="Z705">
        <v>0</v>
      </c>
      <c r="AA705">
        <v>68</v>
      </c>
      <c r="AB705">
        <f t="shared" si="21"/>
        <v>4</v>
      </c>
      <c r="AC705">
        <v>2572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1383</v>
      </c>
      <c r="AO705">
        <v>1192</v>
      </c>
      <c r="AP705">
        <v>1</v>
      </c>
    </row>
    <row r="706" spans="1:42" x14ac:dyDescent="0.35">
      <c r="A706">
        <v>17003</v>
      </c>
      <c r="B706">
        <v>1</v>
      </c>
      <c r="C706">
        <f t="shared" si="20"/>
        <v>1</v>
      </c>
      <c r="D706">
        <v>1</v>
      </c>
      <c r="E706">
        <v>0</v>
      </c>
      <c r="F706">
        <v>37</v>
      </c>
      <c r="G706">
        <v>2</v>
      </c>
      <c r="H706">
        <v>5</v>
      </c>
      <c r="I706">
        <v>12</v>
      </c>
      <c r="J706">
        <v>4</v>
      </c>
      <c r="K706">
        <v>8</v>
      </c>
      <c r="L706">
        <v>7</v>
      </c>
      <c r="M706">
        <v>3</v>
      </c>
      <c r="N706">
        <v>2</v>
      </c>
      <c r="O706">
        <v>0</v>
      </c>
      <c r="P706">
        <v>4</v>
      </c>
      <c r="Q706">
        <v>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3</v>
      </c>
      <c r="Y706">
        <v>11</v>
      </c>
      <c r="Z706">
        <v>0</v>
      </c>
      <c r="AA706">
        <v>45</v>
      </c>
      <c r="AB706">
        <f t="shared" si="21"/>
        <v>2</v>
      </c>
      <c r="AC706">
        <v>2361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31</v>
      </c>
      <c r="AO706">
        <v>24</v>
      </c>
      <c r="AP706">
        <v>0</v>
      </c>
    </row>
    <row r="707" spans="1:42" x14ac:dyDescent="0.35">
      <c r="A707">
        <v>71163</v>
      </c>
      <c r="B707">
        <v>4</v>
      </c>
      <c r="C707">
        <f t="shared" ref="C707:C770" si="22">_xlfn.IFS(A:A&lt;=32196,1,A:A&lt;=51622.09,2,A:A&lt;=68281,3,A:A&lt;=79601,4,A:A&gt;=79601,5)</f>
        <v>4</v>
      </c>
      <c r="D707">
        <v>0</v>
      </c>
      <c r="E707">
        <v>0</v>
      </c>
      <c r="F707">
        <v>30</v>
      </c>
      <c r="G707">
        <v>283</v>
      </c>
      <c r="H707">
        <v>17</v>
      </c>
      <c r="I707">
        <v>372</v>
      </c>
      <c r="J707">
        <v>138</v>
      </c>
      <c r="K707">
        <v>106</v>
      </c>
      <c r="L707">
        <v>44</v>
      </c>
      <c r="M707">
        <v>1</v>
      </c>
      <c r="N707">
        <v>3</v>
      </c>
      <c r="O707">
        <v>8</v>
      </c>
      <c r="P707">
        <v>12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11</v>
      </c>
      <c r="Z707">
        <v>0</v>
      </c>
      <c r="AA707">
        <v>25</v>
      </c>
      <c r="AB707">
        <f t="shared" ref="AB707:AB770" si="23">_xlfn.IFS(AA707&lt;=43,1,AA707&lt;=51.117,2,AA707&lt;=61,3,AA707&lt;=68,4,AA707&gt;68,5)</f>
        <v>1</v>
      </c>
      <c r="AC707">
        <v>2271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916</v>
      </c>
      <c r="AO707">
        <v>872</v>
      </c>
      <c r="AP707">
        <v>0</v>
      </c>
    </row>
    <row r="708" spans="1:42" x14ac:dyDescent="0.35">
      <c r="A708">
        <v>33697</v>
      </c>
      <c r="B708">
        <v>1</v>
      </c>
      <c r="C708">
        <f t="shared" si="22"/>
        <v>2</v>
      </c>
      <c r="D708">
        <v>1</v>
      </c>
      <c r="E708">
        <v>0</v>
      </c>
      <c r="F708">
        <v>34</v>
      </c>
      <c r="G708">
        <v>4</v>
      </c>
      <c r="H708">
        <v>3</v>
      </c>
      <c r="I708">
        <v>7</v>
      </c>
      <c r="J708">
        <v>0</v>
      </c>
      <c r="K708">
        <v>3</v>
      </c>
      <c r="L708">
        <v>11</v>
      </c>
      <c r="M708">
        <v>1</v>
      </c>
      <c r="N708">
        <v>1</v>
      </c>
      <c r="O708">
        <v>0</v>
      </c>
      <c r="P708">
        <v>2</v>
      </c>
      <c r="Q708">
        <v>7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3</v>
      </c>
      <c r="Y708">
        <v>11</v>
      </c>
      <c r="Z708">
        <v>0</v>
      </c>
      <c r="AA708">
        <v>50</v>
      </c>
      <c r="AB708">
        <f t="shared" si="23"/>
        <v>2</v>
      </c>
      <c r="AC708">
        <v>2446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17</v>
      </c>
      <c r="AO708">
        <v>6</v>
      </c>
      <c r="AP708">
        <v>1</v>
      </c>
    </row>
    <row r="709" spans="1:42" x14ac:dyDescent="0.35">
      <c r="A709">
        <v>63564</v>
      </c>
      <c r="B709">
        <v>3</v>
      </c>
      <c r="C709">
        <f t="shared" si="22"/>
        <v>3</v>
      </c>
      <c r="D709">
        <v>0</v>
      </c>
      <c r="E709">
        <v>0</v>
      </c>
      <c r="F709">
        <v>0</v>
      </c>
      <c r="G709">
        <v>769</v>
      </c>
      <c r="H709">
        <v>80</v>
      </c>
      <c r="I709">
        <v>252</v>
      </c>
      <c r="J709">
        <v>15</v>
      </c>
      <c r="K709">
        <v>34</v>
      </c>
      <c r="L709">
        <v>65</v>
      </c>
      <c r="M709">
        <v>1</v>
      </c>
      <c r="N709">
        <v>10</v>
      </c>
      <c r="O709">
        <v>10</v>
      </c>
      <c r="P709">
        <v>7</v>
      </c>
      <c r="Q709">
        <v>6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</v>
      </c>
      <c r="Y709">
        <v>11</v>
      </c>
      <c r="Z709">
        <v>1</v>
      </c>
      <c r="AA709">
        <v>66</v>
      </c>
      <c r="AB709">
        <f t="shared" si="23"/>
        <v>4</v>
      </c>
      <c r="AC709">
        <v>2310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1150</v>
      </c>
      <c r="AO709">
        <v>1085</v>
      </c>
      <c r="AP709">
        <v>1</v>
      </c>
    </row>
    <row r="710" spans="1:42" x14ac:dyDescent="0.35">
      <c r="A710">
        <v>83443</v>
      </c>
      <c r="B710">
        <v>5</v>
      </c>
      <c r="C710">
        <f t="shared" si="22"/>
        <v>5</v>
      </c>
      <c r="D710">
        <v>0</v>
      </c>
      <c r="E710">
        <v>0</v>
      </c>
      <c r="F710">
        <v>89</v>
      </c>
      <c r="G710">
        <v>518</v>
      </c>
      <c r="H710">
        <v>42</v>
      </c>
      <c r="I710">
        <v>742</v>
      </c>
      <c r="J710">
        <v>55</v>
      </c>
      <c r="K710">
        <v>56</v>
      </c>
      <c r="L710">
        <v>84</v>
      </c>
      <c r="M710">
        <v>1</v>
      </c>
      <c r="N710">
        <v>6</v>
      </c>
      <c r="O710">
        <v>10</v>
      </c>
      <c r="P710">
        <v>5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11</v>
      </c>
      <c r="Z710">
        <v>0</v>
      </c>
      <c r="AA710">
        <v>48</v>
      </c>
      <c r="AB710">
        <f t="shared" si="23"/>
        <v>2</v>
      </c>
      <c r="AC710">
        <v>2339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1413</v>
      </c>
      <c r="AO710">
        <v>1329</v>
      </c>
      <c r="AP710">
        <v>0</v>
      </c>
    </row>
    <row r="711" spans="1:42" x14ac:dyDescent="0.35">
      <c r="A711">
        <v>51518</v>
      </c>
      <c r="B711">
        <v>2</v>
      </c>
      <c r="C711">
        <f t="shared" si="22"/>
        <v>2</v>
      </c>
      <c r="D711">
        <v>0</v>
      </c>
      <c r="E711">
        <v>1</v>
      </c>
      <c r="F711">
        <v>92</v>
      </c>
      <c r="G711">
        <v>350</v>
      </c>
      <c r="H711">
        <v>8</v>
      </c>
      <c r="I711">
        <v>66</v>
      </c>
      <c r="J711">
        <v>17</v>
      </c>
      <c r="K711">
        <v>4</v>
      </c>
      <c r="L711">
        <v>4</v>
      </c>
      <c r="M711">
        <v>2</v>
      </c>
      <c r="N711">
        <v>3</v>
      </c>
      <c r="O711">
        <v>2</v>
      </c>
      <c r="P711">
        <v>10</v>
      </c>
      <c r="Q711">
        <v>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11</v>
      </c>
      <c r="Z711">
        <v>0</v>
      </c>
      <c r="AA711">
        <v>62</v>
      </c>
      <c r="AB711">
        <f t="shared" si="23"/>
        <v>4</v>
      </c>
      <c r="AC711">
        <v>2428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445</v>
      </c>
      <c r="AO711">
        <v>441</v>
      </c>
      <c r="AP711">
        <v>0</v>
      </c>
    </row>
    <row r="712" spans="1:42" x14ac:dyDescent="0.35">
      <c r="A712">
        <v>80952</v>
      </c>
      <c r="B712">
        <v>5</v>
      </c>
      <c r="C712">
        <f t="shared" si="22"/>
        <v>5</v>
      </c>
      <c r="D712">
        <v>0</v>
      </c>
      <c r="E712">
        <v>0</v>
      </c>
      <c r="F712">
        <v>20</v>
      </c>
      <c r="G712">
        <v>778</v>
      </c>
      <c r="H712">
        <v>178</v>
      </c>
      <c r="I712">
        <v>689</v>
      </c>
      <c r="J712">
        <v>41</v>
      </c>
      <c r="K712">
        <v>27</v>
      </c>
      <c r="L712">
        <v>44</v>
      </c>
      <c r="M712">
        <v>1</v>
      </c>
      <c r="N712">
        <v>8</v>
      </c>
      <c r="O712">
        <v>5</v>
      </c>
      <c r="P712">
        <v>11</v>
      </c>
      <c r="Q712">
        <v>8</v>
      </c>
      <c r="R712">
        <v>0</v>
      </c>
      <c r="S712">
        <v>1</v>
      </c>
      <c r="T712">
        <v>1</v>
      </c>
      <c r="U712">
        <v>1</v>
      </c>
      <c r="V712">
        <v>0</v>
      </c>
      <c r="W712">
        <v>0</v>
      </c>
      <c r="X712">
        <v>3</v>
      </c>
      <c r="Y712">
        <v>11</v>
      </c>
      <c r="Z712">
        <v>1</v>
      </c>
      <c r="AA712">
        <v>51</v>
      </c>
      <c r="AB712">
        <f t="shared" si="23"/>
        <v>2</v>
      </c>
      <c r="AC712">
        <v>2645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1713</v>
      </c>
      <c r="AO712">
        <v>1669</v>
      </c>
      <c r="AP712">
        <v>3</v>
      </c>
    </row>
    <row r="713" spans="1:42" x14ac:dyDescent="0.35">
      <c r="A713">
        <v>75507</v>
      </c>
      <c r="B713">
        <v>4</v>
      </c>
      <c r="C713">
        <f t="shared" si="22"/>
        <v>4</v>
      </c>
      <c r="D713">
        <v>0</v>
      </c>
      <c r="E713">
        <v>0</v>
      </c>
      <c r="F713">
        <v>56</v>
      </c>
      <c r="G713">
        <v>709</v>
      </c>
      <c r="H713">
        <v>93</v>
      </c>
      <c r="I713">
        <v>374</v>
      </c>
      <c r="J713">
        <v>104</v>
      </c>
      <c r="K713">
        <v>80</v>
      </c>
      <c r="L713">
        <v>80</v>
      </c>
      <c r="M713">
        <v>1</v>
      </c>
      <c r="N713">
        <v>8</v>
      </c>
      <c r="O713">
        <v>6</v>
      </c>
      <c r="P713">
        <v>6</v>
      </c>
      <c r="Q713">
        <v>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3</v>
      </c>
      <c r="Y713">
        <v>11</v>
      </c>
      <c r="Z713">
        <v>0</v>
      </c>
      <c r="AA713">
        <v>41</v>
      </c>
      <c r="AB713">
        <f t="shared" si="23"/>
        <v>1</v>
      </c>
      <c r="AC713">
        <v>2217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1360</v>
      </c>
      <c r="AO713">
        <v>1280</v>
      </c>
      <c r="AP713">
        <v>0</v>
      </c>
    </row>
    <row r="714" spans="1:42" x14ac:dyDescent="0.35">
      <c r="A714">
        <v>63855</v>
      </c>
      <c r="B714">
        <v>3</v>
      </c>
      <c r="C714">
        <f t="shared" si="22"/>
        <v>3</v>
      </c>
      <c r="D714">
        <v>0</v>
      </c>
      <c r="E714">
        <v>0</v>
      </c>
      <c r="F714">
        <v>28</v>
      </c>
      <c r="G714">
        <v>359</v>
      </c>
      <c r="H714">
        <v>35</v>
      </c>
      <c r="I714">
        <v>314</v>
      </c>
      <c r="J714">
        <v>93</v>
      </c>
      <c r="K714">
        <v>116</v>
      </c>
      <c r="L714">
        <v>89</v>
      </c>
      <c r="M714">
        <v>1</v>
      </c>
      <c r="N714">
        <v>7</v>
      </c>
      <c r="O714">
        <v>3</v>
      </c>
      <c r="P714">
        <v>13</v>
      </c>
      <c r="Q714">
        <v>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>
        <v>11</v>
      </c>
      <c r="Z714">
        <v>0</v>
      </c>
      <c r="AA714">
        <v>42</v>
      </c>
      <c r="AB714">
        <f t="shared" si="23"/>
        <v>1</v>
      </c>
      <c r="AC714">
        <v>2664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917</v>
      </c>
      <c r="AO714">
        <v>828</v>
      </c>
      <c r="AP714">
        <v>0</v>
      </c>
    </row>
    <row r="715" spans="1:42" x14ac:dyDescent="0.35">
      <c r="A715">
        <v>62220</v>
      </c>
      <c r="B715">
        <v>3</v>
      </c>
      <c r="C715">
        <f t="shared" si="22"/>
        <v>3</v>
      </c>
      <c r="D715">
        <v>0</v>
      </c>
      <c r="E715">
        <v>1</v>
      </c>
      <c r="F715">
        <v>55</v>
      </c>
      <c r="G715">
        <v>799</v>
      </c>
      <c r="H715">
        <v>12</v>
      </c>
      <c r="I715">
        <v>375</v>
      </c>
      <c r="J715">
        <v>16</v>
      </c>
      <c r="K715">
        <v>12</v>
      </c>
      <c r="L715">
        <v>12</v>
      </c>
      <c r="M715">
        <v>5</v>
      </c>
      <c r="N715">
        <v>7</v>
      </c>
      <c r="O715">
        <v>6</v>
      </c>
      <c r="P715">
        <v>5</v>
      </c>
      <c r="Q715">
        <v>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3</v>
      </c>
      <c r="Y715">
        <v>11</v>
      </c>
      <c r="Z715">
        <v>1</v>
      </c>
      <c r="AA715">
        <v>48</v>
      </c>
      <c r="AB715">
        <f t="shared" si="23"/>
        <v>2</v>
      </c>
      <c r="AC715">
        <v>2846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1214</v>
      </c>
      <c r="AO715">
        <v>1202</v>
      </c>
      <c r="AP715">
        <v>0</v>
      </c>
    </row>
    <row r="716" spans="1:42" x14ac:dyDescent="0.35">
      <c r="A716">
        <v>58512</v>
      </c>
      <c r="B716">
        <v>3</v>
      </c>
      <c r="C716">
        <f t="shared" si="22"/>
        <v>3</v>
      </c>
      <c r="D716">
        <v>0</v>
      </c>
      <c r="E716">
        <v>1</v>
      </c>
      <c r="F716">
        <v>25</v>
      </c>
      <c r="G716">
        <v>895</v>
      </c>
      <c r="H716">
        <v>10</v>
      </c>
      <c r="I716">
        <v>101</v>
      </c>
      <c r="J716">
        <v>13</v>
      </c>
      <c r="K716">
        <v>0</v>
      </c>
      <c r="L716">
        <v>152</v>
      </c>
      <c r="M716">
        <v>5</v>
      </c>
      <c r="N716">
        <v>3</v>
      </c>
      <c r="O716">
        <v>4</v>
      </c>
      <c r="P716">
        <v>8</v>
      </c>
      <c r="Q716">
        <v>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11</v>
      </c>
      <c r="Z716">
        <v>0</v>
      </c>
      <c r="AA716">
        <v>56</v>
      </c>
      <c r="AB716">
        <f t="shared" si="23"/>
        <v>3</v>
      </c>
      <c r="AC716">
        <v>2442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1019</v>
      </c>
      <c r="AO716">
        <v>867</v>
      </c>
      <c r="AP716">
        <v>0</v>
      </c>
    </row>
    <row r="717" spans="1:42" x14ac:dyDescent="0.35">
      <c r="A717">
        <v>40662</v>
      </c>
      <c r="B717">
        <v>2</v>
      </c>
      <c r="C717">
        <f t="shared" si="22"/>
        <v>2</v>
      </c>
      <c r="D717">
        <v>1</v>
      </c>
      <c r="E717">
        <v>0</v>
      </c>
      <c r="F717">
        <v>0</v>
      </c>
      <c r="G717">
        <v>40</v>
      </c>
      <c r="H717">
        <v>2</v>
      </c>
      <c r="I717">
        <v>23</v>
      </c>
      <c r="J717">
        <v>0</v>
      </c>
      <c r="K717">
        <v>4</v>
      </c>
      <c r="L717">
        <v>23</v>
      </c>
      <c r="M717">
        <v>2</v>
      </c>
      <c r="N717">
        <v>2</v>
      </c>
      <c r="O717">
        <v>1</v>
      </c>
      <c r="P717">
        <v>3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3</v>
      </c>
      <c r="Y717">
        <v>11</v>
      </c>
      <c r="Z717">
        <v>0</v>
      </c>
      <c r="AA717">
        <v>41</v>
      </c>
      <c r="AB717">
        <f t="shared" si="23"/>
        <v>1</v>
      </c>
      <c r="AC717">
        <v>2630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69</v>
      </c>
      <c r="AO717">
        <v>46</v>
      </c>
      <c r="AP717">
        <v>0</v>
      </c>
    </row>
    <row r="718" spans="1:42" x14ac:dyDescent="0.35">
      <c r="A718">
        <v>38829</v>
      </c>
      <c r="B718">
        <v>2</v>
      </c>
      <c r="C718">
        <f t="shared" si="22"/>
        <v>2</v>
      </c>
      <c r="D718">
        <v>0</v>
      </c>
      <c r="E718">
        <v>1</v>
      </c>
      <c r="F718">
        <v>86</v>
      </c>
      <c r="G718">
        <v>76</v>
      </c>
      <c r="H718">
        <v>0</v>
      </c>
      <c r="I718">
        <v>7</v>
      </c>
      <c r="J718">
        <v>0</v>
      </c>
      <c r="K718">
        <v>0</v>
      </c>
      <c r="L718">
        <v>16</v>
      </c>
      <c r="M718">
        <v>1</v>
      </c>
      <c r="N718">
        <v>3</v>
      </c>
      <c r="O718">
        <v>2</v>
      </c>
      <c r="P718">
        <v>2</v>
      </c>
      <c r="Q718">
        <v>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</v>
      </c>
      <c r="Y718">
        <v>11</v>
      </c>
      <c r="Z718">
        <v>0</v>
      </c>
      <c r="AA718">
        <v>61</v>
      </c>
      <c r="AB718">
        <f t="shared" si="23"/>
        <v>3</v>
      </c>
      <c r="AC718">
        <v>2243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83</v>
      </c>
      <c r="AO718">
        <v>67</v>
      </c>
      <c r="AP718">
        <v>0</v>
      </c>
    </row>
    <row r="719" spans="1:42" x14ac:dyDescent="0.35">
      <c r="A719">
        <v>35523</v>
      </c>
      <c r="B719">
        <v>2</v>
      </c>
      <c r="C719">
        <f t="shared" si="22"/>
        <v>2</v>
      </c>
      <c r="D719">
        <v>1</v>
      </c>
      <c r="E719">
        <v>0</v>
      </c>
      <c r="F719">
        <v>8</v>
      </c>
      <c r="G719">
        <v>11</v>
      </c>
      <c r="H719">
        <v>5</v>
      </c>
      <c r="I719">
        <v>22</v>
      </c>
      <c r="J719">
        <v>12</v>
      </c>
      <c r="K719">
        <v>5</v>
      </c>
      <c r="L719">
        <v>11</v>
      </c>
      <c r="M719">
        <v>2</v>
      </c>
      <c r="N719">
        <v>3</v>
      </c>
      <c r="O719">
        <v>0</v>
      </c>
      <c r="P719">
        <v>3</v>
      </c>
      <c r="Q719">
        <v>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11</v>
      </c>
      <c r="Z719">
        <v>0</v>
      </c>
      <c r="AA719">
        <v>39</v>
      </c>
      <c r="AB719">
        <f t="shared" si="23"/>
        <v>1</v>
      </c>
      <c r="AC719">
        <v>2428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55</v>
      </c>
      <c r="AO719">
        <v>44</v>
      </c>
      <c r="AP719">
        <v>0</v>
      </c>
    </row>
    <row r="720" spans="1:42" x14ac:dyDescent="0.35">
      <c r="A720">
        <v>79146</v>
      </c>
      <c r="B720">
        <v>4</v>
      </c>
      <c r="C720">
        <f t="shared" si="22"/>
        <v>4</v>
      </c>
      <c r="D720">
        <v>1</v>
      </c>
      <c r="E720">
        <v>1</v>
      </c>
      <c r="F720">
        <v>33</v>
      </c>
      <c r="G720">
        <v>245</v>
      </c>
      <c r="H720">
        <v>16</v>
      </c>
      <c r="I720">
        <v>223</v>
      </c>
      <c r="J720">
        <v>21</v>
      </c>
      <c r="K720">
        <v>43</v>
      </c>
      <c r="L720">
        <v>16</v>
      </c>
      <c r="M720">
        <v>2</v>
      </c>
      <c r="N720">
        <v>8</v>
      </c>
      <c r="O720">
        <v>1</v>
      </c>
      <c r="P720">
        <v>8</v>
      </c>
      <c r="Q720">
        <v>6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3</v>
      </c>
      <c r="Y720">
        <v>11</v>
      </c>
      <c r="Z720">
        <v>0</v>
      </c>
      <c r="AA720">
        <v>53</v>
      </c>
      <c r="AB720">
        <f t="shared" si="23"/>
        <v>3</v>
      </c>
      <c r="AC720">
        <v>2225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548</v>
      </c>
      <c r="AO720">
        <v>532</v>
      </c>
      <c r="AP720">
        <v>0</v>
      </c>
    </row>
    <row r="721" spans="1:42" x14ac:dyDescent="0.35">
      <c r="A721">
        <v>78285</v>
      </c>
      <c r="B721">
        <v>4</v>
      </c>
      <c r="C721">
        <f t="shared" si="22"/>
        <v>4</v>
      </c>
      <c r="D721">
        <v>0</v>
      </c>
      <c r="E721">
        <v>0</v>
      </c>
      <c r="F721">
        <v>13</v>
      </c>
      <c r="G721">
        <v>647</v>
      </c>
      <c r="H721">
        <v>107</v>
      </c>
      <c r="I721">
        <v>391</v>
      </c>
      <c r="J721">
        <v>175</v>
      </c>
      <c r="K721">
        <v>67</v>
      </c>
      <c r="L721">
        <v>40</v>
      </c>
      <c r="M721">
        <v>1</v>
      </c>
      <c r="N721">
        <v>6</v>
      </c>
      <c r="O721">
        <v>4</v>
      </c>
      <c r="P721">
        <v>10</v>
      </c>
      <c r="Q721">
        <v>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11</v>
      </c>
      <c r="Z721">
        <v>0</v>
      </c>
      <c r="AA721">
        <v>32</v>
      </c>
      <c r="AB721">
        <f t="shared" si="23"/>
        <v>1</v>
      </c>
      <c r="AC721">
        <v>2403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1387</v>
      </c>
      <c r="AO721">
        <v>1347</v>
      </c>
      <c r="AP721">
        <v>0</v>
      </c>
    </row>
    <row r="722" spans="1:42" x14ac:dyDescent="0.35">
      <c r="A722">
        <v>31626</v>
      </c>
      <c r="B722">
        <v>1</v>
      </c>
      <c r="C722">
        <f t="shared" si="22"/>
        <v>1</v>
      </c>
      <c r="D722">
        <v>1</v>
      </c>
      <c r="E722">
        <v>0</v>
      </c>
      <c r="F722">
        <v>12</v>
      </c>
      <c r="G722">
        <v>39</v>
      </c>
      <c r="H722">
        <v>1</v>
      </c>
      <c r="I722">
        <v>9</v>
      </c>
      <c r="J722">
        <v>2</v>
      </c>
      <c r="K722">
        <v>1</v>
      </c>
      <c r="L722">
        <v>34</v>
      </c>
      <c r="M722">
        <v>1</v>
      </c>
      <c r="N722">
        <v>2</v>
      </c>
      <c r="O722">
        <v>1</v>
      </c>
      <c r="P722">
        <v>2</v>
      </c>
      <c r="Q722">
        <v>7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11</v>
      </c>
      <c r="Z722">
        <v>1</v>
      </c>
      <c r="AA722">
        <v>42</v>
      </c>
      <c r="AB722">
        <f t="shared" si="23"/>
        <v>1</v>
      </c>
      <c r="AC722">
        <v>2574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52</v>
      </c>
      <c r="AO722">
        <v>18</v>
      </c>
      <c r="AP722">
        <v>1</v>
      </c>
    </row>
    <row r="723" spans="1:42" x14ac:dyDescent="0.35">
      <c r="A723">
        <v>75127</v>
      </c>
      <c r="B723">
        <v>4</v>
      </c>
      <c r="C723">
        <f t="shared" si="22"/>
        <v>4</v>
      </c>
      <c r="D723">
        <v>0</v>
      </c>
      <c r="E723">
        <v>0</v>
      </c>
      <c r="F723">
        <v>92</v>
      </c>
      <c r="G723">
        <v>203</v>
      </c>
      <c r="H723">
        <v>35</v>
      </c>
      <c r="I723">
        <v>305</v>
      </c>
      <c r="J723">
        <v>46</v>
      </c>
      <c r="K723">
        <v>17</v>
      </c>
      <c r="L723">
        <v>227</v>
      </c>
      <c r="M723">
        <v>1</v>
      </c>
      <c r="N723">
        <v>2</v>
      </c>
      <c r="O723">
        <v>11</v>
      </c>
      <c r="P723">
        <v>5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11</v>
      </c>
      <c r="Z723">
        <v>0</v>
      </c>
      <c r="AA723">
        <v>68</v>
      </c>
      <c r="AB723">
        <f t="shared" si="23"/>
        <v>4</v>
      </c>
      <c r="AC723">
        <v>2197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606</v>
      </c>
      <c r="AO723">
        <v>379</v>
      </c>
      <c r="AP723">
        <v>0</v>
      </c>
    </row>
    <row r="724" spans="1:42" x14ac:dyDescent="0.35">
      <c r="A724">
        <v>48726</v>
      </c>
      <c r="B724">
        <v>2</v>
      </c>
      <c r="C724">
        <f t="shared" si="22"/>
        <v>2</v>
      </c>
      <c r="D724">
        <v>0</v>
      </c>
      <c r="E724">
        <v>1</v>
      </c>
      <c r="F724">
        <v>90</v>
      </c>
      <c r="G724">
        <v>138</v>
      </c>
      <c r="H724">
        <v>3</v>
      </c>
      <c r="I724">
        <v>38</v>
      </c>
      <c r="J724">
        <v>4</v>
      </c>
      <c r="K724">
        <v>0</v>
      </c>
      <c r="L724">
        <v>59</v>
      </c>
      <c r="M724">
        <v>3</v>
      </c>
      <c r="N724">
        <v>3</v>
      </c>
      <c r="O724">
        <v>2</v>
      </c>
      <c r="P724">
        <v>4</v>
      </c>
      <c r="Q724">
        <v>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11</v>
      </c>
      <c r="Z724">
        <v>0</v>
      </c>
      <c r="AA724">
        <v>65</v>
      </c>
      <c r="AB724">
        <f t="shared" si="23"/>
        <v>4</v>
      </c>
      <c r="AC724">
        <v>2587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183</v>
      </c>
      <c r="AO724">
        <v>124</v>
      </c>
      <c r="AP724">
        <v>0</v>
      </c>
    </row>
    <row r="725" spans="1:42" x14ac:dyDescent="0.35">
      <c r="A725">
        <v>74985</v>
      </c>
      <c r="B725">
        <v>4</v>
      </c>
      <c r="C725">
        <f t="shared" si="22"/>
        <v>4</v>
      </c>
      <c r="D725">
        <v>0</v>
      </c>
      <c r="E725">
        <v>0</v>
      </c>
      <c r="F725">
        <v>8</v>
      </c>
      <c r="G725">
        <v>587</v>
      </c>
      <c r="H725">
        <v>51</v>
      </c>
      <c r="I725">
        <v>898</v>
      </c>
      <c r="J725">
        <v>247</v>
      </c>
      <c r="K725">
        <v>0</v>
      </c>
      <c r="L725">
        <v>86</v>
      </c>
      <c r="M725">
        <v>1</v>
      </c>
      <c r="N725">
        <v>3</v>
      </c>
      <c r="O725">
        <v>6</v>
      </c>
      <c r="P725">
        <v>7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11</v>
      </c>
      <c r="Z725">
        <v>0</v>
      </c>
      <c r="AA725">
        <v>43</v>
      </c>
      <c r="AB725">
        <f t="shared" si="23"/>
        <v>1</v>
      </c>
      <c r="AC725">
        <v>2815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1783</v>
      </c>
      <c r="AO725">
        <v>1697</v>
      </c>
      <c r="AP725">
        <v>0</v>
      </c>
    </row>
    <row r="726" spans="1:42" x14ac:dyDescent="0.35">
      <c r="A726">
        <v>67430</v>
      </c>
      <c r="B726">
        <v>3</v>
      </c>
      <c r="C726">
        <f t="shared" si="22"/>
        <v>3</v>
      </c>
      <c r="D726">
        <v>0</v>
      </c>
      <c r="E726">
        <v>0</v>
      </c>
      <c r="F726">
        <v>6</v>
      </c>
      <c r="G726">
        <v>595</v>
      </c>
      <c r="H726">
        <v>97</v>
      </c>
      <c r="I726">
        <v>291</v>
      </c>
      <c r="J726">
        <v>127</v>
      </c>
      <c r="K726">
        <v>133</v>
      </c>
      <c r="L726">
        <v>121</v>
      </c>
      <c r="M726">
        <v>1</v>
      </c>
      <c r="N726">
        <v>11</v>
      </c>
      <c r="O726">
        <v>5</v>
      </c>
      <c r="P726">
        <v>12</v>
      </c>
      <c r="Q726">
        <v>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3</v>
      </c>
      <c r="Y726">
        <v>11</v>
      </c>
      <c r="Z726">
        <v>0</v>
      </c>
      <c r="AA726">
        <v>33</v>
      </c>
      <c r="AB726">
        <f t="shared" si="23"/>
        <v>1</v>
      </c>
      <c r="AC726">
        <v>2821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1243</v>
      </c>
      <c r="AO726">
        <v>1122</v>
      </c>
      <c r="AP726">
        <v>0</v>
      </c>
    </row>
    <row r="727" spans="1:42" x14ac:dyDescent="0.35">
      <c r="A727">
        <v>46891</v>
      </c>
      <c r="B727">
        <v>2</v>
      </c>
      <c r="C727">
        <f t="shared" si="22"/>
        <v>2</v>
      </c>
      <c r="D727">
        <v>0</v>
      </c>
      <c r="E727">
        <v>1</v>
      </c>
      <c r="F727">
        <v>91</v>
      </c>
      <c r="G727">
        <v>43</v>
      </c>
      <c r="H727">
        <v>12</v>
      </c>
      <c r="I727">
        <v>23</v>
      </c>
      <c r="J727">
        <v>29</v>
      </c>
      <c r="K727">
        <v>15</v>
      </c>
      <c r="L727">
        <v>61</v>
      </c>
      <c r="M727">
        <v>1</v>
      </c>
      <c r="N727">
        <v>2</v>
      </c>
      <c r="O727">
        <v>1</v>
      </c>
      <c r="P727">
        <v>4</v>
      </c>
      <c r="Q727">
        <v>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</v>
      </c>
      <c r="Y727">
        <v>11</v>
      </c>
      <c r="Z727">
        <v>0</v>
      </c>
      <c r="AA727">
        <v>55</v>
      </c>
      <c r="AB727">
        <f t="shared" si="23"/>
        <v>3</v>
      </c>
      <c r="AC727">
        <v>2460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122</v>
      </c>
      <c r="AO727">
        <v>61</v>
      </c>
      <c r="AP727">
        <v>0</v>
      </c>
    </row>
    <row r="728" spans="1:42" x14ac:dyDescent="0.35">
      <c r="A728">
        <v>62058</v>
      </c>
      <c r="B728">
        <v>3</v>
      </c>
      <c r="C728">
        <f t="shared" si="22"/>
        <v>3</v>
      </c>
      <c r="D728">
        <v>0</v>
      </c>
      <c r="E728">
        <v>1</v>
      </c>
      <c r="F728">
        <v>52</v>
      </c>
      <c r="G728">
        <v>301</v>
      </c>
      <c r="H728">
        <v>7</v>
      </c>
      <c r="I728">
        <v>74</v>
      </c>
      <c r="J728">
        <v>10</v>
      </c>
      <c r="K728">
        <v>0</v>
      </c>
      <c r="L728">
        <v>58</v>
      </c>
      <c r="M728">
        <v>4</v>
      </c>
      <c r="N728">
        <v>6</v>
      </c>
      <c r="O728">
        <v>1</v>
      </c>
      <c r="P728">
        <v>7</v>
      </c>
      <c r="Q728">
        <v>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Y728">
        <v>11</v>
      </c>
      <c r="Z728">
        <v>0</v>
      </c>
      <c r="AA728">
        <v>64</v>
      </c>
      <c r="AB728">
        <f t="shared" si="23"/>
        <v>4</v>
      </c>
      <c r="AC728">
        <v>2558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392</v>
      </c>
      <c r="AO728">
        <v>334</v>
      </c>
      <c r="AP728">
        <v>0</v>
      </c>
    </row>
    <row r="729" spans="1:42" x14ac:dyDescent="0.35">
      <c r="A729">
        <v>72063</v>
      </c>
      <c r="B729">
        <v>4</v>
      </c>
      <c r="C729">
        <f t="shared" si="22"/>
        <v>4</v>
      </c>
      <c r="D729">
        <v>0</v>
      </c>
      <c r="E729">
        <v>1</v>
      </c>
      <c r="F729">
        <v>3</v>
      </c>
      <c r="G729">
        <v>180</v>
      </c>
      <c r="H729">
        <v>32</v>
      </c>
      <c r="I729">
        <v>348</v>
      </c>
      <c r="J729">
        <v>76</v>
      </c>
      <c r="K729">
        <v>32</v>
      </c>
      <c r="L729">
        <v>90</v>
      </c>
      <c r="M729">
        <v>2</v>
      </c>
      <c r="N729">
        <v>5</v>
      </c>
      <c r="O729">
        <v>2</v>
      </c>
      <c r="P729">
        <v>12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3</v>
      </c>
      <c r="Y729">
        <v>11</v>
      </c>
      <c r="Z729">
        <v>0</v>
      </c>
      <c r="AA729">
        <v>41</v>
      </c>
      <c r="AB729">
        <f t="shared" si="23"/>
        <v>1</v>
      </c>
      <c r="AC729">
        <v>2520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668</v>
      </c>
      <c r="AO729">
        <v>578</v>
      </c>
      <c r="AP729">
        <v>0</v>
      </c>
    </row>
    <row r="730" spans="1:42" x14ac:dyDescent="0.35">
      <c r="A730">
        <v>78939</v>
      </c>
      <c r="B730">
        <v>4</v>
      </c>
      <c r="C730">
        <f t="shared" si="22"/>
        <v>4</v>
      </c>
      <c r="D730">
        <v>0</v>
      </c>
      <c r="E730">
        <v>0</v>
      </c>
      <c r="F730">
        <v>57</v>
      </c>
      <c r="G730">
        <v>794</v>
      </c>
      <c r="H730">
        <v>115</v>
      </c>
      <c r="I730">
        <v>243</v>
      </c>
      <c r="J730">
        <v>150</v>
      </c>
      <c r="K730">
        <v>0</v>
      </c>
      <c r="L730">
        <v>205</v>
      </c>
      <c r="M730">
        <v>1</v>
      </c>
      <c r="N730">
        <v>8</v>
      </c>
      <c r="O730">
        <v>5</v>
      </c>
      <c r="P730">
        <v>6</v>
      </c>
      <c r="Q730">
        <v>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11</v>
      </c>
      <c r="Z730">
        <v>0</v>
      </c>
      <c r="AA730">
        <v>69</v>
      </c>
      <c r="AB730">
        <f t="shared" si="23"/>
        <v>5</v>
      </c>
      <c r="AC730">
        <v>2358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1302</v>
      </c>
      <c r="AO730">
        <v>1097</v>
      </c>
      <c r="AP730">
        <v>0</v>
      </c>
    </row>
    <row r="731" spans="1:42" x14ac:dyDescent="0.35">
      <c r="A731">
        <v>42720</v>
      </c>
      <c r="B731">
        <v>2</v>
      </c>
      <c r="C731">
        <f t="shared" si="22"/>
        <v>2</v>
      </c>
      <c r="D731">
        <v>1</v>
      </c>
      <c r="E731">
        <v>1</v>
      </c>
      <c r="F731">
        <v>9</v>
      </c>
      <c r="G731">
        <v>392</v>
      </c>
      <c r="H731">
        <v>5</v>
      </c>
      <c r="I731">
        <v>91</v>
      </c>
      <c r="J731">
        <v>28</v>
      </c>
      <c r="K731">
        <v>26</v>
      </c>
      <c r="L731">
        <v>112</v>
      </c>
      <c r="M731">
        <v>8</v>
      </c>
      <c r="N731">
        <v>7</v>
      </c>
      <c r="O731">
        <v>3</v>
      </c>
      <c r="P731">
        <v>7</v>
      </c>
      <c r="Q731">
        <v>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3</v>
      </c>
      <c r="Y731">
        <v>11</v>
      </c>
      <c r="Z731">
        <v>1</v>
      </c>
      <c r="AA731">
        <v>55</v>
      </c>
      <c r="AB731">
        <f t="shared" si="23"/>
        <v>3</v>
      </c>
      <c r="AC731">
        <v>2590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542</v>
      </c>
      <c r="AO731">
        <v>430</v>
      </c>
      <c r="AP731">
        <v>0</v>
      </c>
    </row>
    <row r="732" spans="1:42" x14ac:dyDescent="0.35">
      <c r="A732">
        <v>33622</v>
      </c>
      <c r="B732">
        <v>1</v>
      </c>
      <c r="C732">
        <f t="shared" si="22"/>
        <v>2</v>
      </c>
      <c r="D732">
        <v>1</v>
      </c>
      <c r="E732">
        <v>1</v>
      </c>
      <c r="F732">
        <v>22</v>
      </c>
      <c r="G732">
        <v>39</v>
      </c>
      <c r="H732">
        <v>1</v>
      </c>
      <c r="I732">
        <v>22</v>
      </c>
      <c r="J732">
        <v>3</v>
      </c>
      <c r="K732">
        <v>4</v>
      </c>
      <c r="L732">
        <v>12</v>
      </c>
      <c r="M732">
        <v>3</v>
      </c>
      <c r="N732">
        <v>2</v>
      </c>
      <c r="O732">
        <v>0</v>
      </c>
      <c r="P732">
        <v>4</v>
      </c>
      <c r="Q732">
        <v>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3</v>
      </c>
      <c r="Y732">
        <v>11</v>
      </c>
      <c r="Z732">
        <v>0</v>
      </c>
      <c r="AA732">
        <v>48</v>
      </c>
      <c r="AB732">
        <f t="shared" si="23"/>
        <v>2</v>
      </c>
      <c r="AC732">
        <v>2601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69</v>
      </c>
      <c r="AO732">
        <v>57</v>
      </c>
      <c r="AP732">
        <v>0</v>
      </c>
    </row>
    <row r="733" spans="1:42" x14ac:dyDescent="0.35">
      <c r="A733">
        <v>6835</v>
      </c>
      <c r="B733">
        <v>1</v>
      </c>
      <c r="C733">
        <f t="shared" si="22"/>
        <v>1</v>
      </c>
      <c r="D733">
        <v>0</v>
      </c>
      <c r="E733">
        <v>1</v>
      </c>
      <c r="F733">
        <v>76</v>
      </c>
      <c r="G733">
        <v>107</v>
      </c>
      <c r="H733">
        <v>2</v>
      </c>
      <c r="I733">
        <v>12</v>
      </c>
      <c r="J733">
        <v>2</v>
      </c>
      <c r="K733">
        <v>2</v>
      </c>
      <c r="L733">
        <v>12</v>
      </c>
      <c r="M733">
        <v>0</v>
      </c>
      <c r="N733">
        <v>0</v>
      </c>
      <c r="O733">
        <v>0</v>
      </c>
      <c r="P733">
        <v>1</v>
      </c>
      <c r="Q733">
        <v>20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3</v>
      </c>
      <c r="Y733">
        <v>11</v>
      </c>
      <c r="Z733">
        <v>0</v>
      </c>
      <c r="AA733">
        <v>63</v>
      </c>
      <c r="AB733">
        <f t="shared" si="23"/>
        <v>4</v>
      </c>
      <c r="AC733">
        <v>2727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125</v>
      </c>
      <c r="AO733">
        <v>113</v>
      </c>
      <c r="AP733">
        <v>0</v>
      </c>
    </row>
    <row r="734" spans="1:42" x14ac:dyDescent="0.35">
      <c r="A734">
        <v>41452</v>
      </c>
      <c r="B734">
        <v>2</v>
      </c>
      <c r="C734">
        <f t="shared" si="22"/>
        <v>2</v>
      </c>
      <c r="D734">
        <v>1</v>
      </c>
      <c r="E734">
        <v>1</v>
      </c>
      <c r="F734">
        <v>86</v>
      </c>
      <c r="G734">
        <v>13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2</v>
      </c>
      <c r="Q734">
        <v>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11</v>
      </c>
      <c r="Z734">
        <v>0</v>
      </c>
      <c r="AA734">
        <v>67</v>
      </c>
      <c r="AB734">
        <f t="shared" si="23"/>
        <v>4</v>
      </c>
      <c r="AC734">
        <v>2639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16</v>
      </c>
      <c r="AO734">
        <v>16</v>
      </c>
      <c r="AP734">
        <v>0</v>
      </c>
    </row>
    <row r="735" spans="1:42" x14ac:dyDescent="0.35">
      <c r="A735">
        <v>40760</v>
      </c>
      <c r="B735">
        <v>2</v>
      </c>
      <c r="C735">
        <f t="shared" si="22"/>
        <v>2</v>
      </c>
      <c r="D735">
        <v>0</v>
      </c>
      <c r="E735">
        <v>1</v>
      </c>
      <c r="F735">
        <v>64</v>
      </c>
      <c r="G735">
        <v>70</v>
      </c>
      <c r="H735">
        <v>0</v>
      </c>
      <c r="I735">
        <v>17</v>
      </c>
      <c r="J735">
        <v>0</v>
      </c>
      <c r="K735">
        <v>0</v>
      </c>
      <c r="L735">
        <v>6</v>
      </c>
      <c r="M735">
        <v>2</v>
      </c>
      <c r="N735">
        <v>2</v>
      </c>
      <c r="O735">
        <v>1</v>
      </c>
      <c r="P735">
        <v>3</v>
      </c>
      <c r="Q735">
        <v>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</v>
      </c>
      <c r="Y735">
        <v>11</v>
      </c>
      <c r="Z735">
        <v>0</v>
      </c>
      <c r="AA735">
        <v>55</v>
      </c>
      <c r="AB735">
        <f t="shared" si="23"/>
        <v>3</v>
      </c>
      <c r="AC735">
        <v>2462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87</v>
      </c>
      <c r="AO735">
        <v>81</v>
      </c>
      <c r="AP735">
        <v>0</v>
      </c>
    </row>
    <row r="736" spans="1:42" x14ac:dyDescent="0.35">
      <c r="A736">
        <v>74250</v>
      </c>
      <c r="B736">
        <v>4</v>
      </c>
      <c r="C736">
        <f t="shared" si="22"/>
        <v>4</v>
      </c>
      <c r="D736">
        <v>0</v>
      </c>
      <c r="E736">
        <v>0</v>
      </c>
      <c r="F736">
        <v>90</v>
      </c>
      <c r="G736">
        <v>680</v>
      </c>
      <c r="H736">
        <v>11</v>
      </c>
      <c r="I736">
        <v>392</v>
      </c>
      <c r="J736">
        <v>75</v>
      </c>
      <c r="K736">
        <v>0</v>
      </c>
      <c r="L736">
        <v>0</v>
      </c>
      <c r="M736">
        <v>1</v>
      </c>
      <c r="N736">
        <v>2</v>
      </c>
      <c r="O736">
        <v>11</v>
      </c>
      <c r="P736">
        <v>4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11</v>
      </c>
      <c r="Z736">
        <v>0</v>
      </c>
      <c r="AA736">
        <v>62</v>
      </c>
      <c r="AB736">
        <f t="shared" si="23"/>
        <v>4</v>
      </c>
      <c r="AC736">
        <v>2313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1158</v>
      </c>
      <c r="AO736">
        <v>1158</v>
      </c>
      <c r="AP736">
        <v>0</v>
      </c>
    </row>
    <row r="737" spans="1:42" x14ac:dyDescent="0.35">
      <c r="A737">
        <v>51124</v>
      </c>
      <c r="B737">
        <v>2</v>
      </c>
      <c r="C737">
        <f t="shared" si="22"/>
        <v>2</v>
      </c>
      <c r="D737">
        <v>1</v>
      </c>
      <c r="E737">
        <v>1</v>
      </c>
      <c r="F737">
        <v>79</v>
      </c>
      <c r="G737">
        <v>26</v>
      </c>
      <c r="H737">
        <v>1</v>
      </c>
      <c r="I737">
        <v>11</v>
      </c>
      <c r="J737">
        <v>0</v>
      </c>
      <c r="K737">
        <v>1</v>
      </c>
      <c r="L737">
        <v>4</v>
      </c>
      <c r="M737">
        <v>2</v>
      </c>
      <c r="N737">
        <v>1</v>
      </c>
      <c r="O737">
        <v>0</v>
      </c>
      <c r="P737">
        <v>3</v>
      </c>
      <c r="Q737">
        <v>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3</v>
      </c>
      <c r="Y737">
        <v>11</v>
      </c>
      <c r="Z737">
        <v>0</v>
      </c>
      <c r="AA737">
        <v>65</v>
      </c>
      <c r="AB737">
        <f t="shared" si="23"/>
        <v>4</v>
      </c>
      <c r="AC737">
        <v>2352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39</v>
      </c>
      <c r="AO737">
        <v>35</v>
      </c>
      <c r="AP737">
        <v>0</v>
      </c>
    </row>
    <row r="738" spans="1:42" x14ac:dyDescent="0.35">
      <c r="A738">
        <v>72258</v>
      </c>
      <c r="B738">
        <v>4</v>
      </c>
      <c r="C738">
        <f t="shared" si="22"/>
        <v>4</v>
      </c>
      <c r="D738">
        <v>0</v>
      </c>
      <c r="E738">
        <v>1</v>
      </c>
      <c r="F738">
        <v>28</v>
      </c>
      <c r="G738">
        <v>522</v>
      </c>
      <c r="H738">
        <v>0</v>
      </c>
      <c r="I738">
        <v>522</v>
      </c>
      <c r="J738">
        <v>227</v>
      </c>
      <c r="K738">
        <v>120</v>
      </c>
      <c r="L738">
        <v>134</v>
      </c>
      <c r="M738">
        <v>2</v>
      </c>
      <c r="N738">
        <v>6</v>
      </c>
      <c r="O738">
        <v>9</v>
      </c>
      <c r="P738">
        <v>5</v>
      </c>
      <c r="Q738">
        <v>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11</v>
      </c>
      <c r="Z738">
        <v>0</v>
      </c>
      <c r="AA738">
        <v>49</v>
      </c>
      <c r="AB738">
        <f t="shared" si="23"/>
        <v>2</v>
      </c>
      <c r="AC738">
        <v>2449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1391</v>
      </c>
      <c r="AO738">
        <v>1257</v>
      </c>
      <c r="AP738">
        <v>0</v>
      </c>
    </row>
    <row r="739" spans="1:42" x14ac:dyDescent="0.35">
      <c r="A739">
        <v>71466</v>
      </c>
      <c r="B739">
        <v>4</v>
      </c>
      <c r="C739">
        <f t="shared" si="22"/>
        <v>4</v>
      </c>
      <c r="D739">
        <v>0</v>
      </c>
      <c r="E739">
        <v>0</v>
      </c>
      <c r="F739">
        <v>86</v>
      </c>
      <c r="G739">
        <v>412</v>
      </c>
      <c r="H739">
        <v>12</v>
      </c>
      <c r="I739">
        <v>546</v>
      </c>
      <c r="J739">
        <v>78</v>
      </c>
      <c r="K739">
        <v>182</v>
      </c>
      <c r="L739">
        <v>0</v>
      </c>
      <c r="M739">
        <v>1</v>
      </c>
      <c r="N739">
        <v>4</v>
      </c>
      <c r="O739">
        <v>4</v>
      </c>
      <c r="P739">
        <v>10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3</v>
      </c>
      <c r="Y739">
        <v>11</v>
      </c>
      <c r="Z739">
        <v>0</v>
      </c>
      <c r="AA739">
        <v>46</v>
      </c>
      <c r="AB739">
        <f t="shared" si="23"/>
        <v>2</v>
      </c>
      <c r="AC739">
        <v>2244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1230</v>
      </c>
      <c r="AO739">
        <v>1230</v>
      </c>
      <c r="AP739">
        <v>0</v>
      </c>
    </row>
    <row r="740" spans="1:42" x14ac:dyDescent="0.35">
      <c r="A740">
        <v>36283</v>
      </c>
      <c r="B740">
        <v>2</v>
      </c>
      <c r="C740">
        <f t="shared" si="22"/>
        <v>2</v>
      </c>
      <c r="D740">
        <v>1</v>
      </c>
      <c r="E740">
        <v>1</v>
      </c>
      <c r="F740">
        <v>42</v>
      </c>
      <c r="G740">
        <v>6</v>
      </c>
      <c r="H740">
        <v>5</v>
      </c>
      <c r="I740">
        <v>5</v>
      </c>
      <c r="J740">
        <v>8</v>
      </c>
      <c r="K740">
        <v>0</v>
      </c>
      <c r="L740">
        <v>5</v>
      </c>
      <c r="M740">
        <v>2</v>
      </c>
      <c r="N740">
        <v>1</v>
      </c>
      <c r="O740">
        <v>0</v>
      </c>
      <c r="P740">
        <v>3</v>
      </c>
      <c r="Q740">
        <v>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</v>
      </c>
      <c r="Y740">
        <v>11</v>
      </c>
      <c r="Z740">
        <v>0</v>
      </c>
      <c r="AA740">
        <v>44</v>
      </c>
      <c r="AB740">
        <f t="shared" si="23"/>
        <v>2</v>
      </c>
      <c r="AC740">
        <v>2235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24</v>
      </c>
      <c r="AO740">
        <v>19</v>
      </c>
      <c r="AP740">
        <v>0</v>
      </c>
    </row>
    <row r="741" spans="1:42" x14ac:dyDescent="0.35">
      <c r="A741">
        <v>20587</v>
      </c>
      <c r="B741">
        <v>1</v>
      </c>
      <c r="C741">
        <f t="shared" si="22"/>
        <v>1</v>
      </c>
      <c r="D741">
        <v>1</v>
      </c>
      <c r="E741">
        <v>0</v>
      </c>
      <c r="F741">
        <v>39</v>
      </c>
      <c r="G741">
        <v>2</v>
      </c>
      <c r="H741">
        <v>3</v>
      </c>
      <c r="I741">
        <v>6</v>
      </c>
      <c r="J741">
        <v>4</v>
      </c>
      <c r="K741">
        <v>1</v>
      </c>
      <c r="L741">
        <v>9</v>
      </c>
      <c r="M741">
        <v>1</v>
      </c>
      <c r="N741">
        <v>1</v>
      </c>
      <c r="O741">
        <v>1</v>
      </c>
      <c r="P741">
        <v>2</v>
      </c>
      <c r="Q741">
        <v>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3</v>
      </c>
      <c r="Y741">
        <v>11</v>
      </c>
      <c r="Z741">
        <v>0</v>
      </c>
      <c r="AA741">
        <v>50</v>
      </c>
      <c r="AB741">
        <f t="shared" si="23"/>
        <v>2</v>
      </c>
      <c r="AC741">
        <v>2208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16</v>
      </c>
      <c r="AO741">
        <v>7</v>
      </c>
      <c r="AP741">
        <v>0</v>
      </c>
    </row>
    <row r="742" spans="1:42" x14ac:dyDescent="0.35">
      <c r="A742">
        <v>30467</v>
      </c>
      <c r="B742">
        <v>1</v>
      </c>
      <c r="C742">
        <f t="shared" si="22"/>
        <v>1</v>
      </c>
      <c r="D742">
        <v>1</v>
      </c>
      <c r="E742">
        <v>0</v>
      </c>
      <c r="F742">
        <v>8</v>
      </c>
      <c r="G742">
        <v>1</v>
      </c>
      <c r="H742">
        <v>3</v>
      </c>
      <c r="I742">
        <v>8</v>
      </c>
      <c r="J742">
        <v>2</v>
      </c>
      <c r="K742">
        <v>5</v>
      </c>
      <c r="L742">
        <v>5</v>
      </c>
      <c r="M742">
        <v>1</v>
      </c>
      <c r="N742">
        <v>1</v>
      </c>
      <c r="O742">
        <v>0</v>
      </c>
      <c r="P742">
        <v>2</v>
      </c>
      <c r="Q742">
        <v>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</v>
      </c>
      <c r="Y742">
        <v>11</v>
      </c>
      <c r="Z742">
        <v>0</v>
      </c>
      <c r="AA742">
        <v>48</v>
      </c>
      <c r="AB742">
        <f t="shared" si="23"/>
        <v>2</v>
      </c>
      <c r="AC742">
        <v>2261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19</v>
      </c>
      <c r="AO742">
        <v>14</v>
      </c>
      <c r="AP742">
        <v>0</v>
      </c>
    </row>
    <row r="743" spans="1:42" x14ac:dyDescent="0.35">
      <c r="A743">
        <v>31590</v>
      </c>
      <c r="B743">
        <v>1</v>
      </c>
      <c r="C743">
        <f t="shared" si="22"/>
        <v>1</v>
      </c>
      <c r="D743">
        <v>1</v>
      </c>
      <c r="E743">
        <v>0</v>
      </c>
      <c r="F743">
        <v>40</v>
      </c>
      <c r="G743">
        <v>6</v>
      </c>
      <c r="H743">
        <v>2</v>
      </c>
      <c r="I743">
        <v>15</v>
      </c>
      <c r="J743">
        <v>6</v>
      </c>
      <c r="K743">
        <v>6</v>
      </c>
      <c r="L743">
        <v>3</v>
      </c>
      <c r="M743">
        <v>1</v>
      </c>
      <c r="N743">
        <v>1</v>
      </c>
      <c r="O743">
        <v>0</v>
      </c>
      <c r="P743">
        <v>3</v>
      </c>
      <c r="Q743">
        <v>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</v>
      </c>
      <c r="Y743">
        <v>11</v>
      </c>
      <c r="Z743">
        <v>0</v>
      </c>
      <c r="AA743">
        <v>48</v>
      </c>
      <c r="AB743">
        <f t="shared" si="23"/>
        <v>2</v>
      </c>
      <c r="AC743">
        <v>2535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35</v>
      </c>
      <c r="AO743">
        <v>32</v>
      </c>
      <c r="AP743">
        <v>0</v>
      </c>
    </row>
    <row r="744" spans="1:42" x14ac:dyDescent="0.35">
      <c r="A744">
        <v>20425</v>
      </c>
      <c r="B744">
        <v>1</v>
      </c>
      <c r="C744">
        <f t="shared" si="22"/>
        <v>1</v>
      </c>
      <c r="D744">
        <v>1</v>
      </c>
      <c r="E744">
        <v>0</v>
      </c>
      <c r="F744">
        <v>5</v>
      </c>
      <c r="G744">
        <v>4</v>
      </c>
      <c r="H744">
        <v>12</v>
      </c>
      <c r="I744">
        <v>5</v>
      </c>
      <c r="J744">
        <v>3</v>
      </c>
      <c r="K744">
        <v>16</v>
      </c>
      <c r="L744">
        <v>17</v>
      </c>
      <c r="M744">
        <v>2</v>
      </c>
      <c r="N744">
        <v>2</v>
      </c>
      <c r="O744">
        <v>0</v>
      </c>
      <c r="P744">
        <v>3</v>
      </c>
      <c r="Q744">
        <v>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11</v>
      </c>
      <c r="Z744">
        <v>0</v>
      </c>
      <c r="AA744">
        <v>34</v>
      </c>
      <c r="AB744">
        <f t="shared" si="23"/>
        <v>1</v>
      </c>
      <c r="AC744">
        <v>2767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40</v>
      </c>
      <c r="AO744">
        <v>23</v>
      </c>
      <c r="AP744">
        <v>0</v>
      </c>
    </row>
    <row r="745" spans="1:42" x14ac:dyDescent="0.35">
      <c r="A745">
        <v>17144</v>
      </c>
      <c r="B745">
        <v>1</v>
      </c>
      <c r="C745">
        <f t="shared" si="22"/>
        <v>1</v>
      </c>
      <c r="D745">
        <v>1</v>
      </c>
      <c r="E745">
        <v>1</v>
      </c>
      <c r="F745">
        <v>96</v>
      </c>
      <c r="G745">
        <v>18</v>
      </c>
      <c r="H745">
        <v>2</v>
      </c>
      <c r="I745">
        <v>19</v>
      </c>
      <c r="J745">
        <v>0</v>
      </c>
      <c r="K745">
        <v>2</v>
      </c>
      <c r="L745">
        <v>6</v>
      </c>
      <c r="M745">
        <v>5</v>
      </c>
      <c r="N745">
        <v>3</v>
      </c>
      <c r="O745">
        <v>0</v>
      </c>
      <c r="P745">
        <v>4</v>
      </c>
      <c r="Q745">
        <v>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3</v>
      </c>
      <c r="Y745">
        <v>11</v>
      </c>
      <c r="Z745">
        <v>0</v>
      </c>
      <c r="AA745">
        <v>60</v>
      </c>
      <c r="AB745">
        <f t="shared" si="23"/>
        <v>3</v>
      </c>
      <c r="AC745">
        <v>2293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41</v>
      </c>
      <c r="AO745">
        <v>35</v>
      </c>
      <c r="AP745">
        <v>0</v>
      </c>
    </row>
    <row r="746" spans="1:42" x14ac:dyDescent="0.35">
      <c r="A746">
        <v>42564</v>
      </c>
      <c r="B746">
        <v>2</v>
      </c>
      <c r="C746">
        <f t="shared" si="22"/>
        <v>2</v>
      </c>
      <c r="D746">
        <v>0</v>
      </c>
      <c r="E746">
        <v>1</v>
      </c>
      <c r="F746">
        <v>28</v>
      </c>
      <c r="G746">
        <v>324</v>
      </c>
      <c r="H746">
        <v>48</v>
      </c>
      <c r="I746">
        <v>186</v>
      </c>
      <c r="J746">
        <v>39</v>
      </c>
      <c r="K746">
        <v>18</v>
      </c>
      <c r="L746">
        <v>198</v>
      </c>
      <c r="M746">
        <v>6</v>
      </c>
      <c r="N746">
        <v>6</v>
      </c>
      <c r="O746">
        <v>8</v>
      </c>
      <c r="P746">
        <v>4</v>
      </c>
      <c r="Q746">
        <v>7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3</v>
      </c>
      <c r="Y746">
        <v>11</v>
      </c>
      <c r="Z746">
        <v>1</v>
      </c>
      <c r="AA746">
        <v>52</v>
      </c>
      <c r="AB746">
        <f t="shared" si="23"/>
        <v>3</v>
      </c>
      <c r="AC746">
        <v>2702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615</v>
      </c>
      <c r="AO746">
        <v>417</v>
      </c>
      <c r="AP746">
        <v>1</v>
      </c>
    </row>
    <row r="747" spans="1:42" x14ac:dyDescent="0.35">
      <c r="A747">
        <v>43783</v>
      </c>
      <c r="B747">
        <v>2</v>
      </c>
      <c r="C747">
        <f t="shared" si="22"/>
        <v>2</v>
      </c>
      <c r="D747">
        <v>1</v>
      </c>
      <c r="E747">
        <v>0</v>
      </c>
      <c r="F747">
        <v>22</v>
      </c>
      <c r="G747">
        <v>327</v>
      </c>
      <c r="H747">
        <v>9</v>
      </c>
      <c r="I747">
        <v>125</v>
      </c>
      <c r="J747">
        <v>25</v>
      </c>
      <c r="K747">
        <v>4</v>
      </c>
      <c r="L747">
        <v>139</v>
      </c>
      <c r="M747">
        <v>6</v>
      </c>
      <c r="N747">
        <v>7</v>
      </c>
      <c r="O747">
        <v>1</v>
      </c>
      <c r="P747">
        <v>8</v>
      </c>
      <c r="Q747">
        <v>7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3</v>
      </c>
      <c r="Y747">
        <v>11</v>
      </c>
      <c r="Z747">
        <v>0</v>
      </c>
      <c r="AA747">
        <v>42</v>
      </c>
      <c r="AB747">
        <f t="shared" si="23"/>
        <v>1</v>
      </c>
      <c r="AC747">
        <v>2190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490</v>
      </c>
      <c r="AO747">
        <v>351</v>
      </c>
      <c r="AP747">
        <v>1</v>
      </c>
    </row>
    <row r="748" spans="1:42" x14ac:dyDescent="0.35">
      <c r="A748">
        <v>40780</v>
      </c>
      <c r="B748">
        <v>2</v>
      </c>
      <c r="C748">
        <f t="shared" si="22"/>
        <v>2</v>
      </c>
      <c r="D748">
        <v>0</v>
      </c>
      <c r="E748">
        <v>1</v>
      </c>
      <c r="F748">
        <v>30</v>
      </c>
      <c r="G748">
        <v>229</v>
      </c>
      <c r="H748">
        <v>27</v>
      </c>
      <c r="I748">
        <v>71</v>
      </c>
      <c r="J748">
        <v>13</v>
      </c>
      <c r="K748">
        <v>3</v>
      </c>
      <c r="L748">
        <v>34</v>
      </c>
      <c r="M748">
        <v>4</v>
      </c>
      <c r="N748">
        <v>7</v>
      </c>
      <c r="O748">
        <v>1</v>
      </c>
      <c r="P748">
        <v>5</v>
      </c>
      <c r="Q748">
        <v>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11</v>
      </c>
      <c r="Z748">
        <v>0</v>
      </c>
      <c r="AA748">
        <v>44</v>
      </c>
      <c r="AB748">
        <f t="shared" si="23"/>
        <v>2</v>
      </c>
      <c r="AC748">
        <v>2818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343</v>
      </c>
      <c r="AO748">
        <v>309</v>
      </c>
      <c r="AP748">
        <v>0</v>
      </c>
    </row>
    <row r="749" spans="1:42" x14ac:dyDescent="0.35">
      <c r="A749">
        <v>62847</v>
      </c>
      <c r="B749">
        <v>3</v>
      </c>
      <c r="C749">
        <f t="shared" si="22"/>
        <v>3</v>
      </c>
      <c r="D749">
        <v>0</v>
      </c>
      <c r="E749">
        <v>0</v>
      </c>
      <c r="F749">
        <v>45</v>
      </c>
      <c r="G749">
        <v>521</v>
      </c>
      <c r="H749">
        <v>168</v>
      </c>
      <c r="I749">
        <v>706</v>
      </c>
      <c r="J749">
        <v>80</v>
      </c>
      <c r="K749">
        <v>76</v>
      </c>
      <c r="L749">
        <v>61</v>
      </c>
      <c r="M749">
        <v>1</v>
      </c>
      <c r="N749">
        <v>3</v>
      </c>
      <c r="O749">
        <v>6</v>
      </c>
      <c r="P749">
        <v>4</v>
      </c>
      <c r="Q749">
        <v>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11</v>
      </c>
      <c r="Z749">
        <v>0</v>
      </c>
      <c r="AA749">
        <v>75</v>
      </c>
      <c r="AB749">
        <f t="shared" si="23"/>
        <v>5</v>
      </c>
      <c r="AC749">
        <v>2689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1551</v>
      </c>
      <c r="AO749">
        <v>1490</v>
      </c>
      <c r="AP749">
        <v>0</v>
      </c>
    </row>
    <row r="750" spans="1:42" x14ac:dyDescent="0.35">
      <c r="A750">
        <v>82017</v>
      </c>
      <c r="B750">
        <v>5</v>
      </c>
      <c r="C750">
        <f t="shared" si="22"/>
        <v>5</v>
      </c>
      <c r="D750">
        <v>0</v>
      </c>
      <c r="E750">
        <v>0</v>
      </c>
      <c r="F750">
        <v>58</v>
      </c>
      <c r="G750">
        <v>184</v>
      </c>
      <c r="H750">
        <v>23</v>
      </c>
      <c r="I750">
        <v>446</v>
      </c>
      <c r="J750">
        <v>30</v>
      </c>
      <c r="K750">
        <v>23</v>
      </c>
      <c r="L750">
        <v>23</v>
      </c>
      <c r="M750">
        <v>1</v>
      </c>
      <c r="N750">
        <v>5</v>
      </c>
      <c r="O750">
        <v>4</v>
      </c>
      <c r="P750">
        <v>7</v>
      </c>
      <c r="Q750">
        <v>2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3</v>
      </c>
      <c r="Y750">
        <v>11</v>
      </c>
      <c r="Z750">
        <v>1</v>
      </c>
      <c r="AA750">
        <v>63</v>
      </c>
      <c r="AB750">
        <f t="shared" si="23"/>
        <v>4</v>
      </c>
      <c r="AC750">
        <v>2758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706</v>
      </c>
      <c r="AO750">
        <v>683</v>
      </c>
      <c r="AP750">
        <v>3</v>
      </c>
    </row>
    <row r="751" spans="1:42" x14ac:dyDescent="0.35">
      <c r="A751">
        <v>16813</v>
      </c>
      <c r="B751">
        <v>1</v>
      </c>
      <c r="C751">
        <f t="shared" si="22"/>
        <v>1</v>
      </c>
      <c r="D751">
        <v>0</v>
      </c>
      <c r="E751">
        <v>0</v>
      </c>
      <c r="F751">
        <v>49</v>
      </c>
      <c r="G751">
        <v>4</v>
      </c>
      <c r="H751">
        <v>8</v>
      </c>
      <c r="I751">
        <v>11</v>
      </c>
      <c r="J751">
        <v>12</v>
      </c>
      <c r="K751">
        <v>2</v>
      </c>
      <c r="L751">
        <v>13</v>
      </c>
      <c r="M751">
        <v>1</v>
      </c>
      <c r="N751">
        <v>2</v>
      </c>
      <c r="O751">
        <v>0</v>
      </c>
      <c r="P751">
        <v>3</v>
      </c>
      <c r="Q751">
        <v>7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3</v>
      </c>
      <c r="Y751">
        <v>11</v>
      </c>
      <c r="Z751">
        <v>0</v>
      </c>
      <c r="AA751">
        <v>70</v>
      </c>
      <c r="AB751">
        <f t="shared" si="23"/>
        <v>5</v>
      </c>
      <c r="AC751">
        <v>2504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37</v>
      </c>
      <c r="AO751">
        <v>24</v>
      </c>
      <c r="AP751">
        <v>1</v>
      </c>
    </row>
    <row r="752" spans="1:42" x14ac:dyDescent="0.35">
      <c r="A752">
        <v>51267</v>
      </c>
      <c r="B752">
        <v>2</v>
      </c>
      <c r="C752">
        <f t="shared" si="22"/>
        <v>2</v>
      </c>
      <c r="D752">
        <v>1</v>
      </c>
      <c r="E752">
        <v>1</v>
      </c>
      <c r="F752">
        <v>37</v>
      </c>
      <c r="G752">
        <v>183</v>
      </c>
      <c r="H752">
        <v>2</v>
      </c>
      <c r="I752">
        <v>64</v>
      </c>
      <c r="J752">
        <v>7</v>
      </c>
      <c r="K752">
        <v>2</v>
      </c>
      <c r="L752">
        <v>12</v>
      </c>
      <c r="M752">
        <v>4</v>
      </c>
      <c r="N752">
        <v>3</v>
      </c>
      <c r="O752">
        <v>3</v>
      </c>
      <c r="P752">
        <v>5</v>
      </c>
      <c r="Q752">
        <v>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11</v>
      </c>
      <c r="Z752">
        <v>0</v>
      </c>
      <c r="AA752">
        <v>42</v>
      </c>
      <c r="AB752">
        <f t="shared" si="23"/>
        <v>1</v>
      </c>
      <c r="AC752">
        <v>2402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258</v>
      </c>
      <c r="AO752">
        <v>246</v>
      </c>
      <c r="AP752">
        <v>0</v>
      </c>
    </row>
    <row r="753" spans="1:42" x14ac:dyDescent="0.35">
      <c r="A753">
        <v>46524</v>
      </c>
      <c r="B753">
        <v>2</v>
      </c>
      <c r="C753">
        <f t="shared" si="22"/>
        <v>2</v>
      </c>
      <c r="D753">
        <v>0</v>
      </c>
      <c r="E753">
        <v>1</v>
      </c>
      <c r="F753">
        <v>70</v>
      </c>
      <c r="G753">
        <v>31</v>
      </c>
      <c r="H753">
        <v>19</v>
      </c>
      <c r="I753">
        <v>35</v>
      </c>
      <c r="J753">
        <v>26</v>
      </c>
      <c r="K753">
        <v>14</v>
      </c>
      <c r="L753">
        <v>52</v>
      </c>
      <c r="M753">
        <v>2</v>
      </c>
      <c r="N753">
        <v>1</v>
      </c>
      <c r="O753">
        <v>1</v>
      </c>
      <c r="P753">
        <v>5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</v>
      </c>
      <c r="Y753">
        <v>11</v>
      </c>
      <c r="Z753">
        <v>0</v>
      </c>
      <c r="AA753">
        <v>59</v>
      </c>
      <c r="AB753">
        <f t="shared" si="23"/>
        <v>3</v>
      </c>
      <c r="AC753">
        <v>2609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125</v>
      </c>
      <c r="AO753">
        <v>73</v>
      </c>
      <c r="AP753">
        <v>0</v>
      </c>
    </row>
    <row r="754" spans="1:42" x14ac:dyDescent="0.35">
      <c r="A754">
        <v>45183</v>
      </c>
      <c r="B754">
        <v>2</v>
      </c>
      <c r="C754">
        <f t="shared" si="22"/>
        <v>2</v>
      </c>
      <c r="D754">
        <v>0</v>
      </c>
      <c r="E754">
        <v>0</v>
      </c>
      <c r="F754">
        <v>33</v>
      </c>
      <c r="G754">
        <v>219</v>
      </c>
      <c r="H754">
        <v>3</v>
      </c>
      <c r="I754">
        <v>60</v>
      </c>
      <c r="J754">
        <v>12</v>
      </c>
      <c r="K754">
        <v>9</v>
      </c>
      <c r="L754">
        <v>12</v>
      </c>
      <c r="M754">
        <v>1</v>
      </c>
      <c r="N754">
        <v>4</v>
      </c>
      <c r="O754">
        <v>1</v>
      </c>
      <c r="P754">
        <v>7</v>
      </c>
      <c r="Q754">
        <v>7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11</v>
      </c>
      <c r="Z754">
        <v>0</v>
      </c>
      <c r="AA754">
        <v>58</v>
      </c>
      <c r="AB754">
        <f t="shared" si="23"/>
        <v>3</v>
      </c>
      <c r="AC754">
        <v>2684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303</v>
      </c>
      <c r="AO754">
        <v>291</v>
      </c>
      <c r="AP754">
        <v>1</v>
      </c>
    </row>
    <row r="755" spans="1:42" x14ac:dyDescent="0.35">
      <c r="A755">
        <v>70421</v>
      </c>
      <c r="B755">
        <v>4</v>
      </c>
      <c r="C755">
        <f t="shared" si="22"/>
        <v>4</v>
      </c>
      <c r="D755">
        <v>0</v>
      </c>
      <c r="E755">
        <v>1</v>
      </c>
      <c r="F755">
        <v>98</v>
      </c>
      <c r="G755">
        <v>479</v>
      </c>
      <c r="H755">
        <v>28</v>
      </c>
      <c r="I755">
        <v>136</v>
      </c>
      <c r="J755">
        <v>75</v>
      </c>
      <c r="K755">
        <v>14</v>
      </c>
      <c r="L755">
        <v>35</v>
      </c>
      <c r="M755">
        <v>3</v>
      </c>
      <c r="N755">
        <v>10</v>
      </c>
      <c r="O755">
        <v>3</v>
      </c>
      <c r="P755">
        <v>7</v>
      </c>
      <c r="Q755">
        <v>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11</v>
      </c>
      <c r="Z755">
        <v>0</v>
      </c>
      <c r="AA755">
        <v>66</v>
      </c>
      <c r="AB755">
        <f t="shared" si="23"/>
        <v>4</v>
      </c>
      <c r="AC755">
        <v>2160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732</v>
      </c>
      <c r="AO755">
        <v>697</v>
      </c>
      <c r="AP755">
        <v>0</v>
      </c>
    </row>
    <row r="756" spans="1:42" x14ac:dyDescent="0.35">
      <c r="A756">
        <v>60161</v>
      </c>
      <c r="B756">
        <v>3</v>
      </c>
      <c r="C756">
        <f t="shared" si="22"/>
        <v>3</v>
      </c>
      <c r="D756">
        <v>0</v>
      </c>
      <c r="E756">
        <v>1</v>
      </c>
      <c r="F756">
        <v>17</v>
      </c>
      <c r="G756">
        <v>584</v>
      </c>
      <c r="H756">
        <v>44</v>
      </c>
      <c r="I756">
        <v>212</v>
      </c>
      <c r="J756">
        <v>46</v>
      </c>
      <c r="K756">
        <v>8</v>
      </c>
      <c r="L756">
        <v>177</v>
      </c>
      <c r="M756">
        <v>3</v>
      </c>
      <c r="N756">
        <v>11</v>
      </c>
      <c r="O756">
        <v>4</v>
      </c>
      <c r="P756">
        <v>8</v>
      </c>
      <c r="Q756">
        <v>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3</v>
      </c>
      <c r="Y756">
        <v>11</v>
      </c>
      <c r="Z756">
        <v>0</v>
      </c>
      <c r="AA756">
        <v>55</v>
      </c>
      <c r="AB756">
        <f t="shared" si="23"/>
        <v>3</v>
      </c>
      <c r="AC756">
        <v>2773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894</v>
      </c>
      <c r="AO756">
        <v>717</v>
      </c>
      <c r="AP756">
        <v>0</v>
      </c>
    </row>
    <row r="757" spans="1:42" x14ac:dyDescent="0.35">
      <c r="A757">
        <v>73926</v>
      </c>
      <c r="B757">
        <v>4</v>
      </c>
      <c r="C757">
        <f t="shared" si="22"/>
        <v>4</v>
      </c>
      <c r="D757">
        <v>0</v>
      </c>
      <c r="E757">
        <v>0</v>
      </c>
      <c r="F757">
        <v>54</v>
      </c>
      <c r="G757">
        <v>627</v>
      </c>
      <c r="H757">
        <v>91</v>
      </c>
      <c r="I757">
        <v>597</v>
      </c>
      <c r="J757">
        <v>159</v>
      </c>
      <c r="K757">
        <v>91</v>
      </c>
      <c r="L757">
        <v>15</v>
      </c>
      <c r="M757">
        <v>1</v>
      </c>
      <c r="N757">
        <v>6</v>
      </c>
      <c r="O757">
        <v>5</v>
      </c>
      <c r="P757">
        <v>12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3</v>
      </c>
      <c r="Y757">
        <v>11</v>
      </c>
      <c r="Z757">
        <v>0</v>
      </c>
      <c r="AA757">
        <v>47</v>
      </c>
      <c r="AB757">
        <f t="shared" si="23"/>
        <v>2</v>
      </c>
      <c r="AC757">
        <v>2643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1565</v>
      </c>
      <c r="AO757">
        <v>1550</v>
      </c>
      <c r="AP757">
        <v>0</v>
      </c>
    </row>
    <row r="758" spans="1:42" x14ac:dyDescent="0.35">
      <c r="A758">
        <v>19329</v>
      </c>
      <c r="B758">
        <v>1</v>
      </c>
      <c r="C758">
        <f t="shared" si="22"/>
        <v>1</v>
      </c>
      <c r="D758">
        <v>1</v>
      </c>
      <c r="E758">
        <v>0</v>
      </c>
      <c r="F758">
        <v>39</v>
      </c>
      <c r="G758">
        <v>24</v>
      </c>
      <c r="H758">
        <v>1</v>
      </c>
      <c r="I758">
        <v>16</v>
      </c>
      <c r="J758">
        <v>12</v>
      </c>
      <c r="K758">
        <v>2</v>
      </c>
      <c r="L758">
        <v>5</v>
      </c>
      <c r="M758">
        <v>3</v>
      </c>
      <c r="N758">
        <v>4</v>
      </c>
      <c r="O758">
        <v>0</v>
      </c>
      <c r="P758">
        <v>3</v>
      </c>
      <c r="Q758">
        <v>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</v>
      </c>
      <c r="Y758">
        <v>11</v>
      </c>
      <c r="Z758">
        <v>0</v>
      </c>
      <c r="AA758">
        <v>52</v>
      </c>
      <c r="AB758">
        <f t="shared" si="23"/>
        <v>3</v>
      </c>
      <c r="AC758">
        <v>2356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55</v>
      </c>
      <c r="AO758">
        <v>50</v>
      </c>
      <c r="AP758">
        <v>0</v>
      </c>
    </row>
    <row r="759" spans="1:42" x14ac:dyDescent="0.35">
      <c r="A759">
        <v>61872</v>
      </c>
      <c r="B759">
        <v>3</v>
      </c>
      <c r="C759">
        <f t="shared" si="22"/>
        <v>3</v>
      </c>
      <c r="D759">
        <v>0</v>
      </c>
      <c r="E759">
        <v>1</v>
      </c>
      <c r="F759">
        <v>81</v>
      </c>
      <c r="G759">
        <v>330</v>
      </c>
      <c r="H759">
        <v>5</v>
      </c>
      <c r="I759">
        <v>159</v>
      </c>
      <c r="J759">
        <v>36</v>
      </c>
      <c r="K759">
        <v>27</v>
      </c>
      <c r="L759">
        <v>16</v>
      </c>
      <c r="M759">
        <v>4</v>
      </c>
      <c r="N759">
        <v>4</v>
      </c>
      <c r="O759">
        <v>4</v>
      </c>
      <c r="P759">
        <v>9</v>
      </c>
      <c r="Q759">
        <v>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</v>
      </c>
      <c r="Y759">
        <v>11</v>
      </c>
      <c r="Z759">
        <v>0</v>
      </c>
      <c r="AA759">
        <v>50</v>
      </c>
      <c r="AB759">
        <f t="shared" si="23"/>
        <v>2</v>
      </c>
      <c r="AC759">
        <v>2357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557</v>
      </c>
      <c r="AO759">
        <v>541</v>
      </c>
      <c r="AP759">
        <v>0</v>
      </c>
    </row>
    <row r="760" spans="1:42" x14ac:dyDescent="0.35">
      <c r="A760">
        <v>46984</v>
      </c>
      <c r="B760">
        <v>2</v>
      </c>
      <c r="C760">
        <f t="shared" si="22"/>
        <v>2</v>
      </c>
      <c r="D760">
        <v>1</v>
      </c>
      <c r="E760">
        <v>1</v>
      </c>
      <c r="F760">
        <v>71</v>
      </c>
      <c r="G760">
        <v>19</v>
      </c>
      <c r="H760">
        <v>1</v>
      </c>
      <c r="I760">
        <v>10</v>
      </c>
      <c r="J760">
        <v>2</v>
      </c>
      <c r="K760">
        <v>1</v>
      </c>
      <c r="L760">
        <v>8</v>
      </c>
      <c r="M760">
        <v>1</v>
      </c>
      <c r="N760">
        <v>1</v>
      </c>
      <c r="O760">
        <v>0</v>
      </c>
      <c r="P760">
        <v>3</v>
      </c>
      <c r="Q760">
        <v>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</v>
      </c>
      <c r="Y760">
        <v>11</v>
      </c>
      <c r="Z760">
        <v>0</v>
      </c>
      <c r="AA760">
        <v>64</v>
      </c>
      <c r="AB760">
        <f t="shared" si="23"/>
        <v>4</v>
      </c>
      <c r="AC760">
        <v>2619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33</v>
      </c>
      <c r="AO760">
        <v>25</v>
      </c>
      <c r="AP760">
        <v>0</v>
      </c>
    </row>
    <row r="761" spans="1:42" x14ac:dyDescent="0.35">
      <c r="A761">
        <v>34838</v>
      </c>
      <c r="B761">
        <v>1</v>
      </c>
      <c r="C761">
        <f t="shared" si="22"/>
        <v>2</v>
      </c>
      <c r="D761">
        <v>1</v>
      </c>
      <c r="E761">
        <v>1</v>
      </c>
      <c r="F761">
        <v>62</v>
      </c>
      <c r="G761">
        <v>28</v>
      </c>
      <c r="H761">
        <v>23</v>
      </c>
      <c r="I761">
        <v>29</v>
      </c>
      <c r="J761">
        <v>29</v>
      </c>
      <c r="K761">
        <v>14</v>
      </c>
      <c r="L761">
        <v>47</v>
      </c>
      <c r="M761">
        <v>3</v>
      </c>
      <c r="N761">
        <v>2</v>
      </c>
      <c r="O761">
        <v>1</v>
      </c>
      <c r="P761">
        <v>4</v>
      </c>
      <c r="Q761">
        <v>6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</v>
      </c>
      <c r="Y761">
        <v>11</v>
      </c>
      <c r="Z761">
        <v>0</v>
      </c>
      <c r="AA761">
        <v>69</v>
      </c>
      <c r="AB761">
        <f t="shared" si="23"/>
        <v>5</v>
      </c>
      <c r="AC761">
        <v>2685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123</v>
      </c>
      <c r="AO761">
        <v>76</v>
      </c>
      <c r="AP761">
        <v>0</v>
      </c>
    </row>
    <row r="762" spans="1:42" x14ac:dyDescent="0.35">
      <c r="A762">
        <v>82716</v>
      </c>
      <c r="B762">
        <v>5</v>
      </c>
      <c r="C762">
        <f t="shared" si="22"/>
        <v>5</v>
      </c>
      <c r="D762">
        <v>0</v>
      </c>
      <c r="E762">
        <v>0</v>
      </c>
      <c r="F762">
        <v>8</v>
      </c>
      <c r="G762">
        <v>606</v>
      </c>
      <c r="H762">
        <v>148</v>
      </c>
      <c r="I762">
        <v>228</v>
      </c>
      <c r="J762">
        <v>15</v>
      </c>
      <c r="K762">
        <v>148</v>
      </c>
      <c r="L762">
        <v>22</v>
      </c>
      <c r="M762">
        <v>1</v>
      </c>
      <c r="N762">
        <v>6</v>
      </c>
      <c r="O762">
        <v>8</v>
      </c>
      <c r="P762">
        <v>13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</v>
      </c>
      <c r="Y762">
        <v>11</v>
      </c>
      <c r="Z762">
        <v>0</v>
      </c>
      <c r="AA762">
        <v>76</v>
      </c>
      <c r="AB762">
        <f t="shared" si="23"/>
        <v>5</v>
      </c>
      <c r="AC762">
        <v>2395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1145</v>
      </c>
      <c r="AO762">
        <v>1123</v>
      </c>
      <c r="AP762">
        <v>0</v>
      </c>
    </row>
    <row r="763" spans="1:42" x14ac:dyDescent="0.35">
      <c r="A763">
        <v>48192</v>
      </c>
      <c r="B763">
        <v>2</v>
      </c>
      <c r="C763">
        <f t="shared" si="22"/>
        <v>2</v>
      </c>
      <c r="D763">
        <v>0</v>
      </c>
      <c r="E763">
        <v>0</v>
      </c>
      <c r="F763">
        <v>76</v>
      </c>
      <c r="G763">
        <v>1039</v>
      </c>
      <c r="H763">
        <v>43</v>
      </c>
      <c r="I763">
        <v>204</v>
      </c>
      <c r="J763">
        <v>153</v>
      </c>
      <c r="K763">
        <v>58</v>
      </c>
      <c r="L763">
        <v>29</v>
      </c>
      <c r="M763">
        <v>3</v>
      </c>
      <c r="N763">
        <v>2</v>
      </c>
      <c r="O763">
        <v>8</v>
      </c>
      <c r="P763">
        <v>12</v>
      </c>
      <c r="Q763">
        <v>8</v>
      </c>
      <c r="R763">
        <v>0</v>
      </c>
      <c r="S763">
        <v>1</v>
      </c>
      <c r="T763">
        <v>0</v>
      </c>
      <c r="U763">
        <v>1</v>
      </c>
      <c r="V763">
        <v>1</v>
      </c>
      <c r="W763">
        <v>0</v>
      </c>
      <c r="X763">
        <v>3</v>
      </c>
      <c r="Y763">
        <v>11</v>
      </c>
      <c r="Z763">
        <v>1</v>
      </c>
      <c r="AA763">
        <v>62</v>
      </c>
      <c r="AB763">
        <f t="shared" si="23"/>
        <v>4</v>
      </c>
      <c r="AC763">
        <v>2608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1497</v>
      </c>
      <c r="AO763">
        <v>1468</v>
      </c>
      <c r="AP763">
        <v>3</v>
      </c>
    </row>
    <row r="764" spans="1:42" x14ac:dyDescent="0.35">
      <c r="A764">
        <v>49681</v>
      </c>
      <c r="B764">
        <v>2</v>
      </c>
      <c r="C764">
        <f t="shared" si="22"/>
        <v>2</v>
      </c>
      <c r="D764">
        <v>0</v>
      </c>
      <c r="E764">
        <v>2</v>
      </c>
      <c r="F764">
        <v>66</v>
      </c>
      <c r="G764">
        <v>411</v>
      </c>
      <c r="H764">
        <v>0</v>
      </c>
      <c r="I764">
        <v>26</v>
      </c>
      <c r="J764">
        <v>0</v>
      </c>
      <c r="K764">
        <v>0</v>
      </c>
      <c r="L764">
        <v>21</v>
      </c>
      <c r="M764">
        <v>6</v>
      </c>
      <c r="N764">
        <v>7</v>
      </c>
      <c r="O764">
        <v>1</v>
      </c>
      <c r="P764">
        <v>7</v>
      </c>
      <c r="Q764">
        <v>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11</v>
      </c>
      <c r="Z764">
        <v>0</v>
      </c>
      <c r="AA764">
        <v>44</v>
      </c>
      <c r="AB764">
        <f t="shared" si="23"/>
        <v>2</v>
      </c>
      <c r="AC764">
        <v>2396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437</v>
      </c>
      <c r="AO764">
        <v>416</v>
      </c>
      <c r="AP764">
        <v>0</v>
      </c>
    </row>
    <row r="765" spans="1:42" x14ac:dyDescent="0.35">
      <c r="A765">
        <v>56850</v>
      </c>
      <c r="B765">
        <v>3</v>
      </c>
      <c r="C765">
        <f t="shared" si="22"/>
        <v>3</v>
      </c>
      <c r="D765">
        <v>0</v>
      </c>
      <c r="E765">
        <v>1</v>
      </c>
      <c r="F765">
        <v>83</v>
      </c>
      <c r="G765">
        <v>34</v>
      </c>
      <c r="H765">
        <v>1</v>
      </c>
      <c r="I765">
        <v>19</v>
      </c>
      <c r="J765">
        <v>2</v>
      </c>
      <c r="K765">
        <v>7</v>
      </c>
      <c r="L765">
        <v>0</v>
      </c>
      <c r="M765">
        <v>1</v>
      </c>
      <c r="N765">
        <v>1</v>
      </c>
      <c r="O765">
        <v>1</v>
      </c>
      <c r="P765">
        <v>3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</v>
      </c>
      <c r="Y765">
        <v>11</v>
      </c>
      <c r="Z765">
        <v>0</v>
      </c>
      <c r="AA765">
        <v>49</v>
      </c>
      <c r="AB765">
        <f t="shared" si="23"/>
        <v>2</v>
      </c>
      <c r="AC765">
        <v>2257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63</v>
      </c>
      <c r="AO765">
        <v>63</v>
      </c>
      <c r="AP765">
        <v>0</v>
      </c>
    </row>
    <row r="766" spans="1:42" x14ac:dyDescent="0.35">
      <c r="A766">
        <v>55267</v>
      </c>
      <c r="B766">
        <v>3</v>
      </c>
      <c r="C766">
        <f t="shared" si="22"/>
        <v>3</v>
      </c>
      <c r="D766">
        <v>0</v>
      </c>
      <c r="E766">
        <v>1</v>
      </c>
      <c r="F766">
        <v>28</v>
      </c>
      <c r="G766">
        <v>161</v>
      </c>
      <c r="H766">
        <v>28</v>
      </c>
      <c r="I766">
        <v>136</v>
      </c>
      <c r="J766">
        <v>32</v>
      </c>
      <c r="K766">
        <v>3</v>
      </c>
      <c r="L766">
        <v>45</v>
      </c>
      <c r="M766">
        <v>4</v>
      </c>
      <c r="N766">
        <v>3</v>
      </c>
      <c r="O766">
        <v>4</v>
      </c>
      <c r="P766">
        <v>6</v>
      </c>
      <c r="Q766">
        <v>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</v>
      </c>
      <c r="Y766">
        <v>11</v>
      </c>
      <c r="Z766">
        <v>0</v>
      </c>
      <c r="AA766">
        <v>63</v>
      </c>
      <c r="AB766">
        <f t="shared" si="23"/>
        <v>4</v>
      </c>
      <c r="AC766">
        <v>2410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360</v>
      </c>
      <c r="AO766">
        <v>315</v>
      </c>
      <c r="AP766">
        <v>0</v>
      </c>
    </row>
    <row r="767" spans="1:42" x14ac:dyDescent="0.35">
      <c r="A767">
        <v>59666</v>
      </c>
      <c r="B767">
        <v>3</v>
      </c>
      <c r="C767">
        <f t="shared" si="22"/>
        <v>3</v>
      </c>
      <c r="D767">
        <v>1</v>
      </c>
      <c r="E767">
        <v>1</v>
      </c>
      <c r="F767">
        <v>87</v>
      </c>
      <c r="G767">
        <v>623</v>
      </c>
      <c r="H767">
        <v>53</v>
      </c>
      <c r="I767">
        <v>178</v>
      </c>
      <c r="J767">
        <v>23</v>
      </c>
      <c r="K767">
        <v>17</v>
      </c>
      <c r="L767">
        <v>133</v>
      </c>
      <c r="M767">
        <v>7</v>
      </c>
      <c r="N767">
        <v>3</v>
      </c>
      <c r="O767">
        <v>2</v>
      </c>
      <c r="P767">
        <v>8</v>
      </c>
      <c r="Q767">
        <v>8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3</v>
      </c>
      <c r="Y767">
        <v>11</v>
      </c>
      <c r="Z767">
        <v>0</v>
      </c>
      <c r="AA767">
        <v>48</v>
      </c>
      <c r="AB767">
        <f t="shared" si="23"/>
        <v>2</v>
      </c>
      <c r="AC767">
        <v>2623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894</v>
      </c>
      <c r="AO767">
        <v>761</v>
      </c>
      <c r="AP767">
        <v>1</v>
      </c>
    </row>
    <row r="768" spans="1:42" x14ac:dyDescent="0.35">
      <c r="A768">
        <v>72504</v>
      </c>
      <c r="B768">
        <v>4</v>
      </c>
      <c r="C768">
        <f t="shared" si="22"/>
        <v>4</v>
      </c>
      <c r="D768">
        <v>0</v>
      </c>
      <c r="E768">
        <v>1</v>
      </c>
      <c r="F768">
        <v>43</v>
      </c>
      <c r="G768">
        <v>604</v>
      </c>
      <c r="H768">
        <v>26</v>
      </c>
      <c r="I768">
        <v>470</v>
      </c>
      <c r="J768">
        <v>123</v>
      </c>
      <c r="K768">
        <v>161</v>
      </c>
      <c r="L768">
        <v>94</v>
      </c>
      <c r="M768">
        <v>2</v>
      </c>
      <c r="N768">
        <v>5</v>
      </c>
      <c r="O768">
        <v>9</v>
      </c>
      <c r="P768">
        <v>6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11</v>
      </c>
      <c r="Z768">
        <v>0</v>
      </c>
      <c r="AA768">
        <v>48</v>
      </c>
      <c r="AB768">
        <f t="shared" si="23"/>
        <v>2</v>
      </c>
      <c r="AC768">
        <v>2608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1384</v>
      </c>
      <c r="AO768">
        <v>1290</v>
      </c>
      <c r="AP768">
        <v>0</v>
      </c>
    </row>
    <row r="769" spans="1:42" x14ac:dyDescent="0.35">
      <c r="A769">
        <v>26872</v>
      </c>
      <c r="B769">
        <v>1</v>
      </c>
      <c r="C769">
        <f t="shared" si="22"/>
        <v>1</v>
      </c>
      <c r="D769">
        <v>0</v>
      </c>
      <c r="E769">
        <v>0</v>
      </c>
      <c r="F769">
        <v>0</v>
      </c>
      <c r="G769">
        <v>3</v>
      </c>
      <c r="H769">
        <v>10</v>
      </c>
      <c r="I769">
        <v>8</v>
      </c>
      <c r="J769">
        <v>3</v>
      </c>
      <c r="K769">
        <v>16</v>
      </c>
      <c r="L769">
        <v>32</v>
      </c>
      <c r="M769">
        <v>1</v>
      </c>
      <c r="N769">
        <v>1</v>
      </c>
      <c r="O769">
        <v>1</v>
      </c>
      <c r="P769">
        <v>2</v>
      </c>
      <c r="Q769">
        <v>6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</v>
      </c>
      <c r="Y769">
        <v>11</v>
      </c>
      <c r="Z769">
        <v>0</v>
      </c>
      <c r="AA769">
        <v>39</v>
      </c>
      <c r="AB769">
        <f t="shared" si="23"/>
        <v>1</v>
      </c>
      <c r="AC769">
        <v>2415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40</v>
      </c>
      <c r="AO769">
        <v>8</v>
      </c>
      <c r="AP769">
        <v>0</v>
      </c>
    </row>
    <row r="770" spans="1:42" x14ac:dyDescent="0.35">
      <c r="A770">
        <v>21359</v>
      </c>
      <c r="B770">
        <v>1</v>
      </c>
      <c r="C770">
        <f t="shared" si="22"/>
        <v>1</v>
      </c>
      <c r="D770">
        <v>1</v>
      </c>
      <c r="E770">
        <v>0</v>
      </c>
      <c r="F770">
        <v>1</v>
      </c>
      <c r="G770">
        <v>12</v>
      </c>
      <c r="H770">
        <v>2</v>
      </c>
      <c r="I770">
        <v>17</v>
      </c>
      <c r="J770">
        <v>6</v>
      </c>
      <c r="K770">
        <v>1</v>
      </c>
      <c r="L770">
        <v>10</v>
      </c>
      <c r="M770">
        <v>2</v>
      </c>
      <c r="N770">
        <v>2</v>
      </c>
      <c r="O770">
        <v>0</v>
      </c>
      <c r="P770">
        <v>3</v>
      </c>
      <c r="Q770">
        <v>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</v>
      </c>
      <c r="Y770">
        <v>11</v>
      </c>
      <c r="Z770">
        <v>1</v>
      </c>
      <c r="AA770">
        <v>48</v>
      </c>
      <c r="AB770">
        <f t="shared" si="23"/>
        <v>2</v>
      </c>
      <c r="AC770">
        <v>2594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38</v>
      </c>
      <c r="AO770">
        <v>28</v>
      </c>
      <c r="AP770">
        <v>0</v>
      </c>
    </row>
    <row r="771" spans="1:42" x14ac:dyDescent="0.35">
      <c r="A771">
        <v>73170</v>
      </c>
      <c r="B771">
        <v>4</v>
      </c>
      <c r="C771">
        <f t="shared" ref="C771:C834" si="24">_xlfn.IFS(A:A&lt;=32196,1,A:A&lt;=51622.09,2,A:A&lt;=68281,3,A:A&lt;=79601,4,A:A&gt;=79601,5)</f>
        <v>4</v>
      </c>
      <c r="D771">
        <v>0</v>
      </c>
      <c r="E771">
        <v>0</v>
      </c>
      <c r="F771">
        <v>1</v>
      </c>
      <c r="G771">
        <v>184</v>
      </c>
      <c r="H771">
        <v>174</v>
      </c>
      <c r="I771">
        <v>256</v>
      </c>
      <c r="J771">
        <v>50</v>
      </c>
      <c r="K771">
        <v>30</v>
      </c>
      <c r="L771">
        <v>32</v>
      </c>
      <c r="M771">
        <v>1</v>
      </c>
      <c r="N771">
        <v>5</v>
      </c>
      <c r="O771">
        <v>4</v>
      </c>
      <c r="P771">
        <v>6</v>
      </c>
      <c r="Q771">
        <v>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</v>
      </c>
      <c r="Y771">
        <v>11</v>
      </c>
      <c r="Z771">
        <v>0</v>
      </c>
      <c r="AA771">
        <v>45</v>
      </c>
      <c r="AB771">
        <f t="shared" ref="AB771:AB834" si="25">_xlfn.IFS(AA771&lt;=43,1,AA771&lt;=51.117,2,AA771&lt;=61,3,AA771&lt;=68,4,AA771&gt;68,5)</f>
        <v>2</v>
      </c>
      <c r="AC771">
        <v>2188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694</v>
      </c>
      <c r="AO771">
        <v>662</v>
      </c>
      <c r="AP771">
        <v>0</v>
      </c>
    </row>
    <row r="772" spans="1:42" x14ac:dyDescent="0.35">
      <c r="A772">
        <v>52750</v>
      </c>
      <c r="B772">
        <v>3</v>
      </c>
      <c r="C772">
        <f t="shared" si="24"/>
        <v>3</v>
      </c>
      <c r="D772">
        <v>0</v>
      </c>
      <c r="E772">
        <v>1</v>
      </c>
      <c r="F772">
        <v>72</v>
      </c>
      <c r="G772">
        <v>393</v>
      </c>
      <c r="H772">
        <v>0</v>
      </c>
      <c r="I772">
        <v>239</v>
      </c>
      <c r="J772">
        <v>90</v>
      </c>
      <c r="K772">
        <v>69</v>
      </c>
      <c r="L772">
        <v>69</v>
      </c>
      <c r="M772">
        <v>6</v>
      </c>
      <c r="N772">
        <v>5</v>
      </c>
      <c r="O772">
        <v>7</v>
      </c>
      <c r="P772">
        <v>9</v>
      </c>
      <c r="Q772">
        <v>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3</v>
      </c>
      <c r="Y772">
        <v>11</v>
      </c>
      <c r="Z772">
        <v>0</v>
      </c>
      <c r="AA772">
        <v>65</v>
      </c>
      <c r="AB772">
        <f t="shared" si="25"/>
        <v>4</v>
      </c>
      <c r="AC772">
        <v>2669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791</v>
      </c>
      <c r="AO772">
        <v>722</v>
      </c>
      <c r="AP772">
        <v>0</v>
      </c>
    </row>
    <row r="773" spans="1:42" x14ac:dyDescent="0.35">
      <c r="A773">
        <v>91820</v>
      </c>
      <c r="B773">
        <v>5</v>
      </c>
      <c r="C773">
        <f t="shared" si="24"/>
        <v>5</v>
      </c>
      <c r="D773">
        <v>0</v>
      </c>
      <c r="E773">
        <v>0</v>
      </c>
      <c r="F773">
        <v>72</v>
      </c>
      <c r="G773">
        <v>410</v>
      </c>
      <c r="H773">
        <v>73</v>
      </c>
      <c r="I773">
        <v>747</v>
      </c>
      <c r="J773">
        <v>76</v>
      </c>
      <c r="K773">
        <v>161</v>
      </c>
      <c r="L773">
        <v>30</v>
      </c>
      <c r="M773">
        <v>0</v>
      </c>
      <c r="N773">
        <v>5</v>
      </c>
      <c r="O773">
        <v>5</v>
      </c>
      <c r="P773">
        <v>12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3</v>
      </c>
      <c r="Y773">
        <v>11</v>
      </c>
      <c r="Z773">
        <v>0</v>
      </c>
      <c r="AA773">
        <v>34</v>
      </c>
      <c r="AB773">
        <f t="shared" si="25"/>
        <v>1</v>
      </c>
      <c r="AC773">
        <v>2377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1467</v>
      </c>
      <c r="AO773">
        <v>1437</v>
      </c>
      <c r="AP773">
        <v>0</v>
      </c>
    </row>
    <row r="774" spans="1:42" x14ac:dyDescent="0.35">
      <c r="A774">
        <v>65968</v>
      </c>
      <c r="B774">
        <v>3</v>
      </c>
      <c r="C774">
        <f t="shared" si="24"/>
        <v>3</v>
      </c>
      <c r="D774">
        <v>0</v>
      </c>
      <c r="E774">
        <v>1</v>
      </c>
      <c r="F774">
        <v>12</v>
      </c>
      <c r="G774">
        <v>376</v>
      </c>
      <c r="H774">
        <v>9</v>
      </c>
      <c r="I774">
        <v>83</v>
      </c>
      <c r="J774">
        <v>19</v>
      </c>
      <c r="K774">
        <v>4</v>
      </c>
      <c r="L774">
        <v>4</v>
      </c>
      <c r="M774">
        <v>2</v>
      </c>
      <c r="N774">
        <v>5</v>
      </c>
      <c r="O774">
        <v>4</v>
      </c>
      <c r="P774">
        <v>7</v>
      </c>
      <c r="Q774">
        <v>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11</v>
      </c>
      <c r="Z774">
        <v>0</v>
      </c>
      <c r="AA774">
        <v>50</v>
      </c>
      <c r="AB774">
        <f t="shared" si="25"/>
        <v>2</v>
      </c>
      <c r="AC774">
        <v>2207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491</v>
      </c>
      <c r="AO774">
        <v>487</v>
      </c>
      <c r="AP774">
        <v>0</v>
      </c>
    </row>
    <row r="775" spans="1:42" x14ac:dyDescent="0.35">
      <c r="A775">
        <v>30772</v>
      </c>
      <c r="B775">
        <v>1</v>
      </c>
      <c r="C775">
        <f t="shared" si="24"/>
        <v>1</v>
      </c>
      <c r="D775">
        <v>1</v>
      </c>
      <c r="E775">
        <v>1</v>
      </c>
      <c r="F775">
        <v>89</v>
      </c>
      <c r="G775">
        <v>7</v>
      </c>
      <c r="H775">
        <v>2</v>
      </c>
      <c r="I775">
        <v>4</v>
      </c>
      <c r="J775">
        <v>2</v>
      </c>
      <c r="K775">
        <v>1</v>
      </c>
      <c r="L775">
        <v>4</v>
      </c>
      <c r="M775">
        <v>1</v>
      </c>
      <c r="N775">
        <v>1</v>
      </c>
      <c r="O775">
        <v>0</v>
      </c>
      <c r="P775">
        <v>2</v>
      </c>
      <c r="Q775">
        <v>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</v>
      </c>
      <c r="Y775">
        <v>11</v>
      </c>
      <c r="Z775">
        <v>0</v>
      </c>
      <c r="AA775">
        <v>44</v>
      </c>
      <c r="AB775">
        <f t="shared" si="25"/>
        <v>2</v>
      </c>
      <c r="AC775">
        <v>2268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16</v>
      </c>
      <c r="AO775">
        <v>12</v>
      </c>
      <c r="AP775">
        <v>0</v>
      </c>
    </row>
    <row r="776" spans="1:42" x14ac:dyDescent="0.35">
      <c r="A776">
        <v>22507</v>
      </c>
      <c r="B776">
        <v>1</v>
      </c>
      <c r="C776">
        <f t="shared" si="24"/>
        <v>1</v>
      </c>
      <c r="D776">
        <v>0</v>
      </c>
      <c r="E776">
        <v>0</v>
      </c>
      <c r="F776">
        <v>67</v>
      </c>
      <c r="G776">
        <v>68</v>
      </c>
      <c r="H776">
        <v>0</v>
      </c>
      <c r="I776">
        <v>226</v>
      </c>
      <c r="J776">
        <v>51</v>
      </c>
      <c r="K776">
        <v>157</v>
      </c>
      <c r="L776">
        <v>68</v>
      </c>
      <c r="M776">
        <v>3</v>
      </c>
      <c r="N776">
        <v>10</v>
      </c>
      <c r="O776">
        <v>2</v>
      </c>
      <c r="P776">
        <v>4</v>
      </c>
      <c r="Q776">
        <v>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</v>
      </c>
      <c r="Y776">
        <v>11</v>
      </c>
      <c r="Z776">
        <v>0</v>
      </c>
      <c r="AA776">
        <v>66</v>
      </c>
      <c r="AB776">
        <f t="shared" si="25"/>
        <v>4</v>
      </c>
      <c r="AC776">
        <v>2741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502</v>
      </c>
      <c r="AO776">
        <v>434</v>
      </c>
      <c r="AP776">
        <v>0</v>
      </c>
    </row>
    <row r="777" spans="1:42" x14ac:dyDescent="0.35">
      <c r="A777">
        <v>65685</v>
      </c>
      <c r="B777">
        <v>3</v>
      </c>
      <c r="C777">
        <f t="shared" si="24"/>
        <v>3</v>
      </c>
      <c r="D777">
        <v>0</v>
      </c>
      <c r="E777">
        <v>1</v>
      </c>
      <c r="F777">
        <v>54</v>
      </c>
      <c r="G777">
        <v>642</v>
      </c>
      <c r="H777">
        <v>14</v>
      </c>
      <c r="I777">
        <v>49</v>
      </c>
      <c r="J777">
        <v>0</v>
      </c>
      <c r="K777">
        <v>7</v>
      </c>
      <c r="L777">
        <v>57</v>
      </c>
      <c r="M777">
        <v>1</v>
      </c>
      <c r="N777">
        <v>9</v>
      </c>
      <c r="O777">
        <v>2</v>
      </c>
      <c r="P777">
        <v>9</v>
      </c>
      <c r="Q777">
        <v>5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11</v>
      </c>
      <c r="Z777">
        <v>0</v>
      </c>
      <c r="AA777">
        <v>48</v>
      </c>
      <c r="AB777">
        <f t="shared" si="25"/>
        <v>2</v>
      </c>
      <c r="AC777">
        <v>2251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712</v>
      </c>
      <c r="AO777">
        <v>655</v>
      </c>
      <c r="AP777">
        <v>0</v>
      </c>
    </row>
    <row r="778" spans="1:42" x14ac:dyDescent="0.35">
      <c r="A778">
        <v>25804</v>
      </c>
      <c r="B778">
        <v>1</v>
      </c>
      <c r="C778">
        <f t="shared" si="24"/>
        <v>1</v>
      </c>
      <c r="D778">
        <v>1</v>
      </c>
      <c r="E778">
        <v>0</v>
      </c>
      <c r="F778">
        <v>34</v>
      </c>
      <c r="G778">
        <v>8</v>
      </c>
      <c r="H778">
        <v>7</v>
      </c>
      <c r="I778">
        <v>9</v>
      </c>
      <c r="J778">
        <v>13</v>
      </c>
      <c r="K778">
        <v>6</v>
      </c>
      <c r="L778">
        <v>12</v>
      </c>
      <c r="M778">
        <v>2</v>
      </c>
      <c r="N778">
        <v>2</v>
      </c>
      <c r="O778">
        <v>0</v>
      </c>
      <c r="P778">
        <v>3</v>
      </c>
      <c r="Q778">
        <v>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</v>
      </c>
      <c r="Y778">
        <v>11</v>
      </c>
      <c r="Z778">
        <v>0</v>
      </c>
      <c r="AA778">
        <v>42</v>
      </c>
      <c r="AB778">
        <f t="shared" si="25"/>
        <v>1</v>
      </c>
      <c r="AC778">
        <v>2460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43</v>
      </c>
      <c r="AO778">
        <v>31</v>
      </c>
      <c r="AP778">
        <v>0</v>
      </c>
    </row>
    <row r="779" spans="1:42" x14ac:dyDescent="0.35">
      <c r="A779">
        <v>76412</v>
      </c>
      <c r="B779">
        <v>4</v>
      </c>
      <c r="C779">
        <f t="shared" si="24"/>
        <v>4</v>
      </c>
      <c r="D779">
        <v>0</v>
      </c>
      <c r="E779">
        <v>0</v>
      </c>
      <c r="F779">
        <v>15</v>
      </c>
      <c r="G779">
        <v>840</v>
      </c>
      <c r="H779">
        <v>53</v>
      </c>
      <c r="I779">
        <v>804</v>
      </c>
      <c r="J779">
        <v>23</v>
      </c>
      <c r="K779">
        <v>71</v>
      </c>
      <c r="L779">
        <v>17</v>
      </c>
      <c r="M779">
        <v>1</v>
      </c>
      <c r="N779">
        <v>5</v>
      </c>
      <c r="O779">
        <v>4</v>
      </c>
      <c r="P779">
        <v>8</v>
      </c>
      <c r="Q779">
        <v>3</v>
      </c>
      <c r="R779">
        <v>0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3</v>
      </c>
      <c r="Y779">
        <v>11</v>
      </c>
      <c r="Z779">
        <v>1</v>
      </c>
      <c r="AA779">
        <v>40</v>
      </c>
      <c r="AB779">
        <f t="shared" si="25"/>
        <v>1</v>
      </c>
      <c r="AC779">
        <v>2579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1791</v>
      </c>
      <c r="AO779">
        <v>1774</v>
      </c>
      <c r="AP779">
        <v>2</v>
      </c>
    </row>
    <row r="780" spans="1:42" x14ac:dyDescent="0.35">
      <c r="A780">
        <v>22063</v>
      </c>
      <c r="B780">
        <v>1</v>
      </c>
      <c r="C780">
        <f t="shared" si="24"/>
        <v>1</v>
      </c>
      <c r="D780">
        <v>1</v>
      </c>
      <c r="E780">
        <v>0</v>
      </c>
      <c r="F780">
        <v>43</v>
      </c>
      <c r="G780">
        <v>7</v>
      </c>
      <c r="H780">
        <v>10</v>
      </c>
      <c r="I780">
        <v>13</v>
      </c>
      <c r="J780">
        <v>3</v>
      </c>
      <c r="K780">
        <v>11</v>
      </c>
      <c r="L780">
        <v>11</v>
      </c>
      <c r="M780">
        <v>2</v>
      </c>
      <c r="N780">
        <v>2</v>
      </c>
      <c r="O780">
        <v>0</v>
      </c>
      <c r="P780">
        <v>3</v>
      </c>
      <c r="Q780">
        <v>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3</v>
      </c>
      <c r="Y780">
        <v>11</v>
      </c>
      <c r="Z780">
        <v>0</v>
      </c>
      <c r="AA780">
        <v>48</v>
      </c>
      <c r="AB780">
        <f t="shared" si="25"/>
        <v>2</v>
      </c>
      <c r="AC780">
        <v>2484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44</v>
      </c>
      <c r="AO780">
        <v>33</v>
      </c>
      <c r="AP780">
        <v>0</v>
      </c>
    </row>
    <row r="781" spans="1:42" x14ac:dyDescent="0.35">
      <c r="A781">
        <v>57091</v>
      </c>
      <c r="B781">
        <v>3</v>
      </c>
      <c r="C781">
        <f t="shared" si="24"/>
        <v>3</v>
      </c>
      <c r="D781">
        <v>0</v>
      </c>
      <c r="E781">
        <v>0</v>
      </c>
      <c r="F781">
        <v>0</v>
      </c>
      <c r="G781">
        <v>464</v>
      </c>
      <c r="H781">
        <v>5</v>
      </c>
      <c r="I781">
        <v>64</v>
      </c>
      <c r="J781">
        <v>7</v>
      </c>
      <c r="K781">
        <v>0</v>
      </c>
      <c r="L781">
        <v>37</v>
      </c>
      <c r="M781">
        <v>1</v>
      </c>
      <c r="N781">
        <v>7</v>
      </c>
      <c r="O781">
        <v>3</v>
      </c>
      <c r="P781">
        <v>7</v>
      </c>
      <c r="Q781">
        <v>5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3</v>
      </c>
      <c r="Y781">
        <v>11</v>
      </c>
      <c r="Z781">
        <v>1</v>
      </c>
      <c r="AA781">
        <v>59</v>
      </c>
      <c r="AB781">
        <f t="shared" si="25"/>
        <v>3</v>
      </c>
      <c r="AC781">
        <v>2173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540</v>
      </c>
      <c r="AO781">
        <v>503</v>
      </c>
      <c r="AP781">
        <v>1</v>
      </c>
    </row>
    <row r="782" spans="1:42" x14ac:dyDescent="0.35">
      <c r="A782">
        <v>78353</v>
      </c>
      <c r="B782">
        <v>4</v>
      </c>
      <c r="C782">
        <f t="shared" si="24"/>
        <v>4</v>
      </c>
      <c r="D782">
        <v>0</v>
      </c>
      <c r="E782">
        <v>1</v>
      </c>
      <c r="F782">
        <v>51</v>
      </c>
      <c r="G782">
        <v>752</v>
      </c>
      <c r="H782">
        <v>122</v>
      </c>
      <c r="I782">
        <v>476</v>
      </c>
      <c r="J782">
        <v>39</v>
      </c>
      <c r="K782">
        <v>153</v>
      </c>
      <c r="L782">
        <v>34</v>
      </c>
      <c r="M782">
        <v>1</v>
      </c>
      <c r="N782">
        <v>10</v>
      </c>
      <c r="O782">
        <v>2</v>
      </c>
      <c r="P782">
        <v>11</v>
      </c>
      <c r="Q782">
        <v>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3</v>
      </c>
      <c r="Y782">
        <v>11</v>
      </c>
      <c r="Z782">
        <v>0</v>
      </c>
      <c r="AA782">
        <v>61</v>
      </c>
      <c r="AB782">
        <f t="shared" si="25"/>
        <v>3</v>
      </c>
      <c r="AC782">
        <v>2598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1542</v>
      </c>
      <c r="AO782">
        <v>1508</v>
      </c>
      <c r="AP782">
        <v>0</v>
      </c>
    </row>
    <row r="783" spans="1:42" x14ac:dyDescent="0.35">
      <c r="A783">
        <v>93404</v>
      </c>
      <c r="B783">
        <v>6</v>
      </c>
      <c r="C783">
        <f t="shared" si="24"/>
        <v>5</v>
      </c>
      <c r="D783">
        <v>1</v>
      </c>
      <c r="E783">
        <v>2</v>
      </c>
      <c r="F783">
        <v>97</v>
      </c>
      <c r="G783">
        <v>1279</v>
      </c>
      <c r="H783">
        <v>15</v>
      </c>
      <c r="I783">
        <v>287</v>
      </c>
      <c r="J783">
        <v>20</v>
      </c>
      <c r="K783">
        <v>0</v>
      </c>
      <c r="L783">
        <v>15</v>
      </c>
      <c r="M783">
        <v>3</v>
      </c>
      <c r="N783">
        <v>3</v>
      </c>
      <c r="O783">
        <v>4</v>
      </c>
      <c r="P783">
        <v>7</v>
      </c>
      <c r="Q783">
        <v>5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3</v>
      </c>
      <c r="Y783">
        <v>11</v>
      </c>
      <c r="Z783">
        <v>0</v>
      </c>
      <c r="AA783">
        <v>66</v>
      </c>
      <c r="AB783">
        <f t="shared" si="25"/>
        <v>4</v>
      </c>
      <c r="AC783">
        <v>2577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1601</v>
      </c>
      <c r="AO783">
        <v>1586</v>
      </c>
      <c r="AP783">
        <v>2</v>
      </c>
    </row>
    <row r="784" spans="1:42" x14ac:dyDescent="0.35">
      <c r="A784">
        <v>37859</v>
      </c>
      <c r="B784">
        <v>2</v>
      </c>
      <c r="C784">
        <f t="shared" si="24"/>
        <v>2</v>
      </c>
      <c r="D784">
        <v>1</v>
      </c>
      <c r="E784">
        <v>2</v>
      </c>
      <c r="F784">
        <v>75</v>
      </c>
      <c r="G784">
        <v>22</v>
      </c>
      <c r="H784">
        <v>1</v>
      </c>
      <c r="I784">
        <v>8</v>
      </c>
      <c r="J784">
        <v>2</v>
      </c>
      <c r="K784">
        <v>1</v>
      </c>
      <c r="L784">
        <v>2</v>
      </c>
      <c r="M784">
        <v>2</v>
      </c>
      <c r="N784">
        <v>1</v>
      </c>
      <c r="O784">
        <v>0</v>
      </c>
      <c r="P784">
        <v>3</v>
      </c>
      <c r="Q784">
        <v>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3</v>
      </c>
      <c r="Y784">
        <v>11</v>
      </c>
      <c r="Z784">
        <v>0</v>
      </c>
      <c r="AA784">
        <v>58</v>
      </c>
      <c r="AB784">
        <f t="shared" si="25"/>
        <v>3</v>
      </c>
      <c r="AC784">
        <v>2692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34</v>
      </c>
      <c r="AO784">
        <v>32</v>
      </c>
      <c r="AP784">
        <v>0</v>
      </c>
    </row>
    <row r="785" spans="1:42" x14ac:dyDescent="0.35">
      <c r="A785">
        <v>80995</v>
      </c>
      <c r="B785">
        <v>5</v>
      </c>
      <c r="C785">
        <f t="shared" si="24"/>
        <v>5</v>
      </c>
      <c r="D785">
        <v>0</v>
      </c>
      <c r="E785">
        <v>1</v>
      </c>
      <c r="F785">
        <v>83</v>
      </c>
      <c r="G785">
        <v>860</v>
      </c>
      <c r="H785">
        <v>28</v>
      </c>
      <c r="I785">
        <v>409</v>
      </c>
      <c r="J785">
        <v>73</v>
      </c>
      <c r="K785">
        <v>56</v>
      </c>
      <c r="L785">
        <v>56</v>
      </c>
      <c r="M785">
        <v>1</v>
      </c>
      <c r="N785">
        <v>8</v>
      </c>
      <c r="O785">
        <v>9</v>
      </c>
      <c r="P785">
        <v>4</v>
      </c>
      <c r="Q785">
        <v>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3</v>
      </c>
      <c r="Y785">
        <v>11</v>
      </c>
      <c r="Z785">
        <v>0</v>
      </c>
      <c r="AA785">
        <v>62</v>
      </c>
      <c r="AB785">
        <f t="shared" si="25"/>
        <v>4</v>
      </c>
      <c r="AC785">
        <v>2573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1426</v>
      </c>
      <c r="AO785">
        <v>1370</v>
      </c>
      <c r="AP785">
        <v>0</v>
      </c>
    </row>
    <row r="786" spans="1:42" x14ac:dyDescent="0.35">
      <c r="A786">
        <v>16529</v>
      </c>
      <c r="B786">
        <v>1</v>
      </c>
      <c r="C786">
        <f t="shared" si="24"/>
        <v>1</v>
      </c>
      <c r="D786">
        <v>1</v>
      </c>
      <c r="E786">
        <v>0</v>
      </c>
      <c r="F786">
        <v>23</v>
      </c>
      <c r="G786">
        <v>3</v>
      </c>
      <c r="H786">
        <v>0</v>
      </c>
      <c r="I786">
        <v>5</v>
      </c>
      <c r="J786">
        <v>13</v>
      </c>
      <c r="K786">
        <v>0</v>
      </c>
      <c r="L786">
        <v>1</v>
      </c>
      <c r="M786">
        <v>1</v>
      </c>
      <c r="N786">
        <v>1</v>
      </c>
      <c r="O786">
        <v>0</v>
      </c>
      <c r="P786">
        <v>3</v>
      </c>
      <c r="Q786">
        <v>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3</v>
      </c>
      <c r="Y786">
        <v>11</v>
      </c>
      <c r="Z786">
        <v>0</v>
      </c>
      <c r="AA786">
        <v>36</v>
      </c>
      <c r="AB786">
        <f t="shared" si="25"/>
        <v>1</v>
      </c>
      <c r="AC786">
        <v>2279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21</v>
      </c>
      <c r="AO786">
        <v>20</v>
      </c>
      <c r="AP786">
        <v>0</v>
      </c>
    </row>
    <row r="787" spans="1:42" x14ac:dyDescent="0.35">
      <c r="A787">
        <v>55412</v>
      </c>
      <c r="B787">
        <v>3</v>
      </c>
      <c r="C787">
        <f t="shared" si="24"/>
        <v>3</v>
      </c>
      <c r="D787">
        <v>1</v>
      </c>
      <c r="E787">
        <v>1</v>
      </c>
      <c r="F787">
        <v>65</v>
      </c>
      <c r="G787">
        <v>10</v>
      </c>
      <c r="H787">
        <v>5</v>
      </c>
      <c r="I787">
        <v>28</v>
      </c>
      <c r="J787">
        <v>11</v>
      </c>
      <c r="K787">
        <v>1</v>
      </c>
      <c r="L787">
        <v>8</v>
      </c>
      <c r="M787">
        <v>1</v>
      </c>
      <c r="N787">
        <v>2</v>
      </c>
      <c r="O787">
        <v>0</v>
      </c>
      <c r="P787">
        <v>3</v>
      </c>
      <c r="Q787">
        <v>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3</v>
      </c>
      <c r="Y787">
        <v>11</v>
      </c>
      <c r="Z787">
        <v>0</v>
      </c>
      <c r="AA787">
        <v>44</v>
      </c>
      <c r="AB787">
        <f t="shared" si="25"/>
        <v>2</v>
      </c>
      <c r="AC787">
        <v>2378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55</v>
      </c>
      <c r="AO787">
        <v>47</v>
      </c>
      <c r="AP787">
        <v>0</v>
      </c>
    </row>
    <row r="788" spans="1:42" x14ac:dyDescent="0.35">
      <c r="A788">
        <v>48789</v>
      </c>
      <c r="B788">
        <v>2</v>
      </c>
      <c r="C788">
        <f t="shared" si="24"/>
        <v>2</v>
      </c>
      <c r="D788">
        <v>0</v>
      </c>
      <c r="E788">
        <v>0</v>
      </c>
      <c r="F788">
        <v>94</v>
      </c>
      <c r="G788">
        <v>351</v>
      </c>
      <c r="H788">
        <v>16</v>
      </c>
      <c r="I788">
        <v>156</v>
      </c>
      <c r="J788">
        <v>7</v>
      </c>
      <c r="K788">
        <v>5</v>
      </c>
      <c r="L788">
        <v>145</v>
      </c>
      <c r="M788">
        <v>1</v>
      </c>
      <c r="N788">
        <v>6</v>
      </c>
      <c r="O788">
        <v>4</v>
      </c>
      <c r="P788">
        <v>7</v>
      </c>
      <c r="Q788">
        <v>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3</v>
      </c>
      <c r="Y788">
        <v>11</v>
      </c>
      <c r="Z788">
        <v>0</v>
      </c>
      <c r="AA788">
        <v>28</v>
      </c>
      <c r="AB788">
        <f t="shared" si="25"/>
        <v>1</v>
      </c>
      <c r="AC788">
        <v>2816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535</v>
      </c>
      <c r="AO788">
        <v>390</v>
      </c>
      <c r="AP788">
        <v>0</v>
      </c>
    </row>
    <row r="789" spans="1:42" x14ac:dyDescent="0.35">
      <c r="A789">
        <v>56575</v>
      </c>
      <c r="B789">
        <v>3</v>
      </c>
      <c r="C789">
        <f t="shared" si="24"/>
        <v>3</v>
      </c>
      <c r="D789">
        <v>0</v>
      </c>
      <c r="E789">
        <v>2</v>
      </c>
      <c r="F789">
        <v>42</v>
      </c>
      <c r="G789">
        <v>421</v>
      </c>
      <c r="H789">
        <v>5</v>
      </c>
      <c r="I789">
        <v>90</v>
      </c>
      <c r="J789">
        <v>0</v>
      </c>
      <c r="K789">
        <v>16</v>
      </c>
      <c r="L789">
        <v>10</v>
      </c>
      <c r="M789">
        <v>3</v>
      </c>
      <c r="N789">
        <v>7</v>
      </c>
      <c r="O789">
        <v>3</v>
      </c>
      <c r="P789">
        <v>7</v>
      </c>
      <c r="Q789">
        <v>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3</v>
      </c>
      <c r="Y789">
        <v>11</v>
      </c>
      <c r="Z789">
        <v>0</v>
      </c>
      <c r="AA789">
        <v>53</v>
      </c>
      <c r="AB789">
        <f t="shared" si="25"/>
        <v>3</v>
      </c>
      <c r="AC789">
        <v>2579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532</v>
      </c>
      <c r="AO789">
        <v>522</v>
      </c>
      <c r="AP789">
        <v>0</v>
      </c>
    </row>
    <row r="790" spans="1:42" x14ac:dyDescent="0.35">
      <c r="A790">
        <v>25130</v>
      </c>
      <c r="B790">
        <v>1</v>
      </c>
      <c r="C790">
        <f t="shared" si="24"/>
        <v>1</v>
      </c>
      <c r="D790">
        <v>1</v>
      </c>
      <c r="E790">
        <v>0</v>
      </c>
      <c r="F790">
        <v>10</v>
      </c>
      <c r="G790">
        <v>2</v>
      </c>
      <c r="H790">
        <v>5</v>
      </c>
      <c r="I790">
        <v>7</v>
      </c>
      <c r="J790">
        <v>0</v>
      </c>
      <c r="K790">
        <v>18</v>
      </c>
      <c r="L790">
        <v>18</v>
      </c>
      <c r="M790">
        <v>2</v>
      </c>
      <c r="N790">
        <v>2</v>
      </c>
      <c r="O790">
        <v>0</v>
      </c>
      <c r="P790">
        <v>3</v>
      </c>
      <c r="Q790">
        <v>7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3</v>
      </c>
      <c r="Y790">
        <v>11</v>
      </c>
      <c r="Z790">
        <v>0</v>
      </c>
      <c r="AA790">
        <v>40</v>
      </c>
      <c r="AB790">
        <f t="shared" si="25"/>
        <v>1</v>
      </c>
      <c r="AC790">
        <v>2429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32</v>
      </c>
      <c r="AO790">
        <v>14</v>
      </c>
      <c r="AP790">
        <v>0</v>
      </c>
    </row>
    <row r="791" spans="1:42" x14ac:dyDescent="0.35">
      <c r="A791">
        <v>35441</v>
      </c>
      <c r="B791">
        <v>2</v>
      </c>
      <c r="C791">
        <f t="shared" si="24"/>
        <v>2</v>
      </c>
      <c r="D791">
        <v>1</v>
      </c>
      <c r="E791">
        <v>1</v>
      </c>
      <c r="F791">
        <v>94</v>
      </c>
      <c r="G791">
        <v>25</v>
      </c>
      <c r="H791">
        <v>1</v>
      </c>
      <c r="I791">
        <v>9</v>
      </c>
      <c r="J791">
        <v>2</v>
      </c>
      <c r="K791">
        <v>1</v>
      </c>
      <c r="L791">
        <v>1</v>
      </c>
      <c r="M791">
        <v>2</v>
      </c>
      <c r="N791">
        <v>1</v>
      </c>
      <c r="O791">
        <v>0</v>
      </c>
      <c r="P791">
        <v>3</v>
      </c>
      <c r="Q791">
        <v>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</v>
      </c>
      <c r="Y791">
        <v>11</v>
      </c>
      <c r="Z791">
        <v>0</v>
      </c>
      <c r="AA791">
        <v>53</v>
      </c>
      <c r="AB791">
        <f t="shared" si="25"/>
        <v>3</v>
      </c>
      <c r="AC791">
        <v>2659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38</v>
      </c>
      <c r="AO791">
        <v>37</v>
      </c>
      <c r="AP791">
        <v>0</v>
      </c>
    </row>
    <row r="792" spans="1:42" x14ac:dyDescent="0.35">
      <c r="A792">
        <v>71391</v>
      </c>
      <c r="B792">
        <v>4</v>
      </c>
      <c r="C792">
        <f t="shared" si="24"/>
        <v>4</v>
      </c>
      <c r="D792">
        <v>0</v>
      </c>
      <c r="E792">
        <v>1</v>
      </c>
      <c r="F792">
        <v>50</v>
      </c>
      <c r="G792">
        <v>336</v>
      </c>
      <c r="H792">
        <v>123</v>
      </c>
      <c r="I792">
        <v>274</v>
      </c>
      <c r="J792">
        <v>46</v>
      </c>
      <c r="K792">
        <v>123</v>
      </c>
      <c r="L792">
        <v>141</v>
      </c>
      <c r="M792">
        <v>5</v>
      </c>
      <c r="N792">
        <v>6</v>
      </c>
      <c r="O792">
        <v>5</v>
      </c>
      <c r="P792">
        <v>12</v>
      </c>
      <c r="Q792">
        <v>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3</v>
      </c>
      <c r="Y792">
        <v>11</v>
      </c>
      <c r="Z792">
        <v>0</v>
      </c>
      <c r="AA792">
        <v>64</v>
      </c>
      <c r="AB792">
        <f t="shared" si="25"/>
        <v>4</v>
      </c>
      <c r="AC792">
        <v>2616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902</v>
      </c>
      <c r="AO792">
        <v>761</v>
      </c>
      <c r="AP792">
        <v>0</v>
      </c>
    </row>
    <row r="793" spans="1:42" x14ac:dyDescent="0.35">
      <c r="A793">
        <v>49494</v>
      </c>
      <c r="B793">
        <v>2</v>
      </c>
      <c r="C793">
        <f t="shared" si="24"/>
        <v>2</v>
      </c>
      <c r="D793">
        <v>1</v>
      </c>
      <c r="E793">
        <v>0</v>
      </c>
      <c r="F793">
        <v>46</v>
      </c>
      <c r="G793">
        <v>191</v>
      </c>
      <c r="H793">
        <v>9</v>
      </c>
      <c r="I793">
        <v>97</v>
      </c>
      <c r="J793">
        <v>0</v>
      </c>
      <c r="K793">
        <v>6</v>
      </c>
      <c r="L793">
        <v>82</v>
      </c>
      <c r="M793">
        <v>2</v>
      </c>
      <c r="N793">
        <v>6</v>
      </c>
      <c r="O793">
        <v>1</v>
      </c>
      <c r="P793">
        <v>5</v>
      </c>
      <c r="Q793">
        <v>7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3</v>
      </c>
      <c r="Y793">
        <v>11</v>
      </c>
      <c r="Z793">
        <v>0</v>
      </c>
      <c r="AA793">
        <v>48</v>
      </c>
      <c r="AB793">
        <f t="shared" si="25"/>
        <v>2</v>
      </c>
      <c r="AC793">
        <v>2589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303</v>
      </c>
      <c r="AO793">
        <v>221</v>
      </c>
      <c r="AP793">
        <v>0</v>
      </c>
    </row>
    <row r="794" spans="1:42" x14ac:dyDescent="0.35">
      <c r="A794">
        <v>81702</v>
      </c>
      <c r="B794">
        <v>5</v>
      </c>
      <c r="C794">
        <f t="shared" si="24"/>
        <v>5</v>
      </c>
      <c r="D794">
        <v>0</v>
      </c>
      <c r="E794">
        <v>0</v>
      </c>
      <c r="F794">
        <v>98</v>
      </c>
      <c r="G794">
        <v>563</v>
      </c>
      <c r="H794">
        <v>50</v>
      </c>
      <c r="I794">
        <v>774</v>
      </c>
      <c r="J794">
        <v>28</v>
      </c>
      <c r="K794">
        <v>31</v>
      </c>
      <c r="L794">
        <v>187</v>
      </c>
      <c r="M794">
        <v>1</v>
      </c>
      <c r="N794">
        <v>7</v>
      </c>
      <c r="O794">
        <v>7</v>
      </c>
      <c r="P794">
        <v>12</v>
      </c>
      <c r="Q794">
        <v>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3</v>
      </c>
      <c r="Y794">
        <v>11</v>
      </c>
      <c r="Z794">
        <v>0</v>
      </c>
      <c r="AA794">
        <v>40</v>
      </c>
      <c r="AB794">
        <f t="shared" si="25"/>
        <v>1</v>
      </c>
      <c r="AC794">
        <v>2803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1446</v>
      </c>
      <c r="AO794">
        <v>1259</v>
      </c>
      <c r="AP794">
        <v>0</v>
      </c>
    </row>
    <row r="795" spans="1:42" x14ac:dyDescent="0.35">
      <c r="A795">
        <v>45889</v>
      </c>
      <c r="B795">
        <v>2</v>
      </c>
      <c r="C795">
        <f t="shared" si="24"/>
        <v>2</v>
      </c>
      <c r="D795">
        <v>0</v>
      </c>
      <c r="E795">
        <v>1</v>
      </c>
      <c r="F795">
        <v>42</v>
      </c>
      <c r="G795">
        <v>31</v>
      </c>
      <c r="H795">
        <v>0</v>
      </c>
      <c r="I795">
        <v>6</v>
      </c>
      <c r="J795">
        <v>0</v>
      </c>
      <c r="K795">
        <v>1</v>
      </c>
      <c r="L795">
        <v>8</v>
      </c>
      <c r="M795">
        <v>1</v>
      </c>
      <c r="N795">
        <v>1</v>
      </c>
      <c r="O795">
        <v>0</v>
      </c>
      <c r="P795">
        <v>3</v>
      </c>
      <c r="Q795">
        <v>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</v>
      </c>
      <c r="Y795">
        <v>11</v>
      </c>
      <c r="Z795">
        <v>0</v>
      </c>
      <c r="AA795">
        <v>40</v>
      </c>
      <c r="AB795">
        <f t="shared" si="25"/>
        <v>1</v>
      </c>
      <c r="AC795">
        <v>2521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38</v>
      </c>
      <c r="AO795">
        <v>30</v>
      </c>
      <c r="AP795">
        <v>0</v>
      </c>
    </row>
    <row r="796" spans="1:42" x14ac:dyDescent="0.35">
      <c r="A796">
        <v>56628</v>
      </c>
      <c r="B796">
        <v>3</v>
      </c>
      <c r="C796">
        <f t="shared" si="24"/>
        <v>3</v>
      </c>
      <c r="D796">
        <v>0</v>
      </c>
      <c r="E796">
        <v>1</v>
      </c>
      <c r="F796">
        <v>30</v>
      </c>
      <c r="G796">
        <v>479</v>
      </c>
      <c r="H796">
        <v>5</v>
      </c>
      <c r="I796">
        <v>82</v>
      </c>
      <c r="J796">
        <v>7</v>
      </c>
      <c r="K796">
        <v>17</v>
      </c>
      <c r="L796">
        <v>171</v>
      </c>
      <c r="M796">
        <v>2</v>
      </c>
      <c r="N796">
        <v>7</v>
      </c>
      <c r="O796">
        <v>6</v>
      </c>
      <c r="P796">
        <v>5</v>
      </c>
      <c r="Q796">
        <v>5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3</v>
      </c>
      <c r="Y796">
        <v>11</v>
      </c>
      <c r="Z796">
        <v>0</v>
      </c>
      <c r="AA796">
        <v>43</v>
      </c>
      <c r="AB796">
        <f t="shared" si="25"/>
        <v>1</v>
      </c>
      <c r="AC796">
        <v>2259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590</v>
      </c>
      <c r="AO796">
        <v>419</v>
      </c>
      <c r="AP796">
        <v>1</v>
      </c>
    </row>
    <row r="797" spans="1:42" x14ac:dyDescent="0.35">
      <c r="A797">
        <v>34026</v>
      </c>
      <c r="B797">
        <v>1</v>
      </c>
      <c r="C797">
        <f t="shared" si="24"/>
        <v>2</v>
      </c>
      <c r="D797">
        <v>1</v>
      </c>
      <c r="E797">
        <v>1</v>
      </c>
      <c r="F797">
        <v>11</v>
      </c>
      <c r="G797">
        <v>18</v>
      </c>
      <c r="H797">
        <v>6</v>
      </c>
      <c r="I797">
        <v>15</v>
      </c>
      <c r="J797">
        <v>12</v>
      </c>
      <c r="K797">
        <v>8</v>
      </c>
      <c r="L797">
        <v>17</v>
      </c>
      <c r="M797">
        <v>3</v>
      </c>
      <c r="N797">
        <v>2</v>
      </c>
      <c r="O797">
        <v>1</v>
      </c>
      <c r="P797">
        <v>3</v>
      </c>
      <c r="Q797">
        <v>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11</v>
      </c>
      <c r="Z797">
        <v>0</v>
      </c>
      <c r="AA797">
        <v>70</v>
      </c>
      <c r="AB797">
        <f t="shared" si="25"/>
        <v>5</v>
      </c>
      <c r="AC797">
        <v>2487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59</v>
      </c>
      <c r="AO797">
        <v>42</v>
      </c>
      <c r="AP797">
        <v>0</v>
      </c>
    </row>
    <row r="798" spans="1:42" x14ac:dyDescent="0.35">
      <c r="A798">
        <v>40049</v>
      </c>
      <c r="B798">
        <v>2</v>
      </c>
      <c r="C798">
        <f t="shared" si="24"/>
        <v>2</v>
      </c>
      <c r="D798">
        <v>0</v>
      </c>
      <c r="E798">
        <v>1</v>
      </c>
      <c r="F798">
        <v>61</v>
      </c>
      <c r="G798">
        <v>91</v>
      </c>
      <c r="H798">
        <v>65</v>
      </c>
      <c r="I798">
        <v>52</v>
      </c>
      <c r="J798">
        <v>10</v>
      </c>
      <c r="K798">
        <v>44</v>
      </c>
      <c r="L798">
        <v>28</v>
      </c>
      <c r="M798">
        <v>3</v>
      </c>
      <c r="N798">
        <v>3</v>
      </c>
      <c r="O798">
        <v>2</v>
      </c>
      <c r="P798">
        <v>6</v>
      </c>
      <c r="Q798">
        <v>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11</v>
      </c>
      <c r="Z798">
        <v>0</v>
      </c>
      <c r="AA798">
        <v>46</v>
      </c>
      <c r="AB798">
        <f t="shared" si="25"/>
        <v>2</v>
      </c>
      <c r="AC798">
        <v>2736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262</v>
      </c>
      <c r="AO798">
        <v>234</v>
      </c>
      <c r="AP798">
        <v>0</v>
      </c>
    </row>
    <row r="799" spans="1:42" x14ac:dyDescent="0.35">
      <c r="A799">
        <v>19419</v>
      </c>
      <c r="B799">
        <v>1</v>
      </c>
      <c r="C799">
        <f t="shared" si="24"/>
        <v>1</v>
      </c>
      <c r="D799">
        <v>1</v>
      </c>
      <c r="E799">
        <v>0</v>
      </c>
      <c r="F799">
        <v>76</v>
      </c>
      <c r="G799">
        <v>2</v>
      </c>
      <c r="H799">
        <v>14</v>
      </c>
      <c r="I799">
        <v>28</v>
      </c>
      <c r="J799">
        <v>16</v>
      </c>
      <c r="K799">
        <v>3</v>
      </c>
      <c r="L799">
        <v>7</v>
      </c>
      <c r="M799">
        <v>4</v>
      </c>
      <c r="N799">
        <v>4</v>
      </c>
      <c r="O799">
        <v>0</v>
      </c>
      <c r="P799">
        <v>3</v>
      </c>
      <c r="Q799">
        <v>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3</v>
      </c>
      <c r="Y799">
        <v>11</v>
      </c>
      <c r="Z799">
        <v>0</v>
      </c>
      <c r="AA799">
        <v>39</v>
      </c>
      <c r="AB799">
        <f t="shared" si="25"/>
        <v>1</v>
      </c>
      <c r="AC799">
        <v>2755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63</v>
      </c>
      <c r="AO799">
        <v>56</v>
      </c>
      <c r="AP799">
        <v>0</v>
      </c>
    </row>
    <row r="800" spans="1:42" x14ac:dyDescent="0.35">
      <c r="A800">
        <v>82504</v>
      </c>
      <c r="B800">
        <v>5</v>
      </c>
      <c r="C800">
        <f t="shared" si="24"/>
        <v>5</v>
      </c>
      <c r="D800">
        <v>0</v>
      </c>
      <c r="E800">
        <v>0</v>
      </c>
      <c r="F800">
        <v>2</v>
      </c>
      <c r="G800">
        <v>362</v>
      </c>
      <c r="H800">
        <v>50</v>
      </c>
      <c r="I800">
        <v>431</v>
      </c>
      <c r="J800">
        <v>134</v>
      </c>
      <c r="K800">
        <v>35</v>
      </c>
      <c r="L800">
        <v>54</v>
      </c>
      <c r="M800">
        <v>1</v>
      </c>
      <c r="N800">
        <v>3</v>
      </c>
      <c r="O800">
        <v>6</v>
      </c>
      <c r="P800">
        <v>7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11</v>
      </c>
      <c r="Z800">
        <v>0</v>
      </c>
      <c r="AA800">
        <v>60</v>
      </c>
      <c r="AB800">
        <f t="shared" si="25"/>
        <v>3</v>
      </c>
      <c r="AC800">
        <v>2496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1012</v>
      </c>
      <c r="AO800">
        <v>958</v>
      </c>
      <c r="AP800">
        <v>0</v>
      </c>
    </row>
    <row r="801" spans="1:42" x14ac:dyDescent="0.35">
      <c r="A801">
        <v>81205</v>
      </c>
      <c r="B801">
        <v>5</v>
      </c>
      <c r="C801">
        <f t="shared" si="24"/>
        <v>5</v>
      </c>
      <c r="D801">
        <v>0</v>
      </c>
      <c r="E801">
        <v>0</v>
      </c>
      <c r="F801">
        <v>43</v>
      </c>
      <c r="G801">
        <v>724</v>
      </c>
      <c r="H801">
        <v>74</v>
      </c>
      <c r="I801">
        <v>929</v>
      </c>
      <c r="J801">
        <v>97</v>
      </c>
      <c r="K801">
        <v>55</v>
      </c>
      <c r="L801">
        <v>130</v>
      </c>
      <c r="M801">
        <v>1</v>
      </c>
      <c r="N801">
        <v>5</v>
      </c>
      <c r="O801">
        <v>6</v>
      </c>
      <c r="P801">
        <v>7</v>
      </c>
      <c r="Q801">
        <v>2</v>
      </c>
      <c r="R801">
        <v>1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3</v>
      </c>
      <c r="Y801">
        <v>11</v>
      </c>
      <c r="Z801">
        <v>1</v>
      </c>
      <c r="AA801">
        <v>50</v>
      </c>
      <c r="AB801">
        <f t="shared" si="25"/>
        <v>2</v>
      </c>
      <c r="AC801">
        <v>2326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1879</v>
      </c>
      <c r="AO801">
        <v>1749</v>
      </c>
      <c r="AP801">
        <v>3</v>
      </c>
    </row>
    <row r="802" spans="1:42" x14ac:dyDescent="0.35">
      <c r="A802">
        <v>61618</v>
      </c>
      <c r="B802">
        <v>3</v>
      </c>
      <c r="C802">
        <f t="shared" si="24"/>
        <v>3</v>
      </c>
      <c r="D802">
        <v>0</v>
      </c>
      <c r="E802">
        <v>0</v>
      </c>
      <c r="F802">
        <v>27</v>
      </c>
      <c r="G802">
        <v>605</v>
      </c>
      <c r="H802">
        <v>91</v>
      </c>
      <c r="I802">
        <v>399</v>
      </c>
      <c r="J802">
        <v>0</v>
      </c>
      <c r="K802">
        <v>45</v>
      </c>
      <c r="L802">
        <v>205</v>
      </c>
      <c r="M802">
        <v>2</v>
      </c>
      <c r="N802">
        <v>3</v>
      </c>
      <c r="O802">
        <v>6</v>
      </c>
      <c r="P802">
        <v>8</v>
      </c>
      <c r="Q802">
        <v>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3</v>
      </c>
      <c r="Y802">
        <v>11</v>
      </c>
      <c r="Z802">
        <v>0</v>
      </c>
      <c r="AA802">
        <v>29</v>
      </c>
      <c r="AB802">
        <f t="shared" si="25"/>
        <v>1</v>
      </c>
      <c r="AC802">
        <v>2797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1140</v>
      </c>
      <c r="AO802">
        <v>935</v>
      </c>
      <c r="AP802">
        <v>0</v>
      </c>
    </row>
    <row r="803" spans="1:42" x14ac:dyDescent="0.35">
      <c r="A803">
        <v>55284</v>
      </c>
      <c r="B803">
        <v>3</v>
      </c>
      <c r="C803">
        <f t="shared" si="24"/>
        <v>3</v>
      </c>
      <c r="D803">
        <v>0</v>
      </c>
      <c r="E803">
        <v>1</v>
      </c>
      <c r="F803">
        <v>60</v>
      </c>
      <c r="G803">
        <v>547</v>
      </c>
      <c r="H803">
        <v>7</v>
      </c>
      <c r="I803">
        <v>140</v>
      </c>
      <c r="J803">
        <v>0</v>
      </c>
      <c r="K803">
        <v>7</v>
      </c>
      <c r="L803">
        <v>63</v>
      </c>
      <c r="M803">
        <v>3</v>
      </c>
      <c r="N803">
        <v>7</v>
      </c>
      <c r="O803">
        <v>5</v>
      </c>
      <c r="P803">
        <v>8</v>
      </c>
      <c r="Q803">
        <v>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11</v>
      </c>
      <c r="Z803">
        <v>0</v>
      </c>
      <c r="AA803">
        <v>64</v>
      </c>
      <c r="AB803">
        <f t="shared" si="25"/>
        <v>4</v>
      </c>
      <c r="AC803">
        <v>2711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701</v>
      </c>
      <c r="AO803">
        <v>638</v>
      </c>
      <c r="AP803">
        <v>0</v>
      </c>
    </row>
    <row r="804" spans="1:42" x14ac:dyDescent="0.35">
      <c r="A804">
        <v>49980</v>
      </c>
      <c r="B804">
        <v>2</v>
      </c>
      <c r="C804">
        <f t="shared" si="24"/>
        <v>2</v>
      </c>
      <c r="D804">
        <v>0</v>
      </c>
      <c r="E804">
        <v>1</v>
      </c>
      <c r="F804">
        <v>79</v>
      </c>
      <c r="G804">
        <v>104</v>
      </c>
      <c r="H804">
        <v>1</v>
      </c>
      <c r="I804">
        <v>54</v>
      </c>
      <c r="J804">
        <v>13</v>
      </c>
      <c r="K804">
        <v>9</v>
      </c>
      <c r="L804">
        <v>14</v>
      </c>
      <c r="M804">
        <v>2</v>
      </c>
      <c r="N804">
        <v>3</v>
      </c>
      <c r="O804">
        <v>1</v>
      </c>
      <c r="P804">
        <v>5</v>
      </c>
      <c r="Q804">
        <v>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</v>
      </c>
      <c r="Y804">
        <v>11</v>
      </c>
      <c r="Z804">
        <v>0</v>
      </c>
      <c r="AA804">
        <v>57</v>
      </c>
      <c r="AB804">
        <f t="shared" si="25"/>
        <v>3</v>
      </c>
      <c r="AC804">
        <v>2408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0</v>
      </c>
      <c r="AN804">
        <v>181</v>
      </c>
      <c r="AO804">
        <v>167</v>
      </c>
      <c r="AP804">
        <v>0</v>
      </c>
    </row>
    <row r="805" spans="1:42" x14ac:dyDescent="0.35">
      <c r="A805">
        <v>15072</v>
      </c>
      <c r="B805">
        <v>1</v>
      </c>
      <c r="C805">
        <f t="shared" si="24"/>
        <v>1</v>
      </c>
      <c r="D805">
        <v>2</v>
      </c>
      <c r="E805">
        <v>0</v>
      </c>
      <c r="F805">
        <v>96</v>
      </c>
      <c r="G805">
        <v>8</v>
      </c>
      <c r="H805">
        <v>2</v>
      </c>
      <c r="I805">
        <v>15</v>
      </c>
      <c r="J805">
        <v>0</v>
      </c>
      <c r="K805">
        <v>10</v>
      </c>
      <c r="L805">
        <v>18</v>
      </c>
      <c r="M805">
        <v>4</v>
      </c>
      <c r="N805">
        <v>3</v>
      </c>
      <c r="O805">
        <v>1</v>
      </c>
      <c r="P805">
        <v>3</v>
      </c>
      <c r="Q805">
        <v>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11</v>
      </c>
      <c r="Z805">
        <v>0</v>
      </c>
      <c r="AA805">
        <v>40</v>
      </c>
      <c r="AB805">
        <f t="shared" si="25"/>
        <v>1</v>
      </c>
      <c r="AC805">
        <v>2574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35</v>
      </c>
      <c r="AO805">
        <v>17</v>
      </c>
      <c r="AP805">
        <v>0</v>
      </c>
    </row>
    <row r="806" spans="1:42" x14ac:dyDescent="0.35">
      <c r="A806">
        <v>49166</v>
      </c>
      <c r="B806">
        <v>2</v>
      </c>
      <c r="C806">
        <f t="shared" si="24"/>
        <v>2</v>
      </c>
      <c r="D806">
        <v>0</v>
      </c>
      <c r="E806">
        <v>1</v>
      </c>
      <c r="F806">
        <v>17</v>
      </c>
      <c r="G806">
        <v>224</v>
      </c>
      <c r="H806">
        <v>2</v>
      </c>
      <c r="I806">
        <v>25</v>
      </c>
      <c r="J806">
        <v>7</v>
      </c>
      <c r="K806">
        <v>0</v>
      </c>
      <c r="L806">
        <v>110</v>
      </c>
      <c r="M806">
        <v>2</v>
      </c>
      <c r="N806">
        <v>5</v>
      </c>
      <c r="O806">
        <v>3</v>
      </c>
      <c r="P806">
        <v>3</v>
      </c>
      <c r="Q806">
        <v>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11</v>
      </c>
      <c r="Z806">
        <v>0</v>
      </c>
      <c r="AA806">
        <v>46</v>
      </c>
      <c r="AB806">
        <f t="shared" si="25"/>
        <v>2</v>
      </c>
      <c r="AC806">
        <v>2540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258</v>
      </c>
      <c r="AO806">
        <v>148</v>
      </c>
      <c r="AP806">
        <v>0</v>
      </c>
    </row>
    <row r="807" spans="1:42" x14ac:dyDescent="0.35">
      <c r="A807">
        <v>82347</v>
      </c>
      <c r="B807">
        <v>5</v>
      </c>
      <c r="C807">
        <f t="shared" si="24"/>
        <v>5</v>
      </c>
      <c r="D807">
        <v>0</v>
      </c>
      <c r="E807">
        <v>0</v>
      </c>
      <c r="F807">
        <v>38</v>
      </c>
      <c r="G807">
        <v>556</v>
      </c>
      <c r="H807">
        <v>54</v>
      </c>
      <c r="I807">
        <v>845</v>
      </c>
      <c r="J807">
        <v>202</v>
      </c>
      <c r="K807">
        <v>133</v>
      </c>
      <c r="L807">
        <v>63</v>
      </c>
      <c r="M807">
        <v>1</v>
      </c>
      <c r="N807">
        <v>7</v>
      </c>
      <c r="O807">
        <v>7</v>
      </c>
      <c r="P807">
        <v>10</v>
      </c>
      <c r="Q807">
        <v>3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3</v>
      </c>
      <c r="Y807">
        <v>11</v>
      </c>
      <c r="Z807">
        <v>0</v>
      </c>
      <c r="AA807">
        <v>63</v>
      </c>
      <c r="AB807">
        <f t="shared" si="25"/>
        <v>4</v>
      </c>
      <c r="AC807">
        <v>2759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1790</v>
      </c>
      <c r="AO807">
        <v>1727</v>
      </c>
      <c r="AP807">
        <v>2</v>
      </c>
    </row>
    <row r="808" spans="1:42" x14ac:dyDescent="0.35">
      <c r="A808">
        <v>30843</v>
      </c>
      <c r="B808">
        <v>1</v>
      </c>
      <c r="C808">
        <f t="shared" si="24"/>
        <v>1</v>
      </c>
      <c r="D808">
        <v>1</v>
      </c>
      <c r="E808">
        <v>1</v>
      </c>
      <c r="F808">
        <v>43</v>
      </c>
      <c r="G808">
        <v>24</v>
      </c>
      <c r="H808">
        <v>0</v>
      </c>
      <c r="I808">
        <v>2</v>
      </c>
      <c r="J808">
        <v>0</v>
      </c>
      <c r="K808">
        <v>0</v>
      </c>
      <c r="L808">
        <v>9</v>
      </c>
      <c r="M808">
        <v>2</v>
      </c>
      <c r="N808">
        <v>1</v>
      </c>
      <c r="O808">
        <v>1</v>
      </c>
      <c r="P808">
        <v>2</v>
      </c>
      <c r="Q808">
        <v>5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3</v>
      </c>
      <c r="Y808">
        <v>11</v>
      </c>
      <c r="Z808">
        <v>0</v>
      </c>
      <c r="AA808">
        <v>54</v>
      </c>
      <c r="AB808">
        <f t="shared" si="25"/>
        <v>3</v>
      </c>
      <c r="AC808">
        <v>2193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26</v>
      </c>
      <c r="AO808">
        <v>17</v>
      </c>
      <c r="AP808">
        <v>1</v>
      </c>
    </row>
    <row r="809" spans="1:42" x14ac:dyDescent="0.35">
      <c r="A809">
        <v>46374</v>
      </c>
      <c r="B809">
        <v>2</v>
      </c>
      <c r="C809">
        <f t="shared" si="24"/>
        <v>2</v>
      </c>
      <c r="D809">
        <v>0</v>
      </c>
      <c r="E809">
        <v>1</v>
      </c>
      <c r="F809">
        <v>1</v>
      </c>
      <c r="G809">
        <v>408</v>
      </c>
      <c r="H809">
        <v>0</v>
      </c>
      <c r="I809">
        <v>21</v>
      </c>
      <c r="J809">
        <v>0</v>
      </c>
      <c r="K809">
        <v>0</v>
      </c>
      <c r="L809">
        <v>17</v>
      </c>
      <c r="M809">
        <v>3</v>
      </c>
      <c r="N809">
        <v>7</v>
      </c>
      <c r="O809">
        <v>1</v>
      </c>
      <c r="P809">
        <v>7</v>
      </c>
      <c r="Q809">
        <v>8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3</v>
      </c>
      <c r="Y809">
        <v>11</v>
      </c>
      <c r="Z809">
        <v>1</v>
      </c>
      <c r="AA809">
        <v>46</v>
      </c>
      <c r="AB809">
        <f t="shared" si="25"/>
        <v>2</v>
      </c>
      <c r="AC809">
        <v>2263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429</v>
      </c>
      <c r="AO809">
        <v>412</v>
      </c>
      <c r="AP809">
        <v>2</v>
      </c>
    </row>
    <row r="810" spans="1:42" x14ac:dyDescent="0.35">
      <c r="A810">
        <v>60474</v>
      </c>
      <c r="B810">
        <v>3</v>
      </c>
      <c r="C810">
        <f t="shared" si="24"/>
        <v>3</v>
      </c>
      <c r="D810">
        <v>0</v>
      </c>
      <c r="E810">
        <v>1</v>
      </c>
      <c r="F810">
        <v>25</v>
      </c>
      <c r="G810">
        <v>265</v>
      </c>
      <c r="H810">
        <v>199</v>
      </c>
      <c r="I810">
        <v>303</v>
      </c>
      <c r="J810">
        <v>234</v>
      </c>
      <c r="K810">
        <v>9</v>
      </c>
      <c r="L810">
        <v>170</v>
      </c>
      <c r="M810">
        <v>7</v>
      </c>
      <c r="N810">
        <v>10</v>
      </c>
      <c r="O810">
        <v>2</v>
      </c>
      <c r="P810">
        <v>12</v>
      </c>
      <c r="Q810">
        <v>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</v>
      </c>
      <c r="Y810">
        <v>11</v>
      </c>
      <c r="Z810">
        <v>0</v>
      </c>
      <c r="AA810">
        <v>41</v>
      </c>
      <c r="AB810">
        <f t="shared" si="25"/>
        <v>1</v>
      </c>
      <c r="AC810">
        <v>2613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1010</v>
      </c>
      <c r="AO810">
        <v>840</v>
      </c>
      <c r="AP810">
        <v>0</v>
      </c>
    </row>
    <row r="811" spans="1:42" x14ac:dyDescent="0.35">
      <c r="A811">
        <v>38576</v>
      </c>
      <c r="B811">
        <v>2</v>
      </c>
      <c r="C811">
        <f t="shared" si="24"/>
        <v>2</v>
      </c>
      <c r="D811">
        <v>0</v>
      </c>
      <c r="E811">
        <v>1</v>
      </c>
      <c r="F811">
        <v>2</v>
      </c>
      <c r="G811">
        <v>34</v>
      </c>
      <c r="H811">
        <v>0</v>
      </c>
      <c r="I811">
        <v>7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0</v>
      </c>
      <c r="P811">
        <v>3</v>
      </c>
      <c r="Q811">
        <v>7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</v>
      </c>
      <c r="Y811">
        <v>11</v>
      </c>
      <c r="Z811">
        <v>0</v>
      </c>
      <c r="AA811">
        <v>47</v>
      </c>
      <c r="AB811">
        <f t="shared" si="25"/>
        <v>2</v>
      </c>
      <c r="AC811">
        <v>2276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41</v>
      </c>
      <c r="AO811">
        <v>41</v>
      </c>
      <c r="AP811">
        <v>0</v>
      </c>
    </row>
    <row r="812" spans="1:42" x14ac:dyDescent="0.35">
      <c r="A812">
        <v>55357</v>
      </c>
      <c r="B812">
        <v>3</v>
      </c>
      <c r="C812">
        <f t="shared" si="24"/>
        <v>3</v>
      </c>
      <c r="D812">
        <v>2</v>
      </c>
      <c r="E812">
        <v>0</v>
      </c>
      <c r="F812">
        <v>66</v>
      </c>
      <c r="G812">
        <v>374</v>
      </c>
      <c r="H812">
        <v>64</v>
      </c>
      <c r="I812">
        <v>116</v>
      </c>
      <c r="J812">
        <v>84</v>
      </c>
      <c r="K812">
        <v>25</v>
      </c>
      <c r="L812">
        <v>64</v>
      </c>
      <c r="M812">
        <v>3</v>
      </c>
      <c r="N812">
        <v>6</v>
      </c>
      <c r="O812">
        <v>2</v>
      </c>
      <c r="P812">
        <v>11</v>
      </c>
      <c r="Q812">
        <v>5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11</v>
      </c>
      <c r="Z812">
        <v>0</v>
      </c>
      <c r="AA812">
        <v>35</v>
      </c>
      <c r="AB812">
        <f t="shared" si="25"/>
        <v>1</v>
      </c>
      <c r="AC812">
        <v>2654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663</v>
      </c>
      <c r="AO812">
        <v>599</v>
      </c>
      <c r="AP812">
        <v>0</v>
      </c>
    </row>
    <row r="813" spans="1:42" x14ac:dyDescent="0.35">
      <c r="A813">
        <v>37758</v>
      </c>
      <c r="B813">
        <v>2</v>
      </c>
      <c r="C813">
        <f t="shared" si="24"/>
        <v>2</v>
      </c>
      <c r="D813">
        <v>1</v>
      </c>
      <c r="E813">
        <v>1</v>
      </c>
      <c r="F813">
        <v>49</v>
      </c>
      <c r="G813">
        <v>27</v>
      </c>
      <c r="H813">
        <v>2</v>
      </c>
      <c r="I813">
        <v>10</v>
      </c>
      <c r="J813">
        <v>0</v>
      </c>
      <c r="K813">
        <v>0</v>
      </c>
      <c r="L813">
        <v>1</v>
      </c>
      <c r="M813">
        <v>2</v>
      </c>
      <c r="N813">
        <v>1</v>
      </c>
      <c r="O813">
        <v>0</v>
      </c>
      <c r="P813">
        <v>3</v>
      </c>
      <c r="Q813">
        <v>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</v>
      </c>
      <c r="Y813">
        <v>11</v>
      </c>
      <c r="Z813">
        <v>0</v>
      </c>
      <c r="AA813">
        <v>54</v>
      </c>
      <c r="AB813">
        <f t="shared" si="25"/>
        <v>3</v>
      </c>
      <c r="AC813">
        <v>2792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39</v>
      </c>
      <c r="AO813">
        <v>38</v>
      </c>
      <c r="AP813">
        <v>0</v>
      </c>
    </row>
    <row r="814" spans="1:42" x14ac:dyDescent="0.35">
      <c r="A814">
        <v>85710</v>
      </c>
      <c r="B814">
        <v>5</v>
      </c>
      <c r="C814">
        <f t="shared" si="24"/>
        <v>5</v>
      </c>
      <c r="D814">
        <v>0</v>
      </c>
      <c r="E814">
        <v>0</v>
      </c>
      <c r="F814">
        <v>5</v>
      </c>
      <c r="G814">
        <v>600</v>
      </c>
      <c r="H814">
        <v>20</v>
      </c>
      <c r="I814">
        <v>350</v>
      </c>
      <c r="J814">
        <v>29</v>
      </c>
      <c r="K814">
        <v>30</v>
      </c>
      <c r="L814">
        <v>33</v>
      </c>
      <c r="M814">
        <v>1</v>
      </c>
      <c r="N814">
        <v>6</v>
      </c>
      <c r="O814">
        <v>9</v>
      </c>
      <c r="P814">
        <v>10</v>
      </c>
      <c r="Q814">
        <v>2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3</v>
      </c>
      <c r="Y814">
        <v>11</v>
      </c>
      <c r="Z814">
        <v>0</v>
      </c>
      <c r="AA814">
        <v>31</v>
      </c>
      <c r="AB814">
        <f t="shared" si="25"/>
        <v>1</v>
      </c>
      <c r="AC814">
        <v>2579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1029</v>
      </c>
      <c r="AO814">
        <v>996</v>
      </c>
      <c r="AP814">
        <v>1</v>
      </c>
    </row>
    <row r="815" spans="1:42" x14ac:dyDescent="0.35">
      <c r="A815">
        <v>23228</v>
      </c>
      <c r="B815">
        <v>1</v>
      </c>
      <c r="C815">
        <f t="shared" si="24"/>
        <v>1</v>
      </c>
      <c r="D815">
        <v>1</v>
      </c>
      <c r="E815">
        <v>0</v>
      </c>
      <c r="F815">
        <v>71</v>
      </c>
      <c r="G815">
        <v>13</v>
      </c>
      <c r="H815">
        <v>2</v>
      </c>
      <c r="I815">
        <v>18</v>
      </c>
      <c r="J815">
        <v>6</v>
      </c>
      <c r="K815">
        <v>1</v>
      </c>
      <c r="L815">
        <v>0</v>
      </c>
      <c r="M815">
        <v>2</v>
      </c>
      <c r="N815">
        <v>2</v>
      </c>
      <c r="O815">
        <v>0</v>
      </c>
      <c r="P815">
        <v>3</v>
      </c>
      <c r="Q815">
        <v>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3</v>
      </c>
      <c r="Y815">
        <v>11</v>
      </c>
      <c r="Z815">
        <v>0</v>
      </c>
      <c r="AA815">
        <v>51</v>
      </c>
      <c r="AB815">
        <f t="shared" si="25"/>
        <v>2</v>
      </c>
      <c r="AC815">
        <v>2313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40</v>
      </c>
      <c r="AO815">
        <v>40</v>
      </c>
      <c r="AP815">
        <v>0</v>
      </c>
    </row>
    <row r="816" spans="1:42" x14ac:dyDescent="0.35">
      <c r="A816">
        <v>44602</v>
      </c>
      <c r="B816">
        <v>2</v>
      </c>
      <c r="C816">
        <f t="shared" si="24"/>
        <v>2</v>
      </c>
      <c r="D816">
        <v>1</v>
      </c>
      <c r="E816">
        <v>1</v>
      </c>
      <c r="F816">
        <v>35</v>
      </c>
      <c r="G816">
        <v>167</v>
      </c>
      <c r="H816">
        <v>2</v>
      </c>
      <c r="I816">
        <v>89</v>
      </c>
      <c r="J816">
        <v>0</v>
      </c>
      <c r="K816">
        <v>0</v>
      </c>
      <c r="L816">
        <v>34</v>
      </c>
      <c r="M816">
        <v>6</v>
      </c>
      <c r="N816">
        <v>6</v>
      </c>
      <c r="O816">
        <v>1</v>
      </c>
      <c r="P816">
        <v>4</v>
      </c>
      <c r="Q816">
        <v>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</v>
      </c>
      <c r="Y816">
        <v>11</v>
      </c>
      <c r="Z816">
        <v>0</v>
      </c>
      <c r="AA816">
        <v>51</v>
      </c>
      <c r="AB816">
        <f t="shared" si="25"/>
        <v>2</v>
      </c>
      <c r="AC816">
        <v>2293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258</v>
      </c>
      <c r="AO816">
        <v>224</v>
      </c>
      <c r="AP816">
        <v>0</v>
      </c>
    </row>
    <row r="817" spans="1:42" x14ac:dyDescent="0.35">
      <c r="A817">
        <v>7500</v>
      </c>
      <c r="B817">
        <v>1</v>
      </c>
      <c r="C817">
        <f t="shared" si="24"/>
        <v>1</v>
      </c>
      <c r="D817">
        <v>0</v>
      </c>
      <c r="E817">
        <v>0</v>
      </c>
      <c r="F817">
        <v>94</v>
      </c>
      <c r="G817">
        <v>0</v>
      </c>
      <c r="H817">
        <v>2</v>
      </c>
      <c r="I817">
        <v>3</v>
      </c>
      <c r="J817">
        <v>4</v>
      </c>
      <c r="K817">
        <v>1</v>
      </c>
      <c r="L817">
        <v>5</v>
      </c>
      <c r="M817">
        <v>1</v>
      </c>
      <c r="N817">
        <v>0</v>
      </c>
      <c r="O817">
        <v>0</v>
      </c>
      <c r="P817">
        <v>3</v>
      </c>
      <c r="Q817">
        <v>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  <c r="Y817">
        <v>11</v>
      </c>
      <c r="Z817">
        <v>0</v>
      </c>
      <c r="AA817">
        <v>33</v>
      </c>
      <c r="AB817">
        <f t="shared" si="25"/>
        <v>1</v>
      </c>
      <c r="AC817">
        <v>2695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10</v>
      </c>
      <c r="AO817">
        <v>5</v>
      </c>
      <c r="AP817">
        <v>0</v>
      </c>
    </row>
    <row r="818" spans="1:42" x14ac:dyDescent="0.35">
      <c r="A818">
        <v>38683</v>
      </c>
      <c r="B818">
        <v>2</v>
      </c>
      <c r="C818">
        <f t="shared" si="24"/>
        <v>2</v>
      </c>
      <c r="D818">
        <v>1</v>
      </c>
      <c r="E818">
        <v>0</v>
      </c>
      <c r="F818">
        <v>80</v>
      </c>
      <c r="G818">
        <v>46</v>
      </c>
      <c r="H818">
        <v>35</v>
      </c>
      <c r="I818">
        <v>69</v>
      </c>
      <c r="J818">
        <v>84</v>
      </c>
      <c r="K818">
        <v>41</v>
      </c>
      <c r="L818">
        <v>66</v>
      </c>
      <c r="M818">
        <v>6</v>
      </c>
      <c r="N818">
        <v>4</v>
      </c>
      <c r="O818">
        <v>1</v>
      </c>
      <c r="P818">
        <v>6</v>
      </c>
      <c r="Q818">
        <v>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11</v>
      </c>
      <c r="Z818">
        <v>0</v>
      </c>
      <c r="AA818">
        <v>31</v>
      </c>
      <c r="AB818">
        <f t="shared" si="25"/>
        <v>1</v>
      </c>
      <c r="AC818">
        <v>2792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275</v>
      </c>
      <c r="AO818">
        <v>209</v>
      </c>
      <c r="AP818">
        <v>0</v>
      </c>
    </row>
    <row r="819" spans="1:42" x14ac:dyDescent="0.35">
      <c r="A819">
        <v>49514</v>
      </c>
      <c r="B819">
        <v>2</v>
      </c>
      <c r="C819">
        <f t="shared" si="24"/>
        <v>2</v>
      </c>
      <c r="D819">
        <v>1</v>
      </c>
      <c r="E819">
        <v>0</v>
      </c>
      <c r="F819">
        <v>61</v>
      </c>
      <c r="G819">
        <v>88</v>
      </c>
      <c r="H819">
        <v>39</v>
      </c>
      <c r="I819">
        <v>78</v>
      </c>
      <c r="J819">
        <v>58</v>
      </c>
      <c r="K819">
        <v>13</v>
      </c>
      <c r="L819">
        <v>93</v>
      </c>
      <c r="M819">
        <v>2</v>
      </c>
      <c r="N819">
        <v>6</v>
      </c>
      <c r="O819">
        <v>1</v>
      </c>
      <c r="P819">
        <v>4</v>
      </c>
      <c r="Q819">
        <v>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11</v>
      </c>
      <c r="Z819">
        <v>0</v>
      </c>
      <c r="AA819">
        <v>45</v>
      </c>
      <c r="AB819">
        <f t="shared" si="25"/>
        <v>2</v>
      </c>
      <c r="AC819">
        <v>2353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276</v>
      </c>
      <c r="AO819">
        <v>183</v>
      </c>
      <c r="AP819">
        <v>0</v>
      </c>
    </row>
    <row r="820" spans="1:42" x14ac:dyDescent="0.35">
      <c r="A820">
        <v>57906</v>
      </c>
      <c r="B820">
        <v>3</v>
      </c>
      <c r="C820">
        <f t="shared" si="24"/>
        <v>3</v>
      </c>
      <c r="D820">
        <v>0</v>
      </c>
      <c r="E820">
        <v>1</v>
      </c>
      <c r="F820">
        <v>29</v>
      </c>
      <c r="G820">
        <v>243</v>
      </c>
      <c r="H820">
        <v>11</v>
      </c>
      <c r="I820">
        <v>119</v>
      </c>
      <c r="J820">
        <v>10</v>
      </c>
      <c r="K820">
        <v>3</v>
      </c>
      <c r="L820">
        <v>15</v>
      </c>
      <c r="M820">
        <v>3</v>
      </c>
      <c r="N820">
        <v>4</v>
      </c>
      <c r="O820">
        <v>2</v>
      </c>
      <c r="P820">
        <v>8</v>
      </c>
      <c r="Q820">
        <v>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11</v>
      </c>
      <c r="Z820">
        <v>0</v>
      </c>
      <c r="AA820">
        <v>47</v>
      </c>
      <c r="AB820">
        <f t="shared" si="25"/>
        <v>2</v>
      </c>
      <c r="AC820">
        <v>2542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386</v>
      </c>
      <c r="AO820">
        <v>371</v>
      </c>
      <c r="AP820">
        <v>0</v>
      </c>
    </row>
    <row r="821" spans="1:42" x14ac:dyDescent="0.35">
      <c r="A821">
        <v>43456</v>
      </c>
      <c r="B821">
        <v>2</v>
      </c>
      <c r="C821">
        <f t="shared" si="24"/>
        <v>2</v>
      </c>
      <c r="D821">
        <v>0</v>
      </c>
      <c r="E821">
        <v>1</v>
      </c>
      <c r="F821">
        <v>0</v>
      </c>
      <c r="G821">
        <v>275</v>
      </c>
      <c r="H821">
        <v>11</v>
      </c>
      <c r="I821">
        <v>68</v>
      </c>
      <c r="J821">
        <v>25</v>
      </c>
      <c r="K821">
        <v>7</v>
      </c>
      <c r="L821">
        <v>7</v>
      </c>
      <c r="M821">
        <v>3</v>
      </c>
      <c r="N821">
        <v>5</v>
      </c>
      <c r="O821">
        <v>1</v>
      </c>
      <c r="P821">
        <v>8</v>
      </c>
      <c r="Q821">
        <v>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11</v>
      </c>
      <c r="Z821">
        <v>0</v>
      </c>
      <c r="AA821">
        <v>54</v>
      </c>
      <c r="AB821">
        <f t="shared" si="25"/>
        <v>3</v>
      </c>
      <c r="AC821">
        <v>2619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386</v>
      </c>
      <c r="AO821">
        <v>379</v>
      </c>
      <c r="AP821">
        <v>0</v>
      </c>
    </row>
    <row r="822" spans="1:42" x14ac:dyDescent="0.35">
      <c r="A822">
        <v>19485</v>
      </c>
      <c r="B822">
        <v>1</v>
      </c>
      <c r="C822">
        <f t="shared" si="24"/>
        <v>1</v>
      </c>
      <c r="D822">
        <v>2</v>
      </c>
      <c r="E822">
        <v>0</v>
      </c>
      <c r="F822">
        <v>80</v>
      </c>
      <c r="G822">
        <v>6</v>
      </c>
      <c r="H822">
        <v>0</v>
      </c>
      <c r="I822">
        <v>4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0</v>
      </c>
      <c r="P822">
        <v>2</v>
      </c>
      <c r="Q822">
        <v>7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11</v>
      </c>
      <c r="Z822">
        <v>0</v>
      </c>
      <c r="AA822">
        <v>34</v>
      </c>
      <c r="AB822">
        <f t="shared" si="25"/>
        <v>1</v>
      </c>
      <c r="AC822">
        <v>2437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10</v>
      </c>
      <c r="AO822">
        <v>10</v>
      </c>
      <c r="AP822">
        <v>0</v>
      </c>
    </row>
    <row r="823" spans="1:42" x14ac:dyDescent="0.35">
      <c r="A823">
        <v>53172</v>
      </c>
      <c r="B823">
        <v>3</v>
      </c>
      <c r="C823">
        <f t="shared" si="24"/>
        <v>3</v>
      </c>
      <c r="D823">
        <v>0</v>
      </c>
      <c r="E823">
        <v>1</v>
      </c>
      <c r="F823">
        <v>54</v>
      </c>
      <c r="G823">
        <v>121</v>
      </c>
      <c r="H823">
        <v>62</v>
      </c>
      <c r="I823">
        <v>90</v>
      </c>
      <c r="J823">
        <v>68</v>
      </c>
      <c r="K823">
        <v>20</v>
      </c>
      <c r="L823">
        <v>125</v>
      </c>
      <c r="M823">
        <v>3</v>
      </c>
      <c r="N823">
        <v>2</v>
      </c>
      <c r="O823">
        <v>3</v>
      </c>
      <c r="P823">
        <v>8</v>
      </c>
      <c r="Q823">
        <v>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11</v>
      </c>
      <c r="Z823">
        <v>0</v>
      </c>
      <c r="AA823">
        <v>42</v>
      </c>
      <c r="AB823">
        <f t="shared" si="25"/>
        <v>1</v>
      </c>
      <c r="AC823">
        <v>2578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361</v>
      </c>
      <c r="AO823">
        <v>236</v>
      </c>
      <c r="AP823">
        <v>0</v>
      </c>
    </row>
    <row r="824" spans="1:42" x14ac:dyDescent="0.35">
      <c r="A824">
        <v>30545</v>
      </c>
      <c r="B824">
        <v>1</v>
      </c>
      <c r="C824">
        <f t="shared" si="24"/>
        <v>1</v>
      </c>
      <c r="D824">
        <v>1</v>
      </c>
      <c r="E824">
        <v>0</v>
      </c>
      <c r="F824">
        <v>71</v>
      </c>
      <c r="G824">
        <v>4</v>
      </c>
      <c r="H824">
        <v>12</v>
      </c>
      <c r="I824">
        <v>15</v>
      </c>
      <c r="J824">
        <v>19</v>
      </c>
      <c r="K824">
        <v>7</v>
      </c>
      <c r="L824">
        <v>12</v>
      </c>
      <c r="M824">
        <v>2</v>
      </c>
      <c r="N824">
        <v>2</v>
      </c>
      <c r="O824">
        <v>0</v>
      </c>
      <c r="P824">
        <v>3</v>
      </c>
      <c r="Q824">
        <v>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11</v>
      </c>
      <c r="Z824">
        <v>0</v>
      </c>
      <c r="AA824">
        <v>41</v>
      </c>
      <c r="AB824">
        <f t="shared" si="25"/>
        <v>1</v>
      </c>
      <c r="AC824">
        <v>2779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57</v>
      </c>
      <c r="AO824">
        <v>45</v>
      </c>
      <c r="AP824">
        <v>0</v>
      </c>
    </row>
    <row r="825" spans="1:42" x14ac:dyDescent="0.35">
      <c r="A825">
        <v>70123</v>
      </c>
      <c r="B825">
        <v>4</v>
      </c>
      <c r="C825">
        <f t="shared" si="24"/>
        <v>4</v>
      </c>
      <c r="D825">
        <v>0</v>
      </c>
      <c r="E825">
        <v>0</v>
      </c>
      <c r="F825">
        <v>27</v>
      </c>
      <c r="G825">
        <v>1308</v>
      </c>
      <c r="H825">
        <v>0</v>
      </c>
      <c r="I825">
        <v>396</v>
      </c>
      <c r="J825">
        <v>23</v>
      </c>
      <c r="K825">
        <v>0</v>
      </c>
      <c r="L825">
        <v>0</v>
      </c>
      <c r="M825">
        <v>1</v>
      </c>
      <c r="N825">
        <v>5</v>
      </c>
      <c r="O825">
        <v>7</v>
      </c>
      <c r="P825">
        <v>4</v>
      </c>
      <c r="Q825">
        <v>3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3</v>
      </c>
      <c r="Y825">
        <v>11</v>
      </c>
      <c r="Z825">
        <v>0</v>
      </c>
      <c r="AA825">
        <v>37</v>
      </c>
      <c r="AB825">
        <f t="shared" si="25"/>
        <v>1</v>
      </c>
      <c r="AC825">
        <v>2433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1727</v>
      </c>
      <c r="AO825">
        <v>1727</v>
      </c>
      <c r="AP825">
        <v>2</v>
      </c>
    </row>
    <row r="826" spans="1:42" x14ac:dyDescent="0.35">
      <c r="A826">
        <v>62450</v>
      </c>
      <c r="B826">
        <v>3</v>
      </c>
      <c r="C826">
        <f t="shared" si="24"/>
        <v>3</v>
      </c>
      <c r="D826">
        <v>0</v>
      </c>
      <c r="E826">
        <v>1</v>
      </c>
      <c r="F826">
        <v>61</v>
      </c>
      <c r="G826">
        <v>515</v>
      </c>
      <c r="H826">
        <v>47</v>
      </c>
      <c r="I826">
        <v>267</v>
      </c>
      <c r="J826">
        <v>62</v>
      </c>
      <c r="K826">
        <v>66</v>
      </c>
      <c r="L826">
        <v>38</v>
      </c>
      <c r="M826">
        <v>2</v>
      </c>
      <c r="N826">
        <v>5</v>
      </c>
      <c r="O826">
        <v>5</v>
      </c>
      <c r="P826">
        <v>4</v>
      </c>
      <c r="Q826">
        <v>3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11</v>
      </c>
      <c r="Z826">
        <v>0</v>
      </c>
      <c r="AA826">
        <v>61</v>
      </c>
      <c r="AB826">
        <f t="shared" si="25"/>
        <v>3</v>
      </c>
      <c r="AC826">
        <v>2333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957</v>
      </c>
      <c r="AO826">
        <v>919</v>
      </c>
      <c r="AP826">
        <v>1</v>
      </c>
    </row>
    <row r="827" spans="1:42" x14ac:dyDescent="0.35">
      <c r="A827">
        <v>21675</v>
      </c>
      <c r="B827">
        <v>1</v>
      </c>
      <c r="C827">
        <f t="shared" si="24"/>
        <v>1</v>
      </c>
      <c r="D827">
        <v>1</v>
      </c>
      <c r="E827">
        <v>0</v>
      </c>
      <c r="F827">
        <v>55</v>
      </c>
      <c r="G827">
        <v>4</v>
      </c>
      <c r="H827">
        <v>0</v>
      </c>
      <c r="I827">
        <v>16</v>
      </c>
      <c r="J827">
        <v>17</v>
      </c>
      <c r="K827">
        <v>4</v>
      </c>
      <c r="L827">
        <v>4</v>
      </c>
      <c r="M827">
        <v>3</v>
      </c>
      <c r="N827">
        <v>4</v>
      </c>
      <c r="O827">
        <v>0</v>
      </c>
      <c r="P827">
        <v>3</v>
      </c>
      <c r="Q827">
        <v>7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11</v>
      </c>
      <c r="Z827">
        <v>0</v>
      </c>
      <c r="AA827">
        <v>44</v>
      </c>
      <c r="AB827">
        <f t="shared" si="25"/>
        <v>2</v>
      </c>
      <c r="AC827">
        <v>2177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41</v>
      </c>
      <c r="AO827">
        <v>37</v>
      </c>
      <c r="AP827">
        <v>0</v>
      </c>
    </row>
    <row r="828" spans="1:42" x14ac:dyDescent="0.35">
      <c r="A828">
        <v>42395</v>
      </c>
      <c r="B828">
        <v>2</v>
      </c>
      <c r="C828">
        <f t="shared" si="24"/>
        <v>2</v>
      </c>
      <c r="D828">
        <v>1</v>
      </c>
      <c r="E828">
        <v>1</v>
      </c>
      <c r="F828">
        <v>35</v>
      </c>
      <c r="G828">
        <v>48</v>
      </c>
      <c r="H828">
        <v>13</v>
      </c>
      <c r="I828">
        <v>57</v>
      </c>
      <c r="J828">
        <v>24</v>
      </c>
      <c r="K828">
        <v>15</v>
      </c>
      <c r="L828">
        <v>25</v>
      </c>
      <c r="M828">
        <v>4</v>
      </c>
      <c r="N828">
        <v>3</v>
      </c>
      <c r="O828">
        <v>1</v>
      </c>
      <c r="P828">
        <v>4</v>
      </c>
      <c r="Q828">
        <v>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11</v>
      </c>
      <c r="Z828">
        <v>0</v>
      </c>
      <c r="AA828">
        <v>39</v>
      </c>
      <c r="AB828">
        <f t="shared" si="25"/>
        <v>1</v>
      </c>
      <c r="AC828">
        <v>2245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157</v>
      </c>
      <c r="AO828">
        <v>132</v>
      </c>
      <c r="AP828">
        <v>0</v>
      </c>
    </row>
    <row r="829" spans="1:42" x14ac:dyDescent="0.35">
      <c r="A829">
        <v>61346</v>
      </c>
      <c r="B829">
        <v>3</v>
      </c>
      <c r="C829">
        <f t="shared" si="24"/>
        <v>3</v>
      </c>
      <c r="D829">
        <v>1</v>
      </c>
      <c r="E829">
        <v>0</v>
      </c>
      <c r="F829">
        <v>34</v>
      </c>
      <c r="G829">
        <v>562</v>
      </c>
      <c r="H829">
        <v>58</v>
      </c>
      <c r="I829">
        <v>168</v>
      </c>
      <c r="J829">
        <v>43</v>
      </c>
      <c r="K829">
        <v>16</v>
      </c>
      <c r="L829">
        <v>142</v>
      </c>
      <c r="M829">
        <v>1</v>
      </c>
      <c r="N829">
        <v>5</v>
      </c>
      <c r="O829">
        <v>7</v>
      </c>
      <c r="P829">
        <v>10</v>
      </c>
      <c r="Q829">
        <v>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11</v>
      </c>
      <c r="Z829">
        <v>0</v>
      </c>
      <c r="AA829">
        <v>42</v>
      </c>
      <c r="AB829">
        <f t="shared" si="25"/>
        <v>1</v>
      </c>
      <c r="AC829">
        <v>2425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847</v>
      </c>
      <c r="AO829">
        <v>705</v>
      </c>
      <c r="AP829">
        <v>0</v>
      </c>
    </row>
    <row r="830" spans="1:42" x14ac:dyDescent="0.35">
      <c r="A830">
        <v>80812</v>
      </c>
      <c r="B830">
        <v>5</v>
      </c>
      <c r="C830">
        <f t="shared" si="24"/>
        <v>5</v>
      </c>
      <c r="D830">
        <v>0</v>
      </c>
      <c r="E830">
        <v>0</v>
      </c>
      <c r="F830">
        <v>95</v>
      </c>
      <c r="G830">
        <v>769</v>
      </c>
      <c r="H830">
        <v>22</v>
      </c>
      <c r="I830">
        <v>500</v>
      </c>
      <c r="J830">
        <v>210</v>
      </c>
      <c r="K830">
        <v>143</v>
      </c>
      <c r="L830">
        <v>33</v>
      </c>
      <c r="M830">
        <v>1</v>
      </c>
      <c r="N830">
        <v>4</v>
      </c>
      <c r="O830">
        <v>8</v>
      </c>
      <c r="P830">
        <v>5</v>
      </c>
      <c r="Q830">
        <v>2</v>
      </c>
      <c r="R830">
        <v>1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3</v>
      </c>
      <c r="Y830">
        <v>11</v>
      </c>
      <c r="Z830">
        <v>0</v>
      </c>
      <c r="AA830">
        <v>67</v>
      </c>
      <c r="AB830">
        <f t="shared" si="25"/>
        <v>4</v>
      </c>
      <c r="AC830">
        <v>2444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1644</v>
      </c>
      <c r="AO830">
        <v>1611</v>
      </c>
      <c r="AP830">
        <v>3</v>
      </c>
    </row>
    <row r="831" spans="1:42" x14ac:dyDescent="0.35">
      <c r="A831">
        <v>42835</v>
      </c>
      <c r="B831">
        <v>2</v>
      </c>
      <c r="C831">
        <f t="shared" si="24"/>
        <v>2</v>
      </c>
      <c r="D831">
        <v>1</v>
      </c>
      <c r="E831">
        <v>1</v>
      </c>
      <c r="F831">
        <v>64</v>
      </c>
      <c r="G831">
        <v>379</v>
      </c>
      <c r="H831">
        <v>4</v>
      </c>
      <c r="I831">
        <v>93</v>
      </c>
      <c r="J831">
        <v>12</v>
      </c>
      <c r="K831">
        <v>9</v>
      </c>
      <c r="L831">
        <v>98</v>
      </c>
      <c r="M831">
        <v>7</v>
      </c>
      <c r="N831">
        <v>6</v>
      </c>
      <c r="O831">
        <v>6</v>
      </c>
      <c r="P831">
        <v>4</v>
      </c>
      <c r="Q831">
        <v>6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11</v>
      </c>
      <c r="Z831">
        <v>0</v>
      </c>
      <c r="AA831">
        <v>49</v>
      </c>
      <c r="AB831">
        <f t="shared" si="25"/>
        <v>2</v>
      </c>
      <c r="AC831">
        <v>2523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497</v>
      </c>
      <c r="AO831">
        <v>399</v>
      </c>
      <c r="AP831">
        <v>0</v>
      </c>
    </row>
    <row r="832" spans="1:42" x14ac:dyDescent="0.35">
      <c r="A832">
        <v>39922</v>
      </c>
      <c r="B832">
        <v>2</v>
      </c>
      <c r="C832">
        <f t="shared" si="24"/>
        <v>2</v>
      </c>
      <c r="D832">
        <v>1</v>
      </c>
      <c r="E832">
        <v>0</v>
      </c>
      <c r="F832">
        <v>30</v>
      </c>
      <c r="G832">
        <v>29</v>
      </c>
      <c r="H832">
        <v>12</v>
      </c>
      <c r="I832">
        <v>59</v>
      </c>
      <c r="J832">
        <v>19</v>
      </c>
      <c r="K832">
        <v>1</v>
      </c>
      <c r="L832">
        <v>36</v>
      </c>
      <c r="M832">
        <v>2</v>
      </c>
      <c r="N832">
        <v>3</v>
      </c>
      <c r="O832">
        <v>0</v>
      </c>
      <c r="P832">
        <v>4</v>
      </c>
      <c r="Q832">
        <v>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11</v>
      </c>
      <c r="Z832">
        <v>0</v>
      </c>
      <c r="AA832">
        <v>37</v>
      </c>
      <c r="AB832">
        <f t="shared" si="25"/>
        <v>1</v>
      </c>
      <c r="AC832">
        <v>2659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120</v>
      </c>
      <c r="AO832">
        <v>84</v>
      </c>
      <c r="AP832">
        <v>0</v>
      </c>
    </row>
    <row r="833" spans="1:42" x14ac:dyDescent="0.35">
      <c r="A833">
        <v>86424</v>
      </c>
      <c r="B833">
        <v>5</v>
      </c>
      <c r="C833">
        <f t="shared" si="24"/>
        <v>5</v>
      </c>
      <c r="D833">
        <v>0</v>
      </c>
      <c r="E833">
        <v>0</v>
      </c>
      <c r="F833">
        <v>12</v>
      </c>
      <c r="G833">
        <v>387</v>
      </c>
      <c r="H833">
        <v>68</v>
      </c>
      <c r="I833">
        <v>569</v>
      </c>
      <c r="J833">
        <v>89</v>
      </c>
      <c r="K833">
        <v>45</v>
      </c>
      <c r="L833">
        <v>68</v>
      </c>
      <c r="M833">
        <v>1</v>
      </c>
      <c r="N833">
        <v>6</v>
      </c>
      <c r="O833">
        <v>9</v>
      </c>
      <c r="P833">
        <v>12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</v>
      </c>
      <c r="Y833">
        <v>11</v>
      </c>
      <c r="Z833">
        <v>0</v>
      </c>
      <c r="AA833">
        <v>64</v>
      </c>
      <c r="AB833">
        <f t="shared" si="25"/>
        <v>4</v>
      </c>
      <c r="AC833">
        <v>2244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1158</v>
      </c>
      <c r="AO833">
        <v>1090</v>
      </c>
      <c r="AP833">
        <v>0</v>
      </c>
    </row>
    <row r="834" spans="1:42" x14ac:dyDescent="0.35">
      <c r="A834">
        <v>17117</v>
      </c>
      <c r="B834">
        <v>1</v>
      </c>
      <c r="C834">
        <f t="shared" si="24"/>
        <v>1</v>
      </c>
      <c r="D834">
        <v>1</v>
      </c>
      <c r="E834">
        <v>0</v>
      </c>
      <c r="F834">
        <v>96</v>
      </c>
      <c r="G834">
        <v>12</v>
      </c>
      <c r="H834">
        <v>23</v>
      </c>
      <c r="I834">
        <v>38</v>
      </c>
      <c r="J834">
        <v>30</v>
      </c>
      <c r="K834">
        <v>18</v>
      </c>
      <c r="L834">
        <v>7</v>
      </c>
      <c r="M834">
        <v>4</v>
      </c>
      <c r="N834">
        <v>3</v>
      </c>
      <c r="O834">
        <v>1</v>
      </c>
      <c r="P834">
        <v>3</v>
      </c>
      <c r="Q834">
        <v>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3</v>
      </c>
      <c r="Y834">
        <v>11</v>
      </c>
      <c r="Z834">
        <v>0</v>
      </c>
      <c r="AA834">
        <v>42</v>
      </c>
      <c r="AB834">
        <f t="shared" si="25"/>
        <v>1</v>
      </c>
      <c r="AC834">
        <v>2687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121</v>
      </c>
      <c r="AO834">
        <v>114</v>
      </c>
      <c r="AP834">
        <v>0</v>
      </c>
    </row>
    <row r="835" spans="1:42" x14ac:dyDescent="0.35">
      <c r="A835">
        <v>24762</v>
      </c>
      <c r="B835">
        <v>1</v>
      </c>
      <c r="C835">
        <f t="shared" ref="C835:C898" si="26">_xlfn.IFS(A:A&lt;=32196,1,A:A&lt;=51622.09,2,A:A&lt;=68281,3,A:A&lt;=79601,4,A:A&gt;=79601,5)</f>
        <v>1</v>
      </c>
      <c r="D835">
        <v>1</v>
      </c>
      <c r="E835">
        <v>0</v>
      </c>
      <c r="F835">
        <v>16</v>
      </c>
      <c r="G835">
        <v>6</v>
      </c>
      <c r="H835">
        <v>10</v>
      </c>
      <c r="I835">
        <v>12</v>
      </c>
      <c r="J835">
        <v>3</v>
      </c>
      <c r="K835">
        <v>15</v>
      </c>
      <c r="L835">
        <v>40</v>
      </c>
      <c r="M835">
        <v>3</v>
      </c>
      <c r="N835">
        <v>3</v>
      </c>
      <c r="O835">
        <v>1</v>
      </c>
      <c r="P835">
        <v>2</v>
      </c>
      <c r="Q835">
        <v>8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11</v>
      </c>
      <c r="Z835">
        <v>1</v>
      </c>
      <c r="AA835">
        <v>48</v>
      </c>
      <c r="AB835">
        <f t="shared" ref="AB835:AB898" si="27">_xlfn.IFS(AA835&lt;=43,1,AA835&lt;=51.117,2,AA835&lt;=61,3,AA835&lt;=68,4,AA835&gt;68,5)</f>
        <v>2</v>
      </c>
      <c r="AC835">
        <v>2298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46</v>
      </c>
      <c r="AO835">
        <v>6</v>
      </c>
      <c r="AP835">
        <v>1</v>
      </c>
    </row>
    <row r="836" spans="1:42" x14ac:dyDescent="0.35">
      <c r="A836">
        <v>35797</v>
      </c>
      <c r="B836">
        <v>2</v>
      </c>
      <c r="C836">
        <f t="shared" si="26"/>
        <v>2</v>
      </c>
      <c r="D836">
        <v>0</v>
      </c>
      <c r="E836">
        <v>1</v>
      </c>
      <c r="F836">
        <v>16</v>
      </c>
      <c r="G836">
        <v>27</v>
      </c>
      <c r="H836">
        <v>1</v>
      </c>
      <c r="I836">
        <v>14</v>
      </c>
      <c r="J836">
        <v>4</v>
      </c>
      <c r="K836">
        <v>1</v>
      </c>
      <c r="L836">
        <v>21</v>
      </c>
      <c r="M836">
        <v>2</v>
      </c>
      <c r="N836">
        <v>2</v>
      </c>
      <c r="O836">
        <v>0</v>
      </c>
      <c r="P836">
        <v>3</v>
      </c>
      <c r="Q836">
        <v>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3</v>
      </c>
      <c r="Y836">
        <v>11</v>
      </c>
      <c r="Z836">
        <v>0</v>
      </c>
      <c r="AA836">
        <v>45</v>
      </c>
      <c r="AB836">
        <f t="shared" si="27"/>
        <v>2</v>
      </c>
      <c r="AC836">
        <v>2780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47</v>
      </c>
      <c r="AO836">
        <v>26</v>
      </c>
      <c r="AP836">
        <v>0</v>
      </c>
    </row>
    <row r="837" spans="1:42" x14ac:dyDescent="0.35">
      <c r="A837">
        <v>36627</v>
      </c>
      <c r="B837">
        <v>2</v>
      </c>
      <c r="C837">
        <f t="shared" si="26"/>
        <v>2</v>
      </c>
      <c r="D837">
        <v>2</v>
      </c>
      <c r="E837">
        <v>0</v>
      </c>
      <c r="F837">
        <v>78</v>
      </c>
      <c r="G837">
        <v>9</v>
      </c>
      <c r="H837">
        <v>1</v>
      </c>
      <c r="I837">
        <v>5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3</v>
      </c>
      <c r="Q837">
        <v>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3</v>
      </c>
      <c r="Y837">
        <v>11</v>
      </c>
      <c r="Z837">
        <v>0</v>
      </c>
      <c r="AA837">
        <v>45</v>
      </c>
      <c r="AB837">
        <f t="shared" si="27"/>
        <v>2</v>
      </c>
      <c r="AC837">
        <v>2500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15</v>
      </c>
      <c r="AO837">
        <v>14</v>
      </c>
      <c r="AP837">
        <v>0</v>
      </c>
    </row>
    <row r="838" spans="1:42" x14ac:dyDescent="0.35">
      <c r="A838">
        <v>51111</v>
      </c>
      <c r="B838">
        <v>2</v>
      </c>
      <c r="C838">
        <f t="shared" si="26"/>
        <v>2</v>
      </c>
      <c r="D838">
        <v>1</v>
      </c>
      <c r="E838">
        <v>1</v>
      </c>
      <c r="F838">
        <v>83</v>
      </c>
      <c r="G838">
        <v>22</v>
      </c>
      <c r="H838">
        <v>0</v>
      </c>
      <c r="I838">
        <v>19</v>
      </c>
      <c r="J838">
        <v>6</v>
      </c>
      <c r="K838">
        <v>5</v>
      </c>
      <c r="L838">
        <v>3</v>
      </c>
      <c r="M838">
        <v>2</v>
      </c>
      <c r="N838">
        <v>2</v>
      </c>
      <c r="O838">
        <v>0</v>
      </c>
      <c r="P838">
        <v>3</v>
      </c>
      <c r="Q838">
        <v>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</v>
      </c>
      <c r="Y838">
        <v>11</v>
      </c>
      <c r="Z838">
        <v>0</v>
      </c>
      <c r="AA838">
        <v>39</v>
      </c>
      <c r="AB838">
        <f t="shared" si="27"/>
        <v>1</v>
      </c>
      <c r="AC838">
        <v>2169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52</v>
      </c>
      <c r="AO838">
        <v>49</v>
      </c>
      <c r="AP838">
        <v>0</v>
      </c>
    </row>
    <row r="839" spans="1:42" x14ac:dyDescent="0.35">
      <c r="A839">
        <v>82072</v>
      </c>
      <c r="B839">
        <v>5</v>
      </c>
      <c r="C839">
        <f t="shared" si="26"/>
        <v>5</v>
      </c>
      <c r="D839">
        <v>0</v>
      </c>
      <c r="E839">
        <v>0</v>
      </c>
      <c r="F839">
        <v>67</v>
      </c>
      <c r="G839">
        <v>889</v>
      </c>
      <c r="H839">
        <v>55</v>
      </c>
      <c r="I839">
        <v>685</v>
      </c>
      <c r="J839">
        <v>168</v>
      </c>
      <c r="K839">
        <v>92</v>
      </c>
      <c r="L839">
        <v>129</v>
      </c>
      <c r="M839">
        <v>1</v>
      </c>
      <c r="N839">
        <v>3</v>
      </c>
      <c r="O839">
        <v>2</v>
      </c>
      <c r="P839">
        <v>13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</v>
      </c>
      <c r="Y839">
        <v>11</v>
      </c>
      <c r="Z839">
        <v>0</v>
      </c>
      <c r="AA839">
        <v>50</v>
      </c>
      <c r="AB839">
        <f t="shared" si="27"/>
        <v>2</v>
      </c>
      <c r="AC839">
        <v>2521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1889</v>
      </c>
      <c r="AO839">
        <v>1760</v>
      </c>
      <c r="AP839">
        <v>0</v>
      </c>
    </row>
    <row r="840" spans="1:42" x14ac:dyDescent="0.35">
      <c r="A840">
        <v>46231</v>
      </c>
      <c r="B840">
        <v>2</v>
      </c>
      <c r="C840">
        <f t="shared" si="26"/>
        <v>2</v>
      </c>
      <c r="D840">
        <v>2</v>
      </c>
      <c r="E840">
        <v>1</v>
      </c>
      <c r="F840">
        <v>87</v>
      </c>
      <c r="G840">
        <v>189</v>
      </c>
      <c r="H840">
        <v>2</v>
      </c>
      <c r="I840">
        <v>55</v>
      </c>
      <c r="J840">
        <v>0</v>
      </c>
      <c r="K840">
        <v>5</v>
      </c>
      <c r="L840">
        <v>12</v>
      </c>
      <c r="M840">
        <v>4</v>
      </c>
      <c r="N840">
        <v>6</v>
      </c>
      <c r="O840">
        <v>1</v>
      </c>
      <c r="P840">
        <v>4</v>
      </c>
      <c r="Q840">
        <v>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</v>
      </c>
      <c r="Y840">
        <v>11</v>
      </c>
      <c r="Z840">
        <v>0</v>
      </c>
      <c r="AA840">
        <v>67</v>
      </c>
      <c r="AB840">
        <f t="shared" si="27"/>
        <v>4</v>
      </c>
      <c r="AC840">
        <v>2739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251</v>
      </c>
      <c r="AO840">
        <v>239</v>
      </c>
      <c r="AP840">
        <v>0</v>
      </c>
    </row>
    <row r="841" spans="1:42" x14ac:dyDescent="0.35">
      <c r="A841">
        <v>42243</v>
      </c>
      <c r="B841">
        <v>2</v>
      </c>
      <c r="C841">
        <f t="shared" si="26"/>
        <v>2</v>
      </c>
      <c r="D841">
        <v>1</v>
      </c>
      <c r="E841">
        <v>1</v>
      </c>
      <c r="F841">
        <v>34</v>
      </c>
      <c r="G841">
        <v>48</v>
      </c>
      <c r="H841">
        <v>0</v>
      </c>
      <c r="I841">
        <v>2</v>
      </c>
      <c r="J841">
        <v>0</v>
      </c>
      <c r="K841">
        <v>0</v>
      </c>
      <c r="L841">
        <v>5</v>
      </c>
      <c r="M841">
        <v>2</v>
      </c>
      <c r="N841">
        <v>2</v>
      </c>
      <c r="O841">
        <v>0</v>
      </c>
      <c r="P841">
        <v>3</v>
      </c>
      <c r="Q841">
        <v>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3</v>
      </c>
      <c r="Y841">
        <v>11</v>
      </c>
      <c r="Z841">
        <v>0</v>
      </c>
      <c r="AA841">
        <v>61</v>
      </c>
      <c r="AB841">
        <f t="shared" si="27"/>
        <v>3</v>
      </c>
      <c r="AC841">
        <v>2359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50</v>
      </c>
      <c r="AO841">
        <v>45</v>
      </c>
      <c r="AP841">
        <v>0</v>
      </c>
    </row>
    <row r="842" spans="1:42" x14ac:dyDescent="0.35">
      <c r="A842">
        <v>51195</v>
      </c>
      <c r="B842">
        <v>2</v>
      </c>
      <c r="C842">
        <f t="shared" si="26"/>
        <v>2</v>
      </c>
      <c r="D842">
        <v>1</v>
      </c>
      <c r="E842">
        <v>1</v>
      </c>
      <c r="F842">
        <v>46</v>
      </c>
      <c r="G842">
        <v>230</v>
      </c>
      <c r="H842">
        <v>14</v>
      </c>
      <c r="I842">
        <v>156</v>
      </c>
      <c r="J842">
        <v>82</v>
      </c>
      <c r="K842">
        <v>24</v>
      </c>
      <c r="L842">
        <v>58</v>
      </c>
      <c r="M842">
        <v>8</v>
      </c>
      <c r="N842">
        <v>9</v>
      </c>
      <c r="O842">
        <v>2</v>
      </c>
      <c r="P842">
        <v>5</v>
      </c>
      <c r="Q842">
        <v>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</v>
      </c>
      <c r="Y842">
        <v>11</v>
      </c>
      <c r="Z842">
        <v>0</v>
      </c>
      <c r="AA842">
        <v>58</v>
      </c>
      <c r="AB842">
        <f t="shared" si="27"/>
        <v>3</v>
      </c>
      <c r="AC842">
        <v>2613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506</v>
      </c>
      <c r="AO842">
        <v>448</v>
      </c>
      <c r="AP842">
        <v>0</v>
      </c>
    </row>
    <row r="843" spans="1:42" x14ac:dyDescent="0.35">
      <c r="A843">
        <v>68092</v>
      </c>
      <c r="B843">
        <v>3</v>
      </c>
      <c r="C843">
        <f t="shared" si="26"/>
        <v>3</v>
      </c>
      <c r="D843">
        <v>0</v>
      </c>
      <c r="E843">
        <v>0</v>
      </c>
      <c r="F843">
        <v>7</v>
      </c>
      <c r="G843">
        <v>852</v>
      </c>
      <c r="H843">
        <v>60</v>
      </c>
      <c r="I843">
        <v>207</v>
      </c>
      <c r="J843">
        <v>78</v>
      </c>
      <c r="K843">
        <v>36</v>
      </c>
      <c r="L843">
        <v>48</v>
      </c>
      <c r="M843">
        <v>2</v>
      </c>
      <c r="N843">
        <v>2</v>
      </c>
      <c r="O843">
        <v>6</v>
      </c>
      <c r="P843">
        <v>10</v>
      </c>
      <c r="Q843">
        <v>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3</v>
      </c>
      <c r="Y843">
        <v>11</v>
      </c>
      <c r="Z843">
        <v>0</v>
      </c>
      <c r="AA843">
        <v>42</v>
      </c>
      <c r="AB843">
        <f t="shared" si="27"/>
        <v>1</v>
      </c>
      <c r="AC843">
        <v>2354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1233</v>
      </c>
      <c r="AO843">
        <v>1185</v>
      </c>
      <c r="AP843">
        <v>0</v>
      </c>
    </row>
    <row r="844" spans="1:42" x14ac:dyDescent="0.35">
      <c r="A844">
        <v>31814</v>
      </c>
      <c r="B844">
        <v>1</v>
      </c>
      <c r="C844">
        <f t="shared" si="26"/>
        <v>1</v>
      </c>
      <c r="D844">
        <v>1</v>
      </c>
      <c r="E844">
        <v>0</v>
      </c>
      <c r="F844">
        <v>73</v>
      </c>
      <c r="G844">
        <v>35</v>
      </c>
      <c r="H844">
        <v>3</v>
      </c>
      <c r="I844">
        <v>20</v>
      </c>
      <c r="J844">
        <v>4</v>
      </c>
      <c r="K844">
        <v>1</v>
      </c>
      <c r="L844">
        <v>20</v>
      </c>
      <c r="M844">
        <v>2</v>
      </c>
      <c r="N844">
        <v>2</v>
      </c>
      <c r="O844">
        <v>0</v>
      </c>
      <c r="P844">
        <v>3</v>
      </c>
      <c r="Q844">
        <v>9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</v>
      </c>
      <c r="Y844">
        <v>11</v>
      </c>
      <c r="Z844">
        <v>0</v>
      </c>
      <c r="AA844">
        <v>47</v>
      </c>
      <c r="AB844">
        <f t="shared" si="27"/>
        <v>2</v>
      </c>
      <c r="AC844">
        <v>2664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63</v>
      </c>
      <c r="AO844">
        <v>43</v>
      </c>
      <c r="AP844">
        <v>1</v>
      </c>
    </row>
    <row r="845" spans="1:42" x14ac:dyDescent="0.35">
      <c r="A845">
        <v>51390</v>
      </c>
      <c r="B845">
        <v>2</v>
      </c>
      <c r="C845">
        <f t="shared" si="26"/>
        <v>2</v>
      </c>
      <c r="D845">
        <v>1</v>
      </c>
      <c r="E845">
        <v>1</v>
      </c>
      <c r="F845">
        <v>54</v>
      </c>
      <c r="G845">
        <v>205</v>
      </c>
      <c r="H845">
        <v>20</v>
      </c>
      <c r="I845">
        <v>47</v>
      </c>
      <c r="J845">
        <v>23</v>
      </c>
      <c r="K845">
        <v>2</v>
      </c>
      <c r="L845">
        <v>56</v>
      </c>
      <c r="M845">
        <v>6</v>
      </c>
      <c r="N845">
        <v>5</v>
      </c>
      <c r="O845">
        <v>2</v>
      </c>
      <c r="P845">
        <v>5</v>
      </c>
      <c r="Q845">
        <v>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</v>
      </c>
      <c r="Y845">
        <v>11</v>
      </c>
      <c r="Z845">
        <v>0</v>
      </c>
      <c r="AA845">
        <v>55</v>
      </c>
      <c r="AB845">
        <f t="shared" si="27"/>
        <v>3</v>
      </c>
      <c r="AC845">
        <v>2818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297</v>
      </c>
      <c r="AO845">
        <v>241</v>
      </c>
      <c r="AP845">
        <v>0</v>
      </c>
    </row>
    <row r="846" spans="1:42" x14ac:dyDescent="0.35">
      <c r="A846">
        <v>76630</v>
      </c>
      <c r="B846">
        <v>4</v>
      </c>
      <c r="C846">
        <f t="shared" si="26"/>
        <v>4</v>
      </c>
      <c r="D846">
        <v>0</v>
      </c>
      <c r="E846">
        <v>0</v>
      </c>
      <c r="F846">
        <v>93</v>
      </c>
      <c r="G846">
        <v>255</v>
      </c>
      <c r="H846">
        <v>31</v>
      </c>
      <c r="I846">
        <v>446</v>
      </c>
      <c r="J846">
        <v>40</v>
      </c>
      <c r="K846">
        <v>56</v>
      </c>
      <c r="L846">
        <v>175</v>
      </c>
      <c r="M846">
        <v>1</v>
      </c>
      <c r="N846">
        <v>3</v>
      </c>
      <c r="O846">
        <v>10</v>
      </c>
      <c r="P846">
        <v>11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3</v>
      </c>
      <c r="Y846">
        <v>11</v>
      </c>
      <c r="Z846">
        <v>0</v>
      </c>
      <c r="AA846">
        <v>37</v>
      </c>
      <c r="AB846">
        <f t="shared" si="27"/>
        <v>1</v>
      </c>
      <c r="AC846">
        <v>2325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828</v>
      </c>
      <c r="AO846">
        <v>653</v>
      </c>
      <c r="AP846">
        <v>0</v>
      </c>
    </row>
    <row r="847" spans="1:42" x14ac:dyDescent="0.35">
      <c r="A847">
        <v>26868</v>
      </c>
      <c r="B847">
        <v>1</v>
      </c>
      <c r="C847">
        <f t="shared" si="26"/>
        <v>1</v>
      </c>
      <c r="D847">
        <v>1</v>
      </c>
      <c r="E847">
        <v>0</v>
      </c>
      <c r="F847">
        <v>52</v>
      </c>
      <c r="G847">
        <v>0</v>
      </c>
      <c r="H847">
        <v>0</v>
      </c>
      <c r="I847">
        <v>1</v>
      </c>
      <c r="J847">
        <v>8</v>
      </c>
      <c r="K847">
        <v>3</v>
      </c>
      <c r="L847">
        <v>2</v>
      </c>
      <c r="M847">
        <v>1</v>
      </c>
      <c r="N847">
        <v>1</v>
      </c>
      <c r="O847">
        <v>0</v>
      </c>
      <c r="P847">
        <v>2</v>
      </c>
      <c r="Q847">
        <v>7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</v>
      </c>
      <c r="Y847">
        <v>11</v>
      </c>
      <c r="Z847">
        <v>0</v>
      </c>
      <c r="AA847">
        <v>29</v>
      </c>
      <c r="AB847">
        <f t="shared" si="27"/>
        <v>1</v>
      </c>
      <c r="AC847">
        <v>2219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12</v>
      </c>
      <c r="AO847">
        <v>10</v>
      </c>
      <c r="AP847">
        <v>0</v>
      </c>
    </row>
    <row r="848" spans="1:42" x14ac:dyDescent="0.35">
      <c r="A848">
        <v>55260</v>
      </c>
      <c r="B848">
        <v>3</v>
      </c>
      <c r="C848">
        <f t="shared" si="26"/>
        <v>3</v>
      </c>
      <c r="D848">
        <v>0</v>
      </c>
      <c r="E848">
        <v>1</v>
      </c>
      <c r="F848">
        <v>81</v>
      </c>
      <c r="G848">
        <v>825</v>
      </c>
      <c r="H848">
        <v>8</v>
      </c>
      <c r="I848">
        <v>53</v>
      </c>
      <c r="J848">
        <v>11</v>
      </c>
      <c r="K848">
        <v>0</v>
      </c>
      <c r="L848">
        <v>242</v>
      </c>
      <c r="M848">
        <v>2</v>
      </c>
      <c r="N848">
        <v>8</v>
      </c>
      <c r="O848">
        <v>10</v>
      </c>
      <c r="P848">
        <v>5</v>
      </c>
      <c r="Q848">
        <v>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</v>
      </c>
      <c r="Y848">
        <v>11</v>
      </c>
      <c r="Z848">
        <v>0</v>
      </c>
      <c r="AA848">
        <v>48</v>
      </c>
      <c r="AB848">
        <f t="shared" si="27"/>
        <v>2</v>
      </c>
      <c r="AC848">
        <v>2723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897</v>
      </c>
      <c r="AO848">
        <v>655</v>
      </c>
      <c r="AP848">
        <v>0</v>
      </c>
    </row>
    <row r="849" spans="1:42" x14ac:dyDescent="0.35">
      <c r="A849">
        <v>64090</v>
      </c>
      <c r="B849">
        <v>3</v>
      </c>
      <c r="C849">
        <f t="shared" si="26"/>
        <v>3</v>
      </c>
      <c r="D849">
        <v>0</v>
      </c>
      <c r="E849">
        <v>1</v>
      </c>
      <c r="F849">
        <v>8</v>
      </c>
      <c r="G849">
        <v>316</v>
      </c>
      <c r="H849">
        <v>58</v>
      </c>
      <c r="I849">
        <v>161</v>
      </c>
      <c r="J849">
        <v>76</v>
      </c>
      <c r="K849">
        <v>51</v>
      </c>
      <c r="L849">
        <v>135</v>
      </c>
      <c r="M849">
        <v>1</v>
      </c>
      <c r="N849">
        <v>6</v>
      </c>
      <c r="O849">
        <v>9</v>
      </c>
      <c r="P849">
        <v>4</v>
      </c>
      <c r="Q849">
        <v>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3</v>
      </c>
      <c r="Y849">
        <v>11</v>
      </c>
      <c r="Z849">
        <v>1</v>
      </c>
      <c r="AA849">
        <v>64</v>
      </c>
      <c r="AB849">
        <f t="shared" si="27"/>
        <v>4</v>
      </c>
      <c r="AC849">
        <v>2485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662</v>
      </c>
      <c r="AO849">
        <v>527</v>
      </c>
      <c r="AP849">
        <v>0</v>
      </c>
    </row>
    <row r="850" spans="1:42" x14ac:dyDescent="0.35">
      <c r="A850">
        <v>78331</v>
      </c>
      <c r="B850">
        <v>4</v>
      </c>
      <c r="C850">
        <f t="shared" si="26"/>
        <v>4</v>
      </c>
      <c r="D850">
        <v>0</v>
      </c>
      <c r="E850">
        <v>1</v>
      </c>
      <c r="F850">
        <v>97</v>
      </c>
      <c r="G850">
        <v>756</v>
      </c>
      <c r="H850">
        <v>138</v>
      </c>
      <c r="I850">
        <v>354</v>
      </c>
      <c r="J850">
        <v>160</v>
      </c>
      <c r="K850">
        <v>169</v>
      </c>
      <c r="L850">
        <v>61</v>
      </c>
      <c r="M850">
        <v>2</v>
      </c>
      <c r="N850">
        <v>10</v>
      </c>
      <c r="O850">
        <v>6</v>
      </c>
      <c r="P850">
        <v>7</v>
      </c>
      <c r="Q850">
        <v>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11</v>
      </c>
      <c r="Z850">
        <v>0</v>
      </c>
      <c r="AA850">
        <v>62</v>
      </c>
      <c r="AB850">
        <f t="shared" si="27"/>
        <v>4</v>
      </c>
      <c r="AC850">
        <v>2316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1577</v>
      </c>
      <c r="AO850">
        <v>1516</v>
      </c>
      <c r="AP850">
        <v>0</v>
      </c>
    </row>
    <row r="851" spans="1:42" x14ac:dyDescent="0.35">
      <c r="A851">
        <v>37087</v>
      </c>
      <c r="B851">
        <v>2</v>
      </c>
      <c r="C851">
        <f t="shared" si="26"/>
        <v>2</v>
      </c>
      <c r="D851">
        <v>1</v>
      </c>
      <c r="E851">
        <v>0</v>
      </c>
      <c r="F851">
        <v>50</v>
      </c>
      <c r="G851">
        <v>194</v>
      </c>
      <c r="H851">
        <v>55</v>
      </c>
      <c r="I851">
        <v>134</v>
      </c>
      <c r="J851">
        <v>15</v>
      </c>
      <c r="K851">
        <v>0</v>
      </c>
      <c r="L851">
        <v>3</v>
      </c>
      <c r="M851">
        <v>3</v>
      </c>
      <c r="N851">
        <v>4</v>
      </c>
      <c r="O851">
        <v>2</v>
      </c>
      <c r="P851">
        <v>8</v>
      </c>
      <c r="Q851">
        <v>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3</v>
      </c>
      <c r="Y851">
        <v>11</v>
      </c>
      <c r="Z851">
        <v>0</v>
      </c>
      <c r="AA851">
        <v>46</v>
      </c>
      <c r="AB851">
        <f t="shared" si="27"/>
        <v>2</v>
      </c>
      <c r="AC851">
        <v>2481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398</v>
      </c>
      <c r="AO851">
        <v>395</v>
      </c>
      <c r="AP851">
        <v>0</v>
      </c>
    </row>
    <row r="852" spans="1:42" x14ac:dyDescent="0.35">
      <c r="A852">
        <v>21846</v>
      </c>
      <c r="B852">
        <v>1</v>
      </c>
      <c r="C852">
        <f t="shared" si="26"/>
        <v>1</v>
      </c>
      <c r="D852">
        <v>1</v>
      </c>
      <c r="E852">
        <v>0</v>
      </c>
      <c r="F852">
        <v>38</v>
      </c>
      <c r="G852">
        <v>7</v>
      </c>
      <c r="H852">
        <v>17</v>
      </c>
      <c r="I852">
        <v>18</v>
      </c>
      <c r="J852">
        <v>6</v>
      </c>
      <c r="K852">
        <v>10</v>
      </c>
      <c r="L852">
        <v>26</v>
      </c>
      <c r="M852">
        <v>4</v>
      </c>
      <c r="N852">
        <v>4</v>
      </c>
      <c r="O852">
        <v>0</v>
      </c>
      <c r="P852">
        <v>3</v>
      </c>
      <c r="Q852">
        <v>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11</v>
      </c>
      <c r="Z852">
        <v>0</v>
      </c>
      <c r="AA852">
        <v>34</v>
      </c>
      <c r="AB852">
        <f t="shared" si="27"/>
        <v>1</v>
      </c>
      <c r="AC852">
        <v>2409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58</v>
      </c>
      <c r="AO852">
        <v>32</v>
      </c>
      <c r="AP852">
        <v>0</v>
      </c>
    </row>
    <row r="853" spans="1:42" x14ac:dyDescent="0.35">
      <c r="A853">
        <v>81320</v>
      </c>
      <c r="B853">
        <v>5</v>
      </c>
      <c r="C853">
        <f t="shared" si="26"/>
        <v>5</v>
      </c>
      <c r="D853">
        <v>0</v>
      </c>
      <c r="E853">
        <v>0</v>
      </c>
      <c r="F853">
        <v>61</v>
      </c>
      <c r="G853">
        <v>183</v>
      </c>
      <c r="H853">
        <v>33</v>
      </c>
      <c r="I853">
        <v>493</v>
      </c>
      <c r="J853">
        <v>59</v>
      </c>
      <c r="K853">
        <v>103</v>
      </c>
      <c r="L853">
        <v>57</v>
      </c>
      <c r="M853">
        <v>1</v>
      </c>
      <c r="N853">
        <v>4</v>
      </c>
      <c r="O853">
        <v>3</v>
      </c>
      <c r="P853">
        <v>10</v>
      </c>
      <c r="Q853">
        <v>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</v>
      </c>
      <c r="Y853">
        <v>11</v>
      </c>
      <c r="Z853">
        <v>0</v>
      </c>
      <c r="AA853">
        <v>62</v>
      </c>
      <c r="AB853">
        <f t="shared" si="27"/>
        <v>4</v>
      </c>
      <c r="AC853">
        <v>2667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871</v>
      </c>
      <c r="AO853">
        <v>814</v>
      </c>
      <c r="AP853">
        <v>0</v>
      </c>
    </row>
    <row r="854" spans="1:42" x14ac:dyDescent="0.35">
      <c r="A854">
        <v>54137</v>
      </c>
      <c r="B854">
        <v>3</v>
      </c>
      <c r="C854">
        <f t="shared" si="26"/>
        <v>3</v>
      </c>
      <c r="D854">
        <v>0</v>
      </c>
      <c r="E854">
        <v>1</v>
      </c>
      <c r="F854">
        <v>46</v>
      </c>
      <c r="G854">
        <v>171</v>
      </c>
      <c r="H854">
        <v>0</v>
      </c>
      <c r="I854">
        <v>11</v>
      </c>
      <c r="J854">
        <v>0</v>
      </c>
      <c r="K854">
        <v>1</v>
      </c>
      <c r="L854">
        <v>20</v>
      </c>
      <c r="M854">
        <v>2</v>
      </c>
      <c r="N854">
        <v>4</v>
      </c>
      <c r="O854">
        <v>1</v>
      </c>
      <c r="P854">
        <v>4</v>
      </c>
      <c r="Q854">
        <v>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</v>
      </c>
      <c r="Y854">
        <v>11</v>
      </c>
      <c r="Z854">
        <v>0</v>
      </c>
      <c r="AA854">
        <v>50</v>
      </c>
      <c r="AB854">
        <f t="shared" si="27"/>
        <v>2</v>
      </c>
      <c r="AC854">
        <v>2476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183</v>
      </c>
      <c r="AO854">
        <v>163</v>
      </c>
      <c r="AP854">
        <v>0</v>
      </c>
    </row>
    <row r="855" spans="1:42" x14ac:dyDescent="0.35">
      <c r="A855">
        <v>66825</v>
      </c>
      <c r="B855">
        <v>3</v>
      </c>
      <c r="C855">
        <f t="shared" si="26"/>
        <v>3</v>
      </c>
      <c r="D855">
        <v>0</v>
      </c>
      <c r="E855">
        <v>0</v>
      </c>
      <c r="F855">
        <v>73</v>
      </c>
      <c r="G855">
        <v>243</v>
      </c>
      <c r="H855">
        <v>101</v>
      </c>
      <c r="I855">
        <v>405</v>
      </c>
      <c r="J855">
        <v>29</v>
      </c>
      <c r="K855">
        <v>40</v>
      </c>
      <c r="L855">
        <v>40</v>
      </c>
      <c r="M855">
        <v>1</v>
      </c>
      <c r="N855">
        <v>4</v>
      </c>
      <c r="O855">
        <v>5</v>
      </c>
      <c r="P855">
        <v>6</v>
      </c>
      <c r="Q855">
        <v>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</v>
      </c>
      <c r="Y855">
        <v>11</v>
      </c>
      <c r="Z855">
        <v>0</v>
      </c>
      <c r="AA855">
        <v>53</v>
      </c>
      <c r="AB855">
        <f t="shared" si="27"/>
        <v>3</v>
      </c>
      <c r="AC855">
        <v>2509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818</v>
      </c>
      <c r="AO855">
        <v>778</v>
      </c>
      <c r="AP855">
        <v>0</v>
      </c>
    </row>
    <row r="856" spans="1:42" x14ac:dyDescent="0.35">
      <c r="A856">
        <v>57100</v>
      </c>
      <c r="B856">
        <v>3</v>
      </c>
      <c r="C856">
        <f t="shared" si="26"/>
        <v>3</v>
      </c>
      <c r="D856">
        <v>0</v>
      </c>
      <c r="E856">
        <v>0</v>
      </c>
      <c r="F856">
        <v>19</v>
      </c>
      <c r="G856">
        <v>181</v>
      </c>
      <c r="H856">
        <v>21</v>
      </c>
      <c r="I856">
        <v>69</v>
      </c>
      <c r="J856">
        <v>39</v>
      </c>
      <c r="K856">
        <v>3</v>
      </c>
      <c r="L856">
        <v>96</v>
      </c>
      <c r="M856">
        <v>1</v>
      </c>
      <c r="N856">
        <v>3</v>
      </c>
      <c r="O856">
        <v>3</v>
      </c>
      <c r="P856">
        <v>6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</v>
      </c>
      <c r="Y856">
        <v>11</v>
      </c>
      <c r="Z856">
        <v>0</v>
      </c>
      <c r="AA856">
        <v>47</v>
      </c>
      <c r="AB856">
        <f t="shared" si="27"/>
        <v>2</v>
      </c>
      <c r="AC856">
        <v>2366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313</v>
      </c>
      <c r="AO856">
        <v>217</v>
      </c>
      <c r="AP856">
        <v>0</v>
      </c>
    </row>
    <row r="857" spans="1:42" x14ac:dyDescent="0.35">
      <c r="A857">
        <v>58917</v>
      </c>
      <c r="B857">
        <v>3</v>
      </c>
      <c r="C857">
        <f t="shared" si="26"/>
        <v>3</v>
      </c>
      <c r="D857">
        <v>1</v>
      </c>
      <c r="E857">
        <v>2</v>
      </c>
      <c r="F857">
        <v>10</v>
      </c>
      <c r="G857">
        <v>151</v>
      </c>
      <c r="H857">
        <v>7</v>
      </c>
      <c r="I857">
        <v>89</v>
      </c>
      <c r="J857">
        <v>0</v>
      </c>
      <c r="K857">
        <v>7</v>
      </c>
      <c r="L857">
        <v>28</v>
      </c>
      <c r="M857">
        <v>5</v>
      </c>
      <c r="N857">
        <v>4</v>
      </c>
      <c r="O857">
        <v>1</v>
      </c>
      <c r="P857">
        <v>6</v>
      </c>
      <c r="Q857">
        <v>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</v>
      </c>
      <c r="Y857">
        <v>11</v>
      </c>
      <c r="Z857">
        <v>0</v>
      </c>
      <c r="AA857">
        <v>51</v>
      </c>
      <c r="AB857">
        <f t="shared" si="27"/>
        <v>2</v>
      </c>
      <c r="AC857">
        <v>2621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254</v>
      </c>
      <c r="AO857">
        <v>226</v>
      </c>
      <c r="AP857">
        <v>0</v>
      </c>
    </row>
    <row r="858" spans="1:42" x14ac:dyDescent="0.35">
      <c r="A858">
        <v>85072</v>
      </c>
      <c r="B858">
        <v>5</v>
      </c>
      <c r="C858">
        <f t="shared" si="26"/>
        <v>5</v>
      </c>
      <c r="D858">
        <v>0</v>
      </c>
      <c r="E858">
        <v>0</v>
      </c>
      <c r="F858">
        <v>94</v>
      </c>
      <c r="G858">
        <v>494</v>
      </c>
      <c r="H858">
        <v>92</v>
      </c>
      <c r="I858">
        <v>391</v>
      </c>
      <c r="J858">
        <v>194</v>
      </c>
      <c r="K858">
        <v>11</v>
      </c>
      <c r="L858">
        <v>241</v>
      </c>
      <c r="M858">
        <v>1</v>
      </c>
      <c r="N858">
        <v>3</v>
      </c>
      <c r="O858">
        <v>4</v>
      </c>
      <c r="P858">
        <v>10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</v>
      </c>
      <c r="Y858">
        <v>11</v>
      </c>
      <c r="Z858">
        <v>0</v>
      </c>
      <c r="AA858">
        <v>43</v>
      </c>
      <c r="AB858">
        <f t="shared" si="27"/>
        <v>1</v>
      </c>
      <c r="AC858">
        <v>2240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1182</v>
      </c>
      <c r="AO858">
        <v>941</v>
      </c>
      <c r="AP858">
        <v>0</v>
      </c>
    </row>
    <row r="859" spans="1:42" x14ac:dyDescent="0.35">
      <c r="A859">
        <v>86429</v>
      </c>
      <c r="B859">
        <v>5</v>
      </c>
      <c r="C859">
        <f t="shared" si="26"/>
        <v>5</v>
      </c>
      <c r="D859">
        <v>0</v>
      </c>
      <c r="E859">
        <v>0</v>
      </c>
      <c r="F859">
        <v>10</v>
      </c>
      <c r="G859">
        <v>464</v>
      </c>
      <c r="H859">
        <v>28</v>
      </c>
      <c r="I859">
        <v>873</v>
      </c>
      <c r="J859">
        <v>29</v>
      </c>
      <c r="K859">
        <v>18</v>
      </c>
      <c r="L859">
        <v>37</v>
      </c>
      <c r="M859">
        <v>0</v>
      </c>
      <c r="N859">
        <v>7</v>
      </c>
      <c r="O859">
        <v>4</v>
      </c>
      <c r="P859">
        <v>7</v>
      </c>
      <c r="Q859">
        <v>2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3</v>
      </c>
      <c r="Y859">
        <v>11</v>
      </c>
      <c r="Z859">
        <v>1</v>
      </c>
      <c r="AA859">
        <v>59</v>
      </c>
      <c r="AB859">
        <f t="shared" si="27"/>
        <v>3</v>
      </c>
      <c r="AC859">
        <v>2379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1412</v>
      </c>
      <c r="AO859">
        <v>1375</v>
      </c>
      <c r="AP859">
        <v>1</v>
      </c>
    </row>
    <row r="860" spans="1:42" x14ac:dyDescent="0.35">
      <c r="A860">
        <v>45684</v>
      </c>
      <c r="B860">
        <v>2</v>
      </c>
      <c r="C860">
        <f t="shared" si="26"/>
        <v>2</v>
      </c>
      <c r="D860">
        <v>1</v>
      </c>
      <c r="E860">
        <v>0</v>
      </c>
      <c r="F860">
        <v>37</v>
      </c>
      <c r="G860">
        <v>5</v>
      </c>
      <c r="H860">
        <v>1</v>
      </c>
      <c r="I860">
        <v>5</v>
      </c>
      <c r="J860">
        <v>10</v>
      </c>
      <c r="K860">
        <v>0</v>
      </c>
      <c r="L860">
        <v>7</v>
      </c>
      <c r="M860">
        <v>1</v>
      </c>
      <c r="N860">
        <v>1</v>
      </c>
      <c r="O860">
        <v>0</v>
      </c>
      <c r="P860">
        <v>2</v>
      </c>
      <c r="Q860">
        <v>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</v>
      </c>
      <c r="Y860">
        <v>11</v>
      </c>
      <c r="Z860">
        <v>0</v>
      </c>
      <c r="AA860">
        <v>49</v>
      </c>
      <c r="AB860">
        <f t="shared" si="27"/>
        <v>2</v>
      </c>
      <c r="AC860">
        <v>2368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21</v>
      </c>
      <c r="AO860">
        <v>14</v>
      </c>
      <c r="AP860">
        <v>0</v>
      </c>
    </row>
    <row r="861" spans="1:42" x14ac:dyDescent="0.35">
      <c r="A861">
        <v>47889</v>
      </c>
      <c r="B861">
        <v>2</v>
      </c>
      <c r="C861">
        <f t="shared" si="26"/>
        <v>2</v>
      </c>
      <c r="D861">
        <v>1</v>
      </c>
      <c r="E861">
        <v>0</v>
      </c>
      <c r="F861">
        <v>94</v>
      </c>
      <c r="G861">
        <v>29</v>
      </c>
      <c r="H861">
        <v>0</v>
      </c>
      <c r="I861">
        <v>29</v>
      </c>
      <c r="J861">
        <v>0</v>
      </c>
      <c r="K861">
        <v>5</v>
      </c>
      <c r="L861">
        <v>4</v>
      </c>
      <c r="M861">
        <v>1</v>
      </c>
      <c r="N861">
        <v>2</v>
      </c>
      <c r="O861">
        <v>0</v>
      </c>
      <c r="P861">
        <v>3</v>
      </c>
      <c r="Q861">
        <v>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</v>
      </c>
      <c r="Y861">
        <v>11</v>
      </c>
      <c r="Z861">
        <v>0</v>
      </c>
      <c r="AA861">
        <v>46</v>
      </c>
      <c r="AB861">
        <f t="shared" si="27"/>
        <v>2</v>
      </c>
      <c r="AC861">
        <v>2335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63</v>
      </c>
      <c r="AO861">
        <v>59</v>
      </c>
      <c r="AP861">
        <v>0</v>
      </c>
    </row>
    <row r="862" spans="1:42" x14ac:dyDescent="0.35">
      <c r="A862">
        <v>45921</v>
      </c>
      <c r="B862">
        <v>2</v>
      </c>
      <c r="C862">
        <f t="shared" si="26"/>
        <v>2</v>
      </c>
      <c r="D862">
        <v>0</v>
      </c>
      <c r="E862">
        <v>0</v>
      </c>
      <c r="F862">
        <v>23</v>
      </c>
      <c r="G862">
        <v>102</v>
      </c>
      <c r="H862">
        <v>9</v>
      </c>
      <c r="I862">
        <v>49</v>
      </c>
      <c r="J862">
        <v>24</v>
      </c>
      <c r="K862">
        <v>3</v>
      </c>
      <c r="L862">
        <v>12</v>
      </c>
      <c r="M862">
        <v>1</v>
      </c>
      <c r="N862">
        <v>2</v>
      </c>
      <c r="O862">
        <v>1</v>
      </c>
      <c r="P862">
        <v>6</v>
      </c>
      <c r="Q862">
        <v>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3</v>
      </c>
      <c r="Y862">
        <v>11</v>
      </c>
      <c r="Z862">
        <v>0</v>
      </c>
      <c r="AA862">
        <v>34</v>
      </c>
      <c r="AB862">
        <f t="shared" si="27"/>
        <v>1</v>
      </c>
      <c r="AC862">
        <v>2270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187</v>
      </c>
      <c r="AO862">
        <v>175</v>
      </c>
      <c r="AP862">
        <v>0</v>
      </c>
    </row>
    <row r="863" spans="1:42" x14ac:dyDescent="0.35">
      <c r="A863">
        <v>78420</v>
      </c>
      <c r="B863">
        <v>4</v>
      </c>
      <c r="C863">
        <f t="shared" si="26"/>
        <v>4</v>
      </c>
      <c r="D863">
        <v>0</v>
      </c>
      <c r="E863">
        <v>0</v>
      </c>
      <c r="F863">
        <v>75</v>
      </c>
      <c r="G863">
        <v>604</v>
      </c>
      <c r="H863">
        <v>28</v>
      </c>
      <c r="I863">
        <v>674</v>
      </c>
      <c r="J863">
        <v>91</v>
      </c>
      <c r="K863">
        <v>28</v>
      </c>
      <c r="L863">
        <v>28</v>
      </c>
      <c r="M863">
        <v>1</v>
      </c>
      <c r="N863">
        <v>3</v>
      </c>
      <c r="O863">
        <v>10</v>
      </c>
      <c r="P863">
        <v>8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</v>
      </c>
      <c r="Y863">
        <v>11</v>
      </c>
      <c r="Z863">
        <v>0</v>
      </c>
      <c r="AA863">
        <v>54</v>
      </c>
      <c r="AB863">
        <f t="shared" si="27"/>
        <v>3</v>
      </c>
      <c r="AC863">
        <v>2524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1425</v>
      </c>
      <c r="AO863">
        <v>1397</v>
      </c>
      <c r="AP863">
        <v>0</v>
      </c>
    </row>
    <row r="864" spans="1:42" x14ac:dyDescent="0.35">
      <c r="A864">
        <v>75114</v>
      </c>
      <c r="B864">
        <v>4</v>
      </c>
      <c r="C864">
        <f t="shared" si="26"/>
        <v>4</v>
      </c>
      <c r="D864">
        <v>0</v>
      </c>
      <c r="E864">
        <v>0</v>
      </c>
      <c r="F864">
        <v>40</v>
      </c>
      <c r="G864">
        <v>571</v>
      </c>
      <c r="H864">
        <v>12</v>
      </c>
      <c r="I864">
        <v>523</v>
      </c>
      <c r="J864">
        <v>63</v>
      </c>
      <c r="K864">
        <v>60</v>
      </c>
      <c r="L864">
        <v>24</v>
      </c>
      <c r="M864">
        <v>1</v>
      </c>
      <c r="N864">
        <v>3</v>
      </c>
      <c r="O864">
        <v>10</v>
      </c>
      <c r="P864">
        <v>5</v>
      </c>
      <c r="Q864">
        <v>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3</v>
      </c>
      <c r="Y864">
        <v>11</v>
      </c>
      <c r="Z864">
        <v>0</v>
      </c>
      <c r="AA864">
        <v>28</v>
      </c>
      <c r="AB864">
        <f t="shared" si="27"/>
        <v>1</v>
      </c>
      <c r="AC864">
        <v>2393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1229</v>
      </c>
      <c r="AO864">
        <v>1205</v>
      </c>
      <c r="AP864">
        <v>0</v>
      </c>
    </row>
    <row r="865" spans="1:42" x14ac:dyDescent="0.35">
      <c r="A865">
        <v>52278</v>
      </c>
      <c r="B865">
        <v>3</v>
      </c>
      <c r="C865">
        <f t="shared" si="26"/>
        <v>3</v>
      </c>
      <c r="D865">
        <v>0</v>
      </c>
      <c r="E865">
        <v>1</v>
      </c>
      <c r="F865">
        <v>24</v>
      </c>
      <c r="G865">
        <v>953</v>
      </c>
      <c r="H865">
        <v>0</v>
      </c>
      <c r="I865">
        <v>71</v>
      </c>
      <c r="J865">
        <v>0</v>
      </c>
      <c r="K865">
        <v>0</v>
      </c>
      <c r="L865">
        <v>174</v>
      </c>
      <c r="M865">
        <v>6</v>
      </c>
      <c r="N865">
        <v>10</v>
      </c>
      <c r="O865">
        <v>5</v>
      </c>
      <c r="P865">
        <v>10</v>
      </c>
      <c r="Q865">
        <v>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3</v>
      </c>
      <c r="Y865">
        <v>11</v>
      </c>
      <c r="Z865">
        <v>1</v>
      </c>
      <c r="AA865">
        <v>57</v>
      </c>
      <c r="AB865">
        <f t="shared" si="27"/>
        <v>3</v>
      </c>
      <c r="AC865">
        <v>2679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1024</v>
      </c>
      <c r="AO865">
        <v>850</v>
      </c>
      <c r="AP865">
        <v>0</v>
      </c>
    </row>
    <row r="866" spans="1:42" x14ac:dyDescent="0.35">
      <c r="A866">
        <v>35641</v>
      </c>
      <c r="B866">
        <v>2</v>
      </c>
      <c r="C866">
        <f t="shared" si="26"/>
        <v>2</v>
      </c>
      <c r="D866">
        <v>1</v>
      </c>
      <c r="E866">
        <v>0</v>
      </c>
      <c r="F866">
        <v>11</v>
      </c>
      <c r="G866">
        <v>63</v>
      </c>
      <c r="H866">
        <v>3</v>
      </c>
      <c r="I866">
        <v>67</v>
      </c>
      <c r="J866">
        <v>8</v>
      </c>
      <c r="K866">
        <v>9</v>
      </c>
      <c r="L866">
        <v>28</v>
      </c>
      <c r="M866">
        <v>2</v>
      </c>
      <c r="N866">
        <v>3</v>
      </c>
      <c r="O866">
        <v>1</v>
      </c>
      <c r="P866">
        <v>4</v>
      </c>
      <c r="Q866">
        <v>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11</v>
      </c>
      <c r="Z866">
        <v>1</v>
      </c>
      <c r="AA866">
        <v>48</v>
      </c>
      <c r="AB866">
        <f t="shared" si="27"/>
        <v>2</v>
      </c>
      <c r="AC866">
        <v>2509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150</v>
      </c>
      <c r="AO866">
        <v>122</v>
      </c>
      <c r="AP866">
        <v>0</v>
      </c>
    </row>
    <row r="867" spans="1:42" x14ac:dyDescent="0.35">
      <c r="A867">
        <v>95529</v>
      </c>
      <c r="B867">
        <v>6</v>
      </c>
      <c r="C867">
        <f t="shared" si="26"/>
        <v>5</v>
      </c>
      <c r="D867">
        <v>0</v>
      </c>
      <c r="E867">
        <v>0</v>
      </c>
      <c r="F867">
        <v>29</v>
      </c>
      <c r="G867">
        <v>770</v>
      </c>
      <c r="H867">
        <v>29</v>
      </c>
      <c r="I867">
        <v>890</v>
      </c>
      <c r="J867">
        <v>250</v>
      </c>
      <c r="K867">
        <v>27</v>
      </c>
      <c r="L867">
        <v>24</v>
      </c>
      <c r="M867">
        <v>1</v>
      </c>
      <c r="N867">
        <v>7</v>
      </c>
      <c r="O867">
        <v>3</v>
      </c>
      <c r="P867">
        <v>7</v>
      </c>
      <c r="Q867">
        <v>3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3</v>
      </c>
      <c r="Y867">
        <v>11</v>
      </c>
      <c r="Z867">
        <v>1</v>
      </c>
      <c r="AA867">
        <v>26</v>
      </c>
      <c r="AB867">
        <f t="shared" si="27"/>
        <v>1</v>
      </c>
      <c r="AC867">
        <v>2732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1966</v>
      </c>
      <c r="AO867">
        <v>1942</v>
      </c>
      <c r="AP867">
        <v>1</v>
      </c>
    </row>
    <row r="868" spans="1:42" x14ac:dyDescent="0.35">
      <c r="A868">
        <v>62820</v>
      </c>
      <c r="B868">
        <v>3</v>
      </c>
      <c r="C868">
        <f t="shared" si="26"/>
        <v>3</v>
      </c>
      <c r="D868">
        <v>0</v>
      </c>
      <c r="E868">
        <v>0</v>
      </c>
      <c r="F868">
        <v>51</v>
      </c>
      <c r="G868">
        <v>398</v>
      </c>
      <c r="H868">
        <v>61</v>
      </c>
      <c r="I868">
        <v>265</v>
      </c>
      <c r="J868">
        <v>138</v>
      </c>
      <c r="K868">
        <v>61</v>
      </c>
      <c r="L868">
        <v>53</v>
      </c>
      <c r="M868">
        <v>1</v>
      </c>
      <c r="N868">
        <v>3</v>
      </c>
      <c r="O868">
        <v>4</v>
      </c>
      <c r="P868">
        <v>6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3</v>
      </c>
      <c r="Y868">
        <v>11</v>
      </c>
      <c r="Z868">
        <v>0</v>
      </c>
      <c r="AA868">
        <v>66</v>
      </c>
      <c r="AB868">
        <f t="shared" si="27"/>
        <v>4</v>
      </c>
      <c r="AC868">
        <v>2573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923</v>
      </c>
      <c r="AO868">
        <v>870</v>
      </c>
      <c r="AP868">
        <v>0</v>
      </c>
    </row>
    <row r="869" spans="1:42" x14ac:dyDescent="0.35">
      <c r="A869">
        <v>73113</v>
      </c>
      <c r="B869">
        <v>4</v>
      </c>
      <c r="C869">
        <f t="shared" si="26"/>
        <v>4</v>
      </c>
      <c r="D869">
        <v>0</v>
      </c>
      <c r="E869">
        <v>0</v>
      </c>
      <c r="F869">
        <v>86</v>
      </c>
      <c r="G869">
        <v>741</v>
      </c>
      <c r="H869">
        <v>19</v>
      </c>
      <c r="I869">
        <v>154</v>
      </c>
      <c r="J869">
        <v>50</v>
      </c>
      <c r="K869">
        <v>9</v>
      </c>
      <c r="L869">
        <v>28</v>
      </c>
      <c r="M869">
        <v>1</v>
      </c>
      <c r="N869">
        <v>3</v>
      </c>
      <c r="O869">
        <v>4</v>
      </c>
      <c r="P869">
        <v>7</v>
      </c>
      <c r="Q869">
        <v>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</v>
      </c>
      <c r="Y869">
        <v>11</v>
      </c>
      <c r="Z869">
        <v>0</v>
      </c>
      <c r="AA869">
        <v>60</v>
      </c>
      <c r="AB869">
        <f t="shared" si="27"/>
        <v>3</v>
      </c>
      <c r="AC869">
        <v>2344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973</v>
      </c>
      <c r="AO869">
        <v>945</v>
      </c>
      <c r="AP869">
        <v>0</v>
      </c>
    </row>
    <row r="870" spans="1:42" x14ac:dyDescent="0.35">
      <c r="A870">
        <v>42607</v>
      </c>
      <c r="B870">
        <v>2</v>
      </c>
      <c r="C870">
        <f t="shared" si="26"/>
        <v>2</v>
      </c>
      <c r="D870">
        <v>0</v>
      </c>
      <c r="E870">
        <v>1</v>
      </c>
      <c r="F870">
        <v>30</v>
      </c>
      <c r="G870">
        <v>156</v>
      </c>
      <c r="H870">
        <v>29</v>
      </c>
      <c r="I870">
        <v>56</v>
      </c>
      <c r="J870">
        <v>30</v>
      </c>
      <c r="K870">
        <v>32</v>
      </c>
      <c r="L870">
        <v>47</v>
      </c>
      <c r="M870">
        <v>2</v>
      </c>
      <c r="N870">
        <v>3</v>
      </c>
      <c r="O870">
        <v>2</v>
      </c>
      <c r="P870">
        <v>7</v>
      </c>
      <c r="Q870">
        <v>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11</v>
      </c>
      <c r="Z870">
        <v>0</v>
      </c>
      <c r="AA870">
        <v>66</v>
      </c>
      <c r="AB870">
        <f t="shared" si="27"/>
        <v>4</v>
      </c>
      <c r="AC870">
        <v>2383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303</v>
      </c>
      <c r="AO870">
        <v>256</v>
      </c>
      <c r="AP870">
        <v>0</v>
      </c>
    </row>
    <row r="871" spans="1:42" x14ac:dyDescent="0.35">
      <c r="A871">
        <v>74637</v>
      </c>
      <c r="B871">
        <v>4</v>
      </c>
      <c r="C871">
        <f t="shared" si="26"/>
        <v>4</v>
      </c>
      <c r="D871">
        <v>0</v>
      </c>
      <c r="E871">
        <v>0</v>
      </c>
      <c r="F871">
        <v>73</v>
      </c>
      <c r="G871">
        <v>960</v>
      </c>
      <c r="H871">
        <v>64</v>
      </c>
      <c r="I871">
        <v>464</v>
      </c>
      <c r="J871">
        <v>146</v>
      </c>
      <c r="K871">
        <v>0</v>
      </c>
      <c r="L871">
        <v>16</v>
      </c>
      <c r="M871">
        <v>1</v>
      </c>
      <c r="N871">
        <v>6</v>
      </c>
      <c r="O871">
        <v>9</v>
      </c>
      <c r="P871">
        <v>9</v>
      </c>
      <c r="Q871">
        <v>3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3</v>
      </c>
      <c r="Y871">
        <v>11</v>
      </c>
      <c r="Z871">
        <v>0</v>
      </c>
      <c r="AA871">
        <v>66</v>
      </c>
      <c r="AB871">
        <f t="shared" si="27"/>
        <v>4</v>
      </c>
      <c r="AC871">
        <v>2566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1634</v>
      </c>
      <c r="AO871">
        <v>1618</v>
      </c>
      <c r="AP871">
        <v>1</v>
      </c>
    </row>
    <row r="872" spans="1:42" x14ac:dyDescent="0.35">
      <c r="A872">
        <v>46015</v>
      </c>
      <c r="B872">
        <v>2</v>
      </c>
      <c r="C872">
        <f t="shared" si="26"/>
        <v>2</v>
      </c>
      <c r="D872">
        <v>1</v>
      </c>
      <c r="E872">
        <v>1</v>
      </c>
      <c r="F872">
        <v>25</v>
      </c>
      <c r="G872">
        <v>38</v>
      </c>
      <c r="H872">
        <v>0</v>
      </c>
      <c r="I872">
        <v>2</v>
      </c>
      <c r="J872">
        <v>0</v>
      </c>
      <c r="K872">
        <v>0</v>
      </c>
      <c r="L872">
        <v>6</v>
      </c>
      <c r="M872">
        <v>1</v>
      </c>
      <c r="N872">
        <v>1</v>
      </c>
      <c r="O872">
        <v>0</v>
      </c>
      <c r="P872">
        <v>3</v>
      </c>
      <c r="Q872">
        <v>7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3</v>
      </c>
      <c r="Y872">
        <v>11</v>
      </c>
      <c r="Z872">
        <v>0</v>
      </c>
      <c r="AA872">
        <v>65</v>
      </c>
      <c r="AB872">
        <f t="shared" si="27"/>
        <v>4</v>
      </c>
      <c r="AC872">
        <v>2236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40</v>
      </c>
      <c r="AO872">
        <v>34</v>
      </c>
      <c r="AP872">
        <v>2</v>
      </c>
    </row>
    <row r="873" spans="1:42" x14ac:dyDescent="0.35">
      <c r="A873">
        <v>72354</v>
      </c>
      <c r="B873">
        <v>4</v>
      </c>
      <c r="C873">
        <f t="shared" si="26"/>
        <v>4</v>
      </c>
      <c r="D873">
        <v>0</v>
      </c>
      <c r="E873">
        <v>0</v>
      </c>
      <c r="F873">
        <v>67</v>
      </c>
      <c r="G873">
        <v>315</v>
      </c>
      <c r="H873">
        <v>26</v>
      </c>
      <c r="I873">
        <v>473</v>
      </c>
      <c r="J873">
        <v>220</v>
      </c>
      <c r="K873">
        <v>12</v>
      </c>
      <c r="L873">
        <v>182</v>
      </c>
      <c r="M873">
        <v>1</v>
      </c>
      <c r="N873">
        <v>2</v>
      </c>
      <c r="O873">
        <v>10</v>
      </c>
      <c r="P873">
        <v>6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3</v>
      </c>
      <c r="Y873">
        <v>11</v>
      </c>
      <c r="Z873">
        <v>0</v>
      </c>
      <c r="AA873">
        <v>27</v>
      </c>
      <c r="AB873">
        <f t="shared" si="27"/>
        <v>1</v>
      </c>
      <c r="AC873">
        <v>2597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1046</v>
      </c>
      <c r="AO873">
        <v>864</v>
      </c>
      <c r="AP873">
        <v>0</v>
      </c>
    </row>
    <row r="874" spans="1:42" x14ac:dyDescent="0.35">
      <c r="A874">
        <v>39858</v>
      </c>
      <c r="B874">
        <v>2</v>
      </c>
      <c r="C874">
        <f t="shared" si="26"/>
        <v>2</v>
      </c>
      <c r="D874">
        <v>1</v>
      </c>
      <c r="E874">
        <v>0</v>
      </c>
      <c r="F874">
        <v>67</v>
      </c>
      <c r="G874">
        <v>15</v>
      </c>
      <c r="H874">
        <v>20</v>
      </c>
      <c r="I874">
        <v>25</v>
      </c>
      <c r="J874">
        <v>2</v>
      </c>
      <c r="K874">
        <v>7</v>
      </c>
      <c r="L874">
        <v>26</v>
      </c>
      <c r="M874">
        <v>1</v>
      </c>
      <c r="N874">
        <v>2</v>
      </c>
      <c r="O874">
        <v>0</v>
      </c>
      <c r="P874">
        <v>4</v>
      </c>
      <c r="Q874">
        <v>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11</v>
      </c>
      <c r="Z874">
        <v>1</v>
      </c>
      <c r="AA874">
        <v>51</v>
      </c>
      <c r="AB874">
        <f t="shared" si="27"/>
        <v>2</v>
      </c>
      <c r="AC874">
        <v>2680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69</v>
      </c>
      <c r="AO874">
        <v>43</v>
      </c>
      <c r="AP874">
        <v>0</v>
      </c>
    </row>
    <row r="875" spans="1:42" x14ac:dyDescent="0.35">
      <c r="A875">
        <v>34469</v>
      </c>
      <c r="B875">
        <v>1</v>
      </c>
      <c r="C875">
        <f t="shared" si="26"/>
        <v>2</v>
      </c>
      <c r="D875">
        <v>1</v>
      </c>
      <c r="E875">
        <v>1</v>
      </c>
      <c r="F875">
        <v>58</v>
      </c>
      <c r="G875">
        <v>19</v>
      </c>
      <c r="H875">
        <v>6</v>
      </c>
      <c r="I875">
        <v>20</v>
      </c>
      <c r="J875">
        <v>0</v>
      </c>
      <c r="K875">
        <v>5</v>
      </c>
      <c r="L875">
        <v>12</v>
      </c>
      <c r="M875">
        <v>3</v>
      </c>
      <c r="N875">
        <v>1</v>
      </c>
      <c r="O875">
        <v>1</v>
      </c>
      <c r="P875">
        <v>4</v>
      </c>
      <c r="Q875">
        <v>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3</v>
      </c>
      <c r="Y875">
        <v>11</v>
      </c>
      <c r="Z875">
        <v>0</v>
      </c>
      <c r="AA875">
        <v>72</v>
      </c>
      <c r="AB875">
        <f t="shared" si="27"/>
        <v>5</v>
      </c>
      <c r="AC875">
        <v>2215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50</v>
      </c>
      <c r="AO875">
        <v>38</v>
      </c>
      <c r="AP875">
        <v>0</v>
      </c>
    </row>
    <row r="876" spans="1:42" x14ac:dyDescent="0.35">
      <c r="A876">
        <v>83033</v>
      </c>
      <c r="B876">
        <v>5</v>
      </c>
      <c r="C876">
        <f t="shared" si="26"/>
        <v>5</v>
      </c>
      <c r="D876">
        <v>1</v>
      </c>
      <c r="E876">
        <v>0</v>
      </c>
      <c r="F876">
        <v>82</v>
      </c>
      <c r="G876">
        <v>812</v>
      </c>
      <c r="H876">
        <v>99</v>
      </c>
      <c r="I876">
        <v>431</v>
      </c>
      <c r="J876">
        <v>237</v>
      </c>
      <c r="K876">
        <v>149</v>
      </c>
      <c r="L876">
        <v>33</v>
      </c>
      <c r="M876">
        <v>1</v>
      </c>
      <c r="N876">
        <v>11</v>
      </c>
      <c r="O876">
        <v>4</v>
      </c>
      <c r="P876">
        <v>10</v>
      </c>
      <c r="Q876">
        <v>5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3</v>
      </c>
      <c r="Y876">
        <v>11</v>
      </c>
      <c r="Z876">
        <v>0</v>
      </c>
      <c r="AA876">
        <v>34</v>
      </c>
      <c r="AB876">
        <f t="shared" si="27"/>
        <v>1</v>
      </c>
      <c r="AC876">
        <v>2201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1728</v>
      </c>
      <c r="AO876">
        <v>1695</v>
      </c>
      <c r="AP876">
        <v>1</v>
      </c>
    </row>
    <row r="877" spans="1:42" x14ac:dyDescent="0.35">
      <c r="A877">
        <v>24401</v>
      </c>
      <c r="B877">
        <v>1</v>
      </c>
      <c r="C877">
        <f t="shared" si="26"/>
        <v>1</v>
      </c>
      <c r="D877">
        <v>0</v>
      </c>
      <c r="E877">
        <v>0</v>
      </c>
      <c r="F877">
        <v>98</v>
      </c>
      <c r="G877">
        <v>73</v>
      </c>
      <c r="H877">
        <v>28</v>
      </c>
      <c r="I877">
        <v>217</v>
      </c>
      <c r="J877">
        <v>10</v>
      </c>
      <c r="K877">
        <v>24</v>
      </c>
      <c r="L877">
        <v>115</v>
      </c>
      <c r="M877">
        <v>3</v>
      </c>
      <c r="N877">
        <v>6</v>
      </c>
      <c r="O877">
        <v>1</v>
      </c>
      <c r="P877">
        <v>6</v>
      </c>
      <c r="Q877">
        <v>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</v>
      </c>
      <c r="Y877">
        <v>11</v>
      </c>
      <c r="Z877">
        <v>0</v>
      </c>
      <c r="AA877">
        <v>41</v>
      </c>
      <c r="AB877">
        <f t="shared" si="27"/>
        <v>1</v>
      </c>
      <c r="AC877">
        <v>2826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352</v>
      </c>
      <c r="AO877">
        <v>237</v>
      </c>
      <c r="AP877">
        <v>0</v>
      </c>
    </row>
    <row r="878" spans="1:42" x14ac:dyDescent="0.35">
      <c r="A878">
        <v>77583</v>
      </c>
      <c r="B878">
        <v>4</v>
      </c>
      <c r="C878">
        <f t="shared" si="26"/>
        <v>4</v>
      </c>
      <c r="D878">
        <v>0</v>
      </c>
      <c r="E878">
        <v>0</v>
      </c>
      <c r="F878">
        <v>93</v>
      </c>
      <c r="G878">
        <v>372</v>
      </c>
      <c r="H878">
        <v>23</v>
      </c>
      <c r="I878">
        <v>384</v>
      </c>
      <c r="J878">
        <v>250</v>
      </c>
      <c r="K878">
        <v>12</v>
      </c>
      <c r="L878">
        <v>108</v>
      </c>
      <c r="M878">
        <v>1</v>
      </c>
      <c r="N878">
        <v>4</v>
      </c>
      <c r="O878">
        <v>5</v>
      </c>
      <c r="P878">
        <v>9</v>
      </c>
      <c r="Q878">
        <v>2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3</v>
      </c>
      <c r="Y878">
        <v>11</v>
      </c>
      <c r="Z878">
        <v>0</v>
      </c>
      <c r="AA878">
        <v>42</v>
      </c>
      <c r="AB878">
        <f t="shared" si="27"/>
        <v>1</v>
      </c>
      <c r="AC878">
        <v>2298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1041</v>
      </c>
      <c r="AO878">
        <v>933</v>
      </c>
      <c r="AP878">
        <v>1</v>
      </c>
    </row>
    <row r="879" spans="1:42" x14ac:dyDescent="0.35">
      <c r="A879">
        <v>74116</v>
      </c>
      <c r="B879">
        <v>4</v>
      </c>
      <c r="C879">
        <f t="shared" si="26"/>
        <v>4</v>
      </c>
      <c r="D879">
        <v>0</v>
      </c>
      <c r="E879">
        <v>0</v>
      </c>
      <c r="F879">
        <v>53</v>
      </c>
      <c r="G879">
        <v>871</v>
      </c>
      <c r="H879">
        <v>111</v>
      </c>
      <c r="I879">
        <v>704</v>
      </c>
      <c r="J879">
        <v>145</v>
      </c>
      <c r="K879">
        <v>55</v>
      </c>
      <c r="L879">
        <v>166</v>
      </c>
      <c r="M879">
        <v>1</v>
      </c>
      <c r="N879">
        <v>4</v>
      </c>
      <c r="O879">
        <v>4</v>
      </c>
      <c r="P879">
        <v>10</v>
      </c>
      <c r="Q879">
        <v>2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3</v>
      </c>
      <c r="Y879">
        <v>11</v>
      </c>
      <c r="Z879">
        <v>0</v>
      </c>
      <c r="AA879">
        <v>38</v>
      </c>
      <c r="AB879">
        <f t="shared" si="27"/>
        <v>1</v>
      </c>
      <c r="AC879">
        <v>2340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1886</v>
      </c>
      <c r="AO879">
        <v>1720</v>
      </c>
      <c r="AP879">
        <v>1</v>
      </c>
    </row>
    <row r="880" spans="1:42" x14ac:dyDescent="0.35">
      <c r="A880">
        <v>68397</v>
      </c>
      <c r="B880">
        <v>4</v>
      </c>
      <c r="C880">
        <f t="shared" si="26"/>
        <v>4</v>
      </c>
      <c r="D880">
        <v>0</v>
      </c>
      <c r="E880">
        <v>1</v>
      </c>
      <c r="F880">
        <v>6</v>
      </c>
      <c r="G880">
        <v>760</v>
      </c>
      <c r="H880">
        <v>80</v>
      </c>
      <c r="I880">
        <v>466</v>
      </c>
      <c r="J880">
        <v>17</v>
      </c>
      <c r="K880">
        <v>13</v>
      </c>
      <c r="L880">
        <v>80</v>
      </c>
      <c r="M880">
        <v>1</v>
      </c>
      <c r="N880">
        <v>6</v>
      </c>
      <c r="O880">
        <v>9</v>
      </c>
      <c r="P880">
        <v>5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3</v>
      </c>
      <c r="Y880">
        <v>11</v>
      </c>
      <c r="Z880">
        <v>0</v>
      </c>
      <c r="AA880">
        <v>44</v>
      </c>
      <c r="AB880">
        <f t="shared" si="27"/>
        <v>2</v>
      </c>
      <c r="AC880">
        <v>2383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1336</v>
      </c>
      <c r="AO880">
        <v>1256</v>
      </c>
      <c r="AP880">
        <v>0</v>
      </c>
    </row>
    <row r="881" spans="1:42" x14ac:dyDescent="0.35">
      <c r="A881">
        <v>79632</v>
      </c>
      <c r="B881">
        <v>5</v>
      </c>
      <c r="C881">
        <f t="shared" si="26"/>
        <v>5</v>
      </c>
      <c r="D881">
        <v>0</v>
      </c>
      <c r="E881">
        <v>0</v>
      </c>
      <c r="F881">
        <v>42</v>
      </c>
      <c r="G881">
        <v>471</v>
      </c>
      <c r="H881">
        <v>0</v>
      </c>
      <c r="I881">
        <v>510</v>
      </c>
      <c r="J881">
        <v>99</v>
      </c>
      <c r="K881">
        <v>21</v>
      </c>
      <c r="L881">
        <v>12</v>
      </c>
      <c r="M881">
        <v>1</v>
      </c>
      <c r="N881">
        <v>6</v>
      </c>
      <c r="O881">
        <v>4</v>
      </c>
      <c r="P881">
        <v>9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</v>
      </c>
      <c r="Y881">
        <v>11</v>
      </c>
      <c r="Z881">
        <v>0</v>
      </c>
      <c r="AA881">
        <v>46</v>
      </c>
      <c r="AB881">
        <f t="shared" si="27"/>
        <v>2</v>
      </c>
      <c r="AC881">
        <v>2241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1101</v>
      </c>
      <c r="AO881">
        <v>1089</v>
      </c>
      <c r="AP881">
        <v>0</v>
      </c>
    </row>
    <row r="882" spans="1:42" x14ac:dyDescent="0.35">
      <c r="A882">
        <v>46107</v>
      </c>
      <c r="B882">
        <v>2</v>
      </c>
      <c r="C882">
        <f t="shared" si="26"/>
        <v>2</v>
      </c>
      <c r="D882">
        <v>1</v>
      </c>
      <c r="E882">
        <v>0</v>
      </c>
      <c r="F882">
        <v>78</v>
      </c>
      <c r="G882">
        <v>31</v>
      </c>
      <c r="H882">
        <v>9</v>
      </c>
      <c r="I882">
        <v>27</v>
      </c>
      <c r="J882">
        <v>16</v>
      </c>
      <c r="K882">
        <v>9</v>
      </c>
      <c r="L882">
        <v>33</v>
      </c>
      <c r="M882">
        <v>1</v>
      </c>
      <c r="N882">
        <v>1</v>
      </c>
      <c r="O882">
        <v>1</v>
      </c>
      <c r="P882">
        <v>4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11</v>
      </c>
      <c r="Z882">
        <v>0</v>
      </c>
      <c r="AA882">
        <v>31</v>
      </c>
      <c r="AB882">
        <f t="shared" si="27"/>
        <v>1</v>
      </c>
      <c r="AC882">
        <v>2298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92</v>
      </c>
      <c r="AO882">
        <v>59</v>
      </c>
      <c r="AP882">
        <v>0</v>
      </c>
    </row>
    <row r="883" spans="1:42" x14ac:dyDescent="0.35">
      <c r="A883">
        <v>64950</v>
      </c>
      <c r="B883">
        <v>3</v>
      </c>
      <c r="C883">
        <f t="shared" si="26"/>
        <v>3</v>
      </c>
      <c r="D883">
        <v>0</v>
      </c>
      <c r="E883">
        <v>1</v>
      </c>
      <c r="F883">
        <v>29</v>
      </c>
      <c r="G883">
        <v>819</v>
      </c>
      <c r="H883">
        <v>0</v>
      </c>
      <c r="I883">
        <v>72</v>
      </c>
      <c r="J883">
        <v>12</v>
      </c>
      <c r="K883">
        <v>0</v>
      </c>
      <c r="L883">
        <v>63</v>
      </c>
      <c r="M883">
        <v>2</v>
      </c>
      <c r="N883">
        <v>11</v>
      </c>
      <c r="O883">
        <v>2</v>
      </c>
      <c r="P883">
        <v>10</v>
      </c>
      <c r="Q883">
        <v>7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3</v>
      </c>
      <c r="Y883">
        <v>11</v>
      </c>
      <c r="Z883">
        <v>0</v>
      </c>
      <c r="AA883">
        <v>69</v>
      </c>
      <c r="AB883">
        <f t="shared" si="27"/>
        <v>5</v>
      </c>
      <c r="AC883">
        <v>2845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903</v>
      </c>
      <c r="AO883">
        <v>840</v>
      </c>
      <c r="AP883">
        <v>1</v>
      </c>
    </row>
    <row r="884" spans="1:42" x14ac:dyDescent="0.35">
      <c r="A884">
        <v>25443</v>
      </c>
      <c r="B884">
        <v>1</v>
      </c>
      <c r="C884">
        <f t="shared" si="26"/>
        <v>1</v>
      </c>
      <c r="D884">
        <v>1</v>
      </c>
      <c r="E884">
        <v>0</v>
      </c>
      <c r="F884">
        <v>82</v>
      </c>
      <c r="G884">
        <v>1</v>
      </c>
      <c r="H884">
        <v>4</v>
      </c>
      <c r="I884">
        <v>3</v>
      </c>
      <c r="J884">
        <v>8</v>
      </c>
      <c r="K884">
        <v>9</v>
      </c>
      <c r="L884">
        <v>7</v>
      </c>
      <c r="M884">
        <v>1</v>
      </c>
      <c r="N884">
        <v>1</v>
      </c>
      <c r="O884">
        <v>0</v>
      </c>
      <c r="P884">
        <v>3</v>
      </c>
      <c r="Q884">
        <v>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11</v>
      </c>
      <c r="Z884">
        <v>0</v>
      </c>
      <c r="AA884">
        <v>31</v>
      </c>
      <c r="AB884">
        <f t="shared" si="27"/>
        <v>1</v>
      </c>
      <c r="AC884">
        <v>2713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25</v>
      </c>
      <c r="AO884">
        <v>18</v>
      </c>
      <c r="AP884">
        <v>0</v>
      </c>
    </row>
    <row r="885" spans="1:42" x14ac:dyDescent="0.35">
      <c r="A885">
        <v>32892</v>
      </c>
      <c r="B885">
        <v>1</v>
      </c>
      <c r="C885">
        <f t="shared" si="26"/>
        <v>2</v>
      </c>
      <c r="D885">
        <v>1</v>
      </c>
      <c r="E885">
        <v>0</v>
      </c>
      <c r="F885">
        <v>78</v>
      </c>
      <c r="G885">
        <v>26</v>
      </c>
      <c r="H885">
        <v>0</v>
      </c>
      <c r="I885">
        <v>15</v>
      </c>
      <c r="J885">
        <v>2</v>
      </c>
      <c r="K885">
        <v>1</v>
      </c>
      <c r="L885">
        <v>2</v>
      </c>
      <c r="M885">
        <v>2</v>
      </c>
      <c r="N885">
        <v>3</v>
      </c>
      <c r="O885">
        <v>0</v>
      </c>
      <c r="P885">
        <v>3</v>
      </c>
      <c r="Q885">
        <v>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</v>
      </c>
      <c r="Y885">
        <v>11</v>
      </c>
      <c r="Z885">
        <v>0</v>
      </c>
      <c r="AA885">
        <v>49</v>
      </c>
      <c r="AB885">
        <f t="shared" si="27"/>
        <v>2</v>
      </c>
      <c r="AC885">
        <v>2194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44</v>
      </c>
      <c r="AO885">
        <v>42</v>
      </c>
      <c r="AP885">
        <v>0</v>
      </c>
    </row>
    <row r="886" spans="1:42" x14ac:dyDescent="0.35">
      <c r="A886">
        <v>71796</v>
      </c>
      <c r="B886">
        <v>4</v>
      </c>
      <c r="C886">
        <f t="shared" si="26"/>
        <v>4</v>
      </c>
      <c r="D886">
        <v>0</v>
      </c>
      <c r="E886">
        <v>0</v>
      </c>
      <c r="F886">
        <v>54</v>
      </c>
      <c r="G886">
        <v>354</v>
      </c>
      <c r="H886">
        <v>21</v>
      </c>
      <c r="I886">
        <v>311</v>
      </c>
      <c r="J886">
        <v>167</v>
      </c>
      <c r="K886">
        <v>75</v>
      </c>
      <c r="L886">
        <v>32</v>
      </c>
      <c r="M886">
        <v>1</v>
      </c>
      <c r="N886">
        <v>9</v>
      </c>
      <c r="O886">
        <v>3</v>
      </c>
      <c r="P886">
        <v>4</v>
      </c>
      <c r="Q886">
        <v>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3</v>
      </c>
      <c r="Y886">
        <v>11</v>
      </c>
      <c r="Z886">
        <v>0</v>
      </c>
      <c r="AA886">
        <v>49</v>
      </c>
      <c r="AB886">
        <f t="shared" si="27"/>
        <v>2</v>
      </c>
      <c r="AC886">
        <v>2407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928</v>
      </c>
      <c r="AO886">
        <v>896</v>
      </c>
      <c r="AP886">
        <v>0</v>
      </c>
    </row>
    <row r="887" spans="1:42" x14ac:dyDescent="0.35">
      <c r="A887">
        <v>67536</v>
      </c>
      <c r="B887">
        <v>3</v>
      </c>
      <c r="C887">
        <f t="shared" si="26"/>
        <v>3</v>
      </c>
      <c r="D887">
        <v>0</v>
      </c>
      <c r="E887">
        <v>1</v>
      </c>
      <c r="F887">
        <v>45</v>
      </c>
      <c r="G887">
        <v>1253</v>
      </c>
      <c r="H887">
        <v>0</v>
      </c>
      <c r="I887">
        <v>447</v>
      </c>
      <c r="J887">
        <v>23</v>
      </c>
      <c r="K887">
        <v>71</v>
      </c>
      <c r="L887">
        <v>35</v>
      </c>
      <c r="M887">
        <v>3</v>
      </c>
      <c r="N887">
        <v>11</v>
      </c>
      <c r="O887">
        <v>5</v>
      </c>
      <c r="P887">
        <v>11</v>
      </c>
      <c r="Q887">
        <v>8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3</v>
      </c>
      <c r="Y887">
        <v>11</v>
      </c>
      <c r="Z887">
        <v>0</v>
      </c>
      <c r="AA887">
        <v>50</v>
      </c>
      <c r="AB887">
        <f t="shared" si="27"/>
        <v>2</v>
      </c>
      <c r="AC887">
        <v>2562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1794</v>
      </c>
      <c r="AO887">
        <v>1759</v>
      </c>
      <c r="AP887">
        <v>1</v>
      </c>
    </row>
    <row r="888" spans="1:42" x14ac:dyDescent="0.35">
      <c r="A888">
        <v>55239</v>
      </c>
      <c r="B888">
        <v>3</v>
      </c>
      <c r="C888">
        <f t="shared" si="26"/>
        <v>3</v>
      </c>
      <c r="D888">
        <v>0</v>
      </c>
      <c r="E888">
        <v>1</v>
      </c>
      <c r="F888">
        <v>59</v>
      </c>
      <c r="G888">
        <v>371</v>
      </c>
      <c r="H888">
        <v>17</v>
      </c>
      <c r="I888">
        <v>238</v>
      </c>
      <c r="J888">
        <v>23</v>
      </c>
      <c r="K888">
        <v>24</v>
      </c>
      <c r="L888">
        <v>106</v>
      </c>
      <c r="M888">
        <v>3</v>
      </c>
      <c r="N888">
        <v>7</v>
      </c>
      <c r="O888">
        <v>5</v>
      </c>
      <c r="P888">
        <v>11</v>
      </c>
      <c r="Q888">
        <v>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3</v>
      </c>
      <c r="Y888">
        <v>11</v>
      </c>
      <c r="Z888">
        <v>0</v>
      </c>
      <c r="AA888">
        <v>49</v>
      </c>
      <c r="AB888">
        <f t="shared" si="27"/>
        <v>2</v>
      </c>
      <c r="AC888">
        <v>2509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673</v>
      </c>
      <c r="AO888">
        <v>567</v>
      </c>
      <c r="AP888">
        <v>0</v>
      </c>
    </row>
    <row r="889" spans="1:42" x14ac:dyDescent="0.35">
      <c r="A889">
        <v>60554</v>
      </c>
      <c r="B889">
        <v>3</v>
      </c>
      <c r="C889">
        <f t="shared" si="26"/>
        <v>3</v>
      </c>
      <c r="D889">
        <v>1</v>
      </c>
      <c r="E889">
        <v>0</v>
      </c>
      <c r="F889">
        <v>8</v>
      </c>
      <c r="G889">
        <v>588</v>
      </c>
      <c r="H889">
        <v>7</v>
      </c>
      <c r="I889">
        <v>76</v>
      </c>
      <c r="J889">
        <v>110</v>
      </c>
      <c r="K889">
        <v>15</v>
      </c>
      <c r="L889">
        <v>15</v>
      </c>
      <c r="M889">
        <v>2</v>
      </c>
      <c r="N889">
        <v>8</v>
      </c>
      <c r="O889">
        <v>4</v>
      </c>
      <c r="P889">
        <v>9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3</v>
      </c>
      <c r="Y889">
        <v>11</v>
      </c>
      <c r="Z889">
        <v>0</v>
      </c>
      <c r="AA889">
        <v>45</v>
      </c>
      <c r="AB889">
        <f t="shared" si="27"/>
        <v>2</v>
      </c>
      <c r="AC889">
        <v>2483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796</v>
      </c>
      <c r="AO889">
        <v>781</v>
      </c>
      <c r="AP889">
        <v>0</v>
      </c>
    </row>
    <row r="890" spans="1:42" x14ac:dyDescent="0.35">
      <c r="A890">
        <v>64831</v>
      </c>
      <c r="B890">
        <v>3</v>
      </c>
      <c r="C890">
        <f t="shared" si="26"/>
        <v>3</v>
      </c>
      <c r="D890">
        <v>1</v>
      </c>
      <c r="E890">
        <v>1</v>
      </c>
      <c r="F890">
        <v>51</v>
      </c>
      <c r="G890">
        <v>480</v>
      </c>
      <c r="H890">
        <v>86</v>
      </c>
      <c r="I890">
        <v>249</v>
      </c>
      <c r="J890">
        <v>75</v>
      </c>
      <c r="K890">
        <v>86</v>
      </c>
      <c r="L890">
        <v>144</v>
      </c>
      <c r="M890">
        <v>8</v>
      </c>
      <c r="N890">
        <v>6</v>
      </c>
      <c r="O890">
        <v>3</v>
      </c>
      <c r="P890">
        <v>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11</v>
      </c>
      <c r="Z890">
        <v>0</v>
      </c>
      <c r="AA890">
        <v>68</v>
      </c>
      <c r="AB890">
        <f t="shared" si="27"/>
        <v>4</v>
      </c>
      <c r="AC890">
        <v>2543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976</v>
      </c>
      <c r="AO890">
        <v>832</v>
      </c>
      <c r="AP890">
        <v>0</v>
      </c>
    </row>
    <row r="891" spans="1:42" x14ac:dyDescent="0.35">
      <c r="A891">
        <v>56067</v>
      </c>
      <c r="B891">
        <v>3</v>
      </c>
      <c r="C891">
        <f t="shared" si="26"/>
        <v>3</v>
      </c>
      <c r="D891">
        <v>0</v>
      </c>
      <c r="E891">
        <v>1</v>
      </c>
      <c r="F891">
        <v>51</v>
      </c>
      <c r="G891">
        <v>517</v>
      </c>
      <c r="H891">
        <v>12</v>
      </c>
      <c r="I891">
        <v>54</v>
      </c>
      <c r="J891">
        <v>16</v>
      </c>
      <c r="K891">
        <v>6</v>
      </c>
      <c r="L891">
        <v>120</v>
      </c>
      <c r="M891">
        <v>2</v>
      </c>
      <c r="N891">
        <v>7</v>
      </c>
      <c r="O891">
        <v>4</v>
      </c>
      <c r="P891">
        <v>7</v>
      </c>
      <c r="Q891">
        <v>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</v>
      </c>
      <c r="Y891">
        <v>11</v>
      </c>
      <c r="Z891">
        <v>0</v>
      </c>
      <c r="AA891">
        <v>58</v>
      </c>
      <c r="AB891">
        <f t="shared" si="27"/>
        <v>3</v>
      </c>
      <c r="AC891">
        <v>2503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605</v>
      </c>
      <c r="AO891">
        <v>485</v>
      </c>
      <c r="AP891">
        <v>0</v>
      </c>
    </row>
    <row r="892" spans="1:42" x14ac:dyDescent="0.35">
      <c r="A892">
        <v>82025</v>
      </c>
      <c r="B892">
        <v>5</v>
      </c>
      <c r="C892">
        <f t="shared" si="26"/>
        <v>5</v>
      </c>
      <c r="D892">
        <v>0</v>
      </c>
      <c r="E892">
        <v>0</v>
      </c>
      <c r="F892">
        <v>76</v>
      </c>
      <c r="G892">
        <v>267</v>
      </c>
      <c r="H892">
        <v>98</v>
      </c>
      <c r="I892">
        <v>606</v>
      </c>
      <c r="J892">
        <v>48</v>
      </c>
      <c r="K892">
        <v>70</v>
      </c>
      <c r="L892">
        <v>98</v>
      </c>
      <c r="M892">
        <v>1</v>
      </c>
      <c r="N892">
        <v>3</v>
      </c>
      <c r="O892">
        <v>2</v>
      </c>
      <c r="P892">
        <v>6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3</v>
      </c>
      <c r="Y892">
        <v>11</v>
      </c>
      <c r="Z892">
        <v>1</v>
      </c>
      <c r="AA892">
        <v>37</v>
      </c>
      <c r="AB892">
        <f t="shared" si="27"/>
        <v>1</v>
      </c>
      <c r="AC892">
        <v>2556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1089</v>
      </c>
      <c r="AO892">
        <v>991</v>
      </c>
      <c r="AP892">
        <v>1</v>
      </c>
    </row>
    <row r="893" spans="1:42" x14ac:dyDescent="0.35">
      <c r="A893">
        <v>94384</v>
      </c>
      <c r="B893">
        <v>6</v>
      </c>
      <c r="C893">
        <f t="shared" si="26"/>
        <v>5</v>
      </c>
      <c r="D893">
        <v>0</v>
      </c>
      <c r="E893">
        <v>0</v>
      </c>
      <c r="F893">
        <v>62</v>
      </c>
      <c r="G893">
        <v>1111</v>
      </c>
      <c r="H893">
        <v>24</v>
      </c>
      <c r="I893">
        <v>790</v>
      </c>
      <c r="J893">
        <v>160</v>
      </c>
      <c r="K893">
        <v>45</v>
      </c>
      <c r="L893">
        <v>172</v>
      </c>
      <c r="M893">
        <v>0</v>
      </c>
      <c r="N893">
        <v>5</v>
      </c>
      <c r="O893">
        <v>8</v>
      </c>
      <c r="P893">
        <v>5</v>
      </c>
      <c r="Q893">
        <v>2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3</v>
      </c>
      <c r="Y893">
        <v>11</v>
      </c>
      <c r="Z893">
        <v>1</v>
      </c>
      <c r="AA893">
        <v>67</v>
      </c>
      <c r="AB893">
        <f t="shared" si="27"/>
        <v>4</v>
      </c>
      <c r="AC893">
        <v>2641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2130</v>
      </c>
      <c r="AO893">
        <v>1958</v>
      </c>
      <c r="AP893">
        <v>3</v>
      </c>
    </row>
    <row r="894" spans="1:42" x14ac:dyDescent="0.35">
      <c r="A894">
        <v>14906</v>
      </c>
      <c r="B894">
        <v>1</v>
      </c>
      <c r="C894">
        <f t="shared" si="26"/>
        <v>1</v>
      </c>
      <c r="D894">
        <v>0</v>
      </c>
      <c r="E894">
        <v>0</v>
      </c>
      <c r="F894">
        <v>86</v>
      </c>
      <c r="G894">
        <v>7</v>
      </c>
      <c r="H894">
        <v>7</v>
      </c>
      <c r="I894">
        <v>14</v>
      </c>
      <c r="J894">
        <v>7</v>
      </c>
      <c r="K894">
        <v>16</v>
      </c>
      <c r="L894">
        <v>15</v>
      </c>
      <c r="M894">
        <v>3</v>
      </c>
      <c r="N894">
        <v>2</v>
      </c>
      <c r="O894">
        <v>1</v>
      </c>
      <c r="P894">
        <v>3</v>
      </c>
      <c r="Q894">
        <v>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11</v>
      </c>
      <c r="Z894">
        <v>0</v>
      </c>
      <c r="AA894">
        <v>34</v>
      </c>
      <c r="AB894">
        <f t="shared" si="27"/>
        <v>1</v>
      </c>
      <c r="AC894">
        <v>2713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51</v>
      </c>
      <c r="AO894">
        <v>36</v>
      </c>
      <c r="AP894">
        <v>0</v>
      </c>
    </row>
    <row r="895" spans="1:42" x14ac:dyDescent="0.35">
      <c r="A895">
        <v>51563</v>
      </c>
      <c r="B895">
        <v>2</v>
      </c>
      <c r="C895">
        <f t="shared" si="26"/>
        <v>2</v>
      </c>
      <c r="D895">
        <v>0</v>
      </c>
      <c r="E895">
        <v>0</v>
      </c>
      <c r="F895">
        <v>60</v>
      </c>
      <c r="G895">
        <v>1166</v>
      </c>
      <c r="H895">
        <v>0</v>
      </c>
      <c r="I895">
        <v>48</v>
      </c>
      <c r="J895">
        <v>0</v>
      </c>
      <c r="K895">
        <v>0</v>
      </c>
      <c r="L895">
        <v>36</v>
      </c>
      <c r="M895">
        <v>1</v>
      </c>
      <c r="N895">
        <v>4</v>
      </c>
      <c r="O895">
        <v>4</v>
      </c>
      <c r="P895">
        <v>10</v>
      </c>
      <c r="Q895">
        <v>8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3</v>
      </c>
      <c r="Y895">
        <v>11</v>
      </c>
      <c r="Z895">
        <v>0</v>
      </c>
      <c r="AA895">
        <v>33</v>
      </c>
      <c r="AB895">
        <f t="shared" si="27"/>
        <v>1</v>
      </c>
      <c r="AC895">
        <v>2795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1214</v>
      </c>
      <c r="AO895">
        <v>1178</v>
      </c>
      <c r="AP895">
        <v>2</v>
      </c>
    </row>
    <row r="896" spans="1:42" x14ac:dyDescent="0.35">
      <c r="A896">
        <v>57937</v>
      </c>
      <c r="B896">
        <v>3</v>
      </c>
      <c r="C896">
        <f t="shared" si="26"/>
        <v>3</v>
      </c>
      <c r="D896">
        <v>0</v>
      </c>
      <c r="E896">
        <v>1</v>
      </c>
      <c r="F896">
        <v>56</v>
      </c>
      <c r="G896">
        <v>261</v>
      </c>
      <c r="H896">
        <v>42</v>
      </c>
      <c r="I896">
        <v>144</v>
      </c>
      <c r="J896">
        <v>55</v>
      </c>
      <c r="K896">
        <v>48</v>
      </c>
      <c r="L896">
        <v>133</v>
      </c>
      <c r="M896">
        <v>3</v>
      </c>
      <c r="N896">
        <v>4</v>
      </c>
      <c r="O896">
        <v>4</v>
      </c>
      <c r="P896">
        <v>9</v>
      </c>
      <c r="Q896">
        <v>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</v>
      </c>
      <c r="Y896">
        <v>11</v>
      </c>
      <c r="Z896">
        <v>0</v>
      </c>
      <c r="AA896">
        <v>38</v>
      </c>
      <c r="AB896">
        <f t="shared" si="27"/>
        <v>1</v>
      </c>
      <c r="AC896">
        <v>2292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550</v>
      </c>
      <c r="AO896">
        <v>417</v>
      </c>
      <c r="AP896">
        <v>0</v>
      </c>
    </row>
    <row r="897" spans="1:42" x14ac:dyDescent="0.35">
      <c r="A897">
        <v>68274</v>
      </c>
      <c r="B897">
        <v>3</v>
      </c>
      <c r="C897">
        <f t="shared" si="26"/>
        <v>3</v>
      </c>
      <c r="D897">
        <v>1</v>
      </c>
      <c r="E897">
        <v>1</v>
      </c>
      <c r="F897">
        <v>83</v>
      </c>
      <c r="G897">
        <v>135</v>
      </c>
      <c r="H897">
        <v>25</v>
      </c>
      <c r="I897">
        <v>51</v>
      </c>
      <c r="J897">
        <v>23</v>
      </c>
      <c r="K897">
        <v>25</v>
      </c>
      <c r="L897">
        <v>46</v>
      </c>
      <c r="M897">
        <v>2</v>
      </c>
      <c r="N897">
        <v>4</v>
      </c>
      <c r="O897">
        <v>2</v>
      </c>
      <c r="P897">
        <v>5</v>
      </c>
      <c r="Q897">
        <v>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11</v>
      </c>
      <c r="Z897">
        <v>0</v>
      </c>
      <c r="AA897">
        <v>41</v>
      </c>
      <c r="AB897">
        <f t="shared" si="27"/>
        <v>1</v>
      </c>
      <c r="AC897">
        <v>2431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259</v>
      </c>
      <c r="AO897">
        <v>213</v>
      </c>
      <c r="AP897">
        <v>0</v>
      </c>
    </row>
    <row r="898" spans="1:42" x14ac:dyDescent="0.35">
      <c r="A898">
        <v>39771</v>
      </c>
      <c r="B898">
        <v>2</v>
      </c>
      <c r="C898">
        <f t="shared" si="26"/>
        <v>2</v>
      </c>
      <c r="D898">
        <v>1</v>
      </c>
      <c r="E898">
        <v>0</v>
      </c>
      <c r="F898">
        <v>92</v>
      </c>
      <c r="G898">
        <v>6</v>
      </c>
      <c r="H898">
        <v>2</v>
      </c>
      <c r="I898">
        <v>18</v>
      </c>
      <c r="J898">
        <v>2</v>
      </c>
      <c r="K898">
        <v>8</v>
      </c>
      <c r="L898">
        <v>14</v>
      </c>
      <c r="M898">
        <v>1</v>
      </c>
      <c r="N898">
        <v>2</v>
      </c>
      <c r="O898">
        <v>0</v>
      </c>
      <c r="P898">
        <v>3</v>
      </c>
      <c r="Q898">
        <v>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11</v>
      </c>
      <c r="Z898">
        <v>0</v>
      </c>
      <c r="AA898">
        <v>43</v>
      </c>
      <c r="AB898">
        <f t="shared" si="27"/>
        <v>1</v>
      </c>
      <c r="AC898">
        <v>2364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36</v>
      </c>
      <c r="AO898">
        <v>22</v>
      </c>
      <c r="AP898">
        <v>0</v>
      </c>
    </row>
    <row r="899" spans="1:42" x14ac:dyDescent="0.35">
      <c r="A899">
        <v>67893</v>
      </c>
      <c r="B899">
        <v>3</v>
      </c>
      <c r="C899">
        <f t="shared" ref="C899:C962" si="28">_xlfn.IFS(A:A&lt;=32196,1,A:A&lt;=51622.09,2,A:A&lt;=68281,3,A:A&lt;=79601,4,A:A&gt;=79601,5)</f>
        <v>3</v>
      </c>
      <c r="D899">
        <v>0</v>
      </c>
      <c r="E899">
        <v>1</v>
      </c>
      <c r="F899">
        <v>31</v>
      </c>
      <c r="G899">
        <v>711</v>
      </c>
      <c r="H899">
        <v>28</v>
      </c>
      <c r="I899">
        <v>142</v>
      </c>
      <c r="J899">
        <v>49</v>
      </c>
      <c r="K899">
        <v>18</v>
      </c>
      <c r="L899">
        <v>47</v>
      </c>
      <c r="M899">
        <v>2</v>
      </c>
      <c r="N899">
        <v>3</v>
      </c>
      <c r="O899">
        <v>2</v>
      </c>
      <c r="P899">
        <v>9</v>
      </c>
      <c r="Q899">
        <v>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3</v>
      </c>
      <c r="Y899">
        <v>11</v>
      </c>
      <c r="Z899">
        <v>0</v>
      </c>
      <c r="AA899">
        <v>45</v>
      </c>
      <c r="AB899">
        <f t="shared" ref="AB899:AB962" si="29">_xlfn.IFS(AA899&lt;=43,1,AA899&lt;=51.117,2,AA899&lt;=61,3,AA899&lt;=68,4,AA899&gt;68,5)</f>
        <v>2</v>
      </c>
      <c r="AC899">
        <v>2795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948</v>
      </c>
      <c r="AO899">
        <v>901</v>
      </c>
      <c r="AP899">
        <v>0</v>
      </c>
    </row>
    <row r="900" spans="1:42" x14ac:dyDescent="0.35">
      <c r="A900">
        <v>27922</v>
      </c>
      <c r="B900">
        <v>1</v>
      </c>
      <c r="C900">
        <f t="shared" si="28"/>
        <v>1</v>
      </c>
      <c r="D900">
        <v>1</v>
      </c>
      <c r="E900">
        <v>0</v>
      </c>
      <c r="F900">
        <v>80</v>
      </c>
      <c r="G900">
        <v>11</v>
      </c>
      <c r="H900">
        <v>0</v>
      </c>
      <c r="I900">
        <v>13</v>
      </c>
      <c r="J900">
        <v>2</v>
      </c>
      <c r="K900">
        <v>4</v>
      </c>
      <c r="L900">
        <v>11</v>
      </c>
      <c r="M900">
        <v>1</v>
      </c>
      <c r="N900">
        <v>2</v>
      </c>
      <c r="O900">
        <v>0</v>
      </c>
      <c r="P900">
        <v>3</v>
      </c>
      <c r="Q900">
        <v>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11</v>
      </c>
      <c r="Z900">
        <v>0</v>
      </c>
      <c r="AA900">
        <v>41</v>
      </c>
      <c r="AB900">
        <f t="shared" si="29"/>
        <v>1</v>
      </c>
      <c r="AC900">
        <v>2209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30</v>
      </c>
      <c r="AO900">
        <v>19</v>
      </c>
      <c r="AP900">
        <v>0</v>
      </c>
    </row>
    <row r="901" spans="1:42" x14ac:dyDescent="0.35">
      <c r="A901">
        <v>52190</v>
      </c>
      <c r="B901">
        <v>3</v>
      </c>
      <c r="C901">
        <f t="shared" si="28"/>
        <v>3</v>
      </c>
      <c r="D901">
        <v>1</v>
      </c>
      <c r="E901">
        <v>1</v>
      </c>
      <c r="F901">
        <v>39</v>
      </c>
      <c r="G901">
        <v>42</v>
      </c>
      <c r="H901">
        <v>0</v>
      </c>
      <c r="I901">
        <v>17</v>
      </c>
      <c r="J901">
        <v>0</v>
      </c>
      <c r="K901">
        <v>0</v>
      </c>
      <c r="L901">
        <v>18</v>
      </c>
      <c r="M901">
        <v>3</v>
      </c>
      <c r="N901">
        <v>2</v>
      </c>
      <c r="O901">
        <v>1</v>
      </c>
      <c r="P901">
        <v>3</v>
      </c>
      <c r="Q901">
        <v>5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</v>
      </c>
      <c r="Y901">
        <v>11</v>
      </c>
      <c r="Z901">
        <v>0</v>
      </c>
      <c r="AA901">
        <v>44</v>
      </c>
      <c r="AB901">
        <f t="shared" si="29"/>
        <v>2</v>
      </c>
      <c r="AC901">
        <v>2211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59</v>
      </c>
      <c r="AO901">
        <v>41</v>
      </c>
      <c r="AP901">
        <v>1</v>
      </c>
    </row>
    <row r="902" spans="1:42" x14ac:dyDescent="0.35">
      <c r="A902">
        <v>44051</v>
      </c>
      <c r="B902">
        <v>2</v>
      </c>
      <c r="C902">
        <f t="shared" si="28"/>
        <v>2</v>
      </c>
      <c r="D902">
        <v>1</v>
      </c>
      <c r="E902">
        <v>1</v>
      </c>
      <c r="F902">
        <v>20</v>
      </c>
      <c r="G902">
        <v>79</v>
      </c>
      <c r="H902">
        <v>7</v>
      </c>
      <c r="I902">
        <v>58</v>
      </c>
      <c r="J902">
        <v>6</v>
      </c>
      <c r="K902">
        <v>3</v>
      </c>
      <c r="L902">
        <v>18</v>
      </c>
      <c r="M902">
        <v>4</v>
      </c>
      <c r="N902">
        <v>3</v>
      </c>
      <c r="O902">
        <v>1</v>
      </c>
      <c r="P902">
        <v>4</v>
      </c>
      <c r="Q902">
        <v>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11</v>
      </c>
      <c r="Z902">
        <v>1</v>
      </c>
      <c r="AA902">
        <v>47</v>
      </c>
      <c r="AB902">
        <f t="shared" si="29"/>
        <v>2</v>
      </c>
      <c r="AC902">
        <v>2675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153</v>
      </c>
      <c r="AO902">
        <v>135</v>
      </c>
      <c r="AP902">
        <v>0</v>
      </c>
    </row>
    <row r="903" spans="1:42" x14ac:dyDescent="0.35">
      <c r="A903">
        <v>42767</v>
      </c>
      <c r="B903">
        <v>2</v>
      </c>
      <c r="C903">
        <f t="shared" si="28"/>
        <v>2</v>
      </c>
      <c r="D903">
        <v>2</v>
      </c>
      <c r="E903">
        <v>0</v>
      </c>
      <c r="F903">
        <v>53</v>
      </c>
      <c r="G903">
        <v>20</v>
      </c>
      <c r="H903">
        <v>6</v>
      </c>
      <c r="I903">
        <v>43</v>
      </c>
      <c r="J903">
        <v>19</v>
      </c>
      <c r="K903">
        <v>5</v>
      </c>
      <c r="L903">
        <v>38</v>
      </c>
      <c r="M903">
        <v>1</v>
      </c>
      <c r="N903">
        <v>3</v>
      </c>
      <c r="O903">
        <v>1</v>
      </c>
      <c r="P903">
        <v>2</v>
      </c>
      <c r="Q903">
        <v>8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11</v>
      </c>
      <c r="Z903">
        <v>0</v>
      </c>
      <c r="AA903">
        <v>49</v>
      </c>
      <c r="AB903">
        <f t="shared" si="29"/>
        <v>2</v>
      </c>
      <c r="AC903">
        <v>2573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93</v>
      </c>
      <c r="AO903">
        <v>55</v>
      </c>
      <c r="AP903">
        <v>0</v>
      </c>
    </row>
    <row r="904" spans="1:42" x14ac:dyDescent="0.35">
      <c r="A904">
        <v>46106</v>
      </c>
      <c r="B904">
        <v>2</v>
      </c>
      <c r="C904">
        <f t="shared" si="28"/>
        <v>2</v>
      </c>
      <c r="D904">
        <v>1</v>
      </c>
      <c r="E904">
        <v>1</v>
      </c>
      <c r="F904">
        <v>84</v>
      </c>
      <c r="G904">
        <v>30</v>
      </c>
      <c r="H904">
        <v>0</v>
      </c>
      <c r="I904">
        <v>8</v>
      </c>
      <c r="J904">
        <v>2</v>
      </c>
      <c r="K904">
        <v>0</v>
      </c>
      <c r="L904">
        <v>14</v>
      </c>
      <c r="M904">
        <v>1</v>
      </c>
      <c r="N904">
        <v>1</v>
      </c>
      <c r="O904">
        <v>1</v>
      </c>
      <c r="P904">
        <v>2</v>
      </c>
      <c r="Q904">
        <v>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11</v>
      </c>
      <c r="Z904">
        <v>0</v>
      </c>
      <c r="AA904">
        <v>44</v>
      </c>
      <c r="AB904">
        <f t="shared" si="29"/>
        <v>2</v>
      </c>
      <c r="AC904">
        <v>2208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40</v>
      </c>
      <c r="AO904">
        <v>26</v>
      </c>
      <c r="AP904">
        <v>0</v>
      </c>
    </row>
    <row r="905" spans="1:42" x14ac:dyDescent="0.35">
      <c r="A905">
        <v>16927</v>
      </c>
      <c r="B905">
        <v>1</v>
      </c>
      <c r="C905">
        <f t="shared" si="28"/>
        <v>1</v>
      </c>
      <c r="D905">
        <v>1</v>
      </c>
      <c r="E905">
        <v>1</v>
      </c>
      <c r="F905">
        <v>50</v>
      </c>
      <c r="G905">
        <v>20</v>
      </c>
      <c r="H905">
        <v>2</v>
      </c>
      <c r="I905">
        <v>23</v>
      </c>
      <c r="J905">
        <v>3</v>
      </c>
      <c r="K905">
        <v>1</v>
      </c>
      <c r="L905">
        <v>4</v>
      </c>
      <c r="M905">
        <v>5</v>
      </c>
      <c r="N905">
        <v>3</v>
      </c>
      <c r="O905">
        <v>0</v>
      </c>
      <c r="P905">
        <v>4</v>
      </c>
      <c r="Q905">
        <v>8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11</v>
      </c>
      <c r="Z905">
        <v>0</v>
      </c>
      <c r="AA905">
        <v>44</v>
      </c>
      <c r="AB905">
        <f t="shared" si="29"/>
        <v>2</v>
      </c>
      <c r="AC905">
        <v>2663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49</v>
      </c>
      <c r="AO905">
        <v>45</v>
      </c>
      <c r="AP905">
        <v>0</v>
      </c>
    </row>
    <row r="906" spans="1:42" x14ac:dyDescent="0.35">
      <c r="A906">
        <v>59754</v>
      </c>
      <c r="B906">
        <v>3</v>
      </c>
      <c r="C906">
        <f t="shared" si="28"/>
        <v>3</v>
      </c>
      <c r="D906">
        <v>0</v>
      </c>
      <c r="E906">
        <v>1</v>
      </c>
      <c r="F906">
        <v>96</v>
      </c>
      <c r="G906">
        <v>115</v>
      </c>
      <c r="H906">
        <v>27</v>
      </c>
      <c r="I906">
        <v>44</v>
      </c>
      <c r="J906">
        <v>4</v>
      </c>
      <c r="K906">
        <v>146</v>
      </c>
      <c r="L906">
        <v>139</v>
      </c>
      <c r="M906">
        <v>3</v>
      </c>
      <c r="N906">
        <v>5</v>
      </c>
      <c r="O906">
        <v>2</v>
      </c>
      <c r="P906">
        <v>6</v>
      </c>
      <c r="Q906">
        <v>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11</v>
      </c>
      <c r="Z906">
        <v>1</v>
      </c>
      <c r="AA906">
        <v>55</v>
      </c>
      <c r="AB906">
        <f t="shared" si="29"/>
        <v>3</v>
      </c>
      <c r="AC906">
        <v>2734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336</v>
      </c>
      <c r="AO906">
        <v>197</v>
      </c>
      <c r="AP906">
        <v>0</v>
      </c>
    </row>
    <row r="907" spans="1:42" x14ac:dyDescent="0.35">
      <c r="A907">
        <v>53700</v>
      </c>
      <c r="B907">
        <v>3</v>
      </c>
      <c r="C907">
        <f t="shared" si="28"/>
        <v>3</v>
      </c>
      <c r="D907">
        <v>0</v>
      </c>
      <c r="E907">
        <v>1</v>
      </c>
      <c r="F907">
        <v>94</v>
      </c>
      <c r="G907">
        <v>263</v>
      </c>
      <c r="H907">
        <v>5</v>
      </c>
      <c r="I907">
        <v>233</v>
      </c>
      <c r="J907">
        <v>69</v>
      </c>
      <c r="K907">
        <v>41</v>
      </c>
      <c r="L907">
        <v>83</v>
      </c>
      <c r="M907">
        <v>4</v>
      </c>
      <c r="N907">
        <v>5</v>
      </c>
      <c r="O907">
        <v>5</v>
      </c>
      <c r="P907">
        <v>8</v>
      </c>
      <c r="Q907">
        <v>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11</v>
      </c>
      <c r="Z907">
        <v>0</v>
      </c>
      <c r="AA907">
        <v>68</v>
      </c>
      <c r="AB907">
        <f t="shared" si="29"/>
        <v>4</v>
      </c>
      <c r="AC907">
        <v>2840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611</v>
      </c>
      <c r="AO907">
        <v>528</v>
      </c>
      <c r="AP907">
        <v>0</v>
      </c>
    </row>
    <row r="908" spans="1:42" x14ac:dyDescent="0.35">
      <c r="A908">
        <v>59041</v>
      </c>
      <c r="B908">
        <v>3</v>
      </c>
      <c r="C908">
        <f t="shared" si="28"/>
        <v>3</v>
      </c>
      <c r="D908">
        <v>1</v>
      </c>
      <c r="E908">
        <v>1</v>
      </c>
      <c r="F908">
        <v>25</v>
      </c>
      <c r="G908">
        <v>69</v>
      </c>
      <c r="H908">
        <v>2</v>
      </c>
      <c r="I908">
        <v>15</v>
      </c>
      <c r="J908">
        <v>2</v>
      </c>
      <c r="K908">
        <v>2</v>
      </c>
      <c r="L908">
        <v>6</v>
      </c>
      <c r="M908">
        <v>2</v>
      </c>
      <c r="N908">
        <v>2</v>
      </c>
      <c r="O908">
        <v>0</v>
      </c>
      <c r="P908">
        <v>4</v>
      </c>
      <c r="Q908">
        <v>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11</v>
      </c>
      <c r="Z908">
        <v>0</v>
      </c>
      <c r="AA908">
        <v>47</v>
      </c>
      <c r="AB908">
        <f t="shared" si="29"/>
        <v>2</v>
      </c>
      <c r="AC908">
        <v>2212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90</v>
      </c>
      <c r="AO908">
        <v>84</v>
      </c>
      <c r="AP908">
        <v>0</v>
      </c>
    </row>
    <row r="909" spans="1:42" x14ac:dyDescent="0.35">
      <c r="A909">
        <v>54237</v>
      </c>
      <c r="B909">
        <v>3</v>
      </c>
      <c r="C909">
        <f t="shared" si="28"/>
        <v>3</v>
      </c>
      <c r="D909">
        <v>0</v>
      </c>
      <c r="E909">
        <v>1</v>
      </c>
      <c r="F909">
        <v>48</v>
      </c>
      <c r="G909">
        <v>267</v>
      </c>
      <c r="H909">
        <v>3</v>
      </c>
      <c r="I909">
        <v>30</v>
      </c>
      <c r="J909">
        <v>4</v>
      </c>
      <c r="K909">
        <v>0</v>
      </c>
      <c r="L909">
        <v>57</v>
      </c>
      <c r="M909">
        <v>4</v>
      </c>
      <c r="N909">
        <v>5</v>
      </c>
      <c r="O909">
        <v>2</v>
      </c>
      <c r="P909">
        <v>5</v>
      </c>
      <c r="Q909">
        <v>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11</v>
      </c>
      <c r="Z909">
        <v>0</v>
      </c>
      <c r="AA909">
        <v>63</v>
      </c>
      <c r="AB909">
        <f t="shared" si="29"/>
        <v>4</v>
      </c>
      <c r="AC909">
        <v>2587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304</v>
      </c>
      <c r="AO909">
        <v>247</v>
      </c>
      <c r="AP909">
        <v>0</v>
      </c>
    </row>
    <row r="910" spans="1:42" x14ac:dyDescent="0.35">
      <c r="A910">
        <v>70647</v>
      </c>
      <c r="B910">
        <v>4</v>
      </c>
      <c r="C910">
        <f t="shared" si="28"/>
        <v>4</v>
      </c>
      <c r="D910">
        <v>0</v>
      </c>
      <c r="E910">
        <v>1</v>
      </c>
      <c r="F910">
        <v>65</v>
      </c>
      <c r="G910">
        <v>561</v>
      </c>
      <c r="H910">
        <v>85</v>
      </c>
      <c r="I910">
        <v>171</v>
      </c>
      <c r="J910">
        <v>25</v>
      </c>
      <c r="K910">
        <v>123</v>
      </c>
      <c r="L910">
        <v>114</v>
      </c>
      <c r="M910">
        <v>2</v>
      </c>
      <c r="N910">
        <v>4</v>
      </c>
      <c r="O910">
        <v>7</v>
      </c>
      <c r="P910">
        <v>13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11</v>
      </c>
      <c r="Z910">
        <v>0</v>
      </c>
      <c r="AA910">
        <v>53</v>
      </c>
      <c r="AB910">
        <f t="shared" si="29"/>
        <v>3</v>
      </c>
      <c r="AC910">
        <v>2805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965</v>
      </c>
      <c r="AO910">
        <v>851</v>
      </c>
      <c r="AP910">
        <v>0</v>
      </c>
    </row>
    <row r="911" spans="1:42" x14ac:dyDescent="0.35">
      <c r="A911">
        <v>52597</v>
      </c>
      <c r="B911">
        <v>3</v>
      </c>
      <c r="C911">
        <f t="shared" si="28"/>
        <v>3</v>
      </c>
      <c r="D911">
        <v>0</v>
      </c>
      <c r="E911">
        <v>1</v>
      </c>
      <c r="F911">
        <v>69</v>
      </c>
      <c r="G911">
        <v>492</v>
      </c>
      <c r="H911">
        <v>0</v>
      </c>
      <c r="I911">
        <v>37</v>
      </c>
      <c r="J911">
        <v>7</v>
      </c>
      <c r="K911">
        <v>0</v>
      </c>
      <c r="L911">
        <v>42</v>
      </c>
      <c r="M911">
        <v>3</v>
      </c>
      <c r="N911">
        <v>6</v>
      </c>
      <c r="O911">
        <v>3</v>
      </c>
      <c r="P911">
        <v>8</v>
      </c>
      <c r="Q911">
        <v>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11</v>
      </c>
      <c r="Z911">
        <v>0</v>
      </c>
      <c r="AA911">
        <v>58</v>
      </c>
      <c r="AB911">
        <f t="shared" si="29"/>
        <v>3</v>
      </c>
      <c r="AC911">
        <v>2212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536</v>
      </c>
      <c r="AO911">
        <v>494</v>
      </c>
      <c r="AP911">
        <v>0</v>
      </c>
    </row>
    <row r="912" spans="1:42" x14ac:dyDescent="0.35">
      <c r="A912">
        <v>41021</v>
      </c>
      <c r="B912">
        <v>2</v>
      </c>
      <c r="C912">
        <f t="shared" si="28"/>
        <v>2</v>
      </c>
      <c r="D912">
        <v>1</v>
      </c>
      <c r="E912">
        <v>0</v>
      </c>
      <c r="F912">
        <v>12</v>
      </c>
      <c r="G912">
        <v>14</v>
      </c>
      <c r="H912">
        <v>7</v>
      </c>
      <c r="I912">
        <v>9</v>
      </c>
      <c r="J912">
        <v>6</v>
      </c>
      <c r="K912">
        <v>16</v>
      </c>
      <c r="L912">
        <v>12</v>
      </c>
      <c r="M912">
        <v>2</v>
      </c>
      <c r="N912">
        <v>2</v>
      </c>
      <c r="O912">
        <v>0</v>
      </c>
      <c r="P912">
        <v>3</v>
      </c>
      <c r="Q912">
        <v>6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3</v>
      </c>
      <c r="Y912">
        <v>11</v>
      </c>
      <c r="Z912">
        <v>1</v>
      </c>
      <c r="AA912">
        <v>51</v>
      </c>
      <c r="AB912">
        <f t="shared" si="29"/>
        <v>2</v>
      </c>
      <c r="AC912">
        <v>2705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52</v>
      </c>
      <c r="AO912">
        <v>40</v>
      </c>
      <c r="AP912">
        <v>0</v>
      </c>
    </row>
    <row r="913" spans="1:42" x14ac:dyDescent="0.35">
      <c r="A913">
        <v>40233</v>
      </c>
      <c r="B913">
        <v>2</v>
      </c>
      <c r="C913">
        <f t="shared" si="28"/>
        <v>2</v>
      </c>
      <c r="D913">
        <v>0</v>
      </c>
      <c r="E913">
        <v>1</v>
      </c>
      <c r="F913">
        <v>84</v>
      </c>
      <c r="G913">
        <v>80</v>
      </c>
      <c r="H913">
        <v>4</v>
      </c>
      <c r="I913">
        <v>46</v>
      </c>
      <c r="J913">
        <v>0</v>
      </c>
      <c r="K913">
        <v>17</v>
      </c>
      <c r="L913">
        <v>2</v>
      </c>
      <c r="M913">
        <v>5</v>
      </c>
      <c r="N913">
        <v>2</v>
      </c>
      <c r="O913">
        <v>1</v>
      </c>
      <c r="P913">
        <v>5</v>
      </c>
      <c r="Q913">
        <v>6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3</v>
      </c>
      <c r="Y913">
        <v>11</v>
      </c>
      <c r="Z913">
        <v>0</v>
      </c>
      <c r="AA913">
        <v>45</v>
      </c>
      <c r="AB913">
        <f t="shared" si="29"/>
        <v>2</v>
      </c>
      <c r="AC913">
        <v>2417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147</v>
      </c>
      <c r="AO913">
        <v>145</v>
      </c>
      <c r="AP913">
        <v>0</v>
      </c>
    </row>
    <row r="914" spans="1:42" x14ac:dyDescent="0.35">
      <c r="A914">
        <v>50183</v>
      </c>
      <c r="B914">
        <v>2</v>
      </c>
      <c r="C914">
        <f t="shared" si="28"/>
        <v>2</v>
      </c>
      <c r="D914">
        <v>1</v>
      </c>
      <c r="E914">
        <v>1</v>
      </c>
      <c r="F914">
        <v>47</v>
      </c>
      <c r="G914">
        <v>97</v>
      </c>
      <c r="H914">
        <v>12</v>
      </c>
      <c r="I914">
        <v>84</v>
      </c>
      <c r="J914">
        <v>13</v>
      </c>
      <c r="K914">
        <v>10</v>
      </c>
      <c r="L914">
        <v>15</v>
      </c>
      <c r="M914">
        <v>7</v>
      </c>
      <c r="N914">
        <v>3</v>
      </c>
      <c r="O914">
        <v>1</v>
      </c>
      <c r="P914">
        <v>6</v>
      </c>
      <c r="Q914">
        <v>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</v>
      </c>
      <c r="Y914">
        <v>11</v>
      </c>
      <c r="Z914">
        <v>0</v>
      </c>
      <c r="AA914">
        <v>40</v>
      </c>
      <c r="AB914">
        <f t="shared" si="29"/>
        <v>1</v>
      </c>
      <c r="AC914">
        <v>2163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216</v>
      </c>
      <c r="AO914">
        <v>201</v>
      </c>
      <c r="AP914">
        <v>0</v>
      </c>
    </row>
    <row r="915" spans="1:42" x14ac:dyDescent="0.35">
      <c r="A915">
        <v>54753</v>
      </c>
      <c r="B915">
        <v>3</v>
      </c>
      <c r="C915">
        <f t="shared" si="28"/>
        <v>3</v>
      </c>
      <c r="D915">
        <v>0</v>
      </c>
      <c r="E915">
        <v>1</v>
      </c>
      <c r="F915">
        <v>87</v>
      </c>
      <c r="G915">
        <v>197</v>
      </c>
      <c r="H915">
        <v>107</v>
      </c>
      <c r="I915">
        <v>227</v>
      </c>
      <c r="J915">
        <v>7</v>
      </c>
      <c r="K915">
        <v>59</v>
      </c>
      <c r="L915">
        <v>131</v>
      </c>
      <c r="M915">
        <v>3</v>
      </c>
      <c r="N915">
        <v>5</v>
      </c>
      <c r="O915">
        <v>2</v>
      </c>
      <c r="P915">
        <v>11</v>
      </c>
      <c r="Q915">
        <v>4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3</v>
      </c>
      <c r="Y915">
        <v>11</v>
      </c>
      <c r="Z915">
        <v>0</v>
      </c>
      <c r="AA915">
        <v>61</v>
      </c>
      <c r="AB915">
        <f t="shared" si="29"/>
        <v>3</v>
      </c>
      <c r="AC915">
        <v>2449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597</v>
      </c>
      <c r="AO915">
        <v>466</v>
      </c>
      <c r="AP915">
        <v>0</v>
      </c>
    </row>
    <row r="916" spans="1:42" x14ac:dyDescent="0.35">
      <c r="A916">
        <v>92955</v>
      </c>
      <c r="B916">
        <v>6</v>
      </c>
      <c r="C916">
        <f t="shared" si="28"/>
        <v>5</v>
      </c>
      <c r="D916">
        <v>0</v>
      </c>
      <c r="E916">
        <v>0</v>
      </c>
      <c r="F916">
        <v>35</v>
      </c>
      <c r="G916">
        <v>693</v>
      </c>
      <c r="H916">
        <v>21</v>
      </c>
      <c r="I916">
        <v>925</v>
      </c>
      <c r="J916">
        <v>31</v>
      </c>
      <c r="K916">
        <v>24</v>
      </c>
      <c r="L916">
        <v>84</v>
      </c>
      <c r="M916">
        <v>1</v>
      </c>
      <c r="N916">
        <v>6</v>
      </c>
      <c r="O916">
        <v>7</v>
      </c>
      <c r="P916">
        <v>9</v>
      </c>
      <c r="Q916">
        <v>2</v>
      </c>
      <c r="R916">
        <v>0</v>
      </c>
      <c r="S916">
        <v>0</v>
      </c>
      <c r="T916">
        <v>1</v>
      </c>
      <c r="U916">
        <v>1</v>
      </c>
      <c r="V916">
        <v>0</v>
      </c>
      <c r="W916">
        <v>0</v>
      </c>
      <c r="X916">
        <v>3</v>
      </c>
      <c r="Y916">
        <v>11</v>
      </c>
      <c r="Z916">
        <v>1</v>
      </c>
      <c r="AA916">
        <v>47</v>
      </c>
      <c r="AB916">
        <f t="shared" si="29"/>
        <v>2</v>
      </c>
      <c r="AC916">
        <v>2473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1694</v>
      </c>
      <c r="AO916">
        <v>1610</v>
      </c>
      <c r="AP916">
        <v>2</v>
      </c>
    </row>
    <row r="917" spans="1:42" x14ac:dyDescent="0.35">
      <c r="A917">
        <v>33471</v>
      </c>
      <c r="B917">
        <v>1</v>
      </c>
      <c r="C917">
        <f t="shared" si="28"/>
        <v>2</v>
      </c>
      <c r="D917">
        <v>1</v>
      </c>
      <c r="E917">
        <v>0</v>
      </c>
      <c r="F917">
        <v>47</v>
      </c>
      <c r="G917">
        <v>43</v>
      </c>
      <c r="H917">
        <v>2</v>
      </c>
      <c r="I917">
        <v>27</v>
      </c>
      <c r="J917">
        <v>0</v>
      </c>
      <c r="K917">
        <v>9</v>
      </c>
      <c r="L917">
        <v>12</v>
      </c>
      <c r="M917">
        <v>3</v>
      </c>
      <c r="N917">
        <v>3</v>
      </c>
      <c r="O917">
        <v>0</v>
      </c>
      <c r="P917">
        <v>4</v>
      </c>
      <c r="Q917">
        <v>7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3</v>
      </c>
      <c r="Y917">
        <v>11</v>
      </c>
      <c r="Z917">
        <v>0</v>
      </c>
      <c r="AA917">
        <v>47</v>
      </c>
      <c r="AB917">
        <f t="shared" si="29"/>
        <v>2</v>
      </c>
      <c r="AC917">
        <v>2784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81</v>
      </c>
      <c r="AO917">
        <v>69</v>
      </c>
      <c r="AP917">
        <v>0</v>
      </c>
    </row>
    <row r="918" spans="1:42" x14ac:dyDescent="0.35">
      <c r="A918">
        <v>34596</v>
      </c>
      <c r="B918">
        <v>1</v>
      </c>
      <c r="C918">
        <f t="shared" si="28"/>
        <v>2</v>
      </c>
      <c r="D918">
        <v>1</v>
      </c>
      <c r="E918">
        <v>0</v>
      </c>
      <c r="F918">
        <v>48</v>
      </c>
      <c r="G918">
        <v>14</v>
      </c>
      <c r="H918">
        <v>0</v>
      </c>
      <c r="I918">
        <v>2</v>
      </c>
      <c r="J918">
        <v>0</v>
      </c>
      <c r="K918">
        <v>0</v>
      </c>
      <c r="L918">
        <v>7</v>
      </c>
      <c r="M918">
        <v>1</v>
      </c>
      <c r="N918">
        <v>1</v>
      </c>
      <c r="O918">
        <v>0</v>
      </c>
      <c r="P918">
        <v>2</v>
      </c>
      <c r="Q918">
        <v>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3</v>
      </c>
      <c r="Y918">
        <v>11</v>
      </c>
      <c r="Z918">
        <v>1</v>
      </c>
      <c r="AA918">
        <v>46</v>
      </c>
      <c r="AB918">
        <f t="shared" si="29"/>
        <v>2</v>
      </c>
      <c r="AC918">
        <v>2601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16</v>
      </c>
      <c r="AO918">
        <v>9</v>
      </c>
      <c r="AP918">
        <v>0</v>
      </c>
    </row>
    <row r="919" spans="1:42" x14ac:dyDescent="0.35">
      <c r="A919">
        <v>44010</v>
      </c>
      <c r="B919">
        <v>2</v>
      </c>
      <c r="C919">
        <f t="shared" si="28"/>
        <v>2</v>
      </c>
      <c r="D919">
        <v>1</v>
      </c>
      <c r="E919">
        <v>0</v>
      </c>
      <c r="F919">
        <v>46</v>
      </c>
      <c r="G919">
        <v>186</v>
      </c>
      <c r="H919">
        <v>36</v>
      </c>
      <c r="I919">
        <v>234</v>
      </c>
      <c r="J919">
        <v>86</v>
      </c>
      <c r="K919">
        <v>72</v>
      </c>
      <c r="L919">
        <v>48</v>
      </c>
      <c r="M919">
        <v>6</v>
      </c>
      <c r="N919">
        <v>10</v>
      </c>
      <c r="O919">
        <v>2</v>
      </c>
      <c r="P919">
        <v>6</v>
      </c>
      <c r="Q919">
        <v>9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</v>
      </c>
      <c r="Y919">
        <v>11</v>
      </c>
      <c r="Z919">
        <v>0</v>
      </c>
      <c r="AA919">
        <v>40</v>
      </c>
      <c r="AB919">
        <f t="shared" si="29"/>
        <v>1</v>
      </c>
      <c r="AC919">
        <v>2783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614</v>
      </c>
      <c r="AO919">
        <v>566</v>
      </c>
      <c r="AP919">
        <v>0</v>
      </c>
    </row>
    <row r="920" spans="1:42" x14ac:dyDescent="0.35">
      <c r="A920">
        <v>84219</v>
      </c>
      <c r="B920">
        <v>5</v>
      </c>
      <c r="C920">
        <f t="shared" si="28"/>
        <v>5</v>
      </c>
      <c r="D920">
        <v>0</v>
      </c>
      <c r="E920">
        <v>0</v>
      </c>
      <c r="F920">
        <v>27</v>
      </c>
      <c r="G920">
        <v>434</v>
      </c>
      <c r="H920">
        <v>137</v>
      </c>
      <c r="I920">
        <v>400</v>
      </c>
      <c r="J920">
        <v>45</v>
      </c>
      <c r="K920">
        <v>137</v>
      </c>
      <c r="L920">
        <v>45</v>
      </c>
      <c r="M920">
        <v>1</v>
      </c>
      <c r="N920">
        <v>3</v>
      </c>
      <c r="O920">
        <v>4</v>
      </c>
      <c r="P920">
        <v>10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11</v>
      </c>
      <c r="Z920">
        <v>0</v>
      </c>
      <c r="AA920">
        <v>32</v>
      </c>
      <c r="AB920">
        <f t="shared" si="29"/>
        <v>1</v>
      </c>
      <c r="AC920">
        <v>2306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0</v>
      </c>
      <c r="AN920">
        <v>1153</v>
      </c>
      <c r="AO920">
        <v>1108</v>
      </c>
      <c r="AP920">
        <v>0</v>
      </c>
    </row>
    <row r="921" spans="1:42" x14ac:dyDescent="0.35">
      <c r="A921">
        <v>40706</v>
      </c>
      <c r="B921">
        <v>2</v>
      </c>
      <c r="C921">
        <f t="shared" si="28"/>
        <v>2</v>
      </c>
      <c r="D921">
        <v>2</v>
      </c>
      <c r="E921">
        <v>1</v>
      </c>
      <c r="F921">
        <v>37</v>
      </c>
      <c r="G921">
        <v>59</v>
      </c>
      <c r="H921">
        <v>0</v>
      </c>
      <c r="I921">
        <v>11</v>
      </c>
      <c r="J921">
        <v>4</v>
      </c>
      <c r="K921">
        <v>2</v>
      </c>
      <c r="L921">
        <v>5</v>
      </c>
      <c r="M921">
        <v>4</v>
      </c>
      <c r="N921">
        <v>3</v>
      </c>
      <c r="O921">
        <v>0</v>
      </c>
      <c r="P921">
        <v>4</v>
      </c>
      <c r="Q921">
        <v>7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3</v>
      </c>
      <c r="Y921">
        <v>11</v>
      </c>
      <c r="Z921">
        <v>0</v>
      </c>
      <c r="AA921">
        <v>52</v>
      </c>
      <c r="AB921">
        <f t="shared" si="29"/>
        <v>3</v>
      </c>
      <c r="AC921">
        <v>2687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76</v>
      </c>
      <c r="AO921">
        <v>71</v>
      </c>
      <c r="AP921">
        <v>0</v>
      </c>
    </row>
    <row r="922" spans="1:42" x14ac:dyDescent="0.35">
      <c r="A922">
        <v>15716</v>
      </c>
      <c r="B922">
        <v>1</v>
      </c>
      <c r="C922">
        <f t="shared" si="28"/>
        <v>1</v>
      </c>
      <c r="D922">
        <v>1</v>
      </c>
      <c r="E922">
        <v>0</v>
      </c>
      <c r="F922">
        <v>8</v>
      </c>
      <c r="G922">
        <v>16</v>
      </c>
      <c r="H922">
        <v>5</v>
      </c>
      <c r="I922">
        <v>30</v>
      </c>
      <c r="J922">
        <v>8</v>
      </c>
      <c r="K922">
        <v>7</v>
      </c>
      <c r="L922">
        <v>26</v>
      </c>
      <c r="M922">
        <v>3</v>
      </c>
      <c r="N922">
        <v>3</v>
      </c>
      <c r="O922">
        <v>0</v>
      </c>
      <c r="P922">
        <v>4</v>
      </c>
      <c r="Q922">
        <v>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3</v>
      </c>
      <c r="Y922">
        <v>11</v>
      </c>
      <c r="Z922">
        <v>0</v>
      </c>
      <c r="AA922">
        <v>32</v>
      </c>
      <c r="AB922">
        <f t="shared" si="29"/>
        <v>1</v>
      </c>
      <c r="AC922">
        <v>2753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66</v>
      </c>
      <c r="AO922">
        <v>40</v>
      </c>
      <c r="AP922">
        <v>0</v>
      </c>
    </row>
    <row r="923" spans="1:42" x14ac:dyDescent="0.35">
      <c r="A923">
        <v>59052</v>
      </c>
      <c r="B923">
        <v>3</v>
      </c>
      <c r="C923">
        <f t="shared" si="28"/>
        <v>3</v>
      </c>
      <c r="D923">
        <v>0</v>
      </c>
      <c r="E923">
        <v>1</v>
      </c>
      <c r="F923">
        <v>29</v>
      </c>
      <c r="G923">
        <v>230</v>
      </c>
      <c r="H923">
        <v>35</v>
      </c>
      <c r="I923">
        <v>75</v>
      </c>
      <c r="J923">
        <v>63</v>
      </c>
      <c r="K923">
        <v>57</v>
      </c>
      <c r="L923">
        <v>31</v>
      </c>
      <c r="M923">
        <v>3</v>
      </c>
      <c r="N923">
        <v>7</v>
      </c>
      <c r="O923">
        <v>1</v>
      </c>
      <c r="P923">
        <v>7</v>
      </c>
      <c r="Q923">
        <v>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</v>
      </c>
      <c r="Y923">
        <v>11</v>
      </c>
      <c r="Z923">
        <v>0</v>
      </c>
      <c r="AA923">
        <v>61</v>
      </c>
      <c r="AB923">
        <f t="shared" si="29"/>
        <v>3</v>
      </c>
      <c r="AC923">
        <v>2383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460</v>
      </c>
      <c r="AO923">
        <v>429</v>
      </c>
      <c r="AP923">
        <v>0</v>
      </c>
    </row>
    <row r="924" spans="1:42" x14ac:dyDescent="0.35">
      <c r="A924">
        <v>80573</v>
      </c>
      <c r="B924">
        <v>5</v>
      </c>
      <c r="C924">
        <f t="shared" si="28"/>
        <v>5</v>
      </c>
      <c r="D924">
        <v>0</v>
      </c>
      <c r="E924">
        <v>0</v>
      </c>
      <c r="F924">
        <v>85</v>
      </c>
      <c r="G924">
        <v>829</v>
      </c>
      <c r="H924">
        <v>138</v>
      </c>
      <c r="I924">
        <v>430</v>
      </c>
      <c r="J924">
        <v>60</v>
      </c>
      <c r="K924">
        <v>92</v>
      </c>
      <c r="L924">
        <v>15</v>
      </c>
      <c r="M924">
        <v>1</v>
      </c>
      <c r="N924">
        <v>4</v>
      </c>
      <c r="O924">
        <v>6</v>
      </c>
      <c r="P924">
        <v>13</v>
      </c>
      <c r="Q924">
        <v>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3</v>
      </c>
      <c r="Y924">
        <v>11</v>
      </c>
      <c r="Z924">
        <v>0</v>
      </c>
      <c r="AA924">
        <v>49</v>
      </c>
      <c r="AB924">
        <f t="shared" si="29"/>
        <v>2</v>
      </c>
      <c r="AC924">
        <v>2782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1549</v>
      </c>
      <c r="AO924">
        <v>1534</v>
      </c>
      <c r="AP924">
        <v>0</v>
      </c>
    </row>
    <row r="925" spans="1:42" x14ac:dyDescent="0.35">
      <c r="A925">
        <v>83715</v>
      </c>
      <c r="B925">
        <v>5</v>
      </c>
      <c r="C925">
        <f t="shared" si="28"/>
        <v>5</v>
      </c>
      <c r="D925">
        <v>0</v>
      </c>
      <c r="E925">
        <v>0</v>
      </c>
      <c r="F925">
        <v>2</v>
      </c>
      <c r="G925">
        <v>318</v>
      </c>
      <c r="H925">
        <v>8</v>
      </c>
      <c r="I925">
        <v>407</v>
      </c>
      <c r="J925">
        <v>150</v>
      </c>
      <c r="K925">
        <v>35</v>
      </c>
      <c r="L925">
        <v>8</v>
      </c>
      <c r="M925">
        <v>1</v>
      </c>
      <c r="N925">
        <v>2</v>
      </c>
      <c r="O925">
        <v>8</v>
      </c>
      <c r="P925">
        <v>13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3</v>
      </c>
      <c r="Y925">
        <v>11</v>
      </c>
      <c r="Z925">
        <v>0</v>
      </c>
      <c r="AA925">
        <v>58</v>
      </c>
      <c r="AB925">
        <f t="shared" si="29"/>
        <v>3</v>
      </c>
      <c r="AC925">
        <v>2305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918</v>
      </c>
      <c r="AO925">
        <v>910</v>
      </c>
      <c r="AP925">
        <v>0</v>
      </c>
    </row>
    <row r="926" spans="1:42" x14ac:dyDescent="0.35">
      <c r="A926">
        <v>82576</v>
      </c>
      <c r="B926">
        <v>5</v>
      </c>
      <c r="C926">
        <f t="shared" si="28"/>
        <v>5</v>
      </c>
      <c r="D926">
        <v>0</v>
      </c>
      <c r="E926">
        <v>0</v>
      </c>
      <c r="F926">
        <v>66</v>
      </c>
      <c r="G926">
        <v>1206</v>
      </c>
      <c r="H926">
        <v>55</v>
      </c>
      <c r="I926">
        <v>445</v>
      </c>
      <c r="J926">
        <v>168</v>
      </c>
      <c r="K926">
        <v>18</v>
      </c>
      <c r="L926">
        <v>18</v>
      </c>
      <c r="M926">
        <v>1</v>
      </c>
      <c r="N926">
        <v>2</v>
      </c>
      <c r="O926">
        <v>4</v>
      </c>
      <c r="P926">
        <v>12</v>
      </c>
      <c r="Q926">
        <v>1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3</v>
      </c>
      <c r="Y926">
        <v>11</v>
      </c>
      <c r="Z926">
        <v>0</v>
      </c>
      <c r="AA926">
        <v>61</v>
      </c>
      <c r="AB926">
        <f t="shared" si="29"/>
        <v>3</v>
      </c>
      <c r="AC926">
        <v>2856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1892</v>
      </c>
      <c r="AO926">
        <v>1874</v>
      </c>
      <c r="AP926">
        <v>1</v>
      </c>
    </row>
    <row r="927" spans="1:42" x14ac:dyDescent="0.35">
      <c r="A927">
        <v>35704</v>
      </c>
      <c r="B927">
        <v>2</v>
      </c>
      <c r="C927">
        <f t="shared" si="28"/>
        <v>2</v>
      </c>
      <c r="D927">
        <v>1</v>
      </c>
      <c r="E927">
        <v>1</v>
      </c>
      <c r="F927">
        <v>54</v>
      </c>
      <c r="G927">
        <v>30</v>
      </c>
      <c r="H927">
        <v>9</v>
      </c>
      <c r="I927">
        <v>12</v>
      </c>
      <c r="J927">
        <v>2</v>
      </c>
      <c r="K927">
        <v>11</v>
      </c>
      <c r="L927">
        <v>30</v>
      </c>
      <c r="M927">
        <v>3</v>
      </c>
      <c r="N927">
        <v>2</v>
      </c>
      <c r="O927">
        <v>0</v>
      </c>
      <c r="P927">
        <v>4</v>
      </c>
      <c r="Q927">
        <v>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</v>
      </c>
      <c r="Y927">
        <v>11</v>
      </c>
      <c r="Z927">
        <v>0</v>
      </c>
      <c r="AA927">
        <v>68</v>
      </c>
      <c r="AB927">
        <f t="shared" si="29"/>
        <v>4</v>
      </c>
      <c r="AC927">
        <v>2336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64</v>
      </c>
      <c r="AO927">
        <v>34</v>
      </c>
      <c r="AP927">
        <v>0</v>
      </c>
    </row>
    <row r="928" spans="1:42" x14ac:dyDescent="0.35">
      <c r="A928">
        <v>53103</v>
      </c>
      <c r="B928">
        <v>3</v>
      </c>
      <c r="C928">
        <f t="shared" si="28"/>
        <v>3</v>
      </c>
      <c r="D928">
        <v>0</v>
      </c>
      <c r="E928">
        <v>1</v>
      </c>
      <c r="F928">
        <v>70</v>
      </c>
      <c r="G928">
        <v>729</v>
      </c>
      <c r="H928">
        <v>17</v>
      </c>
      <c r="I928">
        <v>133</v>
      </c>
      <c r="J928">
        <v>11</v>
      </c>
      <c r="K928">
        <v>0</v>
      </c>
      <c r="L928">
        <v>195</v>
      </c>
      <c r="M928">
        <v>5</v>
      </c>
      <c r="N928">
        <v>10</v>
      </c>
      <c r="O928">
        <v>6</v>
      </c>
      <c r="P928">
        <v>7</v>
      </c>
      <c r="Q928">
        <v>7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3</v>
      </c>
      <c r="Y928">
        <v>11</v>
      </c>
      <c r="Z928">
        <v>0</v>
      </c>
      <c r="AA928">
        <v>66</v>
      </c>
      <c r="AB928">
        <f t="shared" si="29"/>
        <v>4</v>
      </c>
      <c r="AC928">
        <v>2449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890</v>
      </c>
      <c r="AO928">
        <v>695</v>
      </c>
      <c r="AP928">
        <v>1</v>
      </c>
    </row>
    <row r="929" spans="1:42" x14ac:dyDescent="0.35">
      <c r="A929">
        <v>46779</v>
      </c>
      <c r="B929">
        <v>2</v>
      </c>
      <c r="C929">
        <f t="shared" si="28"/>
        <v>2</v>
      </c>
      <c r="D929">
        <v>1</v>
      </c>
      <c r="E929">
        <v>1</v>
      </c>
      <c r="F929">
        <v>55</v>
      </c>
      <c r="G929">
        <v>12</v>
      </c>
      <c r="H929">
        <v>1</v>
      </c>
      <c r="I929">
        <v>3</v>
      </c>
      <c r="J929">
        <v>0</v>
      </c>
      <c r="K929">
        <v>0</v>
      </c>
      <c r="L929">
        <v>7</v>
      </c>
      <c r="M929">
        <v>1</v>
      </c>
      <c r="N929">
        <v>0</v>
      </c>
      <c r="O929">
        <v>1</v>
      </c>
      <c r="P929">
        <v>2</v>
      </c>
      <c r="Q929">
        <v>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11</v>
      </c>
      <c r="Z929">
        <v>0</v>
      </c>
      <c r="AA929">
        <v>60</v>
      </c>
      <c r="AB929">
        <f t="shared" si="29"/>
        <v>3</v>
      </c>
      <c r="AC929">
        <v>2511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16</v>
      </c>
      <c r="AO929">
        <v>9</v>
      </c>
      <c r="AP929">
        <v>0</v>
      </c>
    </row>
    <row r="930" spans="1:42" x14ac:dyDescent="0.35">
      <c r="A930">
        <v>4861</v>
      </c>
      <c r="B930">
        <v>1</v>
      </c>
      <c r="C930">
        <f t="shared" si="28"/>
        <v>1</v>
      </c>
      <c r="D930">
        <v>0</v>
      </c>
      <c r="E930">
        <v>0</v>
      </c>
      <c r="F930">
        <v>20</v>
      </c>
      <c r="G930">
        <v>2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</v>
      </c>
      <c r="Y930">
        <v>11</v>
      </c>
      <c r="Z930">
        <v>0</v>
      </c>
      <c r="AA930">
        <v>55</v>
      </c>
      <c r="AB930">
        <f t="shared" si="29"/>
        <v>3</v>
      </c>
      <c r="AC930">
        <v>2166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5</v>
      </c>
      <c r="AO930">
        <v>4</v>
      </c>
      <c r="AP930">
        <v>0</v>
      </c>
    </row>
    <row r="931" spans="1:42" x14ac:dyDescent="0.35">
      <c r="A931">
        <v>33462</v>
      </c>
      <c r="B931">
        <v>1</v>
      </c>
      <c r="C931">
        <f t="shared" si="28"/>
        <v>2</v>
      </c>
      <c r="D931">
        <v>1</v>
      </c>
      <c r="E931">
        <v>0</v>
      </c>
      <c r="F931">
        <v>78</v>
      </c>
      <c r="G931">
        <v>22</v>
      </c>
      <c r="H931">
        <v>3</v>
      </c>
      <c r="I931">
        <v>18</v>
      </c>
      <c r="J931">
        <v>0</v>
      </c>
      <c r="K931">
        <v>0</v>
      </c>
      <c r="L931">
        <v>11</v>
      </c>
      <c r="M931">
        <v>1</v>
      </c>
      <c r="N931">
        <v>2</v>
      </c>
      <c r="O931">
        <v>0</v>
      </c>
      <c r="P931">
        <v>3</v>
      </c>
      <c r="Q931">
        <v>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3</v>
      </c>
      <c r="Y931">
        <v>11</v>
      </c>
      <c r="Z931">
        <v>0</v>
      </c>
      <c r="AA931">
        <v>41</v>
      </c>
      <c r="AB931">
        <f t="shared" si="29"/>
        <v>1</v>
      </c>
      <c r="AC931">
        <v>2485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43</v>
      </c>
      <c r="AO931">
        <v>32</v>
      </c>
      <c r="AP931">
        <v>0</v>
      </c>
    </row>
    <row r="932" spans="1:42" x14ac:dyDescent="0.35">
      <c r="A932">
        <v>80763</v>
      </c>
      <c r="B932">
        <v>5</v>
      </c>
      <c r="C932">
        <f t="shared" si="28"/>
        <v>5</v>
      </c>
      <c r="D932">
        <v>0</v>
      </c>
      <c r="E932">
        <v>0</v>
      </c>
      <c r="F932">
        <v>17</v>
      </c>
      <c r="G932">
        <v>674</v>
      </c>
      <c r="H932">
        <v>168</v>
      </c>
      <c r="I932">
        <v>108</v>
      </c>
      <c r="J932">
        <v>192</v>
      </c>
      <c r="K932">
        <v>42</v>
      </c>
      <c r="L932">
        <v>231</v>
      </c>
      <c r="M932">
        <v>1</v>
      </c>
      <c r="N932">
        <v>5</v>
      </c>
      <c r="O932">
        <v>11</v>
      </c>
      <c r="P932">
        <v>6</v>
      </c>
      <c r="Q932">
        <v>3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3</v>
      </c>
      <c r="Y932">
        <v>11</v>
      </c>
      <c r="Z932">
        <v>1</v>
      </c>
      <c r="AA932">
        <v>70</v>
      </c>
      <c r="AB932">
        <f t="shared" si="29"/>
        <v>5</v>
      </c>
      <c r="AC932">
        <v>2477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1184</v>
      </c>
      <c r="AO932">
        <v>953</v>
      </c>
      <c r="AP932">
        <v>2</v>
      </c>
    </row>
    <row r="933" spans="1:42" x14ac:dyDescent="0.35">
      <c r="A933">
        <v>65352</v>
      </c>
      <c r="B933">
        <v>3</v>
      </c>
      <c r="C933">
        <f t="shared" si="28"/>
        <v>3</v>
      </c>
      <c r="D933">
        <v>0</v>
      </c>
      <c r="E933">
        <v>1</v>
      </c>
      <c r="F933">
        <v>43</v>
      </c>
      <c r="G933">
        <v>284</v>
      </c>
      <c r="H933">
        <v>3</v>
      </c>
      <c r="I933">
        <v>84</v>
      </c>
      <c r="J933">
        <v>4</v>
      </c>
      <c r="K933">
        <v>7</v>
      </c>
      <c r="L933">
        <v>23</v>
      </c>
      <c r="M933">
        <v>2</v>
      </c>
      <c r="N933">
        <v>4</v>
      </c>
      <c r="O933">
        <v>2</v>
      </c>
      <c r="P933">
        <v>8</v>
      </c>
      <c r="Q933">
        <v>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3</v>
      </c>
      <c r="Y933">
        <v>11</v>
      </c>
      <c r="Z933">
        <v>0</v>
      </c>
      <c r="AA933">
        <v>46</v>
      </c>
      <c r="AB933">
        <f t="shared" si="29"/>
        <v>2</v>
      </c>
      <c r="AC933">
        <v>2471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382</v>
      </c>
      <c r="AO933">
        <v>359</v>
      </c>
      <c r="AP933">
        <v>0</v>
      </c>
    </row>
    <row r="934" spans="1:42" x14ac:dyDescent="0.35">
      <c r="A934">
        <v>82170</v>
      </c>
      <c r="B934">
        <v>5</v>
      </c>
      <c r="C934">
        <f t="shared" si="28"/>
        <v>5</v>
      </c>
      <c r="D934">
        <v>0</v>
      </c>
      <c r="E934">
        <v>0</v>
      </c>
      <c r="F934">
        <v>13</v>
      </c>
      <c r="G934">
        <v>1023</v>
      </c>
      <c r="H934">
        <v>93</v>
      </c>
      <c r="I934">
        <v>651</v>
      </c>
      <c r="J934">
        <v>49</v>
      </c>
      <c r="K934">
        <v>55</v>
      </c>
      <c r="L934">
        <v>37</v>
      </c>
      <c r="M934">
        <v>1</v>
      </c>
      <c r="N934">
        <v>5</v>
      </c>
      <c r="O934">
        <v>6</v>
      </c>
      <c r="P934">
        <v>7</v>
      </c>
      <c r="Q934">
        <v>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3</v>
      </c>
      <c r="Y934">
        <v>11</v>
      </c>
      <c r="Z934">
        <v>0</v>
      </c>
      <c r="AA934">
        <v>42</v>
      </c>
      <c r="AB934">
        <f t="shared" si="29"/>
        <v>1</v>
      </c>
      <c r="AC934">
        <v>2375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1871</v>
      </c>
      <c r="AO934">
        <v>1834</v>
      </c>
      <c r="AP934">
        <v>0</v>
      </c>
    </row>
    <row r="935" spans="1:42" x14ac:dyDescent="0.35">
      <c r="A935">
        <v>75759</v>
      </c>
      <c r="B935">
        <v>4</v>
      </c>
      <c r="C935">
        <f t="shared" si="28"/>
        <v>4</v>
      </c>
      <c r="D935">
        <v>0</v>
      </c>
      <c r="E935">
        <v>0</v>
      </c>
      <c r="F935">
        <v>46</v>
      </c>
      <c r="G935">
        <v>1394</v>
      </c>
      <c r="H935">
        <v>22</v>
      </c>
      <c r="I935">
        <v>708</v>
      </c>
      <c r="J935">
        <v>89</v>
      </c>
      <c r="K935">
        <v>91</v>
      </c>
      <c r="L935">
        <v>182</v>
      </c>
      <c r="M935">
        <v>1</v>
      </c>
      <c r="N935">
        <v>9</v>
      </c>
      <c r="O935">
        <v>7</v>
      </c>
      <c r="P935">
        <v>9</v>
      </c>
      <c r="Q935">
        <v>5</v>
      </c>
      <c r="R935">
        <v>1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3</v>
      </c>
      <c r="Y935">
        <v>11</v>
      </c>
      <c r="Z935">
        <v>1</v>
      </c>
      <c r="AA935">
        <v>51</v>
      </c>
      <c r="AB935">
        <f t="shared" si="29"/>
        <v>2</v>
      </c>
      <c r="AC935">
        <v>2406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2304</v>
      </c>
      <c r="AO935">
        <v>2122</v>
      </c>
      <c r="AP935">
        <v>3</v>
      </c>
    </row>
    <row r="936" spans="1:42" x14ac:dyDescent="0.35">
      <c r="A936">
        <v>79689</v>
      </c>
      <c r="B936">
        <v>5</v>
      </c>
      <c r="C936">
        <f t="shared" si="28"/>
        <v>5</v>
      </c>
      <c r="D936">
        <v>0</v>
      </c>
      <c r="E936">
        <v>0</v>
      </c>
      <c r="F936">
        <v>65</v>
      </c>
      <c r="G936">
        <v>311</v>
      </c>
      <c r="H936">
        <v>26</v>
      </c>
      <c r="I936">
        <v>640</v>
      </c>
      <c r="J936">
        <v>180</v>
      </c>
      <c r="K936">
        <v>37</v>
      </c>
      <c r="L936">
        <v>121</v>
      </c>
      <c r="M936">
        <v>1</v>
      </c>
      <c r="N936">
        <v>4</v>
      </c>
      <c r="O936">
        <v>9</v>
      </c>
      <c r="P936">
        <v>13</v>
      </c>
      <c r="Q936">
        <v>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3</v>
      </c>
      <c r="Y936">
        <v>11</v>
      </c>
      <c r="Z936">
        <v>0</v>
      </c>
      <c r="AA936">
        <v>44</v>
      </c>
      <c r="AB936">
        <f t="shared" si="29"/>
        <v>2</v>
      </c>
      <c r="AC936">
        <v>2572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1194</v>
      </c>
      <c r="AO936">
        <v>1073</v>
      </c>
      <c r="AP936">
        <v>0</v>
      </c>
    </row>
    <row r="937" spans="1:42" x14ac:dyDescent="0.35">
      <c r="A937">
        <v>35340</v>
      </c>
      <c r="B937">
        <v>2</v>
      </c>
      <c r="C937">
        <f t="shared" si="28"/>
        <v>2</v>
      </c>
      <c r="D937">
        <v>1</v>
      </c>
      <c r="E937">
        <v>1</v>
      </c>
      <c r="F937">
        <v>1</v>
      </c>
      <c r="G937">
        <v>27</v>
      </c>
      <c r="H937">
        <v>0</v>
      </c>
      <c r="I937">
        <v>12</v>
      </c>
      <c r="J937">
        <v>0</v>
      </c>
      <c r="K937">
        <v>1</v>
      </c>
      <c r="L937">
        <v>5</v>
      </c>
      <c r="M937">
        <v>2</v>
      </c>
      <c r="N937">
        <v>2</v>
      </c>
      <c r="O937">
        <v>0</v>
      </c>
      <c r="P937">
        <v>3</v>
      </c>
      <c r="Q937">
        <v>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3</v>
      </c>
      <c r="Y937">
        <v>11</v>
      </c>
      <c r="Z937">
        <v>0</v>
      </c>
      <c r="AA937">
        <v>64</v>
      </c>
      <c r="AB937">
        <f t="shared" si="29"/>
        <v>4</v>
      </c>
      <c r="AC937">
        <v>2159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40</v>
      </c>
      <c r="AO937">
        <v>35</v>
      </c>
      <c r="AP937">
        <v>0</v>
      </c>
    </row>
    <row r="938" spans="1:42" x14ac:dyDescent="0.35">
      <c r="A938">
        <v>85683</v>
      </c>
      <c r="B938">
        <v>5</v>
      </c>
      <c r="C938">
        <f t="shared" si="28"/>
        <v>5</v>
      </c>
      <c r="D938">
        <v>0</v>
      </c>
      <c r="E938">
        <v>0</v>
      </c>
      <c r="F938">
        <v>6</v>
      </c>
      <c r="G938">
        <v>1296</v>
      </c>
      <c r="H938">
        <v>17</v>
      </c>
      <c r="I938">
        <v>311</v>
      </c>
      <c r="J938">
        <v>45</v>
      </c>
      <c r="K938">
        <v>69</v>
      </c>
      <c r="L938">
        <v>51</v>
      </c>
      <c r="M938">
        <v>1</v>
      </c>
      <c r="N938">
        <v>2</v>
      </c>
      <c r="O938">
        <v>4</v>
      </c>
      <c r="P938">
        <v>10</v>
      </c>
      <c r="Q938">
        <v>1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0</v>
      </c>
      <c r="X938">
        <v>3</v>
      </c>
      <c r="Y938">
        <v>11</v>
      </c>
      <c r="Z938">
        <v>1</v>
      </c>
      <c r="AA938">
        <v>66</v>
      </c>
      <c r="AB938">
        <f t="shared" si="29"/>
        <v>4</v>
      </c>
      <c r="AC938">
        <v>2259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1738</v>
      </c>
      <c r="AO938">
        <v>1687</v>
      </c>
      <c r="AP938">
        <v>4</v>
      </c>
    </row>
    <row r="939" spans="1:42" x14ac:dyDescent="0.35">
      <c r="A939">
        <v>24884</v>
      </c>
      <c r="B939">
        <v>1</v>
      </c>
      <c r="C939">
        <f t="shared" si="28"/>
        <v>1</v>
      </c>
      <c r="D939">
        <v>1</v>
      </c>
      <c r="E939">
        <v>0</v>
      </c>
      <c r="F939">
        <v>32</v>
      </c>
      <c r="G939">
        <v>3</v>
      </c>
      <c r="H939">
        <v>6</v>
      </c>
      <c r="I939">
        <v>7</v>
      </c>
      <c r="J939">
        <v>0</v>
      </c>
      <c r="K939">
        <v>0</v>
      </c>
      <c r="L939">
        <v>3</v>
      </c>
      <c r="M939">
        <v>1</v>
      </c>
      <c r="N939">
        <v>0</v>
      </c>
      <c r="O939">
        <v>0</v>
      </c>
      <c r="P939">
        <v>3</v>
      </c>
      <c r="Q939">
        <v>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3</v>
      </c>
      <c r="Y939">
        <v>11</v>
      </c>
      <c r="Z939">
        <v>0</v>
      </c>
      <c r="AA939">
        <v>48</v>
      </c>
      <c r="AB939">
        <f t="shared" si="29"/>
        <v>2</v>
      </c>
      <c r="AC939">
        <v>2736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16</v>
      </c>
      <c r="AO939">
        <v>13</v>
      </c>
      <c r="AP939">
        <v>0</v>
      </c>
    </row>
    <row r="940" spans="1:42" x14ac:dyDescent="0.35">
      <c r="A940">
        <v>42021</v>
      </c>
      <c r="B940">
        <v>2</v>
      </c>
      <c r="C940">
        <f t="shared" si="28"/>
        <v>2</v>
      </c>
      <c r="D940">
        <v>1</v>
      </c>
      <c r="E940">
        <v>0</v>
      </c>
      <c r="F940">
        <v>34</v>
      </c>
      <c r="G940">
        <v>393</v>
      </c>
      <c r="H940">
        <v>5</v>
      </c>
      <c r="I940">
        <v>136</v>
      </c>
      <c r="J940">
        <v>7</v>
      </c>
      <c r="K940">
        <v>5</v>
      </c>
      <c r="L940">
        <v>27</v>
      </c>
      <c r="M940">
        <v>5</v>
      </c>
      <c r="N940">
        <v>10</v>
      </c>
      <c r="O940">
        <v>1</v>
      </c>
      <c r="P940">
        <v>6</v>
      </c>
      <c r="Q940">
        <v>9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11</v>
      </c>
      <c r="Z940">
        <v>0</v>
      </c>
      <c r="AA940">
        <v>39</v>
      </c>
      <c r="AB940">
        <f t="shared" si="29"/>
        <v>1</v>
      </c>
      <c r="AC940">
        <v>2826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546</v>
      </c>
      <c r="AO940">
        <v>519</v>
      </c>
      <c r="AP940">
        <v>1</v>
      </c>
    </row>
    <row r="941" spans="1:42" x14ac:dyDescent="0.35">
      <c r="A941">
        <v>64449</v>
      </c>
      <c r="B941">
        <v>3</v>
      </c>
      <c r="C941">
        <f t="shared" si="28"/>
        <v>3</v>
      </c>
      <c r="D941">
        <v>1</v>
      </c>
      <c r="E941">
        <v>0</v>
      </c>
      <c r="F941">
        <v>70</v>
      </c>
      <c r="G941">
        <v>218</v>
      </c>
      <c r="H941">
        <v>63</v>
      </c>
      <c r="I941">
        <v>282</v>
      </c>
      <c r="J941">
        <v>137</v>
      </c>
      <c r="K941">
        <v>35</v>
      </c>
      <c r="L941">
        <v>70</v>
      </c>
      <c r="M941">
        <v>4</v>
      </c>
      <c r="N941">
        <v>5</v>
      </c>
      <c r="O941">
        <v>3</v>
      </c>
      <c r="P941">
        <v>12</v>
      </c>
      <c r="Q941">
        <v>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11</v>
      </c>
      <c r="Z941">
        <v>0</v>
      </c>
      <c r="AA941">
        <v>31</v>
      </c>
      <c r="AB941">
        <f t="shared" si="29"/>
        <v>1</v>
      </c>
      <c r="AC941">
        <v>2290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735</v>
      </c>
      <c r="AO941">
        <v>665</v>
      </c>
      <c r="AP941">
        <v>0</v>
      </c>
    </row>
    <row r="942" spans="1:42" x14ac:dyDescent="0.35">
      <c r="A942">
        <v>64587</v>
      </c>
      <c r="B942">
        <v>3</v>
      </c>
      <c r="C942">
        <f t="shared" si="28"/>
        <v>3</v>
      </c>
      <c r="D942">
        <v>1</v>
      </c>
      <c r="E942">
        <v>1</v>
      </c>
      <c r="F942">
        <v>49</v>
      </c>
      <c r="G942">
        <v>66</v>
      </c>
      <c r="H942">
        <v>0</v>
      </c>
      <c r="I942">
        <v>16</v>
      </c>
      <c r="J942">
        <v>0</v>
      </c>
      <c r="K942">
        <v>6</v>
      </c>
      <c r="L942">
        <v>20</v>
      </c>
      <c r="M942">
        <v>2</v>
      </c>
      <c r="N942">
        <v>1</v>
      </c>
      <c r="O942">
        <v>1</v>
      </c>
      <c r="P942">
        <v>4</v>
      </c>
      <c r="Q942">
        <v>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3</v>
      </c>
      <c r="Y942">
        <v>11</v>
      </c>
      <c r="Z942">
        <v>0</v>
      </c>
      <c r="AA942">
        <v>66</v>
      </c>
      <c r="AB942">
        <f t="shared" si="29"/>
        <v>4</v>
      </c>
      <c r="AC942">
        <v>2166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88</v>
      </c>
      <c r="AO942">
        <v>68</v>
      </c>
      <c r="AP942">
        <v>0</v>
      </c>
    </row>
    <row r="943" spans="1:42" x14ac:dyDescent="0.35">
      <c r="A943">
        <v>75437</v>
      </c>
      <c r="B943">
        <v>4</v>
      </c>
      <c r="C943">
        <f t="shared" si="28"/>
        <v>4</v>
      </c>
      <c r="D943">
        <v>0</v>
      </c>
      <c r="E943">
        <v>0</v>
      </c>
      <c r="F943">
        <v>25</v>
      </c>
      <c r="G943">
        <v>795</v>
      </c>
      <c r="H943">
        <v>0</v>
      </c>
      <c r="I943">
        <v>545</v>
      </c>
      <c r="J943">
        <v>95</v>
      </c>
      <c r="K943">
        <v>58</v>
      </c>
      <c r="L943">
        <v>0</v>
      </c>
      <c r="M943">
        <v>1</v>
      </c>
      <c r="N943">
        <v>8</v>
      </c>
      <c r="O943">
        <v>4</v>
      </c>
      <c r="P943">
        <v>10</v>
      </c>
      <c r="Q943">
        <v>6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3</v>
      </c>
      <c r="Y943">
        <v>11</v>
      </c>
      <c r="Z943">
        <v>0</v>
      </c>
      <c r="AA943">
        <v>42</v>
      </c>
      <c r="AB943">
        <f t="shared" si="29"/>
        <v>1</v>
      </c>
      <c r="AC943">
        <v>2391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1493</v>
      </c>
      <c r="AO943">
        <v>1493</v>
      </c>
      <c r="AP943">
        <v>1</v>
      </c>
    </row>
    <row r="944" spans="1:42" x14ac:dyDescent="0.35">
      <c r="A944">
        <v>52845</v>
      </c>
      <c r="B944">
        <v>3</v>
      </c>
      <c r="C944">
        <f t="shared" si="28"/>
        <v>3</v>
      </c>
      <c r="D944">
        <v>1</v>
      </c>
      <c r="E944">
        <v>0</v>
      </c>
      <c r="F944">
        <v>7</v>
      </c>
      <c r="G944">
        <v>384</v>
      </c>
      <c r="H944">
        <v>25</v>
      </c>
      <c r="I944">
        <v>292</v>
      </c>
      <c r="J944">
        <v>130</v>
      </c>
      <c r="K944">
        <v>41</v>
      </c>
      <c r="L944">
        <v>64</v>
      </c>
      <c r="M944">
        <v>3</v>
      </c>
      <c r="N944">
        <v>8</v>
      </c>
      <c r="O944">
        <v>8</v>
      </c>
      <c r="P944">
        <v>6</v>
      </c>
      <c r="Q944">
        <v>6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</v>
      </c>
      <c r="Y944">
        <v>11</v>
      </c>
      <c r="Z944">
        <v>0</v>
      </c>
      <c r="AA944">
        <v>47</v>
      </c>
      <c r="AB944">
        <f t="shared" si="29"/>
        <v>2</v>
      </c>
      <c r="AC944">
        <v>2479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872</v>
      </c>
      <c r="AO944">
        <v>808</v>
      </c>
      <c r="AP944">
        <v>1</v>
      </c>
    </row>
    <row r="945" spans="1:42" x14ac:dyDescent="0.35">
      <c r="A945">
        <v>46086</v>
      </c>
      <c r="B945">
        <v>2</v>
      </c>
      <c r="C945">
        <f t="shared" si="28"/>
        <v>2</v>
      </c>
      <c r="D945">
        <v>0</v>
      </c>
      <c r="E945">
        <v>1</v>
      </c>
      <c r="F945">
        <v>34</v>
      </c>
      <c r="G945">
        <v>244</v>
      </c>
      <c r="H945">
        <v>8</v>
      </c>
      <c r="I945">
        <v>32</v>
      </c>
      <c r="J945">
        <v>7</v>
      </c>
      <c r="K945">
        <v>2</v>
      </c>
      <c r="L945">
        <v>50</v>
      </c>
      <c r="M945">
        <v>4</v>
      </c>
      <c r="N945">
        <v>3</v>
      </c>
      <c r="O945">
        <v>1</v>
      </c>
      <c r="P945">
        <v>8</v>
      </c>
      <c r="Q945">
        <v>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3</v>
      </c>
      <c r="Y945">
        <v>11</v>
      </c>
      <c r="Z945">
        <v>0</v>
      </c>
      <c r="AA945">
        <v>64</v>
      </c>
      <c r="AB945">
        <f t="shared" si="29"/>
        <v>4</v>
      </c>
      <c r="AC945">
        <v>2397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293</v>
      </c>
      <c r="AO945">
        <v>243</v>
      </c>
      <c r="AP945">
        <v>0</v>
      </c>
    </row>
    <row r="946" spans="1:42" x14ac:dyDescent="0.35">
      <c r="A946">
        <v>78028</v>
      </c>
      <c r="B946">
        <v>4</v>
      </c>
      <c r="C946">
        <f t="shared" si="28"/>
        <v>4</v>
      </c>
      <c r="D946">
        <v>0</v>
      </c>
      <c r="E946">
        <v>1</v>
      </c>
      <c r="F946">
        <v>38</v>
      </c>
      <c r="G946">
        <v>158</v>
      </c>
      <c r="H946">
        <v>19</v>
      </c>
      <c r="I946">
        <v>288</v>
      </c>
      <c r="J946">
        <v>25</v>
      </c>
      <c r="K946">
        <v>0</v>
      </c>
      <c r="L946">
        <v>38</v>
      </c>
      <c r="M946">
        <v>1</v>
      </c>
      <c r="N946">
        <v>6</v>
      </c>
      <c r="O946">
        <v>4</v>
      </c>
      <c r="P946">
        <v>9</v>
      </c>
      <c r="Q946">
        <v>7</v>
      </c>
      <c r="R946">
        <v>0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3</v>
      </c>
      <c r="Y946">
        <v>11</v>
      </c>
      <c r="Z946">
        <v>1</v>
      </c>
      <c r="AA946">
        <v>64</v>
      </c>
      <c r="AB946">
        <f t="shared" si="29"/>
        <v>4</v>
      </c>
      <c r="AC946">
        <v>2816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490</v>
      </c>
      <c r="AO946">
        <v>452</v>
      </c>
      <c r="AP946">
        <v>2</v>
      </c>
    </row>
    <row r="947" spans="1:42" x14ac:dyDescent="0.35">
      <c r="A947">
        <v>95169</v>
      </c>
      <c r="B947">
        <v>6</v>
      </c>
      <c r="C947">
        <f t="shared" si="28"/>
        <v>5</v>
      </c>
      <c r="D947">
        <v>0</v>
      </c>
      <c r="E947">
        <v>0</v>
      </c>
      <c r="F947">
        <v>1</v>
      </c>
      <c r="G947">
        <v>1285</v>
      </c>
      <c r="H947">
        <v>21</v>
      </c>
      <c r="I947">
        <v>449</v>
      </c>
      <c r="J947">
        <v>106</v>
      </c>
      <c r="K947">
        <v>20</v>
      </c>
      <c r="L947">
        <v>20</v>
      </c>
      <c r="M947">
        <v>1</v>
      </c>
      <c r="N947">
        <v>4</v>
      </c>
      <c r="O947">
        <v>3</v>
      </c>
      <c r="P947">
        <v>4</v>
      </c>
      <c r="Q947">
        <v>1</v>
      </c>
      <c r="R947">
        <v>0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3</v>
      </c>
      <c r="Y947">
        <v>11</v>
      </c>
      <c r="Z947">
        <v>1</v>
      </c>
      <c r="AA947">
        <v>33</v>
      </c>
      <c r="AB947">
        <f t="shared" si="29"/>
        <v>1</v>
      </c>
      <c r="AC947">
        <v>2422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1881</v>
      </c>
      <c r="AO947">
        <v>1861</v>
      </c>
      <c r="AP947">
        <v>2</v>
      </c>
    </row>
    <row r="948" spans="1:42" x14ac:dyDescent="0.35">
      <c r="A948">
        <v>56337</v>
      </c>
      <c r="B948">
        <v>3</v>
      </c>
      <c r="C948">
        <f t="shared" si="28"/>
        <v>3</v>
      </c>
      <c r="D948">
        <v>1</v>
      </c>
      <c r="E948">
        <v>1</v>
      </c>
      <c r="F948">
        <v>25</v>
      </c>
      <c r="G948">
        <v>349</v>
      </c>
      <c r="H948">
        <v>16</v>
      </c>
      <c r="I948">
        <v>144</v>
      </c>
      <c r="J948">
        <v>28</v>
      </c>
      <c r="K948">
        <v>5</v>
      </c>
      <c r="L948">
        <v>182</v>
      </c>
      <c r="M948">
        <v>5</v>
      </c>
      <c r="N948">
        <v>8</v>
      </c>
      <c r="O948">
        <v>5</v>
      </c>
      <c r="P948">
        <v>4</v>
      </c>
      <c r="Q948">
        <v>8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3</v>
      </c>
      <c r="Y948">
        <v>11</v>
      </c>
      <c r="Z948">
        <v>1</v>
      </c>
      <c r="AA948">
        <v>39</v>
      </c>
      <c r="AB948">
        <f t="shared" si="29"/>
        <v>1</v>
      </c>
      <c r="AC948">
        <v>2618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542</v>
      </c>
      <c r="AO948">
        <v>360</v>
      </c>
      <c r="AP948">
        <v>2</v>
      </c>
    </row>
    <row r="949" spans="1:42" x14ac:dyDescent="0.35">
      <c r="A949">
        <v>22434</v>
      </c>
      <c r="B949">
        <v>1</v>
      </c>
      <c r="C949">
        <f t="shared" si="28"/>
        <v>1</v>
      </c>
      <c r="D949">
        <v>1</v>
      </c>
      <c r="E949">
        <v>0</v>
      </c>
      <c r="F949">
        <v>25</v>
      </c>
      <c r="G949">
        <v>4</v>
      </c>
      <c r="H949">
        <v>12</v>
      </c>
      <c r="I949">
        <v>11</v>
      </c>
      <c r="J949">
        <v>3</v>
      </c>
      <c r="K949">
        <v>13</v>
      </c>
      <c r="L949">
        <v>15</v>
      </c>
      <c r="M949">
        <v>2</v>
      </c>
      <c r="N949">
        <v>2</v>
      </c>
      <c r="O949">
        <v>0</v>
      </c>
      <c r="P949">
        <v>3</v>
      </c>
      <c r="Q949">
        <v>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</v>
      </c>
      <c r="Y949">
        <v>11</v>
      </c>
      <c r="Z949">
        <v>0</v>
      </c>
      <c r="AA949">
        <v>33</v>
      </c>
      <c r="AB949">
        <f t="shared" si="29"/>
        <v>1</v>
      </c>
      <c r="AC949">
        <v>2660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43</v>
      </c>
      <c r="AO949">
        <v>28</v>
      </c>
      <c r="AP949">
        <v>0</v>
      </c>
    </row>
    <row r="950" spans="1:42" x14ac:dyDescent="0.35">
      <c r="A950">
        <v>36930</v>
      </c>
      <c r="B950">
        <v>2</v>
      </c>
      <c r="C950">
        <f t="shared" si="28"/>
        <v>2</v>
      </c>
      <c r="D950">
        <v>0</v>
      </c>
      <c r="E950">
        <v>1</v>
      </c>
      <c r="F950">
        <v>50</v>
      </c>
      <c r="G950">
        <v>223</v>
      </c>
      <c r="H950">
        <v>2</v>
      </c>
      <c r="I950">
        <v>31</v>
      </c>
      <c r="J950">
        <v>0</v>
      </c>
      <c r="K950">
        <v>2</v>
      </c>
      <c r="L950">
        <v>39</v>
      </c>
      <c r="M950">
        <v>5</v>
      </c>
      <c r="N950">
        <v>5</v>
      </c>
      <c r="O950">
        <v>2</v>
      </c>
      <c r="P950">
        <v>4</v>
      </c>
      <c r="Q950">
        <v>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3</v>
      </c>
      <c r="Y950">
        <v>11</v>
      </c>
      <c r="Z950">
        <v>0</v>
      </c>
      <c r="AA950">
        <v>66</v>
      </c>
      <c r="AB950">
        <f t="shared" si="29"/>
        <v>4</v>
      </c>
      <c r="AC950">
        <v>2567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258</v>
      </c>
      <c r="AO950">
        <v>219</v>
      </c>
      <c r="AP950">
        <v>0</v>
      </c>
    </row>
    <row r="951" spans="1:42" x14ac:dyDescent="0.35">
      <c r="A951">
        <v>36130</v>
      </c>
      <c r="B951">
        <v>2</v>
      </c>
      <c r="C951">
        <f t="shared" si="28"/>
        <v>2</v>
      </c>
      <c r="D951">
        <v>0</v>
      </c>
      <c r="E951">
        <v>1</v>
      </c>
      <c r="F951">
        <v>46</v>
      </c>
      <c r="G951">
        <v>157</v>
      </c>
      <c r="H951">
        <v>43</v>
      </c>
      <c r="I951">
        <v>127</v>
      </c>
      <c r="J951">
        <v>68</v>
      </c>
      <c r="K951">
        <v>56</v>
      </c>
      <c r="L951">
        <v>37</v>
      </c>
      <c r="M951">
        <v>6</v>
      </c>
      <c r="N951">
        <v>3</v>
      </c>
      <c r="O951">
        <v>8</v>
      </c>
      <c r="P951">
        <v>4</v>
      </c>
      <c r="Q951">
        <v>4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11</v>
      </c>
      <c r="Z951">
        <v>1</v>
      </c>
      <c r="AA951">
        <v>66</v>
      </c>
      <c r="AB951">
        <f t="shared" si="29"/>
        <v>4</v>
      </c>
      <c r="AC951">
        <v>2671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451</v>
      </c>
      <c r="AO951">
        <v>414</v>
      </c>
      <c r="AP951">
        <v>1</v>
      </c>
    </row>
    <row r="952" spans="1:42" x14ac:dyDescent="0.35">
      <c r="A952">
        <v>65569</v>
      </c>
      <c r="B952">
        <v>3</v>
      </c>
      <c r="C952">
        <f t="shared" si="28"/>
        <v>3</v>
      </c>
      <c r="D952">
        <v>0</v>
      </c>
      <c r="E952">
        <v>1</v>
      </c>
      <c r="F952">
        <v>96</v>
      </c>
      <c r="G952">
        <v>397</v>
      </c>
      <c r="H952">
        <v>46</v>
      </c>
      <c r="I952">
        <v>288</v>
      </c>
      <c r="J952">
        <v>20</v>
      </c>
      <c r="K952">
        <v>38</v>
      </c>
      <c r="L952">
        <v>70</v>
      </c>
      <c r="M952">
        <v>2</v>
      </c>
      <c r="N952">
        <v>6</v>
      </c>
      <c r="O952">
        <v>5</v>
      </c>
      <c r="P952">
        <v>10</v>
      </c>
      <c r="Q952">
        <v>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</v>
      </c>
      <c r="Y952">
        <v>11</v>
      </c>
      <c r="Z952">
        <v>0</v>
      </c>
      <c r="AA952">
        <v>67</v>
      </c>
      <c r="AB952">
        <f t="shared" si="29"/>
        <v>4</v>
      </c>
      <c r="AC952">
        <v>2760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789</v>
      </c>
      <c r="AO952">
        <v>719</v>
      </c>
      <c r="AP952">
        <v>0</v>
      </c>
    </row>
    <row r="953" spans="1:42" x14ac:dyDescent="0.35">
      <c r="A953">
        <v>19514</v>
      </c>
      <c r="B953">
        <v>1</v>
      </c>
      <c r="C953">
        <f t="shared" si="28"/>
        <v>1</v>
      </c>
      <c r="D953">
        <v>1</v>
      </c>
      <c r="E953">
        <v>1</v>
      </c>
      <c r="F953">
        <v>47</v>
      </c>
      <c r="G953">
        <v>14</v>
      </c>
      <c r="H953">
        <v>3</v>
      </c>
      <c r="I953">
        <v>21</v>
      </c>
      <c r="J953">
        <v>2</v>
      </c>
      <c r="K953">
        <v>1</v>
      </c>
      <c r="L953">
        <v>28</v>
      </c>
      <c r="M953">
        <v>4</v>
      </c>
      <c r="N953">
        <v>3</v>
      </c>
      <c r="O953">
        <v>1</v>
      </c>
      <c r="P953">
        <v>2</v>
      </c>
      <c r="Q953">
        <v>8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3</v>
      </c>
      <c r="Y953">
        <v>11</v>
      </c>
      <c r="Z953">
        <v>0</v>
      </c>
      <c r="AA953">
        <v>52</v>
      </c>
      <c r="AB953">
        <f t="shared" si="29"/>
        <v>3</v>
      </c>
      <c r="AC953">
        <v>2313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41</v>
      </c>
      <c r="AO953">
        <v>13</v>
      </c>
      <c r="AP953">
        <v>1</v>
      </c>
    </row>
    <row r="954" spans="1:42" x14ac:dyDescent="0.35">
      <c r="A954">
        <v>36736</v>
      </c>
      <c r="B954">
        <v>2</v>
      </c>
      <c r="C954">
        <f t="shared" si="28"/>
        <v>2</v>
      </c>
      <c r="D954">
        <v>1</v>
      </c>
      <c r="E954">
        <v>1</v>
      </c>
      <c r="F954">
        <v>52</v>
      </c>
      <c r="G954">
        <v>10</v>
      </c>
      <c r="H954">
        <v>0</v>
      </c>
      <c r="I954">
        <v>3</v>
      </c>
      <c r="J954">
        <v>0</v>
      </c>
      <c r="K954">
        <v>0</v>
      </c>
      <c r="L954">
        <v>4</v>
      </c>
      <c r="M954">
        <v>1</v>
      </c>
      <c r="N954">
        <v>1</v>
      </c>
      <c r="O954">
        <v>0</v>
      </c>
      <c r="P954">
        <v>2</v>
      </c>
      <c r="Q954">
        <v>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11</v>
      </c>
      <c r="Z954">
        <v>0</v>
      </c>
      <c r="AA954">
        <v>57</v>
      </c>
      <c r="AB954">
        <f t="shared" si="29"/>
        <v>3</v>
      </c>
      <c r="AC954">
        <v>2574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13</v>
      </c>
      <c r="AO954">
        <v>9</v>
      </c>
      <c r="AP954">
        <v>0</v>
      </c>
    </row>
    <row r="955" spans="1:42" x14ac:dyDescent="0.35">
      <c r="A955">
        <v>77568</v>
      </c>
      <c r="B955">
        <v>4</v>
      </c>
      <c r="C955">
        <f t="shared" si="28"/>
        <v>4</v>
      </c>
      <c r="D955">
        <v>0</v>
      </c>
      <c r="E955">
        <v>1</v>
      </c>
      <c r="F955">
        <v>30</v>
      </c>
      <c r="G955">
        <v>1230</v>
      </c>
      <c r="H955">
        <v>0</v>
      </c>
      <c r="I955">
        <v>396</v>
      </c>
      <c r="J955">
        <v>232</v>
      </c>
      <c r="K955">
        <v>178</v>
      </c>
      <c r="L955">
        <v>158</v>
      </c>
      <c r="M955">
        <v>1</v>
      </c>
      <c r="N955">
        <v>10</v>
      </c>
      <c r="O955">
        <v>2</v>
      </c>
      <c r="P955">
        <v>8</v>
      </c>
      <c r="Q955">
        <v>5</v>
      </c>
      <c r="R955">
        <v>0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3</v>
      </c>
      <c r="Y955">
        <v>11</v>
      </c>
      <c r="Z955">
        <v>0</v>
      </c>
      <c r="AA955">
        <v>41</v>
      </c>
      <c r="AB955">
        <f t="shared" si="29"/>
        <v>1</v>
      </c>
      <c r="AC955">
        <v>2832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2036</v>
      </c>
      <c r="AO955">
        <v>1878</v>
      </c>
      <c r="AP955">
        <v>3</v>
      </c>
    </row>
    <row r="956" spans="1:42" x14ac:dyDescent="0.35">
      <c r="A956">
        <v>49187</v>
      </c>
      <c r="B956">
        <v>2</v>
      </c>
      <c r="C956">
        <f t="shared" si="28"/>
        <v>2</v>
      </c>
      <c r="D956">
        <v>0</v>
      </c>
      <c r="E956">
        <v>1</v>
      </c>
      <c r="F956">
        <v>63</v>
      </c>
      <c r="G956">
        <v>81</v>
      </c>
      <c r="H956">
        <v>1</v>
      </c>
      <c r="I956">
        <v>31</v>
      </c>
      <c r="J956">
        <v>2</v>
      </c>
      <c r="K956">
        <v>1</v>
      </c>
      <c r="L956">
        <v>0</v>
      </c>
      <c r="M956">
        <v>1</v>
      </c>
      <c r="N956">
        <v>1</v>
      </c>
      <c r="O956">
        <v>1</v>
      </c>
      <c r="P956">
        <v>5</v>
      </c>
      <c r="Q956">
        <v>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3</v>
      </c>
      <c r="Y956">
        <v>11</v>
      </c>
      <c r="Z956">
        <v>0</v>
      </c>
      <c r="AA956">
        <v>44</v>
      </c>
      <c r="AB956">
        <f t="shared" si="29"/>
        <v>2</v>
      </c>
      <c r="AC956">
        <v>2328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116</v>
      </c>
      <c r="AO956">
        <v>116</v>
      </c>
      <c r="AP956">
        <v>0</v>
      </c>
    </row>
    <row r="957" spans="1:42" x14ac:dyDescent="0.35">
      <c r="A957">
        <v>30168</v>
      </c>
      <c r="B957">
        <v>1</v>
      </c>
      <c r="C957">
        <f t="shared" si="28"/>
        <v>1</v>
      </c>
      <c r="D957">
        <v>1</v>
      </c>
      <c r="E957">
        <v>0</v>
      </c>
      <c r="F957">
        <v>51</v>
      </c>
      <c r="G957">
        <v>154</v>
      </c>
      <c r="H957">
        <v>20</v>
      </c>
      <c r="I957">
        <v>66</v>
      </c>
      <c r="J957">
        <v>0</v>
      </c>
      <c r="K957">
        <v>12</v>
      </c>
      <c r="L957">
        <v>27</v>
      </c>
      <c r="M957">
        <v>7</v>
      </c>
      <c r="N957">
        <v>6</v>
      </c>
      <c r="O957">
        <v>1</v>
      </c>
      <c r="P957">
        <v>4</v>
      </c>
      <c r="Q957">
        <v>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3</v>
      </c>
      <c r="Y957">
        <v>11</v>
      </c>
      <c r="Z957">
        <v>0</v>
      </c>
      <c r="AA957">
        <v>42</v>
      </c>
      <c r="AB957">
        <f t="shared" si="29"/>
        <v>1</v>
      </c>
      <c r="AC957">
        <v>2638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252</v>
      </c>
      <c r="AO957">
        <v>225</v>
      </c>
      <c r="AP957">
        <v>0</v>
      </c>
    </row>
    <row r="958" spans="1:42" x14ac:dyDescent="0.35">
      <c r="A958">
        <v>34053</v>
      </c>
      <c r="B958">
        <v>1</v>
      </c>
      <c r="C958">
        <f t="shared" si="28"/>
        <v>2</v>
      </c>
      <c r="D958">
        <v>0</v>
      </c>
      <c r="E958">
        <v>1</v>
      </c>
      <c r="F958">
        <v>14</v>
      </c>
      <c r="G958">
        <v>63</v>
      </c>
      <c r="H958">
        <v>0</v>
      </c>
      <c r="I958">
        <v>21</v>
      </c>
      <c r="J958">
        <v>7</v>
      </c>
      <c r="K958">
        <v>0</v>
      </c>
      <c r="L958">
        <v>12</v>
      </c>
      <c r="M958">
        <v>1</v>
      </c>
      <c r="N958">
        <v>3</v>
      </c>
      <c r="O958">
        <v>0</v>
      </c>
      <c r="P958">
        <v>3</v>
      </c>
      <c r="Q958">
        <v>8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</v>
      </c>
      <c r="Y958">
        <v>11</v>
      </c>
      <c r="Z958">
        <v>0</v>
      </c>
      <c r="AA958">
        <v>52</v>
      </c>
      <c r="AB958">
        <f t="shared" si="29"/>
        <v>3</v>
      </c>
      <c r="AC958">
        <v>2816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91</v>
      </c>
      <c r="AO958">
        <v>79</v>
      </c>
      <c r="AP958">
        <v>0</v>
      </c>
    </row>
    <row r="959" spans="1:42" x14ac:dyDescent="0.35">
      <c r="A959">
        <v>38196</v>
      </c>
      <c r="B959">
        <v>2</v>
      </c>
      <c r="C959">
        <f t="shared" si="28"/>
        <v>2</v>
      </c>
      <c r="D959">
        <v>1</v>
      </c>
      <c r="E959">
        <v>1</v>
      </c>
      <c r="F959">
        <v>20</v>
      </c>
      <c r="G959">
        <v>30</v>
      </c>
      <c r="H959">
        <v>0</v>
      </c>
      <c r="I959">
        <v>11</v>
      </c>
      <c r="J959">
        <v>0</v>
      </c>
      <c r="K959">
        <v>0</v>
      </c>
      <c r="L959">
        <v>3</v>
      </c>
      <c r="M959">
        <v>3</v>
      </c>
      <c r="N959">
        <v>2</v>
      </c>
      <c r="O959">
        <v>0</v>
      </c>
      <c r="P959">
        <v>4</v>
      </c>
      <c r="Q959">
        <v>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11</v>
      </c>
      <c r="Z959">
        <v>0</v>
      </c>
      <c r="AA959">
        <v>49</v>
      </c>
      <c r="AB959">
        <f t="shared" si="29"/>
        <v>2</v>
      </c>
      <c r="AC959">
        <v>2231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41</v>
      </c>
      <c r="AO959">
        <v>38</v>
      </c>
      <c r="AP959">
        <v>0</v>
      </c>
    </row>
    <row r="960" spans="1:42" x14ac:dyDescent="0.35">
      <c r="A960">
        <v>59412</v>
      </c>
      <c r="B960">
        <v>3</v>
      </c>
      <c r="C960">
        <f t="shared" si="28"/>
        <v>3</v>
      </c>
      <c r="D960">
        <v>0</v>
      </c>
      <c r="E960">
        <v>0</v>
      </c>
      <c r="F960">
        <v>56</v>
      </c>
      <c r="G960">
        <v>90</v>
      </c>
      <c r="H960">
        <v>67</v>
      </c>
      <c r="I960">
        <v>165</v>
      </c>
      <c r="J960">
        <v>30</v>
      </c>
      <c r="K960">
        <v>43</v>
      </c>
      <c r="L960">
        <v>11</v>
      </c>
      <c r="M960">
        <v>1</v>
      </c>
      <c r="N960">
        <v>4</v>
      </c>
      <c r="O960">
        <v>2</v>
      </c>
      <c r="P960">
        <v>8</v>
      </c>
      <c r="Q960">
        <v>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3</v>
      </c>
      <c r="Y960">
        <v>11</v>
      </c>
      <c r="Z960">
        <v>0</v>
      </c>
      <c r="AA960">
        <v>69</v>
      </c>
      <c r="AB960">
        <f t="shared" si="29"/>
        <v>5</v>
      </c>
      <c r="AC960">
        <v>2230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395</v>
      </c>
      <c r="AO960">
        <v>384</v>
      </c>
      <c r="AP960">
        <v>0</v>
      </c>
    </row>
    <row r="961" spans="1:42" x14ac:dyDescent="0.35">
      <c r="A961">
        <v>70924</v>
      </c>
      <c r="B961">
        <v>4</v>
      </c>
      <c r="C961">
        <f t="shared" si="28"/>
        <v>4</v>
      </c>
      <c r="D961">
        <v>0</v>
      </c>
      <c r="E961">
        <v>0</v>
      </c>
      <c r="F961">
        <v>41</v>
      </c>
      <c r="G961">
        <v>635</v>
      </c>
      <c r="H961">
        <v>114</v>
      </c>
      <c r="I961">
        <v>254</v>
      </c>
      <c r="J961">
        <v>132</v>
      </c>
      <c r="K961">
        <v>152</v>
      </c>
      <c r="L961">
        <v>76</v>
      </c>
      <c r="M961">
        <v>1</v>
      </c>
      <c r="N961">
        <v>6</v>
      </c>
      <c r="O961">
        <v>6</v>
      </c>
      <c r="P961">
        <v>7</v>
      </c>
      <c r="Q961">
        <v>3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3</v>
      </c>
      <c r="Y961">
        <v>11</v>
      </c>
      <c r="Z961">
        <v>0</v>
      </c>
      <c r="AA961">
        <v>55</v>
      </c>
      <c r="AB961">
        <f t="shared" si="29"/>
        <v>3</v>
      </c>
      <c r="AC961">
        <v>2242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1287</v>
      </c>
      <c r="AO961">
        <v>1211</v>
      </c>
      <c r="AP961">
        <v>1</v>
      </c>
    </row>
    <row r="962" spans="1:42" x14ac:dyDescent="0.35">
      <c r="A962">
        <v>54165</v>
      </c>
      <c r="B962">
        <v>3</v>
      </c>
      <c r="C962">
        <f t="shared" si="28"/>
        <v>3</v>
      </c>
      <c r="D962">
        <v>0</v>
      </c>
      <c r="E962">
        <v>0</v>
      </c>
      <c r="F962">
        <v>72</v>
      </c>
      <c r="G962">
        <v>127</v>
      </c>
      <c r="H962">
        <v>4</v>
      </c>
      <c r="I962">
        <v>73</v>
      </c>
      <c r="J962">
        <v>15</v>
      </c>
      <c r="K962">
        <v>6</v>
      </c>
      <c r="L962">
        <v>11</v>
      </c>
      <c r="M962">
        <v>1</v>
      </c>
      <c r="N962">
        <v>2</v>
      </c>
      <c r="O962">
        <v>1</v>
      </c>
      <c r="P962">
        <v>7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3</v>
      </c>
      <c r="Y962">
        <v>11</v>
      </c>
      <c r="Z962">
        <v>0</v>
      </c>
      <c r="AA962">
        <v>51</v>
      </c>
      <c r="AB962">
        <f t="shared" si="29"/>
        <v>2</v>
      </c>
      <c r="AC962">
        <v>2556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225</v>
      </c>
      <c r="AO962">
        <v>214</v>
      </c>
      <c r="AP962">
        <v>0</v>
      </c>
    </row>
    <row r="963" spans="1:42" x14ac:dyDescent="0.35">
      <c r="A963">
        <v>32300</v>
      </c>
      <c r="B963">
        <v>1</v>
      </c>
      <c r="C963">
        <f t="shared" ref="C963:C1026" si="30">_xlfn.IFS(A:A&lt;=32196,1,A:A&lt;=51622.09,2,A:A&lt;=68281,3,A:A&lt;=79601,4,A:A&gt;=79601,5)</f>
        <v>2</v>
      </c>
      <c r="D963">
        <v>1</v>
      </c>
      <c r="E963">
        <v>0</v>
      </c>
      <c r="F963">
        <v>1</v>
      </c>
      <c r="G963">
        <v>13</v>
      </c>
      <c r="H963">
        <v>3</v>
      </c>
      <c r="I963">
        <v>6</v>
      </c>
      <c r="J963">
        <v>6</v>
      </c>
      <c r="K963">
        <v>5</v>
      </c>
      <c r="L963">
        <v>6</v>
      </c>
      <c r="M963">
        <v>1</v>
      </c>
      <c r="N963">
        <v>1</v>
      </c>
      <c r="O963">
        <v>0</v>
      </c>
      <c r="P963">
        <v>3</v>
      </c>
      <c r="Q963">
        <v>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</v>
      </c>
      <c r="Y963">
        <v>11</v>
      </c>
      <c r="Z963">
        <v>0</v>
      </c>
      <c r="AA963">
        <v>47</v>
      </c>
      <c r="AB963">
        <f t="shared" ref="AB963:AB1026" si="31">_xlfn.IFS(AA963&lt;=43,1,AA963&lt;=51.117,2,AA963&lt;=61,3,AA963&lt;=68,4,AA963&gt;68,5)</f>
        <v>2</v>
      </c>
      <c r="AC963">
        <v>2701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33</v>
      </c>
      <c r="AO963">
        <v>27</v>
      </c>
      <c r="AP963">
        <v>0</v>
      </c>
    </row>
    <row r="964" spans="1:42" x14ac:dyDescent="0.35">
      <c r="A964">
        <v>20180</v>
      </c>
      <c r="B964">
        <v>1</v>
      </c>
      <c r="C964">
        <f t="shared" si="30"/>
        <v>1</v>
      </c>
      <c r="D964">
        <v>0</v>
      </c>
      <c r="E964">
        <v>0</v>
      </c>
      <c r="F964">
        <v>27</v>
      </c>
      <c r="G964">
        <v>18</v>
      </c>
      <c r="H964">
        <v>42</v>
      </c>
      <c r="I964">
        <v>24</v>
      </c>
      <c r="J964">
        <v>15</v>
      </c>
      <c r="K964">
        <v>20</v>
      </c>
      <c r="L964">
        <v>18</v>
      </c>
      <c r="M964">
        <v>1</v>
      </c>
      <c r="N964">
        <v>2</v>
      </c>
      <c r="O964">
        <v>1</v>
      </c>
      <c r="P964">
        <v>4</v>
      </c>
      <c r="Q964">
        <v>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3</v>
      </c>
      <c r="Y964">
        <v>11</v>
      </c>
      <c r="Z964">
        <v>0</v>
      </c>
      <c r="AA964">
        <v>44</v>
      </c>
      <c r="AB964">
        <f t="shared" si="31"/>
        <v>2</v>
      </c>
      <c r="AC964">
        <v>2653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119</v>
      </c>
      <c r="AO964">
        <v>101</v>
      </c>
      <c r="AP964">
        <v>0</v>
      </c>
    </row>
    <row r="965" spans="1:42" x14ac:dyDescent="0.35">
      <c r="A965">
        <v>34961</v>
      </c>
      <c r="B965">
        <v>1</v>
      </c>
      <c r="C965">
        <f t="shared" si="30"/>
        <v>2</v>
      </c>
      <c r="D965">
        <v>1</v>
      </c>
      <c r="E965">
        <v>0</v>
      </c>
      <c r="F965">
        <v>77</v>
      </c>
      <c r="G965">
        <v>45</v>
      </c>
      <c r="H965">
        <v>2</v>
      </c>
      <c r="I965">
        <v>26</v>
      </c>
      <c r="J965">
        <v>4</v>
      </c>
      <c r="K965">
        <v>1</v>
      </c>
      <c r="L965">
        <v>1</v>
      </c>
      <c r="M965">
        <v>3</v>
      </c>
      <c r="N965">
        <v>3</v>
      </c>
      <c r="O965">
        <v>1</v>
      </c>
      <c r="P965">
        <v>3</v>
      </c>
      <c r="Q965">
        <v>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11</v>
      </c>
      <c r="Z965">
        <v>0</v>
      </c>
      <c r="AA965">
        <v>47</v>
      </c>
      <c r="AB965">
        <f t="shared" si="31"/>
        <v>2</v>
      </c>
      <c r="AC965">
        <v>2169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</v>
      </c>
      <c r="AL965">
        <v>0</v>
      </c>
      <c r="AM965">
        <v>0</v>
      </c>
      <c r="AN965">
        <v>78</v>
      </c>
      <c r="AO965">
        <v>77</v>
      </c>
      <c r="AP965">
        <v>0</v>
      </c>
    </row>
    <row r="966" spans="1:42" x14ac:dyDescent="0.35">
      <c r="A966">
        <v>28440</v>
      </c>
      <c r="B966">
        <v>1</v>
      </c>
      <c r="C966">
        <f t="shared" si="30"/>
        <v>1</v>
      </c>
      <c r="D966">
        <v>1</v>
      </c>
      <c r="E966">
        <v>0</v>
      </c>
      <c r="F966">
        <v>87</v>
      </c>
      <c r="G966">
        <v>38</v>
      </c>
      <c r="H966">
        <v>1</v>
      </c>
      <c r="I966">
        <v>24</v>
      </c>
      <c r="J966">
        <v>0</v>
      </c>
      <c r="K966">
        <v>0</v>
      </c>
      <c r="L966">
        <v>0</v>
      </c>
      <c r="M966">
        <v>1</v>
      </c>
      <c r="N966">
        <v>2</v>
      </c>
      <c r="O966">
        <v>0</v>
      </c>
      <c r="P966">
        <v>3</v>
      </c>
      <c r="Q966">
        <v>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</v>
      </c>
      <c r="Y966">
        <v>11</v>
      </c>
      <c r="Z966">
        <v>0</v>
      </c>
      <c r="AA966">
        <v>46</v>
      </c>
      <c r="AB966">
        <f t="shared" si="31"/>
        <v>2</v>
      </c>
      <c r="AC966">
        <v>2516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63</v>
      </c>
      <c r="AO966">
        <v>63</v>
      </c>
      <c r="AP966">
        <v>0</v>
      </c>
    </row>
    <row r="967" spans="1:42" x14ac:dyDescent="0.35">
      <c r="A967">
        <v>64504</v>
      </c>
      <c r="B967">
        <v>3</v>
      </c>
      <c r="C967">
        <f t="shared" si="30"/>
        <v>3</v>
      </c>
      <c r="D967">
        <v>1</v>
      </c>
      <c r="E967">
        <v>2</v>
      </c>
      <c r="F967">
        <v>81</v>
      </c>
      <c r="G967">
        <v>986</v>
      </c>
      <c r="H967">
        <v>36</v>
      </c>
      <c r="I967">
        <v>168</v>
      </c>
      <c r="J967">
        <v>16</v>
      </c>
      <c r="K967">
        <v>0</v>
      </c>
      <c r="L967">
        <v>108</v>
      </c>
      <c r="M967">
        <v>7</v>
      </c>
      <c r="N967">
        <v>11</v>
      </c>
      <c r="O967">
        <v>3</v>
      </c>
      <c r="P967">
        <v>4</v>
      </c>
      <c r="Q967">
        <v>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</v>
      </c>
      <c r="Y967">
        <v>11</v>
      </c>
      <c r="Z967">
        <v>1</v>
      </c>
      <c r="AA967">
        <v>67</v>
      </c>
      <c r="AB967">
        <f t="shared" si="31"/>
        <v>4</v>
      </c>
      <c r="AC967">
        <v>2641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1206</v>
      </c>
      <c r="AO967">
        <v>1098</v>
      </c>
      <c r="AP967">
        <v>0</v>
      </c>
    </row>
    <row r="968" spans="1:42" x14ac:dyDescent="0.35">
      <c r="A968">
        <v>33564</v>
      </c>
      <c r="B968">
        <v>1</v>
      </c>
      <c r="C968">
        <f t="shared" si="30"/>
        <v>2</v>
      </c>
      <c r="D968">
        <v>0</v>
      </c>
      <c r="E968">
        <v>1</v>
      </c>
      <c r="F968">
        <v>51</v>
      </c>
      <c r="G968">
        <v>61</v>
      </c>
      <c r="H968">
        <v>0</v>
      </c>
      <c r="I968">
        <v>3</v>
      </c>
      <c r="J968">
        <v>0</v>
      </c>
      <c r="K968">
        <v>0</v>
      </c>
      <c r="L968">
        <v>7</v>
      </c>
      <c r="M968">
        <v>1</v>
      </c>
      <c r="N968">
        <v>1</v>
      </c>
      <c r="O968">
        <v>1</v>
      </c>
      <c r="P968">
        <v>3</v>
      </c>
      <c r="Q968">
        <v>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3</v>
      </c>
      <c r="Y968">
        <v>11</v>
      </c>
      <c r="Z968">
        <v>0</v>
      </c>
      <c r="AA968">
        <v>54</v>
      </c>
      <c r="AB968">
        <f t="shared" si="31"/>
        <v>3</v>
      </c>
      <c r="AC968">
        <v>2164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64</v>
      </c>
      <c r="AO968">
        <v>57</v>
      </c>
      <c r="AP968">
        <v>0</v>
      </c>
    </row>
    <row r="969" spans="1:42" x14ac:dyDescent="0.35">
      <c r="A969">
        <v>17345</v>
      </c>
      <c r="B969">
        <v>1</v>
      </c>
      <c r="C969">
        <f t="shared" si="30"/>
        <v>1</v>
      </c>
      <c r="D969">
        <v>1</v>
      </c>
      <c r="E969">
        <v>0</v>
      </c>
      <c r="F969">
        <v>79</v>
      </c>
      <c r="G969">
        <v>4</v>
      </c>
      <c r="H969">
        <v>9</v>
      </c>
      <c r="I969">
        <v>16</v>
      </c>
      <c r="J969">
        <v>17</v>
      </c>
      <c r="K969">
        <v>0</v>
      </c>
      <c r="L969">
        <v>12</v>
      </c>
      <c r="M969">
        <v>2</v>
      </c>
      <c r="N969">
        <v>2</v>
      </c>
      <c r="O969">
        <v>1</v>
      </c>
      <c r="P969">
        <v>2</v>
      </c>
      <c r="Q969">
        <v>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3</v>
      </c>
      <c r="Y969">
        <v>11</v>
      </c>
      <c r="Z969">
        <v>0</v>
      </c>
      <c r="AA969">
        <v>42</v>
      </c>
      <c r="AB969">
        <f t="shared" si="31"/>
        <v>1</v>
      </c>
      <c r="AC969">
        <v>2762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46</v>
      </c>
      <c r="AO969">
        <v>34</v>
      </c>
      <c r="AP969">
        <v>0</v>
      </c>
    </row>
    <row r="970" spans="1:42" x14ac:dyDescent="0.35">
      <c r="A970">
        <v>56320</v>
      </c>
      <c r="B970">
        <v>3</v>
      </c>
      <c r="C970">
        <f t="shared" si="30"/>
        <v>3</v>
      </c>
      <c r="D970">
        <v>0</v>
      </c>
      <c r="E970">
        <v>1</v>
      </c>
      <c r="F970">
        <v>11</v>
      </c>
      <c r="G970">
        <v>201</v>
      </c>
      <c r="H970">
        <v>53</v>
      </c>
      <c r="I970">
        <v>172</v>
      </c>
      <c r="J970">
        <v>116</v>
      </c>
      <c r="K970">
        <v>77</v>
      </c>
      <c r="L970">
        <v>83</v>
      </c>
      <c r="M970">
        <v>3</v>
      </c>
      <c r="N970">
        <v>5</v>
      </c>
      <c r="O970">
        <v>4</v>
      </c>
      <c r="P970">
        <v>9</v>
      </c>
      <c r="Q970">
        <v>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3</v>
      </c>
      <c r="Y970">
        <v>11</v>
      </c>
      <c r="Z970">
        <v>0</v>
      </c>
      <c r="AA970">
        <v>53</v>
      </c>
      <c r="AB970">
        <f t="shared" si="31"/>
        <v>3</v>
      </c>
      <c r="AC970">
        <v>2606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619</v>
      </c>
      <c r="AO970">
        <v>536</v>
      </c>
      <c r="AP970">
        <v>0</v>
      </c>
    </row>
    <row r="971" spans="1:42" x14ac:dyDescent="0.35">
      <c r="A971">
        <v>28647</v>
      </c>
      <c r="B971">
        <v>1</v>
      </c>
      <c r="C971">
        <f t="shared" si="30"/>
        <v>1</v>
      </c>
      <c r="D971">
        <v>1</v>
      </c>
      <c r="E971">
        <v>0</v>
      </c>
      <c r="F971">
        <v>54</v>
      </c>
      <c r="G971">
        <v>19</v>
      </c>
      <c r="H971">
        <v>8</v>
      </c>
      <c r="I971">
        <v>29</v>
      </c>
      <c r="J971">
        <v>0</v>
      </c>
      <c r="K971">
        <v>12</v>
      </c>
      <c r="L971">
        <v>26</v>
      </c>
      <c r="M971">
        <v>1</v>
      </c>
      <c r="N971">
        <v>2</v>
      </c>
      <c r="O971">
        <v>2</v>
      </c>
      <c r="P971">
        <v>2</v>
      </c>
      <c r="Q971">
        <v>7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</v>
      </c>
      <c r="Y971">
        <v>11</v>
      </c>
      <c r="Z971">
        <v>1</v>
      </c>
      <c r="AA971">
        <v>42</v>
      </c>
      <c r="AB971">
        <f t="shared" si="31"/>
        <v>1</v>
      </c>
      <c r="AC971">
        <v>2471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68</v>
      </c>
      <c r="AO971">
        <v>42</v>
      </c>
      <c r="AP971">
        <v>1</v>
      </c>
    </row>
    <row r="972" spans="1:42" x14ac:dyDescent="0.35">
      <c r="A972">
        <v>15038</v>
      </c>
      <c r="B972">
        <v>1</v>
      </c>
      <c r="C972">
        <f t="shared" si="30"/>
        <v>1</v>
      </c>
      <c r="D972">
        <v>1</v>
      </c>
      <c r="E972">
        <v>0</v>
      </c>
      <c r="F972">
        <v>93</v>
      </c>
      <c r="G972">
        <v>4</v>
      </c>
      <c r="H972">
        <v>8</v>
      </c>
      <c r="I972">
        <v>11</v>
      </c>
      <c r="J972">
        <v>19</v>
      </c>
      <c r="K972">
        <v>12</v>
      </c>
      <c r="L972">
        <v>26</v>
      </c>
      <c r="M972">
        <v>2</v>
      </c>
      <c r="N972">
        <v>2</v>
      </c>
      <c r="O972">
        <v>1</v>
      </c>
      <c r="P972">
        <v>2</v>
      </c>
      <c r="Q972">
        <v>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11</v>
      </c>
      <c r="Z972">
        <v>0</v>
      </c>
      <c r="AA972">
        <v>33</v>
      </c>
      <c r="AB972">
        <f t="shared" si="31"/>
        <v>1</v>
      </c>
      <c r="AC972">
        <v>2675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54</v>
      </c>
      <c r="AO972">
        <v>28</v>
      </c>
      <c r="AP972">
        <v>0</v>
      </c>
    </row>
    <row r="973" spans="1:42" x14ac:dyDescent="0.35">
      <c r="A973">
        <v>32173</v>
      </c>
      <c r="B973">
        <v>1</v>
      </c>
      <c r="C973">
        <f t="shared" si="30"/>
        <v>1</v>
      </c>
      <c r="D973">
        <v>0</v>
      </c>
      <c r="E973">
        <v>1</v>
      </c>
      <c r="F973">
        <v>0</v>
      </c>
      <c r="G973">
        <v>18</v>
      </c>
      <c r="H973">
        <v>0</v>
      </c>
      <c r="I973">
        <v>2</v>
      </c>
      <c r="J973">
        <v>0</v>
      </c>
      <c r="K973">
        <v>0</v>
      </c>
      <c r="L973">
        <v>2</v>
      </c>
      <c r="M973">
        <v>1</v>
      </c>
      <c r="N973">
        <v>1</v>
      </c>
      <c r="O973">
        <v>0</v>
      </c>
      <c r="P973">
        <v>3</v>
      </c>
      <c r="Q973">
        <v>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3</v>
      </c>
      <c r="Y973">
        <v>11</v>
      </c>
      <c r="Z973">
        <v>0</v>
      </c>
      <c r="AA973">
        <v>62</v>
      </c>
      <c r="AB973">
        <f t="shared" si="31"/>
        <v>4</v>
      </c>
      <c r="AC973">
        <v>2491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20</v>
      </c>
      <c r="AO973">
        <v>18</v>
      </c>
      <c r="AP973">
        <v>0</v>
      </c>
    </row>
    <row r="974" spans="1:42" x14ac:dyDescent="0.35">
      <c r="A974">
        <v>68316</v>
      </c>
      <c r="B974">
        <v>4</v>
      </c>
      <c r="C974">
        <f t="shared" si="30"/>
        <v>4</v>
      </c>
      <c r="D974">
        <v>0</v>
      </c>
      <c r="E974">
        <v>1</v>
      </c>
      <c r="F974">
        <v>54</v>
      </c>
      <c r="G974">
        <v>806</v>
      </c>
      <c r="H974">
        <v>80</v>
      </c>
      <c r="I974">
        <v>161</v>
      </c>
      <c r="J974">
        <v>120</v>
      </c>
      <c r="K974">
        <v>11</v>
      </c>
      <c r="L974">
        <v>33</v>
      </c>
      <c r="M974">
        <v>5</v>
      </c>
      <c r="N974">
        <v>10</v>
      </c>
      <c r="O974">
        <v>7</v>
      </c>
      <c r="P974">
        <v>10</v>
      </c>
      <c r="Q974">
        <v>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11</v>
      </c>
      <c r="Z974">
        <v>0</v>
      </c>
      <c r="AA974">
        <v>56</v>
      </c>
      <c r="AB974">
        <f t="shared" si="31"/>
        <v>3</v>
      </c>
      <c r="AC974">
        <v>2761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1178</v>
      </c>
      <c r="AO974">
        <v>1145</v>
      </c>
      <c r="AP974">
        <v>0</v>
      </c>
    </row>
    <row r="975" spans="1:42" x14ac:dyDescent="0.35">
      <c r="A975">
        <v>74538</v>
      </c>
      <c r="B975">
        <v>4</v>
      </c>
      <c r="C975">
        <f t="shared" si="30"/>
        <v>4</v>
      </c>
      <c r="D975">
        <v>0</v>
      </c>
      <c r="E975">
        <v>0</v>
      </c>
      <c r="F975">
        <v>21</v>
      </c>
      <c r="G975">
        <v>380</v>
      </c>
      <c r="H975">
        <v>98</v>
      </c>
      <c r="I975">
        <v>733</v>
      </c>
      <c r="J975">
        <v>110</v>
      </c>
      <c r="K975">
        <v>112</v>
      </c>
      <c r="L975">
        <v>28</v>
      </c>
      <c r="M975">
        <v>1</v>
      </c>
      <c r="N975">
        <v>8</v>
      </c>
      <c r="O975">
        <v>8</v>
      </c>
      <c r="P975">
        <v>5</v>
      </c>
      <c r="Q975">
        <v>3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3</v>
      </c>
      <c r="Y975">
        <v>11</v>
      </c>
      <c r="Z975">
        <v>1</v>
      </c>
      <c r="AA975">
        <v>49</v>
      </c>
      <c r="AB975">
        <f t="shared" si="31"/>
        <v>2</v>
      </c>
      <c r="AC975">
        <v>2524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1433</v>
      </c>
      <c r="AO975">
        <v>1405</v>
      </c>
      <c r="AP975">
        <v>1</v>
      </c>
    </row>
    <row r="976" spans="1:42" x14ac:dyDescent="0.35">
      <c r="A976">
        <v>91700</v>
      </c>
      <c r="B976">
        <v>5</v>
      </c>
      <c r="C976">
        <f t="shared" si="30"/>
        <v>5</v>
      </c>
      <c r="D976">
        <v>0</v>
      </c>
      <c r="E976">
        <v>0</v>
      </c>
      <c r="F976">
        <v>58</v>
      </c>
      <c r="G976">
        <v>576</v>
      </c>
      <c r="H976">
        <v>172</v>
      </c>
      <c r="I976">
        <v>961</v>
      </c>
      <c r="J976">
        <v>125</v>
      </c>
      <c r="K976">
        <v>115</v>
      </c>
      <c r="L976">
        <v>19</v>
      </c>
      <c r="M976">
        <v>1</v>
      </c>
      <c r="N976">
        <v>8</v>
      </c>
      <c r="O976">
        <v>6</v>
      </c>
      <c r="P976">
        <v>5</v>
      </c>
      <c r="Q976">
        <v>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11</v>
      </c>
      <c r="Z976">
        <v>1</v>
      </c>
      <c r="AA976">
        <v>49</v>
      </c>
      <c r="AB976">
        <f t="shared" si="31"/>
        <v>2</v>
      </c>
      <c r="AC976">
        <v>2687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1949</v>
      </c>
      <c r="AO976">
        <v>1930</v>
      </c>
      <c r="AP976">
        <v>0</v>
      </c>
    </row>
    <row r="977" spans="1:42" x14ac:dyDescent="0.35">
      <c r="A977">
        <v>68695</v>
      </c>
      <c r="B977">
        <v>4</v>
      </c>
      <c r="C977">
        <f t="shared" si="30"/>
        <v>4</v>
      </c>
      <c r="D977">
        <v>0</v>
      </c>
      <c r="E977">
        <v>0</v>
      </c>
      <c r="F977">
        <v>3</v>
      </c>
      <c r="G977">
        <v>458</v>
      </c>
      <c r="H977">
        <v>81</v>
      </c>
      <c r="I977">
        <v>356</v>
      </c>
      <c r="J977">
        <v>106</v>
      </c>
      <c r="K977">
        <v>50</v>
      </c>
      <c r="L977">
        <v>40</v>
      </c>
      <c r="M977">
        <v>1</v>
      </c>
      <c r="N977">
        <v>4</v>
      </c>
      <c r="O977">
        <v>4</v>
      </c>
      <c r="P977">
        <v>7</v>
      </c>
      <c r="Q977">
        <v>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3</v>
      </c>
      <c r="Y977">
        <v>11</v>
      </c>
      <c r="Z977">
        <v>0</v>
      </c>
      <c r="AA977">
        <v>51</v>
      </c>
      <c r="AB977">
        <f t="shared" si="31"/>
        <v>2</v>
      </c>
      <c r="AC977">
        <v>2163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1051</v>
      </c>
      <c r="AO977">
        <v>1011</v>
      </c>
      <c r="AP977">
        <v>0</v>
      </c>
    </row>
    <row r="978" spans="1:42" x14ac:dyDescent="0.35">
      <c r="A978">
        <v>31056</v>
      </c>
      <c r="B978">
        <v>1</v>
      </c>
      <c r="C978">
        <f t="shared" si="30"/>
        <v>1</v>
      </c>
      <c r="D978">
        <v>1</v>
      </c>
      <c r="E978">
        <v>0</v>
      </c>
      <c r="F978">
        <v>99</v>
      </c>
      <c r="G978">
        <v>5</v>
      </c>
      <c r="H978">
        <v>10</v>
      </c>
      <c r="I978">
        <v>13</v>
      </c>
      <c r="J978">
        <v>3</v>
      </c>
      <c r="K978">
        <v>8</v>
      </c>
      <c r="L978">
        <v>16</v>
      </c>
      <c r="M978">
        <v>1</v>
      </c>
      <c r="N978">
        <v>1</v>
      </c>
      <c r="O978">
        <v>0</v>
      </c>
      <c r="P978">
        <v>3</v>
      </c>
      <c r="Q978">
        <v>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3</v>
      </c>
      <c r="Y978">
        <v>11</v>
      </c>
      <c r="Z978">
        <v>0</v>
      </c>
      <c r="AA978">
        <v>43</v>
      </c>
      <c r="AB978">
        <f t="shared" si="31"/>
        <v>1</v>
      </c>
      <c r="AC978">
        <v>2682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39</v>
      </c>
      <c r="AO978">
        <v>23</v>
      </c>
      <c r="AP978">
        <v>0</v>
      </c>
    </row>
    <row r="979" spans="1:42" x14ac:dyDescent="0.35">
      <c r="A979">
        <v>28071</v>
      </c>
      <c r="B979">
        <v>1</v>
      </c>
      <c r="C979">
        <f t="shared" si="30"/>
        <v>1</v>
      </c>
      <c r="D979">
        <v>0</v>
      </c>
      <c r="E979">
        <v>0</v>
      </c>
      <c r="F979">
        <v>65</v>
      </c>
      <c r="G979">
        <v>39</v>
      </c>
      <c r="H979">
        <v>33</v>
      </c>
      <c r="I979">
        <v>130</v>
      </c>
      <c r="J979">
        <v>41</v>
      </c>
      <c r="K979">
        <v>26</v>
      </c>
      <c r="L979">
        <v>44</v>
      </c>
      <c r="M979">
        <v>2</v>
      </c>
      <c r="N979">
        <v>5</v>
      </c>
      <c r="O979">
        <v>1</v>
      </c>
      <c r="P979">
        <v>5</v>
      </c>
      <c r="Q979">
        <v>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3</v>
      </c>
      <c r="Y979">
        <v>11</v>
      </c>
      <c r="Z979">
        <v>0</v>
      </c>
      <c r="AA979">
        <v>40</v>
      </c>
      <c r="AB979">
        <f t="shared" si="31"/>
        <v>1</v>
      </c>
      <c r="AC979">
        <v>2828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269</v>
      </c>
      <c r="AO979">
        <v>225</v>
      </c>
      <c r="AP979">
        <v>0</v>
      </c>
    </row>
    <row r="980" spans="1:42" x14ac:dyDescent="0.35">
      <c r="A980">
        <v>37334</v>
      </c>
      <c r="B980">
        <v>2</v>
      </c>
      <c r="C980">
        <f t="shared" si="30"/>
        <v>2</v>
      </c>
      <c r="D980">
        <v>1</v>
      </c>
      <c r="E980">
        <v>1</v>
      </c>
      <c r="F980">
        <v>44</v>
      </c>
      <c r="G980">
        <v>26</v>
      </c>
      <c r="H980">
        <v>1</v>
      </c>
      <c r="I980">
        <v>16</v>
      </c>
      <c r="J980">
        <v>2</v>
      </c>
      <c r="K980">
        <v>2</v>
      </c>
      <c r="L980">
        <v>15</v>
      </c>
      <c r="M980">
        <v>4</v>
      </c>
      <c r="N980">
        <v>3</v>
      </c>
      <c r="O980">
        <v>0</v>
      </c>
      <c r="P980">
        <v>4</v>
      </c>
      <c r="Q980">
        <v>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3</v>
      </c>
      <c r="Y980">
        <v>11</v>
      </c>
      <c r="Z980">
        <v>0</v>
      </c>
      <c r="AA980">
        <v>62</v>
      </c>
      <c r="AB980">
        <f t="shared" si="31"/>
        <v>4</v>
      </c>
      <c r="AC980">
        <v>2282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47</v>
      </c>
      <c r="AO980">
        <v>32</v>
      </c>
      <c r="AP980">
        <v>0</v>
      </c>
    </row>
    <row r="981" spans="1:42" x14ac:dyDescent="0.35">
      <c r="A981">
        <v>46423</v>
      </c>
      <c r="B981">
        <v>2</v>
      </c>
      <c r="C981">
        <f t="shared" si="30"/>
        <v>2</v>
      </c>
      <c r="D981">
        <v>1</v>
      </c>
      <c r="E981">
        <v>1</v>
      </c>
      <c r="F981">
        <v>6</v>
      </c>
      <c r="G981">
        <v>68</v>
      </c>
      <c r="H981">
        <v>0</v>
      </c>
      <c r="I981">
        <v>16</v>
      </c>
      <c r="J981">
        <v>0</v>
      </c>
      <c r="K981">
        <v>0</v>
      </c>
      <c r="L981">
        <v>8</v>
      </c>
      <c r="M981">
        <v>3</v>
      </c>
      <c r="N981">
        <v>2</v>
      </c>
      <c r="O981">
        <v>0</v>
      </c>
      <c r="P981">
        <v>4</v>
      </c>
      <c r="Q981">
        <v>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3</v>
      </c>
      <c r="Y981">
        <v>11</v>
      </c>
      <c r="Z981">
        <v>0</v>
      </c>
      <c r="AA981">
        <v>48</v>
      </c>
      <c r="AB981">
        <f t="shared" si="31"/>
        <v>2</v>
      </c>
      <c r="AC981">
        <v>2443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84</v>
      </c>
      <c r="AO981">
        <v>76</v>
      </c>
      <c r="AP981">
        <v>0</v>
      </c>
    </row>
    <row r="982" spans="1:42" x14ac:dyDescent="0.35">
      <c r="A982">
        <v>37126</v>
      </c>
      <c r="B982">
        <v>2</v>
      </c>
      <c r="C982">
        <f t="shared" si="30"/>
        <v>2</v>
      </c>
      <c r="D982">
        <v>1</v>
      </c>
      <c r="E982">
        <v>0</v>
      </c>
      <c r="F982">
        <v>9</v>
      </c>
      <c r="G982">
        <v>45</v>
      </c>
      <c r="H982">
        <v>3</v>
      </c>
      <c r="I982">
        <v>9</v>
      </c>
      <c r="J982">
        <v>4</v>
      </c>
      <c r="K982">
        <v>4</v>
      </c>
      <c r="L982">
        <v>7</v>
      </c>
      <c r="M982">
        <v>1</v>
      </c>
      <c r="N982">
        <v>1</v>
      </c>
      <c r="O982">
        <v>2</v>
      </c>
      <c r="P982">
        <v>2</v>
      </c>
      <c r="Q982">
        <v>6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</v>
      </c>
      <c r="Y982">
        <v>11</v>
      </c>
      <c r="Z982">
        <v>1</v>
      </c>
      <c r="AA982">
        <v>49</v>
      </c>
      <c r="AB982">
        <f t="shared" si="31"/>
        <v>2</v>
      </c>
      <c r="AC982">
        <v>2250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65</v>
      </c>
      <c r="AO982">
        <v>58</v>
      </c>
      <c r="AP982">
        <v>1</v>
      </c>
    </row>
    <row r="983" spans="1:42" x14ac:dyDescent="0.35">
      <c r="A983">
        <v>47703</v>
      </c>
      <c r="B983">
        <v>2</v>
      </c>
      <c r="C983">
        <f t="shared" si="30"/>
        <v>2</v>
      </c>
      <c r="D983">
        <v>0</v>
      </c>
      <c r="E983">
        <v>1</v>
      </c>
      <c r="F983">
        <v>95</v>
      </c>
      <c r="G983">
        <v>359</v>
      </c>
      <c r="H983">
        <v>0</v>
      </c>
      <c r="I983">
        <v>134</v>
      </c>
      <c r="J983">
        <v>13</v>
      </c>
      <c r="K983">
        <v>26</v>
      </c>
      <c r="L983">
        <v>123</v>
      </c>
      <c r="M983">
        <v>4</v>
      </c>
      <c r="N983">
        <v>6</v>
      </c>
      <c r="O983">
        <v>3</v>
      </c>
      <c r="P983">
        <v>8</v>
      </c>
      <c r="Q983">
        <v>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</v>
      </c>
      <c r="Y983">
        <v>11</v>
      </c>
      <c r="Z983">
        <v>0</v>
      </c>
      <c r="AA983">
        <v>67</v>
      </c>
      <c r="AB983">
        <f t="shared" si="31"/>
        <v>4</v>
      </c>
      <c r="AC983">
        <v>2555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532</v>
      </c>
      <c r="AO983">
        <v>409</v>
      </c>
      <c r="AP983">
        <v>0</v>
      </c>
    </row>
    <row r="984" spans="1:42" x14ac:dyDescent="0.35">
      <c r="A984">
        <v>61180</v>
      </c>
      <c r="B984">
        <v>3</v>
      </c>
      <c r="C984">
        <f t="shared" si="30"/>
        <v>3</v>
      </c>
      <c r="D984">
        <v>0</v>
      </c>
      <c r="E984">
        <v>1</v>
      </c>
      <c r="F984">
        <v>70</v>
      </c>
      <c r="G984">
        <v>403</v>
      </c>
      <c r="H984">
        <v>24</v>
      </c>
      <c r="I984">
        <v>29</v>
      </c>
      <c r="J984">
        <v>6</v>
      </c>
      <c r="K984">
        <v>24</v>
      </c>
      <c r="L984">
        <v>218</v>
      </c>
      <c r="M984">
        <v>2</v>
      </c>
      <c r="N984">
        <v>5</v>
      </c>
      <c r="O984">
        <v>5</v>
      </c>
      <c r="P984">
        <v>6</v>
      </c>
      <c r="Q984">
        <v>3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3</v>
      </c>
      <c r="Y984">
        <v>11</v>
      </c>
      <c r="Z984">
        <v>0</v>
      </c>
      <c r="AA984">
        <v>61</v>
      </c>
      <c r="AB984">
        <f t="shared" si="31"/>
        <v>3</v>
      </c>
      <c r="AC984">
        <v>2226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486</v>
      </c>
      <c r="AO984">
        <v>268</v>
      </c>
      <c r="AP984">
        <v>1</v>
      </c>
    </row>
    <row r="985" spans="1:42" x14ac:dyDescent="0.35">
      <c r="A985">
        <v>38998</v>
      </c>
      <c r="B985">
        <v>2</v>
      </c>
      <c r="C985">
        <f t="shared" si="30"/>
        <v>2</v>
      </c>
      <c r="D985">
        <v>1</v>
      </c>
      <c r="E985">
        <v>1</v>
      </c>
      <c r="F985">
        <v>92</v>
      </c>
      <c r="G985">
        <v>34</v>
      </c>
      <c r="H985">
        <v>1</v>
      </c>
      <c r="I985">
        <v>14</v>
      </c>
      <c r="J985">
        <v>0</v>
      </c>
      <c r="K985">
        <v>0</v>
      </c>
      <c r="L985">
        <v>5</v>
      </c>
      <c r="M985">
        <v>3</v>
      </c>
      <c r="N985">
        <v>2</v>
      </c>
      <c r="O985">
        <v>0</v>
      </c>
      <c r="P985">
        <v>3</v>
      </c>
      <c r="Q985">
        <v>8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3</v>
      </c>
      <c r="Y985">
        <v>11</v>
      </c>
      <c r="Z985">
        <v>0</v>
      </c>
      <c r="AA985">
        <v>66</v>
      </c>
      <c r="AB985">
        <f t="shared" si="31"/>
        <v>4</v>
      </c>
      <c r="AC985">
        <v>2762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49</v>
      </c>
      <c r="AO985">
        <v>44</v>
      </c>
      <c r="AP985">
        <v>0</v>
      </c>
    </row>
    <row r="986" spans="1:42" x14ac:dyDescent="0.35">
      <c r="A986">
        <v>8028</v>
      </c>
      <c r="B986">
        <v>1</v>
      </c>
      <c r="C986">
        <f t="shared" si="30"/>
        <v>1</v>
      </c>
      <c r="D986">
        <v>0</v>
      </c>
      <c r="E986">
        <v>0</v>
      </c>
      <c r="F986">
        <v>62</v>
      </c>
      <c r="G986">
        <v>73</v>
      </c>
      <c r="H986">
        <v>18</v>
      </c>
      <c r="I986">
        <v>66</v>
      </c>
      <c r="J986">
        <v>7</v>
      </c>
      <c r="K986">
        <v>12</v>
      </c>
      <c r="L986">
        <v>2</v>
      </c>
      <c r="M986">
        <v>15</v>
      </c>
      <c r="N986">
        <v>0</v>
      </c>
      <c r="O986">
        <v>1</v>
      </c>
      <c r="P986">
        <v>0</v>
      </c>
      <c r="Q986">
        <v>19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3</v>
      </c>
      <c r="Y986">
        <v>11</v>
      </c>
      <c r="Z986">
        <v>0</v>
      </c>
      <c r="AA986">
        <v>29</v>
      </c>
      <c r="AB986">
        <f t="shared" si="31"/>
        <v>1</v>
      </c>
      <c r="AC986">
        <v>2808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176</v>
      </c>
      <c r="AO986">
        <v>174</v>
      </c>
      <c r="AP986">
        <v>0</v>
      </c>
    </row>
    <row r="987" spans="1:42" x14ac:dyDescent="0.35">
      <c r="A987">
        <v>76081</v>
      </c>
      <c r="B987">
        <v>4</v>
      </c>
      <c r="C987">
        <f t="shared" si="30"/>
        <v>4</v>
      </c>
      <c r="D987">
        <v>0</v>
      </c>
      <c r="E987">
        <v>0</v>
      </c>
      <c r="F987">
        <v>85</v>
      </c>
      <c r="G987">
        <v>292</v>
      </c>
      <c r="H987">
        <v>30</v>
      </c>
      <c r="I987">
        <v>415</v>
      </c>
      <c r="J987">
        <v>63</v>
      </c>
      <c r="K987">
        <v>33</v>
      </c>
      <c r="L987">
        <v>200</v>
      </c>
      <c r="M987">
        <v>1</v>
      </c>
      <c r="N987">
        <v>4</v>
      </c>
      <c r="O987">
        <v>5</v>
      </c>
      <c r="P987">
        <v>4</v>
      </c>
      <c r="Q987">
        <v>2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3</v>
      </c>
      <c r="Y987">
        <v>11</v>
      </c>
      <c r="Z987">
        <v>0</v>
      </c>
      <c r="AA987">
        <v>58</v>
      </c>
      <c r="AB987">
        <f t="shared" si="31"/>
        <v>3</v>
      </c>
      <c r="AC987">
        <v>2196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833</v>
      </c>
      <c r="AO987">
        <v>633</v>
      </c>
      <c r="AP987">
        <v>1</v>
      </c>
    </row>
    <row r="988" spans="1:42" x14ac:dyDescent="0.35">
      <c r="A988">
        <v>34728</v>
      </c>
      <c r="B988">
        <v>1</v>
      </c>
      <c r="C988">
        <f t="shared" si="30"/>
        <v>2</v>
      </c>
      <c r="D988">
        <v>1</v>
      </c>
      <c r="E988">
        <v>0</v>
      </c>
      <c r="F988">
        <v>2</v>
      </c>
      <c r="G988">
        <v>14</v>
      </c>
      <c r="H988">
        <v>0</v>
      </c>
      <c r="I988">
        <v>16</v>
      </c>
      <c r="J988">
        <v>0</v>
      </c>
      <c r="K988">
        <v>0</v>
      </c>
      <c r="L988">
        <v>6</v>
      </c>
      <c r="M988">
        <v>1</v>
      </c>
      <c r="N988">
        <v>1</v>
      </c>
      <c r="O988">
        <v>1</v>
      </c>
      <c r="P988">
        <v>2</v>
      </c>
      <c r="Q988">
        <v>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3</v>
      </c>
      <c r="Y988">
        <v>11</v>
      </c>
      <c r="Z988">
        <v>1</v>
      </c>
      <c r="AA988">
        <v>34</v>
      </c>
      <c r="AB988">
        <f t="shared" si="31"/>
        <v>1</v>
      </c>
      <c r="AC988">
        <v>2493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30</v>
      </c>
      <c r="AO988">
        <v>24</v>
      </c>
      <c r="AP988">
        <v>0</v>
      </c>
    </row>
    <row r="989" spans="1:42" x14ac:dyDescent="0.35">
      <c r="A989">
        <v>33168</v>
      </c>
      <c r="B989">
        <v>1</v>
      </c>
      <c r="C989">
        <f t="shared" si="30"/>
        <v>2</v>
      </c>
      <c r="D989">
        <v>0</v>
      </c>
      <c r="E989">
        <v>1</v>
      </c>
      <c r="F989">
        <v>0</v>
      </c>
      <c r="G989">
        <v>80</v>
      </c>
      <c r="H989">
        <v>1</v>
      </c>
      <c r="I989">
        <v>37</v>
      </c>
      <c r="J989">
        <v>0</v>
      </c>
      <c r="K989">
        <v>1</v>
      </c>
      <c r="L989">
        <v>3</v>
      </c>
      <c r="M989">
        <v>3</v>
      </c>
      <c r="N989">
        <v>2</v>
      </c>
      <c r="O989">
        <v>1</v>
      </c>
      <c r="P989">
        <v>4</v>
      </c>
      <c r="Q989">
        <v>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</v>
      </c>
      <c r="Y989">
        <v>11</v>
      </c>
      <c r="Z989">
        <v>0</v>
      </c>
      <c r="AA989">
        <v>55</v>
      </c>
      <c r="AB989">
        <f t="shared" si="31"/>
        <v>3</v>
      </c>
      <c r="AC989">
        <v>2783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119</v>
      </c>
      <c r="AO989">
        <v>116</v>
      </c>
      <c r="AP989">
        <v>0</v>
      </c>
    </row>
    <row r="990" spans="1:42" x14ac:dyDescent="0.35">
      <c r="A990">
        <v>33585</v>
      </c>
      <c r="B990">
        <v>1</v>
      </c>
      <c r="C990">
        <f t="shared" si="30"/>
        <v>2</v>
      </c>
      <c r="D990">
        <v>0</v>
      </c>
      <c r="E990">
        <v>1</v>
      </c>
      <c r="F990">
        <v>91</v>
      </c>
      <c r="G990">
        <v>30</v>
      </c>
      <c r="H990">
        <v>11</v>
      </c>
      <c r="I990">
        <v>33</v>
      </c>
      <c r="J990">
        <v>13</v>
      </c>
      <c r="K990">
        <v>6</v>
      </c>
      <c r="L990">
        <v>29</v>
      </c>
      <c r="M990">
        <v>1</v>
      </c>
      <c r="N990">
        <v>2</v>
      </c>
      <c r="O990">
        <v>0</v>
      </c>
      <c r="P990">
        <v>4</v>
      </c>
      <c r="Q990">
        <v>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3</v>
      </c>
      <c r="Y990">
        <v>11</v>
      </c>
      <c r="Z990">
        <v>0</v>
      </c>
      <c r="AA990">
        <v>54</v>
      </c>
      <c r="AB990">
        <f t="shared" si="31"/>
        <v>3</v>
      </c>
      <c r="AC990">
        <v>2436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93</v>
      </c>
      <c r="AO990">
        <v>64</v>
      </c>
      <c r="AP990">
        <v>0</v>
      </c>
    </row>
    <row r="991" spans="1:42" x14ac:dyDescent="0.35">
      <c r="A991">
        <v>77037</v>
      </c>
      <c r="B991">
        <v>4</v>
      </c>
      <c r="C991">
        <f t="shared" si="30"/>
        <v>4</v>
      </c>
      <c r="D991">
        <v>0</v>
      </c>
      <c r="E991">
        <v>1</v>
      </c>
      <c r="F991">
        <v>3</v>
      </c>
      <c r="G991">
        <v>463</v>
      </c>
      <c r="H991">
        <v>96</v>
      </c>
      <c r="I991">
        <v>333</v>
      </c>
      <c r="J991">
        <v>168</v>
      </c>
      <c r="K991">
        <v>53</v>
      </c>
      <c r="L991">
        <v>10</v>
      </c>
      <c r="M991">
        <v>1</v>
      </c>
      <c r="N991">
        <v>7</v>
      </c>
      <c r="O991">
        <v>7</v>
      </c>
      <c r="P991">
        <v>12</v>
      </c>
      <c r="Q991">
        <v>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3</v>
      </c>
      <c r="Y991">
        <v>11</v>
      </c>
      <c r="Z991">
        <v>0</v>
      </c>
      <c r="AA991">
        <v>60</v>
      </c>
      <c r="AB991">
        <f t="shared" si="31"/>
        <v>3</v>
      </c>
      <c r="AC991">
        <v>2418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1113</v>
      </c>
      <c r="AO991">
        <v>1103</v>
      </c>
      <c r="AP991">
        <v>0</v>
      </c>
    </row>
    <row r="992" spans="1:42" x14ac:dyDescent="0.35">
      <c r="A992">
        <v>35196</v>
      </c>
      <c r="B992">
        <v>1</v>
      </c>
      <c r="C992">
        <f t="shared" si="30"/>
        <v>2</v>
      </c>
      <c r="D992">
        <v>1</v>
      </c>
      <c r="E992">
        <v>0</v>
      </c>
      <c r="F992">
        <v>68</v>
      </c>
      <c r="G992">
        <v>75</v>
      </c>
      <c r="H992">
        <v>12</v>
      </c>
      <c r="I992">
        <v>141</v>
      </c>
      <c r="J992">
        <v>43</v>
      </c>
      <c r="K992">
        <v>39</v>
      </c>
      <c r="L992">
        <v>187</v>
      </c>
      <c r="M992">
        <v>6</v>
      </c>
      <c r="N992">
        <v>6</v>
      </c>
      <c r="O992">
        <v>1</v>
      </c>
      <c r="P992">
        <v>5</v>
      </c>
      <c r="Q992">
        <v>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3</v>
      </c>
      <c r="Y992">
        <v>11</v>
      </c>
      <c r="Z992">
        <v>1</v>
      </c>
      <c r="AA992">
        <v>36</v>
      </c>
      <c r="AB992">
        <f t="shared" si="31"/>
        <v>1</v>
      </c>
      <c r="AC992">
        <v>2752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>
        <v>310</v>
      </c>
      <c r="AO992">
        <v>123</v>
      </c>
      <c r="AP992">
        <v>0</v>
      </c>
    </row>
    <row r="993" spans="1:42" x14ac:dyDescent="0.35">
      <c r="A993">
        <v>44529</v>
      </c>
      <c r="B993">
        <v>2</v>
      </c>
      <c r="C993">
        <f t="shared" si="30"/>
        <v>2</v>
      </c>
      <c r="D993">
        <v>0</v>
      </c>
      <c r="E993">
        <v>1</v>
      </c>
      <c r="F993">
        <v>98</v>
      </c>
      <c r="G993">
        <v>538</v>
      </c>
      <c r="H993">
        <v>13</v>
      </c>
      <c r="I993">
        <v>91</v>
      </c>
      <c r="J993">
        <v>17</v>
      </c>
      <c r="K993">
        <v>6</v>
      </c>
      <c r="L993">
        <v>26</v>
      </c>
      <c r="M993">
        <v>6</v>
      </c>
      <c r="N993">
        <v>6</v>
      </c>
      <c r="O993">
        <v>2</v>
      </c>
      <c r="P993">
        <v>11</v>
      </c>
      <c r="Q993">
        <v>5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3</v>
      </c>
      <c r="Y993">
        <v>11</v>
      </c>
      <c r="Z993">
        <v>0</v>
      </c>
      <c r="AA993">
        <v>54</v>
      </c>
      <c r="AB993">
        <f t="shared" si="31"/>
        <v>3</v>
      </c>
      <c r="AC993">
        <v>2518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665</v>
      </c>
      <c r="AO993">
        <v>639</v>
      </c>
      <c r="AP993">
        <v>1</v>
      </c>
    </row>
    <row r="994" spans="1:42" x14ac:dyDescent="0.35">
      <c r="A994">
        <v>28764</v>
      </c>
      <c r="B994">
        <v>1</v>
      </c>
      <c r="C994">
        <f t="shared" si="30"/>
        <v>1</v>
      </c>
      <c r="D994">
        <v>1</v>
      </c>
      <c r="E994">
        <v>1</v>
      </c>
      <c r="F994">
        <v>16</v>
      </c>
      <c r="G994">
        <v>8</v>
      </c>
      <c r="H994">
        <v>0</v>
      </c>
      <c r="I994">
        <v>3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0</v>
      </c>
      <c r="P994">
        <v>2</v>
      </c>
      <c r="Q994">
        <v>8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3</v>
      </c>
      <c r="Y994">
        <v>11</v>
      </c>
      <c r="Z994">
        <v>0</v>
      </c>
      <c r="AA994">
        <v>54</v>
      </c>
      <c r="AB994">
        <f t="shared" si="31"/>
        <v>3</v>
      </c>
      <c r="AC994">
        <v>2183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11</v>
      </c>
      <c r="AO994">
        <v>10</v>
      </c>
      <c r="AP994">
        <v>1</v>
      </c>
    </row>
    <row r="995" spans="1:42" x14ac:dyDescent="0.35">
      <c r="A995">
        <v>69098</v>
      </c>
      <c r="B995">
        <v>4</v>
      </c>
      <c r="C995">
        <f t="shared" si="30"/>
        <v>4</v>
      </c>
      <c r="D995">
        <v>0</v>
      </c>
      <c r="E995">
        <v>0</v>
      </c>
      <c r="F995">
        <v>82</v>
      </c>
      <c r="G995">
        <v>1315</v>
      </c>
      <c r="H995">
        <v>22</v>
      </c>
      <c r="I995">
        <v>780</v>
      </c>
      <c r="J995">
        <v>145</v>
      </c>
      <c r="K995">
        <v>0</v>
      </c>
      <c r="L995">
        <v>178</v>
      </c>
      <c r="M995">
        <v>1</v>
      </c>
      <c r="N995">
        <v>7</v>
      </c>
      <c r="O995">
        <v>8</v>
      </c>
      <c r="P995">
        <v>9</v>
      </c>
      <c r="Q995">
        <v>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3</v>
      </c>
      <c r="Y995">
        <v>11</v>
      </c>
      <c r="Z995">
        <v>0</v>
      </c>
      <c r="AA995">
        <v>71</v>
      </c>
      <c r="AB995">
        <f t="shared" si="31"/>
        <v>5</v>
      </c>
      <c r="AC995">
        <v>2657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2262</v>
      </c>
      <c r="AO995">
        <v>2084</v>
      </c>
      <c r="AP995">
        <v>0</v>
      </c>
    </row>
    <row r="996" spans="1:42" x14ac:dyDescent="0.35">
      <c r="A996">
        <v>25959</v>
      </c>
      <c r="B996">
        <v>1</v>
      </c>
      <c r="C996">
        <f t="shared" si="30"/>
        <v>1</v>
      </c>
      <c r="D996">
        <v>1</v>
      </c>
      <c r="E996">
        <v>1</v>
      </c>
      <c r="F996">
        <v>1</v>
      </c>
      <c r="G996">
        <v>4</v>
      </c>
      <c r="H996">
        <v>2</v>
      </c>
      <c r="I996">
        <v>12</v>
      </c>
      <c r="J996">
        <v>7</v>
      </c>
      <c r="K996">
        <v>5</v>
      </c>
      <c r="L996">
        <v>26</v>
      </c>
      <c r="M996">
        <v>2</v>
      </c>
      <c r="N996">
        <v>1</v>
      </c>
      <c r="O996">
        <v>2</v>
      </c>
      <c r="P996">
        <v>2</v>
      </c>
      <c r="Q996">
        <v>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3</v>
      </c>
      <c r="Y996">
        <v>11</v>
      </c>
      <c r="Z996">
        <v>1</v>
      </c>
      <c r="AA996">
        <v>50</v>
      </c>
      <c r="AB996">
        <f t="shared" si="31"/>
        <v>2</v>
      </c>
      <c r="AC996">
        <v>2659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30</v>
      </c>
      <c r="AO996">
        <v>4</v>
      </c>
      <c r="AP996">
        <v>0</v>
      </c>
    </row>
    <row r="997" spans="1:42" x14ac:dyDescent="0.35">
      <c r="A997">
        <v>27100</v>
      </c>
      <c r="B997">
        <v>1</v>
      </c>
      <c r="C997">
        <f t="shared" si="30"/>
        <v>1</v>
      </c>
      <c r="D997">
        <v>1</v>
      </c>
      <c r="E997">
        <v>0</v>
      </c>
      <c r="F997">
        <v>64</v>
      </c>
      <c r="G997">
        <v>12</v>
      </c>
      <c r="H997">
        <v>0</v>
      </c>
      <c r="I997">
        <v>13</v>
      </c>
      <c r="J997">
        <v>2</v>
      </c>
      <c r="K997">
        <v>0</v>
      </c>
      <c r="L997">
        <v>10</v>
      </c>
      <c r="M997">
        <v>1</v>
      </c>
      <c r="N997">
        <v>1</v>
      </c>
      <c r="O997">
        <v>0</v>
      </c>
      <c r="P997">
        <v>3</v>
      </c>
      <c r="Q997">
        <v>7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11</v>
      </c>
      <c r="Z997">
        <v>0</v>
      </c>
      <c r="AA997">
        <v>37</v>
      </c>
      <c r="AB997">
        <f t="shared" si="31"/>
        <v>1</v>
      </c>
      <c r="AC997">
        <v>2609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27</v>
      </c>
      <c r="AO997">
        <v>17</v>
      </c>
      <c r="AP997">
        <v>0</v>
      </c>
    </row>
    <row r="998" spans="1:42" x14ac:dyDescent="0.35">
      <c r="A998">
        <v>70596</v>
      </c>
      <c r="B998">
        <v>4</v>
      </c>
      <c r="C998">
        <f t="shared" si="30"/>
        <v>4</v>
      </c>
      <c r="D998">
        <v>0</v>
      </c>
      <c r="E998">
        <v>0</v>
      </c>
      <c r="F998">
        <v>68</v>
      </c>
      <c r="G998">
        <v>347</v>
      </c>
      <c r="H998">
        <v>44</v>
      </c>
      <c r="I998">
        <v>534</v>
      </c>
      <c r="J998">
        <v>17</v>
      </c>
      <c r="K998">
        <v>0</v>
      </c>
      <c r="L998">
        <v>26</v>
      </c>
      <c r="M998">
        <v>1</v>
      </c>
      <c r="N998">
        <v>3</v>
      </c>
      <c r="O998">
        <v>5</v>
      </c>
      <c r="P998">
        <v>12</v>
      </c>
      <c r="Q998">
        <v>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3</v>
      </c>
      <c r="Y998">
        <v>11</v>
      </c>
      <c r="Z998">
        <v>0</v>
      </c>
      <c r="AA998">
        <v>35</v>
      </c>
      <c r="AB998">
        <f t="shared" si="31"/>
        <v>1</v>
      </c>
      <c r="AC998">
        <v>2791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942</v>
      </c>
      <c r="AO998">
        <v>916</v>
      </c>
      <c r="AP998">
        <v>0</v>
      </c>
    </row>
    <row r="999" spans="1:42" x14ac:dyDescent="0.35">
      <c r="A999">
        <v>42557</v>
      </c>
      <c r="B999">
        <v>2</v>
      </c>
      <c r="C999">
        <f t="shared" si="30"/>
        <v>2</v>
      </c>
      <c r="D999">
        <v>0</v>
      </c>
      <c r="E999">
        <v>1</v>
      </c>
      <c r="F999">
        <v>98</v>
      </c>
      <c r="G999">
        <v>192</v>
      </c>
      <c r="H999">
        <v>5</v>
      </c>
      <c r="I999">
        <v>53</v>
      </c>
      <c r="J999">
        <v>0</v>
      </c>
      <c r="K999">
        <v>5</v>
      </c>
      <c r="L999">
        <v>15</v>
      </c>
      <c r="M999">
        <v>4</v>
      </c>
      <c r="N999">
        <v>6</v>
      </c>
      <c r="O999">
        <v>1</v>
      </c>
      <c r="P999">
        <v>4</v>
      </c>
      <c r="Q999">
        <v>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</v>
      </c>
      <c r="Y999">
        <v>11</v>
      </c>
      <c r="Z999">
        <v>0</v>
      </c>
      <c r="AA999">
        <v>46</v>
      </c>
      <c r="AB999">
        <f t="shared" si="31"/>
        <v>2</v>
      </c>
      <c r="AC999">
        <v>2828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255</v>
      </c>
      <c r="AO999">
        <v>240</v>
      </c>
      <c r="AP999">
        <v>0</v>
      </c>
    </row>
    <row r="1000" spans="1:42" x14ac:dyDescent="0.35">
      <c r="A1000">
        <v>53312</v>
      </c>
      <c r="B1000">
        <v>3</v>
      </c>
      <c r="C1000">
        <f t="shared" si="30"/>
        <v>3</v>
      </c>
      <c r="D1000">
        <v>0</v>
      </c>
      <c r="E1000">
        <v>0</v>
      </c>
      <c r="F1000">
        <v>32</v>
      </c>
      <c r="G1000">
        <v>241</v>
      </c>
      <c r="H1000">
        <v>0</v>
      </c>
      <c r="I1000">
        <v>12</v>
      </c>
      <c r="J1000">
        <v>0</v>
      </c>
      <c r="K1000">
        <v>0</v>
      </c>
      <c r="L1000">
        <v>25</v>
      </c>
      <c r="M1000">
        <v>1</v>
      </c>
      <c r="N1000">
        <v>5</v>
      </c>
      <c r="O1000">
        <v>1</v>
      </c>
      <c r="P1000">
        <v>5</v>
      </c>
      <c r="Q1000">
        <v>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3</v>
      </c>
      <c r="Y1000">
        <v>11</v>
      </c>
      <c r="Z1000">
        <v>0</v>
      </c>
      <c r="AA1000">
        <v>69</v>
      </c>
      <c r="AB1000">
        <f t="shared" si="31"/>
        <v>5</v>
      </c>
      <c r="AC1000">
        <v>2483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253</v>
      </c>
      <c r="AO1000">
        <v>228</v>
      </c>
      <c r="AP1000">
        <v>0</v>
      </c>
    </row>
    <row r="1001" spans="1:42" x14ac:dyDescent="0.35">
      <c r="A1001">
        <v>72228</v>
      </c>
      <c r="B1001">
        <v>4</v>
      </c>
      <c r="C1001">
        <f t="shared" si="30"/>
        <v>4</v>
      </c>
      <c r="D1001">
        <v>0</v>
      </c>
      <c r="E1001">
        <v>0</v>
      </c>
      <c r="F1001">
        <v>87</v>
      </c>
      <c r="G1001">
        <v>631</v>
      </c>
      <c r="H1001">
        <v>28</v>
      </c>
      <c r="I1001">
        <v>491</v>
      </c>
      <c r="J1001">
        <v>30</v>
      </c>
      <c r="K1001">
        <v>14</v>
      </c>
      <c r="L1001">
        <v>56</v>
      </c>
      <c r="M1001">
        <v>1</v>
      </c>
      <c r="N1001">
        <v>6</v>
      </c>
      <c r="O1001">
        <v>7</v>
      </c>
      <c r="P1001">
        <v>8</v>
      </c>
      <c r="Q1001">
        <v>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3</v>
      </c>
      <c r="Y1001">
        <v>11</v>
      </c>
      <c r="Z1001">
        <v>0</v>
      </c>
      <c r="AA1001">
        <v>68</v>
      </c>
      <c r="AB1001">
        <f t="shared" si="31"/>
        <v>4</v>
      </c>
      <c r="AC1001">
        <v>2738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1194</v>
      </c>
      <c r="AO1001">
        <v>1138</v>
      </c>
      <c r="AP1001">
        <v>0</v>
      </c>
    </row>
    <row r="1002" spans="1:42" x14ac:dyDescent="0.35">
      <c r="A1002">
        <v>67605</v>
      </c>
      <c r="B1002">
        <v>3</v>
      </c>
      <c r="C1002">
        <f t="shared" si="30"/>
        <v>3</v>
      </c>
      <c r="D1002">
        <v>0</v>
      </c>
      <c r="E1002">
        <v>0</v>
      </c>
      <c r="F1002">
        <v>84</v>
      </c>
      <c r="G1002">
        <v>336</v>
      </c>
      <c r="H1002">
        <v>28</v>
      </c>
      <c r="I1002">
        <v>282</v>
      </c>
      <c r="J1002">
        <v>184</v>
      </c>
      <c r="K1002">
        <v>54</v>
      </c>
      <c r="L1002">
        <v>54</v>
      </c>
      <c r="M1002">
        <v>1</v>
      </c>
      <c r="N1002">
        <v>2</v>
      </c>
      <c r="O1002">
        <v>8</v>
      </c>
      <c r="P1002">
        <v>6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3</v>
      </c>
      <c r="Y1002">
        <v>11</v>
      </c>
      <c r="Z1002">
        <v>0</v>
      </c>
      <c r="AA1002">
        <v>33</v>
      </c>
      <c r="AB1002">
        <f t="shared" si="31"/>
        <v>1</v>
      </c>
      <c r="AC1002">
        <v>2614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884</v>
      </c>
      <c r="AO1002">
        <v>830</v>
      </c>
      <c r="AP1002">
        <v>0</v>
      </c>
    </row>
    <row r="1003" spans="1:42" x14ac:dyDescent="0.35">
      <c r="A1003">
        <v>62845</v>
      </c>
      <c r="B1003">
        <v>3</v>
      </c>
      <c r="C1003">
        <f t="shared" si="30"/>
        <v>3</v>
      </c>
      <c r="D1003">
        <v>1</v>
      </c>
      <c r="E1003">
        <v>1</v>
      </c>
      <c r="F1003">
        <v>3</v>
      </c>
      <c r="G1003">
        <v>1099</v>
      </c>
      <c r="H1003">
        <v>0</v>
      </c>
      <c r="I1003">
        <v>45</v>
      </c>
      <c r="J1003">
        <v>0</v>
      </c>
      <c r="K1003">
        <v>0</v>
      </c>
      <c r="L1003">
        <v>34</v>
      </c>
      <c r="M1003">
        <v>11</v>
      </c>
      <c r="N1003">
        <v>3</v>
      </c>
      <c r="O1003">
        <v>4</v>
      </c>
      <c r="P1003">
        <v>10</v>
      </c>
      <c r="Q1003">
        <v>8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3</v>
      </c>
      <c r="Y1003">
        <v>11</v>
      </c>
      <c r="Z1003">
        <v>0</v>
      </c>
      <c r="AA1003">
        <v>71</v>
      </c>
      <c r="AB1003">
        <f t="shared" si="31"/>
        <v>5</v>
      </c>
      <c r="AC1003">
        <v>2795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  <c r="AN1003">
        <v>1144</v>
      </c>
      <c r="AO1003">
        <v>1110</v>
      </c>
      <c r="AP1003">
        <v>1</v>
      </c>
    </row>
    <row r="1004" spans="1:42" x14ac:dyDescent="0.35">
      <c r="A1004">
        <v>65196</v>
      </c>
      <c r="B1004">
        <v>3</v>
      </c>
      <c r="C1004">
        <f t="shared" si="30"/>
        <v>3</v>
      </c>
      <c r="D1004">
        <v>0</v>
      </c>
      <c r="E1004">
        <v>2</v>
      </c>
      <c r="F1004">
        <v>34</v>
      </c>
      <c r="G1004">
        <v>743</v>
      </c>
      <c r="H1004">
        <v>19</v>
      </c>
      <c r="I1004">
        <v>181</v>
      </c>
      <c r="J1004">
        <v>12</v>
      </c>
      <c r="K1004">
        <v>0</v>
      </c>
      <c r="L1004">
        <v>200</v>
      </c>
      <c r="M1004">
        <v>2</v>
      </c>
      <c r="N1004">
        <v>7</v>
      </c>
      <c r="O1004">
        <v>6</v>
      </c>
      <c r="P1004">
        <v>11</v>
      </c>
      <c r="Q1004">
        <v>5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11</v>
      </c>
      <c r="Z1004">
        <v>0</v>
      </c>
      <c r="AA1004">
        <v>62</v>
      </c>
      <c r="AB1004">
        <f t="shared" si="31"/>
        <v>4</v>
      </c>
      <c r="AC1004">
        <v>2498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955</v>
      </c>
      <c r="AO1004">
        <v>755</v>
      </c>
      <c r="AP1004">
        <v>1</v>
      </c>
    </row>
    <row r="1005" spans="1:42" x14ac:dyDescent="0.35">
      <c r="A1005">
        <v>42000</v>
      </c>
      <c r="B1005">
        <v>2</v>
      </c>
      <c r="C1005">
        <f t="shared" si="30"/>
        <v>2</v>
      </c>
      <c r="D1005">
        <v>0</v>
      </c>
      <c r="E1005">
        <v>0</v>
      </c>
      <c r="F1005">
        <v>23</v>
      </c>
      <c r="G1005">
        <v>124</v>
      </c>
      <c r="H1005">
        <v>83</v>
      </c>
      <c r="I1005">
        <v>267</v>
      </c>
      <c r="J1005">
        <v>85</v>
      </c>
      <c r="K1005">
        <v>59</v>
      </c>
      <c r="L1005">
        <v>35</v>
      </c>
      <c r="M1005">
        <v>2</v>
      </c>
      <c r="N1005">
        <v>5</v>
      </c>
      <c r="O1005">
        <v>2</v>
      </c>
      <c r="P1005">
        <v>11</v>
      </c>
      <c r="Q1005">
        <v>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3</v>
      </c>
      <c r="Y1005">
        <v>11</v>
      </c>
      <c r="Z1005">
        <v>1</v>
      </c>
      <c r="AA1005">
        <v>33</v>
      </c>
      <c r="AB1005">
        <f t="shared" si="31"/>
        <v>1</v>
      </c>
      <c r="AC1005">
        <v>2694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618</v>
      </c>
      <c r="AO1005">
        <v>583</v>
      </c>
      <c r="AP1005">
        <v>0</v>
      </c>
    </row>
    <row r="1006" spans="1:42" x14ac:dyDescent="0.35">
      <c r="A1006">
        <v>35860</v>
      </c>
      <c r="B1006">
        <v>2</v>
      </c>
      <c r="C1006">
        <f t="shared" si="30"/>
        <v>2</v>
      </c>
      <c r="D1006">
        <v>1</v>
      </c>
      <c r="E1006">
        <v>1</v>
      </c>
      <c r="F1006">
        <v>37</v>
      </c>
      <c r="G1006">
        <v>15</v>
      </c>
      <c r="H1006">
        <v>0</v>
      </c>
      <c r="I1006">
        <v>8</v>
      </c>
      <c r="J1006">
        <v>4</v>
      </c>
      <c r="K1006">
        <v>2</v>
      </c>
      <c r="L1006">
        <v>20</v>
      </c>
      <c r="M1006">
        <v>2</v>
      </c>
      <c r="N1006">
        <v>1</v>
      </c>
      <c r="O1006">
        <v>1</v>
      </c>
      <c r="P1006">
        <v>2</v>
      </c>
      <c r="Q1006">
        <v>5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11</v>
      </c>
      <c r="Z1006">
        <v>0</v>
      </c>
      <c r="AA1006">
        <v>47</v>
      </c>
      <c r="AB1006">
        <f t="shared" si="31"/>
        <v>2</v>
      </c>
      <c r="AC1006">
        <v>2200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29</v>
      </c>
      <c r="AO1006">
        <v>9</v>
      </c>
      <c r="AP1006">
        <v>1</v>
      </c>
    </row>
    <row r="1007" spans="1:42" x14ac:dyDescent="0.35">
      <c r="A1007">
        <v>65526</v>
      </c>
      <c r="B1007">
        <v>3</v>
      </c>
      <c r="C1007">
        <f t="shared" si="30"/>
        <v>3</v>
      </c>
      <c r="D1007">
        <v>0</v>
      </c>
      <c r="E1007">
        <v>1</v>
      </c>
      <c r="F1007">
        <v>22</v>
      </c>
      <c r="G1007">
        <v>397</v>
      </c>
      <c r="H1007">
        <v>19</v>
      </c>
      <c r="I1007">
        <v>69</v>
      </c>
      <c r="J1007">
        <v>12</v>
      </c>
      <c r="K1007">
        <v>0</v>
      </c>
      <c r="L1007">
        <v>9</v>
      </c>
      <c r="M1007">
        <v>1</v>
      </c>
      <c r="N1007">
        <v>4</v>
      </c>
      <c r="O1007">
        <v>4</v>
      </c>
      <c r="P1007">
        <v>8</v>
      </c>
      <c r="Q1007">
        <v>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</v>
      </c>
      <c r="Y1007">
        <v>11</v>
      </c>
      <c r="Z1007">
        <v>0</v>
      </c>
      <c r="AA1007">
        <v>56</v>
      </c>
      <c r="AB1007">
        <f t="shared" si="31"/>
        <v>3</v>
      </c>
      <c r="AC1007">
        <v>2238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497</v>
      </c>
      <c r="AO1007">
        <v>488</v>
      </c>
      <c r="AP1007">
        <v>0</v>
      </c>
    </row>
    <row r="1008" spans="1:42" x14ac:dyDescent="0.35">
      <c r="A1008">
        <v>16860</v>
      </c>
      <c r="B1008">
        <v>1</v>
      </c>
      <c r="C1008">
        <f t="shared" si="30"/>
        <v>1</v>
      </c>
      <c r="D1008">
        <v>1</v>
      </c>
      <c r="E1008">
        <v>1</v>
      </c>
      <c r="F1008">
        <v>19</v>
      </c>
      <c r="G1008">
        <v>10</v>
      </c>
      <c r="H1008">
        <v>4</v>
      </c>
      <c r="I1008">
        <v>4</v>
      </c>
      <c r="J1008">
        <v>3</v>
      </c>
      <c r="K1008">
        <v>3</v>
      </c>
      <c r="L1008">
        <v>14</v>
      </c>
      <c r="M1008">
        <v>3</v>
      </c>
      <c r="N1008">
        <v>1</v>
      </c>
      <c r="O1008">
        <v>1</v>
      </c>
      <c r="P1008">
        <v>3</v>
      </c>
      <c r="Q1008">
        <v>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3</v>
      </c>
      <c r="Y1008">
        <v>11</v>
      </c>
      <c r="Z1008">
        <v>0</v>
      </c>
      <c r="AA1008">
        <v>59</v>
      </c>
      <c r="AB1008">
        <f t="shared" si="31"/>
        <v>3</v>
      </c>
      <c r="AC1008">
        <v>2814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24</v>
      </c>
      <c r="AO1008">
        <v>10</v>
      </c>
      <c r="AP1008">
        <v>0</v>
      </c>
    </row>
    <row r="1009" spans="1:42" x14ac:dyDescent="0.35">
      <c r="A1009">
        <v>83528</v>
      </c>
      <c r="B1009">
        <v>5</v>
      </c>
      <c r="C1009">
        <f t="shared" si="30"/>
        <v>5</v>
      </c>
      <c r="D1009">
        <v>0</v>
      </c>
      <c r="E1009">
        <v>0</v>
      </c>
      <c r="F1009">
        <v>7</v>
      </c>
      <c r="G1009">
        <v>530</v>
      </c>
      <c r="H1009">
        <v>117</v>
      </c>
      <c r="I1009">
        <v>678</v>
      </c>
      <c r="J1009">
        <v>134</v>
      </c>
      <c r="K1009">
        <v>44</v>
      </c>
      <c r="L1009">
        <v>147</v>
      </c>
      <c r="M1009">
        <v>1</v>
      </c>
      <c r="N1009">
        <v>4</v>
      </c>
      <c r="O1009">
        <v>10</v>
      </c>
      <c r="P1009">
        <v>8</v>
      </c>
      <c r="Q1009">
        <v>1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3</v>
      </c>
      <c r="Y1009">
        <v>11</v>
      </c>
      <c r="Z1009">
        <v>1</v>
      </c>
      <c r="AA1009">
        <v>28</v>
      </c>
      <c r="AB1009">
        <f t="shared" si="31"/>
        <v>1</v>
      </c>
      <c r="AC1009">
        <v>2218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</v>
      </c>
      <c r="AM1009">
        <v>0</v>
      </c>
      <c r="AN1009">
        <v>1503</v>
      </c>
      <c r="AO1009">
        <v>1356</v>
      </c>
      <c r="AP1009">
        <v>2</v>
      </c>
    </row>
    <row r="1010" spans="1:42" x14ac:dyDescent="0.35">
      <c r="A1010">
        <v>64176</v>
      </c>
      <c r="B1010">
        <v>3</v>
      </c>
      <c r="C1010">
        <f t="shared" si="30"/>
        <v>3</v>
      </c>
      <c r="D1010">
        <v>0</v>
      </c>
      <c r="E1010">
        <v>1</v>
      </c>
      <c r="F1010">
        <v>52</v>
      </c>
      <c r="G1010">
        <v>1215</v>
      </c>
      <c r="H1010">
        <v>33</v>
      </c>
      <c r="I1010">
        <v>249</v>
      </c>
      <c r="J1010">
        <v>64</v>
      </c>
      <c r="K1010">
        <v>116</v>
      </c>
      <c r="L1010">
        <v>149</v>
      </c>
      <c r="M1010">
        <v>8</v>
      </c>
      <c r="N1010">
        <v>8</v>
      </c>
      <c r="O1010">
        <v>9</v>
      </c>
      <c r="P1010">
        <v>8</v>
      </c>
      <c r="Q1010">
        <v>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11</v>
      </c>
      <c r="Z1010">
        <v>0</v>
      </c>
      <c r="AA1010">
        <v>55</v>
      </c>
      <c r="AB1010">
        <f t="shared" si="31"/>
        <v>3</v>
      </c>
      <c r="AC1010">
        <v>2854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1677</v>
      </c>
      <c r="AO1010">
        <v>1528</v>
      </c>
      <c r="AP1010">
        <v>0</v>
      </c>
    </row>
    <row r="1011" spans="1:42" x14ac:dyDescent="0.35">
      <c r="A1011">
        <v>22304</v>
      </c>
      <c r="B1011">
        <v>1</v>
      </c>
      <c r="C1011">
        <f t="shared" si="30"/>
        <v>1</v>
      </c>
      <c r="D1011">
        <v>0</v>
      </c>
      <c r="E1011">
        <v>0</v>
      </c>
      <c r="F1011">
        <v>91</v>
      </c>
      <c r="G1011">
        <v>3</v>
      </c>
      <c r="H1011">
        <v>2</v>
      </c>
      <c r="I1011">
        <v>7</v>
      </c>
      <c r="J1011">
        <v>0</v>
      </c>
      <c r="K1011">
        <v>4</v>
      </c>
      <c r="L1011">
        <v>2</v>
      </c>
      <c r="M1011">
        <v>1</v>
      </c>
      <c r="N1011">
        <v>1</v>
      </c>
      <c r="O1011">
        <v>0</v>
      </c>
      <c r="P1011">
        <v>2</v>
      </c>
      <c r="Q1011">
        <v>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3</v>
      </c>
      <c r="Y1011">
        <v>11</v>
      </c>
      <c r="Z1011">
        <v>0</v>
      </c>
      <c r="AA1011">
        <v>64</v>
      </c>
      <c r="AB1011">
        <f t="shared" si="31"/>
        <v>4</v>
      </c>
      <c r="AC1011">
        <v>2853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16</v>
      </c>
      <c r="AO1011">
        <v>14</v>
      </c>
      <c r="AP1011">
        <v>0</v>
      </c>
    </row>
    <row r="1012" spans="1:42" x14ac:dyDescent="0.35">
      <c r="A1012">
        <v>67023</v>
      </c>
      <c r="B1012">
        <v>3</v>
      </c>
      <c r="C1012">
        <f t="shared" si="30"/>
        <v>3</v>
      </c>
      <c r="D1012">
        <v>0</v>
      </c>
      <c r="E1012">
        <v>0</v>
      </c>
      <c r="F1012">
        <v>93</v>
      </c>
      <c r="G1012">
        <v>444</v>
      </c>
      <c r="H1012">
        <v>44</v>
      </c>
      <c r="I1012">
        <v>382</v>
      </c>
      <c r="J1012">
        <v>11</v>
      </c>
      <c r="K1012">
        <v>8</v>
      </c>
      <c r="L1012">
        <v>17</v>
      </c>
      <c r="M1012">
        <v>1</v>
      </c>
      <c r="N1012">
        <v>3</v>
      </c>
      <c r="O1012">
        <v>7</v>
      </c>
      <c r="P1012">
        <v>13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3</v>
      </c>
      <c r="Y1012">
        <v>11</v>
      </c>
      <c r="Z1012">
        <v>0</v>
      </c>
      <c r="AA1012">
        <v>42</v>
      </c>
      <c r="AB1012">
        <f t="shared" si="31"/>
        <v>1</v>
      </c>
      <c r="AC1012">
        <v>2276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889</v>
      </c>
      <c r="AO1012">
        <v>872</v>
      </c>
      <c r="AP1012">
        <v>0</v>
      </c>
    </row>
    <row r="1013" spans="1:42" x14ac:dyDescent="0.35">
      <c r="A1013">
        <v>70713</v>
      </c>
      <c r="B1013">
        <v>4</v>
      </c>
      <c r="C1013">
        <f t="shared" si="30"/>
        <v>4</v>
      </c>
      <c r="D1013">
        <v>0</v>
      </c>
      <c r="E1013">
        <v>1</v>
      </c>
      <c r="F1013">
        <v>23</v>
      </c>
      <c r="G1013">
        <v>736</v>
      </c>
      <c r="H1013">
        <v>114</v>
      </c>
      <c r="I1013">
        <v>279</v>
      </c>
      <c r="J1013">
        <v>82</v>
      </c>
      <c r="K1013">
        <v>76</v>
      </c>
      <c r="L1013">
        <v>190</v>
      </c>
      <c r="M1013">
        <v>6</v>
      </c>
      <c r="N1013">
        <v>5</v>
      </c>
      <c r="O1013">
        <v>6</v>
      </c>
      <c r="P1013">
        <v>8</v>
      </c>
      <c r="Q1013">
        <v>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11</v>
      </c>
      <c r="Z1013">
        <v>0</v>
      </c>
      <c r="AA1013">
        <v>54</v>
      </c>
      <c r="AB1013">
        <f t="shared" si="31"/>
        <v>3</v>
      </c>
      <c r="AC1013">
        <v>2732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1287</v>
      </c>
      <c r="AO1013">
        <v>1097</v>
      </c>
      <c r="AP1013">
        <v>0</v>
      </c>
    </row>
    <row r="1014" spans="1:42" x14ac:dyDescent="0.35">
      <c r="A1014">
        <v>59925</v>
      </c>
      <c r="B1014">
        <v>3</v>
      </c>
      <c r="C1014">
        <f t="shared" si="30"/>
        <v>3</v>
      </c>
      <c r="D1014">
        <v>0</v>
      </c>
      <c r="E1014">
        <v>1</v>
      </c>
      <c r="F1014">
        <v>83</v>
      </c>
      <c r="G1014">
        <v>473</v>
      </c>
      <c r="H1014">
        <v>21</v>
      </c>
      <c r="I1014">
        <v>176</v>
      </c>
      <c r="J1014">
        <v>19</v>
      </c>
      <c r="K1014">
        <v>21</v>
      </c>
      <c r="L1014">
        <v>56</v>
      </c>
      <c r="M1014">
        <v>3</v>
      </c>
      <c r="N1014">
        <v>9</v>
      </c>
      <c r="O1014">
        <v>2</v>
      </c>
      <c r="P1014">
        <v>9</v>
      </c>
      <c r="Q1014">
        <v>6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3</v>
      </c>
      <c r="Y1014">
        <v>11</v>
      </c>
      <c r="Z1014">
        <v>0</v>
      </c>
      <c r="AA1014">
        <v>65</v>
      </c>
      <c r="AB1014">
        <f t="shared" si="31"/>
        <v>4</v>
      </c>
      <c r="AC1014">
        <v>2735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710</v>
      </c>
      <c r="AO1014">
        <v>654</v>
      </c>
      <c r="AP1014">
        <v>0</v>
      </c>
    </row>
    <row r="1015" spans="1:42" x14ac:dyDescent="0.35">
      <c r="A1015">
        <v>39722</v>
      </c>
      <c r="B1015">
        <v>2</v>
      </c>
      <c r="C1015">
        <f t="shared" si="30"/>
        <v>2</v>
      </c>
      <c r="D1015">
        <v>0</v>
      </c>
      <c r="E1015">
        <v>1</v>
      </c>
      <c r="F1015">
        <v>92</v>
      </c>
      <c r="G1015">
        <v>32</v>
      </c>
      <c r="H1015">
        <v>0</v>
      </c>
      <c r="I1015">
        <v>5</v>
      </c>
      <c r="J1015">
        <v>2</v>
      </c>
      <c r="K1015">
        <v>0</v>
      </c>
      <c r="L1015">
        <v>8</v>
      </c>
      <c r="M1015">
        <v>2</v>
      </c>
      <c r="N1015">
        <v>2</v>
      </c>
      <c r="O1015">
        <v>0</v>
      </c>
      <c r="P1015">
        <v>3</v>
      </c>
      <c r="Q1015">
        <v>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</v>
      </c>
      <c r="Y1015">
        <v>11</v>
      </c>
      <c r="Z1015">
        <v>0</v>
      </c>
      <c r="AA1015">
        <v>67</v>
      </c>
      <c r="AB1015">
        <f t="shared" si="31"/>
        <v>4</v>
      </c>
      <c r="AC1015">
        <v>2284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39</v>
      </c>
      <c r="AO1015">
        <v>31</v>
      </c>
      <c r="AP1015">
        <v>0</v>
      </c>
    </row>
    <row r="1016" spans="1:42" x14ac:dyDescent="0.35">
      <c r="A1016">
        <v>46610</v>
      </c>
      <c r="B1016">
        <v>2</v>
      </c>
      <c r="C1016">
        <f t="shared" si="30"/>
        <v>2</v>
      </c>
      <c r="D1016">
        <v>0</v>
      </c>
      <c r="E1016">
        <v>0</v>
      </c>
      <c r="F1016">
        <v>4</v>
      </c>
      <c r="G1016">
        <v>288</v>
      </c>
      <c r="H1016">
        <v>10</v>
      </c>
      <c r="I1016">
        <v>30</v>
      </c>
      <c r="J1016">
        <v>4</v>
      </c>
      <c r="K1016">
        <v>10</v>
      </c>
      <c r="L1016">
        <v>125</v>
      </c>
      <c r="M1016">
        <v>1</v>
      </c>
      <c r="N1016">
        <v>6</v>
      </c>
      <c r="O1016">
        <v>1</v>
      </c>
      <c r="P1016">
        <v>6</v>
      </c>
      <c r="Q1016">
        <v>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3</v>
      </c>
      <c r="Y1016">
        <v>11</v>
      </c>
      <c r="Z1016">
        <v>0</v>
      </c>
      <c r="AA1016">
        <v>62</v>
      </c>
      <c r="AB1016">
        <f t="shared" si="31"/>
        <v>4</v>
      </c>
      <c r="AC1016">
        <v>2505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342</v>
      </c>
      <c r="AO1016">
        <v>217</v>
      </c>
      <c r="AP1016">
        <v>0</v>
      </c>
    </row>
    <row r="1017" spans="1:42" x14ac:dyDescent="0.35">
      <c r="A1017">
        <v>88347</v>
      </c>
      <c r="B1017">
        <v>5</v>
      </c>
      <c r="C1017">
        <f t="shared" si="30"/>
        <v>5</v>
      </c>
      <c r="D1017">
        <v>0</v>
      </c>
      <c r="E1017">
        <v>0</v>
      </c>
      <c r="F1017">
        <v>32</v>
      </c>
      <c r="G1017">
        <v>1050</v>
      </c>
      <c r="H1017">
        <v>178</v>
      </c>
      <c r="I1017">
        <v>555</v>
      </c>
      <c r="J1017">
        <v>77</v>
      </c>
      <c r="K1017">
        <v>138</v>
      </c>
      <c r="L1017">
        <v>118</v>
      </c>
      <c r="M1017">
        <v>1</v>
      </c>
      <c r="N1017">
        <v>4</v>
      </c>
      <c r="O1017">
        <v>7</v>
      </c>
      <c r="P1017">
        <v>9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3</v>
      </c>
      <c r="Y1017">
        <v>11</v>
      </c>
      <c r="Z1017">
        <v>0</v>
      </c>
      <c r="AA1017">
        <v>59</v>
      </c>
      <c r="AB1017">
        <f t="shared" si="31"/>
        <v>3</v>
      </c>
      <c r="AC1017">
        <v>2520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1998</v>
      </c>
      <c r="AO1017">
        <v>1880</v>
      </c>
      <c r="AP1017">
        <v>1</v>
      </c>
    </row>
    <row r="1018" spans="1:42" x14ac:dyDescent="0.35">
      <c r="A1018">
        <v>87171</v>
      </c>
      <c r="B1018">
        <v>5</v>
      </c>
      <c r="C1018">
        <f t="shared" si="30"/>
        <v>5</v>
      </c>
      <c r="D1018">
        <v>0</v>
      </c>
      <c r="E1018">
        <v>0</v>
      </c>
      <c r="F1018">
        <v>27</v>
      </c>
      <c r="G1018">
        <v>1001</v>
      </c>
      <c r="H1018">
        <v>44</v>
      </c>
      <c r="I1018">
        <v>107</v>
      </c>
      <c r="J1018">
        <v>58</v>
      </c>
      <c r="K1018">
        <v>44</v>
      </c>
      <c r="L1018">
        <v>44</v>
      </c>
      <c r="M1018">
        <v>1</v>
      </c>
      <c r="N1018">
        <v>6</v>
      </c>
      <c r="O1018">
        <v>7</v>
      </c>
      <c r="P1018">
        <v>11</v>
      </c>
      <c r="Q1018">
        <v>2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3</v>
      </c>
      <c r="Y1018">
        <v>11</v>
      </c>
      <c r="Z1018">
        <v>0</v>
      </c>
      <c r="AA1018">
        <v>39</v>
      </c>
      <c r="AB1018">
        <f t="shared" si="31"/>
        <v>1</v>
      </c>
      <c r="AC1018">
        <v>2583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1254</v>
      </c>
      <c r="AO1018">
        <v>1210</v>
      </c>
      <c r="AP1018">
        <v>2</v>
      </c>
    </row>
    <row r="1019" spans="1:42" x14ac:dyDescent="0.35">
      <c r="A1019">
        <v>26907</v>
      </c>
      <c r="B1019">
        <v>1</v>
      </c>
      <c r="C1019">
        <f t="shared" si="30"/>
        <v>1</v>
      </c>
      <c r="D1019">
        <v>1</v>
      </c>
      <c r="E1019">
        <v>1</v>
      </c>
      <c r="F1019">
        <v>10</v>
      </c>
      <c r="G1019">
        <v>9</v>
      </c>
      <c r="H1019">
        <v>1</v>
      </c>
      <c r="I1019">
        <v>7</v>
      </c>
      <c r="J1019">
        <v>0</v>
      </c>
      <c r="K1019">
        <v>3</v>
      </c>
      <c r="L1019">
        <v>2</v>
      </c>
      <c r="M1019">
        <v>2</v>
      </c>
      <c r="N1019">
        <v>1</v>
      </c>
      <c r="O1019">
        <v>0</v>
      </c>
      <c r="P1019">
        <v>3</v>
      </c>
      <c r="Q1019">
        <v>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3</v>
      </c>
      <c r="Y1019">
        <v>11</v>
      </c>
      <c r="Z1019">
        <v>0</v>
      </c>
      <c r="AA1019">
        <v>44</v>
      </c>
      <c r="AB1019">
        <f t="shared" si="31"/>
        <v>2</v>
      </c>
      <c r="AC1019">
        <v>2472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20</v>
      </c>
      <c r="AO1019">
        <v>18</v>
      </c>
      <c r="AP1019">
        <v>0</v>
      </c>
    </row>
    <row r="1020" spans="1:42" x14ac:dyDescent="0.35">
      <c r="A1020">
        <v>50014</v>
      </c>
      <c r="B1020">
        <v>2</v>
      </c>
      <c r="C1020">
        <f t="shared" si="30"/>
        <v>2</v>
      </c>
      <c r="D1020">
        <v>1</v>
      </c>
      <c r="E1020">
        <v>0</v>
      </c>
      <c r="F1020">
        <v>9</v>
      </c>
      <c r="G1020">
        <v>234</v>
      </c>
      <c r="H1020">
        <v>14</v>
      </c>
      <c r="I1020">
        <v>77</v>
      </c>
      <c r="J1020">
        <v>19</v>
      </c>
      <c r="K1020">
        <v>10</v>
      </c>
      <c r="L1020">
        <v>42</v>
      </c>
      <c r="M1020">
        <v>2</v>
      </c>
      <c r="N1020">
        <v>4</v>
      </c>
      <c r="O1020">
        <v>1</v>
      </c>
      <c r="P1020">
        <v>8</v>
      </c>
      <c r="Q1020">
        <v>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3</v>
      </c>
      <c r="Y1020">
        <v>11</v>
      </c>
      <c r="Z1020">
        <v>0</v>
      </c>
      <c r="AA1020">
        <v>52</v>
      </c>
      <c r="AB1020">
        <f t="shared" si="31"/>
        <v>3</v>
      </c>
      <c r="AC1020">
        <v>2317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354</v>
      </c>
      <c r="AO1020">
        <v>312</v>
      </c>
      <c r="AP1020">
        <v>0</v>
      </c>
    </row>
    <row r="1021" spans="1:42" x14ac:dyDescent="0.35">
      <c r="A1021">
        <v>41014</v>
      </c>
      <c r="B1021">
        <v>2</v>
      </c>
      <c r="C1021">
        <f t="shared" si="30"/>
        <v>2</v>
      </c>
      <c r="D1021">
        <v>1</v>
      </c>
      <c r="E1021">
        <v>0</v>
      </c>
      <c r="F1021">
        <v>65</v>
      </c>
      <c r="G1021">
        <v>7</v>
      </c>
      <c r="H1021">
        <v>2</v>
      </c>
      <c r="I1021">
        <v>6</v>
      </c>
      <c r="J1021">
        <v>2</v>
      </c>
      <c r="K1021">
        <v>0</v>
      </c>
      <c r="L1021">
        <v>3</v>
      </c>
      <c r="M1021">
        <v>1</v>
      </c>
      <c r="N1021">
        <v>1</v>
      </c>
      <c r="O1021">
        <v>0</v>
      </c>
      <c r="P1021">
        <v>2</v>
      </c>
      <c r="Q1021">
        <v>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3</v>
      </c>
      <c r="Y1021">
        <v>11</v>
      </c>
      <c r="Z1021">
        <v>0</v>
      </c>
      <c r="AA1021">
        <v>42</v>
      </c>
      <c r="AB1021">
        <f t="shared" si="31"/>
        <v>1</v>
      </c>
      <c r="AC1021">
        <v>2592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17</v>
      </c>
      <c r="AO1021">
        <v>14</v>
      </c>
      <c r="AP1021">
        <v>0</v>
      </c>
    </row>
    <row r="1022" spans="1:42" x14ac:dyDescent="0.35">
      <c r="A1022">
        <v>66294</v>
      </c>
      <c r="B1022">
        <v>3</v>
      </c>
      <c r="C1022">
        <f t="shared" si="30"/>
        <v>3</v>
      </c>
      <c r="D1022">
        <v>0</v>
      </c>
      <c r="E1022">
        <v>0</v>
      </c>
      <c r="F1022">
        <v>68</v>
      </c>
      <c r="G1022">
        <v>251</v>
      </c>
      <c r="H1022">
        <v>108</v>
      </c>
      <c r="I1022">
        <v>334</v>
      </c>
      <c r="J1022">
        <v>65</v>
      </c>
      <c r="K1022">
        <v>92</v>
      </c>
      <c r="L1022">
        <v>117</v>
      </c>
      <c r="M1022">
        <v>1</v>
      </c>
      <c r="N1022">
        <v>4</v>
      </c>
      <c r="O1022">
        <v>3</v>
      </c>
      <c r="P1022">
        <v>5</v>
      </c>
      <c r="Q1022">
        <v>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</v>
      </c>
      <c r="Y1022">
        <v>11</v>
      </c>
      <c r="Z1022">
        <v>0</v>
      </c>
      <c r="AA1022">
        <v>55</v>
      </c>
      <c r="AB1022">
        <f t="shared" si="31"/>
        <v>3</v>
      </c>
      <c r="AC1022">
        <v>2263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850</v>
      </c>
      <c r="AO1022">
        <v>733</v>
      </c>
      <c r="AP1022">
        <v>0</v>
      </c>
    </row>
    <row r="1023" spans="1:42" x14ac:dyDescent="0.35">
      <c r="A1023">
        <v>36715</v>
      </c>
      <c r="B1023">
        <v>2</v>
      </c>
      <c r="C1023">
        <f t="shared" si="30"/>
        <v>2</v>
      </c>
      <c r="D1023">
        <v>1</v>
      </c>
      <c r="E1023">
        <v>0</v>
      </c>
      <c r="F1023">
        <v>16</v>
      </c>
      <c r="G1023">
        <v>172</v>
      </c>
      <c r="H1023">
        <v>10</v>
      </c>
      <c r="I1023">
        <v>125</v>
      </c>
      <c r="J1023">
        <v>21</v>
      </c>
      <c r="K1023">
        <v>13</v>
      </c>
      <c r="L1023">
        <v>16</v>
      </c>
      <c r="M1023">
        <v>6</v>
      </c>
      <c r="N1023">
        <v>7</v>
      </c>
      <c r="O1023">
        <v>2</v>
      </c>
      <c r="P1023">
        <v>4</v>
      </c>
      <c r="Q1023">
        <v>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3</v>
      </c>
      <c r="Y1023">
        <v>11</v>
      </c>
      <c r="Z1023">
        <v>1</v>
      </c>
      <c r="AA1023">
        <v>49</v>
      </c>
      <c r="AB1023">
        <f t="shared" si="31"/>
        <v>2</v>
      </c>
      <c r="AC1023">
        <v>2748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341</v>
      </c>
      <c r="AO1023">
        <v>325</v>
      </c>
      <c r="AP1023">
        <v>0</v>
      </c>
    </row>
    <row r="1024" spans="1:42" x14ac:dyDescent="0.35">
      <c r="A1024">
        <v>79456</v>
      </c>
      <c r="B1024">
        <v>4</v>
      </c>
      <c r="C1024">
        <f t="shared" si="30"/>
        <v>4</v>
      </c>
      <c r="D1024">
        <v>0</v>
      </c>
      <c r="E1024">
        <v>0</v>
      </c>
      <c r="F1024">
        <v>12</v>
      </c>
      <c r="G1024">
        <v>565</v>
      </c>
      <c r="H1024">
        <v>42</v>
      </c>
      <c r="I1024">
        <v>548</v>
      </c>
      <c r="J1024">
        <v>64</v>
      </c>
      <c r="K1024">
        <v>83</v>
      </c>
      <c r="L1024">
        <v>99</v>
      </c>
      <c r="M1024">
        <v>1</v>
      </c>
      <c r="N1024">
        <v>5</v>
      </c>
      <c r="O1024">
        <v>6</v>
      </c>
      <c r="P1024">
        <v>4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</v>
      </c>
      <c r="Y1024">
        <v>11</v>
      </c>
      <c r="Z1024">
        <v>1</v>
      </c>
      <c r="AA1024">
        <v>64</v>
      </c>
      <c r="AB1024">
        <f t="shared" si="31"/>
        <v>4</v>
      </c>
      <c r="AC1024">
        <v>2835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1302</v>
      </c>
      <c r="AO1024">
        <v>1203</v>
      </c>
      <c r="AP1024">
        <v>0</v>
      </c>
    </row>
    <row r="1025" spans="1:42" x14ac:dyDescent="0.35">
      <c r="A1025">
        <v>40479</v>
      </c>
      <c r="B1025">
        <v>2</v>
      </c>
      <c r="C1025">
        <f t="shared" si="30"/>
        <v>2</v>
      </c>
      <c r="D1025">
        <v>1</v>
      </c>
      <c r="E1025">
        <v>0</v>
      </c>
      <c r="F1025">
        <v>95</v>
      </c>
      <c r="G1025">
        <v>5</v>
      </c>
      <c r="H1025">
        <v>0</v>
      </c>
      <c r="I1025">
        <v>8</v>
      </c>
      <c r="J1025">
        <v>2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3</v>
      </c>
      <c r="Q1025">
        <v>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3</v>
      </c>
      <c r="Y1025">
        <v>11</v>
      </c>
      <c r="Z1025">
        <v>0</v>
      </c>
      <c r="AA1025">
        <v>38</v>
      </c>
      <c r="AB1025">
        <f t="shared" si="31"/>
        <v>1</v>
      </c>
      <c r="AC1025">
        <v>2475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15</v>
      </c>
      <c r="AO1025">
        <v>15</v>
      </c>
      <c r="AP1025">
        <v>0</v>
      </c>
    </row>
    <row r="1026" spans="1:42" x14ac:dyDescent="0.35">
      <c r="A1026">
        <v>75345</v>
      </c>
      <c r="B1026">
        <v>4</v>
      </c>
      <c r="C1026">
        <f t="shared" si="30"/>
        <v>4</v>
      </c>
      <c r="D1026">
        <v>0</v>
      </c>
      <c r="E1026">
        <v>0</v>
      </c>
      <c r="F1026">
        <v>16</v>
      </c>
      <c r="G1026">
        <v>918</v>
      </c>
      <c r="H1026">
        <v>57</v>
      </c>
      <c r="I1026">
        <v>842</v>
      </c>
      <c r="J1026">
        <v>99</v>
      </c>
      <c r="K1026">
        <v>38</v>
      </c>
      <c r="L1026">
        <v>133</v>
      </c>
      <c r="M1026">
        <v>1</v>
      </c>
      <c r="N1026">
        <v>5</v>
      </c>
      <c r="O1026">
        <v>8</v>
      </c>
      <c r="P1026">
        <v>6</v>
      </c>
      <c r="Q1026">
        <v>3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3</v>
      </c>
      <c r="Y1026">
        <v>11</v>
      </c>
      <c r="Z1026">
        <v>1</v>
      </c>
      <c r="AA1026">
        <v>50</v>
      </c>
      <c r="AB1026">
        <f t="shared" si="31"/>
        <v>2</v>
      </c>
      <c r="AC1026">
        <v>2671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1954</v>
      </c>
      <c r="AO1026">
        <v>1821</v>
      </c>
      <c r="AP1026">
        <v>1</v>
      </c>
    </row>
    <row r="1027" spans="1:42" x14ac:dyDescent="0.35">
      <c r="A1027">
        <v>54233</v>
      </c>
      <c r="B1027">
        <v>3</v>
      </c>
      <c r="C1027">
        <f t="shared" ref="C1027:C1090" si="32">_xlfn.IFS(A:A&lt;=32196,1,A:A&lt;=51622.09,2,A:A&lt;=68281,3,A:A&lt;=79601,4,A:A&gt;=79601,5)</f>
        <v>3</v>
      </c>
      <c r="D1027">
        <v>0</v>
      </c>
      <c r="E1027">
        <v>1</v>
      </c>
      <c r="F1027">
        <v>46</v>
      </c>
      <c r="G1027">
        <v>652</v>
      </c>
      <c r="H1027">
        <v>8</v>
      </c>
      <c r="I1027">
        <v>158</v>
      </c>
      <c r="J1027">
        <v>21</v>
      </c>
      <c r="K1027">
        <v>0</v>
      </c>
      <c r="L1027">
        <v>142</v>
      </c>
      <c r="M1027">
        <v>4</v>
      </c>
      <c r="N1027">
        <v>11</v>
      </c>
      <c r="O1027">
        <v>6</v>
      </c>
      <c r="P1027">
        <v>5</v>
      </c>
      <c r="Q1027">
        <v>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3</v>
      </c>
      <c r="Y1027">
        <v>11</v>
      </c>
      <c r="Z1027">
        <v>0</v>
      </c>
      <c r="AA1027">
        <v>43</v>
      </c>
      <c r="AB1027">
        <f t="shared" ref="AB1027:AB1090" si="33">_xlfn.IFS(AA1027&lt;=43,1,AA1027&lt;=51.117,2,AA1027&lt;=61,3,AA1027&lt;=68,4,AA1027&gt;68,5)</f>
        <v>1</v>
      </c>
      <c r="AC1027">
        <v>2669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839</v>
      </c>
      <c r="AO1027">
        <v>697</v>
      </c>
      <c r="AP1027">
        <v>0</v>
      </c>
    </row>
    <row r="1028" spans="1:42" x14ac:dyDescent="0.35">
      <c r="A1028">
        <v>24163</v>
      </c>
      <c r="B1028">
        <v>1</v>
      </c>
      <c r="C1028">
        <f t="shared" si="32"/>
        <v>1</v>
      </c>
      <c r="D1028">
        <v>1</v>
      </c>
      <c r="E1028">
        <v>1</v>
      </c>
      <c r="F1028">
        <v>3</v>
      </c>
      <c r="G1028">
        <v>4</v>
      </c>
      <c r="H1028">
        <v>1</v>
      </c>
      <c r="I1028">
        <v>7</v>
      </c>
      <c r="J1028">
        <v>2</v>
      </c>
      <c r="K1028">
        <v>1</v>
      </c>
      <c r="L1028">
        <v>2</v>
      </c>
      <c r="M1028">
        <v>2</v>
      </c>
      <c r="N1028">
        <v>1</v>
      </c>
      <c r="O1028">
        <v>0</v>
      </c>
      <c r="P1028">
        <v>3</v>
      </c>
      <c r="Q1028">
        <v>4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11</v>
      </c>
      <c r="Z1028">
        <v>0</v>
      </c>
      <c r="AA1028">
        <v>50</v>
      </c>
      <c r="AB1028">
        <f t="shared" si="33"/>
        <v>2</v>
      </c>
      <c r="AC1028">
        <v>2419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15</v>
      </c>
      <c r="AO1028">
        <v>13</v>
      </c>
      <c r="AP1028">
        <v>0</v>
      </c>
    </row>
    <row r="1029" spans="1:42" x14ac:dyDescent="0.35">
      <c r="A1029">
        <v>84460</v>
      </c>
      <c r="B1029">
        <v>5</v>
      </c>
      <c r="C1029">
        <f t="shared" si="32"/>
        <v>5</v>
      </c>
      <c r="D1029">
        <v>0</v>
      </c>
      <c r="E1029">
        <v>0</v>
      </c>
      <c r="F1029">
        <v>80</v>
      </c>
      <c r="G1029">
        <v>152</v>
      </c>
      <c r="H1029">
        <v>27</v>
      </c>
      <c r="I1029">
        <v>103</v>
      </c>
      <c r="J1029">
        <v>106</v>
      </c>
      <c r="K1029">
        <v>54</v>
      </c>
      <c r="L1029">
        <v>81</v>
      </c>
      <c r="M1029">
        <v>0</v>
      </c>
      <c r="N1029">
        <v>9</v>
      </c>
      <c r="O1029">
        <v>9</v>
      </c>
      <c r="P1029">
        <v>4</v>
      </c>
      <c r="Q1029">
        <v>5</v>
      </c>
      <c r="R1029">
        <v>0</v>
      </c>
      <c r="S1029">
        <v>1</v>
      </c>
      <c r="T1029">
        <v>1</v>
      </c>
      <c r="U1029">
        <v>1</v>
      </c>
      <c r="V1029">
        <v>1</v>
      </c>
      <c r="W1029">
        <v>0</v>
      </c>
      <c r="X1029">
        <v>3</v>
      </c>
      <c r="Y1029">
        <v>11</v>
      </c>
      <c r="Z1029">
        <v>1</v>
      </c>
      <c r="AA1029">
        <v>62</v>
      </c>
      <c r="AB1029">
        <f t="shared" si="33"/>
        <v>4</v>
      </c>
      <c r="AC1029">
        <v>2700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442</v>
      </c>
      <c r="AO1029">
        <v>361</v>
      </c>
      <c r="AP1029">
        <v>4</v>
      </c>
    </row>
    <row r="1030" spans="1:42" x14ac:dyDescent="0.35">
      <c r="A1030">
        <v>43776</v>
      </c>
      <c r="B1030">
        <v>2</v>
      </c>
      <c r="C1030">
        <f t="shared" si="32"/>
        <v>2</v>
      </c>
      <c r="D1030">
        <v>1</v>
      </c>
      <c r="E1030">
        <v>0</v>
      </c>
      <c r="F1030">
        <v>77</v>
      </c>
      <c r="G1030">
        <v>8</v>
      </c>
      <c r="H1030">
        <v>0</v>
      </c>
      <c r="I1030">
        <v>9</v>
      </c>
      <c r="J1030">
        <v>2</v>
      </c>
      <c r="K1030">
        <v>1</v>
      </c>
      <c r="L1030">
        <v>3</v>
      </c>
      <c r="M1030">
        <v>1</v>
      </c>
      <c r="N1030">
        <v>1</v>
      </c>
      <c r="O1030">
        <v>0</v>
      </c>
      <c r="P1030">
        <v>2</v>
      </c>
      <c r="Q1030">
        <v>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3</v>
      </c>
      <c r="Y1030">
        <v>11</v>
      </c>
      <c r="Z1030">
        <v>0</v>
      </c>
      <c r="AA1030">
        <v>37</v>
      </c>
      <c r="AB1030">
        <f t="shared" si="33"/>
        <v>1</v>
      </c>
      <c r="AC1030">
        <v>2216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20</v>
      </c>
      <c r="AO1030">
        <v>17</v>
      </c>
      <c r="AP1030">
        <v>0</v>
      </c>
    </row>
    <row r="1031" spans="1:42" x14ac:dyDescent="0.35">
      <c r="A1031">
        <v>71691</v>
      </c>
      <c r="B1031">
        <v>4</v>
      </c>
      <c r="C1031">
        <f t="shared" si="32"/>
        <v>4</v>
      </c>
      <c r="D1031">
        <v>0</v>
      </c>
      <c r="E1031">
        <v>0</v>
      </c>
      <c r="F1031">
        <v>0</v>
      </c>
      <c r="G1031">
        <v>336</v>
      </c>
      <c r="H1031">
        <v>130</v>
      </c>
      <c r="I1031">
        <v>411</v>
      </c>
      <c r="J1031">
        <v>240</v>
      </c>
      <c r="K1031">
        <v>32</v>
      </c>
      <c r="L1031">
        <v>43</v>
      </c>
      <c r="M1031">
        <v>1</v>
      </c>
      <c r="N1031">
        <v>4</v>
      </c>
      <c r="O1031">
        <v>7</v>
      </c>
      <c r="P1031">
        <v>5</v>
      </c>
      <c r="Q1031">
        <v>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3</v>
      </c>
      <c r="Y1031">
        <v>11</v>
      </c>
      <c r="Z1031">
        <v>1</v>
      </c>
      <c r="AA1031">
        <v>62</v>
      </c>
      <c r="AB1031">
        <f t="shared" si="33"/>
        <v>4</v>
      </c>
      <c r="AC1031">
        <v>2263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1149</v>
      </c>
      <c r="AO1031">
        <v>1106</v>
      </c>
      <c r="AP1031">
        <v>0</v>
      </c>
    </row>
    <row r="1032" spans="1:42" x14ac:dyDescent="0.35">
      <c r="A1032">
        <v>85844</v>
      </c>
      <c r="B1032">
        <v>5</v>
      </c>
      <c r="C1032">
        <f t="shared" si="32"/>
        <v>5</v>
      </c>
      <c r="D1032">
        <v>0</v>
      </c>
      <c r="E1032">
        <v>0</v>
      </c>
      <c r="F1032">
        <v>62</v>
      </c>
      <c r="G1032">
        <v>938</v>
      </c>
      <c r="H1032">
        <v>19</v>
      </c>
      <c r="I1032">
        <v>843</v>
      </c>
      <c r="J1032">
        <v>25</v>
      </c>
      <c r="K1032">
        <v>95</v>
      </c>
      <c r="L1032">
        <v>38</v>
      </c>
      <c r="M1032">
        <v>1</v>
      </c>
      <c r="N1032">
        <v>6</v>
      </c>
      <c r="O1032">
        <v>6</v>
      </c>
      <c r="P1032">
        <v>7</v>
      </c>
      <c r="Q1032">
        <v>2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3</v>
      </c>
      <c r="Y1032">
        <v>11</v>
      </c>
      <c r="Z1032">
        <v>0</v>
      </c>
      <c r="AA1032">
        <v>47</v>
      </c>
      <c r="AB1032">
        <f t="shared" si="33"/>
        <v>2</v>
      </c>
      <c r="AC1032">
        <v>2190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1920</v>
      </c>
      <c r="AO1032">
        <v>1882</v>
      </c>
      <c r="AP1032">
        <v>1</v>
      </c>
    </row>
    <row r="1033" spans="1:42" x14ac:dyDescent="0.35">
      <c r="A1033">
        <v>39190</v>
      </c>
      <c r="B1033">
        <v>2</v>
      </c>
      <c r="C1033">
        <f t="shared" si="32"/>
        <v>2</v>
      </c>
      <c r="D1033">
        <v>1</v>
      </c>
      <c r="E1033">
        <v>0</v>
      </c>
      <c r="F1033">
        <v>91</v>
      </c>
      <c r="G1033">
        <v>68</v>
      </c>
      <c r="H1033">
        <v>8</v>
      </c>
      <c r="I1033">
        <v>18</v>
      </c>
      <c r="J1033">
        <v>19</v>
      </c>
      <c r="K1033">
        <v>8</v>
      </c>
      <c r="L1033">
        <v>12</v>
      </c>
      <c r="M1033">
        <v>2</v>
      </c>
      <c r="N1033">
        <v>2</v>
      </c>
      <c r="O1033">
        <v>1</v>
      </c>
      <c r="P1033">
        <v>4</v>
      </c>
      <c r="Q1033">
        <v>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3</v>
      </c>
      <c r="Y1033">
        <v>11</v>
      </c>
      <c r="Z1033">
        <v>0</v>
      </c>
      <c r="AA1033">
        <v>46</v>
      </c>
      <c r="AB1033">
        <f t="shared" si="33"/>
        <v>2</v>
      </c>
      <c r="AC1033">
        <v>2223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121</v>
      </c>
      <c r="AO1033">
        <v>109</v>
      </c>
      <c r="AP1033">
        <v>0</v>
      </c>
    </row>
    <row r="1034" spans="1:42" x14ac:dyDescent="0.35">
      <c r="A1034">
        <v>38578</v>
      </c>
      <c r="B1034">
        <v>2</v>
      </c>
      <c r="C1034">
        <f t="shared" si="32"/>
        <v>2</v>
      </c>
      <c r="D1034">
        <v>1</v>
      </c>
      <c r="E1034">
        <v>1</v>
      </c>
      <c r="F1034">
        <v>2</v>
      </c>
      <c r="G1034">
        <v>38</v>
      </c>
      <c r="H1034">
        <v>4</v>
      </c>
      <c r="I1034">
        <v>22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0</v>
      </c>
      <c r="P1034">
        <v>3</v>
      </c>
      <c r="Q1034">
        <v>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</v>
      </c>
      <c r="Y1034">
        <v>11</v>
      </c>
      <c r="Z1034">
        <v>0</v>
      </c>
      <c r="AA1034">
        <v>48</v>
      </c>
      <c r="AB1034">
        <f t="shared" si="33"/>
        <v>2</v>
      </c>
      <c r="AC1034">
        <v>2531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70</v>
      </c>
      <c r="AO1034">
        <v>67</v>
      </c>
      <c r="AP1034">
        <v>0</v>
      </c>
    </row>
    <row r="1035" spans="1:42" x14ac:dyDescent="0.35">
      <c r="A1035">
        <v>57236</v>
      </c>
      <c r="B1035">
        <v>3</v>
      </c>
      <c r="C1035">
        <f t="shared" si="32"/>
        <v>3</v>
      </c>
      <c r="D1035">
        <v>1</v>
      </c>
      <c r="E1035">
        <v>1</v>
      </c>
      <c r="F1035">
        <v>22</v>
      </c>
      <c r="G1035">
        <v>105</v>
      </c>
      <c r="H1035">
        <v>0</v>
      </c>
      <c r="I1035">
        <v>9</v>
      </c>
      <c r="J1035">
        <v>2</v>
      </c>
      <c r="K1035">
        <v>1</v>
      </c>
      <c r="L1035">
        <v>4</v>
      </c>
      <c r="M1035">
        <v>3</v>
      </c>
      <c r="N1035">
        <v>2</v>
      </c>
      <c r="O1035">
        <v>1</v>
      </c>
      <c r="P1035">
        <v>4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3</v>
      </c>
      <c r="Y1035">
        <v>11</v>
      </c>
      <c r="Z1035">
        <v>0</v>
      </c>
      <c r="AA1035">
        <v>55</v>
      </c>
      <c r="AB1035">
        <f t="shared" si="33"/>
        <v>3</v>
      </c>
      <c r="AC1035">
        <v>2268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117</v>
      </c>
      <c r="AO1035">
        <v>113</v>
      </c>
      <c r="AP1035">
        <v>0</v>
      </c>
    </row>
    <row r="1036" spans="1:42" x14ac:dyDescent="0.35">
      <c r="A1036">
        <v>61825</v>
      </c>
      <c r="B1036">
        <v>3</v>
      </c>
      <c r="C1036">
        <f t="shared" si="32"/>
        <v>3</v>
      </c>
      <c r="D1036">
        <v>0</v>
      </c>
      <c r="E1036">
        <v>1</v>
      </c>
      <c r="F1036">
        <v>56</v>
      </c>
      <c r="G1036">
        <v>162</v>
      </c>
      <c r="H1036">
        <v>50</v>
      </c>
      <c r="I1036">
        <v>100</v>
      </c>
      <c r="J1036">
        <v>55</v>
      </c>
      <c r="K1036">
        <v>30</v>
      </c>
      <c r="L1036">
        <v>27</v>
      </c>
      <c r="M1036">
        <v>1</v>
      </c>
      <c r="N1036">
        <v>4</v>
      </c>
      <c r="O1036">
        <v>2</v>
      </c>
      <c r="P1036">
        <v>8</v>
      </c>
      <c r="Q1036">
        <v>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3</v>
      </c>
      <c r="Y1036">
        <v>11</v>
      </c>
      <c r="Z1036">
        <v>0</v>
      </c>
      <c r="AA1036">
        <v>41</v>
      </c>
      <c r="AB1036">
        <f t="shared" si="33"/>
        <v>1</v>
      </c>
      <c r="AC1036">
        <v>2485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397</v>
      </c>
      <c r="AO1036">
        <v>370</v>
      </c>
      <c r="AP1036">
        <v>0</v>
      </c>
    </row>
    <row r="1037" spans="1:42" x14ac:dyDescent="0.35">
      <c r="A1037">
        <v>79803</v>
      </c>
      <c r="B1037">
        <v>5</v>
      </c>
      <c r="C1037">
        <f t="shared" si="32"/>
        <v>5</v>
      </c>
      <c r="D1037">
        <v>0</v>
      </c>
      <c r="E1037">
        <v>1</v>
      </c>
      <c r="F1037">
        <v>54</v>
      </c>
      <c r="G1037">
        <v>574</v>
      </c>
      <c r="H1037">
        <v>8</v>
      </c>
      <c r="I1037">
        <v>216</v>
      </c>
      <c r="J1037">
        <v>21</v>
      </c>
      <c r="K1037">
        <v>16</v>
      </c>
      <c r="L1037">
        <v>33</v>
      </c>
      <c r="M1037">
        <v>1</v>
      </c>
      <c r="N1037">
        <v>4</v>
      </c>
      <c r="O1037">
        <v>3</v>
      </c>
      <c r="P1037">
        <v>5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3</v>
      </c>
      <c r="Y1037">
        <v>11</v>
      </c>
      <c r="Z1037">
        <v>0</v>
      </c>
      <c r="AA1037">
        <v>62</v>
      </c>
      <c r="AB1037">
        <f t="shared" si="33"/>
        <v>4</v>
      </c>
      <c r="AC1037">
        <v>2186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835</v>
      </c>
      <c r="AO1037">
        <v>802</v>
      </c>
      <c r="AP1037">
        <v>0</v>
      </c>
    </row>
    <row r="1038" spans="1:42" x14ac:dyDescent="0.35">
      <c r="A1038">
        <v>80910</v>
      </c>
      <c r="B1038">
        <v>5</v>
      </c>
      <c r="C1038">
        <f t="shared" si="32"/>
        <v>5</v>
      </c>
      <c r="D1038">
        <v>0</v>
      </c>
      <c r="E1038">
        <v>0</v>
      </c>
      <c r="F1038">
        <v>71</v>
      </c>
      <c r="G1038">
        <v>160</v>
      </c>
      <c r="H1038">
        <v>80</v>
      </c>
      <c r="I1038">
        <v>369</v>
      </c>
      <c r="J1038">
        <v>67</v>
      </c>
      <c r="K1038">
        <v>39</v>
      </c>
      <c r="L1038">
        <v>41</v>
      </c>
      <c r="M1038">
        <v>1</v>
      </c>
      <c r="N1038">
        <v>3</v>
      </c>
      <c r="O1038">
        <v>3</v>
      </c>
      <c r="P1038">
        <v>8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3</v>
      </c>
      <c r="Y1038">
        <v>11</v>
      </c>
      <c r="Z1038">
        <v>0</v>
      </c>
      <c r="AA1038">
        <v>34</v>
      </c>
      <c r="AB1038">
        <f t="shared" si="33"/>
        <v>1</v>
      </c>
      <c r="AC1038">
        <v>2765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715</v>
      </c>
      <c r="AO1038">
        <v>674</v>
      </c>
      <c r="AP1038">
        <v>0</v>
      </c>
    </row>
    <row r="1039" spans="1:42" x14ac:dyDescent="0.35">
      <c r="A1039">
        <v>27590</v>
      </c>
      <c r="B1039">
        <v>1</v>
      </c>
      <c r="C1039">
        <f t="shared" si="32"/>
        <v>1</v>
      </c>
      <c r="D1039">
        <v>1</v>
      </c>
      <c r="E1039">
        <v>0</v>
      </c>
      <c r="F1039">
        <v>38</v>
      </c>
      <c r="G1039">
        <v>6</v>
      </c>
      <c r="H1039">
        <v>0</v>
      </c>
      <c r="I1039">
        <v>5</v>
      </c>
      <c r="J1039">
        <v>0</v>
      </c>
      <c r="K1039">
        <v>0</v>
      </c>
      <c r="L1039">
        <v>1</v>
      </c>
      <c r="M1039">
        <v>1</v>
      </c>
      <c r="N1039">
        <v>1</v>
      </c>
      <c r="O1039">
        <v>0</v>
      </c>
      <c r="P1039">
        <v>2</v>
      </c>
      <c r="Q1039">
        <v>7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</v>
      </c>
      <c r="Y1039">
        <v>11</v>
      </c>
      <c r="Z1039">
        <v>0</v>
      </c>
      <c r="AA1039">
        <v>38</v>
      </c>
      <c r="AB1039">
        <f t="shared" si="33"/>
        <v>1</v>
      </c>
      <c r="AC1039">
        <v>2591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11</v>
      </c>
      <c r="AO1039">
        <v>10</v>
      </c>
      <c r="AP1039">
        <v>0</v>
      </c>
    </row>
    <row r="1040" spans="1:42" x14ac:dyDescent="0.35">
      <c r="A1040">
        <v>56775</v>
      </c>
      <c r="B1040">
        <v>3</v>
      </c>
      <c r="C1040">
        <f t="shared" si="32"/>
        <v>3</v>
      </c>
      <c r="D1040">
        <v>0</v>
      </c>
      <c r="E1040">
        <v>1</v>
      </c>
      <c r="F1040">
        <v>62</v>
      </c>
      <c r="G1040">
        <v>614</v>
      </c>
      <c r="H1040">
        <v>35</v>
      </c>
      <c r="I1040">
        <v>160</v>
      </c>
      <c r="J1040">
        <v>58</v>
      </c>
      <c r="K1040">
        <v>35</v>
      </c>
      <c r="L1040">
        <v>35</v>
      </c>
      <c r="M1040">
        <v>2</v>
      </c>
      <c r="N1040">
        <v>5</v>
      </c>
      <c r="O1040">
        <v>8</v>
      </c>
      <c r="P1040">
        <v>10</v>
      </c>
      <c r="Q1040">
        <v>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</v>
      </c>
      <c r="Y1040">
        <v>11</v>
      </c>
      <c r="Z1040">
        <v>0</v>
      </c>
      <c r="AA1040">
        <v>41</v>
      </c>
      <c r="AB1040">
        <f t="shared" si="33"/>
        <v>1</v>
      </c>
      <c r="AC1040">
        <v>2702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902</v>
      </c>
      <c r="AO1040">
        <v>867</v>
      </c>
      <c r="AP1040">
        <v>0</v>
      </c>
    </row>
    <row r="1041" spans="1:42" x14ac:dyDescent="0.35">
      <c r="A1041">
        <v>83829</v>
      </c>
      <c r="B1041">
        <v>5</v>
      </c>
      <c r="C1041">
        <f t="shared" si="32"/>
        <v>5</v>
      </c>
      <c r="D1041">
        <v>0</v>
      </c>
      <c r="E1041">
        <v>0</v>
      </c>
      <c r="F1041">
        <v>78</v>
      </c>
      <c r="G1041">
        <v>897</v>
      </c>
      <c r="H1041">
        <v>161</v>
      </c>
      <c r="I1041">
        <v>430</v>
      </c>
      <c r="J1041">
        <v>186</v>
      </c>
      <c r="K1041">
        <v>161</v>
      </c>
      <c r="L1041">
        <v>27</v>
      </c>
      <c r="M1041">
        <v>0</v>
      </c>
      <c r="N1041">
        <v>4</v>
      </c>
      <c r="O1041">
        <v>7</v>
      </c>
      <c r="P1041">
        <v>6</v>
      </c>
      <c r="Q1041">
        <v>1</v>
      </c>
      <c r="R1041">
        <v>1</v>
      </c>
      <c r="S1041">
        <v>0</v>
      </c>
      <c r="T1041">
        <v>1</v>
      </c>
      <c r="U1041">
        <v>1</v>
      </c>
      <c r="V1041">
        <v>0</v>
      </c>
      <c r="W1041">
        <v>0</v>
      </c>
      <c r="X1041">
        <v>3</v>
      </c>
      <c r="Y1041">
        <v>11</v>
      </c>
      <c r="Z1041">
        <v>1</v>
      </c>
      <c r="AA1041">
        <v>45</v>
      </c>
      <c r="AB1041">
        <f t="shared" si="33"/>
        <v>2</v>
      </c>
      <c r="AC1041">
        <v>2423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1835</v>
      </c>
      <c r="AO1041">
        <v>1808</v>
      </c>
      <c r="AP1041">
        <v>3</v>
      </c>
    </row>
    <row r="1042" spans="1:42" x14ac:dyDescent="0.35">
      <c r="A1042">
        <v>54210</v>
      </c>
      <c r="B1042">
        <v>3</v>
      </c>
      <c r="C1042">
        <f t="shared" si="32"/>
        <v>3</v>
      </c>
      <c r="D1042">
        <v>0</v>
      </c>
      <c r="E1042">
        <v>1</v>
      </c>
      <c r="F1042">
        <v>18</v>
      </c>
      <c r="G1042">
        <v>70</v>
      </c>
      <c r="H1042">
        <v>54</v>
      </c>
      <c r="I1042">
        <v>109</v>
      </c>
      <c r="J1042">
        <v>80</v>
      </c>
      <c r="K1042">
        <v>9</v>
      </c>
      <c r="L1042">
        <v>45</v>
      </c>
      <c r="M1042">
        <v>2</v>
      </c>
      <c r="N1042">
        <v>4</v>
      </c>
      <c r="O1042">
        <v>1</v>
      </c>
      <c r="P1042">
        <v>7</v>
      </c>
      <c r="Q1042">
        <v>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</v>
      </c>
      <c r="Y1042">
        <v>11</v>
      </c>
      <c r="Z1042">
        <v>0</v>
      </c>
      <c r="AA1042">
        <v>41</v>
      </c>
      <c r="AB1042">
        <f t="shared" si="33"/>
        <v>1</v>
      </c>
      <c r="AC1042">
        <v>2564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322</v>
      </c>
      <c r="AO1042">
        <v>277</v>
      </c>
      <c r="AP1042">
        <v>0</v>
      </c>
    </row>
    <row r="1043" spans="1:42" x14ac:dyDescent="0.35">
      <c r="A1043">
        <v>38508</v>
      </c>
      <c r="B1043">
        <v>2</v>
      </c>
      <c r="C1043">
        <f t="shared" si="32"/>
        <v>2</v>
      </c>
      <c r="D1043">
        <v>1</v>
      </c>
      <c r="E1043">
        <v>0</v>
      </c>
      <c r="F1043">
        <v>95</v>
      </c>
      <c r="G1043">
        <v>120</v>
      </c>
      <c r="H1043">
        <v>19</v>
      </c>
      <c r="I1043">
        <v>206</v>
      </c>
      <c r="J1043">
        <v>25</v>
      </c>
      <c r="K1043">
        <v>19</v>
      </c>
      <c r="L1043">
        <v>54</v>
      </c>
      <c r="M1043">
        <v>6</v>
      </c>
      <c r="N1043">
        <v>7</v>
      </c>
      <c r="O1043">
        <v>2</v>
      </c>
      <c r="P1043">
        <v>5</v>
      </c>
      <c r="Q1043">
        <v>8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</v>
      </c>
      <c r="Y1043">
        <v>11</v>
      </c>
      <c r="Z1043">
        <v>0</v>
      </c>
      <c r="AA1043">
        <v>34</v>
      </c>
      <c r="AB1043">
        <f t="shared" si="33"/>
        <v>1</v>
      </c>
      <c r="AC1043">
        <v>2490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389</v>
      </c>
      <c r="AO1043">
        <v>335</v>
      </c>
      <c r="AP1043">
        <v>0</v>
      </c>
    </row>
    <row r="1044" spans="1:42" x14ac:dyDescent="0.35">
      <c r="A1044">
        <v>53187</v>
      </c>
      <c r="B1044">
        <v>3</v>
      </c>
      <c r="C1044">
        <f t="shared" si="32"/>
        <v>3</v>
      </c>
      <c r="D1044">
        <v>1</v>
      </c>
      <c r="E1044">
        <v>0</v>
      </c>
      <c r="F1044">
        <v>66</v>
      </c>
      <c r="G1044">
        <v>211</v>
      </c>
      <c r="H1044">
        <v>2</v>
      </c>
      <c r="I1044">
        <v>30</v>
      </c>
      <c r="J1044">
        <v>7</v>
      </c>
      <c r="K1044">
        <v>7</v>
      </c>
      <c r="L1044">
        <v>10</v>
      </c>
      <c r="M1044">
        <v>2</v>
      </c>
      <c r="N1044">
        <v>4</v>
      </c>
      <c r="O1044">
        <v>1</v>
      </c>
      <c r="P1044">
        <v>6</v>
      </c>
      <c r="Q1044">
        <v>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</v>
      </c>
      <c r="Y1044">
        <v>11</v>
      </c>
      <c r="Z1044">
        <v>0</v>
      </c>
      <c r="AA1044">
        <v>50</v>
      </c>
      <c r="AB1044">
        <f t="shared" si="33"/>
        <v>2</v>
      </c>
      <c r="AC1044">
        <v>2405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257</v>
      </c>
      <c r="AO1044">
        <v>247</v>
      </c>
      <c r="AP1044">
        <v>0</v>
      </c>
    </row>
    <row r="1045" spans="1:42" x14ac:dyDescent="0.35">
      <c r="A1045">
        <v>30023</v>
      </c>
      <c r="B1045">
        <v>1</v>
      </c>
      <c r="C1045">
        <f t="shared" si="32"/>
        <v>1</v>
      </c>
      <c r="D1045">
        <v>1</v>
      </c>
      <c r="E1045">
        <v>0</v>
      </c>
      <c r="F1045">
        <v>28</v>
      </c>
      <c r="G1045">
        <v>11</v>
      </c>
      <c r="H1045">
        <v>0</v>
      </c>
      <c r="I1045">
        <v>16</v>
      </c>
      <c r="J1045">
        <v>7</v>
      </c>
      <c r="K1045">
        <v>6</v>
      </c>
      <c r="L1045">
        <v>21</v>
      </c>
      <c r="M1045">
        <v>1</v>
      </c>
      <c r="N1045">
        <v>2</v>
      </c>
      <c r="O1045">
        <v>0</v>
      </c>
      <c r="P1045">
        <v>3</v>
      </c>
      <c r="Q1045">
        <v>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3</v>
      </c>
      <c r="Y1045">
        <v>11</v>
      </c>
      <c r="Z1045">
        <v>0</v>
      </c>
      <c r="AA1045">
        <v>48</v>
      </c>
      <c r="AB1045">
        <f t="shared" si="33"/>
        <v>2</v>
      </c>
      <c r="AC1045">
        <v>2256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40</v>
      </c>
      <c r="AO1045">
        <v>19</v>
      </c>
      <c r="AP1045">
        <v>0</v>
      </c>
    </row>
    <row r="1046" spans="1:42" x14ac:dyDescent="0.35">
      <c r="A1046">
        <v>76045</v>
      </c>
      <c r="B1046">
        <v>4</v>
      </c>
      <c r="C1046">
        <f t="shared" si="32"/>
        <v>4</v>
      </c>
      <c r="D1046">
        <v>0</v>
      </c>
      <c r="E1046">
        <v>0</v>
      </c>
      <c r="F1046">
        <v>78</v>
      </c>
      <c r="G1046">
        <v>760</v>
      </c>
      <c r="H1046">
        <v>53</v>
      </c>
      <c r="I1046">
        <v>400</v>
      </c>
      <c r="J1046">
        <v>17</v>
      </c>
      <c r="K1046">
        <v>93</v>
      </c>
      <c r="L1046">
        <v>0</v>
      </c>
      <c r="M1046">
        <v>1</v>
      </c>
      <c r="N1046">
        <v>4</v>
      </c>
      <c r="O1046">
        <v>5</v>
      </c>
      <c r="P1046">
        <v>11</v>
      </c>
      <c r="Q1046">
        <v>2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3</v>
      </c>
      <c r="Y1046">
        <v>11</v>
      </c>
      <c r="Z1046">
        <v>0</v>
      </c>
      <c r="AA1046">
        <v>60</v>
      </c>
      <c r="AB1046">
        <f t="shared" si="33"/>
        <v>3</v>
      </c>
      <c r="AC1046">
        <v>2385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1323</v>
      </c>
      <c r="AO1046">
        <v>1323</v>
      </c>
      <c r="AP1046">
        <v>1</v>
      </c>
    </row>
    <row r="1047" spans="1:42" x14ac:dyDescent="0.35">
      <c r="A1047">
        <v>50870</v>
      </c>
      <c r="B1047">
        <v>2</v>
      </c>
      <c r="C1047">
        <f t="shared" si="32"/>
        <v>2</v>
      </c>
      <c r="D1047">
        <v>0</v>
      </c>
      <c r="E1047">
        <v>1</v>
      </c>
      <c r="F1047">
        <v>13</v>
      </c>
      <c r="G1047">
        <v>53</v>
      </c>
      <c r="H1047">
        <v>0</v>
      </c>
      <c r="I1047">
        <v>8</v>
      </c>
      <c r="J1047">
        <v>0</v>
      </c>
      <c r="K1047">
        <v>0</v>
      </c>
      <c r="L1047">
        <v>2</v>
      </c>
      <c r="M1047">
        <v>1</v>
      </c>
      <c r="N1047">
        <v>2</v>
      </c>
      <c r="O1047">
        <v>0</v>
      </c>
      <c r="P1047">
        <v>3</v>
      </c>
      <c r="Q1047">
        <v>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3</v>
      </c>
      <c r="Y1047">
        <v>11</v>
      </c>
      <c r="Z1047">
        <v>0</v>
      </c>
      <c r="AA1047">
        <v>68</v>
      </c>
      <c r="AB1047">
        <f t="shared" si="33"/>
        <v>4</v>
      </c>
      <c r="AC1047">
        <v>2169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61</v>
      </c>
      <c r="AO1047">
        <v>59</v>
      </c>
      <c r="AP1047">
        <v>0</v>
      </c>
    </row>
    <row r="1048" spans="1:42" x14ac:dyDescent="0.35">
      <c r="A1048">
        <v>65463</v>
      </c>
      <c r="B1048">
        <v>3</v>
      </c>
      <c r="C1048">
        <f t="shared" si="32"/>
        <v>3</v>
      </c>
      <c r="D1048">
        <v>1</v>
      </c>
      <c r="E1048">
        <v>0</v>
      </c>
      <c r="F1048">
        <v>17</v>
      </c>
      <c r="G1048">
        <v>391</v>
      </c>
      <c r="H1048">
        <v>32</v>
      </c>
      <c r="I1048">
        <v>70</v>
      </c>
      <c r="J1048">
        <v>21</v>
      </c>
      <c r="K1048">
        <v>32</v>
      </c>
      <c r="L1048">
        <v>16</v>
      </c>
      <c r="M1048">
        <v>2</v>
      </c>
      <c r="N1048">
        <v>6</v>
      </c>
      <c r="O1048">
        <v>2</v>
      </c>
      <c r="P1048">
        <v>9</v>
      </c>
      <c r="Q1048">
        <v>5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11</v>
      </c>
      <c r="Z1048">
        <v>0</v>
      </c>
      <c r="AA1048">
        <v>46</v>
      </c>
      <c r="AB1048">
        <f t="shared" si="33"/>
        <v>2</v>
      </c>
      <c r="AC1048">
        <v>2309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546</v>
      </c>
      <c r="AO1048">
        <v>530</v>
      </c>
      <c r="AP1048">
        <v>1</v>
      </c>
    </row>
    <row r="1049" spans="1:42" x14ac:dyDescent="0.35">
      <c r="A1049">
        <v>66480</v>
      </c>
      <c r="B1049">
        <v>3</v>
      </c>
      <c r="C1049">
        <f t="shared" si="32"/>
        <v>3</v>
      </c>
      <c r="D1049">
        <v>1</v>
      </c>
      <c r="E1049">
        <v>1</v>
      </c>
      <c r="F1049">
        <v>71</v>
      </c>
      <c r="G1049">
        <v>199</v>
      </c>
      <c r="H1049">
        <v>9</v>
      </c>
      <c r="I1049">
        <v>57</v>
      </c>
      <c r="J1049">
        <v>20</v>
      </c>
      <c r="K1049">
        <v>21</v>
      </c>
      <c r="L1049">
        <v>6</v>
      </c>
      <c r="M1049">
        <v>7</v>
      </c>
      <c r="N1049">
        <v>4</v>
      </c>
      <c r="O1049">
        <v>1</v>
      </c>
      <c r="P1049">
        <v>7</v>
      </c>
      <c r="Q1049">
        <v>4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3</v>
      </c>
      <c r="Y1049">
        <v>11</v>
      </c>
      <c r="Z1049">
        <v>0</v>
      </c>
      <c r="AA1049">
        <v>55</v>
      </c>
      <c r="AB1049">
        <f t="shared" si="33"/>
        <v>3</v>
      </c>
      <c r="AC1049">
        <v>2188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306</v>
      </c>
      <c r="AO1049">
        <v>300</v>
      </c>
      <c r="AP1049">
        <v>0</v>
      </c>
    </row>
    <row r="1050" spans="1:42" x14ac:dyDescent="0.35">
      <c r="A1050">
        <v>76773</v>
      </c>
      <c r="B1050">
        <v>4</v>
      </c>
      <c r="C1050">
        <f t="shared" si="32"/>
        <v>4</v>
      </c>
      <c r="D1050">
        <v>0</v>
      </c>
      <c r="E1050">
        <v>0</v>
      </c>
      <c r="F1050">
        <v>79</v>
      </c>
      <c r="G1050">
        <v>516</v>
      </c>
      <c r="H1050">
        <v>56</v>
      </c>
      <c r="I1050">
        <v>449</v>
      </c>
      <c r="J1050">
        <v>86</v>
      </c>
      <c r="K1050">
        <v>33</v>
      </c>
      <c r="L1050">
        <v>16</v>
      </c>
      <c r="M1050">
        <v>1</v>
      </c>
      <c r="N1050">
        <v>2</v>
      </c>
      <c r="O1050">
        <v>2</v>
      </c>
      <c r="P1050">
        <v>11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11</v>
      </c>
      <c r="Z1050">
        <v>0</v>
      </c>
      <c r="AA1050">
        <v>66</v>
      </c>
      <c r="AB1050">
        <f t="shared" si="33"/>
        <v>4</v>
      </c>
      <c r="AC1050">
        <v>2648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1140</v>
      </c>
      <c r="AO1050">
        <v>1124</v>
      </c>
      <c r="AP1050">
        <v>0</v>
      </c>
    </row>
    <row r="1051" spans="1:42" x14ac:dyDescent="0.35">
      <c r="A1051">
        <v>81698</v>
      </c>
      <c r="B1051">
        <v>5</v>
      </c>
      <c r="C1051">
        <f t="shared" si="32"/>
        <v>5</v>
      </c>
      <c r="D1051">
        <v>0</v>
      </c>
      <c r="E1051">
        <v>0</v>
      </c>
      <c r="F1051">
        <v>1</v>
      </c>
      <c r="G1051">
        <v>709</v>
      </c>
      <c r="H1051">
        <v>45</v>
      </c>
      <c r="I1051">
        <v>115</v>
      </c>
      <c r="J1051">
        <v>30</v>
      </c>
      <c r="K1051">
        <v>160</v>
      </c>
      <c r="L1051">
        <v>45</v>
      </c>
      <c r="M1051">
        <v>1</v>
      </c>
      <c r="N1051">
        <v>8</v>
      </c>
      <c r="O1051">
        <v>2</v>
      </c>
      <c r="P1051">
        <v>5</v>
      </c>
      <c r="Q1051">
        <v>5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3</v>
      </c>
      <c r="Y1051">
        <v>11</v>
      </c>
      <c r="Z1051">
        <v>1</v>
      </c>
      <c r="AA1051">
        <v>37</v>
      </c>
      <c r="AB1051">
        <f t="shared" si="33"/>
        <v>1</v>
      </c>
      <c r="AC1051">
        <v>2644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1059</v>
      </c>
      <c r="AO1051">
        <v>1014</v>
      </c>
      <c r="AP1051">
        <v>1</v>
      </c>
    </row>
    <row r="1052" spans="1:42" x14ac:dyDescent="0.35">
      <c r="A1052">
        <v>54466</v>
      </c>
      <c r="B1052">
        <v>3</v>
      </c>
      <c r="C1052">
        <f t="shared" si="32"/>
        <v>3</v>
      </c>
      <c r="D1052">
        <v>1</v>
      </c>
      <c r="E1052">
        <v>1</v>
      </c>
      <c r="F1052">
        <v>78</v>
      </c>
      <c r="G1052">
        <v>12</v>
      </c>
      <c r="H1052">
        <v>0</v>
      </c>
      <c r="I1052">
        <v>4</v>
      </c>
      <c r="J1052">
        <v>0</v>
      </c>
      <c r="K1052">
        <v>0</v>
      </c>
      <c r="L1052">
        <v>0</v>
      </c>
      <c r="M1052">
        <v>1</v>
      </c>
      <c r="N1052">
        <v>1</v>
      </c>
      <c r="O1052">
        <v>0</v>
      </c>
      <c r="P1052">
        <v>2</v>
      </c>
      <c r="Q1052">
        <v>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</v>
      </c>
      <c r="Y1052">
        <v>11</v>
      </c>
      <c r="Z1052">
        <v>0</v>
      </c>
      <c r="AA1052">
        <v>47</v>
      </c>
      <c r="AB1052">
        <f t="shared" si="33"/>
        <v>2</v>
      </c>
      <c r="AC1052">
        <v>2299</v>
      </c>
      <c r="AD1052">
        <v>0</v>
      </c>
      <c r="AE1052">
        <v>0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16</v>
      </c>
      <c r="AO1052">
        <v>16</v>
      </c>
      <c r="AP1052">
        <v>0</v>
      </c>
    </row>
    <row r="1053" spans="1:42" x14ac:dyDescent="0.35">
      <c r="A1053">
        <v>16269</v>
      </c>
      <c r="B1053">
        <v>1</v>
      </c>
      <c r="C1053">
        <f t="shared" si="32"/>
        <v>1</v>
      </c>
      <c r="D1053">
        <v>1</v>
      </c>
      <c r="E1053">
        <v>0</v>
      </c>
      <c r="F1053">
        <v>75</v>
      </c>
      <c r="G1053">
        <v>19</v>
      </c>
      <c r="H1053">
        <v>3</v>
      </c>
      <c r="I1053">
        <v>18</v>
      </c>
      <c r="J1053">
        <v>3</v>
      </c>
      <c r="K1053">
        <v>1</v>
      </c>
      <c r="L1053">
        <v>0</v>
      </c>
      <c r="M1053">
        <v>3</v>
      </c>
      <c r="N1053">
        <v>3</v>
      </c>
      <c r="O1053">
        <v>0</v>
      </c>
      <c r="P1053">
        <v>3</v>
      </c>
      <c r="Q1053">
        <v>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3</v>
      </c>
      <c r="Y1053">
        <v>11</v>
      </c>
      <c r="Z1053">
        <v>0</v>
      </c>
      <c r="AA1053">
        <v>36</v>
      </c>
      <c r="AB1053">
        <f t="shared" si="33"/>
        <v>1</v>
      </c>
      <c r="AC1053">
        <v>2462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44</v>
      </c>
      <c r="AO1053">
        <v>44</v>
      </c>
      <c r="AP1053">
        <v>0</v>
      </c>
    </row>
    <row r="1054" spans="1:42" x14ac:dyDescent="0.35">
      <c r="A1054">
        <v>71819</v>
      </c>
      <c r="B1054">
        <v>4</v>
      </c>
      <c r="C1054">
        <f t="shared" si="32"/>
        <v>4</v>
      </c>
      <c r="D1054">
        <v>0</v>
      </c>
      <c r="E1054">
        <v>1</v>
      </c>
      <c r="F1054">
        <v>70</v>
      </c>
      <c r="G1054">
        <v>1224</v>
      </c>
      <c r="H1054">
        <v>28</v>
      </c>
      <c r="I1054">
        <v>140</v>
      </c>
      <c r="J1054">
        <v>0</v>
      </c>
      <c r="K1054">
        <v>14</v>
      </c>
      <c r="L1054">
        <v>168</v>
      </c>
      <c r="M1054">
        <v>3</v>
      </c>
      <c r="N1054">
        <v>3</v>
      </c>
      <c r="O1054">
        <v>3</v>
      </c>
      <c r="P1054">
        <v>5</v>
      </c>
      <c r="Q1054">
        <v>6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3</v>
      </c>
      <c r="Y1054">
        <v>11</v>
      </c>
      <c r="Z1054">
        <v>0</v>
      </c>
      <c r="AA1054">
        <v>49</v>
      </c>
      <c r="AB1054">
        <f t="shared" si="33"/>
        <v>2</v>
      </c>
      <c r="AC1054">
        <v>2464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1</v>
      </c>
      <c r="AL1054">
        <v>0</v>
      </c>
      <c r="AM1054">
        <v>0</v>
      </c>
      <c r="AN1054">
        <v>1406</v>
      </c>
      <c r="AO1054">
        <v>1238</v>
      </c>
      <c r="AP1054">
        <v>2</v>
      </c>
    </row>
    <row r="1055" spans="1:42" x14ac:dyDescent="0.35">
      <c r="A1055">
        <v>33569</v>
      </c>
      <c r="B1055">
        <v>1</v>
      </c>
      <c r="C1055">
        <f t="shared" si="32"/>
        <v>2</v>
      </c>
      <c r="D1055">
        <v>1</v>
      </c>
      <c r="E1055">
        <v>0</v>
      </c>
      <c r="F1055">
        <v>10</v>
      </c>
      <c r="G1055">
        <v>16</v>
      </c>
      <c r="H1055">
        <v>2</v>
      </c>
      <c r="I1055">
        <v>18</v>
      </c>
      <c r="J1055">
        <v>3</v>
      </c>
      <c r="K1055">
        <v>0</v>
      </c>
      <c r="L1055">
        <v>24</v>
      </c>
      <c r="M1055">
        <v>1</v>
      </c>
      <c r="N1055">
        <v>1</v>
      </c>
      <c r="O1055">
        <v>1</v>
      </c>
      <c r="P1055">
        <v>2</v>
      </c>
      <c r="Q1055">
        <v>8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3</v>
      </c>
      <c r="Y1055">
        <v>11</v>
      </c>
      <c r="Z1055">
        <v>1</v>
      </c>
      <c r="AA1055">
        <v>37</v>
      </c>
      <c r="AB1055">
        <f t="shared" si="33"/>
        <v>1</v>
      </c>
      <c r="AC1055">
        <v>2415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39</v>
      </c>
      <c r="AO1055">
        <v>15</v>
      </c>
      <c r="AP1055">
        <v>1</v>
      </c>
    </row>
    <row r="1056" spans="1:42" x14ac:dyDescent="0.35">
      <c r="A1056">
        <v>36262</v>
      </c>
      <c r="B1056">
        <v>2</v>
      </c>
      <c r="C1056">
        <f t="shared" si="32"/>
        <v>2</v>
      </c>
      <c r="D1056">
        <v>0</v>
      </c>
      <c r="E1056">
        <v>0</v>
      </c>
      <c r="F1056">
        <v>24</v>
      </c>
      <c r="G1056">
        <v>88</v>
      </c>
      <c r="H1056">
        <v>39</v>
      </c>
      <c r="I1056">
        <v>54</v>
      </c>
      <c r="J1056">
        <v>64</v>
      </c>
      <c r="K1056">
        <v>28</v>
      </c>
      <c r="L1056">
        <v>153</v>
      </c>
      <c r="M1056">
        <v>1</v>
      </c>
      <c r="N1056">
        <v>3</v>
      </c>
      <c r="O1056">
        <v>5</v>
      </c>
      <c r="P1056">
        <v>3</v>
      </c>
      <c r="Q1056">
        <v>6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3</v>
      </c>
      <c r="Y1056">
        <v>11</v>
      </c>
      <c r="Z1056">
        <v>1</v>
      </c>
      <c r="AA1056">
        <v>37</v>
      </c>
      <c r="AB1056">
        <f t="shared" si="33"/>
        <v>1</v>
      </c>
      <c r="AC1056">
        <v>2441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273</v>
      </c>
      <c r="AO1056">
        <v>120</v>
      </c>
      <c r="AP1056">
        <v>1</v>
      </c>
    </row>
    <row r="1057" spans="1:42" x14ac:dyDescent="0.35">
      <c r="A1057">
        <v>22634</v>
      </c>
      <c r="B1057">
        <v>1</v>
      </c>
      <c r="C1057">
        <f t="shared" si="32"/>
        <v>1</v>
      </c>
      <c r="D1057">
        <v>0</v>
      </c>
      <c r="E1057">
        <v>0</v>
      </c>
      <c r="F1057">
        <v>47</v>
      </c>
      <c r="G1057">
        <v>2</v>
      </c>
      <c r="H1057">
        <v>23</v>
      </c>
      <c r="I1057">
        <v>11</v>
      </c>
      <c r="J1057">
        <v>8</v>
      </c>
      <c r="K1057">
        <v>6</v>
      </c>
      <c r="L1057">
        <v>46</v>
      </c>
      <c r="M1057">
        <v>1</v>
      </c>
      <c r="N1057">
        <v>2</v>
      </c>
      <c r="O1057">
        <v>1</v>
      </c>
      <c r="P1057">
        <v>2</v>
      </c>
      <c r="Q1057">
        <v>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3</v>
      </c>
      <c r="Y1057">
        <v>11</v>
      </c>
      <c r="Z1057">
        <v>0</v>
      </c>
      <c r="AA1057">
        <v>54</v>
      </c>
      <c r="AB1057">
        <f t="shared" si="33"/>
        <v>3</v>
      </c>
      <c r="AC1057">
        <v>2688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50</v>
      </c>
      <c r="AO1057">
        <v>4</v>
      </c>
      <c r="AP1057">
        <v>0</v>
      </c>
    </row>
    <row r="1058" spans="1:42" x14ac:dyDescent="0.35">
      <c r="A1058">
        <v>47025</v>
      </c>
      <c r="B1058">
        <v>2</v>
      </c>
      <c r="C1058">
        <f t="shared" si="32"/>
        <v>2</v>
      </c>
      <c r="D1058">
        <v>0</v>
      </c>
      <c r="E1058">
        <v>1</v>
      </c>
      <c r="F1058">
        <v>98</v>
      </c>
      <c r="G1058">
        <v>508</v>
      </c>
      <c r="H1058">
        <v>11</v>
      </c>
      <c r="I1058">
        <v>59</v>
      </c>
      <c r="J1058">
        <v>23</v>
      </c>
      <c r="K1058">
        <v>5</v>
      </c>
      <c r="L1058">
        <v>29</v>
      </c>
      <c r="M1058">
        <v>5</v>
      </c>
      <c r="N1058">
        <v>11</v>
      </c>
      <c r="O1058">
        <v>1</v>
      </c>
      <c r="P1058">
        <v>6</v>
      </c>
      <c r="Q1058">
        <v>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</v>
      </c>
      <c r="Y1058">
        <v>11</v>
      </c>
      <c r="Z1058">
        <v>0</v>
      </c>
      <c r="AA1058">
        <v>42</v>
      </c>
      <c r="AB1058">
        <f t="shared" si="33"/>
        <v>1</v>
      </c>
      <c r="AC1058">
        <v>2449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606</v>
      </c>
      <c r="AO1058">
        <v>577</v>
      </c>
      <c r="AP1058">
        <v>0</v>
      </c>
    </row>
    <row r="1059" spans="1:42" x14ac:dyDescent="0.35">
      <c r="A1059">
        <v>70566</v>
      </c>
      <c r="B1059">
        <v>4</v>
      </c>
      <c r="C1059">
        <f t="shared" si="32"/>
        <v>4</v>
      </c>
      <c r="D1059">
        <v>0</v>
      </c>
      <c r="E1059">
        <v>1</v>
      </c>
      <c r="F1059">
        <v>4</v>
      </c>
      <c r="G1059">
        <v>381</v>
      </c>
      <c r="H1059">
        <v>28</v>
      </c>
      <c r="I1059">
        <v>215</v>
      </c>
      <c r="J1059">
        <v>84</v>
      </c>
      <c r="K1059">
        <v>28</v>
      </c>
      <c r="L1059">
        <v>21</v>
      </c>
      <c r="M1059">
        <v>2</v>
      </c>
      <c r="N1059">
        <v>6</v>
      </c>
      <c r="O1059">
        <v>5</v>
      </c>
      <c r="P1059">
        <v>9</v>
      </c>
      <c r="Q1059">
        <v>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3</v>
      </c>
      <c r="Y1059">
        <v>11</v>
      </c>
      <c r="Z1059">
        <v>0</v>
      </c>
      <c r="AA1059">
        <v>52</v>
      </c>
      <c r="AB1059">
        <f t="shared" si="33"/>
        <v>3</v>
      </c>
      <c r="AC1059">
        <v>2425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736</v>
      </c>
      <c r="AO1059">
        <v>715</v>
      </c>
      <c r="AP1059">
        <v>0</v>
      </c>
    </row>
    <row r="1060" spans="1:42" x14ac:dyDescent="0.35">
      <c r="A1060">
        <v>31605</v>
      </c>
      <c r="B1060">
        <v>1</v>
      </c>
      <c r="C1060">
        <f t="shared" si="32"/>
        <v>1</v>
      </c>
      <c r="D1060">
        <v>1</v>
      </c>
      <c r="E1060">
        <v>0</v>
      </c>
      <c r="F1060">
        <v>15</v>
      </c>
      <c r="G1060">
        <v>74</v>
      </c>
      <c r="H1060">
        <v>0</v>
      </c>
      <c r="I1060">
        <v>42</v>
      </c>
      <c r="J1060">
        <v>2</v>
      </c>
      <c r="K1060">
        <v>1</v>
      </c>
      <c r="L1060">
        <v>6</v>
      </c>
      <c r="M1060">
        <v>2</v>
      </c>
      <c r="N1060">
        <v>2</v>
      </c>
      <c r="O1060">
        <v>1</v>
      </c>
      <c r="P1060">
        <v>4</v>
      </c>
      <c r="Q1060">
        <v>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3</v>
      </c>
      <c r="Y1060">
        <v>11</v>
      </c>
      <c r="Z1060">
        <v>0</v>
      </c>
      <c r="AA1060">
        <v>41</v>
      </c>
      <c r="AB1060">
        <f t="shared" si="33"/>
        <v>1</v>
      </c>
      <c r="AC1060">
        <v>2743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119</v>
      </c>
      <c r="AO1060">
        <v>113</v>
      </c>
      <c r="AP1060">
        <v>0</v>
      </c>
    </row>
    <row r="1061" spans="1:42" x14ac:dyDescent="0.35">
      <c r="A1061">
        <v>52034</v>
      </c>
      <c r="B1061">
        <v>3</v>
      </c>
      <c r="C1061">
        <f t="shared" si="32"/>
        <v>3</v>
      </c>
      <c r="D1061">
        <v>1</v>
      </c>
      <c r="E1061">
        <v>1</v>
      </c>
      <c r="F1061">
        <v>67</v>
      </c>
      <c r="G1061">
        <v>146</v>
      </c>
      <c r="H1061">
        <v>0</v>
      </c>
      <c r="I1061">
        <v>93</v>
      </c>
      <c r="J1061">
        <v>7</v>
      </c>
      <c r="K1061">
        <v>13</v>
      </c>
      <c r="L1061">
        <v>73</v>
      </c>
      <c r="M1061">
        <v>5</v>
      </c>
      <c r="N1061">
        <v>4</v>
      </c>
      <c r="O1061">
        <v>2</v>
      </c>
      <c r="P1061">
        <v>5</v>
      </c>
      <c r="Q1061">
        <v>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</v>
      </c>
      <c r="Y1061">
        <v>11</v>
      </c>
      <c r="Z1061">
        <v>0</v>
      </c>
      <c r="AA1061">
        <v>47</v>
      </c>
      <c r="AB1061">
        <f t="shared" si="33"/>
        <v>2</v>
      </c>
      <c r="AC1061">
        <v>2567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259</v>
      </c>
      <c r="AO1061">
        <v>186</v>
      </c>
      <c r="AP1061">
        <v>0</v>
      </c>
    </row>
    <row r="1062" spans="1:42" x14ac:dyDescent="0.35">
      <c r="A1062">
        <v>48526</v>
      </c>
      <c r="B1062">
        <v>2</v>
      </c>
      <c r="C1062">
        <f t="shared" si="32"/>
        <v>2</v>
      </c>
      <c r="D1062">
        <v>1</v>
      </c>
      <c r="E1062">
        <v>0</v>
      </c>
      <c r="F1062">
        <v>32</v>
      </c>
      <c r="G1062">
        <v>23</v>
      </c>
      <c r="H1062">
        <v>17</v>
      </c>
      <c r="I1062">
        <v>23</v>
      </c>
      <c r="J1062">
        <v>43</v>
      </c>
      <c r="K1062">
        <v>20</v>
      </c>
      <c r="L1062">
        <v>9</v>
      </c>
      <c r="M1062">
        <v>1</v>
      </c>
      <c r="N1062">
        <v>2</v>
      </c>
      <c r="O1062">
        <v>1</v>
      </c>
      <c r="P1062">
        <v>4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</v>
      </c>
      <c r="Y1062">
        <v>11</v>
      </c>
      <c r="Z1062">
        <v>0</v>
      </c>
      <c r="AA1062">
        <v>41</v>
      </c>
      <c r="AB1062">
        <f t="shared" si="33"/>
        <v>1</v>
      </c>
      <c r="AC1062">
        <v>2346</v>
      </c>
      <c r="AD1062">
        <v>0</v>
      </c>
      <c r="AE1062">
        <v>0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126</v>
      </c>
      <c r="AO1062">
        <v>117</v>
      </c>
      <c r="AP1062">
        <v>0</v>
      </c>
    </row>
    <row r="1063" spans="1:42" x14ac:dyDescent="0.35">
      <c r="A1063">
        <v>46734</v>
      </c>
      <c r="B1063">
        <v>2</v>
      </c>
      <c r="C1063">
        <f t="shared" si="32"/>
        <v>2</v>
      </c>
      <c r="D1063">
        <v>0</v>
      </c>
      <c r="E1063">
        <v>1</v>
      </c>
      <c r="F1063">
        <v>40</v>
      </c>
      <c r="G1063">
        <v>110</v>
      </c>
      <c r="H1063">
        <v>5</v>
      </c>
      <c r="I1063">
        <v>137</v>
      </c>
      <c r="J1063">
        <v>26</v>
      </c>
      <c r="K1063">
        <v>23</v>
      </c>
      <c r="L1063">
        <v>29</v>
      </c>
      <c r="M1063">
        <v>2</v>
      </c>
      <c r="N1063">
        <v>6</v>
      </c>
      <c r="O1063">
        <v>1</v>
      </c>
      <c r="P1063">
        <v>5</v>
      </c>
      <c r="Q1063">
        <v>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</v>
      </c>
      <c r="Y1063">
        <v>11</v>
      </c>
      <c r="Z1063">
        <v>0</v>
      </c>
      <c r="AA1063">
        <v>66</v>
      </c>
      <c r="AB1063">
        <f t="shared" si="33"/>
        <v>4</v>
      </c>
      <c r="AC1063">
        <v>2747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301</v>
      </c>
      <c r="AO1063">
        <v>272</v>
      </c>
      <c r="AP1063">
        <v>0</v>
      </c>
    </row>
    <row r="1064" spans="1:42" x14ac:dyDescent="0.35">
      <c r="A1064">
        <v>39552</v>
      </c>
      <c r="B1064">
        <v>2</v>
      </c>
      <c r="C1064">
        <f t="shared" si="32"/>
        <v>2</v>
      </c>
      <c r="D1064">
        <v>1</v>
      </c>
      <c r="E1064">
        <v>1</v>
      </c>
      <c r="F1064">
        <v>54</v>
      </c>
      <c r="G1064">
        <v>165</v>
      </c>
      <c r="H1064">
        <v>3</v>
      </c>
      <c r="I1064">
        <v>147</v>
      </c>
      <c r="J1064">
        <v>4</v>
      </c>
      <c r="K1064">
        <v>24</v>
      </c>
      <c r="L1064">
        <v>41</v>
      </c>
      <c r="M1064">
        <v>7</v>
      </c>
      <c r="N1064">
        <v>6</v>
      </c>
      <c r="O1064">
        <v>2</v>
      </c>
      <c r="P1064">
        <v>5</v>
      </c>
      <c r="Q1064">
        <v>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</v>
      </c>
      <c r="Y1064">
        <v>11</v>
      </c>
      <c r="Z1064">
        <v>1</v>
      </c>
      <c r="AA1064">
        <v>58</v>
      </c>
      <c r="AB1064">
        <f t="shared" si="33"/>
        <v>3</v>
      </c>
      <c r="AC1064">
        <v>2717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343</v>
      </c>
      <c r="AO1064">
        <v>302</v>
      </c>
      <c r="AP1064">
        <v>0</v>
      </c>
    </row>
    <row r="1065" spans="1:42" x14ac:dyDescent="0.35">
      <c r="A1065">
        <v>86358</v>
      </c>
      <c r="B1065">
        <v>5</v>
      </c>
      <c r="C1065">
        <f t="shared" si="32"/>
        <v>5</v>
      </c>
      <c r="D1065">
        <v>1</v>
      </c>
      <c r="E1065">
        <v>1</v>
      </c>
      <c r="F1065">
        <v>78</v>
      </c>
      <c r="G1065">
        <v>957</v>
      </c>
      <c r="H1065">
        <v>47</v>
      </c>
      <c r="I1065">
        <v>494</v>
      </c>
      <c r="J1065">
        <v>82</v>
      </c>
      <c r="K1065">
        <v>47</v>
      </c>
      <c r="L1065">
        <v>95</v>
      </c>
      <c r="M1065">
        <v>4</v>
      </c>
      <c r="N1065">
        <v>5</v>
      </c>
      <c r="O1065">
        <v>3</v>
      </c>
      <c r="P1065">
        <v>6</v>
      </c>
      <c r="Q1065">
        <v>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</v>
      </c>
      <c r="Y1065">
        <v>11</v>
      </c>
      <c r="Z1065">
        <v>0</v>
      </c>
      <c r="AA1065">
        <v>54</v>
      </c>
      <c r="AB1065">
        <f t="shared" si="33"/>
        <v>3</v>
      </c>
      <c r="AC1065">
        <v>2849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1627</v>
      </c>
      <c r="AO1065">
        <v>1532</v>
      </c>
      <c r="AP1065">
        <v>0</v>
      </c>
    </row>
    <row r="1066" spans="1:42" x14ac:dyDescent="0.35">
      <c r="A1066">
        <v>46931</v>
      </c>
      <c r="B1066">
        <v>2</v>
      </c>
      <c r="C1066">
        <f t="shared" si="32"/>
        <v>2</v>
      </c>
      <c r="D1066">
        <v>2</v>
      </c>
      <c r="E1066">
        <v>1</v>
      </c>
      <c r="F1066">
        <v>94</v>
      </c>
      <c r="G1066">
        <v>41</v>
      </c>
      <c r="H1066">
        <v>0</v>
      </c>
      <c r="I1066">
        <v>17</v>
      </c>
      <c r="J1066">
        <v>3</v>
      </c>
      <c r="K1066">
        <v>1</v>
      </c>
      <c r="L1066">
        <v>16</v>
      </c>
      <c r="M1066">
        <v>2</v>
      </c>
      <c r="N1066">
        <v>1</v>
      </c>
      <c r="O1066">
        <v>1</v>
      </c>
      <c r="P1066">
        <v>3</v>
      </c>
      <c r="Q1066">
        <v>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</v>
      </c>
      <c r="Y1066">
        <v>11</v>
      </c>
      <c r="Z1066">
        <v>0</v>
      </c>
      <c r="AA1066">
        <v>43</v>
      </c>
      <c r="AB1066">
        <f t="shared" si="33"/>
        <v>1</v>
      </c>
      <c r="AC1066">
        <v>2225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62</v>
      </c>
      <c r="AO1066">
        <v>46</v>
      </c>
      <c r="AP1066">
        <v>0</v>
      </c>
    </row>
    <row r="1067" spans="1:42" x14ac:dyDescent="0.35">
      <c r="A1067">
        <v>16581</v>
      </c>
      <c r="B1067">
        <v>1</v>
      </c>
      <c r="C1067">
        <f t="shared" si="32"/>
        <v>1</v>
      </c>
      <c r="D1067">
        <v>0</v>
      </c>
      <c r="E1067">
        <v>0</v>
      </c>
      <c r="F1067">
        <v>51</v>
      </c>
      <c r="G1067">
        <v>1</v>
      </c>
      <c r="H1067">
        <v>3</v>
      </c>
      <c r="I1067">
        <v>4</v>
      </c>
      <c r="J1067">
        <v>2</v>
      </c>
      <c r="K1067">
        <v>3</v>
      </c>
      <c r="L1067">
        <v>11</v>
      </c>
      <c r="M1067">
        <v>1</v>
      </c>
      <c r="N1067">
        <v>0</v>
      </c>
      <c r="O1067">
        <v>0</v>
      </c>
      <c r="P1067">
        <v>3</v>
      </c>
      <c r="Q1067">
        <v>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</v>
      </c>
      <c r="Y1067">
        <v>11</v>
      </c>
      <c r="Z1067">
        <v>0</v>
      </c>
      <c r="AA1067">
        <v>35</v>
      </c>
      <c r="AB1067">
        <f t="shared" si="33"/>
        <v>1</v>
      </c>
      <c r="AC1067">
        <v>2692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13</v>
      </c>
      <c r="AO1067">
        <v>2</v>
      </c>
      <c r="AP1067">
        <v>0</v>
      </c>
    </row>
    <row r="1068" spans="1:42" x14ac:dyDescent="0.35">
      <c r="A1068">
        <v>63998</v>
      </c>
      <c r="B1068">
        <v>3</v>
      </c>
      <c r="C1068">
        <f t="shared" si="32"/>
        <v>3</v>
      </c>
      <c r="D1068">
        <v>0</v>
      </c>
      <c r="E1068">
        <v>0</v>
      </c>
      <c r="F1068">
        <v>42</v>
      </c>
      <c r="G1068">
        <v>176</v>
      </c>
      <c r="H1068">
        <v>29</v>
      </c>
      <c r="I1068">
        <v>818</v>
      </c>
      <c r="J1068">
        <v>0</v>
      </c>
      <c r="K1068">
        <v>33</v>
      </c>
      <c r="L1068">
        <v>112</v>
      </c>
      <c r="M1068">
        <v>1</v>
      </c>
      <c r="N1068">
        <v>7</v>
      </c>
      <c r="O1068">
        <v>6</v>
      </c>
      <c r="P1068">
        <v>11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</v>
      </c>
      <c r="Y1068">
        <v>11</v>
      </c>
      <c r="Z1068">
        <v>1</v>
      </c>
      <c r="AA1068">
        <v>68</v>
      </c>
      <c r="AB1068">
        <f t="shared" si="33"/>
        <v>4</v>
      </c>
      <c r="AC1068">
        <v>2350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1056</v>
      </c>
      <c r="AO1068">
        <v>944</v>
      </c>
      <c r="AP1068">
        <v>0</v>
      </c>
    </row>
    <row r="1069" spans="1:42" x14ac:dyDescent="0.35">
      <c r="A1069">
        <v>67381</v>
      </c>
      <c r="B1069">
        <v>3</v>
      </c>
      <c r="C1069">
        <f t="shared" si="32"/>
        <v>3</v>
      </c>
      <c r="D1069">
        <v>0</v>
      </c>
      <c r="E1069">
        <v>1</v>
      </c>
      <c r="F1069">
        <v>67</v>
      </c>
      <c r="G1069">
        <v>815</v>
      </c>
      <c r="H1069">
        <v>8</v>
      </c>
      <c r="I1069">
        <v>53</v>
      </c>
      <c r="J1069">
        <v>11</v>
      </c>
      <c r="K1069">
        <v>0</v>
      </c>
      <c r="L1069">
        <v>70</v>
      </c>
      <c r="M1069">
        <v>4</v>
      </c>
      <c r="N1069">
        <v>2</v>
      </c>
      <c r="O1069">
        <v>2</v>
      </c>
      <c r="P1069">
        <v>9</v>
      </c>
      <c r="Q1069">
        <v>7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3</v>
      </c>
      <c r="Y1069">
        <v>11</v>
      </c>
      <c r="Z1069">
        <v>0</v>
      </c>
      <c r="AA1069">
        <v>69</v>
      </c>
      <c r="AB1069">
        <f t="shared" si="33"/>
        <v>5</v>
      </c>
      <c r="AC1069">
        <v>2689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887</v>
      </c>
      <c r="AO1069">
        <v>817</v>
      </c>
      <c r="AP1069">
        <v>1</v>
      </c>
    </row>
    <row r="1070" spans="1:42" x14ac:dyDescent="0.35">
      <c r="A1070">
        <v>25930</v>
      </c>
      <c r="B1070">
        <v>1</v>
      </c>
      <c r="C1070">
        <f t="shared" si="32"/>
        <v>1</v>
      </c>
      <c r="D1070">
        <v>1</v>
      </c>
      <c r="E1070">
        <v>1</v>
      </c>
      <c r="F1070">
        <v>87</v>
      </c>
      <c r="G1070">
        <v>6</v>
      </c>
      <c r="H1070">
        <v>1</v>
      </c>
      <c r="I1070">
        <v>2</v>
      </c>
      <c r="J1070">
        <v>2</v>
      </c>
      <c r="K1070">
        <v>0</v>
      </c>
      <c r="L1070">
        <v>4</v>
      </c>
      <c r="M1070">
        <v>1</v>
      </c>
      <c r="N1070">
        <v>1</v>
      </c>
      <c r="O1070">
        <v>0</v>
      </c>
      <c r="P1070">
        <v>2</v>
      </c>
      <c r="Q1070">
        <v>7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</v>
      </c>
      <c r="Y1070">
        <v>11</v>
      </c>
      <c r="Z1070">
        <v>0</v>
      </c>
      <c r="AA1070">
        <v>53</v>
      </c>
      <c r="AB1070">
        <f t="shared" si="33"/>
        <v>3</v>
      </c>
      <c r="AC1070">
        <v>2421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11</v>
      </c>
      <c r="AO1070">
        <v>7</v>
      </c>
      <c r="AP1070">
        <v>0</v>
      </c>
    </row>
    <row r="1071" spans="1:42" x14ac:dyDescent="0.35">
      <c r="A1071">
        <v>42693</v>
      </c>
      <c r="B1071">
        <v>2</v>
      </c>
      <c r="C1071">
        <f t="shared" si="32"/>
        <v>2</v>
      </c>
      <c r="D1071">
        <v>1</v>
      </c>
      <c r="E1071">
        <v>0</v>
      </c>
      <c r="F1071">
        <v>29</v>
      </c>
      <c r="G1071">
        <v>8</v>
      </c>
      <c r="H1071">
        <v>4</v>
      </c>
      <c r="I1071">
        <v>20</v>
      </c>
      <c r="J1071">
        <v>6</v>
      </c>
      <c r="K1071">
        <v>3</v>
      </c>
      <c r="L1071">
        <v>16</v>
      </c>
      <c r="M1071">
        <v>1</v>
      </c>
      <c r="N1071">
        <v>1</v>
      </c>
      <c r="O1071">
        <v>0</v>
      </c>
      <c r="P1071">
        <v>3</v>
      </c>
      <c r="Q1071">
        <v>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</v>
      </c>
      <c r="Y1071">
        <v>11</v>
      </c>
      <c r="Z1071">
        <v>0</v>
      </c>
      <c r="AA1071">
        <v>42</v>
      </c>
      <c r="AB1071">
        <f t="shared" si="33"/>
        <v>1</v>
      </c>
      <c r="AC1071">
        <v>2181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41</v>
      </c>
      <c r="AO1071">
        <v>25</v>
      </c>
      <c r="AP1071">
        <v>0</v>
      </c>
    </row>
    <row r="1072" spans="1:42" x14ac:dyDescent="0.35">
      <c r="A1072">
        <v>85606</v>
      </c>
      <c r="B1072">
        <v>5</v>
      </c>
      <c r="C1072">
        <f t="shared" si="32"/>
        <v>5</v>
      </c>
      <c r="D1072">
        <v>0</v>
      </c>
      <c r="E1072">
        <v>1</v>
      </c>
      <c r="F1072">
        <v>89</v>
      </c>
      <c r="G1072">
        <v>717</v>
      </c>
      <c r="H1072">
        <v>42</v>
      </c>
      <c r="I1072">
        <v>864</v>
      </c>
      <c r="J1072">
        <v>219</v>
      </c>
      <c r="K1072">
        <v>30</v>
      </c>
      <c r="L1072">
        <v>84</v>
      </c>
      <c r="M1072">
        <v>2</v>
      </c>
      <c r="N1072">
        <v>6</v>
      </c>
      <c r="O1072">
        <v>7</v>
      </c>
      <c r="P1072">
        <v>9</v>
      </c>
      <c r="Q1072">
        <v>3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3</v>
      </c>
      <c r="Y1072">
        <v>11</v>
      </c>
      <c r="Z1072">
        <v>0</v>
      </c>
      <c r="AA1072">
        <v>44</v>
      </c>
      <c r="AB1072">
        <f t="shared" si="33"/>
        <v>2</v>
      </c>
      <c r="AC1072">
        <v>2753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1872</v>
      </c>
      <c r="AO1072">
        <v>1788</v>
      </c>
      <c r="AP1072">
        <v>1</v>
      </c>
    </row>
    <row r="1073" spans="1:42" x14ac:dyDescent="0.35">
      <c r="A1073">
        <v>72903</v>
      </c>
      <c r="B1073">
        <v>4</v>
      </c>
      <c r="C1073">
        <f t="shared" si="32"/>
        <v>4</v>
      </c>
      <c r="D1073">
        <v>0</v>
      </c>
      <c r="E1073">
        <v>0</v>
      </c>
      <c r="F1073">
        <v>74</v>
      </c>
      <c r="G1073">
        <v>1067</v>
      </c>
      <c r="H1073">
        <v>138</v>
      </c>
      <c r="I1073">
        <v>750</v>
      </c>
      <c r="J1073">
        <v>0</v>
      </c>
      <c r="K1073">
        <v>19</v>
      </c>
      <c r="L1073">
        <v>39</v>
      </c>
      <c r="M1073">
        <v>1</v>
      </c>
      <c r="N1073">
        <v>7</v>
      </c>
      <c r="O1073">
        <v>5</v>
      </c>
      <c r="P1073">
        <v>8</v>
      </c>
      <c r="Q1073">
        <v>4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3</v>
      </c>
      <c r="Y1073">
        <v>11</v>
      </c>
      <c r="Z1073">
        <v>1</v>
      </c>
      <c r="AA1073">
        <v>35</v>
      </c>
      <c r="AB1073">
        <f t="shared" si="33"/>
        <v>1</v>
      </c>
      <c r="AC1073">
        <v>2402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1974</v>
      </c>
      <c r="AO1073">
        <v>1935</v>
      </c>
      <c r="AP1073">
        <v>3</v>
      </c>
    </row>
    <row r="1074" spans="1:42" x14ac:dyDescent="0.35">
      <c r="A1074">
        <v>49669</v>
      </c>
      <c r="B1074">
        <v>2</v>
      </c>
      <c r="C1074">
        <f t="shared" si="32"/>
        <v>2</v>
      </c>
      <c r="D1074">
        <v>1</v>
      </c>
      <c r="E1074">
        <v>0</v>
      </c>
      <c r="F1074">
        <v>97</v>
      </c>
      <c r="G1074">
        <v>166</v>
      </c>
      <c r="H1074">
        <v>5</v>
      </c>
      <c r="I1074">
        <v>107</v>
      </c>
      <c r="J1074">
        <v>11</v>
      </c>
      <c r="K1074">
        <v>8</v>
      </c>
      <c r="L1074">
        <v>29</v>
      </c>
      <c r="M1074">
        <v>2</v>
      </c>
      <c r="N1074">
        <v>5</v>
      </c>
      <c r="O1074">
        <v>1</v>
      </c>
      <c r="P1074">
        <v>6</v>
      </c>
      <c r="Q1074">
        <v>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3</v>
      </c>
      <c r="Y1074">
        <v>11</v>
      </c>
      <c r="Z1074">
        <v>0</v>
      </c>
      <c r="AA1074">
        <v>46</v>
      </c>
      <c r="AB1074">
        <f t="shared" si="33"/>
        <v>2</v>
      </c>
      <c r="AC1074">
        <v>2195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297</v>
      </c>
      <c r="AO1074">
        <v>268</v>
      </c>
      <c r="AP1074">
        <v>0</v>
      </c>
    </row>
    <row r="1075" spans="1:42" x14ac:dyDescent="0.35">
      <c r="A1075">
        <v>36778</v>
      </c>
      <c r="B1075">
        <v>2</v>
      </c>
      <c r="C1075">
        <f t="shared" si="32"/>
        <v>2</v>
      </c>
      <c r="D1075">
        <v>1</v>
      </c>
      <c r="E1075">
        <v>1</v>
      </c>
      <c r="F1075">
        <v>63</v>
      </c>
      <c r="G1075">
        <v>29</v>
      </c>
      <c r="H1075">
        <v>4</v>
      </c>
      <c r="I1075">
        <v>34</v>
      </c>
      <c r="J1075">
        <v>2</v>
      </c>
      <c r="K1075">
        <v>4</v>
      </c>
      <c r="L1075">
        <v>4</v>
      </c>
      <c r="M1075">
        <v>3</v>
      </c>
      <c r="N1075">
        <v>3</v>
      </c>
      <c r="O1075">
        <v>0</v>
      </c>
      <c r="P1075">
        <v>3</v>
      </c>
      <c r="Q1075">
        <v>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3</v>
      </c>
      <c r="Y1075">
        <v>11</v>
      </c>
      <c r="Z1075">
        <v>0</v>
      </c>
      <c r="AA1075">
        <v>52</v>
      </c>
      <c r="AB1075">
        <f t="shared" si="33"/>
        <v>3</v>
      </c>
      <c r="AC1075">
        <v>2852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73</v>
      </c>
      <c r="AO1075">
        <v>69</v>
      </c>
      <c r="AP1075">
        <v>0</v>
      </c>
    </row>
    <row r="1076" spans="1:42" x14ac:dyDescent="0.35">
      <c r="A1076">
        <v>85696</v>
      </c>
      <c r="B1076">
        <v>5</v>
      </c>
      <c r="C1076">
        <f t="shared" si="32"/>
        <v>5</v>
      </c>
      <c r="D1076">
        <v>0</v>
      </c>
      <c r="E1076">
        <v>0</v>
      </c>
      <c r="F1076">
        <v>88</v>
      </c>
      <c r="G1076">
        <v>714</v>
      </c>
      <c r="H1076">
        <v>76</v>
      </c>
      <c r="I1076">
        <v>395</v>
      </c>
      <c r="J1076">
        <v>116</v>
      </c>
      <c r="K1076">
        <v>0</v>
      </c>
      <c r="L1076">
        <v>12</v>
      </c>
      <c r="M1076">
        <v>1</v>
      </c>
      <c r="N1076">
        <v>4</v>
      </c>
      <c r="O1076">
        <v>6</v>
      </c>
      <c r="P1076">
        <v>9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3</v>
      </c>
      <c r="Y1076">
        <v>11</v>
      </c>
      <c r="Z1076">
        <v>1</v>
      </c>
      <c r="AA1076">
        <v>58</v>
      </c>
      <c r="AB1076">
        <f t="shared" si="33"/>
        <v>3</v>
      </c>
      <c r="AC1076">
        <v>2581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1301</v>
      </c>
      <c r="AO1076">
        <v>1289</v>
      </c>
      <c r="AP1076">
        <v>0</v>
      </c>
    </row>
    <row r="1077" spans="1:42" x14ac:dyDescent="0.35">
      <c r="A1077">
        <v>49678</v>
      </c>
      <c r="B1077">
        <v>2</v>
      </c>
      <c r="C1077">
        <f t="shared" si="32"/>
        <v>2</v>
      </c>
      <c r="D1077">
        <v>0</v>
      </c>
      <c r="E1077">
        <v>1</v>
      </c>
      <c r="F1077">
        <v>81</v>
      </c>
      <c r="G1077">
        <v>229</v>
      </c>
      <c r="H1077">
        <v>5</v>
      </c>
      <c r="I1077">
        <v>56</v>
      </c>
      <c r="J1077">
        <v>3</v>
      </c>
      <c r="K1077">
        <v>2</v>
      </c>
      <c r="L1077">
        <v>20</v>
      </c>
      <c r="M1077">
        <v>2</v>
      </c>
      <c r="N1077">
        <v>6</v>
      </c>
      <c r="O1077">
        <v>2</v>
      </c>
      <c r="P1077">
        <v>4</v>
      </c>
      <c r="Q1077">
        <v>7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3</v>
      </c>
      <c r="Y1077">
        <v>11</v>
      </c>
      <c r="Z1077">
        <v>0</v>
      </c>
      <c r="AA1077">
        <v>59</v>
      </c>
      <c r="AB1077">
        <f t="shared" si="33"/>
        <v>3</v>
      </c>
      <c r="AC1077">
        <v>2671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295</v>
      </c>
      <c r="AO1077">
        <v>275</v>
      </c>
      <c r="AP1077">
        <v>0</v>
      </c>
    </row>
    <row r="1078" spans="1:42" x14ac:dyDescent="0.35">
      <c r="A1078">
        <v>37155</v>
      </c>
      <c r="B1078">
        <v>2</v>
      </c>
      <c r="C1078">
        <f t="shared" si="32"/>
        <v>2</v>
      </c>
      <c r="D1078">
        <v>1</v>
      </c>
      <c r="E1078">
        <v>0</v>
      </c>
      <c r="F1078">
        <v>51</v>
      </c>
      <c r="G1078">
        <v>23</v>
      </c>
      <c r="H1078">
        <v>0</v>
      </c>
      <c r="I1078">
        <v>26</v>
      </c>
      <c r="J1078">
        <v>7</v>
      </c>
      <c r="K1078">
        <v>15</v>
      </c>
      <c r="L1078">
        <v>3</v>
      </c>
      <c r="M1078">
        <v>1</v>
      </c>
      <c r="N1078">
        <v>2</v>
      </c>
      <c r="O1078">
        <v>0</v>
      </c>
      <c r="P1078">
        <v>4</v>
      </c>
      <c r="Q1078">
        <v>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3</v>
      </c>
      <c r="Y1078">
        <v>11</v>
      </c>
      <c r="Z1078">
        <v>0</v>
      </c>
      <c r="AA1078">
        <v>31</v>
      </c>
      <c r="AB1078">
        <f t="shared" si="33"/>
        <v>1</v>
      </c>
      <c r="AC1078">
        <v>2673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71</v>
      </c>
      <c r="AO1078">
        <v>68</v>
      </c>
      <c r="AP1078">
        <v>0</v>
      </c>
    </row>
    <row r="1079" spans="1:42" x14ac:dyDescent="0.35">
      <c r="A1079">
        <v>21282</v>
      </c>
      <c r="B1079">
        <v>1</v>
      </c>
      <c r="C1079">
        <f t="shared" si="32"/>
        <v>1</v>
      </c>
      <c r="D1079">
        <v>1</v>
      </c>
      <c r="E1079">
        <v>0</v>
      </c>
      <c r="F1079">
        <v>76</v>
      </c>
      <c r="G1079">
        <v>1</v>
      </c>
      <c r="H1079">
        <v>5</v>
      </c>
      <c r="I1079">
        <v>8</v>
      </c>
      <c r="J1079">
        <v>4</v>
      </c>
      <c r="K1079">
        <v>8</v>
      </c>
      <c r="L1079">
        <v>20</v>
      </c>
      <c r="M1079">
        <v>2</v>
      </c>
      <c r="N1079">
        <v>2</v>
      </c>
      <c r="O1079">
        <v>1</v>
      </c>
      <c r="P1079">
        <v>2</v>
      </c>
      <c r="Q1079">
        <v>6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3</v>
      </c>
      <c r="Y1079">
        <v>11</v>
      </c>
      <c r="Z1079">
        <v>0</v>
      </c>
      <c r="AA1079">
        <v>42</v>
      </c>
      <c r="AB1079">
        <f t="shared" si="33"/>
        <v>1</v>
      </c>
      <c r="AC1079">
        <v>2208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26</v>
      </c>
      <c r="AO1079">
        <v>6</v>
      </c>
      <c r="AP1079">
        <v>0</v>
      </c>
    </row>
    <row r="1080" spans="1:42" x14ac:dyDescent="0.35">
      <c r="A1080">
        <v>33419</v>
      </c>
      <c r="B1080">
        <v>1</v>
      </c>
      <c r="C1080">
        <f t="shared" si="32"/>
        <v>2</v>
      </c>
      <c r="D1080">
        <v>0</v>
      </c>
      <c r="E1080">
        <v>1</v>
      </c>
      <c r="F1080">
        <v>76</v>
      </c>
      <c r="G1080">
        <v>56</v>
      </c>
      <c r="H1080">
        <v>0</v>
      </c>
      <c r="I1080">
        <v>12</v>
      </c>
      <c r="J1080">
        <v>0</v>
      </c>
      <c r="K1080">
        <v>0</v>
      </c>
      <c r="L1080">
        <v>18</v>
      </c>
      <c r="M1080">
        <v>2</v>
      </c>
      <c r="N1080">
        <v>2</v>
      </c>
      <c r="O1080">
        <v>0</v>
      </c>
      <c r="P1080">
        <v>4</v>
      </c>
      <c r="Q1080">
        <v>7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3</v>
      </c>
      <c r="Y1080">
        <v>11</v>
      </c>
      <c r="Z1080">
        <v>0</v>
      </c>
      <c r="AA1080">
        <v>58</v>
      </c>
      <c r="AB1080">
        <f t="shared" si="33"/>
        <v>3</v>
      </c>
      <c r="AC1080">
        <v>2475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68</v>
      </c>
      <c r="AO1080">
        <v>50</v>
      </c>
      <c r="AP1080">
        <v>0</v>
      </c>
    </row>
    <row r="1081" spans="1:42" x14ac:dyDescent="0.35">
      <c r="A1081">
        <v>63285</v>
      </c>
      <c r="B1081">
        <v>3</v>
      </c>
      <c r="C1081">
        <f t="shared" si="32"/>
        <v>3</v>
      </c>
      <c r="D1081">
        <v>0</v>
      </c>
      <c r="E1081">
        <v>0</v>
      </c>
      <c r="F1081">
        <v>84</v>
      </c>
      <c r="G1081">
        <v>508</v>
      </c>
      <c r="H1081">
        <v>124</v>
      </c>
      <c r="I1081">
        <v>249</v>
      </c>
      <c r="J1081">
        <v>50</v>
      </c>
      <c r="K1081">
        <v>38</v>
      </c>
      <c r="L1081">
        <v>134</v>
      </c>
      <c r="M1081">
        <v>1</v>
      </c>
      <c r="N1081">
        <v>6</v>
      </c>
      <c r="O1081">
        <v>5</v>
      </c>
      <c r="P1081">
        <v>13</v>
      </c>
      <c r="Q1081">
        <v>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</v>
      </c>
      <c r="Y1081">
        <v>11</v>
      </c>
      <c r="Z1081">
        <v>0</v>
      </c>
      <c r="AA1081">
        <v>75</v>
      </c>
      <c r="AB1081">
        <f t="shared" si="33"/>
        <v>5</v>
      </c>
      <c r="AC1081">
        <v>2395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969</v>
      </c>
      <c r="AO1081">
        <v>835</v>
      </c>
      <c r="AP1081">
        <v>0</v>
      </c>
    </row>
    <row r="1082" spans="1:42" x14ac:dyDescent="0.35">
      <c r="A1082">
        <v>21255</v>
      </c>
      <c r="B1082">
        <v>1</v>
      </c>
      <c r="C1082">
        <f t="shared" si="32"/>
        <v>1</v>
      </c>
      <c r="D1082">
        <v>1</v>
      </c>
      <c r="E1082">
        <v>0</v>
      </c>
      <c r="F1082">
        <v>56</v>
      </c>
      <c r="G1082">
        <v>29</v>
      </c>
      <c r="H1082">
        <v>0</v>
      </c>
      <c r="I1082">
        <v>25</v>
      </c>
      <c r="J1082">
        <v>2</v>
      </c>
      <c r="K1082">
        <v>2</v>
      </c>
      <c r="L1082">
        <v>3</v>
      </c>
      <c r="M1082">
        <v>4</v>
      </c>
      <c r="N1082">
        <v>2</v>
      </c>
      <c r="O1082">
        <v>1</v>
      </c>
      <c r="P1082">
        <v>4</v>
      </c>
      <c r="Q1082">
        <v>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3</v>
      </c>
      <c r="Y1082">
        <v>11</v>
      </c>
      <c r="Z1082">
        <v>0</v>
      </c>
      <c r="AA1082">
        <v>46</v>
      </c>
      <c r="AB1082">
        <f t="shared" si="33"/>
        <v>2</v>
      </c>
      <c r="AC1082">
        <v>2318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58</v>
      </c>
      <c r="AO1082">
        <v>55</v>
      </c>
      <c r="AP1082">
        <v>0</v>
      </c>
    </row>
    <row r="1083" spans="1:42" x14ac:dyDescent="0.35">
      <c r="A1083">
        <v>42162</v>
      </c>
      <c r="B1083">
        <v>2</v>
      </c>
      <c r="C1083">
        <f t="shared" si="32"/>
        <v>2</v>
      </c>
      <c r="D1083">
        <v>1</v>
      </c>
      <c r="E1083">
        <v>0</v>
      </c>
      <c r="F1083">
        <v>31</v>
      </c>
      <c r="G1083">
        <v>46</v>
      </c>
      <c r="H1083">
        <v>7</v>
      </c>
      <c r="I1083">
        <v>59</v>
      </c>
      <c r="J1083">
        <v>2</v>
      </c>
      <c r="K1083">
        <v>4</v>
      </c>
      <c r="L1083">
        <v>27</v>
      </c>
      <c r="M1083">
        <v>2</v>
      </c>
      <c r="N1083">
        <v>3</v>
      </c>
      <c r="O1083">
        <v>1</v>
      </c>
      <c r="P1083">
        <v>3</v>
      </c>
      <c r="Q1083">
        <v>6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</v>
      </c>
      <c r="Y1083">
        <v>11</v>
      </c>
      <c r="Z1083">
        <v>1</v>
      </c>
      <c r="AA1083">
        <v>39</v>
      </c>
      <c r="AB1083">
        <f t="shared" si="33"/>
        <v>1</v>
      </c>
      <c r="AC1083">
        <v>2381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118</v>
      </c>
      <c r="AO1083">
        <v>91</v>
      </c>
      <c r="AP1083">
        <v>1</v>
      </c>
    </row>
    <row r="1084" spans="1:42" x14ac:dyDescent="0.35">
      <c r="A1084">
        <v>54450</v>
      </c>
      <c r="B1084">
        <v>3</v>
      </c>
      <c r="C1084">
        <f t="shared" si="32"/>
        <v>3</v>
      </c>
      <c r="D1084">
        <v>1</v>
      </c>
      <c r="E1084">
        <v>1</v>
      </c>
      <c r="F1084">
        <v>0</v>
      </c>
      <c r="G1084">
        <v>454</v>
      </c>
      <c r="H1084">
        <v>0</v>
      </c>
      <c r="I1084">
        <v>171</v>
      </c>
      <c r="J1084">
        <v>8</v>
      </c>
      <c r="K1084">
        <v>19</v>
      </c>
      <c r="L1084">
        <v>32</v>
      </c>
      <c r="M1084">
        <v>12</v>
      </c>
      <c r="N1084">
        <v>9</v>
      </c>
      <c r="O1084">
        <v>2</v>
      </c>
      <c r="P1084">
        <v>8</v>
      </c>
      <c r="Q1084">
        <v>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3</v>
      </c>
      <c r="Y1084">
        <v>11</v>
      </c>
      <c r="Z1084">
        <v>0</v>
      </c>
      <c r="AA1084">
        <v>64</v>
      </c>
      <c r="AB1084">
        <f t="shared" si="33"/>
        <v>4</v>
      </c>
      <c r="AC1084">
        <v>2812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652</v>
      </c>
      <c r="AO1084">
        <v>620</v>
      </c>
      <c r="AP1084">
        <v>0</v>
      </c>
    </row>
    <row r="1085" spans="1:42" x14ac:dyDescent="0.35">
      <c r="A1085">
        <v>57744</v>
      </c>
      <c r="B1085">
        <v>3</v>
      </c>
      <c r="C1085">
        <f t="shared" si="32"/>
        <v>3</v>
      </c>
      <c r="D1085">
        <v>0</v>
      </c>
      <c r="E1085">
        <v>1</v>
      </c>
      <c r="F1085">
        <v>91</v>
      </c>
      <c r="G1085">
        <v>350</v>
      </c>
      <c r="H1085">
        <v>3</v>
      </c>
      <c r="I1085">
        <v>39</v>
      </c>
      <c r="J1085">
        <v>0</v>
      </c>
      <c r="K1085">
        <v>0</v>
      </c>
      <c r="L1085">
        <v>19</v>
      </c>
      <c r="M1085">
        <v>2</v>
      </c>
      <c r="N1085">
        <v>9</v>
      </c>
      <c r="O1085">
        <v>1</v>
      </c>
      <c r="P1085">
        <v>4</v>
      </c>
      <c r="Q1085">
        <v>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3</v>
      </c>
      <c r="Y1085">
        <v>11</v>
      </c>
      <c r="Z1085">
        <v>0</v>
      </c>
      <c r="AA1085">
        <v>66</v>
      </c>
      <c r="AB1085">
        <f t="shared" si="33"/>
        <v>4</v>
      </c>
      <c r="AC1085">
        <v>2388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392</v>
      </c>
      <c r="AO1085">
        <v>373</v>
      </c>
      <c r="AP1085">
        <v>0</v>
      </c>
    </row>
    <row r="1086" spans="1:42" x14ac:dyDescent="0.35">
      <c r="A1086">
        <v>26576</v>
      </c>
      <c r="B1086">
        <v>1</v>
      </c>
      <c r="C1086">
        <f t="shared" si="32"/>
        <v>1</v>
      </c>
      <c r="D1086">
        <v>1</v>
      </c>
      <c r="E1086">
        <v>0</v>
      </c>
      <c r="F1086">
        <v>40</v>
      </c>
      <c r="G1086">
        <v>10</v>
      </c>
      <c r="H1086">
        <v>0</v>
      </c>
      <c r="I1086">
        <v>8</v>
      </c>
      <c r="J1086">
        <v>0</v>
      </c>
      <c r="K1086">
        <v>0</v>
      </c>
      <c r="L1086">
        <v>9</v>
      </c>
      <c r="M1086">
        <v>1</v>
      </c>
      <c r="N1086">
        <v>1</v>
      </c>
      <c r="O1086">
        <v>0</v>
      </c>
      <c r="P1086">
        <v>2</v>
      </c>
      <c r="Q1086">
        <v>9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3</v>
      </c>
      <c r="Y1086">
        <v>11</v>
      </c>
      <c r="Z1086">
        <v>1</v>
      </c>
      <c r="AA1086">
        <v>34</v>
      </c>
      <c r="AB1086">
        <f t="shared" si="33"/>
        <v>1</v>
      </c>
      <c r="AC1086">
        <v>2783</v>
      </c>
      <c r="AD1086">
        <v>0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18</v>
      </c>
      <c r="AO1086">
        <v>9</v>
      </c>
      <c r="AP1086">
        <v>1</v>
      </c>
    </row>
    <row r="1087" spans="1:42" x14ac:dyDescent="0.35">
      <c r="A1087">
        <v>57513</v>
      </c>
      <c r="B1087">
        <v>3</v>
      </c>
      <c r="C1087">
        <f t="shared" si="32"/>
        <v>3</v>
      </c>
      <c r="D1087">
        <v>0</v>
      </c>
      <c r="E1087">
        <v>0</v>
      </c>
      <c r="F1087">
        <v>59</v>
      </c>
      <c r="G1087">
        <v>735</v>
      </c>
      <c r="H1087">
        <v>40</v>
      </c>
      <c r="I1087">
        <v>183</v>
      </c>
      <c r="J1087">
        <v>52</v>
      </c>
      <c r="K1087">
        <v>20</v>
      </c>
      <c r="L1087">
        <v>30</v>
      </c>
      <c r="M1087">
        <v>2</v>
      </c>
      <c r="N1087">
        <v>9</v>
      </c>
      <c r="O1087">
        <v>3</v>
      </c>
      <c r="P1087">
        <v>13</v>
      </c>
      <c r="Q1087">
        <v>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11</v>
      </c>
      <c r="Z1087">
        <v>0</v>
      </c>
      <c r="AA1087">
        <v>77</v>
      </c>
      <c r="AB1087">
        <f t="shared" si="33"/>
        <v>5</v>
      </c>
      <c r="AC1087">
        <v>2517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1030</v>
      </c>
      <c r="AO1087">
        <v>1000</v>
      </c>
      <c r="AP1087">
        <v>0</v>
      </c>
    </row>
    <row r="1088" spans="1:42" x14ac:dyDescent="0.35">
      <c r="A1088">
        <v>68142</v>
      </c>
      <c r="B1088">
        <v>3</v>
      </c>
      <c r="C1088">
        <f t="shared" si="32"/>
        <v>3</v>
      </c>
      <c r="D1088">
        <v>0</v>
      </c>
      <c r="E1088">
        <v>1</v>
      </c>
      <c r="F1088">
        <v>96</v>
      </c>
      <c r="G1088">
        <v>897</v>
      </c>
      <c r="H1088">
        <v>126</v>
      </c>
      <c r="I1088">
        <v>196</v>
      </c>
      <c r="J1088">
        <v>91</v>
      </c>
      <c r="K1088">
        <v>112</v>
      </c>
      <c r="L1088">
        <v>37</v>
      </c>
      <c r="M1088">
        <v>3</v>
      </c>
      <c r="N1088">
        <v>10</v>
      </c>
      <c r="O1088">
        <v>4</v>
      </c>
      <c r="P1088">
        <v>7</v>
      </c>
      <c r="Q1088">
        <v>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11</v>
      </c>
      <c r="Z1088">
        <v>0</v>
      </c>
      <c r="AA1088">
        <v>56</v>
      </c>
      <c r="AB1088">
        <f t="shared" si="33"/>
        <v>3</v>
      </c>
      <c r="AC1088">
        <v>2828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</v>
      </c>
      <c r="AN1088">
        <v>1422</v>
      </c>
      <c r="AO1088">
        <v>1385</v>
      </c>
      <c r="AP1088">
        <v>0</v>
      </c>
    </row>
    <row r="1089" spans="1:42" x14ac:dyDescent="0.35">
      <c r="A1089">
        <v>7500</v>
      </c>
      <c r="B1089">
        <v>1</v>
      </c>
      <c r="C1089">
        <f t="shared" si="32"/>
        <v>1</v>
      </c>
      <c r="D1089">
        <v>0</v>
      </c>
      <c r="E1089">
        <v>1</v>
      </c>
      <c r="F1089">
        <v>61</v>
      </c>
      <c r="G1089">
        <v>5</v>
      </c>
      <c r="H1089">
        <v>2</v>
      </c>
      <c r="I1089">
        <v>3</v>
      </c>
      <c r="J1089">
        <v>3</v>
      </c>
      <c r="K1089">
        <v>0</v>
      </c>
      <c r="L1089">
        <v>5</v>
      </c>
      <c r="M1089">
        <v>1</v>
      </c>
      <c r="N1089">
        <v>1</v>
      </c>
      <c r="O1089">
        <v>0</v>
      </c>
      <c r="P1089">
        <v>2</v>
      </c>
      <c r="Q1089">
        <v>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3</v>
      </c>
      <c r="Y1089">
        <v>11</v>
      </c>
      <c r="Z1089">
        <v>0</v>
      </c>
      <c r="AA1089">
        <v>41</v>
      </c>
      <c r="AB1089">
        <f t="shared" si="33"/>
        <v>1</v>
      </c>
      <c r="AC1089">
        <v>2828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13</v>
      </c>
      <c r="AO1089">
        <v>8</v>
      </c>
      <c r="AP1089">
        <v>0</v>
      </c>
    </row>
    <row r="1090" spans="1:42" x14ac:dyDescent="0.35">
      <c r="A1090">
        <v>83145</v>
      </c>
      <c r="B1090">
        <v>5</v>
      </c>
      <c r="C1090">
        <f t="shared" si="32"/>
        <v>5</v>
      </c>
      <c r="D1090">
        <v>0</v>
      </c>
      <c r="E1090">
        <v>0</v>
      </c>
      <c r="F1090">
        <v>14</v>
      </c>
      <c r="G1090">
        <v>777</v>
      </c>
      <c r="H1090">
        <v>35</v>
      </c>
      <c r="I1090">
        <v>731</v>
      </c>
      <c r="J1090">
        <v>39</v>
      </c>
      <c r="K1090">
        <v>137</v>
      </c>
      <c r="L1090">
        <v>114</v>
      </c>
      <c r="M1090">
        <v>1</v>
      </c>
      <c r="N1090">
        <v>5</v>
      </c>
      <c r="O1090">
        <v>9</v>
      </c>
      <c r="P1090">
        <v>11</v>
      </c>
      <c r="Q1090">
        <v>2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3</v>
      </c>
      <c r="Y1090">
        <v>11</v>
      </c>
      <c r="Z1090">
        <v>1</v>
      </c>
      <c r="AA1090">
        <v>46</v>
      </c>
      <c r="AB1090">
        <f t="shared" si="33"/>
        <v>2</v>
      </c>
      <c r="AC1090">
        <v>2804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1</v>
      </c>
      <c r="AL1090">
        <v>0</v>
      </c>
      <c r="AM1090">
        <v>0</v>
      </c>
      <c r="AN1090">
        <v>1719</v>
      </c>
      <c r="AO1090">
        <v>1605</v>
      </c>
      <c r="AP1090">
        <v>1</v>
      </c>
    </row>
    <row r="1091" spans="1:42" x14ac:dyDescent="0.35">
      <c r="A1091">
        <v>54197</v>
      </c>
      <c r="B1091">
        <v>3</v>
      </c>
      <c r="C1091">
        <f t="shared" ref="C1091:C1154" si="34">_xlfn.IFS(A:A&lt;=32196,1,A:A&lt;=51622.09,2,A:A&lt;=68281,3,A:A&lt;=79601,4,A:A&gt;=79601,5)</f>
        <v>3</v>
      </c>
      <c r="D1091">
        <v>0</v>
      </c>
      <c r="E1091">
        <v>1</v>
      </c>
      <c r="F1091">
        <v>16</v>
      </c>
      <c r="G1091">
        <v>162</v>
      </c>
      <c r="H1091">
        <v>6</v>
      </c>
      <c r="I1091">
        <v>37</v>
      </c>
      <c r="J1091">
        <v>6</v>
      </c>
      <c r="K1091">
        <v>13</v>
      </c>
      <c r="L1091">
        <v>13</v>
      </c>
      <c r="M1091">
        <v>2</v>
      </c>
      <c r="N1091">
        <v>1</v>
      </c>
      <c r="O1091">
        <v>3</v>
      </c>
      <c r="P1091">
        <v>6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</v>
      </c>
      <c r="Y1091">
        <v>11</v>
      </c>
      <c r="Z1091">
        <v>0</v>
      </c>
      <c r="AA1091">
        <v>60</v>
      </c>
      <c r="AB1091">
        <f t="shared" ref="AB1091:AB1154" si="35">_xlfn.IFS(AA1091&lt;=43,1,AA1091&lt;=51.117,2,AA1091&lt;=61,3,AA1091&lt;=68,4,AA1091&gt;68,5)</f>
        <v>3</v>
      </c>
      <c r="AC1091">
        <v>2246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224</v>
      </c>
      <c r="AO1091">
        <v>211</v>
      </c>
      <c r="AP1091">
        <v>0</v>
      </c>
    </row>
    <row r="1092" spans="1:42" x14ac:dyDescent="0.35">
      <c r="A1092">
        <v>23091</v>
      </c>
      <c r="B1092">
        <v>1</v>
      </c>
      <c r="C1092">
        <f t="shared" si="34"/>
        <v>1</v>
      </c>
      <c r="D1092">
        <v>1</v>
      </c>
      <c r="E1092">
        <v>1</v>
      </c>
      <c r="F1092">
        <v>98</v>
      </c>
      <c r="G1092">
        <v>35</v>
      </c>
      <c r="H1092">
        <v>0</v>
      </c>
      <c r="I1092">
        <v>11</v>
      </c>
      <c r="J1092">
        <v>0</v>
      </c>
      <c r="K1092">
        <v>0</v>
      </c>
      <c r="L1092">
        <v>2</v>
      </c>
      <c r="M1092">
        <v>4</v>
      </c>
      <c r="N1092">
        <v>2</v>
      </c>
      <c r="O1092">
        <v>1</v>
      </c>
      <c r="P1092">
        <v>3</v>
      </c>
      <c r="Q1092">
        <v>7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3</v>
      </c>
      <c r="Y1092">
        <v>11</v>
      </c>
      <c r="Z1092">
        <v>0</v>
      </c>
      <c r="AA1092">
        <v>57</v>
      </c>
      <c r="AB1092">
        <f t="shared" si="35"/>
        <v>3</v>
      </c>
      <c r="AC1092">
        <v>2191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46</v>
      </c>
      <c r="AO1092">
        <v>44</v>
      </c>
      <c r="AP1092">
        <v>0</v>
      </c>
    </row>
    <row r="1093" spans="1:42" x14ac:dyDescent="0.35">
      <c r="A1093">
        <v>46049</v>
      </c>
      <c r="B1093">
        <v>2</v>
      </c>
      <c r="C1093">
        <f t="shared" si="34"/>
        <v>2</v>
      </c>
      <c r="D1093">
        <v>1</v>
      </c>
      <c r="E1093">
        <v>1</v>
      </c>
      <c r="F1093">
        <v>11</v>
      </c>
      <c r="G1093">
        <v>342</v>
      </c>
      <c r="H1093">
        <v>9</v>
      </c>
      <c r="I1093">
        <v>112</v>
      </c>
      <c r="J1093">
        <v>19</v>
      </c>
      <c r="K1093">
        <v>14</v>
      </c>
      <c r="L1093">
        <v>19</v>
      </c>
      <c r="M1093">
        <v>10</v>
      </c>
      <c r="N1093">
        <v>5</v>
      </c>
      <c r="O1093">
        <v>2</v>
      </c>
      <c r="P1093">
        <v>9</v>
      </c>
      <c r="Q1093">
        <v>7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</v>
      </c>
      <c r="Y1093">
        <v>11</v>
      </c>
      <c r="Z1093">
        <v>1</v>
      </c>
      <c r="AA1093">
        <v>44</v>
      </c>
      <c r="AB1093">
        <f t="shared" si="35"/>
        <v>2</v>
      </c>
      <c r="AC1093">
        <v>2502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496</v>
      </c>
      <c r="AO1093">
        <v>477</v>
      </c>
      <c r="AP1093">
        <v>0</v>
      </c>
    </row>
    <row r="1094" spans="1:42" x14ac:dyDescent="0.35">
      <c r="A1094">
        <v>56715</v>
      </c>
      <c r="B1094">
        <v>3</v>
      </c>
      <c r="C1094">
        <f t="shared" si="34"/>
        <v>3</v>
      </c>
      <c r="D1094">
        <v>0</v>
      </c>
      <c r="E1094">
        <v>0</v>
      </c>
      <c r="F1094">
        <v>52</v>
      </c>
      <c r="G1094">
        <v>258</v>
      </c>
      <c r="H1094">
        <v>105</v>
      </c>
      <c r="I1094">
        <v>239</v>
      </c>
      <c r="J1094">
        <v>237</v>
      </c>
      <c r="K1094">
        <v>172</v>
      </c>
      <c r="L1094">
        <v>9</v>
      </c>
      <c r="M1094">
        <v>1</v>
      </c>
      <c r="N1094">
        <v>7</v>
      </c>
      <c r="O1094">
        <v>3</v>
      </c>
      <c r="P1094">
        <v>4</v>
      </c>
      <c r="Q1094">
        <v>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3</v>
      </c>
      <c r="Y1094">
        <v>11</v>
      </c>
      <c r="Z1094">
        <v>0</v>
      </c>
      <c r="AA1094">
        <v>46</v>
      </c>
      <c r="AB1094">
        <f t="shared" si="35"/>
        <v>2</v>
      </c>
      <c r="AC1094">
        <v>2730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1011</v>
      </c>
      <c r="AO1094">
        <v>1002</v>
      </c>
      <c r="AP1094">
        <v>0</v>
      </c>
    </row>
    <row r="1095" spans="1:42" x14ac:dyDescent="0.35">
      <c r="A1095">
        <v>79410</v>
      </c>
      <c r="B1095">
        <v>4</v>
      </c>
      <c r="C1095">
        <f t="shared" si="34"/>
        <v>4</v>
      </c>
      <c r="D1095">
        <v>0</v>
      </c>
      <c r="E1095">
        <v>0</v>
      </c>
      <c r="F1095">
        <v>19</v>
      </c>
      <c r="G1095">
        <v>658</v>
      </c>
      <c r="H1095">
        <v>80</v>
      </c>
      <c r="I1095">
        <v>483</v>
      </c>
      <c r="J1095">
        <v>123</v>
      </c>
      <c r="K1095">
        <v>13</v>
      </c>
      <c r="L1095">
        <v>13</v>
      </c>
      <c r="M1095">
        <v>1</v>
      </c>
      <c r="N1095">
        <v>3</v>
      </c>
      <c r="O1095">
        <v>2</v>
      </c>
      <c r="P1095">
        <v>5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</v>
      </c>
      <c r="Y1095">
        <v>11</v>
      </c>
      <c r="Z1095">
        <v>0</v>
      </c>
      <c r="AA1095">
        <v>59</v>
      </c>
      <c r="AB1095">
        <f t="shared" si="35"/>
        <v>3</v>
      </c>
      <c r="AC1095">
        <v>2190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1357</v>
      </c>
      <c r="AO1095">
        <v>1344</v>
      </c>
      <c r="AP1095">
        <v>0</v>
      </c>
    </row>
    <row r="1096" spans="1:42" x14ac:dyDescent="0.35">
      <c r="A1096">
        <v>57304</v>
      </c>
      <c r="B1096">
        <v>3</v>
      </c>
      <c r="C1096">
        <f t="shared" si="34"/>
        <v>3</v>
      </c>
      <c r="D1096">
        <v>0</v>
      </c>
      <c r="E1096">
        <v>1</v>
      </c>
      <c r="F1096">
        <v>61</v>
      </c>
      <c r="G1096">
        <v>356</v>
      </c>
      <c r="H1096">
        <v>80</v>
      </c>
      <c r="I1096">
        <v>329</v>
      </c>
      <c r="J1096">
        <v>138</v>
      </c>
      <c r="K1096">
        <v>17</v>
      </c>
      <c r="L1096">
        <v>106</v>
      </c>
      <c r="M1096">
        <v>2</v>
      </c>
      <c r="N1096">
        <v>7</v>
      </c>
      <c r="O1096">
        <v>6</v>
      </c>
      <c r="P1096">
        <v>10</v>
      </c>
      <c r="Q1096">
        <v>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3</v>
      </c>
      <c r="Y1096">
        <v>11</v>
      </c>
      <c r="Z1096">
        <v>0</v>
      </c>
      <c r="AA1096">
        <v>69</v>
      </c>
      <c r="AB1096">
        <f t="shared" si="35"/>
        <v>5</v>
      </c>
      <c r="AC1096">
        <v>2634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920</v>
      </c>
      <c r="AO1096">
        <v>814</v>
      </c>
      <c r="AP1096">
        <v>0</v>
      </c>
    </row>
    <row r="1097" spans="1:42" x14ac:dyDescent="0.35">
      <c r="A1097">
        <v>44375</v>
      </c>
      <c r="B1097">
        <v>2</v>
      </c>
      <c r="C1097">
        <f t="shared" si="34"/>
        <v>2</v>
      </c>
      <c r="D1097">
        <v>0</v>
      </c>
      <c r="E1097">
        <v>1</v>
      </c>
      <c r="F1097">
        <v>73</v>
      </c>
      <c r="G1097">
        <v>213</v>
      </c>
      <c r="H1097">
        <v>5</v>
      </c>
      <c r="I1097">
        <v>28</v>
      </c>
      <c r="J1097">
        <v>7</v>
      </c>
      <c r="K1097">
        <v>7</v>
      </c>
      <c r="L1097">
        <v>41</v>
      </c>
      <c r="M1097">
        <v>1</v>
      </c>
      <c r="N1097">
        <v>4</v>
      </c>
      <c r="O1097">
        <v>1</v>
      </c>
      <c r="P1097">
        <v>6</v>
      </c>
      <c r="Q1097">
        <v>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3</v>
      </c>
      <c r="Y1097">
        <v>11</v>
      </c>
      <c r="Z1097">
        <v>0</v>
      </c>
      <c r="AA1097">
        <v>55</v>
      </c>
      <c r="AB1097">
        <f t="shared" si="35"/>
        <v>3</v>
      </c>
      <c r="AC1097">
        <v>2257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260</v>
      </c>
      <c r="AO1097">
        <v>219</v>
      </c>
      <c r="AP1097">
        <v>0</v>
      </c>
    </row>
    <row r="1098" spans="1:42" x14ac:dyDescent="0.35">
      <c r="A1098">
        <v>59594</v>
      </c>
      <c r="B1098">
        <v>3</v>
      </c>
      <c r="C1098">
        <f t="shared" si="34"/>
        <v>3</v>
      </c>
      <c r="D1098">
        <v>0</v>
      </c>
      <c r="E1098">
        <v>1</v>
      </c>
      <c r="F1098">
        <v>74</v>
      </c>
      <c r="G1098">
        <v>457</v>
      </c>
      <c r="H1098">
        <v>4</v>
      </c>
      <c r="I1098">
        <v>29</v>
      </c>
      <c r="J1098">
        <v>0</v>
      </c>
      <c r="K1098">
        <v>0</v>
      </c>
      <c r="L1098">
        <v>9</v>
      </c>
      <c r="M1098">
        <v>1</v>
      </c>
      <c r="N1098">
        <v>8</v>
      </c>
      <c r="O1098">
        <v>1</v>
      </c>
      <c r="P1098">
        <v>7</v>
      </c>
      <c r="Q1098">
        <v>7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3</v>
      </c>
      <c r="Y1098">
        <v>11</v>
      </c>
      <c r="Z1098">
        <v>0</v>
      </c>
      <c r="AA1098">
        <v>55</v>
      </c>
      <c r="AB1098">
        <f t="shared" si="35"/>
        <v>3</v>
      </c>
      <c r="AC1098">
        <v>2776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490</v>
      </c>
      <c r="AO1098">
        <v>481</v>
      </c>
      <c r="AP1098">
        <v>1</v>
      </c>
    </row>
    <row r="1099" spans="1:42" x14ac:dyDescent="0.35">
      <c r="A1099">
        <v>80685</v>
      </c>
      <c r="B1099">
        <v>5</v>
      </c>
      <c r="C1099">
        <f t="shared" si="34"/>
        <v>5</v>
      </c>
      <c r="D1099">
        <v>0</v>
      </c>
      <c r="E1099">
        <v>0</v>
      </c>
      <c r="F1099">
        <v>55</v>
      </c>
      <c r="G1099">
        <v>241</v>
      </c>
      <c r="H1099">
        <v>45</v>
      </c>
      <c r="I1099">
        <v>604</v>
      </c>
      <c r="J1099">
        <v>34</v>
      </c>
      <c r="K1099">
        <v>26</v>
      </c>
      <c r="L1099">
        <v>54</v>
      </c>
      <c r="M1099">
        <v>1</v>
      </c>
      <c r="N1099">
        <v>6</v>
      </c>
      <c r="O1099">
        <v>4</v>
      </c>
      <c r="P1099">
        <v>10</v>
      </c>
      <c r="Q1099">
        <v>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</v>
      </c>
      <c r="Y1099">
        <v>11</v>
      </c>
      <c r="Z1099">
        <v>0</v>
      </c>
      <c r="AA1099">
        <v>26</v>
      </c>
      <c r="AB1099">
        <f t="shared" si="35"/>
        <v>1</v>
      </c>
      <c r="AC1099">
        <v>2835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0</v>
      </c>
      <c r="AK1099">
        <v>1</v>
      </c>
      <c r="AL1099">
        <v>0</v>
      </c>
      <c r="AM1099">
        <v>0</v>
      </c>
      <c r="AN1099">
        <v>950</v>
      </c>
      <c r="AO1099">
        <v>896</v>
      </c>
      <c r="AP1099">
        <v>0</v>
      </c>
    </row>
    <row r="1100" spans="1:42" x14ac:dyDescent="0.35">
      <c r="A1100">
        <v>40344</v>
      </c>
      <c r="B1100">
        <v>2</v>
      </c>
      <c r="C1100">
        <f t="shared" si="34"/>
        <v>2</v>
      </c>
      <c r="D1100">
        <v>0</v>
      </c>
      <c r="E1100">
        <v>1</v>
      </c>
      <c r="F1100">
        <v>48</v>
      </c>
      <c r="G1100">
        <v>210</v>
      </c>
      <c r="H1100">
        <v>0</v>
      </c>
      <c r="I1100">
        <v>6</v>
      </c>
      <c r="J1100">
        <v>0</v>
      </c>
      <c r="K1100">
        <v>0</v>
      </c>
      <c r="L1100">
        <v>2</v>
      </c>
      <c r="M1100">
        <v>2</v>
      </c>
      <c r="N1100">
        <v>4</v>
      </c>
      <c r="O1100">
        <v>1</v>
      </c>
      <c r="P1100">
        <v>5</v>
      </c>
      <c r="Q1100">
        <v>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3</v>
      </c>
      <c r="Y1100">
        <v>11</v>
      </c>
      <c r="Z1100">
        <v>0</v>
      </c>
      <c r="AA1100">
        <v>46</v>
      </c>
      <c r="AB1100">
        <f t="shared" si="35"/>
        <v>2</v>
      </c>
      <c r="AC1100">
        <v>2418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216</v>
      </c>
      <c r="AO1100">
        <v>214</v>
      </c>
      <c r="AP1100">
        <v>0</v>
      </c>
    </row>
    <row r="1101" spans="1:42" x14ac:dyDescent="0.35">
      <c r="A1101">
        <v>62710</v>
      </c>
      <c r="B1101">
        <v>3</v>
      </c>
      <c r="C1101">
        <f t="shared" si="34"/>
        <v>3</v>
      </c>
      <c r="D1101">
        <v>0</v>
      </c>
      <c r="E1101">
        <v>1</v>
      </c>
      <c r="F1101">
        <v>53</v>
      </c>
      <c r="G1101">
        <v>441</v>
      </c>
      <c r="H1101">
        <v>35</v>
      </c>
      <c r="I1101">
        <v>83</v>
      </c>
      <c r="J1101">
        <v>7</v>
      </c>
      <c r="K1101">
        <v>29</v>
      </c>
      <c r="L1101">
        <v>11</v>
      </c>
      <c r="M1101">
        <v>4</v>
      </c>
      <c r="N1101">
        <v>4</v>
      </c>
      <c r="O1101">
        <v>2</v>
      </c>
      <c r="P1101">
        <v>12</v>
      </c>
      <c r="Q1101">
        <v>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3</v>
      </c>
      <c r="Y1101">
        <v>11</v>
      </c>
      <c r="Z1101">
        <v>0</v>
      </c>
      <c r="AA1101">
        <v>48</v>
      </c>
      <c r="AB1101">
        <f t="shared" si="35"/>
        <v>2</v>
      </c>
      <c r="AC1101">
        <v>2561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595</v>
      </c>
      <c r="AO1101">
        <v>584</v>
      </c>
      <c r="AP1101">
        <v>0</v>
      </c>
    </row>
    <row r="1102" spans="1:42" x14ac:dyDescent="0.35">
      <c r="A1102">
        <v>48985</v>
      </c>
      <c r="B1102">
        <v>2</v>
      </c>
      <c r="C1102">
        <f t="shared" si="34"/>
        <v>2</v>
      </c>
      <c r="D1102">
        <v>0</v>
      </c>
      <c r="E1102">
        <v>1</v>
      </c>
      <c r="F1102">
        <v>13</v>
      </c>
      <c r="G1102">
        <v>19</v>
      </c>
      <c r="H1102">
        <v>13</v>
      </c>
      <c r="I1102">
        <v>18</v>
      </c>
      <c r="J1102">
        <v>10</v>
      </c>
      <c r="K1102">
        <v>7</v>
      </c>
      <c r="L1102">
        <v>8</v>
      </c>
      <c r="M1102">
        <v>1</v>
      </c>
      <c r="N1102">
        <v>1</v>
      </c>
      <c r="O1102">
        <v>1</v>
      </c>
      <c r="P1102">
        <v>3</v>
      </c>
      <c r="Q1102">
        <v>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3</v>
      </c>
      <c r="Y1102">
        <v>11</v>
      </c>
      <c r="Z1102">
        <v>0</v>
      </c>
      <c r="AA1102">
        <v>52</v>
      </c>
      <c r="AB1102">
        <f t="shared" si="35"/>
        <v>3</v>
      </c>
      <c r="AC1102">
        <v>2518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67</v>
      </c>
      <c r="AO1102">
        <v>59</v>
      </c>
      <c r="AP1102">
        <v>0</v>
      </c>
    </row>
    <row r="1103" spans="1:42" x14ac:dyDescent="0.35">
      <c r="A1103">
        <v>35322</v>
      </c>
      <c r="B1103">
        <v>2</v>
      </c>
      <c r="C1103">
        <f t="shared" si="34"/>
        <v>2</v>
      </c>
      <c r="D1103">
        <v>1</v>
      </c>
      <c r="E1103">
        <v>2</v>
      </c>
      <c r="F1103">
        <v>34</v>
      </c>
      <c r="G1103">
        <v>28</v>
      </c>
      <c r="H1103">
        <v>9</v>
      </c>
      <c r="I1103">
        <v>37</v>
      </c>
      <c r="J1103">
        <v>12</v>
      </c>
      <c r="K1103">
        <v>7</v>
      </c>
      <c r="L1103">
        <v>13</v>
      </c>
      <c r="M1103">
        <v>3</v>
      </c>
      <c r="N1103">
        <v>2</v>
      </c>
      <c r="O1103">
        <v>0</v>
      </c>
      <c r="P1103">
        <v>4</v>
      </c>
      <c r="Q1103">
        <v>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3</v>
      </c>
      <c r="Y1103">
        <v>11</v>
      </c>
      <c r="Z1103">
        <v>0</v>
      </c>
      <c r="AA1103">
        <v>52</v>
      </c>
      <c r="AB1103">
        <f t="shared" si="35"/>
        <v>3</v>
      </c>
      <c r="AC1103">
        <v>2835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93</v>
      </c>
      <c r="AO1103">
        <v>80</v>
      </c>
      <c r="AP1103">
        <v>0</v>
      </c>
    </row>
    <row r="1104" spans="1:42" x14ac:dyDescent="0.35">
      <c r="A1104">
        <v>77142</v>
      </c>
      <c r="B1104">
        <v>4</v>
      </c>
      <c r="C1104">
        <f t="shared" si="34"/>
        <v>4</v>
      </c>
      <c r="D1104">
        <v>0</v>
      </c>
      <c r="E1104">
        <v>0</v>
      </c>
      <c r="F1104">
        <v>54</v>
      </c>
      <c r="G1104">
        <v>476</v>
      </c>
      <c r="H1104">
        <v>75</v>
      </c>
      <c r="I1104">
        <v>162</v>
      </c>
      <c r="J1104">
        <v>29</v>
      </c>
      <c r="K1104">
        <v>151</v>
      </c>
      <c r="L1104">
        <v>97</v>
      </c>
      <c r="M1104">
        <v>1</v>
      </c>
      <c r="N1104">
        <v>4</v>
      </c>
      <c r="O1104">
        <v>4</v>
      </c>
      <c r="P1104">
        <v>8</v>
      </c>
      <c r="Q1104">
        <v>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</v>
      </c>
      <c r="Y1104">
        <v>11</v>
      </c>
      <c r="Z1104">
        <v>0</v>
      </c>
      <c r="AA1104">
        <v>72</v>
      </c>
      <c r="AB1104">
        <f t="shared" si="35"/>
        <v>5</v>
      </c>
      <c r="AC1104">
        <v>2555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893</v>
      </c>
      <c r="AO1104">
        <v>796</v>
      </c>
      <c r="AP1104">
        <v>0</v>
      </c>
    </row>
    <row r="1105" spans="1:42" x14ac:dyDescent="0.35">
      <c r="A1105">
        <v>81657</v>
      </c>
      <c r="B1105">
        <v>5</v>
      </c>
      <c r="C1105">
        <f t="shared" si="34"/>
        <v>5</v>
      </c>
      <c r="D1105">
        <v>0</v>
      </c>
      <c r="E1105">
        <v>0</v>
      </c>
      <c r="F1105">
        <v>69</v>
      </c>
      <c r="G1105">
        <v>364</v>
      </c>
      <c r="H1105">
        <v>40</v>
      </c>
      <c r="I1105">
        <v>425</v>
      </c>
      <c r="J1105">
        <v>158</v>
      </c>
      <c r="K1105">
        <v>60</v>
      </c>
      <c r="L1105">
        <v>50</v>
      </c>
      <c r="M1105">
        <v>1</v>
      </c>
      <c r="N1105">
        <v>3</v>
      </c>
      <c r="O1105">
        <v>4</v>
      </c>
      <c r="P1105">
        <v>8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3</v>
      </c>
      <c r="Y1105">
        <v>11</v>
      </c>
      <c r="Z1105">
        <v>0</v>
      </c>
      <c r="AA1105">
        <v>51</v>
      </c>
      <c r="AB1105">
        <f t="shared" si="35"/>
        <v>2</v>
      </c>
      <c r="AC1105">
        <v>2317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1047</v>
      </c>
      <c r="AO1105">
        <v>997</v>
      </c>
      <c r="AP1105">
        <v>0</v>
      </c>
    </row>
    <row r="1106" spans="1:42" x14ac:dyDescent="0.35">
      <c r="A1106">
        <v>14421</v>
      </c>
      <c r="B1106">
        <v>1</v>
      </c>
      <c r="C1106">
        <f t="shared" si="34"/>
        <v>1</v>
      </c>
      <c r="D1106">
        <v>0</v>
      </c>
      <c r="E1106">
        <v>0</v>
      </c>
      <c r="F1106">
        <v>81</v>
      </c>
      <c r="G1106">
        <v>0</v>
      </c>
      <c r="H1106">
        <v>0</v>
      </c>
      <c r="I1106">
        <v>2</v>
      </c>
      <c r="J1106">
        <v>3</v>
      </c>
      <c r="K1106">
        <v>3</v>
      </c>
      <c r="L1106">
        <v>8</v>
      </c>
      <c r="M1106">
        <v>1</v>
      </c>
      <c r="N1106">
        <v>1</v>
      </c>
      <c r="O1106">
        <v>0</v>
      </c>
      <c r="P1106">
        <v>2</v>
      </c>
      <c r="Q1106">
        <v>5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</v>
      </c>
      <c r="Y1106">
        <v>11</v>
      </c>
      <c r="Z1106">
        <v>0</v>
      </c>
      <c r="AA1106">
        <v>24</v>
      </c>
      <c r="AB1106">
        <f t="shared" si="35"/>
        <v>1</v>
      </c>
      <c r="AC1106">
        <v>2291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8</v>
      </c>
      <c r="AO1106">
        <v>0</v>
      </c>
      <c r="AP1106">
        <v>1</v>
      </c>
    </row>
    <row r="1107" spans="1:42" x14ac:dyDescent="0.35">
      <c r="A1107">
        <v>74214</v>
      </c>
      <c r="B1107">
        <v>4</v>
      </c>
      <c r="C1107">
        <f t="shared" si="34"/>
        <v>4</v>
      </c>
      <c r="D1107">
        <v>0</v>
      </c>
      <c r="E1107">
        <v>0</v>
      </c>
      <c r="F1107">
        <v>3</v>
      </c>
      <c r="G1107">
        <v>863</v>
      </c>
      <c r="H1107">
        <v>83</v>
      </c>
      <c r="I1107">
        <v>547</v>
      </c>
      <c r="J1107">
        <v>86</v>
      </c>
      <c r="K1107">
        <v>99</v>
      </c>
      <c r="L1107">
        <v>33</v>
      </c>
      <c r="M1107">
        <v>1</v>
      </c>
      <c r="N1107">
        <v>8</v>
      </c>
      <c r="O1107">
        <v>2</v>
      </c>
      <c r="P1107">
        <v>5</v>
      </c>
      <c r="Q1107">
        <v>5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3</v>
      </c>
      <c r="Y1107">
        <v>11</v>
      </c>
      <c r="Z1107">
        <v>0</v>
      </c>
      <c r="AA1107">
        <v>30</v>
      </c>
      <c r="AB1107">
        <f t="shared" si="35"/>
        <v>1</v>
      </c>
      <c r="AC1107">
        <v>2831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1678</v>
      </c>
      <c r="AO1107">
        <v>1645</v>
      </c>
      <c r="AP1107">
        <v>0</v>
      </c>
    </row>
    <row r="1108" spans="1:42" x14ac:dyDescent="0.35">
      <c r="A1108">
        <v>66726</v>
      </c>
      <c r="B1108">
        <v>3</v>
      </c>
      <c r="C1108">
        <f t="shared" si="34"/>
        <v>3</v>
      </c>
      <c r="D1108">
        <v>1</v>
      </c>
      <c r="E1108">
        <v>1</v>
      </c>
      <c r="F1108">
        <v>61</v>
      </c>
      <c r="G1108">
        <v>349</v>
      </c>
      <c r="H1108">
        <v>7</v>
      </c>
      <c r="I1108">
        <v>35</v>
      </c>
      <c r="J1108">
        <v>0</v>
      </c>
      <c r="K1108">
        <v>0</v>
      </c>
      <c r="L1108">
        <v>47</v>
      </c>
      <c r="M1108">
        <v>3</v>
      </c>
      <c r="N1108">
        <v>8</v>
      </c>
      <c r="O1108">
        <v>2</v>
      </c>
      <c r="P1108">
        <v>4</v>
      </c>
      <c r="Q1108">
        <v>7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3</v>
      </c>
      <c r="Y1108">
        <v>11</v>
      </c>
      <c r="Z1108">
        <v>0</v>
      </c>
      <c r="AA1108">
        <v>63</v>
      </c>
      <c r="AB1108">
        <f t="shared" si="35"/>
        <v>4</v>
      </c>
      <c r="AC1108">
        <v>2327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391</v>
      </c>
      <c r="AO1108">
        <v>344</v>
      </c>
      <c r="AP1108">
        <v>1</v>
      </c>
    </row>
    <row r="1109" spans="1:42" x14ac:dyDescent="0.35">
      <c r="A1109">
        <v>23724</v>
      </c>
      <c r="B1109">
        <v>1</v>
      </c>
      <c r="C1109">
        <f t="shared" si="34"/>
        <v>1</v>
      </c>
      <c r="D1109">
        <v>1</v>
      </c>
      <c r="E1109">
        <v>0</v>
      </c>
      <c r="F1109">
        <v>65</v>
      </c>
      <c r="G1109">
        <v>5</v>
      </c>
      <c r="H1109">
        <v>23</v>
      </c>
      <c r="I1109">
        <v>15</v>
      </c>
      <c r="J1109">
        <v>0</v>
      </c>
      <c r="K1109">
        <v>18</v>
      </c>
      <c r="L1109">
        <v>14</v>
      </c>
      <c r="M1109">
        <v>2</v>
      </c>
      <c r="N1109">
        <v>2</v>
      </c>
      <c r="O1109">
        <v>0</v>
      </c>
      <c r="P1109">
        <v>3</v>
      </c>
      <c r="Q1109">
        <v>8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</v>
      </c>
      <c r="Y1109">
        <v>11</v>
      </c>
      <c r="Z1109">
        <v>0</v>
      </c>
      <c r="AA1109">
        <v>41</v>
      </c>
      <c r="AB1109">
        <f t="shared" si="35"/>
        <v>1</v>
      </c>
      <c r="AC1109">
        <v>2696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61</v>
      </c>
      <c r="AO1109">
        <v>47</v>
      </c>
      <c r="AP1109">
        <v>0</v>
      </c>
    </row>
    <row r="1110" spans="1:42" x14ac:dyDescent="0.35">
      <c r="A1110">
        <v>47353</v>
      </c>
      <c r="B1110">
        <v>2</v>
      </c>
      <c r="C1110">
        <f t="shared" si="34"/>
        <v>2</v>
      </c>
      <c r="D1110">
        <v>0</v>
      </c>
      <c r="E1110">
        <v>1</v>
      </c>
      <c r="F1110">
        <v>93</v>
      </c>
      <c r="G1110">
        <v>184</v>
      </c>
      <c r="H1110">
        <v>2</v>
      </c>
      <c r="I1110">
        <v>19</v>
      </c>
      <c r="J1110">
        <v>8</v>
      </c>
      <c r="K1110">
        <v>8</v>
      </c>
      <c r="L1110">
        <v>4</v>
      </c>
      <c r="M1110">
        <v>3</v>
      </c>
      <c r="N1110">
        <v>2</v>
      </c>
      <c r="O1110">
        <v>2</v>
      </c>
      <c r="P1110">
        <v>6</v>
      </c>
      <c r="Q1110">
        <v>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3</v>
      </c>
      <c r="Y1110">
        <v>11</v>
      </c>
      <c r="Z1110">
        <v>0</v>
      </c>
      <c r="AA1110">
        <v>60</v>
      </c>
      <c r="AB1110">
        <f t="shared" si="35"/>
        <v>3</v>
      </c>
      <c r="AC1110">
        <v>2387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221</v>
      </c>
      <c r="AO1110">
        <v>217</v>
      </c>
      <c r="AP1110">
        <v>0</v>
      </c>
    </row>
    <row r="1111" spans="1:42" x14ac:dyDescent="0.35">
      <c r="A1111">
        <v>33444</v>
      </c>
      <c r="B1111">
        <v>1</v>
      </c>
      <c r="C1111">
        <f t="shared" si="34"/>
        <v>2</v>
      </c>
      <c r="D1111">
        <v>1</v>
      </c>
      <c r="E1111">
        <v>1</v>
      </c>
      <c r="F1111">
        <v>24</v>
      </c>
      <c r="G1111">
        <v>8</v>
      </c>
      <c r="H1111">
        <v>0</v>
      </c>
      <c r="I1111">
        <v>8</v>
      </c>
      <c r="J1111">
        <v>0</v>
      </c>
      <c r="K1111">
        <v>0</v>
      </c>
      <c r="L1111">
        <v>2</v>
      </c>
      <c r="M1111">
        <v>1</v>
      </c>
      <c r="N1111">
        <v>1</v>
      </c>
      <c r="O1111">
        <v>0</v>
      </c>
      <c r="P1111">
        <v>2</v>
      </c>
      <c r="Q1111">
        <v>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</v>
      </c>
      <c r="Y1111">
        <v>11</v>
      </c>
      <c r="Z1111">
        <v>0</v>
      </c>
      <c r="AA1111">
        <v>68</v>
      </c>
      <c r="AB1111">
        <f t="shared" si="35"/>
        <v>4</v>
      </c>
      <c r="AC1111">
        <v>2762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16</v>
      </c>
      <c r="AO1111">
        <v>14</v>
      </c>
      <c r="AP1111">
        <v>0</v>
      </c>
    </row>
    <row r="1112" spans="1:42" x14ac:dyDescent="0.35">
      <c r="A1112">
        <v>54386</v>
      </c>
      <c r="B1112">
        <v>3</v>
      </c>
      <c r="C1112">
        <f t="shared" si="34"/>
        <v>3</v>
      </c>
      <c r="D1112">
        <v>0</v>
      </c>
      <c r="E1112">
        <v>1</v>
      </c>
      <c r="F1112">
        <v>8</v>
      </c>
      <c r="G1112">
        <v>277</v>
      </c>
      <c r="H1112">
        <v>21</v>
      </c>
      <c r="I1112">
        <v>64</v>
      </c>
      <c r="J1112">
        <v>62</v>
      </c>
      <c r="K1112">
        <v>21</v>
      </c>
      <c r="L1112">
        <v>25</v>
      </c>
      <c r="M1112">
        <v>2</v>
      </c>
      <c r="N1112">
        <v>3</v>
      </c>
      <c r="O1112">
        <v>2</v>
      </c>
      <c r="P1112">
        <v>10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3</v>
      </c>
      <c r="Y1112">
        <v>11</v>
      </c>
      <c r="Z1112">
        <v>0</v>
      </c>
      <c r="AA1112">
        <v>39</v>
      </c>
      <c r="AB1112">
        <f t="shared" si="35"/>
        <v>1</v>
      </c>
      <c r="AC1112">
        <v>2567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0</v>
      </c>
      <c r="AN1112">
        <v>445</v>
      </c>
      <c r="AO1112">
        <v>420</v>
      </c>
      <c r="AP1112">
        <v>0</v>
      </c>
    </row>
    <row r="1113" spans="1:42" x14ac:dyDescent="0.35">
      <c r="A1113">
        <v>28510</v>
      </c>
      <c r="B1113">
        <v>1</v>
      </c>
      <c r="C1113">
        <f t="shared" si="34"/>
        <v>1</v>
      </c>
      <c r="D1113">
        <v>1</v>
      </c>
      <c r="E1113">
        <v>1</v>
      </c>
      <c r="F1113">
        <v>72</v>
      </c>
      <c r="G1113">
        <v>44</v>
      </c>
      <c r="H1113">
        <v>5</v>
      </c>
      <c r="I1113">
        <v>19</v>
      </c>
      <c r="J1113">
        <v>0</v>
      </c>
      <c r="K1113">
        <v>4</v>
      </c>
      <c r="L1113">
        <v>19</v>
      </c>
      <c r="M1113">
        <v>3</v>
      </c>
      <c r="N1113">
        <v>2</v>
      </c>
      <c r="O1113">
        <v>0</v>
      </c>
      <c r="P1113">
        <v>4</v>
      </c>
      <c r="Q1113">
        <v>5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3</v>
      </c>
      <c r="Y1113">
        <v>11</v>
      </c>
      <c r="Z1113">
        <v>0</v>
      </c>
      <c r="AA1113">
        <v>39</v>
      </c>
      <c r="AB1113">
        <f t="shared" si="35"/>
        <v>1</v>
      </c>
      <c r="AC1113">
        <v>2601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0</v>
      </c>
      <c r="AN1113">
        <v>72</v>
      </c>
      <c r="AO1113">
        <v>53</v>
      </c>
      <c r="AP1113">
        <v>0</v>
      </c>
    </row>
    <row r="1114" spans="1:42" x14ac:dyDescent="0.35">
      <c r="A1114">
        <v>90638</v>
      </c>
      <c r="B1114">
        <v>5</v>
      </c>
      <c r="C1114">
        <f t="shared" si="34"/>
        <v>5</v>
      </c>
      <c r="D1114">
        <v>0</v>
      </c>
      <c r="E1114">
        <v>0</v>
      </c>
      <c r="F1114">
        <v>29</v>
      </c>
      <c r="G1114">
        <v>1156</v>
      </c>
      <c r="H1114">
        <v>120</v>
      </c>
      <c r="I1114">
        <v>915</v>
      </c>
      <c r="J1114">
        <v>94</v>
      </c>
      <c r="K1114">
        <v>144</v>
      </c>
      <c r="L1114">
        <v>96</v>
      </c>
      <c r="M1114">
        <v>1</v>
      </c>
      <c r="N1114">
        <v>3</v>
      </c>
      <c r="O1114">
        <v>4</v>
      </c>
      <c r="P1114">
        <v>10</v>
      </c>
      <c r="Q1114">
        <v>1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3</v>
      </c>
      <c r="Y1114">
        <v>11</v>
      </c>
      <c r="Z1114">
        <v>0</v>
      </c>
      <c r="AA1114">
        <v>29</v>
      </c>
      <c r="AB1114">
        <f t="shared" si="35"/>
        <v>1</v>
      </c>
      <c r="AC1114">
        <v>2295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2429</v>
      </c>
      <c r="AO1114">
        <v>2333</v>
      </c>
      <c r="AP1114">
        <v>1</v>
      </c>
    </row>
    <row r="1115" spans="1:42" x14ac:dyDescent="0.35">
      <c r="A1115">
        <v>48070</v>
      </c>
      <c r="B1115">
        <v>2</v>
      </c>
      <c r="C1115">
        <f t="shared" si="34"/>
        <v>2</v>
      </c>
      <c r="D1115">
        <v>0</v>
      </c>
      <c r="E1115">
        <v>1</v>
      </c>
      <c r="F1115">
        <v>33</v>
      </c>
      <c r="G1115">
        <v>373</v>
      </c>
      <c r="H1115">
        <v>14</v>
      </c>
      <c r="I1115">
        <v>83</v>
      </c>
      <c r="J1115">
        <v>6</v>
      </c>
      <c r="K1115">
        <v>9</v>
      </c>
      <c r="L1115">
        <v>19</v>
      </c>
      <c r="M1115">
        <v>3</v>
      </c>
      <c r="N1115">
        <v>8</v>
      </c>
      <c r="O1115">
        <v>2</v>
      </c>
      <c r="P1115">
        <v>6</v>
      </c>
      <c r="Q1115">
        <v>7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3</v>
      </c>
      <c r="Y1115">
        <v>11</v>
      </c>
      <c r="Z1115">
        <v>0</v>
      </c>
      <c r="AA1115">
        <v>70</v>
      </c>
      <c r="AB1115">
        <f t="shared" si="35"/>
        <v>5</v>
      </c>
      <c r="AC1115">
        <v>2691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485</v>
      </c>
      <c r="AO1115">
        <v>466</v>
      </c>
      <c r="AP1115">
        <v>0</v>
      </c>
    </row>
    <row r="1116" spans="1:42" x14ac:dyDescent="0.35">
      <c r="A1116">
        <v>43140</v>
      </c>
      <c r="B1116">
        <v>2</v>
      </c>
      <c r="C1116">
        <f t="shared" si="34"/>
        <v>2</v>
      </c>
      <c r="D1116">
        <v>0</v>
      </c>
      <c r="E1116">
        <v>1</v>
      </c>
      <c r="F1116">
        <v>68</v>
      </c>
      <c r="G1116">
        <v>134</v>
      </c>
      <c r="H1116">
        <v>8</v>
      </c>
      <c r="I1116">
        <v>76</v>
      </c>
      <c r="J1116">
        <v>6</v>
      </c>
      <c r="K1116">
        <v>0</v>
      </c>
      <c r="L1116">
        <v>11</v>
      </c>
      <c r="M1116">
        <v>1</v>
      </c>
      <c r="N1116">
        <v>4</v>
      </c>
      <c r="O1116">
        <v>1</v>
      </c>
      <c r="P1116">
        <v>5</v>
      </c>
      <c r="Q1116">
        <v>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</v>
      </c>
      <c r="Y1116">
        <v>11</v>
      </c>
      <c r="Z1116">
        <v>0</v>
      </c>
      <c r="AA1116">
        <v>63</v>
      </c>
      <c r="AB1116">
        <f t="shared" si="35"/>
        <v>4</v>
      </c>
      <c r="AC1116">
        <v>2699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224</v>
      </c>
      <c r="AO1116">
        <v>213</v>
      </c>
      <c r="AP1116">
        <v>0</v>
      </c>
    </row>
    <row r="1117" spans="1:42" x14ac:dyDescent="0.35">
      <c r="A1117">
        <v>54959</v>
      </c>
      <c r="B1117">
        <v>3</v>
      </c>
      <c r="C1117">
        <f t="shared" si="34"/>
        <v>3</v>
      </c>
      <c r="D1117">
        <v>0</v>
      </c>
      <c r="E1117">
        <v>1</v>
      </c>
      <c r="F1117">
        <v>55</v>
      </c>
      <c r="G1117">
        <v>1148</v>
      </c>
      <c r="H1117">
        <v>0</v>
      </c>
      <c r="I1117">
        <v>60</v>
      </c>
      <c r="J1117">
        <v>0</v>
      </c>
      <c r="K1117">
        <v>0</v>
      </c>
      <c r="L1117">
        <v>24</v>
      </c>
      <c r="M1117">
        <v>3</v>
      </c>
      <c r="N1117">
        <v>9</v>
      </c>
      <c r="O1117">
        <v>5</v>
      </c>
      <c r="P1117">
        <v>4</v>
      </c>
      <c r="Q1117">
        <v>7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3</v>
      </c>
      <c r="Y1117">
        <v>11</v>
      </c>
      <c r="Z1117">
        <v>1</v>
      </c>
      <c r="AA1117">
        <v>59</v>
      </c>
      <c r="AB1117">
        <f t="shared" si="35"/>
        <v>3</v>
      </c>
      <c r="AC1117">
        <v>2685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1208</v>
      </c>
      <c r="AO1117">
        <v>1184</v>
      </c>
      <c r="AP1117">
        <v>1</v>
      </c>
    </row>
    <row r="1118" spans="1:42" x14ac:dyDescent="0.35">
      <c r="A1118">
        <v>15056</v>
      </c>
      <c r="B1118">
        <v>1</v>
      </c>
      <c r="C1118">
        <f t="shared" si="34"/>
        <v>1</v>
      </c>
      <c r="D1118">
        <v>1</v>
      </c>
      <c r="E1118">
        <v>1</v>
      </c>
      <c r="F1118">
        <v>76</v>
      </c>
      <c r="G1118">
        <v>6</v>
      </c>
      <c r="H1118">
        <v>12</v>
      </c>
      <c r="I1118">
        <v>3</v>
      </c>
      <c r="J1118">
        <v>21</v>
      </c>
      <c r="K1118">
        <v>6</v>
      </c>
      <c r="L1118">
        <v>40</v>
      </c>
      <c r="M1118">
        <v>5</v>
      </c>
      <c r="N1118">
        <v>2</v>
      </c>
      <c r="O1118">
        <v>2</v>
      </c>
      <c r="P1118">
        <v>3</v>
      </c>
      <c r="Q1118">
        <v>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3</v>
      </c>
      <c r="Y1118">
        <v>11</v>
      </c>
      <c r="Z1118">
        <v>0</v>
      </c>
      <c r="AA1118">
        <v>62</v>
      </c>
      <c r="AB1118">
        <f t="shared" si="35"/>
        <v>4</v>
      </c>
      <c r="AC1118">
        <v>2581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48</v>
      </c>
      <c r="AO1118">
        <v>8</v>
      </c>
      <c r="AP1118">
        <v>0</v>
      </c>
    </row>
    <row r="1119" spans="1:42" x14ac:dyDescent="0.35">
      <c r="A1119">
        <v>26954</v>
      </c>
      <c r="B1119">
        <v>1</v>
      </c>
      <c r="C1119">
        <f t="shared" si="34"/>
        <v>1</v>
      </c>
      <c r="D1119">
        <v>1</v>
      </c>
      <c r="E1119">
        <v>0</v>
      </c>
      <c r="F1119">
        <v>17</v>
      </c>
      <c r="G1119">
        <v>4</v>
      </c>
      <c r="H1119">
        <v>1</v>
      </c>
      <c r="I1119">
        <v>11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0</v>
      </c>
      <c r="P1119">
        <v>2</v>
      </c>
      <c r="Q1119">
        <v>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3</v>
      </c>
      <c r="Y1119">
        <v>11</v>
      </c>
      <c r="Z1119">
        <v>0</v>
      </c>
      <c r="AA1119">
        <v>49</v>
      </c>
      <c r="AB1119">
        <f t="shared" si="35"/>
        <v>2</v>
      </c>
      <c r="AC1119">
        <v>2211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16</v>
      </c>
      <c r="AO1119">
        <v>15</v>
      </c>
      <c r="AP1119">
        <v>0</v>
      </c>
    </row>
    <row r="1120" spans="1:42" x14ac:dyDescent="0.35">
      <c r="A1120">
        <v>22327</v>
      </c>
      <c r="B1120">
        <v>1</v>
      </c>
      <c r="C1120">
        <f t="shared" si="34"/>
        <v>1</v>
      </c>
      <c r="D1120">
        <v>1</v>
      </c>
      <c r="E1120">
        <v>0</v>
      </c>
      <c r="F1120">
        <v>94</v>
      </c>
      <c r="G1120">
        <v>5</v>
      </c>
      <c r="H1120">
        <v>4</v>
      </c>
      <c r="I1120">
        <v>8</v>
      </c>
      <c r="J1120">
        <v>2</v>
      </c>
      <c r="K1120">
        <v>0</v>
      </c>
      <c r="L1120">
        <v>5</v>
      </c>
      <c r="M1120">
        <v>1</v>
      </c>
      <c r="N1120">
        <v>1</v>
      </c>
      <c r="O1120">
        <v>0</v>
      </c>
      <c r="P1120">
        <v>3</v>
      </c>
      <c r="Q1120">
        <v>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3</v>
      </c>
      <c r="Y1120">
        <v>11</v>
      </c>
      <c r="Z1120">
        <v>0</v>
      </c>
      <c r="AA1120">
        <v>35</v>
      </c>
      <c r="AB1120">
        <f t="shared" si="35"/>
        <v>1</v>
      </c>
      <c r="AC1120">
        <v>2490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19</v>
      </c>
      <c r="AO1120">
        <v>14</v>
      </c>
      <c r="AP1120">
        <v>0</v>
      </c>
    </row>
    <row r="1121" spans="1:42" x14ac:dyDescent="0.35">
      <c r="A1121">
        <v>44393</v>
      </c>
      <c r="B1121">
        <v>2</v>
      </c>
      <c r="C1121">
        <f t="shared" si="34"/>
        <v>2</v>
      </c>
      <c r="D1121">
        <v>1</v>
      </c>
      <c r="E1121">
        <v>1</v>
      </c>
      <c r="F1121">
        <v>86</v>
      </c>
      <c r="G1121">
        <v>24</v>
      </c>
      <c r="H1121">
        <v>2</v>
      </c>
      <c r="I1121">
        <v>20</v>
      </c>
      <c r="J1121">
        <v>2</v>
      </c>
      <c r="K1121">
        <v>2</v>
      </c>
      <c r="L1121">
        <v>10</v>
      </c>
      <c r="M1121">
        <v>2</v>
      </c>
      <c r="N1121">
        <v>1</v>
      </c>
      <c r="O1121">
        <v>0</v>
      </c>
      <c r="P1121">
        <v>4</v>
      </c>
      <c r="Q1121">
        <v>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3</v>
      </c>
      <c r="Y1121">
        <v>11</v>
      </c>
      <c r="Z1121">
        <v>0</v>
      </c>
      <c r="AA1121">
        <v>55</v>
      </c>
      <c r="AB1121">
        <f t="shared" si="35"/>
        <v>3</v>
      </c>
      <c r="AC1121">
        <v>2470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50</v>
      </c>
      <c r="AO1121">
        <v>40</v>
      </c>
      <c r="AP1121">
        <v>0</v>
      </c>
    </row>
    <row r="1122" spans="1:42" x14ac:dyDescent="0.35">
      <c r="A1122">
        <v>62000</v>
      </c>
      <c r="B1122">
        <v>3</v>
      </c>
      <c r="C1122">
        <f t="shared" si="34"/>
        <v>3</v>
      </c>
      <c r="D1122">
        <v>0</v>
      </c>
      <c r="E1122">
        <v>1</v>
      </c>
      <c r="F1122">
        <v>25</v>
      </c>
      <c r="G1122">
        <v>899</v>
      </c>
      <c r="H1122">
        <v>0</v>
      </c>
      <c r="I1122">
        <v>101</v>
      </c>
      <c r="J1122">
        <v>0</v>
      </c>
      <c r="K1122">
        <v>0</v>
      </c>
      <c r="L1122">
        <v>20</v>
      </c>
      <c r="M1122">
        <v>1</v>
      </c>
      <c r="N1122">
        <v>6</v>
      </c>
      <c r="O1122">
        <v>6</v>
      </c>
      <c r="P1122">
        <v>13</v>
      </c>
      <c r="Q1122">
        <v>4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3</v>
      </c>
      <c r="Y1122">
        <v>11</v>
      </c>
      <c r="Z1122">
        <v>0</v>
      </c>
      <c r="AA1122">
        <v>68</v>
      </c>
      <c r="AB1122">
        <f t="shared" si="35"/>
        <v>4</v>
      </c>
      <c r="AC1122">
        <v>2467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1000</v>
      </c>
      <c r="AO1122">
        <v>980</v>
      </c>
      <c r="AP1122">
        <v>1</v>
      </c>
    </row>
    <row r="1123" spans="1:42" x14ac:dyDescent="0.35">
      <c r="A1123">
        <v>31497</v>
      </c>
      <c r="B1123">
        <v>1</v>
      </c>
      <c r="C1123">
        <f t="shared" si="34"/>
        <v>1</v>
      </c>
      <c r="D1123">
        <v>0</v>
      </c>
      <c r="E1123">
        <v>1</v>
      </c>
      <c r="F1123">
        <v>22</v>
      </c>
      <c r="G1123">
        <v>108</v>
      </c>
      <c r="H1123">
        <v>1</v>
      </c>
      <c r="I1123">
        <v>28</v>
      </c>
      <c r="J1123">
        <v>13</v>
      </c>
      <c r="K1123">
        <v>1</v>
      </c>
      <c r="L1123">
        <v>4</v>
      </c>
      <c r="M1123">
        <v>2</v>
      </c>
      <c r="N1123">
        <v>3</v>
      </c>
      <c r="O1123">
        <v>1</v>
      </c>
      <c r="P1123">
        <v>4</v>
      </c>
      <c r="Q1123">
        <v>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3</v>
      </c>
      <c r="Y1123">
        <v>11</v>
      </c>
      <c r="Z1123">
        <v>0</v>
      </c>
      <c r="AA1123">
        <v>58</v>
      </c>
      <c r="AB1123">
        <f t="shared" si="35"/>
        <v>3</v>
      </c>
      <c r="AC1123">
        <v>2729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151</v>
      </c>
      <c r="AO1123">
        <v>147</v>
      </c>
      <c r="AP1123">
        <v>0</v>
      </c>
    </row>
    <row r="1124" spans="1:42" x14ac:dyDescent="0.35">
      <c r="A1124">
        <v>45894</v>
      </c>
      <c r="B1124">
        <v>2</v>
      </c>
      <c r="C1124">
        <f t="shared" si="34"/>
        <v>2</v>
      </c>
      <c r="D1124">
        <v>0</v>
      </c>
      <c r="E1124">
        <v>2</v>
      </c>
      <c r="F1124">
        <v>15</v>
      </c>
      <c r="G1124">
        <v>27</v>
      </c>
      <c r="H1124">
        <v>2</v>
      </c>
      <c r="I1124">
        <v>7</v>
      </c>
      <c r="J1124">
        <v>0</v>
      </c>
      <c r="K1124">
        <v>2</v>
      </c>
      <c r="L1124">
        <v>13</v>
      </c>
      <c r="M1124">
        <v>1</v>
      </c>
      <c r="N1124">
        <v>1</v>
      </c>
      <c r="O1124">
        <v>0</v>
      </c>
      <c r="P1124">
        <v>3</v>
      </c>
      <c r="Q1124">
        <v>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3</v>
      </c>
      <c r="Y1124">
        <v>11</v>
      </c>
      <c r="Z1124">
        <v>0</v>
      </c>
      <c r="AA1124">
        <v>46</v>
      </c>
      <c r="AB1124">
        <f t="shared" si="35"/>
        <v>2</v>
      </c>
      <c r="AC1124">
        <v>2281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38</v>
      </c>
      <c r="AO1124">
        <v>25</v>
      </c>
      <c r="AP1124">
        <v>0</v>
      </c>
    </row>
    <row r="1125" spans="1:42" x14ac:dyDescent="0.35">
      <c r="A1125">
        <v>78579</v>
      </c>
      <c r="B1125">
        <v>4</v>
      </c>
      <c r="C1125">
        <f t="shared" si="34"/>
        <v>4</v>
      </c>
      <c r="D1125">
        <v>0</v>
      </c>
      <c r="E1125">
        <v>0</v>
      </c>
      <c r="F1125">
        <v>35</v>
      </c>
      <c r="G1125">
        <v>816</v>
      </c>
      <c r="H1125">
        <v>66</v>
      </c>
      <c r="I1125">
        <v>549</v>
      </c>
      <c r="J1125">
        <v>216</v>
      </c>
      <c r="K1125">
        <v>66</v>
      </c>
      <c r="L1125">
        <v>99</v>
      </c>
      <c r="M1125">
        <v>1</v>
      </c>
      <c r="N1125">
        <v>5</v>
      </c>
      <c r="O1125">
        <v>6</v>
      </c>
      <c r="P1125">
        <v>4</v>
      </c>
      <c r="Q1125">
        <v>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3</v>
      </c>
      <c r="Y1125">
        <v>11</v>
      </c>
      <c r="Z1125">
        <v>1</v>
      </c>
      <c r="AA1125">
        <v>50</v>
      </c>
      <c r="AB1125">
        <f t="shared" si="35"/>
        <v>2</v>
      </c>
      <c r="AC1125">
        <v>2713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1713</v>
      </c>
      <c r="AO1125">
        <v>1614</v>
      </c>
      <c r="AP1125">
        <v>0</v>
      </c>
    </row>
    <row r="1126" spans="1:42" x14ac:dyDescent="0.35">
      <c r="A1126">
        <v>67369</v>
      </c>
      <c r="B1126">
        <v>3</v>
      </c>
      <c r="C1126">
        <f t="shared" si="34"/>
        <v>3</v>
      </c>
      <c r="D1126">
        <v>0</v>
      </c>
      <c r="E1126">
        <v>1</v>
      </c>
      <c r="F1126">
        <v>81</v>
      </c>
      <c r="G1126">
        <v>1298</v>
      </c>
      <c r="H1126">
        <v>0</v>
      </c>
      <c r="I1126">
        <v>70</v>
      </c>
      <c r="J1126">
        <v>37</v>
      </c>
      <c r="K1126">
        <v>14</v>
      </c>
      <c r="L1126">
        <v>42</v>
      </c>
      <c r="M1126">
        <v>4</v>
      </c>
      <c r="N1126">
        <v>7</v>
      </c>
      <c r="O1126">
        <v>4</v>
      </c>
      <c r="P1126">
        <v>10</v>
      </c>
      <c r="Q1126">
        <v>4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3</v>
      </c>
      <c r="Y1126">
        <v>11</v>
      </c>
      <c r="Z1126">
        <v>1</v>
      </c>
      <c r="AA1126">
        <v>51</v>
      </c>
      <c r="AB1126">
        <f t="shared" si="35"/>
        <v>2</v>
      </c>
      <c r="AC1126">
        <v>2748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1419</v>
      </c>
      <c r="AO1126">
        <v>1377</v>
      </c>
      <c r="AP1126">
        <v>2</v>
      </c>
    </row>
    <row r="1127" spans="1:42" x14ac:dyDescent="0.35">
      <c r="A1127">
        <v>58401</v>
      </c>
      <c r="B1127">
        <v>3</v>
      </c>
      <c r="C1127">
        <f t="shared" si="34"/>
        <v>3</v>
      </c>
      <c r="D1127">
        <v>0</v>
      </c>
      <c r="E1127">
        <v>1</v>
      </c>
      <c r="F1127">
        <v>55</v>
      </c>
      <c r="G1127">
        <v>10</v>
      </c>
      <c r="H1127">
        <v>0</v>
      </c>
      <c r="I1127">
        <v>11</v>
      </c>
      <c r="J1127">
        <v>17</v>
      </c>
      <c r="K1127">
        <v>29</v>
      </c>
      <c r="L1127">
        <v>29</v>
      </c>
      <c r="M1127">
        <v>1</v>
      </c>
      <c r="N1127">
        <v>1</v>
      </c>
      <c r="O1127">
        <v>2</v>
      </c>
      <c r="P1127">
        <v>2</v>
      </c>
      <c r="Q1127">
        <v>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3</v>
      </c>
      <c r="Y1127">
        <v>11</v>
      </c>
      <c r="Z1127">
        <v>0</v>
      </c>
      <c r="AA1127">
        <v>60</v>
      </c>
      <c r="AB1127">
        <f t="shared" si="35"/>
        <v>3</v>
      </c>
      <c r="AC1127">
        <v>2229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67</v>
      </c>
      <c r="AO1127">
        <v>38</v>
      </c>
      <c r="AP1127">
        <v>0</v>
      </c>
    </row>
    <row r="1128" spans="1:42" x14ac:dyDescent="0.35">
      <c r="A1128">
        <v>62307</v>
      </c>
      <c r="B1128">
        <v>3</v>
      </c>
      <c r="C1128">
        <f t="shared" si="34"/>
        <v>3</v>
      </c>
      <c r="D1128">
        <v>0</v>
      </c>
      <c r="E1128">
        <v>1</v>
      </c>
      <c r="F1128">
        <v>94</v>
      </c>
      <c r="G1128">
        <v>87</v>
      </c>
      <c r="H1128">
        <v>13</v>
      </c>
      <c r="I1128">
        <v>34</v>
      </c>
      <c r="J1128">
        <v>10</v>
      </c>
      <c r="K1128">
        <v>6</v>
      </c>
      <c r="L1128">
        <v>10</v>
      </c>
      <c r="M1128">
        <v>1</v>
      </c>
      <c r="N1128">
        <v>4</v>
      </c>
      <c r="O1128">
        <v>0</v>
      </c>
      <c r="P1128">
        <v>4</v>
      </c>
      <c r="Q1128">
        <v>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</v>
      </c>
      <c r="Y1128">
        <v>11</v>
      </c>
      <c r="Z1128">
        <v>0</v>
      </c>
      <c r="AA1128">
        <v>68</v>
      </c>
      <c r="AB1128">
        <f t="shared" si="35"/>
        <v>4</v>
      </c>
      <c r="AC1128">
        <v>2291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150</v>
      </c>
      <c r="AO1128">
        <v>140</v>
      </c>
      <c r="AP1128">
        <v>0</v>
      </c>
    </row>
    <row r="1129" spans="1:42" x14ac:dyDescent="0.35">
      <c r="A1129">
        <v>43641</v>
      </c>
      <c r="B1129">
        <v>2</v>
      </c>
      <c r="C1129">
        <f t="shared" si="34"/>
        <v>2</v>
      </c>
      <c r="D1129">
        <v>1</v>
      </c>
      <c r="E1129">
        <v>1</v>
      </c>
      <c r="F1129">
        <v>50</v>
      </c>
      <c r="G1129">
        <v>57</v>
      </c>
      <c r="H1129">
        <v>2</v>
      </c>
      <c r="I1129">
        <v>51</v>
      </c>
      <c r="J1129">
        <v>4</v>
      </c>
      <c r="K1129">
        <v>2</v>
      </c>
      <c r="L1129">
        <v>23</v>
      </c>
      <c r="M1129">
        <v>3</v>
      </c>
      <c r="N1129">
        <v>2</v>
      </c>
      <c r="O1129">
        <v>1</v>
      </c>
      <c r="P1129">
        <v>4</v>
      </c>
      <c r="Q1129">
        <v>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3</v>
      </c>
      <c r="Y1129">
        <v>11</v>
      </c>
      <c r="Z1129">
        <v>0</v>
      </c>
      <c r="AA1129">
        <v>51</v>
      </c>
      <c r="AB1129">
        <f t="shared" si="35"/>
        <v>2</v>
      </c>
      <c r="AC1129">
        <v>2592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116</v>
      </c>
      <c r="AO1129">
        <v>93</v>
      </c>
      <c r="AP1129">
        <v>0</v>
      </c>
    </row>
    <row r="1130" spans="1:42" x14ac:dyDescent="0.35">
      <c r="A1130">
        <v>70091</v>
      </c>
      <c r="B1130">
        <v>4</v>
      </c>
      <c r="C1130">
        <f t="shared" si="34"/>
        <v>4</v>
      </c>
      <c r="D1130">
        <v>1</v>
      </c>
      <c r="E1130">
        <v>0</v>
      </c>
      <c r="F1130">
        <v>11</v>
      </c>
      <c r="G1130">
        <v>964</v>
      </c>
      <c r="H1130">
        <v>34</v>
      </c>
      <c r="I1130">
        <v>137</v>
      </c>
      <c r="J1130">
        <v>15</v>
      </c>
      <c r="K1130">
        <v>0</v>
      </c>
      <c r="L1130">
        <v>11</v>
      </c>
      <c r="M1130">
        <v>2</v>
      </c>
      <c r="N1130">
        <v>5</v>
      </c>
      <c r="O1130">
        <v>2</v>
      </c>
      <c r="P1130">
        <v>10</v>
      </c>
      <c r="Q1130">
        <v>8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3</v>
      </c>
      <c r="Y1130">
        <v>11</v>
      </c>
      <c r="Z1130">
        <v>0</v>
      </c>
      <c r="AA1130">
        <v>51</v>
      </c>
      <c r="AB1130">
        <f t="shared" si="35"/>
        <v>2</v>
      </c>
      <c r="AC1130">
        <v>2614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1150</v>
      </c>
      <c r="AO1130">
        <v>1139</v>
      </c>
      <c r="AP1130">
        <v>1</v>
      </c>
    </row>
    <row r="1131" spans="1:42" x14ac:dyDescent="0.35">
      <c r="A1131">
        <v>78075</v>
      </c>
      <c r="B1131">
        <v>4</v>
      </c>
      <c r="C1131">
        <f t="shared" si="34"/>
        <v>4</v>
      </c>
      <c r="D1131">
        <v>0</v>
      </c>
      <c r="E1131">
        <v>0</v>
      </c>
      <c r="F1131">
        <v>72</v>
      </c>
      <c r="G1131">
        <v>572</v>
      </c>
      <c r="H1131">
        <v>8</v>
      </c>
      <c r="I1131">
        <v>259</v>
      </c>
      <c r="J1131">
        <v>34</v>
      </c>
      <c r="K1131">
        <v>35</v>
      </c>
      <c r="L1131">
        <v>80</v>
      </c>
      <c r="M1131">
        <v>1</v>
      </c>
      <c r="N1131">
        <v>3</v>
      </c>
      <c r="O1131">
        <v>5</v>
      </c>
      <c r="P1131">
        <v>5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3</v>
      </c>
      <c r="Y1131">
        <v>11</v>
      </c>
      <c r="Z1131">
        <v>0</v>
      </c>
      <c r="AA1131">
        <v>48</v>
      </c>
      <c r="AB1131">
        <f t="shared" si="35"/>
        <v>2</v>
      </c>
      <c r="AC1131">
        <v>2244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908</v>
      </c>
      <c r="AO1131">
        <v>828</v>
      </c>
      <c r="AP1131">
        <v>0</v>
      </c>
    </row>
    <row r="1132" spans="1:42" x14ac:dyDescent="0.35">
      <c r="A1132">
        <v>59184</v>
      </c>
      <c r="B1132">
        <v>3</v>
      </c>
      <c r="C1132">
        <f t="shared" si="34"/>
        <v>3</v>
      </c>
      <c r="D1132">
        <v>0</v>
      </c>
      <c r="E1132">
        <v>1</v>
      </c>
      <c r="F1132">
        <v>6</v>
      </c>
      <c r="G1132">
        <v>341</v>
      </c>
      <c r="H1132">
        <v>142</v>
      </c>
      <c r="I1132">
        <v>113</v>
      </c>
      <c r="J1132">
        <v>259</v>
      </c>
      <c r="K1132">
        <v>151</v>
      </c>
      <c r="L1132">
        <v>66</v>
      </c>
      <c r="M1132">
        <v>3</v>
      </c>
      <c r="N1132">
        <v>6</v>
      </c>
      <c r="O1132">
        <v>6</v>
      </c>
      <c r="P1132">
        <v>12</v>
      </c>
      <c r="Q1132">
        <v>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11</v>
      </c>
      <c r="Z1132">
        <v>0</v>
      </c>
      <c r="AA1132">
        <v>59</v>
      </c>
      <c r="AB1132">
        <f t="shared" si="35"/>
        <v>3</v>
      </c>
      <c r="AC1132">
        <v>2817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1006</v>
      </c>
      <c r="AO1132">
        <v>940</v>
      </c>
      <c r="AP1132">
        <v>0</v>
      </c>
    </row>
    <row r="1133" spans="1:42" x14ac:dyDescent="0.35">
      <c r="A1133">
        <v>54809</v>
      </c>
      <c r="B1133">
        <v>3</v>
      </c>
      <c r="C1133">
        <f t="shared" si="34"/>
        <v>3</v>
      </c>
      <c r="D1133">
        <v>1</v>
      </c>
      <c r="E1133">
        <v>1</v>
      </c>
      <c r="F1133">
        <v>0</v>
      </c>
      <c r="G1133">
        <v>63</v>
      </c>
      <c r="H1133">
        <v>6</v>
      </c>
      <c r="I1133">
        <v>57</v>
      </c>
      <c r="J1133">
        <v>13</v>
      </c>
      <c r="K1133">
        <v>13</v>
      </c>
      <c r="L1133">
        <v>22</v>
      </c>
      <c r="M1133">
        <v>4</v>
      </c>
      <c r="N1133">
        <v>2</v>
      </c>
      <c r="O1133">
        <v>1</v>
      </c>
      <c r="P1133">
        <v>5</v>
      </c>
      <c r="Q1133">
        <v>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</v>
      </c>
      <c r="Y1133">
        <v>11</v>
      </c>
      <c r="Z1133">
        <v>0</v>
      </c>
      <c r="AA1133">
        <v>43</v>
      </c>
      <c r="AB1133">
        <f t="shared" si="35"/>
        <v>1</v>
      </c>
      <c r="AC1133">
        <v>2450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152</v>
      </c>
      <c r="AO1133">
        <v>130</v>
      </c>
      <c r="AP1133">
        <v>0</v>
      </c>
    </row>
    <row r="1134" spans="1:42" x14ac:dyDescent="0.35">
      <c r="A1134">
        <v>58113</v>
      </c>
      <c r="B1134">
        <v>3</v>
      </c>
      <c r="C1134">
        <f t="shared" si="34"/>
        <v>3</v>
      </c>
      <c r="D1134">
        <v>0</v>
      </c>
      <c r="E1134">
        <v>1</v>
      </c>
      <c r="F1134">
        <v>66</v>
      </c>
      <c r="G1134">
        <v>221</v>
      </c>
      <c r="H1134">
        <v>104</v>
      </c>
      <c r="I1134">
        <v>169</v>
      </c>
      <c r="J1134">
        <v>102</v>
      </c>
      <c r="K1134">
        <v>78</v>
      </c>
      <c r="L1134">
        <v>84</v>
      </c>
      <c r="M1134">
        <v>3</v>
      </c>
      <c r="N1134">
        <v>9</v>
      </c>
      <c r="O1134">
        <v>2</v>
      </c>
      <c r="P1134">
        <v>8</v>
      </c>
      <c r="Q1134">
        <v>7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3</v>
      </c>
      <c r="Y1134">
        <v>11</v>
      </c>
      <c r="Z1134">
        <v>0</v>
      </c>
      <c r="AA1134">
        <v>61</v>
      </c>
      <c r="AB1134">
        <f t="shared" si="35"/>
        <v>3</v>
      </c>
      <c r="AC1134">
        <v>2679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674</v>
      </c>
      <c r="AO1134">
        <v>590</v>
      </c>
      <c r="AP1134">
        <v>0</v>
      </c>
    </row>
    <row r="1135" spans="1:42" x14ac:dyDescent="0.35">
      <c r="A1135">
        <v>51412</v>
      </c>
      <c r="B1135">
        <v>2</v>
      </c>
      <c r="C1135">
        <f t="shared" si="34"/>
        <v>2</v>
      </c>
      <c r="D1135">
        <v>0</v>
      </c>
      <c r="E1135">
        <v>1</v>
      </c>
      <c r="F1135">
        <v>42</v>
      </c>
      <c r="G1135">
        <v>140</v>
      </c>
      <c r="H1135">
        <v>3</v>
      </c>
      <c r="I1135">
        <v>29</v>
      </c>
      <c r="J1135">
        <v>4</v>
      </c>
      <c r="K1135">
        <v>5</v>
      </c>
      <c r="L1135">
        <v>14</v>
      </c>
      <c r="M1135">
        <v>2</v>
      </c>
      <c r="N1135">
        <v>3</v>
      </c>
      <c r="O1135">
        <v>2</v>
      </c>
      <c r="P1135">
        <v>4</v>
      </c>
      <c r="Q1135">
        <v>4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3</v>
      </c>
      <c r="Y1135">
        <v>11</v>
      </c>
      <c r="Z1135">
        <v>0</v>
      </c>
      <c r="AA1135">
        <v>62</v>
      </c>
      <c r="AB1135">
        <f t="shared" si="35"/>
        <v>4</v>
      </c>
      <c r="AC1135">
        <v>2339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181</v>
      </c>
      <c r="AO1135">
        <v>167</v>
      </c>
      <c r="AP1135">
        <v>0</v>
      </c>
    </row>
    <row r="1136" spans="1:42" x14ac:dyDescent="0.35">
      <c r="A1136">
        <v>66636</v>
      </c>
      <c r="B1136">
        <v>3</v>
      </c>
      <c r="C1136">
        <f t="shared" si="34"/>
        <v>3</v>
      </c>
      <c r="D1136">
        <v>0</v>
      </c>
      <c r="E1136">
        <v>0</v>
      </c>
      <c r="F1136">
        <v>64</v>
      </c>
      <c r="G1136">
        <v>291</v>
      </c>
      <c r="H1136">
        <v>10</v>
      </c>
      <c r="I1136">
        <v>689</v>
      </c>
      <c r="J1136">
        <v>84</v>
      </c>
      <c r="K1136">
        <v>10</v>
      </c>
      <c r="L1136">
        <v>0</v>
      </c>
      <c r="M1136">
        <v>1</v>
      </c>
      <c r="N1136">
        <v>3</v>
      </c>
      <c r="O1136">
        <v>4</v>
      </c>
      <c r="P1136">
        <v>9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</v>
      </c>
      <c r="Y1136">
        <v>11</v>
      </c>
      <c r="Z1136">
        <v>0</v>
      </c>
      <c r="AA1136">
        <v>63</v>
      </c>
      <c r="AB1136">
        <f t="shared" si="35"/>
        <v>4</v>
      </c>
      <c r="AC1136">
        <v>2475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1084</v>
      </c>
      <c r="AO1136">
        <v>1084</v>
      </c>
      <c r="AP1136">
        <v>0</v>
      </c>
    </row>
    <row r="1137" spans="1:42" x14ac:dyDescent="0.35">
      <c r="A1137">
        <v>50965</v>
      </c>
      <c r="B1137">
        <v>2</v>
      </c>
      <c r="C1137">
        <f t="shared" si="34"/>
        <v>2</v>
      </c>
      <c r="D1137">
        <v>0</v>
      </c>
      <c r="E1137">
        <v>1</v>
      </c>
      <c r="F1137">
        <v>87</v>
      </c>
      <c r="G1137">
        <v>544</v>
      </c>
      <c r="H1137">
        <v>13</v>
      </c>
      <c r="I1137">
        <v>85</v>
      </c>
      <c r="J1137">
        <v>8</v>
      </c>
      <c r="K1137">
        <v>6</v>
      </c>
      <c r="L1137">
        <v>29</v>
      </c>
      <c r="M1137">
        <v>3</v>
      </c>
      <c r="N1137">
        <v>10</v>
      </c>
      <c r="O1137">
        <v>4</v>
      </c>
      <c r="P1137">
        <v>5</v>
      </c>
      <c r="Q1137">
        <v>8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3</v>
      </c>
      <c r="Y1137">
        <v>11</v>
      </c>
      <c r="Z1137">
        <v>0</v>
      </c>
      <c r="AA1137">
        <v>64</v>
      </c>
      <c r="AB1137">
        <f t="shared" si="35"/>
        <v>4</v>
      </c>
      <c r="AC1137">
        <v>2653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656</v>
      </c>
      <c r="AO1137">
        <v>627</v>
      </c>
      <c r="AP1137">
        <v>1</v>
      </c>
    </row>
    <row r="1138" spans="1:42" x14ac:dyDescent="0.35">
      <c r="A1138">
        <v>18351</v>
      </c>
      <c r="B1138">
        <v>1</v>
      </c>
      <c r="C1138">
        <f t="shared" si="34"/>
        <v>1</v>
      </c>
      <c r="D1138">
        <v>0</v>
      </c>
      <c r="E1138">
        <v>0</v>
      </c>
      <c r="F1138">
        <v>1</v>
      </c>
      <c r="G1138">
        <v>1</v>
      </c>
      <c r="H1138">
        <v>12</v>
      </c>
      <c r="I1138">
        <v>9</v>
      </c>
      <c r="J1138">
        <v>0</v>
      </c>
      <c r="K1138">
        <v>14</v>
      </c>
      <c r="L1138">
        <v>7</v>
      </c>
      <c r="M1138">
        <v>1</v>
      </c>
      <c r="N1138">
        <v>2</v>
      </c>
      <c r="O1138">
        <v>0</v>
      </c>
      <c r="P1138">
        <v>3</v>
      </c>
      <c r="Q1138">
        <v>7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3</v>
      </c>
      <c r="Y1138">
        <v>11</v>
      </c>
      <c r="Z1138">
        <v>0</v>
      </c>
      <c r="AA1138">
        <v>30</v>
      </c>
      <c r="AB1138">
        <f t="shared" si="35"/>
        <v>1</v>
      </c>
      <c r="AC1138">
        <v>2402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36</v>
      </c>
      <c r="AO1138">
        <v>29</v>
      </c>
      <c r="AP1138">
        <v>0</v>
      </c>
    </row>
    <row r="1139" spans="1:42" x14ac:dyDescent="0.35">
      <c r="A1139">
        <v>40451</v>
      </c>
      <c r="B1139">
        <v>2</v>
      </c>
      <c r="C1139">
        <f t="shared" si="34"/>
        <v>2</v>
      </c>
      <c r="D1139">
        <v>0</v>
      </c>
      <c r="E1139">
        <v>2</v>
      </c>
      <c r="F1139">
        <v>54</v>
      </c>
      <c r="G1139">
        <v>35</v>
      </c>
      <c r="H1139">
        <v>0</v>
      </c>
      <c r="I1139">
        <v>4</v>
      </c>
      <c r="J1139">
        <v>0</v>
      </c>
      <c r="K1139">
        <v>0</v>
      </c>
      <c r="L1139">
        <v>10</v>
      </c>
      <c r="M1139">
        <v>1</v>
      </c>
      <c r="N1139">
        <v>1</v>
      </c>
      <c r="O1139">
        <v>1</v>
      </c>
      <c r="P1139">
        <v>2</v>
      </c>
      <c r="Q1139">
        <v>5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</v>
      </c>
      <c r="Y1139">
        <v>11</v>
      </c>
      <c r="Z1139">
        <v>0</v>
      </c>
      <c r="AA1139">
        <v>63</v>
      </c>
      <c r="AB1139">
        <f t="shared" si="35"/>
        <v>4</v>
      </c>
      <c r="AC1139">
        <v>2292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39</v>
      </c>
      <c r="AO1139">
        <v>29</v>
      </c>
      <c r="AP1139">
        <v>1</v>
      </c>
    </row>
    <row r="1140" spans="1:42" x14ac:dyDescent="0.35">
      <c r="A1140">
        <v>36317</v>
      </c>
      <c r="B1140">
        <v>2</v>
      </c>
      <c r="C1140">
        <f t="shared" si="34"/>
        <v>2</v>
      </c>
      <c r="D1140">
        <v>0</v>
      </c>
      <c r="E1140">
        <v>1</v>
      </c>
      <c r="F1140">
        <v>53</v>
      </c>
      <c r="G1140">
        <v>87</v>
      </c>
      <c r="H1140">
        <v>3</v>
      </c>
      <c r="I1140">
        <v>25</v>
      </c>
      <c r="J1140">
        <v>3</v>
      </c>
      <c r="K1140">
        <v>2</v>
      </c>
      <c r="L1140">
        <v>13</v>
      </c>
      <c r="M1140">
        <v>2</v>
      </c>
      <c r="N1140">
        <v>3</v>
      </c>
      <c r="O1140">
        <v>0</v>
      </c>
      <c r="P1140">
        <v>4</v>
      </c>
      <c r="Q1140">
        <v>7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3</v>
      </c>
      <c r="Y1140">
        <v>11</v>
      </c>
      <c r="Z1140">
        <v>0</v>
      </c>
      <c r="AA1140">
        <v>55</v>
      </c>
      <c r="AB1140">
        <f t="shared" si="35"/>
        <v>3</v>
      </c>
      <c r="AC1140">
        <v>2562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120</v>
      </c>
      <c r="AO1140">
        <v>107</v>
      </c>
      <c r="AP1140">
        <v>0</v>
      </c>
    </row>
    <row r="1141" spans="1:42" x14ac:dyDescent="0.35">
      <c r="A1141">
        <v>42213</v>
      </c>
      <c r="B1141">
        <v>2</v>
      </c>
      <c r="C1141">
        <f t="shared" si="34"/>
        <v>2</v>
      </c>
      <c r="D1141">
        <v>0</v>
      </c>
      <c r="E1141">
        <v>1</v>
      </c>
      <c r="F1141">
        <v>96</v>
      </c>
      <c r="G1141">
        <v>309</v>
      </c>
      <c r="H1141">
        <v>3</v>
      </c>
      <c r="I1141">
        <v>24</v>
      </c>
      <c r="J1141">
        <v>4</v>
      </c>
      <c r="K1141">
        <v>3</v>
      </c>
      <c r="L1141">
        <v>20</v>
      </c>
      <c r="M1141">
        <v>2</v>
      </c>
      <c r="N1141">
        <v>5</v>
      </c>
      <c r="O1141">
        <v>1</v>
      </c>
      <c r="P1141">
        <v>7</v>
      </c>
      <c r="Q1141">
        <v>7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3</v>
      </c>
      <c r="Y1141">
        <v>11</v>
      </c>
      <c r="Z1141">
        <v>0</v>
      </c>
      <c r="AA1141">
        <v>63</v>
      </c>
      <c r="AB1141">
        <f t="shared" si="35"/>
        <v>4</v>
      </c>
      <c r="AC1141">
        <v>2419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343</v>
      </c>
      <c r="AO1141">
        <v>323</v>
      </c>
      <c r="AP1141">
        <v>1</v>
      </c>
    </row>
    <row r="1142" spans="1:42" x14ac:dyDescent="0.35">
      <c r="A1142">
        <v>65748</v>
      </c>
      <c r="B1142">
        <v>3</v>
      </c>
      <c r="C1142">
        <f t="shared" si="34"/>
        <v>3</v>
      </c>
      <c r="D1142">
        <v>0</v>
      </c>
      <c r="E1142">
        <v>1</v>
      </c>
      <c r="F1142">
        <v>58</v>
      </c>
      <c r="G1142">
        <v>172</v>
      </c>
      <c r="H1142">
        <v>73</v>
      </c>
      <c r="I1142">
        <v>93</v>
      </c>
      <c r="J1142">
        <v>95</v>
      </c>
      <c r="K1142">
        <v>78</v>
      </c>
      <c r="L1142">
        <v>34</v>
      </c>
      <c r="M1142">
        <v>2</v>
      </c>
      <c r="N1142">
        <v>2</v>
      </c>
      <c r="O1142">
        <v>4</v>
      </c>
      <c r="P1142">
        <v>10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3</v>
      </c>
      <c r="Y1142">
        <v>11</v>
      </c>
      <c r="Z1142">
        <v>0</v>
      </c>
      <c r="AA1142">
        <v>65</v>
      </c>
      <c r="AB1142">
        <f t="shared" si="35"/>
        <v>4</v>
      </c>
      <c r="AC1142">
        <v>2599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511</v>
      </c>
      <c r="AO1142">
        <v>477</v>
      </c>
      <c r="AP1142">
        <v>0</v>
      </c>
    </row>
    <row r="1143" spans="1:42" x14ac:dyDescent="0.35">
      <c r="A1143">
        <v>77044</v>
      </c>
      <c r="B1143">
        <v>4</v>
      </c>
      <c r="C1143">
        <f t="shared" si="34"/>
        <v>4</v>
      </c>
      <c r="D1143">
        <v>0</v>
      </c>
      <c r="E1143">
        <v>1</v>
      </c>
      <c r="F1143">
        <v>12</v>
      </c>
      <c r="G1143">
        <v>625</v>
      </c>
      <c r="H1143">
        <v>38</v>
      </c>
      <c r="I1143">
        <v>242</v>
      </c>
      <c r="J1143">
        <v>50</v>
      </c>
      <c r="K1143">
        <v>34</v>
      </c>
      <c r="L1143">
        <v>76</v>
      </c>
      <c r="M1143">
        <v>2</v>
      </c>
      <c r="N1143">
        <v>7</v>
      </c>
      <c r="O1143">
        <v>11</v>
      </c>
      <c r="P1143">
        <v>11</v>
      </c>
      <c r="Q1143">
        <v>4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</v>
      </c>
      <c r="Y1143">
        <v>11</v>
      </c>
      <c r="Z1143">
        <v>0</v>
      </c>
      <c r="AA1143">
        <v>48</v>
      </c>
      <c r="AB1143">
        <f t="shared" si="35"/>
        <v>2</v>
      </c>
      <c r="AC1143">
        <v>2404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989</v>
      </c>
      <c r="AO1143">
        <v>913</v>
      </c>
      <c r="AP1143">
        <v>1</v>
      </c>
    </row>
    <row r="1144" spans="1:42" x14ac:dyDescent="0.35">
      <c r="A1144">
        <v>74918</v>
      </c>
      <c r="B1144">
        <v>4</v>
      </c>
      <c r="C1144">
        <f t="shared" si="34"/>
        <v>4</v>
      </c>
      <c r="D1144">
        <v>0</v>
      </c>
      <c r="E1144">
        <v>0</v>
      </c>
      <c r="F1144">
        <v>78</v>
      </c>
      <c r="G1144">
        <v>972</v>
      </c>
      <c r="H1144">
        <v>59</v>
      </c>
      <c r="I1144">
        <v>913</v>
      </c>
      <c r="J1144">
        <v>25</v>
      </c>
      <c r="K1144">
        <v>19</v>
      </c>
      <c r="L1144">
        <v>59</v>
      </c>
      <c r="M1144">
        <v>1</v>
      </c>
      <c r="N1144">
        <v>5</v>
      </c>
      <c r="O1144">
        <v>9</v>
      </c>
      <c r="P1144">
        <v>6</v>
      </c>
      <c r="Q1144">
        <v>3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3</v>
      </c>
      <c r="Y1144">
        <v>11</v>
      </c>
      <c r="Z1144">
        <v>0</v>
      </c>
      <c r="AA1144">
        <v>51</v>
      </c>
      <c r="AB1144">
        <f t="shared" si="35"/>
        <v>2</v>
      </c>
      <c r="AC1144">
        <v>2633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1988</v>
      </c>
      <c r="AO1144">
        <v>1929</v>
      </c>
      <c r="AP1144">
        <v>1</v>
      </c>
    </row>
    <row r="1145" spans="1:42" x14ac:dyDescent="0.35">
      <c r="A1145">
        <v>56721</v>
      </c>
      <c r="B1145">
        <v>3</v>
      </c>
      <c r="C1145">
        <f t="shared" si="34"/>
        <v>3</v>
      </c>
      <c r="D1145">
        <v>1</v>
      </c>
      <c r="E1145">
        <v>1</v>
      </c>
      <c r="F1145">
        <v>64</v>
      </c>
      <c r="G1145">
        <v>157</v>
      </c>
      <c r="H1145">
        <v>6</v>
      </c>
      <c r="I1145">
        <v>39</v>
      </c>
      <c r="J1145">
        <v>6</v>
      </c>
      <c r="K1145">
        <v>13</v>
      </c>
      <c r="L1145">
        <v>75</v>
      </c>
      <c r="M1145">
        <v>5</v>
      </c>
      <c r="N1145">
        <v>4</v>
      </c>
      <c r="O1145">
        <v>1</v>
      </c>
      <c r="P1145">
        <v>5</v>
      </c>
      <c r="Q1145">
        <v>6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3</v>
      </c>
      <c r="Y1145">
        <v>11</v>
      </c>
      <c r="Z1145">
        <v>0</v>
      </c>
      <c r="AA1145">
        <v>48</v>
      </c>
      <c r="AB1145">
        <f t="shared" si="35"/>
        <v>2</v>
      </c>
      <c r="AC1145">
        <v>2765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221</v>
      </c>
      <c r="AO1145">
        <v>146</v>
      </c>
      <c r="AP1145">
        <v>0</v>
      </c>
    </row>
    <row r="1146" spans="1:42" x14ac:dyDescent="0.35">
      <c r="A1146">
        <v>42160</v>
      </c>
      <c r="B1146">
        <v>2</v>
      </c>
      <c r="C1146">
        <f t="shared" si="34"/>
        <v>2</v>
      </c>
      <c r="D1146">
        <v>1</v>
      </c>
      <c r="E1146">
        <v>1</v>
      </c>
      <c r="F1146">
        <v>26</v>
      </c>
      <c r="G1146">
        <v>48</v>
      </c>
      <c r="H1146">
        <v>9</v>
      </c>
      <c r="I1146">
        <v>45</v>
      </c>
      <c r="J1146">
        <v>3</v>
      </c>
      <c r="K1146">
        <v>15</v>
      </c>
      <c r="L1146">
        <v>20</v>
      </c>
      <c r="M1146">
        <v>4</v>
      </c>
      <c r="N1146">
        <v>2</v>
      </c>
      <c r="O1146">
        <v>1</v>
      </c>
      <c r="P1146">
        <v>4</v>
      </c>
      <c r="Q1146">
        <v>6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3</v>
      </c>
      <c r="Y1146">
        <v>11</v>
      </c>
      <c r="Z1146">
        <v>1</v>
      </c>
      <c r="AA1146">
        <v>45</v>
      </c>
      <c r="AB1146">
        <f t="shared" si="35"/>
        <v>2</v>
      </c>
      <c r="AC1146">
        <v>2525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120</v>
      </c>
      <c r="AO1146">
        <v>100</v>
      </c>
      <c r="AP1146">
        <v>0</v>
      </c>
    </row>
    <row r="1147" spans="1:42" x14ac:dyDescent="0.35">
      <c r="A1147">
        <v>61559</v>
      </c>
      <c r="B1147">
        <v>3</v>
      </c>
      <c r="C1147">
        <f t="shared" si="34"/>
        <v>3</v>
      </c>
      <c r="D1147">
        <v>0</v>
      </c>
      <c r="E1147">
        <v>1</v>
      </c>
      <c r="F1147">
        <v>8</v>
      </c>
      <c r="G1147">
        <v>279</v>
      </c>
      <c r="H1147">
        <v>83</v>
      </c>
      <c r="I1147">
        <v>88</v>
      </c>
      <c r="J1147">
        <v>32</v>
      </c>
      <c r="K1147">
        <v>14</v>
      </c>
      <c r="L1147">
        <v>34</v>
      </c>
      <c r="M1147">
        <v>1</v>
      </c>
      <c r="N1147">
        <v>4</v>
      </c>
      <c r="O1147">
        <v>2</v>
      </c>
      <c r="P1147">
        <v>10</v>
      </c>
      <c r="Q1147">
        <v>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11</v>
      </c>
      <c r="Z1147">
        <v>0</v>
      </c>
      <c r="AA1147">
        <v>55</v>
      </c>
      <c r="AB1147">
        <f t="shared" si="35"/>
        <v>3</v>
      </c>
      <c r="AC1147">
        <v>2506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496</v>
      </c>
      <c r="AO1147">
        <v>462</v>
      </c>
      <c r="AP1147">
        <v>0</v>
      </c>
    </row>
    <row r="1148" spans="1:42" x14ac:dyDescent="0.35">
      <c r="A1148">
        <v>33629</v>
      </c>
      <c r="B1148">
        <v>1</v>
      </c>
      <c r="C1148">
        <f t="shared" si="34"/>
        <v>2</v>
      </c>
      <c r="D1148">
        <v>1</v>
      </c>
      <c r="E1148">
        <v>1</v>
      </c>
      <c r="F1148">
        <v>49</v>
      </c>
      <c r="G1148">
        <v>132</v>
      </c>
      <c r="H1148">
        <v>0</v>
      </c>
      <c r="I1148">
        <v>16</v>
      </c>
      <c r="J1148">
        <v>0</v>
      </c>
      <c r="K1148">
        <v>0</v>
      </c>
      <c r="L1148">
        <v>4</v>
      </c>
      <c r="M1148">
        <v>5</v>
      </c>
      <c r="N1148">
        <v>3</v>
      </c>
      <c r="O1148">
        <v>1</v>
      </c>
      <c r="P1148">
        <v>4</v>
      </c>
      <c r="Q1148">
        <v>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3</v>
      </c>
      <c r="Y1148">
        <v>11</v>
      </c>
      <c r="Z1148">
        <v>0</v>
      </c>
      <c r="AA1148">
        <v>57</v>
      </c>
      <c r="AB1148">
        <f t="shared" si="35"/>
        <v>3</v>
      </c>
      <c r="AC1148">
        <v>2849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148</v>
      </c>
      <c r="AO1148">
        <v>144</v>
      </c>
      <c r="AP1148">
        <v>0</v>
      </c>
    </row>
    <row r="1149" spans="1:42" x14ac:dyDescent="0.35">
      <c r="A1149">
        <v>34377</v>
      </c>
      <c r="B1149">
        <v>1</v>
      </c>
      <c r="C1149">
        <f t="shared" si="34"/>
        <v>2</v>
      </c>
      <c r="D1149">
        <v>0</v>
      </c>
      <c r="E1149">
        <v>1</v>
      </c>
      <c r="F1149">
        <v>55</v>
      </c>
      <c r="G1149">
        <v>62</v>
      </c>
      <c r="H1149">
        <v>0</v>
      </c>
      <c r="I1149">
        <v>22</v>
      </c>
      <c r="J1149">
        <v>3</v>
      </c>
      <c r="K1149">
        <v>1</v>
      </c>
      <c r="L1149">
        <v>26</v>
      </c>
      <c r="M1149">
        <v>2</v>
      </c>
      <c r="N1149">
        <v>2</v>
      </c>
      <c r="O1149">
        <v>2</v>
      </c>
      <c r="P1149">
        <v>2</v>
      </c>
      <c r="Q1149">
        <v>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3</v>
      </c>
      <c r="Y1149">
        <v>11</v>
      </c>
      <c r="Z1149">
        <v>0</v>
      </c>
      <c r="AA1149">
        <v>57</v>
      </c>
      <c r="AB1149">
        <f t="shared" si="35"/>
        <v>3</v>
      </c>
      <c r="AC1149">
        <v>2685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88</v>
      </c>
      <c r="AO1149">
        <v>62</v>
      </c>
      <c r="AP1149">
        <v>0</v>
      </c>
    </row>
    <row r="1150" spans="1:42" x14ac:dyDescent="0.35">
      <c r="A1150">
        <v>8940</v>
      </c>
      <c r="B1150">
        <v>1</v>
      </c>
      <c r="C1150">
        <f t="shared" si="34"/>
        <v>1</v>
      </c>
      <c r="D1150">
        <v>1</v>
      </c>
      <c r="E1150">
        <v>0</v>
      </c>
      <c r="F1150">
        <v>25</v>
      </c>
      <c r="G1150">
        <v>1</v>
      </c>
      <c r="H1150">
        <v>45</v>
      </c>
      <c r="I1150">
        <v>3</v>
      </c>
      <c r="J1150">
        <v>4</v>
      </c>
      <c r="K1150">
        <v>6</v>
      </c>
      <c r="L1150">
        <v>42</v>
      </c>
      <c r="M1150">
        <v>3</v>
      </c>
      <c r="N1150">
        <v>3</v>
      </c>
      <c r="O1150">
        <v>1</v>
      </c>
      <c r="P1150">
        <v>3</v>
      </c>
      <c r="Q1150">
        <v>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</v>
      </c>
      <c r="Y1150">
        <v>11</v>
      </c>
      <c r="Z1150">
        <v>0</v>
      </c>
      <c r="AA1150">
        <v>34</v>
      </c>
      <c r="AB1150">
        <f t="shared" si="35"/>
        <v>1</v>
      </c>
      <c r="AC1150">
        <v>2835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59</v>
      </c>
      <c r="AO1150">
        <v>17</v>
      </c>
      <c r="AP1150">
        <v>0</v>
      </c>
    </row>
    <row r="1151" spans="1:42" x14ac:dyDescent="0.35">
      <c r="A1151">
        <v>26228</v>
      </c>
      <c r="B1151">
        <v>1</v>
      </c>
      <c r="C1151">
        <f t="shared" si="34"/>
        <v>1</v>
      </c>
      <c r="D1151">
        <v>1</v>
      </c>
      <c r="E1151">
        <v>0</v>
      </c>
      <c r="F1151">
        <v>50</v>
      </c>
      <c r="G1151">
        <v>2</v>
      </c>
      <c r="H1151">
        <v>6</v>
      </c>
      <c r="I1151">
        <v>4</v>
      </c>
      <c r="J1151">
        <v>3</v>
      </c>
      <c r="K1151">
        <v>1</v>
      </c>
      <c r="L1151">
        <v>9</v>
      </c>
      <c r="M1151">
        <v>1</v>
      </c>
      <c r="N1151">
        <v>1</v>
      </c>
      <c r="O1151">
        <v>0</v>
      </c>
      <c r="P1151">
        <v>2</v>
      </c>
      <c r="Q1151">
        <v>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3</v>
      </c>
      <c r="Y1151">
        <v>11</v>
      </c>
      <c r="Z1151">
        <v>0</v>
      </c>
      <c r="AA1151">
        <v>47</v>
      </c>
      <c r="AB1151">
        <f t="shared" si="35"/>
        <v>2</v>
      </c>
      <c r="AC1151">
        <v>2439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16</v>
      </c>
      <c r="AO1151">
        <v>7</v>
      </c>
      <c r="AP1151">
        <v>0</v>
      </c>
    </row>
    <row r="1152" spans="1:42" x14ac:dyDescent="0.35">
      <c r="A1152">
        <v>77297</v>
      </c>
      <c r="B1152">
        <v>4</v>
      </c>
      <c r="C1152">
        <f t="shared" si="34"/>
        <v>4</v>
      </c>
      <c r="D1152">
        <v>0</v>
      </c>
      <c r="E1152">
        <v>0</v>
      </c>
      <c r="F1152">
        <v>84</v>
      </c>
      <c r="G1152">
        <v>408</v>
      </c>
      <c r="H1152">
        <v>61</v>
      </c>
      <c r="I1152">
        <v>109</v>
      </c>
      <c r="J1152">
        <v>48</v>
      </c>
      <c r="K1152">
        <v>122</v>
      </c>
      <c r="L1152">
        <v>41</v>
      </c>
      <c r="M1152">
        <v>1</v>
      </c>
      <c r="N1152">
        <v>5</v>
      </c>
      <c r="O1152">
        <v>7</v>
      </c>
      <c r="P1152">
        <v>9</v>
      </c>
      <c r="Q1152">
        <v>4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3</v>
      </c>
      <c r="Y1152">
        <v>11</v>
      </c>
      <c r="Z1152">
        <v>0</v>
      </c>
      <c r="AA1152">
        <v>63</v>
      </c>
      <c r="AB1152">
        <f t="shared" si="35"/>
        <v>4</v>
      </c>
      <c r="AC1152">
        <v>2678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748</v>
      </c>
      <c r="AO1152">
        <v>707</v>
      </c>
      <c r="AP1152">
        <v>1</v>
      </c>
    </row>
    <row r="1153" spans="1:42" x14ac:dyDescent="0.35">
      <c r="A1153">
        <v>40211</v>
      </c>
      <c r="B1153">
        <v>2</v>
      </c>
      <c r="C1153">
        <f t="shared" si="34"/>
        <v>2</v>
      </c>
      <c r="D1153">
        <v>1</v>
      </c>
      <c r="E1153">
        <v>1</v>
      </c>
      <c r="F1153">
        <v>30</v>
      </c>
      <c r="G1153">
        <v>51</v>
      </c>
      <c r="H1153">
        <v>1</v>
      </c>
      <c r="I1153">
        <v>7</v>
      </c>
      <c r="J1153">
        <v>2</v>
      </c>
      <c r="K1153">
        <v>1</v>
      </c>
      <c r="L1153">
        <v>25</v>
      </c>
      <c r="M1153">
        <v>2</v>
      </c>
      <c r="N1153">
        <v>2</v>
      </c>
      <c r="O1153">
        <v>1</v>
      </c>
      <c r="P1153">
        <v>2</v>
      </c>
      <c r="Q1153">
        <v>8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3</v>
      </c>
      <c r="Y1153">
        <v>11</v>
      </c>
      <c r="Z1153">
        <v>0</v>
      </c>
      <c r="AA1153">
        <v>39</v>
      </c>
      <c r="AB1153">
        <f t="shared" si="35"/>
        <v>1</v>
      </c>
      <c r="AC1153">
        <v>2493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62</v>
      </c>
      <c r="AO1153">
        <v>37</v>
      </c>
      <c r="AP1153">
        <v>1</v>
      </c>
    </row>
    <row r="1154" spans="1:42" x14ac:dyDescent="0.35">
      <c r="A1154">
        <v>33438</v>
      </c>
      <c r="B1154">
        <v>1</v>
      </c>
      <c r="C1154">
        <f t="shared" si="34"/>
        <v>2</v>
      </c>
      <c r="D1154">
        <v>1</v>
      </c>
      <c r="E1154">
        <v>1</v>
      </c>
      <c r="F1154">
        <v>81</v>
      </c>
      <c r="G1154">
        <v>62</v>
      </c>
      <c r="H1154">
        <v>1</v>
      </c>
      <c r="I1154">
        <v>16</v>
      </c>
      <c r="J1154">
        <v>3</v>
      </c>
      <c r="K1154">
        <v>2</v>
      </c>
      <c r="L1154">
        <v>6</v>
      </c>
      <c r="M1154">
        <v>4</v>
      </c>
      <c r="N1154">
        <v>2</v>
      </c>
      <c r="O1154">
        <v>1</v>
      </c>
      <c r="P1154">
        <v>4</v>
      </c>
      <c r="Q1154">
        <v>5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3</v>
      </c>
      <c r="Y1154">
        <v>11</v>
      </c>
      <c r="Z1154">
        <v>0</v>
      </c>
      <c r="AA1154">
        <v>62</v>
      </c>
      <c r="AB1154">
        <f t="shared" si="35"/>
        <v>4</v>
      </c>
      <c r="AC1154">
        <v>2439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84</v>
      </c>
      <c r="AO1154">
        <v>78</v>
      </c>
      <c r="AP1154">
        <v>0</v>
      </c>
    </row>
    <row r="1155" spans="1:42" x14ac:dyDescent="0.35">
      <c r="A1155">
        <v>75032</v>
      </c>
      <c r="B1155">
        <v>4</v>
      </c>
      <c r="C1155">
        <f t="shared" ref="C1155:C1218" si="36">_xlfn.IFS(A:A&lt;=32196,1,A:A&lt;=51622.09,2,A:A&lt;=68281,3,A:A&lt;=79601,4,A:A&gt;=79601,5)</f>
        <v>4</v>
      </c>
      <c r="D1155">
        <v>0</v>
      </c>
      <c r="E1155">
        <v>1</v>
      </c>
      <c r="F1155">
        <v>74</v>
      </c>
      <c r="G1155">
        <v>952</v>
      </c>
      <c r="H1155">
        <v>12</v>
      </c>
      <c r="I1155">
        <v>180</v>
      </c>
      <c r="J1155">
        <v>47</v>
      </c>
      <c r="K1155">
        <v>12</v>
      </c>
      <c r="L1155">
        <v>12</v>
      </c>
      <c r="M1155">
        <v>2</v>
      </c>
      <c r="N1155">
        <v>5</v>
      </c>
      <c r="O1155">
        <v>4</v>
      </c>
      <c r="P1155">
        <v>9</v>
      </c>
      <c r="Q1155">
        <v>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3</v>
      </c>
      <c r="Y1155">
        <v>11</v>
      </c>
      <c r="Z1155">
        <v>0</v>
      </c>
      <c r="AA1155">
        <v>61</v>
      </c>
      <c r="AB1155">
        <f t="shared" ref="AB1155:AB1218" si="37">_xlfn.IFS(AA1155&lt;=43,1,AA1155&lt;=51.117,2,AA1155&lt;=61,3,AA1155&lt;=68,4,AA1155&gt;68,5)</f>
        <v>3</v>
      </c>
      <c r="AC1155">
        <v>2586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1203</v>
      </c>
      <c r="AO1155">
        <v>1191</v>
      </c>
      <c r="AP1155">
        <v>0</v>
      </c>
    </row>
    <row r="1156" spans="1:42" x14ac:dyDescent="0.35">
      <c r="A1156">
        <v>61284</v>
      </c>
      <c r="B1156">
        <v>3</v>
      </c>
      <c r="C1156">
        <f t="shared" si="36"/>
        <v>3</v>
      </c>
      <c r="D1156">
        <v>0</v>
      </c>
      <c r="E1156">
        <v>0</v>
      </c>
      <c r="F1156">
        <v>76</v>
      </c>
      <c r="G1156">
        <v>618</v>
      </c>
      <c r="H1156">
        <v>15</v>
      </c>
      <c r="I1156">
        <v>106</v>
      </c>
      <c r="J1156">
        <v>20</v>
      </c>
      <c r="K1156">
        <v>7</v>
      </c>
      <c r="L1156">
        <v>45</v>
      </c>
      <c r="M1156">
        <v>1</v>
      </c>
      <c r="N1156">
        <v>11</v>
      </c>
      <c r="O1156">
        <v>2</v>
      </c>
      <c r="P1156">
        <v>8</v>
      </c>
      <c r="Q1156">
        <v>6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3</v>
      </c>
      <c r="Y1156">
        <v>11</v>
      </c>
      <c r="Z1156">
        <v>0</v>
      </c>
      <c r="AA1156">
        <v>65</v>
      </c>
      <c r="AB1156">
        <f t="shared" si="37"/>
        <v>4</v>
      </c>
      <c r="AC1156">
        <v>2419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766</v>
      </c>
      <c r="AO1156">
        <v>721</v>
      </c>
      <c r="AP1156">
        <v>1</v>
      </c>
    </row>
    <row r="1157" spans="1:42" x14ac:dyDescent="0.35">
      <c r="A1157">
        <v>22518</v>
      </c>
      <c r="B1157">
        <v>1</v>
      </c>
      <c r="C1157">
        <f t="shared" si="36"/>
        <v>1</v>
      </c>
      <c r="D1157">
        <v>1</v>
      </c>
      <c r="E1157">
        <v>0</v>
      </c>
      <c r="F1157">
        <v>36</v>
      </c>
      <c r="G1157">
        <v>11</v>
      </c>
      <c r="H1157">
        <v>7</v>
      </c>
      <c r="I1157">
        <v>12</v>
      </c>
      <c r="J1157">
        <v>2</v>
      </c>
      <c r="K1157">
        <v>2</v>
      </c>
      <c r="L1157">
        <v>27</v>
      </c>
      <c r="M1157">
        <v>2</v>
      </c>
      <c r="N1157">
        <v>2</v>
      </c>
      <c r="O1157">
        <v>1</v>
      </c>
      <c r="P1157">
        <v>2</v>
      </c>
      <c r="Q1157">
        <v>5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3</v>
      </c>
      <c r="Y1157">
        <v>11</v>
      </c>
      <c r="Z1157">
        <v>1</v>
      </c>
      <c r="AA1157">
        <v>34</v>
      </c>
      <c r="AB1157">
        <f t="shared" si="37"/>
        <v>1</v>
      </c>
      <c r="AC1157">
        <v>2774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34</v>
      </c>
      <c r="AO1157">
        <v>7</v>
      </c>
      <c r="AP1157">
        <v>1</v>
      </c>
    </row>
    <row r="1158" spans="1:42" x14ac:dyDescent="0.35">
      <c r="A1158">
        <v>54730</v>
      </c>
      <c r="B1158">
        <v>3</v>
      </c>
      <c r="C1158">
        <f t="shared" si="36"/>
        <v>3</v>
      </c>
      <c r="D1158">
        <v>0</v>
      </c>
      <c r="E1158">
        <v>1</v>
      </c>
      <c r="F1158">
        <v>64</v>
      </c>
      <c r="G1158">
        <v>318</v>
      </c>
      <c r="H1158">
        <v>3</v>
      </c>
      <c r="I1158">
        <v>17</v>
      </c>
      <c r="J1158">
        <v>4</v>
      </c>
      <c r="K1158">
        <v>7</v>
      </c>
      <c r="L1158">
        <v>56</v>
      </c>
      <c r="M1158">
        <v>5</v>
      </c>
      <c r="N1158">
        <v>4</v>
      </c>
      <c r="O1158">
        <v>1</v>
      </c>
      <c r="P1158">
        <v>8</v>
      </c>
      <c r="Q1158">
        <v>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</v>
      </c>
      <c r="Y1158">
        <v>11</v>
      </c>
      <c r="Z1158">
        <v>0</v>
      </c>
      <c r="AA1158">
        <v>45</v>
      </c>
      <c r="AB1158">
        <f t="shared" si="37"/>
        <v>2</v>
      </c>
      <c r="AC1158">
        <v>2477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349</v>
      </c>
      <c r="AO1158">
        <v>293</v>
      </c>
      <c r="AP1158">
        <v>0</v>
      </c>
    </row>
    <row r="1159" spans="1:42" x14ac:dyDescent="0.35">
      <c r="A1159">
        <v>38452</v>
      </c>
      <c r="B1159">
        <v>2</v>
      </c>
      <c r="C1159">
        <f t="shared" si="36"/>
        <v>2</v>
      </c>
      <c r="D1159">
        <v>1</v>
      </c>
      <c r="E1159">
        <v>1</v>
      </c>
      <c r="F1159">
        <v>62</v>
      </c>
      <c r="G1159">
        <v>56</v>
      </c>
      <c r="H1159">
        <v>0</v>
      </c>
      <c r="I1159">
        <v>14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0</v>
      </c>
      <c r="P1159">
        <v>3</v>
      </c>
      <c r="Q1159">
        <v>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</v>
      </c>
      <c r="Y1159">
        <v>11</v>
      </c>
      <c r="Z1159">
        <v>0</v>
      </c>
      <c r="AA1159">
        <v>65</v>
      </c>
      <c r="AB1159">
        <f t="shared" si="37"/>
        <v>4</v>
      </c>
      <c r="AC1159">
        <v>2250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70</v>
      </c>
      <c r="AO1159">
        <v>68</v>
      </c>
      <c r="AP1159">
        <v>0</v>
      </c>
    </row>
    <row r="1160" spans="1:42" x14ac:dyDescent="0.35">
      <c r="A1160">
        <v>44421</v>
      </c>
      <c r="B1160">
        <v>2</v>
      </c>
      <c r="C1160">
        <f t="shared" si="36"/>
        <v>2</v>
      </c>
      <c r="D1160">
        <v>1</v>
      </c>
      <c r="E1160">
        <v>1</v>
      </c>
      <c r="F1160">
        <v>53</v>
      </c>
      <c r="G1160">
        <v>110</v>
      </c>
      <c r="H1160">
        <v>5</v>
      </c>
      <c r="I1160">
        <v>59</v>
      </c>
      <c r="J1160">
        <v>7</v>
      </c>
      <c r="K1160">
        <v>1</v>
      </c>
      <c r="L1160">
        <v>7</v>
      </c>
      <c r="M1160">
        <v>5</v>
      </c>
      <c r="N1160">
        <v>5</v>
      </c>
      <c r="O1160">
        <v>0</v>
      </c>
      <c r="P1160">
        <v>4</v>
      </c>
      <c r="Q1160">
        <v>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3</v>
      </c>
      <c r="Y1160">
        <v>11</v>
      </c>
      <c r="Z1160">
        <v>0</v>
      </c>
      <c r="AA1160">
        <v>49</v>
      </c>
      <c r="AB1160">
        <f t="shared" si="37"/>
        <v>2</v>
      </c>
      <c r="AC1160">
        <v>2658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</v>
      </c>
      <c r="AM1160">
        <v>0</v>
      </c>
      <c r="AN1160">
        <v>182</v>
      </c>
      <c r="AO1160">
        <v>175</v>
      </c>
      <c r="AP1160">
        <v>0</v>
      </c>
    </row>
    <row r="1161" spans="1:42" x14ac:dyDescent="0.35">
      <c r="A1161">
        <v>38197</v>
      </c>
      <c r="B1161">
        <v>2</v>
      </c>
      <c r="C1161">
        <f t="shared" si="36"/>
        <v>2</v>
      </c>
      <c r="D1161">
        <v>1</v>
      </c>
      <c r="E1161">
        <v>0</v>
      </c>
      <c r="F1161">
        <v>86</v>
      </c>
      <c r="G1161">
        <v>23</v>
      </c>
      <c r="H1161">
        <v>0</v>
      </c>
      <c r="I1161">
        <v>11</v>
      </c>
      <c r="J1161">
        <v>2</v>
      </c>
      <c r="K1161">
        <v>1</v>
      </c>
      <c r="L1161">
        <v>3</v>
      </c>
      <c r="M1161">
        <v>1</v>
      </c>
      <c r="N1161">
        <v>1</v>
      </c>
      <c r="O1161">
        <v>0</v>
      </c>
      <c r="P1161">
        <v>3</v>
      </c>
      <c r="Q1161">
        <v>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</v>
      </c>
      <c r="Y1161">
        <v>11</v>
      </c>
      <c r="Z1161">
        <v>0</v>
      </c>
      <c r="AA1161">
        <v>34</v>
      </c>
      <c r="AB1161">
        <f t="shared" si="37"/>
        <v>1</v>
      </c>
      <c r="AC1161">
        <v>2524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37</v>
      </c>
      <c r="AO1161">
        <v>34</v>
      </c>
      <c r="AP1161">
        <v>0</v>
      </c>
    </row>
    <row r="1162" spans="1:42" x14ac:dyDescent="0.35">
      <c r="A1162">
        <v>41986</v>
      </c>
      <c r="B1162">
        <v>2</v>
      </c>
      <c r="C1162">
        <f t="shared" si="36"/>
        <v>2</v>
      </c>
      <c r="D1162">
        <v>0</v>
      </c>
      <c r="E1162">
        <v>1</v>
      </c>
      <c r="F1162">
        <v>15</v>
      </c>
      <c r="G1162">
        <v>27</v>
      </c>
      <c r="H1162">
        <v>5</v>
      </c>
      <c r="I1162">
        <v>8</v>
      </c>
      <c r="J1162">
        <v>8</v>
      </c>
      <c r="K1162">
        <v>3</v>
      </c>
      <c r="L1162">
        <v>12</v>
      </c>
      <c r="M1162">
        <v>3</v>
      </c>
      <c r="N1162">
        <v>3</v>
      </c>
      <c r="O1162">
        <v>0</v>
      </c>
      <c r="P1162">
        <v>4</v>
      </c>
      <c r="Q1162">
        <v>4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3</v>
      </c>
      <c r="Y1162">
        <v>11</v>
      </c>
      <c r="Z1162">
        <v>0</v>
      </c>
      <c r="AA1162">
        <v>42</v>
      </c>
      <c r="AB1162">
        <f t="shared" si="37"/>
        <v>1</v>
      </c>
      <c r="AC1162">
        <v>2299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51</v>
      </c>
      <c r="AO1162">
        <v>39</v>
      </c>
      <c r="AP1162">
        <v>0</v>
      </c>
    </row>
    <row r="1163" spans="1:42" x14ac:dyDescent="0.35">
      <c r="A1163">
        <v>28427</v>
      </c>
      <c r="B1163">
        <v>1</v>
      </c>
      <c r="C1163">
        <f t="shared" si="36"/>
        <v>1</v>
      </c>
      <c r="D1163">
        <v>1</v>
      </c>
      <c r="E1163">
        <v>0</v>
      </c>
      <c r="F1163">
        <v>67</v>
      </c>
      <c r="G1163">
        <v>18</v>
      </c>
      <c r="H1163">
        <v>3</v>
      </c>
      <c r="I1163">
        <v>19</v>
      </c>
      <c r="J1163">
        <v>3</v>
      </c>
      <c r="K1163">
        <v>3</v>
      </c>
      <c r="L1163">
        <v>6</v>
      </c>
      <c r="M1163">
        <v>2</v>
      </c>
      <c r="N1163">
        <v>2</v>
      </c>
      <c r="O1163">
        <v>0</v>
      </c>
      <c r="P1163">
        <v>3</v>
      </c>
      <c r="Q1163">
        <v>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3</v>
      </c>
      <c r="Y1163">
        <v>11</v>
      </c>
      <c r="Z1163">
        <v>0</v>
      </c>
      <c r="AA1163">
        <v>37</v>
      </c>
      <c r="AB1163">
        <f t="shared" si="37"/>
        <v>1</v>
      </c>
      <c r="AC1163">
        <v>2624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46</v>
      </c>
      <c r="AO1163">
        <v>40</v>
      </c>
      <c r="AP1163">
        <v>0</v>
      </c>
    </row>
    <row r="1164" spans="1:42" x14ac:dyDescent="0.35">
      <c r="A1164">
        <v>37395</v>
      </c>
      <c r="B1164">
        <v>2</v>
      </c>
      <c r="C1164">
        <f t="shared" si="36"/>
        <v>2</v>
      </c>
      <c r="D1164">
        <v>1</v>
      </c>
      <c r="E1164">
        <v>0</v>
      </c>
      <c r="F1164">
        <v>47</v>
      </c>
      <c r="G1164">
        <v>18</v>
      </c>
      <c r="H1164">
        <v>0</v>
      </c>
      <c r="I1164">
        <v>9</v>
      </c>
      <c r="J1164">
        <v>0</v>
      </c>
      <c r="K1164">
        <v>1</v>
      </c>
      <c r="L1164">
        <v>11</v>
      </c>
      <c r="M1164">
        <v>1</v>
      </c>
      <c r="N1164">
        <v>1</v>
      </c>
      <c r="O1164">
        <v>0</v>
      </c>
      <c r="P1164">
        <v>3</v>
      </c>
      <c r="Q1164">
        <v>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3</v>
      </c>
      <c r="Y1164">
        <v>11</v>
      </c>
      <c r="Z1164">
        <v>0</v>
      </c>
      <c r="AA1164">
        <v>44</v>
      </c>
      <c r="AB1164">
        <f t="shared" si="37"/>
        <v>2</v>
      </c>
      <c r="AC1164">
        <v>2217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28</v>
      </c>
      <c r="AO1164">
        <v>17</v>
      </c>
      <c r="AP1164">
        <v>0</v>
      </c>
    </row>
    <row r="1165" spans="1:42" x14ac:dyDescent="0.35">
      <c r="A1165">
        <v>64722</v>
      </c>
      <c r="B1165">
        <v>3</v>
      </c>
      <c r="C1165">
        <f t="shared" si="36"/>
        <v>3</v>
      </c>
      <c r="D1165">
        <v>1</v>
      </c>
      <c r="E1165">
        <v>0</v>
      </c>
      <c r="F1165">
        <v>47</v>
      </c>
      <c r="G1165">
        <v>303</v>
      </c>
      <c r="H1165">
        <v>0</v>
      </c>
      <c r="I1165">
        <v>280</v>
      </c>
      <c r="J1165">
        <v>60</v>
      </c>
      <c r="K1165">
        <v>147</v>
      </c>
      <c r="L1165">
        <v>15</v>
      </c>
      <c r="M1165">
        <v>4</v>
      </c>
      <c r="N1165">
        <v>8</v>
      </c>
      <c r="O1165">
        <v>2</v>
      </c>
      <c r="P1165">
        <v>11</v>
      </c>
      <c r="Q1165">
        <v>6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</v>
      </c>
      <c r="Y1165">
        <v>11</v>
      </c>
      <c r="Z1165">
        <v>0</v>
      </c>
      <c r="AA1165">
        <v>49</v>
      </c>
      <c r="AB1165">
        <f t="shared" si="37"/>
        <v>2</v>
      </c>
      <c r="AC1165">
        <v>2193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790</v>
      </c>
      <c r="AO1165">
        <v>775</v>
      </c>
      <c r="AP1165">
        <v>0</v>
      </c>
    </row>
    <row r="1166" spans="1:42" x14ac:dyDescent="0.35">
      <c r="A1166">
        <v>55249</v>
      </c>
      <c r="B1166">
        <v>3</v>
      </c>
      <c r="C1166">
        <f t="shared" si="36"/>
        <v>3</v>
      </c>
      <c r="D1166">
        <v>0</v>
      </c>
      <c r="E1166">
        <v>1</v>
      </c>
      <c r="F1166">
        <v>81</v>
      </c>
      <c r="G1166">
        <v>97</v>
      </c>
      <c r="H1166">
        <v>1</v>
      </c>
      <c r="I1166">
        <v>19</v>
      </c>
      <c r="J1166">
        <v>2</v>
      </c>
      <c r="K1166">
        <v>0</v>
      </c>
      <c r="L1166">
        <v>11</v>
      </c>
      <c r="M1166">
        <v>1</v>
      </c>
      <c r="N1166">
        <v>2</v>
      </c>
      <c r="O1166">
        <v>1</v>
      </c>
      <c r="P1166">
        <v>4</v>
      </c>
      <c r="Q1166">
        <v>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3</v>
      </c>
      <c r="Y1166">
        <v>11</v>
      </c>
      <c r="Z1166">
        <v>0</v>
      </c>
      <c r="AA1166">
        <v>64</v>
      </c>
      <c r="AB1166">
        <f t="shared" si="37"/>
        <v>4</v>
      </c>
      <c r="AC1166">
        <v>2232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>
        <v>119</v>
      </c>
      <c r="AO1166">
        <v>108</v>
      </c>
      <c r="AP1166">
        <v>0</v>
      </c>
    </row>
    <row r="1167" spans="1:42" x14ac:dyDescent="0.35">
      <c r="A1167">
        <v>84906</v>
      </c>
      <c r="B1167">
        <v>5</v>
      </c>
      <c r="C1167">
        <f t="shared" si="36"/>
        <v>5</v>
      </c>
      <c r="D1167">
        <v>0</v>
      </c>
      <c r="E1167">
        <v>0</v>
      </c>
      <c r="F1167">
        <v>98</v>
      </c>
      <c r="G1167">
        <v>997</v>
      </c>
      <c r="H1167">
        <v>15</v>
      </c>
      <c r="I1167">
        <v>414</v>
      </c>
      <c r="J1167">
        <v>99</v>
      </c>
      <c r="K1167">
        <v>30</v>
      </c>
      <c r="L1167">
        <v>76</v>
      </c>
      <c r="M1167">
        <v>1</v>
      </c>
      <c r="N1167">
        <v>5</v>
      </c>
      <c r="O1167">
        <v>6</v>
      </c>
      <c r="P1167">
        <v>12</v>
      </c>
      <c r="Q1167">
        <v>2</v>
      </c>
      <c r="R1167">
        <v>0</v>
      </c>
      <c r="S1167">
        <v>1</v>
      </c>
      <c r="T1167">
        <v>1</v>
      </c>
      <c r="U1167">
        <v>0</v>
      </c>
      <c r="V1167">
        <v>1</v>
      </c>
      <c r="W1167">
        <v>0</v>
      </c>
      <c r="X1167">
        <v>3</v>
      </c>
      <c r="Y1167">
        <v>11</v>
      </c>
      <c r="Z1167">
        <v>0</v>
      </c>
      <c r="AA1167">
        <v>48</v>
      </c>
      <c r="AB1167">
        <f t="shared" si="37"/>
        <v>2</v>
      </c>
      <c r="AC1167">
        <v>2427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1555</v>
      </c>
      <c r="AO1167">
        <v>1479</v>
      </c>
      <c r="AP1167">
        <v>3</v>
      </c>
    </row>
    <row r="1168" spans="1:42" x14ac:dyDescent="0.35">
      <c r="A1168">
        <v>44213</v>
      </c>
      <c r="B1168">
        <v>2</v>
      </c>
      <c r="C1168">
        <f t="shared" si="36"/>
        <v>2</v>
      </c>
      <c r="D1168">
        <v>1</v>
      </c>
      <c r="E1168">
        <v>1</v>
      </c>
      <c r="F1168">
        <v>48</v>
      </c>
      <c r="G1168">
        <v>95</v>
      </c>
      <c r="H1168">
        <v>11</v>
      </c>
      <c r="I1168">
        <v>35</v>
      </c>
      <c r="J1168">
        <v>0</v>
      </c>
      <c r="K1168">
        <v>4</v>
      </c>
      <c r="L1168">
        <v>7</v>
      </c>
      <c r="M1168">
        <v>4</v>
      </c>
      <c r="N1168">
        <v>2</v>
      </c>
      <c r="O1168">
        <v>1</v>
      </c>
      <c r="P1168">
        <v>5</v>
      </c>
      <c r="Q1168">
        <v>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</v>
      </c>
      <c r="Y1168">
        <v>11</v>
      </c>
      <c r="Z1168">
        <v>0</v>
      </c>
      <c r="AA1168">
        <v>68</v>
      </c>
      <c r="AB1168">
        <f t="shared" si="37"/>
        <v>4</v>
      </c>
      <c r="AC1168">
        <v>2371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145</v>
      </c>
      <c r="AO1168">
        <v>138</v>
      </c>
      <c r="AP1168">
        <v>0</v>
      </c>
    </row>
    <row r="1169" spans="1:42" x14ac:dyDescent="0.35">
      <c r="A1169">
        <v>25707</v>
      </c>
      <c r="B1169">
        <v>1</v>
      </c>
      <c r="C1169">
        <f t="shared" si="36"/>
        <v>1</v>
      </c>
      <c r="D1169">
        <v>1</v>
      </c>
      <c r="E1169">
        <v>0</v>
      </c>
      <c r="F1169">
        <v>18</v>
      </c>
      <c r="G1169">
        <v>1</v>
      </c>
      <c r="H1169">
        <v>6</v>
      </c>
      <c r="I1169">
        <v>2</v>
      </c>
      <c r="J1169">
        <v>3</v>
      </c>
      <c r="K1169">
        <v>6</v>
      </c>
      <c r="L1169">
        <v>3</v>
      </c>
      <c r="M1169">
        <v>1</v>
      </c>
      <c r="N1169">
        <v>1</v>
      </c>
      <c r="O1169">
        <v>0</v>
      </c>
      <c r="P1169">
        <v>3</v>
      </c>
      <c r="Q1169">
        <v>7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3</v>
      </c>
      <c r="Y1169">
        <v>11</v>
      </c>
      <c r="Z1169">
        <v>0</v>
      </c>
      <c r="AA1169">
        <v>36</v>
      </c>
      <c r="AB1169">
        <f t="shared" si="37"/>
        <v>1</v>
      </c>
      <c r="AC1169">
        <v>2321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18</v>
      </c>
      <c r="AO1169">
        <v>15</v>
      </c>
      <c r="AP1169">
        <v>0</v>
      </c>
    </row>
    <row r="1170" spans="1:42" x14ac:dyDescent="0.35">
      <c r="A1170">
        <v>59062</v>
      </c>
      <c r="B1170">
        <v>3</v>
      </c>
      <c r="C1170">
        <f t="shared" si="36"/>
        <v>3</v>
      </c>
      <c r="D1170">
        <v>2</v>
      </c>
      <c r="E1170">
        <v>1</v>
      </c>
      <c r="F1170">
        <v>74</v>
      </c>
      <c r="G1170">
        <v>46</v>
      </c>
      <c r="H1170">
        <v>1</v>
      </c>
      <c r="I1170">
        <v>12</v>
      </c>
      <c r="J1170">
        <v>3</v>
      </c>
      <c r="K1170">
        <v>0</v>
      </c>
      <c r="L1170">
        <v>9</v>
      </c>
      <c r="M1170">
        <v>2</v>
      </c>
      <c r="N1170">
        <v>2</v>
      </c>
      <c r="O1170">
        <v>0</v>
      </c>
      <c r="P1170">
        <v>3</v>
      </c>
      <c r="Q1170">
        <v>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</v>
      </c>
      <c r="Y1170">
        <v>11</v>
      </c>
      <c r="Z1170">
        <v>0</v>
      </c>
      <c r="AA1170">
        <v>53</v>
      </c>
      <c r="AB1170">
        <f t="shared" si="37"/>
        <v>3</v>
      </c>
      <c r="AC1170">
        <v>2428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62</v>
      </c>
      <c r="AO1170">
        <v>53</v>
      </c>
      <c r="AP1170">
        <v>0</v>
      </c>
    </row>
    <row r="1171" spans="1:42" x14ac:dyDescent="0.35">
      <c r="A1171">
        <v>76624</v>
      </c>
      <c r="B1171">
        <v>4</v>
      </c>
      <c r="C1171">
        <f t="shared" si="36"/>
        <v>4</v>
      </c>
      <c r="D1171">
        <v>0</v>
      </c>
      <c r="E1171">
        <v>1</v>
      </c>
      <c r="F1171">
        <v>68</v>
      </c>
      <c r="G1171">
        <v>411</v>
      </c>
      <c r="H1171">
        <v>106</v>
      </c>
      <c r="I1171">
        <v>147</v>
      </c>
      <c r="J1171">
        <v>54</v>
      </c>
      <c r="K1171">
        <v>115</v>
      </c>
      <c r="L1171">
        <v>66</v>
      </c>
      <c r="M1171">
        <v>1</v>
      </c>
      <c r="N1171">
        <v>5</v>
      </c>
      <c r="O1171">
        <v>10</v>
      </c>
      <c r="P1171">
        <v>7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3</v>
      </c>
      <c r="Y1171">
        <v>11</v>
      </c>
      <c r="Z1171">
        <v>0</v>
      </c>
      <c r="AA1171">
        <v>58</v>
      </c>
      <c r="AB1171">
        <f t="shared" si="37"/>
        <v>3</v>
      </c>
      <c r="AC1171">
        <v>2195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833</v>
      </c>
      <c r="AO1171">
        <v>767</v>
      </c>
      <c r="AP1171">
        <v>1</v>
      </c>
    </row>
    <row r="1172" spans="1:42" x14ac:dyDescent="0.35">
      <c r="A1172">
        <v>66000</v>
      </c>
      <c r="B1172">
        <v>3</v>
      </c>
      <c r="C1172">
        <f t="shared" si="36"/>
        <v>3</v>
      </c>
      <c r="D1172">
        <v>0</v>
      </c>
      <c r="E1172">
        <v>0</v>
      </c>
      <c r="F1172">
        <v>36</v>
      </c>
      <c r="G1172">
        <v>244</v>
      </c>
      <c r="H1172">
        <v>51</v>
      </c>
      <c r="I1172">
        <v>270</v>
      </c>
      <c r="J1172">
        <v>101</v>
      </c>
      <c r="K1172">
        <v>0</v>
      </c>
      <c r="L1172">
        <v>45</v>
      </c>
      <c r="M1172">
        <v>1</v>
      </c>
      <c r="N1172">
        <v>1</v>
      </c>
      <c r="O1172">
        <v>3</v>
      </c>
      <c r="P1172">
        <v>5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3</v>
      </c>
      <c r="Y1172">
        <v>11</v>
      </c>
      <c r="Z1172">
        <v>0</v>
      </c>
      <c r="AA1172">
        <v>73</v>
      </c>
      <c r="AB1172">
        <f t="shared" si="37"/>
        <v>5</v>
      </c>
      <c r="AC1172">
        <v>2229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666</v>
      </c>
      <c r="AO1172">
        <v>621</v>
      </c>
      <c r="AP1172">
        <v>0</v>
      </c>
    </row>
    <row r="1173" spans="1:42" x14ac:dyDescent="0.35">
      <c r="A1173">
        <v>27683</v>
      </c>
      <c r="B1173">
        <v>1</v>
      </c>
      <c r="C1173">
        <f t="shared" si="36"/>
        <v>1</v>
      </c>
      <c r="D1173">
        <v>1</v>
      </c>
      <c r="E1173">
        <v>0</v>
      </c>
      <c r="F1173">
        <v>90</v>
      </c>
      <c r="G1173">
        <v>152</v>
      </c>
      <c r="H1173">
        <v>9</v>
      </c>
      <c r="I1173">
        <v>121</v>
      </c>
      <c r="J1173">
        <v>12</v>
      </c>
      <c r="K1173">
        <v>12</v>
      </c>
      <c r="L1173">
        <v>45</v>
      </c>
      <c r="M1173">
        <v>4</v>
      </c>
      <c r="N1173">
        <v>6</v>
      </c>
      <c r="O1173">
        <v>2</v>
      </c>
      <c r="P1173">
        <v>4</v>
      </c>
      <c r="Q1173">
        <v>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</v>
      </c>
      <c r="Y1173">
        <v>11</v>
      </c>
      <c r="Z1173">
        <v>0</v>
      </c>
      <c r="AA1173">
        <v>42</v>
      </c>
      <c r="AB1173">
        <f t="shared" si="37"/>
        <v>1</v>
      </c>
      <c r="AC1173">
        <v>2853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306</v>
      </c>
      <c r="AO1173">
        <v>261</v>
      </c>
      <c r="AP1173">
        <v>0</v>
      </c>
    </row>
    <row r="1174" spans="1:42" x14ac:dyDescent="0.35">
      <c r="A1174">
        <v>1730</v>
      </c>
      <c r="B1174">
        <v>1</v>
      </c>
      <c r="C1174">
        <f t="shared" si="36"/>
        <v>1</v>
      </c>
      <c r="D1174">
        <v>0</v>
      </c>
      <c r="E1174">
        <v>0</v>
      </c>
      <c r="F1174">
        <v>65</v>
      </c>
      <c r="G1174">
        <v>1</v>
      </c>
      <c r="H1174">
        <v>1</v>
      </c>
      <c r="I1174">
        <v>3</v>
      </c>
      <c r="J1174">
        <v>1</v>
      </c>
      <c r="K1174">
        <v>1</v>
      </c>
      <c r="L1174">
        <v>1</v>
      </c>
      <c r="M1174">
        <v>15</v>
      </c>
      <c r="N1174">
        <v>0</v>
      </c>
      <c r="O1174">
        <v>0</v>
      </c>
      <c r="P1174">
        <v>0</v>
      </c>
      <c r="Q1174">
        <v>20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3</v>
      </c>
      <c r="Y1174">
        <v>11</v>
      </c>
      <c r="Z1174">
        <v>0</v>
      </c>
      <c r="AA1174">
        <v>49</v>
      </c>
      <c r="AB1174">
        <f t="shared" si="37"/>
        <v>2</v>
      </c>
      <c r="AC1174">
        <v>2201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7</v>
      </c>
      <c r="AO1174">
        <v>6</v>
      </c>
      <c r="AP1174">
        <v>0</v>
      </c>
    </row>
    <row r="1175" spans="1:42" x14ac:dyDescent="0.35">
      <c r="A1175">
        <v>7500</v>
      </c>
      <c r="B1175">
        <v>1</v>
      </c>
      <c r="C1175">
        <f t="shared" si="36"/>
        <v>1</v>
      </c>
      <c r="D1175">
        <v>1</v>
      </c>
      <c r="E1175">
        <v>0</v>
      </c>
      <c r="F1175">
        <v>63</v>
      </c>
      <c r="G1175">
        <v>10</v>
      </c>
      <c r="H1175">
        <v>17</v>
      </c>
      <c r="I1175">
        <v>18</v>
      </c>
      <c r="J1175">
        <v>8</v>
      </c>
      <c r="K1175">
        <v>26</v>
      </c>
      <c r="L1175">
        <v>40</v>
      </c>
      <c r="M1175">
        <v>4</v>
      </c>
      <c r="N1175">
        <v>3</v>
      </c>
      <c r="O1175">
        <v>2</v>
      </c>
      <c r="P1175">
        <v>2</v>
      </c>
      <c r="Q1175">
        <v>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</v>
      </c>
      <c r="Y1175">
        <v>11</v>
      </c>
      <c r="Z1175">
        <v>0</v>
      </c>
      <c r="AA1175">
        <v>28</v>
      </c>
      <c r="AB1175">
        <f t="shared" si="37"/>
        <v>1</v>
      </c>
      <c r="AC1175">
        <v>2732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79</v>
      </c>
      <c r="AO1175">
        <v>39</v>
      </c>
      <c r="AP1175">
        <v>0</v>
      </c>
    </row>
    <row r="1176" spans="1:42" x14ac:dyDescent="0.35">
      <c r="A1176">
        <v>40521</v>
      </c>
      <c r="B1176">
        <v>2</v>
      </c>
      <c r="C1176">
        <f t="shared" si="36"/>
        <v>2</v>
      </c>
      <c r="D1176">
        <v>1</v>
      </c>
      <c r="E1176">
        <v>1</v>
      </c>
      <c r="F1176">
        <v>82</v>
      </c>
      <c r="G1176">
        <v>12</v>
      </c>
      <c r="H1176">
        <v>0</v>
      </c>
      <c r="I1176">
        <v>5</v>
      </c>
      <c r="J1176">
        <v>0</v>
      </c>
      <c r="K1176">
        <v>0</v>
      </c>
      <c r="L1176">
        <v>4</v>
      </c>
      <c r="M1176">
        <v>1</v>
      </c>
      <c r="N1176">
        <v>0</v>
      </c>
      <c r="O1176">
        <v>1</v>
      </c>
      <c r="P1176">
        <v>2</v>
      </c>
      <c r="Q1176">
        <v>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</v>
      </c>
      <c r="Y1176">
        <v>11</v>
      </c>
      <c r="Z1176">
        <v>0</v>
      </c>
      <c r="AA1176">
        <v>52</v>
      </c>
      <c r="AB1176">
        <f t="shared" si="37"/>
        <v>3</v>
      </c>
      <c r="AC1176">
        <v>2609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17</v>
      </c>
      <c r="AO1176">
        <v>13</v>
      </c>
      <c r="AP1176">
        <v>0</v>
      </c>
    </row>
    <row r="1177" spans="1:42" x14ac:dyDescent="0.35">
      <c r="A1177">
        <v>20427</v>
      </c>
      <c r="B1177">
        <v>1</v>
      </c>
      <c r="C1177">
        <f t="shared" si="36"/>
        <v>1</v>
      </c>
      <c r="D1177">
        <v>1</v>
      </c>
      <c r="E1177">
        <v>0</v>
      </c>
      <c r="F1177">
        <v>63</v>
      </c>
      <c r="G1177">
        <v>5</v>
      </c>
      <c r="H1177">
        <v>0</v>
      </c>
      <c r="I1177">
        <v>4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2</v>
      </c>
      <c r="Q1177">
        <v>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</v>
      </c>
      <c r="Y1177">
        <v>11</v>
      </c>
      <c r="Z1177">
        <v>0</v>
      </c>
      <c r="AA1177">
        <v>47</v>
      </c>
      <c r="AB1177">
        <f t="shared" si="37"/>
        <v>2</v>
      </c>
      <c r="AC1177">
        <v>2256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9</v>
      </c>
      <c r="AO1177">
        <v>8</v>
      </c>
      <c r="AP1177">
        <v>0</v>
      </c>
    </row>
    <row r="1178" spans="1:42" x14ac:dyDescent="0.35">
      <c r="A1178">
        <v>65106</v>
      </c>
      <c r="B1178">
        <v>3</v>
      </c>
      <c r="C1178">
        <f t="shared" si="36"/>
        <v>3</v>
      </c>
      <c r="D1178">
        <v>0</v>
      </c>
      <c r="E1178">
        <v>1</v>
      </c>
      <c r="F1178">
        <v>55</v>
      </c>
      <c r="G1178">
        <v>790</v>
      </c>
      <c r="H1178">
        <v>19</v>
      </c>
      <c r="I1178">
        <v>133</v>
      </c>
      <c r="J1178">
        <v>12</v>
      </c>
      <c r="K1178">
        <v>0</v>
      </c>
      <c r="L1178">
        <v>19</v>
      </c>
      <c r="M1178">
        <v>3</v>
      </c>
      <c r="N1178">
        <v>8</v>
      </c>
      <c r="O1178">
        <v>3</v>
      </c>
      <c r="P1178">
        <v>13</v>
      </c>
      <c r="Q1178">
        <v>6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3</v>
      </c>
      <c r="Y1178">
        <v>11</v>
      </c>
      <c r="Z1178">
        <v>0</v>
      </c>
      <c r="AA1178">
        <v>45</v>
      </c>
      <c r="AB1178">
        <f t="shared" si="37"/>
        <v>2</v>
      </c>
      <c r="AC1178">
        <v>2195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0</v>
      </c>
      <c r="AM1178">
        <v>0</v>
      </c>
      <c r="AN1178">
        <v>954</v>
      </c>
      <c r="AO1178">
        <v>935</v>
      </c>
      <c r="AP1178">
        <v>1</v>
      </c>
    </row>
    <row r="1179" spans="1:42" x14ac:dyDescent="0.35">
      <c r="A1179">
        <v>69969</v>
      </c>
      <c r="B1179">
        <v>4</v>
      </c>
      <c r="C1179">
        <f t="shared" si="36"/>
        <v>4</v>
      </c>
      <c r="D1179">
        <v>0</v>
      </c>
      <c r="E1179">
        <v>0</v>
      </c>
      <c r="F1179">
        <v>64</v>
      </c>
      <c r="G1179">
        <v>882</v>
      </c>
      <c r="H1179">
        <v>29</v>
      </c>
      <c r="I1179">
        <v>514</v>
      </c>
      <c r="J1179">
        <v>38</v>
      </c>
      <c r="K1179">
        <v>29</v>
      </c>
      <c r="L1179">
        <v>44</v>
      </c>
      <c r="M1179">
        <v>1</v>
      </c>
      <c r="N1179">
        <v>4</v>
      </c>
      <c r="O1179">
        <v>2</v>
      </c>
      <c r="P1179">
        <v>6</v>
      </c>
      <c r="Q1179">
        <v>3</v>
      </c>
      <c r="R1179">
        <v>0</v>
      </c>
      <c r="S1179">
        <v>0</v>
      </c>
      <c r="T1179">
        <v>1</v>
      </c>
      <c r="U1179">
        <v>1</v>
      </c>
      <c r="V1179">
        <v>0</v>
      </c>
      <c r="W1179">
        <v>0</v>
      </c>
      <c r="X1179">
        <v>3</v>
      </c>
      <c r="Y1179">
        <v>11</v>
      </c>
      <c r="Z1179">
        <v>1</v>
      </c>
      <c r="AA1179">
        <v>55</v>
      </c>
      <c r="AB1179">
        <f t="shared" si="37"/>
        <v>3</v>
      </c>
      <c r="AC1179">
        <v>2465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1492</v>
      </c>
      <c r="AO1179">
        <v>1448</v>
      </c>
      <c r="AP1179">
        <v>2</v>
      </c>
    </row>
    <row r="1180" spans="1:42" x14ac:dyDescent="0.35">
      <c r="A1180">
        <v>67433</v>
      </c>
      <c r="B1180">
        <v>3</v>
      </c>
      <c r="C1180">
        <f t="shared" si="36"/>
        <v>3</v>
      </c>
      <c r="D1180">
        <v>0</v>
      </c>
      <c r="E1180">
        <v>2</v>
      </c>
      <c r="F1180">
        <v>51</v>
      </c>
      <c r="G1180">
        <v>615</v>
      </c>
      <c r="H1180">
        <v>28</v>
      </c>
      <c r="I1180">
        <v>259</v>
      </c>
      <c r="J1180">
        <v>12</v>
      </c>
      <c r="K1180">
        <v>48</v>
      </c>
      <c r="L1180">
        <v>30</v>
      </c>
      <c r="M1180">
        <v>4</v>
      </c>
      <c r="N1180">
        <v>6</v>
      </c>
      <c r="O1180">
        <v>5</v>
      </c>
      <c r="P1180">
        <v>13</v>
      </c>
      <c r="Q1180">
        <v>4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3</v>
      </c>
      <c r="Y1180">
        <v>11</v>
      </c>
      <c r="Z1180">
        <v>0</v>
      </c>
      <c r="AA1180">
        <v>68</v>
      </c>
      <c r="AB1180">
        <f t="shared" si="37"/>
        <v>4</v>
      </c>
      <c r="AC1180">
        <v>2507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962</v>
      </c>
      <c r="AO1180">
        <v>932</v>
      </c>
      <c r="AP1180">
        <v>1</v>
      </c>
    </row>
    <row r="1181" spans="1:42" x14ac:dyDescent="0.35">
      <c r="A1181">
        <v>77766</v>
      </c>
      <c r="B1181">
        <v>4</v>
      </c>
      <c r="C1181">
        <f t="shared" si="36"/>
        <v>4</v>
      </c>
      <c r="D1181">
        <v>0</v>
      </c>
      <c r="E1181">
        <v>1</v>
      </c>
      <c r="F1181">
        <v>97</v>
      </c>
      <c r="G1181">
        <v>1004</v>
      </c>
      <c r="H1181">
        <v>59</v>
      </c>
      <c r="I1181">
        <v>265</v>
      </c>
      <c r="J1181">
        <v>115</v>
      </c>
      <c r="K1181">
        <v>59</v>
      </c>
      <c r="L1181">
        <v>27</v>
      </c>
      <c r="M1181">
        <v>2</v>
      </c>
      <c r="N1181">
        <v>11</v>
      </c>
      <c r="O1181">
        <v>10</v>
      </c>
      <c r="P1181">
        <v>11</v>
      </c>
      <c r="Q1181">
        <v>6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3</v>
      </c>
      <c r="Y1181">
        <v>11</v>
      </c>
      <c r="Z1181">
        <v>1</v>
      </c>
      <c r="AA1181">
        <v>53</v>
      </c>
      <c r="AB1181">
        <f t="shared" si="37"/>
        <v>3</v>
      </c>
      <c r="AC1181">
        <v>2651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1502</v>
      </c>
      <c r="AO1181">
        <v>1475</v>
      </c>
      <c r="AP1181">
        <v>1</v>
      </c>
    </row>
    <row r="1182" spans="1:42" x14ac:dyDescent="0.35">
      <c r="A1182">
        <v>74716</v>
      </c>
      <c r="B1182">
        <v>4</v>
      </c>
      <c r="C1182">
        <f t="shared" si="36"/>
        <v>4</v>
      </c>
      <c r="D1182">
        <v>0</v>
      </c>
      <c r="E1182">
        <v>1</v>
      </c>
      <c r="F1182">
        <v>92</v>
      </c>
      <c r="G1182">
        <v>133</v>
      </c>
      <c r="H1182">
        <v>27</v>
      </c>
      <c r="I1182">
        <v>421</v>
      </c>
      <c r="J1182">
        <v>13</v>
      </c>
      <c r="K1182">
        <v>195</v>
      </c>
      <c r="L1182">
        <v>71</v>
      </c>
      <c r="M1182">
        <v>2</v>
      </c>
      <c r="N1182">
        <v>7</v>
      </c>
      <c r="O1182">
        <v>3</v>
      </c>
      <c r="P1182">
        <v>5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3</v>
      </c>
      <c r="Y1182">
        <v>11</v>
      </c>
      <c r="Z1182">
        <v>0</v>
      </c>
      <c r="AA1182">
        <v>48</v>
      </c>
      <c r="AB1182">
        <f t="shared" si="37"/>
        <v>2</v>
      </c>
      <c r="AC1182">
        <v>2449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789</v>
      </c>
      <c r="AO1182">
        <v>718</v>
      </c>
      <c r="AP1182">
        <v>0</v>
      </c>
    </row>
    <row r="1183" spans="1:42" x14ac:dyDescent="0.35">
      <c r="A1183">
        <v>55158</v>
      </c>
      <c r="B1183">
        <v>3</v>
      </c>
      <c r="C1183">
        <f t="shared" si="36"/>
        <v>3</v>
      </c>
      <c r="D1183">
        <v>1</v>
      </c>
      <c r="E1183">
        <v>1</v>
      </c>
      <c r="F1183">
        <v>72</v>
      </c>
      <c r="G1183">
        <v>293</v>
      </c>
      <c r="H1183">
        <v>0</v>
      </c>
      <c r="I1183">
        <v>87</v>
      </c>
      <c r="J1183">
        <v>4</v>
      </c>
      <c r="K1183">
        <v>11</v>
      </c>
      <c r="L1183">
        <v>23</v>
      </c>
      <c r="M1183">
        <v>4</v>
      </c>
      <c r="N1183">
        <v>7</v>
      </c>
      <c r="O1183">
        <v>2</v>
      </c>
      <c r="P1183">
        <v>5</v>
      </c>
      <c r="Q1183">
        <v>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3</v>
      </c>
      <c r="Y1183">
        <v>11</v>
      </c>
      <c r="Z1183">
        <v>1</v>
      </c>
      <c r="AA1183">
        <v>50</v>
      </c>
      <c r="AB1183">
        <f t="shared" si="37"/>
        <v>2</v>
      </c>
      <c r="AC1183">
        <v>2858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395</v>
      </c>
      <c r="AO1183">
        <v>372</v>
      </c>
      <c r="AP1183">
        <v>0</v>
      </c>
    </row>
    <row r="1184" spans="1:42" x14ac:dyDescent="0.35">
      <c r="A1184">
        <v>62972</v>
      </c>
      <c r="B1184">
        <v>3</v>
      </c>
      <c r="C1184">
        <f t="shared" si="36"/>
        <v>3</v>
      </c>
      <c r="D1184">
        <v>0</v>
      </c>
      <c r="E1184">
        <v>1</v>
      </c>
      <c r="F1184">
        <v>39</v>
      </c>
      <c r="G1184">
        <v>313</v>
      </c>
      <c r="H1184">
        <v>15</v>
      </c>
      <c r="I1184">
        <v>47</v>
      </c>
      <c r="J1184">
        <v>20</v>
      </c>
      <c r="K1184">
        <v>0</v>
      </c>
      <c r="L1184">
        <v>192</v>
      </c>
      <c r="M1184">
        <v>2</v>
      </c>
      <c r="N1184">
        <v>7</v>
      </c>
      <c r="O1184">
        <v>4</v>
      </c>
      <c r="P1184">
        <v>3</v>
      </c>
      <c r="Q1184">
        <v>6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3</v>
      </c>
      <c r="Y1184">
        <v>11</v>
      </c>
      <c r="Z1184">
        <v>1</v>
      </c>
      <c r="AA1184">
        <v>65</v>
      </c>
      <c r="AB1184">
        <f t="shared" si="37"/>
        <v>4</v>
      </c>
      <c r="AC1184">
        <v>2854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395</v>
      </c>
      <c r="AO1184">
        <v>203</v>
      </c>
      <c r="AP1184">
        <v>0</v>
      </c>
    </row>
    <row r="1185" spans="1:42" x14ac:dyDescent="0.35">
      <c r="A1185">
        <v>74190</v>
      </c>
      <c r="B1185">
        <v>4</v>
      </c>
      <c r="C1185">
        <f t="shared" si="36"/>
        <v>4</v>
      </c>
      <c r="D1185">
        <v>0</v>
      </c>
      <c r="E1185">
        <v>1</v>
      </c>
      <c r="F1185">
        <v>49</v>
      </c>
      <c r="G1185">
        <v>151</v>
      </c>
      <c r="H1185">
        <v>81</v>
      </c>
      <c r="I1185">
        <v>86</v>
      </c>
      <c r="J1185">
        <v>168</v>
      </c>
      <c r="K1185">
        <v>91</v>
      </c>
      <c r="L1185">
        <v>64</v>
      </c>
      <c r="M1185">
        <v>2</v>
      </c>
      <c r="N1185">
        <v>4</v>
      </c>
      <c r="O1185">
        <v>2</v>
      </c>
      <c r="P1185">
        <v>11</v>
      </c>
      <c r="Q1185">
        <v>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3</v>
      </c>
      <c r="Y1185">
        <v>11</v>
      </c>
      <c r="Z1185">
        <v>0</v>
      </c>
      <c r="AA1185">
        <v>45</v>
      </c>
      <c r="AB1185">
        <f t="shared" si="37"/>
        <v>2</v>
      </c>
      <c r="AC1185">
        <v>2207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577</v>
      </c>
      <c r="AO1185">
        <v>513</v>
      </c>
      <c r="AP1185">
        <v>0</v>
      </c>
    </row>
    <row r="1186" spans="1:42" x14ac:dyDescent="0.35">
      <c r="A1186">
        <v>39356</v>
      </c>
      <c r="B1186">
        <v>2</v>
      </c>
      <c r="C1186">
        <f t="shared" si="36"/>
        <v>2</v>
      </c>
      <c r="D1186">
        <v>1</v>
      </c>
      <c r="E1186">
        <v>1</v>
      </c>
      <c r="F1186">
        <v>21</v>
      </c>
      <c r="G1186">
        <v>15</v>
      </c>
      <c r="H1186">
        <v>0</v>
      </c>
      <c r="I1186">
        <v>2</v>
      </c>
      <c r="J1186">
        <v>0</v>
      </c>
      <c r="K1186">
        <v>0</v>
      </c>
      <c r="L1186">
        <v>6</v>
      </c>
      <c r="M1186">
        <v>1</v>
      </c>
      <c r="N1186">
        <v>1</v>
      </c>
      <c r="O1186">
        <v>0</v>
      </c>
      <c r="P1186">
        <v>2</v>
      </c>
      <c r="Q1186">
        <v>6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3</v>
      </c>
      <c r="Y1186">
        <v>11</v>
      </c>
      <c r="Z1186">
        <v>0</v>
      </c>
      <c r="AA1186">
        <v>44</v>
      </c>
      <c r="AB1186">
        <f t="shared" si="37"/>
        <v>2</v>
      </c>
      <c r="AC1186">
        <v>2261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17</v>
      </c>
      <c r="AO1186">
        <v>11</v>
      </c>
      <c r="AP1186">
        <v>1</v>
      </c>
    </row>
    <row r="1187" spans="1:42" x14ac:dyDescent="0.35">
      <c r="A1187">
        <v>76653</v>
      </c>
      <c r="B1187">
        <v>4</v>
      </c>
      <c r="C1187">
        <f t="shared" si="36"/>
        <v>4</v>
      </c>
      <c r="D1187">
        <v>0</v>
      </c>
      <c r="E1187">
        <v>0</v>
      </c>
      <c r="F1187">
        <v>91</v>
      </c>
      <c r="G1187">
        <v>736</v>
      </c>
      <c r="H1187">
        <v>63</v>
      </c>
      <c r="I1187">
        <v>946</v>
      </c>
      <c r="J1187">
        <v>219</v>
      </c>
      <c r="K1187">
        <v>189</v>
      </c>
      <c r="L1187">
        <v>126</v>
      </c>
      <c r="M1187">
        <v>1</v>
      </c>
      <c r="N1187">
        <v>4</v>
      </c>
      <c r="O1187">
        <v>7</v>
      </c>
      <c r="P1187">
        <v>11</v>
      </c>
      <c r="Q1187">
        <v>2</v>
      </c>
      <c r="R1187">
        <v>0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3</v>
      </c>
      <c r="Y1187">
        <v>11</v>
      </c>
      <c r="Z1187">
        <v>0</v>
      </c>
      <c r="AA1187">
        <v>51</v>
      </c>
      <c r="AB1187">
        <f t="shared" si="37"/>
        <v>2</v>
      </c>
      <c r="AC1187">
        <v>2476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2153</v>
      </c>
      <c r="AO1187">
        <v>2027</v>
      </c>
      <c r="AP1187">
        <v>2</v>
      </c>
    </row>
    <row r="1188" spans="1:42" x14ac:dyDescent="0.35">
      <c r="A1188">
        <v>90687</v>
      </c>
      <c r="B1188">
        <v>5</v>
      </c>
      <c r="C1188">
        <f t="shared" si="36"/>
        <v>5</v>
      </c>
      <c r="D1188">
        <v>0</v>
      </c>
      <c r="E1188">
        <v>0</v>
      </c>
      <c r="F1188">
        <v>98</v>
      </c>
      <c r="G1188">
        <v>982</v>
      </c>
      <c r="H1188">
        <v>17</v>
      </c>
      <c r="I1188">
        <v>672</v>
      </c>
      <c r="J1188">
        <v>23</v>
      </c>
      <c r="K1188">
        <v>34</v>
      </c>
      <c r="L1188">
        <v>51</v>
      </c>
      <c r="M1188">
        <v>1</v>
      </c>
      <c r="N1188">
        <v>6</v>
      </c>
      <c r="O1188">
        <v>2</v>
      </c>
      <c r="P1188">
        <v>8</v>
      </c>
      <c r="Q1188">
        <v>2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3</v>
      </c>
      <c r="Y1188">
        <v>11</v>
      </c>
      <c r="Z1188">
        <v>1</v>
      </c>
      <c r="AA1188">
        <v>37</v>
      </c>
      <c r="AB1188">
        <f t="shared" si="37"/>
        <v>1</v>
      </c>
      <c r="AC1188">
        <v>2562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1728</v>
      </c>
      <c r="AO1188">
        <v>1677</v>
      </c>
      <c r="AP1188">
        <v>1</v>
      </c>
    </row>
    <row r="1189" spans="1:42" x14ac:dyDescent="0.35">
      <c r="A1189">
        <v>73450</v>
      </c>
      <c r="B1189">
        <v>4</v>
      </c>
      <c r="C1189">
        <f t="shared" si="36"/>
        <v>4</v>
      </c>
      <c r="D1189">
        <v>0</v>
      </c>
      <c r="E1189">
        <v>0</v>
      </c>
      <c r="F1189">
        <v>85</v>
      </c>
      <c r="G1189">
        <v>1142</v>
      </c>
      <c r="H1189">
        <v>51</v>
      </c>
      <c r="I1189">
        <v>415</v>
      </c>
      <c r="J1189">
        <v>90</v>
      </c>
      <c r="K1189">
        <v>69</v>
      </c>
      <c r="L1189">
        <v>37</v>
      </c>
      <c r="M1189">
        <v>1</v>
      </c>
      <c r="N1189">
        <v>7</v>
      </c>
      <c r="O1189">
        <v>8</v>
      </c>
      <c r="P1189">
        <v>11</v>
      </c>
      <c r="Q1189">
        <v>3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3</v>
      </c>
      <c r="Y1189">
        <v>11</v>
      </c>
      <c r="Z1189">
        <v>0</v>
      </c>
      <c r="AA1189">
        <v>38</v>
      </c>
      <c r="AB1189">
        <f t="shared" si="37"/>
        <v>1</v>
      </c>
      <c r="AC1189">
        <v>2365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1767</v>
      </c>
      <c r="AO1189">
        <v>1730</v>
      </c>
      <c r="AP1189">
        <v>2</v>
      </c>
    </row>
    <row r="1190" spans="1:42" x14ac:dyDescent="0.35">
      <c r="A1190">
        <v>31454</v>
      </c>
      <c r="B1190">
        <v>1</v>
      </c>
      <c r="C1190">
        <f t="shared" si="36"/>
        <v>1</v>
      </c>
      <c r="D1190">
        <v>1</v>
      </c>
      <c r="E1190">
        <v>1</v>
      </c>
      <c r="F1190">
        <v>40</v>
      </c>
      <c r="G1190">
        <v>28</v>
      </c>
      <c r="H1190">
        <v>0</v>
      </c>
      <c r="I1190">
        <v>11</v>
      </c>
      <c r="J1190">
        <v>0</v>
      </c>
      <c r="K1190">
        <v>0</v>
      </c>
      <c r="L1190">
        <v>9</v>
      </c>
      <c r="M1190">
        <v>3</v>
      </c>
      <c r="N1190">
        <v>2</v>
      </c>
      <c r="O1190">
        <v>0</v>
      </c>
      <c r="P1190">
        <v>3</v>
      </c>
      <c r="Q1190">
        <v>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3</v>
      </c>
      <c r="Y1190">
        <v>11</v>
      </c>
      <c r="Z1190">
        <v>0</v>
      </c>
      <c r="AA1190">
        <v>60</v>
      </c>
      <c r="AB1190">
        <f t="shared" si="37"/>
        <v>3</v>
      </c>
      <c r="AC1190">
        <v>2517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39</v>
      </c>
      <c r="AO1190">
        <v>30</v>
      </c>
      <c r="AP1190">
        <v>0</v>
      </c>
    </row>
    <row r="1191" spans="1:42" x14ac:dyDescent="0.35">
      <c r="A1191">
        <v>47139</v>
      </c>
      <c r="B1191">
        <v>2</v>
      </c>
      <c r="C1191">
        <f t="shared" si="36"/>
        <v>2</v>
      </c>
      <c r="D1191">
        <v>1</v>
      </c>
      <c r="E1191">
        <v>1</v>
      </c>
      <c r="F1191">
        <v>2</v>
      </c>
      <c r="G1191">
        <v>46</v>
      </c>
      <c r="H1191">
        <v>0</v>
      </c>
      <c r="I1191">
        <v>12</v>
      </c>
      <c r="J1191">
        <v>0</v>
      </c>
      <c r="K1191">
        <v>2</v>
      </c>
      <c r="L1191">
        <v>23</v>
      </c>
      <c r="M1191">
        <v>2</v>
      </c>
      <c r="N1191">
        <v>2</v>
      </c>
      <c r="O1191">
        <v>1</v>
      </c>
      <c r="P1191">
        <v>2</v>
      </c>
      <c r="Q1191">
        <v>7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</v>
      </c>
      <c r="Y1191">
        <v>11</v>
      </c>
      <c r="Z1191">
        <v>1</v>
      </c>
      <c r="AA1191">
        <v>68</v>
      </c>
      <c r="AB1191">
        <f t="shared" si="37"/>
        <v>4</v>
      </c>
      <c r="AC1191">
        <v>2274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60</v>
      </c>
      <c r="AO1191">
        <v>37</v>
      </c>
      <c r="AP1191">
        <v>0</v>
      </c>
    </row>
    <row r="1192" spans="1:42" x14ac:dyDescent="0.35">
      <c r="A1192">
        <v>53378</v>
      </c>
      <c r="B1192">
        <v>3</v>
      </c>
      <c r="C1192">
        <f t="shared" si="36"/>
        <v>3</v>
      </c>
      <c r="D1192">
        <v>1</v>
      </c>
      <c r="E1192">
        <v>1</v>
      </c>
      <c r="F1192">
        <v>41</v>
      </c>
      <c r="G1192">
        <v>489</v>
      </c>
      <c r="H1192">
        <v>6</v>
      </c>
      <c r="I1192">
        <v>152</v>
      </c>
      <c r="J1192">
        <v>8</v>
      </c>
      <c r="K1192">
        <v>6</v>
      </c>
      <c r="L1192">
        <v>132</v>
      </c>
      <c r="M1192">
        <v>10</v>
      </c>
      <c r="N1192">
        <v>9</v>
      </c>
      <c r="O1192">
        <v>4</v>
      </c>
      <c r="P1192">
        <v>6</v>
      </c>
      <c r="Q1192">
        <v>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3</v>
      </c>
      <c r="Y1192">
        <v>11</v>
      </c>
      <c r="Z1192">
        <v>1</v>
      </c>
      <c r="AA1192">
        <v>57</v>
      </c>
      <c r="AB1192">
        <f t="shared" si="37"/>
        <v>3</v>
      </c>
      <c r="AC1192">
        <v>2802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661</v>
      </c>
      <c r="AO1192">
        <v>529</v>
      </c>
      <c r="AP1192">
        <v>0</v>
      </c>
    </row>
    <row r="1193" spans="1:42" x14ac:dyDescent="0.35">
      <c r="A1193">
        <v>19656</v>
      </c>
      <c r="B1193">
        <v>1</v>
      </c>
      <c r="C1193">
        <f t="shared" si="36"/>
        <v>1</v>
      </c>
      <c r="D1193">
        <v>1</v>
      </c>
      <c r="E1193">
        <v>0</v>
      </c>
      <c r="F1193">
        <v>94</v>
      </c>
      <c r="G1193">
        <v>25</v>
      </c>
      <c r="H1193">
        <v>4</v>
      </c>
      <c r="I1193">
        <v>9</v>
      </c>
      <c r="J1193">
        <v>6</v>
      </c>
      <c r="K1193">
        <v>8</v>
      </c>
      <c r="L1193">
        <v>32</v>
      </c>
      <c r="M1193">
        <v>3</v>
      </c>
      <c r="N1193">
        <v>2</v>
      </c>
      <c r="O1193">
        <v>1</v>
      </c>
      <c r="P1193">
        <v>3</v>
      </c>
      <c r="Q1193">
        <v>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3</v>
      </c>
      <c r="Y1193">
        <v>11</v>
      </c>
      <c r="Z1193">
        <v>0</v>
      </c>
      <c r="AA1193">
        <v>50</v>
      </c>
      <c r="AB1193">
        <f t="shared" si="37"/>
        <v>2</v>
      </c>
      <c r="AC1193">
        <v>2665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52</v>
      </c>
      <c r="AO1193">
        <v>20</v>
      </c>
      <c r="AP1193">
        <v>0</v>
      </c>
    </row>
    <row r="1194" spans="1:42" x14ac:dyDescent="0.35">
      <c r="A1194">
        <v>45579</v>
      </c>
      <c r="B1194">
        <v>2</v>
      </c>
      <c r="C1194">
        <f t="shared" si="36"/>
        <v>2</v>
      </c>
      <c r="D1194">
        <v>0</v>
      </c>
      <c r="E1194">
        <v>1</v>
      </c>
      <c r="F1194">
        <v>10</v>
      </c>
      <c r="G1194">
        <v>145</v>
      </c>
      <c r="H1194">
        <v>1</v>
      </c>
      <c r="I1194">
        <v>33</v>
      </c>
      <c r="J1194">
        <v>2</v>
      </c>
      <c r="K1194">
        <v>1</v>
      </c>
      <c r="L1194">
        <v>1</v>
      </c>
      <c r="M1194">
        <v>1</v>
      </c>
      <c r="N1194">
        <v>4</v>
      </c>
      <c r="O1194">
        <v>1</v>
      </c>
      <c r="P1194">
        <v>4</v>
      </c>
      <c r="Q1194">
        <v>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3</v>
      </c>
      <c r="Y1194">
        <v>11</v>
      </c>
      <c r="Z1194">
        <v>0</v>
      </c>
      <c r="AA1194">
        <v>72</v>
      </c>
      <c r="AB1194">
        <f t="shared" si="37"/>
        <v>5</v>
      </c>
      <c r="AC1194">
        <v>2472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182</v>
      </c>
      <c r="AO1194">
        <v>181</v>
      </c>
      <c r="AP1194">
        <v>0</v>
      </c>
    </row>
    <row r="1195" spans="1:42" x14ac:dyDescent="0.35">
      <c r="A1195">
        <v>85485</v>
      </c>
      <c r="B1195">
        <v>5</v>
      </c>
      <c r="C1195">
        <f t="shared" si="36"/>
        <v>5</v>
      </c>
      <c r="D1195">
        <v>0</v>
      </c>
      <c r="E1195">
        <v>0</v>
      </c>
      <c r="F1195">
        <v>73</v>
      </c>
      <c r="G1195">
        <v>630</v>
      </c>
      <c r="H1195">
        <v>26</v>
      </c>
      <c r="I1195">
        <v>611</v>
      </c>
      <c r="J1195">
        <v>44</v>
      </c>
      <c r="K1195">
        <v>18</v>
      </c>
      <c r="L1195">
        <v>54</v>
      </c>
      <c r="M1195">
        <v>1</v>
      </c>
      <c r="N1195">
        <v>6</v>
      </c>
      <c r="O1195">
        <v>6</v>
      </c>
      <c r="P1195">
        <v>6</v>
      </c>
      <c r="Q1195">
        <v>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</v>
      </c>
      <c r="Y1195">
        <v>11</v>
      </c>
      <c r="Z1195">
        <v>0</v>
      </c>
      <c r="AA1195">
        <v>62</v>
      </c>
      <c r="AB1195">
        <f t="shared" si="37"/>
        <v>4</v>
      </c>
      <c r="AC1195">
        <v>2167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1329</v>
      </c>
      <c r="AO1195">
        <v>1275</v>
      </c>
      <c r="AP1195">
        <v>0</v>
      </c>
    </row>
    <row r="1196" spans="1:42" x14ac:dyDescent="0.35">
      <c r="A1196">
        <v>55956</v>
      </c>
      <c r="B1196">
        <v>3</v>
      </c>
      <c r="C1196">
        <f t="shared" si="36"/>
        <v>3</v>
      </c>
      <c r="D1196">
        <v>0</v>
      </c>
      <c r="E1196">
        <v>0</v>
      </c>
      <c r="F1196">
        <v>22</v>
      </c>
      <c r="G1196">
        <v>760</v>
      </c>
      <c r="H1196">
        <v>38</v>
      </c>
      <c r="I1196">
        <v>104</v>
      </c>
      <c r="J1196">
        <v>50</v>
      </c>
      <c r="K1196">
        <v>9</v>
      </c>
      <c r="L1196">
        <v>38</v>
      </c>
      <c r="M1196">
        <v>2</v>
      </c>
      <c r="N1196">
        <v>7</v>
      </c>
      <c r="O1196">
        <v>3</v>
      </c>
      <c r="P1196">
        <v>4</v>
      </c>
      <c r="Q1196">
        <v>4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3</v>
      </c>
      <c r="Y1196">
        <v>11</v>
      </c>
      <c r="Z1196">
        <v>0</v>
      </c>
      <c r="AA1196">
        <v>76</v>
      </c>
      <c r="AB1196">
        <f t="shared" si="37"/>
        <v>5</v>
      </c>
      <c r="AC1196">
        <v>2242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961</v>
      </c>
      <c r="AO1196">
        <v>923</v>
      </c>
      <c r="AP1196">
        <v>1</v>
      </c>
    </row>
    <row r="1197" spans="1:42" x14ac:dyDescent="0.35">
      <c r="A1197">
        <v>64191</v>
      </c>
      <c r="B1197">
        <v>3</v>
      </c>
      <c r="C1197">
        <f t="shared" si="36"/>
        <v>3</v>
      </c>
      <c r="D1197">
        <v>0</v>
      </c>
      <c r="E1197">
        <v>1</v>
      </c>
      <c r="F1197">
        <v>30</v>
      </c>
      <c r="G1197">
        <v>420</v>
      </c>
      <c r="H1197">
        <v>15</v>
      </c>
      <c r="I1197">
        <v>186</v>
      </c>
      <c r="J1197">
        <v>151</v>
      </c>
      <c r="K1197">
        <v>38</v>
      </c>
      <c r="L1197">
        <v>15</v>
      </c>
      <c r="M1197">
        <v>3</v>
      </c>
      <c r="N1197">
        <v>5</v>
      </c>
      <c r="O1197">
        <v>3</v>
      </c>
      <c r="P1197">
        <v>13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3</v>
      </c>
      <c r="Y1197">
        <v>11</v>
      </c>
      <c r="Z1197">
        <v>0</v>
      </c>
      <c r="AA1197">
        <v>57</v>
      </c>
      <c r="AB1197">
        <f t="shared" si="37"/>
        <v>3</v>
      </c>
      <c r="AC1197">
        <v>2682</v>
      </c>
      <c r="AD1197">
        <v>0</v>
      </c>
      <c r="AE1197">
        <v>0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810</v>
      </c>
      <c r="AO1197">
        <v>795</v>
      </c>
      <c r="AP1197">
        <v>0</v>
      </c>
    </row>
    <row r="1198" spans="1:42" x14ac:dyDescent="0.35">
      <c r="A1198">
        <v>38808</v>
      </c>
      <c r="B1198">
        <v>2</v>
      </c>
      <c r="C1198">
        <f t="shared" si="36"/>
        <v>2</v>
      </c>
      <c r="D1198">
        <v>1</v>
      </c>
      <c r="E1198">
        <v>0</v>
      </c>
      <c r="F1198">
        <v>21</v>
      </c>
      <c r="G1198">
        <v>125</v>
      </c>
      <c r="H1198">
        <v>17</v>
      </c>
      <c r="I1198">
        <v>52</v>
      </c>
      <c r="J1198">
        <v>3</v>
      </c>
      <c r="K1198">
        <v>19</v>
      </c>
      <c r="L1198">
        <v>30</v>
      </c>
      <c r="M1198">
        <v>4</v>
      </c>
      <c r="N1198">
        <v>5</v>
      </c>
      <c r="O1198">
        <v>1</v>
      </c>
      <c r="P1198">
        <v>4</v>
      </c>
      <c r="Q1198">
        <v>8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3</v>
      </c>
      <c r="Y1198">
        <v>11</v>
      </c>
      <c r="Z1198">
        <v>1</v>
      </c>
      <c r="AA1198">
        <v>48</v>
      </c>
      <c r="AB1198">
        <f t="shared" si="37"/>
        <v>2</v>
      </c>
      <c r="AC1198">
        <v>2831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216</v>
      </c>
      <c r="AO1198">
        <v>186</v>
      </c>
      <c r="AP1198">
        <v>1</v>
      </c>
    </row>
    <row r="1199" spans="1:42" x14ac:dyDescent="0.35">
      <c r="A1199">
        <v>57183</v>
      </c>
      <c r="B1199">
        <v>3</v>
      </c>
      <c r="C1199">
        <f t="shared" si="36"/>
        <v>3</v>
      </c>
      <c r="D1199">
        <v>1</v>
      </c>
      <c r="E1199">
        <v>1</v>
      </c>
      <c r="F1199">
        <v>51</v>
      </c>
      <c r="G1199">
        <v>464</v>
      </c>
      <c r="H1199">
        <v>5</v>
      </c>
      <c r="I1199">
        <v>64</v>
      </c>
      <c r="J1199">
        <v>7</v>
      </c>
      <c r="K1199">
        <v>0</v>
      </c>
      <c r="L1199">
        <v>70</v>
      </c>
      <c r="M1199">
        <v>8</v>
      </c>
      <c r="N1199">
        <v>9</v>
      </c>
      <c r="O1199">
        <v>1</v>
      </c>
      <c r="P1199">
        <v>7</v>
      </c>
      <c r="Q1199">
        <v>8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3</v>
      </c>
      <c r="Y1199">
        <v>11</v>
      </c>
      <c r="Z1199">
        <v>0</v>
      </c>
      <c r="AA1199">
        <v>54</v>
      </c>
      <c r="AB1199">
        <f t="shared" si="37"/>
        <v>3</v>
      </c>
      <c r="AC1199">
        <v>2626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540</v>
      </c>
      <c r="AO1199">
        <v>470</v>
      </c>
      <c r="AP1199">
        <v>0</v>
      </c>
    </row>
    <row r="1200" spans="1:42" x14ac:dyDescent="0.35">
      <c r="A1200">
        <v>23748</v>
      </c>
      <c r="B1200">
        <v>1</v>
      </c>
      <c r="C1200">
        <f t="shared" si="36"/>
        <v>1</v>
      </c>
      <c r="D1200">
        <v>1</v>
      </c>
      <c r="E1200">
        <v>0</v>
      </c>
      <c r="F1200">
        <v>97</v>
      </c>
      <c r="G1200">
        <v>6</v>
      </c>
      <c r="H1200">
        <v>6</v>
      </c>
      <c r="I1200">
        <v>29</v>
      </c>
      <c r="J1200">
        <v>12</v>
      </c>
      <c r="K1200">
        <v>15</v>
      </c>
      <c r="L1200">
        <v>8</v>
      </c>
      <c r="M1200">
        <v>3</v>
      </c>
      <c r="N1200">
        <v>2</v>
      </c>
      <c r="O1200">
        <v>1</v>
      </c>
      <c r="P1200">
        <v>3</v>
      </c>
      <c r="Q1200">
        <v>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3</v>
      </c>
      <c r="Y1200">
        <v>11</v>
      </c>
      <c r="Z1200">
        <v>0</v>
      </c>
      <c r="AA1200">
        <v>52</v>
      </c>
      <c r="AB1200">
        <f t="shared" si="37"/>
        <v>3</v>
      </c>
      <c r="AC1200">
        <v>2744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68</v>
      </c>
      <c r="AO1200">
        <v>60</v>
      </c>
      <c r="AP1200">
        <v>0</v>
      </c>
    </row>
    <row r="1201" spans="1:42" x14ac:dyDescent="0.35">
      <c r="A1201">
        <v>66303</v>
      </c>
      <c r="B1201">
        <v>3</v>
      </c>
      <c r="C1201">
        <f t="shared" si="36"/>
        <v>3</v>
      </c>
      <c r="D1201">
        <v>0</v>
      </c>
      <c r="E1201">
        <v>1</v>
      </c>
      <c r="F1201">
        <v>56</v>
      </c>
      <c r="G1201">
        <v>1090</v>
      </c>
      <c r="H1201">
        <v>12</v>
      </c>
      <c r="I1201">
        <v>96</v>
      </c>
      <c r="J1201">
        <v>16</v>
      </c>
      <c r="K1201">
        <v>12</v>
      </c>
      <c r="L1201">
        <v>60</v>
      </c>
      <c r="M1201">
        <v>4</v>
      </c>
      <c r="N1201">
        <v>3</v>
      </c>
      <c r="O1201">
        <v>4</v>
      </c>
      <c r="P1201">
        <v>11</v>
      </c>
      <c r="Q1201">
        <v>8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3</v>
      </c>
      <c r="Y1201">
        <v>11</v>
      </c>
      <c r="Z1201">
        <v>0</v>
      </c>
      <c r="AA1201">
        <v>49</v>
      </c>
      <c r="AB1201">
        <f t="shared" si="37"/>
        <v>2</v>
      </c>
      <c r="AC1201">
        <v>2647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1226</v>
      </c>
      <c r="AO1201">
        <v>1166</v>
      </c>
      <c r="AP1201">
        <v>1</v>
      </c>
    </row>
    <row r="1202" spans="1:42" x14ac:dyDescent="0.35">
      <c r="A1202">
        <v>37368</v>
      </c>
      <c r="B1202">
        <v>2</v>
      </c>
      <c r="C1202">
        <f t="shared" si="36"/>
        <v>2</v>
      </c>
      <c r="D1202">
        <v>1</v>
      </c>
      <c r="E1202">
        <v>0</v>
      </c>
      <c r="F1202">
        <v>4</v>
      </c>
      <c r="G1202">
        <v>3</v>
      </c>
      <c r="H1202">
        <v>2</v>
      </c>
      <c r="I1202">
        <v>11</v>
      </c>
      <c r="J1202">
        <v>2</v>
      </c>
      <c r="K1202">
        <v>2</v>
      </c>
      <c r="L1202">
        <v>10</v>
      </c>
      <c r="M1202">
        <v>1</v>
      </c>
      <c r="N1202">
        <v>1</v>
      </c>
      <c r="O1202">
        <v>0</v>
      </c>
      <c r="P1202">
        <v>2</v>
      </c>
      <c r="Q1202">
        <v>6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3</v>
      </c>
      <c r="Y1202">
        <v>11</v>
      </c>
      <c r="Z1202">
        <v>0</v>
      </c>
      <c r="AA1202">
        <v>45</v>
      </c>
      <c r="AB1202">
        <f t="shared" si="37"/>
        <v>2</v>
      </c>
      <c r="AC1202">
        <v>2354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20</v>
      </c>
      <c r="AO1202">
        <v>10</v>
      </c>
      <c r="AP1202">
        <v>1</v>
      </c>
    </row>
    <row r="1203" spans="1:42" x14ac:dyDescent="0.35">
      <c r="A1203">
        <v>40800</v>
      </c>
      <c r="B1203">
        <v>2</v>
      </c>
      <c r="C1203">
        <f t="shared" si="36"/>
        <v>2</v>
      </c>
      <c r="D1203">
        <v>1</v>
      </c>
      <c r="E1203">
        <v>2</v>
      </c>
      <c r="F1203">
        <v>77</v>
      </c>
      <c r="G1203">
        <v>24</v>
      </c>
      <c r="H1203">
        <v>0</v>
      </c>
      <c r="I1203">
        <v>27</v>
      </c>
      <c r="J1203">
        <v>8</v>
      </c>
      <c r="K1203">
        <v>30</v>
      </c>
      <c r="L1203">
        <v>10</v>
      </c>
      <c r="M1203">
        <v>2</v>
      </c>
      <c r="N1203">
        <v>3</v>
      </c>
      <c r="O1203">
        <v>0</v>
      </c>
      <c r="P1203">
        <v>3</v>
      </c>
      <c r="Q1203">
        <v>7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3</v>
      </c>
      <c r="Y1203">
        <v>11</v>
      </c>
      <c r="Z1203">
        <v>0</v>
      </c>
      <c r="AA1203">
        <v>56</v>
      </c>
      <c r="AB1203">
        <f t="shared" si="37"/>
        <v>3</v>
      </c>
      <c r="AC1203">
        <v>2703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89</v>
      </c>
      <c r="AO1203">
        <v>79</v>
      </c>
      <c r="AP1203">
        <v>0</v>
      </c>
    </row>
    <row r="1204" spans="1:42" x14ac:dyDescent="0.35">
      <c r="A1204">
        <v>71847</v>
      </c>
      <c r="B1204">
        <v>4</v>
      </c>
      <c r="C1204">
        <f t="shared" si="36"/>
        <v>4</v>
      </c>
      <c r="D1204">
        <v>0</v>
      </c>
      <c r="E1204">
        <v>0</v>
      </c>
      <c r="F1204">
        <v>95</v>
      </c>
      <c r="G1204">
        <v>737</v>
      </c>
      <c r="H1204">
        <v>21</v>
      </c>
      <c r="I1204">
        <v>106</v>
      </c>
      <c r="J1204">
        <v>55</v>
      </c>
      <c r="K1204">
        <v>63</v>
      </c>
      <c r="L1204">
        <v>210</v>
      </c>
      <c r="M1204">
        <v>0</v>
      </c>
      <c r="N1204">
        <v>6</v>
      </c>
      <c r="O1204">
        <v>7</v>
      </c>
      <c r="P1204">
        <v>9</v>
      </c>
      <c r="Q1204">
        <v>3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3</v>
      </c>
      <c r="Y1204">
        <v>11</v>
      </c>
      <c r="Z1204">
        <v>0</v>
      </c>
      <c r="AA1204">
        <v>42</v>
      </c>
      <c r="AB1204">
        <f t="shared" si="37"/>
        <v>1</v>
      </c>
      <c r="AC1204">
        <v>2805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982</v>
      </c>
      <c r="AO1204">
        <v>772</v>
      </c>
      <c r="AP1204">
        <v>1</v>
      </c>
    </row>
    <row r="1205" spans="1:42" x14ac:dyDescent="0.35">
      <c r="A1205">
        <v>46149</v>
      </c>
      <c r="B1205">
        <v>2</v>
      </c>
      <c r="C1205">
        <f t="shared" si="36"/>
        <v>2</v>
      </c>
      <c r="D1205">
        <v>0</v>
      </c>
      <c r="E1205">
        <v>1</v>
      </c>
      <c r="F1205">
        <v>36</v>
      </c>
      <c r="G1205">
        <v>254</v>
      </c>
      <c r="H1205">
        <v>6</v>
      </c>
      <c r="I1205">
        <v>71</v>
      </c>
      <c r="J1205">
        <v>4</v>
      </c>
      <c r="K1205">
        <v>0</v>
      </c>
      <c r="L1205">
        <v>27</v>
      </c>
      <c r="M1205">
        <v>5</v>
      </c>
      <c r="N1205">
        <v>5</v>
      </c>
      <c r="O1205">
        <v>1</v>
      </c>
      <c r="P1205">
        <v>7</v>
      </c>
      <c r="Q1205">
        <v>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</v>
      </c>
      <c r="Y1205">
        <v>11</v>
      </c>
      <c r="Z1205">
        <v>0</v>
      </c>
      <c r="AA1205">
        <v>45</v>
      </c>
      <c r="AB1205">
        <f t="shared" si="37"/>
        <v>2</v>
      </c>
      <c r="AC1205">
        <v>2371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335</v>
      </c>
      <c r="AO1205">
        <v>308</v>
      </c>
      <c r="AP1205">
        <v>0</v>
      </c>
    </row>
    <row r="1206" spans="1:42" x14ac:dyDescent="0.35">
      <c r="A1206">
        <v>78687</v>
      </c>
      <c r="B1206">
        <v>4</v>
      </c>
      <c r="C1206">
        <f t="shared" si="36"/>
        <v>4</v>
      </c>
      <c r="D1206">
        <v>0</v>
      </c>
      <c r="E1206">
        <v>0</v>
      </c>
      <c r="F1206">
        <v>13</v>
      </c>
      <c r="G1206">
        <v>817</v>
      </c>
      <c r="H1206">
        <v>185</v>
      </c>
      <c r="I1206">
        <v>687</v>
      </c>
      <c r="J1206">
        <v>145</v>
      </c>
      <c r="K1206">
        <v>55</v>
      </c>
      <c r="L1206">
        <v>241</v>
      </c>
      <c r="M1206">
        <v>1</v>
      </c>
      <c r="N1206">
        <v>4</v>
      </c>
      <c r="O1206">
        <v>6</v>
      </c>
      <c r="P1206">
        <v>8</v>
      </c>
      <c r="Q1206">
        <v>2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3</v>
      </c>
      <c r="Y1206">
        <v>11</v>
      </c>
      <c r="Z1206">
        <v>1</v>
      </c>
      <c r="AA1206">
        <v>37</v>
      </c>
      <c r="AB1206">
        <f t="shared" si="37"/>
        <v>1</v>
      </c>
      <c r="AC1206">
        <v>2848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1889</v>
      </c>
      <c r="AO1206">
        <v>1648</v>
      </c>
      <c r="AP1206">
        <v>1</v>
      </c>
    </row>
    <row r="1207" spans="1:42" x14ac:dyDescent="0.35">
      <c r="A1207">
        <v>49118</v>
      </c>
      <c r="B1207">
        <v>2</v>
      </c>
      <c r="C1207">
        <f t="shared" si="36"/>
        <v>2</v>
      </c>
      <c r="D1207">
        <v>0</v>
      </c>
      <c r="E1207">
        <v>0</v>
      </c>
      <c r="F1207">
        <v>90</v>
      </c>
      <c r="G1207">
        <v>620</v>
      </c>
      <c r="H1207">
        <v>54</v>
      </c>
      <c r="I1207">
        <v>239</v>
      </c>
      <c r="J1207">
        <v>99</v>
      </c>
      <c r="K1207">
        <v>98</v>
      </c>
      <c r="L1207">
        <v>119</v>
      </c>
      <c r="M1207">
        <v>2</v>
      </c>
      <c r="N1207">
        <v>9</v>
      </c>
      <c r="O1207">
        <v>7</v>
      </c>
      <c r="P1207">
        <v>10</v>
      </c>
      <c r="Q1207">
        <v>7</v>
      </c>
      <c r="R1207">
        <v>0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3</v>
      </c>
      <c r="Y1207">
        <v>11</v>
      </c>
      <c r="Z1207">
        <v>1</v>
      </c>
      <c r="AA1207">
        <v>49</v>
      </c>
      <c r="AB1207">
        <f t="shared" si="37"/>
        <v>2</v>
      </c>
      <c r="AC1207">
        <v>2839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1110</v>
      </c>
      <c r="AO1207">
        <v>991</v>
      </c>
      <c r="AP1207">
        <v>2</v>
      </c>
    </row>
    <row r="1208" spans="1:42" x14ac:dyDescent="0.35">
      <c r="A1208">
        <v>37633</v>
      </c>
      <c r="B1208">
        <v>2</v>
      </c>
      <c r="C1208">
        <f t="shared" si="36"/>
        <v>2</v>
      </c>
      <c r="D1208">
        <v>1</v>
      </c>
      <c r="E1208">
        <v>1</v>
      </c>
      <c r="F1208">
        <v>49</v>
      </c>
      <c r="G1208">
        <v>13</v>
      </c>
      <c r="H1208">
        <v>4</v>
      </c>
      <c r="I1208">
        <v>20</v>
      </c>
      <c r="J1208">
        <v>0</v>
      </c>
      <c r="K1208">
        <v>0</v>
      </c>
      <c r="L1208">
        <v>1</v>
      </c>
      <c r="M1208">
        <v>2</v>
      </c>
      <c r="N1208">
        <v>1</v>
      </c>
      <c r="O1208">
        <v>0</v>
      </c>
      <c r="P1208">
        <v>3</v>
      </c>
      <c r="Q1208">
        <v>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</v>
      </c>
      <c r="Y1208">
        <v>11</v>
      </c>
      <c r="Z1208">
        <v>0</v>
      </c>
      <c r="AA1208">
        <v>63</v>
      </c>
      <c r="AB1208">
        <f t="shared" si="37"/>
        <v>4</v>
      </c>
      <c r="AC1208">
        <v>2806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37</v>
      </c>
      <c r="AO1208">
        <v>36</v>
      </c>
      <c r="AP1208">
        <v>0</v>
      </c>
    </row>
    <row r="1209" spans="1:42" x14ac:dyDescent="0.35">
      <c r="A1209">
        <v>39767</v>
      </c>
      <c r="B1209">
        <v>2</v>
      </c>
      <c r="C1209">
        <f t="shared" si="36"/>
        <v>2</v>
      </c>
      <c r="D1209">
        <v>0</v>
      </c>
      <c r="E1209">
        <v>0</v>
      </c>
      <c r="F1209">
        <v>18</v>
      </c>
      <c r="G1209">
        <v>113</v>
      </c>
      <c r="H1209">
        <v>61</v>
      </c>
      <c r="I1209">
        <v>204</v>
      </c>
      <c r="J1209">
        <v>34</v>
      </c>
      <c r="K1209">
        <v>26</v>
      </c>
      <c r="L1209">
        <v>47</v>
      </c>
      <c r="M1209">
        <v>2</v>
      </c>
      <c r="N1209">
        <v>7</v>
      </c>
      <c r="O1209">
        <v>1</v>
      </c>
      <c r="P1209">
        <v>7</v>
      </c>
      <c r="Q1209">
        <v>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3</v>
      </c>
      <c r="Y1209">
        <v>11</v>
      </c>
      <c r="Z1209">
        <v>0</v>
      </c>
      <c r="AA1209">
        <v>69</v>
      </c>
      <c r="AB1209">
        <f t="shared" si="37"/>
        <v>5</v>
      </c>
      <c r="AC1209">
        <v>2502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438</v>
      </c>
      <c r="AO1209">
        <v>391</v>
      </c>
      <c r="AP1209">
        <v>0</v>
      </c>
    </row>
    <row r="1210" spans="1:42" x14ac:dyDescent="0.35">
      <c r="A1210">
        <v>26997</v>
      </c>
      <c r="B1210">
        <v>1</v>
      </c>
      <c r="C1210">
        <f t="shared" si="36"/>
        <v>1</v>
      </c>
      <c r="D1210">
        <v>0</v>
      </c>
      <c r="E1210">
        <v>0</v>
      </c>
      <c r="F1210">
        <v>89</v>
      </c>
      <c r="G1210">
        <v>7</v>
      </c>
      <c r="H1210">
        <v>23</v>
      </c>
      <c r="I1210">
        <v>78</v>
      </c>
      <c r="J1210">
        <v>133</v>
      </c>
      <c r="K1210">
        <v>49</v>
      </c>
      <c r="L1210">
        <v>144</v>
      </c>
      <c r="M1210">
        <v>2</v>
      </c>
      <c r="N1210">
        <v>4</v>
      </c>
      <c r="O1210">
        <v>2</v>
      </c>
      <c r="P1210">
        <v>5</v>
      </c>
      <c r="Q1210">
        <v>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3</v>
      </c>
      <c r="Y1210">
        <v>11</v>
      </c>
      <c r="Z1210">
        <v>0</v>
      </c>
      <c r="AA1210">
        <v>69</v>
      </c>
      <c r="AB1210">
        <f t="shared" si="37"/>
        <v>5</v>
      </c>
      <c r="AC1210">
        <v>2760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290</v>
      </c>
      <c r="AO1210">
        <v>146</v>
      </c>
      <c r="AP1210">
        <v>0</v>
      </c>
    </row>
    <row r="1211" spans="1:42" x14ac:dyDescent="0.35">
      <c r="A1211">
        <v>33986</v>
      </c>
      <c r="B1211">
        <v>1</v>
      </c>
      <c r="C1211">
        <f t="shared" si="36"/>
        <v>2</v>
      </c>
      <c r="D1211">
        <v>1</v>
      </c>
      <c r="E1211">
        <v>0</v>
      </c>
      <c r="F1211">
        <v>43</v>
      </c>
      <c r="G1211">
        <v>16</v>
      </c>
      <c r="H1211">
        <v>2</v>
      </c>
      <c r="I1211">
        <v>18</v>
      </c>
      <c r="J1211">
        <v>2</v>
      </c>
      <c r="K1211">
        <v>1</v>
      </c>
      <c r="L1211">
        <v>5</v>
      </c>
      <c r="M1211">
        <v>1</v>
      </c>
      <c r="N1211">
        <v>1</v>
      </c>
      <c r="O1211">
        <v>0</v>
      </c>
      <c r="P1211">
        <v>3</v>
      </c>
      <c r="Q1211">
        <v>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3</v>
      </c>
      <c r="Y1211">
        <v>11</v>
      </c>
      <c r="Z1211">
        <v>0</v>
      </c>
      <c r="AA1211">
        <v>50</v>
      </c>
      <c r="AB1211">
        <f t="shared" si="37"/>
        <v>2</v>
      </c>
      <c r="AC1211">
        <v>2631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39</v>
      </c>
      <c r="AO1211">
        <v>34</v>
      </c>
      <c r="AP1211">
        <v>0</v>
      </c>
    </row>
    <row r="1212" spans="1:42" x14ac:dyDescent="0.35">
      <c r="A1212">
        <v>57091</v>
      </c>
      <c r="B1212">
        <v>3</v>
      </c>
      <c r="C1212">
        <f t="shared" si="36"/>
        <v>3</v>
      </c>
      <c r="D1212">
        <v>0</v>
      </c>
      <c r="E1212">
        <v>1</v>
      </c>
      <c r="F1212">
        <v>82</v>
      </c>
      <c r="G1212">
        <v>462</v>
      </c>
      <c r="H1212">
        <v>0</v>
      </c>
      <c r="I1212">
        <v>24</v>
      </c>
      <c r="J1212">
        <v>6</v>
      </c>
      <c r="K1212">
        <v>0</v>
      </c>
      <c r="L1212">
        <v>4</v>
      </c>
      <c r="M1212">
        <v>2</v>
      </c>
      <c r="N1212">
        <v>9</v>
      </c>
      <c r="O1212">
        <v>2</v>
      </c>
      <c r="P1212">
        <v>5</v>
      </c>
      <c r="Q1212">
        <v>7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3</v>
      </c>
      <c r="Y1212">
        <v>11</v>
      </c>
      <c r="Z1212">
        <v>1</v>
      </c>
      <c r="AA1212">
        <v>48</v>
      </c>
      <c r="AB1212">
        <f t="shared" si="37"/>
        <v>2</v>
      </c>
      <c r="AC1212">
        <v>2742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492</v>
      </c>
      <c r="AO1212">
        <v>488</v>
      </c>
      <c r="AP1212">
        <v>1</v>
      </c>
    </row>
    <row r="1213" spans="1:42" x14ac:dyDescent="0.35">
      <c r="A1213">
        <v>46831</v>
      </c>
      <c r="B1213">
        <v>2</v>
      </c>
      <c r="C1213">
        <f t="shared" si="36"/>
        <v>2</v>
      </c>
      <c r="D1213">
        <v>1</v>
      </c>
      <c r="E1213">
        <v>1</v>
      </c>
      <c r="F1213">
        <v>84</v>
      </c>
      <c r="G1213">
        <v>22</v>
      </c>
      <c r="H1213">
        <v>2</v>
      </c>
      <c r="I1213">
        <v>10</v>
      </c>
      <c r="J1213">
        <v>6</v>
      </c>
      <c r="K1213">
        <v>4</v>
      </c>
      <c r="L1213">
        <v>34</v>
      </c>
      <c r="M1213">
        <v>2</v>
      </c>
      <c r="N1213">
        <v>1</v>
      </c>
      <c r="O1213">
        <v>2</v>
      </c>
      <c r="P1213">
        <v>2</v>
      </c>
      <c r="Q1213">
        <v>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11</v>
      </c>
      <c r="Z1213">
        <v>0</v>
      </c>
      <c r="AA1213">
        <v>51</v>
      </c>
      <c r="AB1213">
        <f t="shared" si="37"/>
        <v>2</v>
      </c>
      <c r="AC1213">
        <v>2545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44</v>
      </c>
      <c r="AO1213">
        <v>10</v>
      </c>
      <c r="AP1213">
        <v>0</v>
      </c>
    </row>
    <row r="1214" spans="1:42" x14ac:dyDescent="0.35">
      <c r="A1214">
        <v>83151</v>
      </c>
      <c r="B1214">
        <v>5</v>
      </c>
      <c r="C1214">
        <f t="shared" si="36"/>
        <v>5</v>
      </c>
      <c r="D1214">
        <v>0</v>
      </c>
      <c r="E1214">
        <v>0</v>
      </c>
      <c r="F1214">
        <v>80</v>
      </c>
      <c r="G1214">
        <v>968</v>
      </c>
      <c r="H1214">
        <v>147</v>
      </c>
      <c r="I1214">
        <v>842</v>
      </c>
      <c r="J1214">
        <v>137</v>
      </c>
      <c r="K1214">
        <v>42</v>
      </c>
      <c r="L1214">
        <v>210</v>
      </c>
      <c r="M1214">
        <v>1</v>
      </c>
      <c r="N1214">
        <v>5</v>
      </c>
      <c r="O1214">
        <v>7</v>
      </c>
      <c r="P1214">
        <v>10</v>
      </c>
      <c r="Q1214">
        <v>2</v>
      </c>
      <c r="R1214">
        <v>1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3</v>
      </c>
      <c r="Y1214">
        <v>11</v>
      </c>
      <c r="Z1214">
        <v>1</v>
      </c>
      <c r="AA1214">
        <v>48</v>
      </c>
      <c r="AB1214">
        <f t="shared" si="37"/>
        <v>2</v>
      </c>
      <c r="AC1214">
        <v>2663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2136</v>
      </c>
      <c r="AO1214">
        <v>1926</v>
      </c>
      <c r="AP1214">
        <v>3</v>
      </c>
    </row>
    <row r="1215" spans="1:42" x14ac:dyDescent="0.35">
      <c r="A1215">
        <v>52531</v>
      </c>
      <c r="B1215">
        <v>3</v>
      </c>
      <c r="C1215">
        <f t="shared" si="36"/>
        <v>3</v>
      </c>
      <c r="D1215">
        <v>0</v>
      </c>
      <c r="E1215">
        <v>0</v>
      </c>
      <c r="F1215">
        <v>68</v>
      </c>
      <c r="G1215">
        <v>283</v>
      </c>
      <c r="H1215">
        <v>112</v>
      </c>
      <c r="I1215">
        <v>151</v>
      </c>
      <c r="J1215">
        <v>51</v>
      </c>
      <c r="K1215">
        <v>72</v>
      </c>
      <c r="L1215">
        <v>125</v>
      </c>
      <c r="M1215">
        <v>2</v>
      </c>
      <c r="N1215">
        <v>7</v>
      </c>
      <c r="O1215">
        <v>2</v>
      </c>
      <c r="P1215">
        <v>10</v>
      </c>
      <c r="Q1215">
        <v>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3</v>
      </c>
      <c r="Y1215">
        <v>11</v>
      </c>
      <c r="Z1215">
        <v>0</v>
      </c>
      <c r="AA1215">
        <v>49</v>
      </c>
      <c r="AB1215">
        <f t="shared" si="37"/>
        <v>2</v>
      </c>
      <c r="AC1215">
        <v>2705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669</v>
      </c>
      <c r="AO1215">
        <v>544</v>
      </c>
      <c r="AP1215">
        <v>0</v>
      </c>
    </row>
    <row r="1216" spans="1:42" x14ac:dyDescent="0.35">
      <c r="A1216">
        <v>15759</v>
      </c>
      <c r="B1216">
        <v>1</v>
      </c>
      <c r="C1216">
        <f t="shared" si="36"/>
        <v>1</v>
      </c>
      <c r="D1216">
        <v>0</v>
      </c>
      <c r="E1216">
        <v>0</v>
      </c>
      <c r="F1216">
        <v>12</v>
      </c>
      <c r="G1216">
        <v>1</v>
      </c>
      <c r="H1216">
        <v>2</v>
      </c>
      <c r="I1216">
        <v>5</v>
      </c>
      <c r="J1216">
        <v>6</v>
      </c>
      <c r="K1216">
        <v>0</v>
      </c>
      <c r="L1216">
        <v>3</v>
      </c>
      <c r="M1216">
        <v>1</v>
      </c>
      <c r="N1216">
        <v>1</v>
      </c>
      <c r="O1216">
        <v>0</v>
      </c>
      <c r="P1216">
        <v>2</v>
      </c>
      <c r="Q1216">
        <v>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3</v>
      </c>
      <c r="Y1216">
        <v>11</v>
      </c>
      <c r="Z1216">
        <v>0</v>
      </c>
      <c r="AA1216">
        <v>64</v>
      </c>
      <c r="AB1216">
        <f t="shared" si="37"/>
        <v>4</v>
      </c>
      <c r="AC1216">
        <v>2456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14</v>
      </c>
      <c r="AO1216">
        <v>11</v>
      </c>
      <c r="AP1216">
        <v>0</v>
      </c>
    </row>
    <row r="1217" spans="1:42" x14ac:dyDescent="0.35">
      <c r="A1217">
        <v>43050</v>
      </c>
      <c r="B1217">
        <v>2</v>
      </c>
      <c r="C1217">
        <f t="shared" si="36"/>
        <v>2</v>
      </c>
      <c r="D1217">
        <v>1</v>
      </c>
      <c r="E1217">
        <v>0</v>
      </c>
      <c r="F1217">
        <v>10</v>
      </c>
      <c r="G1217">
        <v>30</v>
      </c>
      <c r="H1217">
        <v>5</v>
      </c>
      <c r="I1217">
        <v>24</v>
      </c>
      <c r="J1217">
        <v>6</v>
      </c>
      <c r="K1217">
        <v>3</v>
      </c>
      <c r="L1217">
        <v>8</v>
      </c>
      <c r="M1217">
        <v>2</v>
      </c>
      <c r="N1217">
        <v>2</v>
      </c>
      <c r="O1217">
        <v>0</v>
      </c>
      <c r="P1217">
        <v>4</v>
      </c>
      <c r="Q1217">
        <v>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3</v>
      </c>
      <c r="Y1217">
        <v>11</v>
      </c>
      <c r="Z1217">
        <v>0</v>
      </c>
      <c r="AA1217">
        <v>47</v>
      </c>
      <c r="AB1217">
        <f t="shared" si="37"/>
        <v>2</v>
      </c>
      <c r="AC1217">
        <v>2262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68</v>
      </c>
      <c r="AO1217">
        <v>60</v>
      </c>
      <c r="AP1217">
        <v>0</v>
      </c>
    </row>
    <row r="1218" spans="1:42" x14ac:dyDescent="0.35">
      <c r="A1218">
        <v>42997</v>
      </c>
      <c r="B1218">
        <v>2</v>
      </c>
      <c r="C1218">
        <f t="shared" si="36"/>
        <v>2</v>
      </c>
      <c r="D1218">
        <v>1</v>
      </c>
      <c r="E1218">
        <v>1</v>
      </c>
      <c r="F1218">
        <v>91</v>
      </c>
      <c r="G1218">
        <v>4</v>
      </c>
      <c r="H1218">
        <v>0</v>
      </c>
      <c r="I1218">
        <v>5</v>
      </c>
      <c r="J1218">
        <v>0</v>
      </c>
      <c r="K1218">
        <v>1</v>
      </c>
      <c r="L1218">
        <v>5</v>
      </c>
      <c r="M1218">
        <v>1</v>
      </c>
      <c r="N1218">
        <v>1</v>
      </c>
      <c r="O1218">
        <v>0</v>
      </c>
      <c r="P1218">
        <v>2</v>
      </c>
      <c r="Q1218">
        <v>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3</v>
      </c>
      <c r="Y1218">
        <v>11</v>
      </c>
      <c r="Z1218">
        <v>0</v>
      </c>
      <c r="AA1218">
        <v>43</v>
      </c>
      <c r="AB1218">
        <f t="shared" si="37"/>
        <v>1</v>
      </c>
      <c r="AC1218">
        <v>2363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10</v>
      </c>
      <c r="AO1218">
        <v>5</v>
      </c>
      <c r="AP1218">
        <v>0</v>
      </c>
    </row>
    <row r="1219" spans="1:42" x14ac:dyDescent="0.35">
      <c r="A1219">
        <v>48918</v>
      </c>
      <c r="B1219">
        <v>2</v>
      </c>
      <c r="C1219">
        <f t="shared" ref="C1219:C1282" si="38">_xlfn.IFS(A:A&lt;=32196,1,A:A&lt;=51622.09,2,A:A&lt;=68281,3,A:A&lt;=79601,4,A:A&gt;=79601,5)</f>
        <v>2</v>
      </c>
      <c r="D1219">
        <v>1</v>
      </c>
      <c r="E1219">
        <v>1</v>
      </c>
      <c r="F1219">
        <v>21</v>
      </c>
      <c r="G1219">
        <v>52</v>
      </c>
      <c r="H1219">
        <v>0</v>
      </c>
      <c r="I1219">
        <v>9</v>
      </c>
      <c r="J1219">
        <v>0</v>
      </c>
      <c r="K1219">
        <v>0</v>
      </c>
      <c r="L1219">
        <v>1</v>
      </c>
      <c r="M1219">
        <v>2</v>
      </c>
      <c r="N1219">
        <v>1</v>
      </c>
      <c r="O1219">
        <v>0</v>
      </c>
      <c r="P1219">
        <v>4</v>
      </c>
      <c r="Q1219">
        <v>4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11</v>
      </c>
      <c r="Z1219">
        <v>0</v>
      </c>
      <c r="AA1219">
        <v>57</v>
      </c>
      <c r="AB1219">
        <f t="shared" ref="AB1219:AB1282" si="39">_xlfn.IFS(AA1219&lt;=43,1,AA1219&lt;=51.117,2,AA1219&lt;=61,3,AA1219&lt;=68,4,AA1219&gt;68,5)</f>
        <v>3</v>
      </c>
      <c r="AC1219">
        <v>2237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61</v>
      </c>
      <c r="AO1219">
        <v>60</v>
      </c>
      <c r="AP1219">
        <v>0</v>
      </c>
    </row>
    <row r="1220" spans="1:42" x14ac:dyDescent="0.35">
      <c r="A1220">
        <v>60033</v>
      </c>
      <c r="B1220">
        <v>3</v>
      </c>
      <c r="C1220">
        <f t="shared" si="38"/>
        <v>3</v>
      </c>
      <c r="D1220">
        <v>0</v>
      </c>
      <c r="E1220">
        <v>1</v>
      </c>
      <c r="F1220">
        <v>28</v>
      </c>
      <c r="G1220">
        <v>62</v>
      </c>
      <c r="H1220">
        <v>1</v>
      </c>
      <c r="I1220">
        <v>57</v>
      </c>
      <c r="J1220">
        <v>19</v>
      </c>
      <c r="K1220">
        <v>11</v>
      </c>
      <c r="L1220">
        <v>48</v>
      </c>
      <c r="M1220">
        <v>2</v>
      </c>
      <c r="N1220">
        <v>2</v>
      </c>
      <c r="O1220">
        <v>1</v>
      </c>
      <c r="P1220">
        <v>5</v>
      </c>
      <c r="Q1220">
        <v>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3</v>
      </c>
      <c r="Y1220">
        <v>11</v>
      </c>
      <c r="Z1220">
        <v>0</v>
      </c>
      <c r="AA1220">
        <v>66</v>
      </c>
      <c r="AB1220">
        <f t="shared" si="39"/>
        <v>4</v>
      </c>
      <c r="AC1220">
        <v>2251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150</v>
      </c>
      <c r="AO1220">
        <v>102</v>
      </c>
      <c r="AP1220">
        <v>0</v>
      </c>
    </row>
    <row r="1221" spans="1:42" x14ac:dyDescent="0.35">
      <c r="A1221">
        <v>34043</v>
      </c>
      <c r="B1221">
        <v>1</v>
      </c>
      <c r="C1221">
        <f t="shared" si="38"/>
        <v>2</v>
      </c>
      <c r="D1221">
        <v>1</v>
      </c>
      <c r="E1221">
        <v>0</v>
      </c>
      <c r="F1221">
        <v>97</v>
      </c>
      <c r="G1221">
        <v>20</v>
      </c>
      <c r="H1221">
        <v>2</v>
      </c>
      <c r="I1221">
        <v>14</v>
      </c>
      <c r="J1221">
        <v>3</v>
      </c>
      <c r="K1221">
        <v>0</v>
      </c>
      <c r="L1221">
        <v>10</v>
      </c>
      <c r="M1221">
        <v>1</v>
      </c>
      <c r="N1221">
        <v>2</v>
      </c>
      <c r="O1221">
        <v>0</v>
      </c>
      <c r="P1221">
        <v>2</v>
      </c>
      <c r="Q1221">
        <v>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3</v>
      </c>
      <c r="Y1221">
        <v>11</v>
      </c>
      <c r="Z1221">
        <v>0</v>
      </c>
      <c r="AA1221">
        <v>42</v>
      </c>
      <c r="AB1221">
        <f t="shared" si="39"/>
        <v>1</v>
      </c>
      <c r="AC1221">
        <v>2406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39</v>
      </c>
      <c r="AO1221">
        <v>29</v>
      </c>
      <c r="AP1221">
        <v>0</v>
      </c>
    </row>
    <row r="1222" spans="1:42" x14ac:dyDescent="0.35">
      <c r="A1222">
        <v>57811</v>
      </c>
      <c r="B1222">
        <v>3</v>
      </c>
      <c r="C1222">
        <f t="shared" si="38"/>
        <v>3</v>
      </c>
      <c r="D1222">
        <v>0</v>
      </c>
      <c r="E1222">
        <v>1</v>
      </c>
      <c r="F1222">
        <v>49</v>
      </c>
      <c r="G1222">
        <v>545</v>
      </c>
      <c r="H1222">
        <v>7</v>
      </c>
      <c r="I1222">
        <v>114</v>
      </c>
      <c r="J1222">
        <v>37</v>
      </c>
      <c r="K1222">
        <v>21</v>
      </c>
      <c r="L1222">
        <v>78</v>
      </c>
      <c r="M1222">
        <v>5</v>
      </c>
      <c r="N1222">
        <v>7</v>
      </c>
      <c r="O1222">
        <v>2</v>
      </c>
      <c r="P1222">
        <v>11</v>
      </c>
      <c r="Q1222">
        <v>5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3</v>
      </c>
      <c r="Y1222">
        <v>11</v>
      </c>
      <c r="Z1222">
        <v>0</v>
      </c>
      <c r="AA1222">
        <v>54</v>
      </c>
      <c r="AB1222">
        <f t="shared" si="39"/>
        <v>3</v>
      </c>
      <c r="AC1222">
        <v>2529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724</v>
      </c>
      <c r="AO1222">
        <v>646</v>
      </c>
      <c r="AP1222">
        <v>1</v>
      </c>
    </row>
    <row r="1223" spans="1:42" x14ac:dyDescent="0.35">
      <c r="A1223">
        <v>78569</v>
      </c>
      <c r="B1223">
        <v>4</v>
      </c>
      <c r="C1223">
        <f t="shared" si="38"/>
        <v>4</v>
      </c>
      <c r="D1223">
        <v>0</v>
      </c>
      <c r="E1223">
        <v>0</v>
      </c>
      <c r="F1223">
        <v>14</v>
      </c>
      <c r="G1223">
        <v>558</v>
      </c>
      <c r="H1223">
        <v>79</v>
      </c>
      <c r="I1223">
        <v>622</v>
      </c>
      <c r="J1223">
        <v>207</v>
      </c>
      <c r="K1223">
        <v>175</v>
      </c>
      <c r="L1223">
        <v>95</v>
      </c>
      <c r="M1223">
        <v>1</v>
      </c>
      <c r="N1223">
        <v>4</v>
      </c>
      <c r="O1223">
        <v>6</v>
      </c>
      <c r="P1223">
        <v>4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3</v>
      </c>
      <c r="Y1223">
        <v>11</v>
      </c>
      <c r="Z1223">
        <v>1</v>
      </c>
      <c r="AA1223">
        <v>74</v>
      </c>
      <c r="AB1223">
        <f t="shared" si="39"/>
        <v>5</v>
      </c>
      <c r="AC1223">
        <v>2289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1641</v>
      </c>
      <c r="AO1223">
        <v>1546</v>
      </c>
      <c r="AP1223">
        <v>1</v>
      </c>
    </row>
    <row r="1224" spans="1:42" x14ac:dyDescent="0.35">
      <c r="A1224">
        <v>7500</v>
      </c>
      <c r="B1224">
        <v>1</v>
      </c>
      <c r="C1224">
        <f t="shared" si="38"/>
        <v>1</v>
      </c>
      <c r="D1224">
        <v>1</v>
      </c>
      <c r="E1224">
        <v>1</v>
      </c>
      <c r="F1224">
        <v>5</v>
      </c>
      <c r="G1224">
        <v>6</v>
      </c>
      <c r="H1224">
        <v>5</v>
      </c>
      <c r="I1224">
        <v>4</v>
      </c>
      <c r="J1224">
        <v>13</v>
      </c>
      <c r="K1224">
        <v>4</v>
      </c>
      <c r="L1224">
        <v>25</v>
      </c>
      <c r="M1224">
        <v>4</v>
      </c>
      <c r="N1224">
        <v>2</v>
      </c>
      <c r="O1224">
        <v>1</v>
      </c>
      <c r="P1224">
        <v>3</v>
      </c>
      <c r="Q1224">
        <v>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3</v>
      </c>
      <c r="Y1224">
        <v>11</v>
      </c>
      <c r="Z1224">
        <v>0</v>
      </c>
      <c r="AA1224">
        <v>42</v>
      </c>
      <c r="AB1224">
        <f t="shared" si="39"/>
        <v>1</v>
      </c>
      <c r="AC1224">
        <v>2708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32</v>
      </c>
      <c r="AO1224">
        <v>7</v>
      </c>
      <c r="AP1224">
        <v>0</v>
      </c>
    </row>
    <row r="1225" spans="1:42" x14ac:dyDescent="0.35">
      <c r="A1225">
        <v>23148</v>
      </c>
      <c r="B1225">
        <v>1</v>
      </c>
      <c r="C1225">
        <f t="shared" si="38"/>
        <v>1</v>
      </c>
      <c r="D1225">
        <v>0</v>
      </c>
      <c r="E1225">
        <v>0</v>
      </c>
      <c r="F1225">
        <v>83</v>
      </c>
      <c r="G1225">
        <v>4</v>
      </c>
      <c r="H1225">
        <v>6</v>
      </c>
      <c r="I1225">
        <v>8</v>
      </c>
      <c r="J1225">
        <v>6</v>
      </c>
      <c r="K1225">
        <v>3</v>
      </c>
      <c r="L1225">
        <v>10</v>
      </c>
      <c r="M1225">
        <v>1</v>
      </c>
      <c r="N1225">
        <v>2</v>
      </c>
      <c r="O1225">
        <v>0</v>
      </c>
      <c r="P1225">
        <v>3</v>
      </c>
      <c r="Q1225">
        <v>7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3</v>
      </c>
      <c r="Y1225">
        <v>11</v>
      </c>
      <c r="Z1225">
        <v>0</v>
      </c>
      <c r="AA1225">
        <v>35</v>
      </c>
      <c r="AB1225">
        <f t="shared" si="39"/>
        <v>1</v>
      </c>
      <c r="AC1225">
        <v>2290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27</v>
      </c>
      <c r="AO1225">
        <v>17</v>
      </c>
      <c r="AP1225">
        <v>0</v>
      </c>
    </row>
    <row r="1226" spans="1:42" x14ac:dyDescent="0.35">
      <c r="A1226">
        <v>44267</v>
      </c>
      <c r="B1226">
        <v>2</v>
      </c>
      <c r="C1226">
        <f t="shared" si="38"/>
        <v>2</v>
      </c>
      <c r="D1226">
        <v>1</v>
      </c>
      <c r="E1226">
        <v>1</v>
      </c>
      <c r="F1226">
        <v>48</v>
      </c>
      <c r="G1226">
        <v>183</v>
      </c>
      <c r="H1226">
        <v>5</v>
      </c>
      <c r="I1226">
        <v>65</v>
      </c>
      <c r="J1226">
        <v>3</v>
      </c>
      <c r="K1226">
        <v>5</v>
      </c>
      <c r="L1226">
        <v>49</v>
      </c>
      <c r="M1226">
        <v>5</v>
      </c>
      <c r="N1226">
        <v>5</v>
      </c>
      <c r="O1226">
        <v>2</v>
      </c>
      <c r="P1226">
        <v>4</v>
      </c>
      <c r="Q1226">
        <v>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3</v>
      </c>
      <c r="Y1226">
        <v>11</v>
      </c>
      <c r="Z1226">
        <v>0</v>
      </c>
      <c r="AA1226">
        <v>50</v>
      </c>
      <c r="AB1226">
        <f t="shared" si="39"/>
        <v>2</v>
      </c>
      <c r="AC1226">
        <v>2648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261</v>
      </c>
      <c r="AO1226">
        <v>212</v>
      </c>
      <c r="AP1226">
        <v>0</v>
      </c>
    </row>
    <row r="1227" spans="1:42" x14ac:dyDescent="0.35">
      <c r="A1227">
        <v>71626</v>
      </c>
      <c r="B1227">
        <v>4</v>
      </c>
      <c r="C1227">
        <f t="shared" si="38"/>
        <v>4</v>
      </c>
      <c r="D1227">
        <v>0</v>
      </c>
      <c r="E1227">
        <v>0</v>
      </c>
      <c r="F1227">
        <v>94</v>
      </c>
      <c r="G1227">
        <v>546</v>
      </c>
      <c r="H1227">
        <v>72</v>
      </c>
      <c r="I1227">
        <v>376</v>
      </c>
      <c r="J1227">
        <v>94</v>
      </c>
      <c r="K1227">
        <v>145</v>
      </c>
      <c r="L1227">
        <v>72</v>
      </c>
      <c r="M1227">
        <v>1</v>
      </c>
      <c r="N1227">
        <v>5</v>
      </c>
      <c r="O1227">
        <v>5</v>
      </c>
      <c r="P1227">
        <v>8</v>
      </c>
      <c r="Q1227">
        <v>3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3</v>
      </c>
      <c r="Y1227">
        <v>11</v>
      </c>
      <c r="Z1227">
        <v>0</v>
      </c>
      <c r="AA1227">
        <v>41</v>
      </c>
      <c r="AB1227">
        <f t="shared" si="39"/>
        <v>1</v>
      </c>
      <c r="AC1227">
        <v>2764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1233</v>
      </c>
      <c r="AO1227">
        <v>1161</v>
      </c>
      <c r="AP1227">
        <v>1</v>
      </c>
    </row>
    <row r="1228" spans="1:42" x14ac:dyDescent="0.35">
      <c r="A1228">
        <v>60894</v>
      </c>
      <c r="B1228">
        <v>3</v>
      </c>
      <c r="C1228">
        <f t="shared" si="38"/>
        <v>3</v>
      </c>
      <c r="D1228">
        <v>0</v>
      </c>
      <c r="E1228">
        <v>1</v>
      </c>
      <c r="F1228">
        <v>61</v>
      </c>
      <c r="G1228">
        <v>606</v>
      </c>
      <c r="H1228">
        <v>7</v>
      </c>
      <c r="I1228">
        <v>155</v>
      </c>
      <c r="J1228">
        <v>10</v>
      </c>
      <c r="K1228">
        <v>0</v>
      </c>
      <c r="L1228">
        <v>54</v>
      </c>
      <c r="M1228">
        <v>5</v>
      </c>
      <c r="N1228">
        <v>10</v>
      </c>
      <c r="O1228">
        <v>3</v>
      </c>
      <c r="P1228">
        <v>8</v>
      </c>
      <c r="Q1228">
        <v>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</v>
      </c>
      <c r="Y1228">
        <v>11</v>
      </c>
      <c r="Z1228">
        <v>0</v>
      </c>
      <c r="AA1228">
        <v>54</v>
      </c>
      <c r="AB1228">
        <f t="shared" si="39"/>
        <v>3</v>
      </c>
      <c r="AC1228">
        <v>2525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778</v>
      </c>
      <c r="AO1228">
        <v>724</v>
      </c>
      <c r="AP1228">
        <v>0</v>
      </c>
    </row>
    <row r="1229" spans="1:42" x14ac:dyDescent="0.35">
      <c r="A1229">
        <v>50200</v>
      </c>
      <c r="B1229">
        <v>2</v>
      </c>
      <c r="C1229">
        <f t="shared" si="38"/>
        <v>2</v>
      </c>
      <c r="D1229">
        <v>1</v>
      </c>
      <c r="E1229">
        <v>1</v>
      </c>
      <c r="F1229">
        <v>70</v>
      </c>
      <c r="G1229">
        <v>266</v>
      </c>
      <c r="H1229">
        <v>6</v>
      </c>
      <c r="I1229">
        <v>51</v>
      </c>
      <c r="J1229">
        <v>8</v>
      </c>
      <c r="K1229">
        <v>6</v>
      </c>
      <c r="L1229">
        <v>64</v>
      </c>
      <c r="M1229">
        <v>6</v>
      </c>
      <c r="N1229">
        <v>7</v>
      </c>
      <c r="O1229">
        <v>1</v>
      </c>
      <c r="P1229">
        <v>5</v>
      </c>
      <c r="Q1229">
        <v>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3</v>
      </c>
      <c r="Y1229">
        <v>11</v>
      </c>
      <c r="Z1229">
        <v>0</v>
      </c>
      <c r="AA1229">
        <v>44</v>
      </c>
      <c r="AB1229">
        <f t="shared" si="39"/>
        <v>2</v>
      </c>
      <c r="AC1229">
        <v>2611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337</v>
      </c>
      <c r="AO1229">
        <v>273</v>
      </c>
      <c r="AP1229">
        <v>0</v>
      </c>
    </row>
    <row r="1230" spans="1:42" x14ac:dyDescent="0.35">
      <c r="A1230">
        <v>81051</v>
      </c>
      <c r="B1230">
        <v>5</v>
      </c>
      <c r="C1230">
        <f t="shared" si="38"/>
        <v>5</v>
      </c>
      <c r="D1230">
        <v>0</v>
      </c>
      <c r="E1230">
        <v>0</v>
      </c>
      <c r="F1230">
        <v>43</v>
      </c>
      <c r="G1230">
        <v>1142</v>
      </c>
      <c r="H1230">
        <v>29</v>
      </c>
      <c r="I1230">
        <v>249</v>
      </c>
      <c r="J1230">
        <v>38</v>
      </c>
      <c r="K1230">
        <v>29</v>
      </c>
      <c r="L1230">
        <v>14</v>
      </c>
      <c r="M1230">
        <v>1</v>
      </c>
      <c r="N1230">
        <v>5</v>
      </c>
      <c r="O1230">
        <v>5</v>
      </c>
      <c r="P1230">
        <v>12</v>
      </c>
      <c r="Q1230">
        <v>2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3</v>
      </c>
      <c r="Y1230">
        <v>11</v>
      </c>
      <c r="Z1230">
        <v>0</v>
      </c>
      <c r="AA1230">
        <v>55</v>
      </c>
      <c r="AB1230">
        <f t="shared" si="39"/>
        <v>3</v>
      </c>
      <c r="AC1230">
        <v>2196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1487</v>
      </c>
      <c r="AO1230">
        <v>1473</v>
      </c>
      <c r="AP1230">
        <v>2</v>
      </c>
    </row>
    <row r="1231" spans="1:42" x14ac:dyDescent="0.35">
      <c r="A1231">
        <v>65169</v>
      </c>
      <c r="B1231">
        <v>3</v>
      </c>
      <c r="C1231">
        <f t="shared" si="38"/>
        <v>3</v>
      </c>
      <c r="D1231">
        <v>0</v>
      </c>
      <c r="E1231">
        <v>0</v>
      </c>
      <c r="F1231">
        <v>23</v>
      </c>
      <c r="G1231">
        <v>1074</v>
      </c>
      <c r="H1231">
        <v>0</v>
      </c>
      <c r="I1231">
        <v>69</v>
      </c>
      <c r="J1231">
        <v>0</v>
      </c>
      <c r="K1231">
        <v>0</v>
      </c>
      <c r="L1231">
        <v>46</v>
      </c>
      <c r="M1231">
        <v>1</v>
      </c>
      <c r="N1231">
        <v>10</v>
      </c>
      <c r="O1231">
        <v>4</v>
      </c>
      <c r="P1231">
        <v>13</v>
      </c>
      <c r="Q1231">
        <v>6</v>
      </c>
      <c r="R1231">
        <v>1</v>
      </c>
      <c r="S1231">
        <v>0</v>
      </c>
      <c r="T1231">
        <v>1</v>
      </c>
      <c r="U1231">
        <v>1</v>
      </c>
      <c r="V1231">
        <v>1</v>
      </c>
      <c r="W1231">
        <v>0</v>
      </c>
      <c r="X1231">
        <v>3</v>
      </c>
      <c r="Y1231">
        <v>11</v>
      </c>
      <c r="Z1231">
        <v>1</v>
      </c>
      <c r="AA1231">
        <v>38</v>
      </c>
      <c r="AB1231">
        <f t="shared" si="39"/>
        <v>1</v>
      </c>
      <c r="AC1231">
        <v>2325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1143</v>
      </c>
      <c r="AO1231">
        <v>1097</v>
      </c>
      <c r="AP1231">
        <v>4</v>
      </c>
    </row>
    <row r="1232" spans="1:42" x14ac:dyDescent="0.35">
      <c r="A1232">
        <v>59868</v>
      </c>
      <c r="B1232">
        <v>3</v>
      </c>
      <c r="C1232">
        <f t="shared" si="38"/>
        <v>3</v>
      </c>
      <c r="D1232">
        <v>0</v>
      </c>
      <c r="E1232">
        <v>1</v>
      </c>
      <c r="F1232">
        <v>37</v>
      </c>
      <c r="G1232">
        <v>771</v>
      </c>
      <c r="H1232">
        <v>51</v>
      </c>
      <c r="I1232">
        <v>154</v>
      </c>
      <c r="J1232">
        <v>54</v>
      </c>
      <c r="K1232">
        <v>10</v>
      </c>
      <c r="L1232">
        <v>154</v>
      </c>
      <c r="M1232">
        <v>7</v>
      </c>
      <c r="N1232">
        <v>11</v>
      </c>
      <c r="O1232">
        <v>2</v>
      </c>
      <c r="P1232">
        <v>12</v>
      </c>
      <c r="Q1232">
        <v>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3</v>
      </c>
      <c r="Y1232">
        <v>11</v>
      </c>
      <c r="Z1232">
        <v>0</v>
      </c>
      <c r="AA1232">
        <v>48</v>
      </c>
      <c r="AB1232">
        <f t="shared" si="39"/>
        <v>2</v>
      </c>
      <c r="AC1232">
        <v>2501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1040</v>
      </c>
      <c r="AO1232">
        <v>886</v>
      </c>
      <c r="AP1232">
        <v>0</v>
      </c>
    </row>
    <row r="1233" spans="1:42" x14ac:dyDescent="0.35">
      <c r="A1233">
        <v>65695</v>
      </c>
      <c r="B1233">
        <v>3</v>
      </c>
      <c r="C1233">
        <f t="shared" si="38"/>
        <v>3</v>
      </c>
      <c r="D1233">
        <v>0</v>
      </c>
      <c r="E1233">
        <v>1</v>
      </c>
      <c r="F1233">
        <v>50</v>
      </c>
      <c r="G1233">
        <v>371</v>
      </c>
      <c r="H1233">
        <v>32</v>
      </c>
      <c r="I1233">
        <v>189</v>
      </c>
      <c r="J1233">
        <v>0</v>
      </c>
      <c r="K1233">
        <v>58</v>
      </c>
      <c r="L1233">
        <v>6</v>
      </c>
      <c r="M1233">
        <v>2</v>
      </c>
      <c r="N1233">
        <v>5</v>
      </c>
      <c r="O1233">
        <v>4</v>
      </c>
      <c r="P1233">
        <v>10</v>
      </c>
      <c r="Q1233">
        <v>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3</v>
      </c>
      <c r="Y1233">
        <v>11</v>
      </c>
      <c r="Z1233">
        <v>0</v>
      </c>
      <c r="AA1233">
        <v>60</v>
      </c>
      <c r="AB1233">
        <f t="shared" si="39"/>
        <v>3</v>
      </c>
      <c r="AC1233">
        <v>2308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650</v>
      </c>
      <c r="AO1233">
        <v>644</v>
      </c>
      <c r="AP1233">
        <v>0</v>
      </c>
    </row>
    <row r="1234" spans="1:42" x14ac:dyDescent="0.35">
      <c r="A1234">
        <v>64857</v>
      </c>
      <c r="B1234">
        <v>3</v>
      </c>
      <c r="C1234">
        <f t="shared" si="38"/>
        <v>3</v>
      </c>
      <c r="D1234">
        <v>0</v>
      </c>
      <c r="E1234">
        <v>0</v>
      </c>
      <c r="F1234">
        <v>78</v>
      </c>
      <c r="G1234">
        <v>556</v>
      </c>
      <c r="H1234">
        <v>14</v>
      </c>
      <c r="I1234">
        <v>717</v>
      </c>
      <c r="J1234">
        <v>210</v>
      </c>
      <c r="K1234">
        <v>0</v>
      </c>
      <c r="L1234">
        <v>43</v>
      </c>
      <c r="M1234">
        <v>1</v>
      </c>
      <c r="N1234">
        <v>7</v>
      </c>
      <c r="O1234">
        <v>5</v>
      </c>
      <c r="P1234">
        <v>10</v>
      </c>
      <c r="Q1234">
        <v>4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3</v>
      </c>
      <c r="Y1234">
        <v>11</v>
      </c>
      <c r="Z1234">
        <v>0</v>
      </c>
      <c r="AA1234">
        <v>64</v>
      </c>
      <c r="AB1234">
        <f t="shared" si="39"/>
        <v>4</v>
      </c>
      <c r="AC1234">
        <v>2742</v>
      </c>
      <c r="AD1234">
        <v>0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1497</v>
      </c>
      <c r="AO1234">
        <v>1454</v>
      </c>
      <c r="AP1234">
        <v>0</v>
      </c>
    </row>
    <row r="1235" spans="1:42" x14ac:dyDescent="0.35">
      <c r="A1235">
        <v>45143</v>
      </c>
      <c r="B1235">
        <v>2</v>
      </c>
      <c r="C1235">
        <f t="shared" si="38"/>
        <v>2</v>
      </c>
      <c r="D1235">
        <v>0</v>
      </c>
      <c r="E1235">
        <v>1</v>
      </c>
      <c r="F1235">
        <v>74</v>
      </c>
      <c r="G1235">
        <v>202</v>
      </c>
      <c r="H1235">
        <v>5</v>
      </c>
      <c r="I1235">
        <v>74</v>
      </c>
      <c r="J1235">
        <v>11</v>
      </c>
      <c r="K1235">
        <v>5</v>
      </c>
      <c r="L1235">
        <v>14</v>
      </c>
      <c r="M1235">
        <v>3</v>
      </c>
      <c r="N1235">
        <v>6</v>
      </c>
      <c r="O1235">
        <v>1</v>
      </c>
      <c r="P1235">
        <v>5</v>
      </c>
      <c r="Q1235">
        <v>7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</v>
      </c>
      <c r="Y1235">
        <v>11</v>
      </c>
      <c r="Z1235">
        <v>0</v>
      </c>
      <c r="AA1235">
        <v>55</v>
      </c>
      <c r="AB1235">
        <f t="shared" si="39"/>
        <v>3</v>
      </c>
      <c r="AC1235">
        <v>2466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297</v>
      </c>
      <c r="AO1235">
        <v>283</v>
      </c>
      <c r="AP1235">
        <v>0</v>
      </c>
    </row>
    <row r="1236" spans="1:42" x14ac:dyDescent="0.35">
      <c r="A1236">
        <v>74805</v>
      </c>
      <c r="B1236">
        <v>4</v>
      </c>
      <c r="C1236">
        <f t="shared" si="38"/>
        <v>4</v>
      </c>
      <c r="D1236">
        <v>0</v>
      </c>
      <c r="E1236">
        <v>1</v>
      </c>
      <c r="F1236">
        <v>14</v>
      </c>
      <c r="G1236">
        <v>209</v>
      </c>
      <c r="H1236">
        <v>162</v>
      </c>
      <c r="I1236">
        <v>209</v>
      </c>
      <c r="J1236">
        <v>41</v>
      </c>
      <c r="K1236">
        <v>162</v>
      </c>
      <c r="L1236">
        <v>37</v>
      </c>
      <c r="M1236">
        <v>5</v>
      </c>
      <c r="N1236">
        <v>4</v>
      </c>
      <c r="O1236">
        <v>7</v>
      </c>
      <c r="P1236">
        <v>10</v>
      </c>
      <c r="Q1236">
        <v>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3</v>
      </c>
      <c r="Y1236">
        <v>11</v>
      </c>
      <c r="Z1236">
        <v>0</v>
      </c>
      <c r="AA1236">
        <v>65</v>
      </c>
      <c r="AB1236">
        <f t="shared" si="39"/>
        <v>4</v>
      </c>
      <c r="AC1236">
        <v>2394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783</v>
      </c>
      <c r="AO1236">
        <v>746</v>
      </c>
      <c r="AP1236">
        <v>0</v>
      </c>
    </row>
    <row r="1237" spans="1:42" x14ac:dyDescent="0.35">
      <c r="A1237">
        <v>59060</v>
      </c>
      <c r="B1237">
        <v>3</v>
      </c>
      <c r="C1237">
        <f t="shared" si="38"/>
        <v>3</v>
      </c>
      <c r="D1237">
        <v>1</v>
      </c>
      <c r="E1237">
        <v>0</v>
      </c>
      <c r="F1237">
        <v>77</v>
      </c>
      <c r="G1237">
        <v>35</v>
      </c>
      <c r="H1237">
        <v>40</v>
      </c>
      <c r="I1237">
        <v>111</v>
      </c>
      <c r="J1237">
        <v>36</v>
      </c>
      <c r="K1237">
        <v>40</v>
      </c>
      <c r="L1237">
        <v>12</v>
      </c>
      <c r="M1237">
        <v>3</v>
      </c>
      <c r="N1237">
        <v>3</v>
      </c>
      <c r="O1237">
        <v>1</v>
      </c>
      <c r="P1237">
        <v>7</v>
      </c>
      <c r="Q1237">
        <v>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3</v>
      </c>
      <c r="Y1237">
        <v>11</v>
      </c>
      <c r="Z1237">
        <v>0</v>
      </c>
      <c r="AA1237">
        <v>31</v>
      </c>
      <c r="AB1237">
        <f t="shared" si="39"/>
        <v>1</v>
      </c>
      <c r="AC1237">
        <v>2328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262</v>
      </c>
      <c r="AO1237">
        <v>250</v>
      </c>
      <c r="AP1237">
        <v>0</v>
      </c>
    </row>
    <row r="1238" spans="1:42" x14ac:dyDescent="0.35">
      <c r="A1238">
        <v>27238</v>
      </c>
      <c r="B1238">
        <v>1</v>
      </c>
      <c r="C1238">
        <f t="shared" si="38"/>
        <v>1</v>
      </c>
      <c r="D1238">
        <v>1</v>
      </c>
      <c r="E1238">
        <v>1</v>
      </c>
      <c r="F1238">
        <v>39</v>
      </c>
      <c r="G1238">
        <v>37</v>
      </c>
      <c r="H1238">
        <v>0</v>
      </c>
      <c r="I1238">
        <v>17</v>
      </c>
      <c r="J1238">
        <v>0</v>
      </c>
      <c r="K1238">
        <v>0</v>
      </c>
      <c r="L1238">
        <v>3</v>
      </c>
      <c r="M1238">
        <v>3</v>
      </c>
      <c r="N1238">
        <v>3</v>
      </c>
      <c r="O1238">
        <v>0</v>
      </c>
      <c r="P1238">
        <v>3</v>
      </c>
      <c r="Q1238">
        <v>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3</v>
      </c>
      <c r="Y1238">
        <v>11</v>
      </c>
      <c r="Z1238">
        <v>0</v>
      </c>
      <c r="AA1238">
        <v>58</v>
      </c>
      <c r="AB1238">
        <f t="shared" si="39"/>
        <v>3</v>
      </c>
      <c r="AC1238">
        <v>2594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54</v>
      </c>
      <c r="AO1238">
        <v>51</v>
      </c>
      <c r="AP1238">
        <v>0</v>
      </c>
    </row>
    <row r="1239" spans="1:42" x14ac:dyDescent="0.35">
      <c r="A1239">
        <v>47009</v>
      </c>
      <c r="B1239">
        <v>2</v>
      </c>
      <c r="C1239">
        <f t="shared" si="38"/>
        <v>2</v>
      </c>
      <c r="D1239">
        <v>0</v>
      </c>
      <c r="E1239">
        <v>1</v>
      </c>
      <c r="F1239">
        <v>89</v>
      </c>
      <c r="G1239">
        <v>171</v>
      </c>
      <c r="H1239">
        <v>45</v>
      </c>
      <c r="I1239">
        <v>73</v>
      </c>
      <c r="J1239">
        <v>59</v>
      </c>
      <c r="K1239">
        <v>10</v>
      </c>
      <c r="L1239">
        <v>90</v>
      </c>
      <c r="M1239">
        <v>4</v>
      </c>
      <c r="N1239">
        <v>3</v>
      </c>
      <c r="O1239">
        <v>2</v>
      </c>
      <c r="P1239">
        <v>8</v>
      </c>
      <c r="Q1239">
        <v>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</v>
      </c>
      <c r="Y1239">
        <v>11</v>
      </c>
      <c r="Z1239">
        <v>0</v>
      </c>
      <c r="AA1239">
        <v>55</v>
      </c>
      <c r="AB1239">
        <f t="shared" si="39"/>
        <v>3</v>
      </c>
      <c r="AC1239">
        <v>2430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358</v>
      </c>
      <c r="AO1239">
        <v>268</v>
      </c>
      <c r="AP1239">
        <v>0</v>
      </c>
    </row>
    <row r="1240" spans="1:42" x14ac:dyDescent="0.35">
      <c r="A1240">
        <v>46094</v>
      </c>
      <c r="B1240">
        <v>2</v>
      </c>
      <c r="C1240">
        <f t="shared" si="38"/>
        <v>2</v>
      </c>
      <c r="D1240">
        <v>1</v>
      </c>
      <c r="E1240">
        <v>1</v>
      </c>
      <c r="F1240">
        <v>62</v>
      </c>
      <c r="G1240">
        <v>12</v>
      </c>
      <c r="H1240">
        <v>2</v>
      </c>
      <c r="I1240">
        <v>20</v>
      </c>
      <c r="J1240">
        <v>3</v>
      </c>
      <c r="K1240">
        <v>2</v>
      </c>
      <c r="L1240">
        <v>5</v>
      </c>
      <c r="M1240">
        <v>1</v>
      </c>
      <c r="N1240">
        <v>1</v>
      </c>
      <c r="O1240">
        <v>0</v>
      </c>
      <c r="P1240">
        <v>3</v>
      </c>
      <c r="Q1240">
        <v>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11</v>
      </c>
      <c r="Z1240">
        <v>0</v>
      </c>
      <c r="AA1240">
        <v>47</v>
      </c>
      <c r="AB1240">
        <f t="shared" si="39"/>
        <v>2</v>
      </c>
      <c r="AC1240">
        <v>2178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39</v>
      </c>
      <c r="AO1240">
        <v>34</v>
      </c>
      <c r="AP1240">
        <v>0</v>
      </c>
    </row>
    <row r="1241" spans="1:42" x14ac:dyDescent="0.35">
      <c r="A1241">
        <v>37235</v>
      </c>
      <c r="B1241">
        <v>2</v>
      </c>
      <c r="C1241">
        <f t="shared" si="38"/>
        <v>2</v>
      </c>
      <c r="D1241">
        <v>1</v>
      </c>
      <c r="E1241">
        <v>0</v>
      </c>
      <c r="F1241">
        <v>68</v>
      </c>
      <c r="G1241">
        <v>20</v>
      </c>
      <c r="H1241">
        <v>2</v>
      </c>
      <c r="I1241">
        <v>9</v>
      </c>
      <c r="J1241">
        <v>4</v>
      </c>
      <c r="K1241">
        <v>6</v>
      </c>
      <c r="L1241">
        <v>20</v>
      </c>
      <c r="M1241">
        <v>1</v>
      </c>
      <c r="N1241">
        <v>1</v>
      </c>
      <c r="O1241">
        <v>1</v>
      </c>
      <c r="P1241">
        <v>2</v>
      </c>
      <c r="Q1241">
        <v>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3</v>
      </c>
      <c r="Y1241">
        <v>11</v>
      </c>
      <c r="Z1241">
        <v>0</v>
      </c>
      <c r="AA1241">
        <v>36</v>
      </c>
      <c r="AB1241">
        <f t="shared" si="39"/>
        <v>1</v>
      </c>
      <c r="AC1241">
        <v>2307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1</v>
      </c>
      <c r="AL1241">
        <v>0</v>
      </c>
      <c r="AM1241">
        <v>0</v>
      </c>
      <c r="AN1241">
        <v>41</v>
      </c>
      <c r="AO1241">
        <v>21</v>
      </c>
      <c r="AP1241">
        <v>0</v>
      </c>
    </row>
    <row r="1242" spans="1:42" x14ac:dyDescent="0.35">
      <c r="A1242">
        <v>81843</v>
      </c>
      <c r="B1242">
        <v>5</v>
      </c>
      <c r="C1242">
        <f t="shared" si="38"/>
        <v>5</v>
      </c>
      <c r="D1242">
        <v>0</v>
      </c>
      <c r="E1242">
        <v>0</v>
      </c>
      <c r="F1242">
        <v>13</v>
      </c>
      <c r="G1242">
        <v>779</v>
      </c>
      <c r="H1242">
        <v>86</v>
      </c>
      <c r="I1242">
        <v>537</v>
      </c>
      <c r="J1242">
        <v>34</v>
      </c>
      <c r="K1242">
        <v>69</v>
      </c>
      <c r="L1242">
        <v>138</v>
      </c>
      <c r="M1242">
        <v>1</v>
      </c>
      <c r="N1242">
        <v>5</v>
      </c>
      <c r="O1242">
        <v>9</v>
      </c>
      <c r="P1242">
        <v>12</v>
      </c>
      <c r="Q1242">
        <v>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3</v>
      </c>
      <c r="Y1242">
        <v>11</v>
      </c>
      <c r="Z1242">
        <v>0</v>
      </c>
      <c r="AA1242">
        <v>60</v>
      </c>
      <c r="AB1242">
        <f t="shared" si="39"/>
        <v>3</v>
      </c>
      <c r="AC1242">
        <v>2592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1505</v>
      </c>
      <c r="AO1242">
        <v>1367</v>
      </c>
      <c r="AP1242">
        <v>0</v>
      </c>
    </row>
    <row r="1243" spans="1:42" x14ac:dyDescent="0.35">
      <c r="A1243">
        <v>46692</v>
      </c>
      <c r="B1243">
        <v>2</v>
      </c>
      <c r="C1243">
        <f t="shared" si="38"/>
        <v>2</v>
      </c>
      <c r="D1243">
        <v>0</v>
      </c>
      <c r="E1243">
        <v>1</v>
      </c>
      <c r="F1243">
        <v>37</v>
      </c>
      <c r="G1243">
        <v>170</v>
      </c>
      <c r="H1243">
        <v>6</v>
      </c>
      <c r="I1243">
        <v>97</v>
      </c>
      <c r="J1243">
        <v>24</v>
      </c>
      <c r="K1243">
        <v>12</v>
      </c>
      <c r="L1243">
        <v>88</v>
      </c>
      <c r="M1243">
        <v>3</v>
      </c>
      <c r="N1243">
        <v>6</v>
      </c>
      <c r="O1243">
        <v>1</v>
      </c>
      <c r="P1243">
        <v>5</v>
      </c>
      <c r="Q1243">
        <v>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</v>
      </c>
      <c r="Y1243">
        <v>11</v>
      </c>
      <c r="Z1243">
        <v>0</v>
      </c>
      <c r="AA1243">
        <v>62</v>
      </c>
      <c r="AB1243">
        <f t="shared" si="39"/>
        <v>4</v>
      </c>
      <c r="AC1243">
        <v>2547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0</v>
      </c>
      <c r="AN1243">
        <v>309</v>
      </c>
      <c r="AO1243">
        <v>221</v>
      </c>
      <c r="AP1243">
        <v>0</v>
      </c>
    </row>
    <row r="1244" spans="1:42" x14ac:dyDescent="0.35">
      <c r="A1244">
        <v>77382</v>
      </c>
      <c r="B1244">
        <v>4</v>
      </c>
      <c r="C1244">
        <f t="shared" si="38"/>
        <v>4</v>
      </c>
      <c r="D1244">
        <v>0</v>
      </c>
      <c r="E1244">
        <v>1</v>
      </c>
      <c r="F1244">
        <v>36</v>
      </c>
      <c r="G1244">
        <v>491</v>
      </c>
      <c r="H1244">
        <v>48</v>
      </c>
      <c r="I1244">
        <v>231</v>
      </c>
      <c r="J1244">
        <v>112</v>
      </c>
      <c r="K1244">
        <v>105</v>
      </c>
      <c r="L1244">
        <v>134</v>
      </c>
      <c r="M1244">
        <v>2</v>
      </c>
      <c r="N1244">
        <v>5</v>
      </c>
      <c r="O1244">
        <v>7</v>
      </c>
      <c r="P1244">
        <v>12</v>
      </c>
      <c r="Q1244">
        <v>1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3</v>
      </c>
      <c r="Y1244">
        <v>11</v>
      </c>
      <c r="Z1244">
        <v>0</v>
      </c>
      <c r="AA1244">
        <v>52</v>
      </c>
      <c r="AB1244">
        <f t="shared" si="39"/>
        <v>3</v>
      </c>
      <c r="AC1244">
        <v>2332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987</v>
      </c>
      <c r="AO1244">
        <v>853</v>
      </c>
      <c r="AP1244">
        <v>1</v>
      </c>
    </row>
    <row r="1245" spans="1:42" x14ac:dyDescent="0.35">
      <c r="A1245">
        <v>37774</v>
      </c>
      <c r="B1245">
        <v>2</v>
      </c>
      <c r="C1245">
        <f t="shared" si="38"/>
        <v>2</v>
      </c>
      <c r="D1245">
        <v>2</v>
      </c>
      <c r="E1245">
        <v>0</v>
      </c>
      <c r="F1245">
        <v>28</v>
      </c>
      <c r="G1245">
        <v>173</v>
      </c>
      <c r="H1245">
        <v>8</v>
      </c>
      <c r="I1245">
        <v>107</v>
      </c>
      <c r="J1245">
        <v>7</v>
      </c>
      <c r="K1245">
        <v>2</v>
      </c>
      <c r="L1245">
        <v>176</v>
      </c>
      <c r="M1245">
        <v>4</v>
      </c>
      <c r="N1245">
        <v>7</v>
      </c>
      <c r="O1245">
        <v>2</v>
      </c>
      <c r="P1245">
        <v>3</v>
      </c>
      <c r="Q1245">
        <v>9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3</v>
      </c>
      <c r="Y1245">
        <v>11</v>
      </c>
      <c r="Z1245">
        <v>1</v>
      </c>
      <c r="AA1245">
        <v>43</v>
      </c>
      <c r="AB1245">
        <f t="shared" si="39"/>
        <v>1</v>
      </c>
      <c r="AC1245">
        <v>2823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297</v>
      </c>
      <c r="AO1245">
        <v>121</v>
      </c>
      <c r="AP1245">
        <v>1</v>
      </c>
    </row>
    <row r="1246" spans="1:42" x14ac:dyDescent="0.35">
      <c r="A1246">
        <v>18393</v>
      </c>
      <c r="B1246">
        <v>1</v>
      </c>
      <c r="C1246">
        <f t="shared" si="38"/>
        <v>1</v>
      </c>
      <c r="D1246">
        <v>1</v>
      </c>
      <c r="E1246">
        <v>0</v>
      </c>
      <c r="F1246">
        <v>2</v>
      </c>
      <c r="G1246">
        <v>7</v>
      </c>
      <c r="H1246">
        <v>10</v>
      </c>
      <c r="I1246">
        <v>13</v>
      </c>
      <c r="J1246">
        <v>16</v>
      </c>
      <c r="K1246">
        <v>0</v>
      </c>
      <c r="L1246">
        <v>4</v>
      </c>
      <c r="M1246">
        <v>2</v>
      </c>
      <c r="N1246">
        <v>3</v>
      </c>
      <c r="O1246">
        <v>0</v>
      </c>
      <c r="P1246">
        <v>3</v>
      </c>
      <c r="Q1246">
        <v>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3</v>
      </c>
      <c r="Y1246">
        <v>11</v>
      </c>
      <c r="Z1246">
        <v>0</v>
      </c>
      <c r="AA1246">
        <v>46</v>
      </c>
      <c r="AB1246">
        <f t="shared" si="39"/>
        <v>2</v>
      </c>
      <c r="AC1246">
        <v>2251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46</v>
      </c>
      <c r="AO1246">
        <v>42</v>
      </c>
      <c r="AP1246">
        <v>0</v>
      </c>
    </row>
    <row r="1247" spans="1:42" x14ac:dyDescent="0.35">
      <c r="A1247">
        <v>72828</v>
      </c>
      <c r="B1247">
        <v>4</v>
      </c>
      <c r="C1247">
        <f t="shared" si="38"/>
        <v>4</v>
      </c>
      <c r="D1247">
        <v>0</v>
      </c>
      <c r="E1247">
        <v>1</v>
      </c>
      <c r="F1247">
        <v>17</v>
      </c>
      <c r="G1247">
        <v>1205</v>
      </c>
      <c r="H1247">
        <v>0</v>
      </c>
      <c r="I1247">
        <v>235</v>
      </c>
      <c r="J1247">
        <v>19</v>
      </c>
      <c r="K1247">
        <v>14</v>
      </c>
      <c r="L1247">
        <v>205</v>
      </c>
      <c r="M1247">
        <v>6</v>
      </c>
      <c r="N1247">
        <v>6</v>
      </c>
      <c r="O1247">
        <v>3</v>
      </c>
      <c r="P1247">
        <v>13</v>
      </c>
      <c r="Q1247">
        <v>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3</v>
      </c>
      <c r="Y1247">
        <v>11</v>
      </c>
      <c r="Z1247">
        <v>0</v>
      </c>
      <c r="AA1247">
        <v>58</v>
      </c>
      <c r="AB1247">
        <f t="shared" si="39"/>
        <v>3</v>
      </c>
      <c r="AC1247">
        <v>2659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1473</v>
      </c>
      <c r="AO1247">
        <v>1268</v>
      </c>
      <c r="AP1247">
        <v>0</v>
      </c>
    </row>
    <row r="1248" spans="1:42" x14ac:dyDescent="0.35">
      <c r="A1248">
        <v>24711</v>
      </c>
      <c r="B1248">
        <v>1</v>
      </c>
      <c r="C1248">
        <f t="shared" si="38"/>
        <v>1</v>
      </c>
      <c r="D1248">
        <v>0</v>
      </c>
      <c r="E1248">
        <v>0</v>
      </c>
      <c r="F1248">
        <v>86</v>
      </c>
      <c r="G1248">
        <v>10</v>
      </c>
      <c r="H1248">
        <v>7</v>
      </c>
      <c r="I1248">
        <v>25</v>
      </c>
      <c r="J1248">
        <v>6</v>
      </c>
      <c r="K1248">
        <v>3</v>
      </c>
      <c r="L1248">
        <v>7</v>
      </c>
      <c r="M1248">
        <v>1</v>
      </c>
      <c r="N1248">
        <v>3</v>
      </c>
      <c r="O1248">
        <v>0</v>
      </c>
      <c r="P1248">
        <v>3</v>
      </c>
      <c r="Q1248">
        <v>7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11</v>
      </c>
      <c r="Z1248">
        <v>0</v>
      </c>
      <c r="AA1248">
        <v>38</v>
      </c>
      <c r="AB1248">
        <f t="shared" si="39"/>
        <v>1</v>
      </c>
      <c r="AC1248">
        <v>2231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51</v>
      </c>
      <c r="AO1248">
        <v>44</v>
      </c>
      <c r="AP1248">
        <v>0</v>
      </c>
    </row>
    <row r="1249" spans="1:42" x14ac:dyDescent="0.35">
      <c r="A1249">
        <v>45503</v>
      </c>
      <c r="B1249">
        <v>2</v>
      </c>
      <c r="C1249">
        <f t="shared" si="38"/>
        <v>2</v>
      </c>
      <c r="D1249">
        <v>1</v>
      </c>
      <c r="E1249">
        <v>0</v>
      </c>
      <c r="F1249">
        <v>54</v>
      </c>
      <c r="G1249">
        <v>97</v>
      </c>
      <c r="H1249">
        <v>4</v>
      </c>
      <c r="I1249">
        <v>44</v>
      </c>
      <c r="J1249">
        <v>6</v>
      </c>
      <c r="K1249">
        <v>1</v>
      </c>
      <c r="L1249">
        <v>18</v>
      </c>
      <c r="M1249">
        <v>1</v>
      </c>
      <c r="N1249">
        <v>3</v>
      </c>
      <c r="O1249">
        <v>1</v>
      </c>
      <c r="P1249">
        <v>4</v>
      </c>
      <c r="Q1249">
        <v>5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3</v>
      </c>
      <c r="Y1249">
        <v>11</v>
      </c>
      <c r="Z1249">
        <v>0</v>
      </c>
      <c r="AA1249">
        <v>45</v>
      </c>
      <c r="AB1249">
        <f t="shared" si="39"/>
        <v>2</v>
      </c>
      <c r="AC1249">
        <v>2436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152</v>
      </c>
      <c r="AO1249">
        <v>134</v>
      </c>
      <c r="AP1249">
        <v>0</v>
      </c>
    </row>
    <row r="1250" spans="1:42" x14ac:dyDescent="0.35">
      <c r="A1250">
        <v>6560</v>
      </c>
      <c r="B1250">
        <v>1</v>
      </c>
      <c r="C1250">
        <f t="shared" si="38"/>
        <v>1</v>
      </c>
      <c r="D1250">
        <v>0</v>
      </c>
      <c r="E1250">
        <v>0</v>
      </c>
      <c r="F1250">
        <v>2</v>
      </c>
      <c r="G1250">
        <v>67</v>
      </c>
      <c r="H1250">
        <v>11</v>
      </c>
      <c r="I1250">
        <v>26</v>
      </c>
      <c r="J1250">
        <v>4</v>
      </c>
      <c r="K1250">
        <v>3</v>
      </c>
      <c r="L1250">
        <v>262</v>
      </c>
      <c r="M1250">
        <v>0</v>
      </c>
      <c r="N1250">
        <v>1</v>
      </c>
      <c r="O1250">
        <v>0</v>
      </c>
      <c r="P1250">
        <v>1</v>
      </c>
      <c r="Q1250">
        <v>17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3</v>
      </c>
      <c r="Y1250">
        <v>11</v>
      </c>
      <c r="Z1250">
        <v>0</v>
      </c>
      <c r="AA1250">
        <v>38</v>
      </c>
      <c r="AB1250">
        <f t="shared" si="39"/>
        <v>1</v>
      </c>
      <c r="AC1250">
        <v>2358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111</v>
      </c>
      <c r="AO1250">
        <v>-151</v>
      </c>
      <c r="AP1250">
        <v>0</v>
      </c>
    </row>
    <row r="1251" spans="1:42" x14ac:dyDescent="0.35">
      <c r="A1251">
        <v>71604</v>
      </c>
      <c r="B1251">
        <v>4</v>
      </c>
      <c r="C1251">
        <f t="shared" si="38"/>
        <v>4</v>
      </c>
      <c r="D1251">
        <v>0</v>
      </c>
      <c r="E1251">
        <v>0</v>
      </c>
      <c r="F1251">
        <v>3</v>
      </c>
      <c r="G1251">
        <v>345</v>
      </c>
      <c r="H1251">
        <v>53</v>
      </c>
      <c r="I1251">
        <v>528</v>
      </c>
      <c r="J1251">
        <v>98</v>
      </c>
      <c r="K1251">
        <v>75</v>
      </c>
      <c r="L1251">
        <v>97</v>
      </c>
      <c r="M1251">
        <v>1</v>
      </c>
      <c r="N1251">
        <v>8</v>
      </c>
      <c r="O1251">
        <v>3</v>
      </c>
      <c r="P1251">
        <v>5</v>
      </c>
      <c r="Q1251">
        <v>4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3</v>
      </c>
      <c r="Y1251">
        <v>11</v>
      </c>
      <c r="Z1251">
        <v>1</v>
      </c>
      <c r="AA1251">
        <v>75</v>
      </c>
      <c r="AB1251">
        <f t="shared" si="39"/>
        <v>5</v>
      </c>
      <c r="AC1251">
        <v>2383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1099</v>
      </c>
      <c r="AO1251">
        <v>1002</v>
      </c>
      <c r="AP1251">
        <v>1</v>
      </c>
    </row>
    <row r="1252" spans="1:42" x14ac:dyDescent="0.35">
      <c r="A1252">
        <v>27244</v>
      </c>
      <c r="B1252">
        <v>1</v>
      </c>
      <c r="C1252">
        <f t="shared" si="38"/>
        <v>1</v>
      </c>
      <c r="D1252">
        <v>1</v>
      </c>
      <c r="E1252">
        <v>0</v>
      </c>
      <c r="F1252">
        <v>84</v>
      </c>
      <c r="G1252">
        <v>6</v>
      </c>
      <c r="H1252">
        <v>5</v>
      </c>
      <c r="I1252">
        <v>17</v>
      </c>
      <c r="J1252">
        <v>3</v>
      </c>
      <c r="K1252">
        <v>24</v>
      </c>
      <c r="L1252">
        <v>46</v>
      </c>
      <c r="M1252">
        <v>2</v>
      </c>
      <c r="N1252">
        <v>2</v>
      </c>
      <c r="O1252">
        <v>2</v>
      </c>
      <c r="P1252">
        <v>2</v>
      </c>
      <c r="Q1252">
        <v>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3</v>
      </c>
      <c r="Y1252">
        <v>11</v>
      </c>
      <c r="Z1252">
        <v>0</v>
      </c>
      <c r="AA1252">
        <v>41</v>
      </c>
      <c r="AB1252">
        <f t="shared" si="39"/>
        <v>1</v>
      </c>
      <c r="AC1252">
        <v>2273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55</v>
      </c>
      <c r="AO1252">
        <v>9</v>
      </c>
      <c r="AP1252">
        <v>0</v>
      </c>
    </row>
    <row r="1253" spans="1:42" x14ac:dyDescent="0.35">
      <c r="A1253">
        <v>48752</v>
      </c>
      <c r="B1253">
        <v>2</v>
      </c>
      <c r="C1253">
        <f t="shared" si="38"/>
        <v>2</v>
      </c>
      <c r="D1253">
        <v>1</v>
      </c>
      <c r="E1253">
        <v>1</v>
      </c>
      <c r="F1253">
        <v>8</v>
      </c>
      <c r="G1253">
        <v>73</v>
      </c>
      <c r="H1253">
        <v>57</v>
      </c>
      <c r="I1253">
        <v>100</v>
      </c>
      <c r="J1253">
        <v>71</v>
      </c>
      <c r="K1253">
        <v>15</v>
      </c>
      <c r="L1253">
        <v>0</v>
      </c>
      <c r="M1253">
        <v>5</v>
      </c>
      <c r="N1253">
        <v>6</v>
      </c>
      <c r="O1253">
        <v>1</v>
      </c>
      <c r="P1253">
        <v>5</v>
      </c>
      <c r="Q1253">
        <v>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3</v>
      </c>
      <c r="Y1253">
        <v>11</v>
      </c>
      <c r="Z1253">
        <v>1</v>
      </c>
      <c r="AA1253">
        <v>51</v>
      </c>
      <c r="AB1253">
        <f t="shared" si="39"/>
        <v>2</v>
      </c>
      <c r="AC1253">
        <v>2723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0</v>
      </c>
      <c r="AN1253">
        <v>316</v>
      </c>
      <c r="AO1253">
        <v>316</v>
      </c>
      <c r="AP1253">
        <v>0</v>
      </c>
    </row>
    <row r="1254" spans="1:42" x14ac:dyDescent="0.35">
      <c r="A1254">
        <v>71434</v>
      </c>
      <c r="B1254">
        <v>4</v>
      </c>
      <c r="C1254">
        <f t="shared" si="38"/>
        <v>4</v>
      </c>
      <c r="D1254">
        <v>0</v>
      </c>
      <c r="E1254">
        <v>1</v>
      </c>
      <c r="F1254">
        <v>4</v>
      </c>
      <c r="G1254">
        <v>711</v>
      </c>
      <c r="H1254">
        <v>36</v>
      </c>
      <c r="I1254">
        <v>217</v>
      </c>
      <c r="J1254">
        <v>172</v>
      </c>
      <c r="K1254">
        <v>96</v>
      </c>
      <c r="L1254">
        <v>168</v>
      </c>
      <c r="M1254">
        <v>3</v>
      </c>
      <c r="N1254">
        <v>7</v>
      </c>
      <c r="O1254">
        <v>4</v>
      </c>
      <c r="P1254">
        <v>7</v>
      </c>
      <c r="Q1254">
        <v>4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3</v>
      </c>
      <c r="Y1254">
        <v>11</v>
      </c>
      <c r="Z1254">
        <v>0</v>
      </c>
      <c r="AA1254">
        <v>58</v>
      </c>
      <c r="AB1254">
        <f t="shared" si="39"/>
        <v>3</v>
      </c>
      <c r="AC1254">
        <v>2443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1232</v>
      </c>
      <c r="AO1254">
        <v>1064</v>
      </c>
      <c r="AP1254">
        <v>2</v>
      </c>
    </row>
    <row r="1255" spans="1:42" x14ac:dyDescent="0.35">
      <c r="A1255">
        <v>90842</v>
      </c>
      <c r="B1255">
        <v>5</v>
      </c>
      <c r="C1255">
        <f t="shared" si="38"/>
        <v>5</v>
      </c>
      <c r="D1255">
        <v>0</v>
      </c>
      <c r="E1255">
        <v>0</v>
      </c>
      <c r="F1255">
        <v>57</v>
      </c>
      <c r="G1255">
        <v>774</v>
      </c>
      <c r="H1255">
        <v>70</v>
      </c>
      <c r="I1255">
        <v>118</v>
      </c>
      <c r="J1255">
        <v>182</v>
      </c>
      <c r="K1255">
        <v>187</v>
      </c>
      <c r="L1255">
        <v>93</v>
      </c>
      <c r="M1255">
        <v>1</v>
      </c>
      <c r="N1255">
        <v>4</v>
      </c>
      <c r="O1255">
        <v>9</v>
      </c>
      <c r="P1255">
        <v>13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</v>
      </c>
      <c r="Y1255">
        <v>11</v>
      </c>
      <c r="Z1255">
        <v>0</v>
      </c>
      <c r="AA1255">
        <v>72</v>
      </c>
      <c r="AB1255">
        <f t="shared" si="39"/>
        <v>5</v>
      </c>
      <c r="AC1255">
        <v>2494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0</v>
      </c>
      <c r="AM1255">
        <v>0</v>
      </c>
      <c r="AN1255">
        <v>1331</v>
      </c>
      <c r="AO1255">
        <v>1238</v>
      </c>
      <c r="AP1255">
        <v>0</v>
      </c>
    </row>
    <row r="1256" spans="1:42" x14ac:dyDescent="0.35">
      <c r="A1256">
        <v>88097</v>
      </c>
      <c r="B1256">
        <v>5</v>
      </c>
      <c r="C1256">
        <f t="shared" si="38"/>
        <v>5</v>
      </c>
      <c r="D1256">
        <v>1</v>
      </c>
      <c r="E1256">
        <v>0</v>
      </c>
      <c r="F1256">
        <v>24</v>
      </c>
      <c r="G1256">
        <v>163</v>
      </c>
      <c r="H1256">
        <v>0</v>
      </c>
      <c r="I1256">
        <v>480</v>
      </c>
      <c r="J1256">
        <v>0</v>
      </c>
      <c r="K1256">
        <v>126</v>
      </c>
      <c r="L1256">
        <v>75</v>
      </c>
      <c r="M1256">
        <v>1</v>
      </c>
      <c r="N1256">
        <v>6</v>
      </c>
      <c r="O1256">
        <v>5</v>
      </c>
      <c r="P1256">
        <v>8</v>
      </c>
      <c r="Q1256">
        <v>9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3</v>
      </c>
      <c r="Y1256">
        <v>11</v>
      </c>
      <c r="Z1256">
        <v>1</v>
      </c>
      <c r="AA1256">
        <v>42</v>
      </c>
      <c r="AB1256">
        <f t="shared" si="39"/>
        <v>1</v>
      </c>
      <c r="AC1256">
        <v>2839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769</v>
      </c>
      <c r="AO1256">
        <v>694</v>
      </c>
      <c r="AP1256">
        <v>3</v>
      </c>
    </row>
    <row r="1257" spans="1:42" x14ac:dyDescent="0.35">
      <c r="A1257">
        <v>51948</v>
      </c>
      <c r="B1257">
        <v>3</v>
      </c>
      <c r="C1257">
        <f t="shared" si="38"/>
        <v>3</v>
      </c>
      <c r="D1257">
        <v>0</v>
      </c>
      <c r="E1257">
        <v>1</v>
      </c>
      <c r="F1257">
        <v>51</v>
      </c>
      <c r="G1257">
        <v>82</v>
      </c>
      <c r="H1257">
        <v>33</v>
      </c>
      <c r="I1257">
        <v>54</v>
      </c>
      <c r="J1257">
        <v>71</v>
      </c>
      <c r="K1257">
        <v>30</v>
      </c>
      <c r="L1257">
        <v>41</v>
      </c>
      <c r="M1257">
        <v>2</v>
      </c>
      <c r="N1257">
        <v>5</v>
      </c>
      <c r="O1257">
        <v>2</v>
      </c>
      <c r="P1257">
        <v>4</v>
      </c>
      <c r="Q1257">
        <v>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</v>
      </c>
      <c r="Y1257">
        <v>11</v>
      </c>
      <c r="Z1257">
        <v>0</v>
      </c>
      <c r="AA1257">
        <v>45</v>
      </c>
      <c r="AB1257">
        <f t="shared" si="39"/>
        <v>2</v>
      </c>
      <c r="AC1257">
        <v>2444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270</v>
      </c>
      <c r="AO1257">
        <v>229</v>
      </c>
      <c r="AP1257">
        <v>0</v>
      </c>
    </row>
    <row r="1258" spans="1:42" x14ac:dyDescent="0.35">
      <c r="A1258">
        <v>71853</v>
      </c>
      <c r="B1258">
        <v>4</v>
      </c>
      <c r="C1258">
        <f t="shared" si="38"/>
        <v>4</v>
      </c>
      <c r="D1258">
        <v>0</v>
      </c>
      <c r="E1258">
        <v>0</v>
      </c>
      <c r="F1258">
        <v>29</v>
      </c>
      <c r="G1258">
        <v>358</v>
      </c>
      <c r="H1258">
        <v>108</v>
      </c>
      <c r="I1258">
        <v>413</v>
      </c>
      <c r="J1258">
        <v>141</v>
      </c>
      <c r="K1258">
        <v>97</v>
      </c>
      <c r="L1258">
        <v>32</v>
      </c>
      <c r="M1258">
        <v>1</v>
      </c>
      <c r="N1258">
        <v>2</v>
      </c>
      <c r="O1258">
        <v>8</v>
      </c>
      <c r="P1258">
        <v>6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  <c r="Y1258">
        <v>11</v>
      </c>
      <c r="Z1258">
        <v>0</v>
      </c>
      <c r="AA1258">
        <v>38</v>
      </c>
      <c r="AB1258">
        <f t="shared" si="39"/>
        <v>1</v>
      </c>
      <c r="AC1258">
        <v>2576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1117</v>
      </c>
      <c r="AO1258">
        <v>1085</v>
      </c>
      <c r="AP1258">
        <v>0</v>
      </c>
    </row>
    <row r="1259" spans="1:42" x14ac:dyDescent="0.35">
      <c r="A1259">
        <v>35876</v>
      </c>
      <c r="B1259">
        <v>2</v>
      </c>
      <c r="C1259">
        <f t="shared" si="38"/>
        <v>2</v>
      </c>
      <c r="D1259">
        <v>0</v>
      </c>
      <c r="E1259">
        <v>0</v>
      </c>
      <c r="F1259">
        <v>13</v>
      </c>
      <c r="G1259">
        <v>66</v>
      </c>
      <c r="H1259">
        <v>2</v>
      </c>
      <c r="I1259">
        <v>40</v>
      </c>
      <c r="J1259">
        <v>4</v>
      </c>
      <c r="K1259">
        <v>3</v>
      </c>
      <c r="L1259">
        <v>14</v>
      </c>
      <c r="M1259">
        <v>1</v>
      </c>
      <c r="N1259">
        <v>3</v>
      </c>
      <c r="O1259">
        <v>1</v>
      </c>
      <c r="P1259">
        <v>3</v>
      </c>
      <c r="Q1259">
        <v>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3</v>
      </c>
      <c r="Y1259">
        <v>11</v>
      </c>
      <c r="Z1259">
        <v>0</v>
      </c>
      <c r="AA1259">
        <v>37</v>
      </c>
      <c r="AB1259">
        <f t="shared" si="39"/>
        <v>1</v>
      </c>
      <c r="AC1259">
        <v>2229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115</v>
      </c>
      <c r="AO1259">
        <v>101</v>
      </c>
      <c r="AP1259">
        <v>0</v>
      </c>
    </row>
    <row r="1260" spans="1:42" x14ac:dyDescent="0.35">
      <c r="A1260">
        <v>40049</v>
      </c>
      <c r="B1260">
        <v>2</v>
      </c>
      <c r="C1260">
        <f t="shared" si="38"/>
        <v>2</v>
      </c>
      <c r="D1260">
        <v>0</v>
      </c>
      <c r="E1260">
        <v>1</v>
      </c>
      <c r="F1260">
        <v>23</v>
      </c>
      <c r="G1260">
        <v>13</v>
      </c>
      <c r="H1260">
        <v>6</v>
      </c>
      <c r="I1260">
        <v>7</v>
      </c>
      <c r="J1260">
        <v>0</v>
      </c>
      <c r="K1260">
        <v>3</v>
      </c>
      <c r="L1260">
        <v>3</v>
      </c>
      <c r="M1260">
        <v>1</v>
      </c>
      <c r="N1260">
        <v>1</v>
      </c>
      <c r="O1260">
        <v>0</v>
      </c>
      <c r="P1260">
        <v>3</v>
      </c>
      <c r="Q1260">
        <v>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11</v>
      </c>
      <c r="Z1260">
        <v>0</v>
      </c>
      <c r="AA1260">
        <v>68</v>
      </c>
      <c r="AB1260">
        <f t="shared" si="39"/>
        <v>4</v>
      </c>
      <c r="AC1260">
        <v>2415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29</v>
      </c>
      <c r="AO1260">
        <v>26</v>
      </c>
      <c r="AP1260">
        <v>0</v>
      </c>
    </row>
    <row r="1261" spans="1:42" x14ac:dyDescent="0.35">
      <c r="A1261">
        <v>39660</v>
      </c>
      <c r="B1261">
        <v>2</v>
      </c>
      <c r="C1261">
        <f t="shared" si="38"/>
        <v>2</v>
      </c>
      <c r="D1261">
        <v>1</v>
      </c>
      <c r="E1261">
        <v>0</v>
      </c>
      <c r="F1261">
        <v>36</v>
      </c>
      <c r="G1261">
        <v>139</v>
      </c>
      <c r="H1261">
        <v>13</v>
      </c>
      <c r="I1261">
        <v>78</v>
      </c>
      <c r="J1261">
        <v>20</v>
      </c>
      <c r="K1261">
        <v>13</v>
      </c>
      <c r="L1261">
        <v>36</v>
      </c>
      <c r="M1261">
        <v>3</v>
      </c>
      <c r="N1261">
        <v>7</v>
      </c>
      <c r="O1261">
        <v>1</v>
      </c>
      <c r="P1261">
        <v>3</v>
      </c>
      <c r="Q1261">
        <v>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3</v>
      </c>
      <c r="Y1261">
        <v>11</v>
      </c>
      <c r="Z1261">
        <v>1</v>
      </c>
      <c r="AA1261">
        <v>38</v>
      </c>
      <c r="AB1261">
        <f t="shared" si="39"/>
        <v>1</v>
      </c>
      <c r="AC1261">
        <v>2849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263</v>
      </c>
      <c r="AO1261">
        <v>227</v>
      </c>
      <c r="AP1261">
        <v>0</v>
      </c>
    </row>
    <row r="1262" spans="1:42" x14ac:dyDescent="0.35">
      <c r="A1262">
        <v>50127</v>
      </c>
      <c r="B1262">
        <v>2</v>
      </c>
      <c r="C1262">
        <f t="shared" si="38"/>
        <v>2</v>
      </c>
      <c r="D1262">
        <v>0</v>
      </c>
      <c r="E1262">
        <v>1</v>
      </c>
      <c r="F1262">
        <v>88</v>
      </c>
      <c r="G1262">
        <v>274</v>
      </c>
      <c r="H1262">
        <v>0</v>
      </c>
      <c r="I1262">
        <v>21</v>
      </c>
      <c r="J1262">
        <v>4</v>
      </c>
      <c r="K1262">
        <v>6</v>
      </c>
      <c r="L1262">
        <v>15</v>
      </c>
      <c r="M1262">
        <v>1</v>
      </c>
      <c r="N1262">
        <v>5</v>
      </c>
      <c r="O1262">
        <v>1</v>
      </c>
      <c r="P1262">
        <v>6</v>
      </c>
      <c r="Q1262">
        <v>6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3</v>
      </c>
      <c r="Y1262">
        <v>11</v>
      </c>
      <c r="Z1262">
        <v>0</v>
      </c>
      <c r="AA1262">
        <v>58</v>
      </c>
      <c r="AB1262">
        <f t="shared" si="39"/>
        <v>3</v>
      </c>
      <c r="AC1262">
        <v>2190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305</v>
      </c>
      <c r="AO1262">
        <v>290</v>
      </c>
      <c r="AP1262">
        <v>1</v>
      </c>
    </row>
    <row r="1263" spans="1:42" x14ac:dyDescent="0.35">
      <c r="A1263">
        <v>43263</v>
      </c>
      <c r="B1263">
        <v>2</v>
      </c>
      <c r="C1263">
        <f t="shared" si="38"/>
        <v>2</v>
      </c>
      <c r="D1263">
        <v>0</v>
      </c>
      <c r="E1263">
        <v>1</v>
      </c>
      <c r="F1263">
        <v>2</v>
      </c>
      <c r="G1263">
        <v>262</v>
      </c>
      <c r="H1263">
        <v>6</v>
      </c>
      <c r="I1263">
        <v>61</v>
      </c>
      <c r="J1263">
        <v>0</v>
      </c>
      <c r="K1263">
        <v>10</v>
      </c>
      <c r="L1263">
        <v>102</v>
      </c>
      <c r="M1263">
        <v>3</v>
      </c>
      <c r="N1263">
        <v>5</v>
      </c>
      <c r="O1263">
        <v>2</v>
      </c>
      <c r="P1263">
        <v>6</v>
      </c>
      <c r="Q1263">
        <v>5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  <c r="Y1263">
        <v>11</v>
      </c>
      <c r="Z1263">
        <v>0</v>
      </c>
      <c r="AA1263">
        <v>43</v>
      </c>
      <c r="AB1263">
        <f t="shared" si="39"/>
        <v>1</v>
      </c>
      <c r="AC1263">
        <v>2744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339</v>
      </c>
      <c r="AO1263">
        <v>237</v>
      </c>
      <c r="AP1263">
        <v>0</v>
      </c>
    </row>
    <row r="1264" spans="1:42" x14ac:dyDescent="0.35">
      <c r="A1264">
        <v>62845</v>
      </c>
      <c r="B1264">
        <v>3</v>
      </c>
      <c r="C1264">
        <f t="shared" si="38"/>
        <v>3</v>
      </c>
      <c r="D1264">
        <v>1</v>
      </c>
      <c r="E1264">
        <v>1</v>
      </c>
      <c r="F1264">
        <v>3</v>
      </c>
      <c r="G1264">
        <v>1099</v>
      </c>
      <c r="H1264">
        <v>0</v>
      </c>
      <c r="I1264">
        <v>45</v>
      </c>
      <c r="J1264">
        <v>0</v>
      </c>
      <c r="K1264">
        <v>0</v>
      </c>
      <c r="L1264">
        <v>34</v>
      </c>
      <c r="M1264">
        <v>11</v>
      </c>
      <c r="N1264">
        <v>3</v>
      </c>
      <c r="O1264">
        <v>4</v>
      </c>
      <c r="P1264">
        <v>10</v>
      </c>
      <c r="Q1264">
        <v>8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3</v>
      </c>
      <c r="Y1264">
        <v>11</v>
      </c>
      <c r="Z1264">
        <v>1</v>
      </c>
      <c r="AA1264">
        <v>71</v>
      </c>
      <c r="AB1264">
        <f t="shared" si="39"/>
        <v>5</v>
      </c>
      <c r="AC1264">
        <v>2795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1144</v>
      </c>
      <c r="AO1264">
        <v>1110</v>
      </c>
      <c r="AP1264">
        <v>1</v>
      </c>
    </row>
    <row r="1265" spans="1:42" x14ac:dyDescent="0.35">
      <c r="A1265">
        <v>18929</v>
      </c>
      <c r="B1265">
        <v>1</v>
      </c>
      <c r="C1265">
        <f t="shared" si="38"/>
        <v>1</v>
      </c>
      <c r="D1265">
        <v>0</v>
      </c>
      <c r="E1265">
        <v>0</v>
      </c>
      <c r="F1265">
        <v>15</v>
      </c>
      <c r="G1265">
        <v>32</v>
      </c>
      <c r="H1265">
        <v>0</v>
      </c>
      <c r="I1265">
        <v>8</v>
      </c>
      <c r="J1265">
        <v>23</v>
      </c>
      <c r="K1265">
        <v>4</v>
      </c>
      <c r="L1265">
        <v>18</v>
      </c>
      <c r="M1265">
        <v>1</v>
      </c>
      <c r="N1265">
        <v>1</v>
      </c>
      <c r="O1265">
        <v>0</v>
      </c>
      <c r="P1265">
        <v>4</v>
      </c>
      <c r="Q1265">
        <v>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</v>
      </c>
      <c r="Y1265">
        <v>11</v>
      </c>
      <c r="Z1265">
        <v>0</v>
      </c>
      <c r="AA1265">
        <v>30</v>
      </c>
      <c r="AB1265">
        <f t="shared" si="39"/>
        <v>1</v>
      </c>
      <c r="AC1265">
        <v>2657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67</v>
      </c>
      <c r="AO1265">
        <v>49</v>
      </c>
      <c r="AP1265">
        <v>0</v>
      </c>
    </row>
    <row r="1266" spans="1:42" x14ac:dyDescent="0.35">
      <c r="A1266">
        <v>24367</v>
      </c>
      <c r="B1266">
        <v>1</v>
      </c>
      <c r="C1266">
        <f t="shared" si="38"/>
        <v>1</v>
      </c>
      <c r="D1266">
        <v>1</v>
      </c>
      <c r="E1266">
        <v>0</v>
      </c>
      <c r="F1266">
        <v>58</v>
      </c>
      <c r="G1266">
        <v>2</v>
      </c>
      <c r="H1266">
        <v>4</v>
      </c>
      <c r="I1266">
        <v>2</v>
      </c>
      <c r="J1266">
        <v>0</v>
      </c>
      <c r="K1266">
        <v>11</v>
      </c>
      <c r="L1266">
        <v>5</v>
      </c>
      <c r="M1266">
        <v>1</v>
      </c>
      <c r="N1266">
        <v>1</v>
      </c>
      <c r="O1266">
        <v>0</v>
      </c>
      <c r="P1266">
        <v>2</v>
      </c>
      <c r="Q1266">
        <v>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3</v>
      </c>
      <c r="Y1266">
        <v>11</v>
      </c>
      <c r="Z1266">
        <v>0</v>
      </c>
      <c r="AA1266">
        <v>38</v>
      </c>
      <c r="AB1266">
        <f t="shared" si="39"/>
        <v>1</v>
      </c>
      <c r="AC1266">
        <v>2625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19</v>
      </c>
      <c r="AO1266">
        <v>14</v>
      </c>
      <c r="AP1266">
        <v>0</v>
      </c>
    </row>
    <row r="1267" spans="1:42" x14ac:dyDescent="0.35">
      <c r="A1267">
        <v>26887</v>
      </c>
      <c r="B1267">
        <v>1</v>
      </c>
      <c r="C1267">
        <f t="shared" si="38"/>
        <v>1</v>
      </c>
      <c r="D1267">
        <v>0</v>
      </c>
      <c r="E1267">
        <v>1</v>
      </c>
      <c r="F1267">
        <v>27</v>
      </c>
      <c r="G1267">
        <v>6</v>
      </c>
      <c r="H1267">
        <v>7</v>
      </c>
      <c r="I1267">
        <v>4</v>
      </c>
      <c r="J1267">
        <v>3</v>
      </c>
      <c r="K1267">
        <v>4</v>
      </c>
      <c r="L1267">
        <v>6</v>
      </c>
      <c r="M1267">
        <v>1</v>
      </c>
      <c r="N1267">
        <v>1</v>
      </c>
      <c r="O1267">
        <v>0</v>
      </c>
      <c r="P1267">
        <v>3</v>
      </c>
      <c r="Q1267">
        <v>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3</v>
      </c>
      <c r="Y1267">
        <v>11</v>
      </c>
      <c r="Z1267">
        <v>0</v>
      </c>
      <c r="AA1267">
        <v>61</v>
      </c>
      <c r="AB1267">
        <f t="shared" si="39"/>
        <v>3</v>
      </c>
      <c r="AC1267">
        <v>2663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24</v>
      </c>
      <c r="AO1267">
        <v>18</v>
      </c>
      <c r="AP1267">
        <v>0</v>
      </c>
    </row>
    <row r="1268" spans="1:42" x14ac:dyDescent="0.35">
      <c r="A1268">
        <v>62061</v>
      </c>
      <c r="B1268">
        <v>3</v>
      </c>
      <c r="C1268">
        <f t="shared" si="38"/>
        <v>3</v>
      </c>
      <c r="D1268">
        <v>0</v>
      </c>
      <c r="E1268">
        <v>1</v>
      </c>
      <c r="F1268">
        <v>12</v>
      </c>
      <c r="G1268">
        <v>641</v>
      </c>
      <c r="H1268">
        <v>7</v>
      </c>
      <c r="I1268">
        <v>84</v>
      </c>
      <c r="J1268">
        <v>0</v>
      </c>
      <c r="K1268">
        <v>30</v>
      </c>
      <c r="L1268">
        <v>38</v>
      </c>
      <c r="M1268">
        <v>3</v>
      </c>
      <c r="N1268">
        <v>10</v>
      </c>
      <c r="O1268">
        <v>4</v>
      </c>
      <c r="P1268">
        <v>7</v>
      </c>
      <c r="Q1268">
        <v>6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3</v>
      </c>
      <c r="Y1268">
        <v>11</v>
      </c>
      <c r="Z1268">
        <v>0</v>
      </c>
      <c r="AA1268">
        <v>44</v>
      </c>
      <c r="AB1268">
        <f t="shared" si="39"/>
        <v>2</v>
      </c>
      <c r="AC1268">
        <v>2461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762</v>
      </c>
      <c r="AO1268">
        <v>724</v>
      </c>
      <c r="AP1268">
        <v>1</v>
      </c>
    </row>
    <row r="1269" spans="1:42" x14ac:dyDescent="0.35">
      <c r="A1269">
        <v>76542</v>
      </c>
      <c r="B1269">
        <v>4</v>
      </c>
      <c r="C1269">
        <f t="shared" si="38"/>
        <v>4</v>
      </c>
      <c r="D1269">
        <v>0</v>
      </c>
      <c r="E1269">
        <v>0</v>
      </c>
      <c r="F1269">
        <v>91</v>
      </c>
      <c r="G1269">
        <v>794</v>
      </c>
      <c r="H1269">
        <v>73</v>
      </c>
      <c r="I1269">
        <v>573</v>
      </c>
      <c r="J1269">
        <v>0</v>
      </c>
      <c r="K1269">
        <v>29</v>
      </c>
      <c r="L1269">
        <v>14</v>
      </c>
      <c r="M1269">
        <v>1</v>
      </c>
      <c r="N1269">
        <v>4</v>
      </c>
      <c r="O1269">
        <v>8</v>
      </c>
      <c r="P1269">
        <v>10</v>
      </c>
      <c r="Q1269">
        <v>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</v>
      </c>
      <c r="Y1269">
        <v>11</v>
      </c>
      <c r="Z1269">
        <v>0</v>
      </c>
      <c r="AA1269">
        <v>64</v>
      </c>
      <c r="AB1269">
        <f t="shared" si="39"/>
        <v>4</v>
      </c>
      <c r="AC1269">
        <v>2615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1469</v>
      </c>
      <c r="AO1269">
        <v>1455</v>
      </c>
      <c r="AP1269">
        <v>0</v>
      </c>
    </row>
    <row r="1270" spans="1:42" x14ac:dyDescent="0.35">
      <c r="A1270">
        <v>70515</v>
      </c>
      <c r="B1270">
        <v>4</v>
      </c>
      <c r="C1270">
        <f t="shared" si="38"/>
        <v>4</v>
      </c>
      <c r="D1270">
        <v>0</v>
      </c>
      <c r="E1270">
        <v>0</v>
      </c>
      <c r="F1270">
        <v>12</v>
      </c>
      <c r="G1270">
        <v>420</v>
      </c>
      <c r="H1270">
        <v>0</v>
      </c>
      <c r="I1270">
        <v>452</v>
      </c>
      <c r="J1270">
        <v>182</v>
      </c>
      <c r="K1270">
        <v>64</v>
      </c>
      <c r="L1270">
        <v>140</v>
      </c>
      <c r="M1270">
        <v>1</v>
      </c>
      <c r="N1270">
        <v>6</v>
      </c>
      <c r="O1270">
        <v>6</v>
      </c>
      <c r="P1270">
        <v>4</v>
      </c>
      <c r="Q1270">
        <v>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3</v>
      </c>
      <c r="Y1270">
        <v>11</v>
      </c>
      <c r="Z1270">
        <v>1</v>
      </c>
      <c r="AA1270">
        <v>27</v>
      </c>
      <c r="AB1270">
        <f t="shared" si="39"/>
        <v>1</v>
      </c>
      <c r="AC1270">
        <v>2410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1118</v>
      </c>
      <c r="AO1270">
        <v>978</v>
      </c>
      <c r="AP1270">
        <v>0</v>
      </c>
    </row>
    <row r="1271" spans="1:42" x14ac:dyDescent="0.35">
      <c r="A1271">
        <v>18227</v>
      </c>
      <c r="B1271">
        <v>1</v>
      </c>
      <c r="C1271">
        <f t="shared" si="38"/>
        <v>1</v>
      </c>
      <c r="D1271">
        <v>1</v>
      </c>
      <c r="E1271">
        <v>0</v>
      </c>
      <c r="F1271">
        <v>21</v>
      </c>
      <c r="G1271">
        <v>1</v>
      </c>
      <c r="H1271">
        <v>2</v>
      </c>
      <c r="I1271">
        <v>7</v>
      </c>
      <c r="J1271">
        <v>4</v>
      </c>
      <c r="K1271">
        <v>3</v>
      </c>
      <c r="L1271">
        <v>11</v>
      </c>
      <c r="M1271">
        <v>1</v>
      </c>
      <c r="N1271">
        <v>0</v>
      </c>
      <c r="O1271">
        <v>1</v>
      </c>
      <c r="P1271">
        <v>2</v>
      </c>
      <c r="Q1271">
        <v>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</v>
      </c>
      <c r="Y1271">
        <v>11</v>
      </c>
      <c r="Z1271">
        <v>0</v>
      </c>
      <c r="AA1271">
        <v>33</v>
      </c>
      <c r="AB1271">
        <f t="shared" si="39"/>
        <v>1</v>
      </c>
      <c r="AC1271">
        <v>2757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17</v>
      </c>
      <c r="AO1271">
        <v>6</v>
      </c>
      <c r="AP1271">
        <v>0</v>
      </c>
    </row>
    <row r="1272" spans="1:42" x14ac:dyDescent="0.35">
      <c r="A1272">
        <v>69139</v>
      </c>
      <c r="B1272">
        <v>4</v>
      </c>
      <c r="C1272">
        <f t="shared" si="38"/>
        <v>4</v>
      </c>
      <c r="D1272">
        <v>0</v>
      </c>
      <c r="E1272">
        <v>1</v>
      </c>
      <c r="F1272">
        <v>23</v>
      </c>
      <c r="G1272">
        <v>86</v>
      </c>
      <c r="H1272">
        <v>12</v>
      </c>
      <c r="I1272">
        <v>75</v>
      </c>
      <c r="J1272">
        <v>33</v>
      </c>
      <c r="K1272">
        <v>15</v>
      </c>
      <c r="L1272">
        <v>6</v>
      </c>
      <c r="M1272">
        <v>1</v>
      </c>
      <c r="N1272">
        <v>4</v>
      </c>
      <c r="O1272">
        <v>1</v>
      </c>
      <c r="P1272">
        <v>5</v>
      </c>
      <c r="Q1272">
        <v>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3</v>
      </c>
      <c r="Y1272">
        <v>11</v>
      </c>
      <c r="Z1272">
        <v>0</v>
      </c>
      <c r="AA1272">
        <v>55</v>
      </c>
      <c r="AB1272">
        <f t="shared" si="39"/>
        <v>3</v>
      </c>
      <c r="AC1272">
        <v>2312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221</v>
      </c>
      <c r="AO1272">
        <v>215</v>
      </c>
      <c r="AP1272">
        <v>0</v>
      </c>
    </row>
    <row r="1273" spans="1:42" x14ac:dyDescent="0.35">
      <c r="A1273">
        <v>69109</v>
      </c>
      <c r="B1273">
        <v>4</v>
      </c>
      <c r="C1273">
        <f t="shared" si="38"/>
        <v>4</v>
      </c>
      <c r="D1273">
        <v>0</v>
      </c>
      <c r="E1273">
        <v>0</v>
      </c>
      <c r="F1273">
        <v>10</v>
      </c>
      <c r="G1273">
        <v>823</v>
      </c>
      <c r="H1273">
        <v>25</v>
      </c>
      <c r="I1273">
        <v>459</v>
      </c>
      <c r="J1273">
        <v>124</v>
      </c>
      <c r="K1273">
        <v>29</v>
      </c>
      <c r="L1273">
        <v>95</v>
      </c>
      <c r="M1273">
        <v>1</v>
      </c>
      <c r="N1273">
        <v>6</v>
      </c>
      <c r="O1273">
        <v>6</v>
      </c>
      <c r="P1273">
        <v>7</v>
      </c>
      <c r="Q1273">
        <v>4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3</v>
      </c>
      <c r="Y1273">
        <v>11</v>
      </c>
      <c r="Z1273">
        <v>1</v>
      </c>
      <c r="AA1273">
        <v>38</v>
      </c>
      <c r="AB1273">
        <f t="shared" si="39"/>
        <v>1</v>
      </c>
      <c r="AC1273">
        <v>2756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1460</v>
      </c>
      <c r="AO1273">
        <v>1365</v>
      </c>
      <c r="AP1273">
        <v>1</v>
      </c>
    </row>
    <row r="1274" spans="1:42" x14ac:dyDescent="0.35">
      <c r="A1274">
        <v>69627</v>
      </c>
      <c r="B1274">
        <v>4</v>
      </c>
      <c r="C1274">
        <f t="shared" si="38"/>
        <v>4</v>
      </c>
      <c r="D1274">
        <v>0</v>
      </c>
      <c r="E1274">
        <v>1</v>
      </c>
      <c r="F1274">
        <v>35</v>
      </c>
      <c r="G1274">
        <v>231</v>
      </c>
      <c r="H1274">
        <v>161</v>
      </c>
      <c r="I1274">
        <v>215</v>
      </c>
      <c r="J1274">
        <v>171</v>
      </c>
      <c r="K1274">
        <v>30</v>
      </c>
      <c r="L1274">
        <v>53</v>
      </c>
      <c r="M1274">
        <v>2</v>
      </c>
      <c r="N1274">
        <v>8</v>
      </c>
      <c r="O1274">
        <v>2</v>
      </c>
      <c r="P1274">
        <v>11</v>
      </c>
      <c r="Q1274">
        <v>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3</v>
      </c>
      <c r="Y1274">
        <v>11</v>
      </c>
      <c r="Z1274">
        <v>0</v>
      </c>
      <c r="AA1274">
        <v>58</v>
      </c>
      <c r="AB1274">
        <f t="shared" si="39"/>
        <v>3</v>
      </c>
      <c r="AC1274">
        <v>2628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808</v>
      </c>
      <c r="AO1274">
        <v>755</v>
      </c>
      <c r="AP1274">
        <v>0</v>
      </c>
    </row>
    <row r="1275" spans="1:42" x14ac:dyDescent="0.35">
      <c r="A1275">
        <v>38136</v>
      </c>
      <c r="B1275">
        <v>2</v>
      </c>
      <c r="C1275">
        <f t="shared" si="38"/>
        <v>2</v>
      </c>
      <c r="D1275">
        <v>1</v>
      </c>
      <c r="E1275">
        <v>0</v>
      </c>
      <c r="F1275">
        <v>69</v>
      </c>
      <c r="G1275">
        <v>8</v>
      </c>
      <c r="H1275">
        <v>15</v>
      </c>
      <c r="I1275">
        <v>27</v>
      </c>
      <c r="J1275">
        <v>0</v>
      </c>
      <c r="K1275">
        <v>20</v>
      </c>
      <c r="L1275">
        <v>33</v>
      </c>
      <c r="M1275">
        <v>2</v>
      </c>
      <c r="N1275">
        <v>3</v>
      </c>
      <c r="O1275">
        <v>1</v>
      </c>
      <c r="P1275">
        <v>2</v>
      </c>
      <c r="Q1275">
        <v>8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3</v>
      </c>
      <c r="Y1275">
        <v>11</v>
      </c>
      <c r="Z1275">
        <v>0</v>
      </c>
      <c r="AA1275">
        <v>42</v>
      </c>
      <c r="AB1275">
        <f t="shared" si="39"/>
        <v>1</v>
      </c>
      <c r="AC1275">
        <v>2592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70</v>
      </c>
      <c r="AO1275">
        <v>37</v>
      </c>
      <c r="AP1275">
        <v>1</v>
      </c>
    </row>
    <row r="1276" spans="1:42" x14ac:dyDescent="0.35">
      <c r="A1276">
        <v>62159</v>
      </c>
      <c r="B1276">
        <v>3</v>
      </c>
      <c r="C1276">
        <f t="shared" si="38"/>
        <v>3</v>
      </c>
      <c r="D1276">
        <v>0</v>
      </c>
      <c r="E1276">
        <v>0</v>
      </c>
      <c r="F1276">
        <v>68</v>
      </c>
      <c r="G1276">
        <v>182</v>
      </c>
      <c r="H1276">
        <v>17</v>
      </c>
      <c r="I1276">
        <v>259</v>
      </c>
      <c r="J1276">
        <v>77</v>
      </c>
      <c r="K1276">
        <v>70</v>
      </c>
      <c r="L1276">
        <v>29</v>
      </c>
      <c r="M1276">
        <v>1</v>
      </c>
      <c r="N1276">
        <v>6</v>
      </c>
      <c r="O1276">
        <v>2</v>
      </c>
      <c r="P1276">
        <v>10</v>
      </c>
      <c r="Q1276">
        <v>4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3</v>
      </c>
      <c r="Y1276">
        <v>11</v>
      </c>
      <c r="Z1276">
        <v>0</v>
      </c>
      <c r="AA1276">
        <v>74</v>
      </c>
      <c r="AB1276">
        <f t="shared" si="39"/>
        <v>5</v>
      </c>
      <c r="AC1276">
        <v>2221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605</v>
      </c>
      <c r="AO1276">
        <v>576</v>
      </c>
      <c r="AP1276">
        <v>0</v>
      </c>
    </row>
    <row r="1277" spans="1:42" x14ac:dyDescent="0.35">
      <c r="A1277">
        <v>80695</v>
      </c>
      <c r="B1277">
        <v>5</v>
      </c>
      <c r="C1277">
        <f t="shared" si="38"/>
        <v>5</v>
      </c>
      <c r="D1277">
        <v>0</v>
      </c>
      <c r="E1277">
        <v>0</v>
      </c>
      <c r="F1277">
        <v>85</v>
      </c>
      <c r="G1277">
        <v>557</v>
      </c>
      <c r="H1277">
        <v>129</v>
      </c>
      <c r="I1277">
        <v>984</v>
      </c>
      <c r="J1277">
        <v>193</v>
      </c>
      <c r="K1277">
        <v>37</v>
      </c>
      <c r="L1277">
        <v>18</v>
      </c>
      <c r="M1277">
        <v>1</v>
      </c>
      <c r="N1277">
        <v>5</v>
      </c>
      <c r="O1277">
        <v>8</v>
      </c>
      <c r="P1277">
        <v>5</v>
      </c>
      <c r="Q1277">
        <v>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3</v>
      </c>
      <c r="Y1277">
        <v>11</v>
      </c>
      <c r="Z1277">
        <v>0</v>
      </c>
      <c r="AA1277">
        <v>57</v>
      </c>
      <c r="AB1277">
        <f t="shared" si="39"/>
        <v>3</v>
      </c>
      <c r="AC1277">
        <v>2341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0</v>
      </c>
      <c r="AN1277">
        <v>1900</v>
      </c>
      <c r="AO1277">
        <v>1882</v>
      </c>
      <c r="AP1277">
        <v>0</v>
      </c>
    </row>
    <row r="1278" spans="1:42" x14ac:dyDescent="0.35">
      <c r="A1278">
        <v>33316</v>
      </c>
      <c r="B1278">
        <v>1</v>
      </c>
      <c r="C1278">
        <f t="shared" si="38"/>
        <v>2</v>
      </c>
      <c r="D1278">
        <v>1</v>
      </c>
      <c r="E1278">
        <v>1</v>
      </c>
      <c r="F1278">
        <v>34</v>
      </c>
      <c r="G1278">
        <v>79</v>
      </c>
      <c r="H1278">
        <v>1</v>
      </c>
      <c r="I1278">
        <v>31</v>
      </c>
      <c r="J1278">
        <v>4</v>
      </c>
      <c r="K1278">
        <v>4</v>
      </c>
      <c r="L1278">
        <v>12</v>
      </c>
      <c r="M1278">
        <v>3</v>
      </c>
      <c r="N1278">
        <v>2</v>
      </c>
      <c r="O1278">
        <v>1</v>
      </c>
      <c r="P1278">
        <v>4</v>
      </c>
      <c r="Q1278">
        <v>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3</v>
      </c>
      <c r="Y1278">
        <v>11</v>
      </c>
      <c r="Z1278">
        <v>0</v>
      </c>
      <c r="AA1278">
        <v>49</v>
      </c>
      <c r="AB1278">
        <f t="shared" si="39"/>
        <v>2</v>
      </c>
      <c r="AC1278">
        <v>2427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  <c r="AN1278">
        <v>119</v>
      </c>
      <c r="AO1278">
        <v>107</v>
      </c>
      <c r="AP1278">
        <v>0</v>
      </c>
    </row>
    <row r="1279" spans="1:42" x14ac:dyDescent="0.35">
      <c r="A1279">
        <v>58554</v>
      </c>
      <c r="B1279">
        <v>3</v>
      </c>
      <c r="C1279">
        <f t="shared" si="38"/>
        <v>3</v>
      </c>
      <c r="D1279">
        <v>1</v>
      </c>
      <c r="E1279">
        <v>1</v>
      </c>
      <c r="F1279">
        <v>55</v>
      </c>
      <c r="G1279">
        <v>368</v>
      </c>
      <c r="H1279">
        <v>24</v>
      </c>
      <c r="I1279">
        <v>68</v>
      </c>
      <c r="J1279">
        <v>38</v>
      </c>
      <c r="K1279">
        <v>0</v>
      </c>
      <c r="L1279">
        <v>88</v>
      </c>
      <c r="M1279">
        <v>6</v>
      </c>
      <c r="N1279">
        <v>8</v>
      </c>
      <c r="O1279">
        <v>2</v>
      </c>
      <c r="P1279">
        <v>6</v>
      </c>
      <c r="Q1279">
        <v>7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</v>
      </c>
      <c r="Y1279">
        <v>11</v>
      </c>
      <c r="Z1279">
        <v>0</v>
      </c>
      <c r="AA1279">
        <v>52</v>
      </c>
      <c r="AB1279">
        <f t="shared" si="39"/>
        <v>3</v>
      </c>
      <c r="AC1279">
        <v>2800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0</v>
      </c>
      <c r="AN1279">
        <v>498</v>
      </c>
      <c r="AO1279">
        <v>410</v>
      </c>
      <c r="AP1279">
        <v>0</v>
      </c>
    </row>
    <row r="1280" spans="1:42" x14ac:dyDescent="0.35">
      <c r="A1280">
        <v>17256</v>
      </c>
      <c r="B1280">
        <v>1</v>
      </c>
      <c r="C1280">
        <f t="shared" si="38"/>
        <v>1</v>
      </c>
      <c r="D1280">
        <v>1</v>
      </c>
      <c r="E1280">
        <v>0</v>
      </c>
      <c r="F1280">
        <v>10</v>
      </c>
      <c r="G1280">
        <v>6</v>
      </c>
      <c r="H1280">
        <v>4</v>
      </c>
      <c r="I1280">
        <v>14</v>
      </c>
      <c r="J1280">
        <v>8</v>
      </c>
      <c r="K1280">
        <v>8</v>
      </c>
      <c r="L1280">
        <v>22</v>
      </c>
      <c r="M1280">
        <v>2</v>
      </c>
      <c r="N1280">
        <v>2</v>
      </c>
      <c r="O1280">
        <v>1</v>
      </c>
      <c r="P1280">
        <v>2</v>
      </c>
      <c r="Q1280">
        <v>8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3</v>
      </c>
      <c r="Y1280">
        <v>11</v>
      </c>
      <c r="Z1280">
        <v>0</v>
      </c>
      <c r="AA1280">
        <v>28</v>
      </c>
      <c r="AB1280">
        <f t="shared" si="39"/>
        <v>1</v>
      </c>
      <c r="AC1280">
        <v>2377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0</v>
      </c>
      <c r="AM1280">
        <v>0</v>
      </c>
      <c r="AN1280">
        <v>40</v>
      </c>
      <c r="AO1280">
        <v>18</v>
      </c>
      <c r="AP1280">
        <v>1</v>
      </c>
    </row>
    <row r="1281" spans="1:42" x14ac:dyDescent="0.35">
      <c r="A1281">
        <v>53034</v>
      </c>
      <c r="B1281">
        <v>3</v>
      </c>
      <c r="C1281">
        <f t="shared" si="38"/>
        <v>3</v>
      </c>
      <c r="D1281">
        <v>1</v>
      </c>
      <c r="E1281">
        <v>1</v>
      </c>
      <c r="F1281">
        <v>30</v>
      </c>
      <c r="G1281">
        <v>160</v>
      </c>
      <c r="H1281">
        <v>15</v>
      </c>
      <c r="I1281">
        <v>196</v>
      </c>
      <c r="J1281">
        <v>15</v>
      </c>
      <c r="K1281">
        <v>11</v>
      </c>
      <c r="L1281">
        <v>50</v>
      </c>
      <c r="M1281">
        <v>8</v>
      </c>
      <c r="N1281">
        <v>6</v>
      </c>
      <c r="O1281">
        <v>1</v>
      </c>
      <c r="P1281">
        <v>7</v>
      </c>
      <c r="Q1281">
        <v>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3</v>
      </c>
      <c r="Y1281">
        <v>11</v>
      </c>
      <c r="Z1281">
        <v>0</v>
      </c>
      <c r="AA1281">
        <v>46</v>
      </c>
      <c r="AB1281">
        <f t="shared" si="39"/>
        <v>2</v>
      </c>
      <c r="AC1281">
        <v>2554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397</v>
      </c>
      <c r="AO1281">
        <v>347</v>
      </c>
      <c r="AP1281">
        <v>0</v>
      </c>
    </row>
    <row r="1282" spans="1:42" x14ac:dyDescent="0.35">
      <c r="A1282">
        <v>52203</v>
      </c>
      <c r="B1282">
        <v>3</v>
      </c>
      <c r="C1282">
        <f t="shared" si="38"/>
        <v>3</v>
      </c>
      <c r="D1282">
        <v>0</v>
      </c>
      <c r="E1282">
        <v>0</v>
      </c>
      <c r="F1282">
        <v>36</v>
      </c>
      <c r="G1282">
        <v>488</v>
      </c>
      <c r="H1282">
        <v>21</v>
      </c>
      <c r="I1282">
        <v>238</v>
      </c>
      <c r="J1282">
        <v>56</v>
      </c>
      <c r="K1282">
        <v>108</v>
      </c>
      <c r="L1282">
        <v>28</v>
      </c>
      <c r="M1282">
        <v>1</v>
      </c>
      <c r="N1282">
        <v>8</v>
      </c>
      <c r="O1282">
        <v>7</v>
      </c>
      <c r="P1282">
        <v>11</v>
      </c>
      <c r="Q1282">
        <v>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</v>
      </c>
      <c r="Y1282">
        <v>11</v>
      </c>
      <c r="Z1282">
        <v>0</v>
      </c>
      <c r="AA1282">
        <v>70</v>
      </c>
      <c r="AB1282">
        <f t="shared" si="39"/>
        <v>5</v>
      </c>
      <c r="AC1282">
        <v>2857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911</v>
      </c>
      <c r="AO1282">
        <v>883</v>
      </c>
      <c r="AP1282">
        <v>0</v>
      </c>
    </row>
    <row r="1283" spans="1:42" x14ac:dyDescent="0.35">
      <c r="A1283">
        <v>59601</v>
      </c>
      <c r="B1283">
        <v>3</v>
      </c>
      <c r="C1283">
        <f t="shared" ref="C1283:C1346" si="40">_xlfn.IFS(A:A&lt;=32196,1,A:A&lt;=51622.09,2,A:A&lt;=68281,3,A:A&lt;=79601,4,A:A&gt;=79601,5)</f>
        <v>3</v>
      </c>
      <c r="D1283">
        <v>0</v>
      </c>
      <c r="E1283">
        <v>1</v>
      </c>
      <c r="F1283">
        <v>14</v>
      </c>
      <c r="G1283">
        <v>691</v>
      </c>
      <c r="H1283">
        <v>7</v>
      </c>
      <c r="I1283">
        <v>69</v>
      </c>
      <c r="J1283">
        <v>0</v>
      </c>
      <c r="K1283">
        <v>7</v>
      </c>
      <c r="L1283">
        <v>23</v>
      </c>
      <c r="M1283">
        <v>4</v>
      </c>
      <c r="N1283">
        <v>2</v>
      </c>
      <c r="O1283">
        <v>2</v>
      </c>
      <c r="P1283">
        <v>7</v>
      </c>
      <c r="Q1283">
        <v>8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3</v>
      </c>
      <c r="Y1283">
        <v>11</v>
      </c>
      <c r="Z1283">
        <v>0</v>
      </c>
      <c r="AA1283">
        <v>43</v>
      </c>
      <c r="AB1283">
        <f t="shared" ref="AB1283:AB1346" si="41">_xlfn.IFS(AA1283&lt;=43,1,AA1283&lt;=51.117,2,AA1283&lt;=61,3,AA1283&lt;=68,4,AA1283&gt;68,5)</f>
        <v>1</v>
      </c>
      <c r="AC1283">
        <v>2498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774</v>
      </c>
      <c r="AO1283">
        <v>751</v>
      </c>
      <c r="AP1283">
        <v>1</v>
      </c>
    </row>
    <row r="1284" spans="1:42" x14ac:dyDescent="0.35">
      <c r="A1284">
        <v>75154</v>
      </c>
      <c r="B1284">
        <v>4</v>
      </c>
      <c r="C1284">
        <f t="shared" si="40"/>
        <v>4</v>
      </c>
      <c r="D1284">
        <v>0</v>
      </c>
      <c r="E1284">
        <v>1</v>
      </c>
      <c r="F1284">
        <v>79</v>
      </c>
      <c r="G1284">
        <v>543</v>
      </c>
      <c r="H1284">
        <v>10</v>
      </c>
      <c r="I1284">
        <v>205</v>
      </c>
      <c r="J1284">
        <v>160</v>
      </c>
      <c r="K1284">
        <v>143</v>
      </c>
      <c r="L1284">
        <v>82</v>
      </c>
      <c r="M1284">
        <v>1</v>
      </c>
      <c r="N1284">
        <v>6</v>
      </c>
      <c r="O1284">
        <v>3</v>
      </c>
      <c r="P1284">
        <v>6</v>
      </c>
      <c r="Q1284">
        <v>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3</v>
      </c>
      <c r="Y1284">
        <v>11</v>
      </c>
      <c r="Z1284">
        <v>1</v>
      </c>
      <c r="AA1284">
        <v>62</v>
      </c>
      <c r="AB1284">
        <f t="shared" si="41"/>
        <v>4</v>
      </c>
      <c r="AC1284">
        <v>2822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1061</v>
      </c>
      <c r="AO1284">
        <v>979</v>
      </c>
      <c r="AP1284">
        <v>0</v>
      </c>
    </row>
    <row r="1285" spans="1:42" x14ac:dyDescent="0.35">
      <c r="A1285">
        <v>47025</v>
      </c>
      <c r="B1285">
        <v>2</v>
      </c>
      <c r="C1285">
        <f t="shared" si="40"/>
        <v>2</v>
      </c>
      <c r="D1285">
        <v>0</v>
      </c>
      <c r="E1285">
        <v>1</v>
      </c>
      <c r="F1285">
        <v>52</v>
      </c>
      <c r="G1285">
        <v>254</v>
      </c>
      <c r="H1285">
        <v>7</v>
      </c>
      <c r="I1285">
        <v>108</v>
      </c>
      <c r="J1285">
        <v>20</v>
      </c>
      <c r="K1285">
        <v>0</v>
      </c>
      <c r="L1285">
        <v>26</v>
      </c>
      <c r="M1285">
        <v>3</v>
      </c>
      <c r="N1285">
        <v>6</v>
      </c>
      <c r="O1285">
        <v>3</v>
      </c>
      <c r="P1285">
        <v>5</v>
      </c>
      <c r="Q1285">
        <v>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3</v>
      </c>
      <c r="Y1285">
        <v>11</v>
      </c>
      <c r="Z1285">
        <v>0</v>
      </c>
      <c r="AA1285">
        <v>44</v>
      </c>
      <c r="AB1285">
        <f t="shared" si="41"/>
        <v>2</v>
      </c>
      <c r="AC1285">
        <v>2393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389</v>
      </c>
      <c r="AO1285">
        <v>363</v>
      </c>
      <c r="AP1285">
        <v>0</v>
      </c>
    </row>
    <row r="1286" spans="1:42" x14ac:dyDescent="0.35">
      <c r="A1286">
        <v>37971</v>
      </c>
      <c r="B1286">
        <v>2</v>
      </c>
      <c r="C1286">
        <f t="shared" si="40"/>
        <v>2</v>
      </c>
      <c r="D1286">
        <v>1</v>
      </c>
      <c r="E1286">
        <v>0</v>
      </c>
      <c r="F1286">
        <v>97</v>
      </c>
      <c r="G1286">
        <v>5</v>
      </c>
      <c r="H1286">
        <v>4</v>
      </c>
      <c r="I1286">
        <v>10</v>
      </c>
      <c r="J1286">
        <v>2</v>
      </c>
      <c r="K1286">
        <v>2</v>
      </c>
      <c r="L1286">
        <v>7</v>
      </c>
      <c r="M1286">
        <v>1</v>
      </c>
      <c r="N1286">
        <v>1</v>
      </c>
      <c r="O1286">
        <v>0</v>
      </c>
      <c r="P1286">
        <v>3</v>
      </c>
      <c r="Q1286">
        <v>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3</v>
      </c>
      <c r="Y1286">
        <v>11</v>
      </c>
      <c r="Z1286">
        <v>0</v>
      </c>
      <c r="AA1286">
        <v>47</v>
      </c>
      <c r="AB1286">
        <f t="shared" si="41"/>
        <v>2</v>
      </c>
      <c r="AC1286">
        <v>2375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0</v>
      </c>
      <c r="AN1286">
        <v>23</v>
      </c>
      <c r="AO1286">
        <v>16</v>
      </c>
      <c r="AP1286">
        <v>0</v>
      </c>
    </row>
    <row r="1287" spans="1:42" x14ac:dyDescent="0.35">
      <c r="A1287">
        <v>67267</v>
      </c>
      <c r="B1287">
        <v>3</v>
      </c>
      <c r="C1287">
        <f t="shared" si="40"/>
        <v>3</v>
      </c>
      <c r="D1287">
        <v>0</v>
      </c>
      <c r="E1287">
        <v>1</v>
      </c>
      <c r="F1287">
        <v>0</v>
      </c>
      <c r="G1287">
        <v>134</v>
      </c>
      <c r="H1287">
        <v>11</v>
      </c>
      <c r="I1287">
        <v>59</v>
      </c>
      <c r="J1287">
        <v>15</v>
      </c>
      <c r="K1287">
        <v>2</v>
      </c>
      <c r="L1287">
        <v>30</v>
      </c>
      <c r="M1287">
        <v>1</v>
      </c>
      <c r="N1287">
        <v>3</v>
      </c>
      <c r="O1287">
        <v>2</v>
      </c>
      <c r="P1287">
        <v>5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</v>
      </c>
      <c r="Y1287">
        <v>11</v>
      </c>
      <c r="Z1287">
        <v>0</v>
      </c>
      <c r="AA1287">
        <v>62</v>
      </c>
      <c r="AB1287">
        <f t="shared" si="41"/>
        <v>4</v>
      </c>
      <c r="AC1287">
        <v>2206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221</v>
      </c>
      <c r="AO1287">
        <v>191</v>
      </c>
      <c r="AP1287">
        <v>0</v>
      </c>
    </row>
    <row r="1288" spans="1:42" x14ac:dyDescent="0.35">
      <c r="A1288">
        <v>57338</v>
      </c>
      <c r="B1288">
        <v>3</v>
      </c>
      <c r="C1288">
        <f t="shared" si="40"/>
        <v>3</v>
      </c>
      <c r="D1288">
        <v>0</v>
      </c>
      <c r="E1288">
        <v>1</v>
      </c>
      <c r="F1288">
        <v>96</v>
      </c>
      <c r="G1288">
        <v>143</v>
      </c>
      <c r="H1288">
        <v>6</v>
      </c>
      <c r="I1288">
        <v>52</v>
      </c>
      <c r="J1288">
        <v>11</v>
      </c>
      <c r="K1288">
        <v>8</v>
      </c>
      <c r="L1288">
        <v>17</v>
      </c>
      <c r="M1288">
        <v>2</v>
      </c>
      <c r="N1288">
        <v>4</v>
      </c>
      <c r="O1288">
        <v>1</v>
      </c>
      <c r="P1288">
        <v>5</v>
      </c>
      <c r="Q1288">
        <v>5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3</v>
      </c>
      <c r="Y1288">
        <v>11</v>
      </c>
      <c r="Z1288">
        <v>0</v>
      </c>
      <c r="AA1288">
        <v>45</v>
      </c>
      <c r="AB1288">
        <f t="shared" si="41"/>
        <v>2</v>
      </c>
      <c r="AC1288">
        <v>2220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220</v>
      </c>
      <c r="AO1288">
        <v>203</v>
      </c>
      <c r="AP1288">
        <v>0</v>
      </c>
    </row>
    <row r="1289" spans="1:42" x14ac:dyDescent="0.35">
      <c r="A1289">
        <v>50523</v>
      </c>
      <c r="B1289">
        <v>2</v>
      </c>
      <c r="C1289">
        <f t="shared" si="40"/>
        <v>2</v>
      </c>
      <c r="D1289">
        <v>1</v>
      </c>
      <c r="E1289">
        <v>1</v>
      </c>
      <c r="F1289">
        <v>89</v>
      </c>
      <c r="G1289">
        <v>51</v>
      </c>
      <c r="H1289">
        <v>4</v>
      </c>
      <c r="I1289">
        <v>24</v>
      </c>
      <c r="J1289">
        <v>4</v>
      </c>
      <c r="K1289">
        <v>7</v>
      </c>
      <c r="L1289">
        <v>1</v>
      </c>
      <c r="M1289">
        <v>2</v>
      </c>
      <c r="N1289">
        <v>2</v>
      </c>
      <c r="O1289">
        <v>0</v>
      </c>
      <c r="P1289">
        <v>4</v>
      </c>
      <c r="Q1289">
        <v>6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3</v>
      </c>
      <c r="Y1289">
        <v>11</v>
      </c>
      <c r="Z1289">
        <v>0</v>
      </c>
      <c r="AA1289">
        <v>60</v>
      </c>
      <c r="AB1289">
        <f t="shared" si="41"/>
        <v>3</v>
      </c>
      <c r="AC1289">
        <v>2345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90</v>
      </c>
      <c r="AO1289">
        <v>89</v>
      </c>
      <c r="AP1289">
        <v>0</v>
      </c>
    </row>
    <row r="1290" spans="1:42" x14ac:dyDescent="0.35">
      <c r="A1290">
        <v>50611</v>
      </c>
      <c r="B1290">
        <v>2</v>
      </c>
      <c r="C1290">
        <f t="shared" si="40"/>
        <v>2</v>
      </c>
      <c r="D1290">
        <v>0</v>
      </c>
      <c r="E1290">
        <v>1</v>
      </c>
      <c r="F1290">
        <v>98</v>
      </c>
      <c r="G1290">
        <v>459</v>
      </c>
      <c r="H1290">
        <v>0</v>
      </c>
      <c r="I1290">
        <v>24</v>
      </c>
      <c r="J1290">
        <v>6</v>
      </c>
      <c r="K1290">
        <v>0</v>
      </c>
      <c r="L1290">
        <v>4</v>
      </c>
      <c r="M1290">
        <v>6</v>
      </c>
      <c r="N1290">
        <v>4</v>
      </c>
      <c r="O1290">
        <v>5</v>
      </c>
      <c r="P1290">
        <v>7</v>
      </c>
      <c r="Q1290">
        <v>6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3</v>
      </c>
      <c r="Y1290">
        <v>11</v>
      </c>
      <c r="Z1290">
        <v>0</v>
      </c>
      <c r="AA1290">
        <v>60</v>
      </c>
      <c r="AB1290">
        <f t="shared" si="41"/>
        <v>3</v>
      </c>
      <c r="AC1290">
        <v>2792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489</v>
      </c>
      <c r="AO1290">
        <v>485</v>
      </c>
      <c r="AP1290">
        <v>1</v>
      </c>
    </row>
    <row r="1291" spans="1:42" x14ac:dyDescent="0.35">
      <c r="A1291">
        <v>56242</v>
      </c>
      <c r="B1291">
        <v>3</v>
      </c>
      <c r="C1291">
        <f t="shared" si="40"/>
        <v>3</v>
      </c>
      <c r="D1291">
        <v>0</v>
      </c>
      <c r="E1291">
        <v>1</v>
      </c>
      <c r="F1291">
        <v>72</v>
      </c>
      <c r="G1291">
        <v>689</v>
      </c>
      <c r="H1291">
        <v>8</v>
      </c>
      <c r="I1291">
        <v>167</v>
      </c>
      <c r="J1291">
        <v>11</v>
      </c>
      <c r="K1291">
        <v>8</v>
      </c>
      <c r="L1291">
        <v>88</v>
      </c>
      <c r="M1291">
        <v>5</v>
      </c>
      <c r="N1291">
        <v>8</v>
      </c>
      <c r="O1291">
        <v>4</v>
      </c>
      <c r="P1291">
        <v>11</v>
      </c>
      <c r="Q1291">
        <v>6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3</v>
      </c>
      <c r="Y1291">
        <v>11</v>
      </c>
      <c r="Z1291">
        <v>0</v>
      </c>
      <c r="AA1291">
        <v>51</v>
      </c>
      <c r="AB1291">
        <f t="shared" si="41"/>
        <v>2</v>
      </c>
      <c r="AC1291">
        <v>2642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883</v>
      </c>
      <c r="AO1291">
        <v>795</v>
      </c>
      <c r="AP1291">
        <v>0</v>
      </c>
    </row>
    <row r="1292" spans="1:42" x14ac:dyDescent="0.35">
      <c r="A1292">
        <v>48904</v>
      </c>
      <c r="B1292">
        <v>2</v>
      </c>
      <c r="C1292">
        <f t="shared" si="40"/>
        <v>2</v>
      </c>
      <c r="D1292">
        <v>0</v>
      </c>
      <c r="E1292">
        <v>1</v>
      </c>
      <c r="F1292">
        <v>1</v>
      </c>
      <c r="G1292">
        <v>283</v>
      </c>
      <c r="H1292">
        <v>10</v>
      </c>
      <c r="I1292">
        <v>38</v>
      </c>
      <c r="J1292">
        <v>0</v>
      </c>
      <c r="K1292">
        <v>13</v>
      </c>
      <c r="L1292">
        <v>27</v>
      </c>
      <c r="M1292">
        <v>4</v>
      </c>
      <c r="N1292">
        <v>7</v>
      </c>
      <c r="O1292">
        <v>2</v>
      </c>
      <c r="P1292">
        <v>4</v>
      </c>
      <c r="Q1292">
        <v>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3</v>
      </c>
      <c r="Y1292">
        <v>11</v>
      </c>
      <c r="Z1292">
        <v>0</v>
      </c>
      <c r="AA1292">
        <v>60</v>
      </c>
      <c r="AB1292">
        <f t="shared" si="41"/>
        <v>3</v>
      </c>
      <c r="AC1292">
        <v>2733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344</v>
      </c>
      <c r="AO1292">
        <v>317</v>
      </c>
      <c r="AP1292">
        <v>0</v>
      </c>
    </row>
    <row r="1293" spans="1:42" x14ac:dyDescent="0.35">
      <c r="A1293">
        <v>56243</v>
      </c>
      <c r="B1293">
        <v>3</v>
      </c>
      <c r="C1293">
        <f t="shared" si="40"/>
        <v>3</v>
      </c>
      <c r="D1293">
        <v>1</v>
      </c>
      <c r="E1293">
        <v>2</v>
      </c>
      <c r="F1293">
        <v>26</v>
      </c>
      <c r="G1293">
        <v>347</v>
      </c>
      <c r="H1293">
        <v>0</v>
      </c>
      <c r="I1293">
        <v>35</v>
      </c>
      <c r="J1293">
        <v>4</v>
      </c>
      <c r="K1293">
        <v>3</v>
      </c>
      <c r="L1293">
        <v>7</v>
      </c>
      <c r="M1293">
        <v>6</v>
      </c>
      <c r="N1293">
        <v>4</v>
      </c>
      <c r="O1293">
        <v>2</v>
      </c>
      <c r="P1293">
        <v>8</v>
      </c>
      <c r="Q1293">
        <v>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3</v>
      </c>
      <c r="Y1293">
        <v>11</v>
      </c>
      <c r="Z1293">
        <v>0</v>
      </c>
      <c r="AA1293">
        <v>45</v>
      </c>
      <c r="AB1293">
        <f t="shared" si="41"/>
        <v>2</v>
      </c>
      <c r="AC1293">
        <v>2340</v>
      </c>
      <c r="AD1293">
        <v>0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389</v>
      </c>
      <c r="AO1293">
        <v>382</v>
      </c>
      <c r="AP1293">
        <v>0</v>
      </c>
    </row>
    <row r="1294" spans="1:42" x14ac:dyDescent="0.35">
      <c r="A1294">
        <v>21355</v>
      </c>
      <c r="B1294">
        <v>1</v>
      </c>
      <c r="C1294">
        <f t="shared" si="40"/>
        <v>1</v>
      </c>
      <c r="D1294">
        <v>1</v>
      </c>
      <c r="E1294">
        <v>0</v>
      </c>
      <c r="F1294">
        <v>5</v>
      </c>
      <c r="G1294">
        <v>5</v>
      </c>
      <c r="H1294">
        <v>13</v>
      </c>
      <c r="I1294">
        <v>14</v>
      </c>
      <c r="J1294">
        <v>0</v>
      </c>
      <c r="K1294">
        <v>5</v>
      </c>
      <c r="L1294">
        <v>31</v>
      </c>
      <c r="M1294">
        <v>2</v>
      </c>
      <c r="N1294">
        <v>2</v>
      </c>
      <c r="O1294">
        <v>1</v>
      </c>
      <c r="P1294">
        <v>2</v>
      </c>
      <c r="Q1294">
        <v>6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3</v>
      </c>
      <c r="Y1294">
        <v>11</v>
      </c>
      <c r="Z1294">
        <v>1</v>
      </c>
      <c r="AA1294">
        <v>35</v>
      </c>
      <c r="AB1294">
        <f t="shared" si="41"/>
        <v>1</v>
      </c>
      <c r="AC1294">
        <v>2472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37</v>
      </c>
      <c r="AO1294">
        <v>6</v>
      </c>
      <c r="AP1294">
        <v>1</v>
      </c>
    </row>
    <row r="1295" spans="1:42" x14ac:dyDescent="0.35">
      <c r="A1295">
        <v>57420</v>
      </c>
      <c r="B1295">
        <v>3</v>
      </c>
      <c r="C1295">
        <f t="shared" si="40"/>
        <v>3</v>
      </c>
      <c r="D1295">
        <v>0</v>
      </c>
      <c r="E1295">
        <v>1</v>
      </c>
      <c r="F1295">
        <v>22</v>
      </c>
      <c r="G1295">
        <v>280</v>
      </c>
      <c r="H1295">
        <v>0</v>
      </c>
      <c r="I1295">
        <v>18</v>
      </c>
      <c r="J1295">
        <v>0</v>
      </c>
      <c r="K1295">
        <v>0</v>
      </c>
      <c r="L1295">
        <v>24</v>
      </c>
      <c r="M1295">
        <v>3</v>
      </c>
      <c r="N1295">
        <v>5</v>
      </c>
      <c r="O1295">
        <v>1</v>
      </c>
      <c r="P1295">
        <v>6</v>
      </c>
      <c r="Q1295">
        <v>7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3</v>
      </c>
      <c r="Y1295">
        <v>11</v>
      </c>
      <c r="Z1295">
        <v>0</v>
      </c>
      <c r="AA1295">
        <v>49</v>
      </c>
      <c r="AB1295">
        <f t="shared" si="41"/>
        <v>2</v>
      </c>
      <c r="AC1295">
        <v>2528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298</v>
      </c>
      <c r="AO1295">
        <v>274</v>
      </c>
      <c r="AP1295">
        <v>1</v>
      </c>
    </row>
    <row r="1296" spans="1:42" x14ac:dyDescent="0.35">
      <c r="A1296">
        <v>46390</v>
      </c>
      <c r="B1296">
        <v>2</v>
      </c>
      <c r="C1296">
        <f t="shared" si="40"/>
        <v>2</v>
      </c>
      <c r="D1296">
        <v>0</v>
      </c>
      <c r="E1296">
        <v>1</v>
      </c>
      <c r="F1296">
        <v>56</v>
      </c>
      <c r="G1296">
        <v>95</v>
      </c>
      <c r="H1296">
        <v>14</v>
      </c>
      <c r="I1296">
        <v>64</v>
      </c>
      <c r="J1296">
        <v>2</v>
      </c>
      <c r="K1296">
        <v>9</v>
      </c>
      <c r="L1296">
        <v>38</v>
      </c>
      <c r="M1296">
        <v>1</v>
      </c>
      <c r="N1296">
        <v>4</v>
      </c>
      <c r="O1296">
        <v>2</v>
      </c>
      <c r="P1296">
        <v>3</v>
      </c>
      <c r="Q1296">
        <v>7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3</v>
      </c>
      <c r="Y1296">
        <v>11</v>
      </c>
      <c r="Z1296">
        <v>0</v>
      </c>
      <c r="AA1296">
        <v>65</v>
      </c>
      <c r="AB1296">
        <f t="shared" si="41"/>
        <v>4</v>
      </c>
      <c r="AC1296">
        <v>2214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184</v>
      </c>
      <c r="AO1296">
        <v>146</v>
      </c>
      <c r="AP1296">
        <v>0</v>
      </c>
    </row>
    <row r="1297" spans="1:42" x14ac:dyDescent="0.35">
      <c r="A1297">
        <v>54342</v>
      </c>
      <c r="B1297">
        <v>3</v>
      </c>
      <c r="C1297">
        <f t="shared" si="40"/>
        <v>3</v>
      </c>
      <c r="D1297">
        <v>1</v>
      </c>
      <c r="E1297">
        <v>1</v>
      </c>
      <c r="F1297">
        <v>74</v>
      </c>
      <c r="G1297">
        <v>84</v>
      </c>
      <c r="H1297">
        <v>10</v>
      </c>
      <c r="I1297">
        <v>34</v>
      </c>
      <c r="J1297">
        <v>11</v>
      </c>
      <c r="K1297">
        <v>10</v>
      </c>
      <c r="L1297">
        <v>28</v>
      </c>
      <c r="M1297">
        <v>4</v>
      </c>
      <c r="N1297">
        <v>3</v>
      </c>
      <c r="O1297">
        <v>1</v>
      </c>
      <c r="P1297">
        <v>4</v>
      </c>
      <c r="Q1297">
        <v>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3</v>
      </c>
      <c r="Y1297">
        <v>11</v>
      </c>
      <c r="Z1297">
        <v>0</v>
      </c>
      <c r="AA1297">
        <v>64</v>
      </c>
      <c r="AB1297">
        <f t="shared" si="41"/>
        <v>4</v>
      </c>
      <c r="AC1297">
        <v>2520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149</v>
      </c>
      <c r="AO1297">
        <v>121</v>
      </c>
      <c r="AP1297">
        <v>0</v>
      </c>
    </row>
    <row r="1298" spans="1:42" x14ac:dyDescent="0.35">
      <c r="A1298">
        <v>20895</v>
      </c>
      <c r="B1298">
        <v>1</v>
      </c>
      <c r="C1298">
        <f t="shared" si="40"/>
        <v>1</v>
      </c>
      <c r="D1298">
        <v>1</v>
      </c>
      <c r="E1298">
        <v>0</v>
      </c>
      <c r="F1298">
        <v>24</v>
      </c>
      <c r="G1298">
        <v>18</v>
      </c>
      <c r="H1298">
        <v>3</v>
      </c>
      <c r="I1298">
        <v>17</v>
      </c>
      <c r="J1298">
        <v>3</v>
      </c>
      <c r="K1298">
        <v>0</v>
      </c>
      <c r="L1298">
        <v>4</v>
      </c>
      <c r="M1298">
        <v>1</v>
      </c>
      <c r="N1298">
        <v>2</v>
      </c>
      <c r="O1298">
        <v>0</v>
      </c>
      <c r="P1298">
        <v>3</v>
      </c>
      <c r="Q1298">
        <v>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3</v>
      </c>
      <c r="Y1298">
        <v>11</v>
      </c>
      <c r="Z1298">
        <v>0</v>
      </c>
      <c r="AA1298">
        <v>47</v>
      </c>
      <c r="AB1298">
        <f t="shared" si="41"/>
        <v>2</v>
      </c>
      <c r="AC1298">
        <v>2790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41</v>
      </c>
      <c r="AO1298">
        <v>37</v>
      </c>
      <c r="AP1298">
        <v>0</v>
      </c>
    </row>
    <row r="1299" spans="1:42" x14ac:dyDescent="0.35">
      <c r="A1299">
        <v>92344</v>
      </c>
      <c r="B1299">
        <v>5</v>
      </c>
      <c r="C1299">
        <f t="shared" si="40"/>
        <v>5</v>
      </c>
      <c r="D1299">
        <v>0</v>
      </c>
      <c r="E1299">
        <v>0</v>
      </c>
      <c r="F1299">
        <v>9</v>
      </c>
      <c r="G1299">
        <v>992</v>
      </c>
      <c r="H1299">
        <v>24</v>
      </c>
      <c r="I1299">
        <v>694</v>
      </c>
      <c r="J1299">
        <v>51</v>
      </c>
      <c r="K1299">
        <v>19</v>
      </c>
      <c r="L1299">
        <v>119</v>
      </c>
      <c r="M1299">
        <v>0</v>
      </c>
      <c r="N1299">
        <v>5</v>
      </c>
      <c r="O1299">
        <v>10</v>
      </c>
      <c r="P1299">
        <v>5</v>
      </c>
      <c r="Q1299">
        <v>1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3</v>
      </c>
      <c r="Y1299">
        <v>11</v>
      </c>
      <c r="Z1299">
        <v>0</v>
      </c>
      <c r="AA1299">
        <v>72</v>
      </c>
      <c r="AB1299">
        <f t="shared" si="41"/>
        <v>5</v>
      </c>
      <c r="AC1299">
        <v>2324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1780</v>
      </c>
      <c r="AO1299">
        <v>1661</v>
      </c>
      <c r="AP1299">
        <v>2</v>
      </c>
    </row>
    <row r="1300" spans="1:42" x14ac:dyDescent="0.35">
      <c r="A1300">
        <v>44964</v>
      </c>
      <c r="B1300">
        <v>2</v>
      </c>
      <c r="C1300">
        <f t="shared" si="40"/>
        <v>2</v>
      </c>
      <c r="D1300">
        <v>1</v>
      </c>
      <c r="E1300">
        <v>1</v>
      </c>
      <c r="F1300">
        <v>35</v>
      </c>
      <c r="G1300">
        <v>19</v>
      </c>
      <c r="H1300">
        <v>1</v>
      </c>
      <c r="I1300">
        <v>17</v>
      </c>
      <c r="J1300">
        <v>2</v>
      </c>
      <c r="K1300">
        <v>0</v>
      </c>
      <c r="L1300">
        <v>2</v>
      </c>
      <c r="M1300">
        <v>1</v>
      </c>
      <c r="N1300">
        <v>1</v>
      </c>
      <c r="O1300">
        <v>0</v>
      </c>
      <c r="P1300">
        <v>3</v>
      </c>
      <c r="Q1300">
        <v>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3</v>
      </c>
      <c r="Y1300">
        <v>11</v>
      </c>
      <c r="Z1300">
        <v>0</v>
      </c>
      <c r="AA1300">
        <v>40</v>
      </c>
      <c r="AB1300">
        <f t="shared" si="41"/>
        <v>1</v>
      </c>
      <c r="AC1300">
        <v>2719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1</v>
      </c>
      <c r="AL1300">
        <v>0</v>
      </c>
      <c r="AM1300">
        <v>0</v>
      </c>
      <c r="AN1300">
        <v>39</v>
      </c>
      <c r="AO1300">
        <v>37</v>
      </c>
      <c r="AP1300">
        <v>0</v>
      </c>
    </row>
    <row r="1301" spans="1:42" x14ac:dyDescent="0.35">
      <c r="A1301">
        <v>53761</v>
      </c>
      <c r="B1301">
        <v>3</v>
      </c>
      <c r="C1301">
        <f t="shared" si="40"/>
        <v>3</v>
      </c>
      <c r="D1301">
        <v>1</v>
      </c>
      <c r="E1301">
        <v>1</v>
      </c>
      <c r="F1301">
        <v>7</v>
      </c>
      <c r="G1301">
        <v>158</v>
      </c>
      <c r="H1301">
        <v>0</v>
      </c>
      <c r="I1301">
        <v>76</v>
      </c>
      <c r="J1301">
        <v>13</v>
      </c>
      <c r="K1301">
        <v>7</v>
      </c>
      <c r="L1301">
        <v>71</v>
      </c>
      <c r="M1301">
        <v>6</v>
      </c>
      <c r="N1301">
        <v>4</v>
      </c>
      <c r="O1301">
        <v>4</v>
      </c>
      <c r="P1301">
        <v>3</v>
      </c>
      <c r="Q1301">
        <v>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</v>
      </c>
      <c r="Y1301">
        <v>11</v>
      </c>
      <c r="Z1301">
        <v>0</v>
      </c>
      <c r="AA1301">
        <v>48</v>
      </c>
      <c r="AB1301">
        <f t="shared" si="41"/>
        <v>2</v>
      </c>
      <c r="AC1301">
        <v>2420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254</v>
      </c>
      <c r="AO1301">
        <v>183</v>
      </c>
      <c r="AP1301">
        <v>0</v>
      </c>
    </row>
    <row r="1302" spans="1:42" x14ac:dyDescent="0.35">
      <c r="A1302">
        <v>22682</v>
      </c>
      <c r="B1302">
        <v>1</v>
      </c>
      <c r="C1302">
        <f t="shared" si="40"/>
        <v>1</v>
      </c>
      <c r="D1302">
        <v>1</v>
      </c>
      <c r="E1302">
        <v>0</v>
      </c>
      <c r="F1302">
        <v>51</v>
      </c>
      <c r="G1302">
        <v>10</v>
      </c>
      <c r="H1302">
        <v>14</v>
      </c>
      <c r="I1302">
        <v>29</v>
      </c>
      <c r="J1302">
        <v>4</v>
      </c>
      <c r="K1302">
        <v>2</v>
      </c>
      <c r="L1302">
        <v>36</v>
      </c>
      <c r="M1302">
        <v>3</v>
      </c>
      <c r="N1302">
        <v>2</v>
      </c>
      <c r="O1302">
        <v>1</v>
      </c>
      <c r="P1302">
        <v>4</v>
      </c>
      <c r="Q1302">
        <v>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</v>
      </c>
      <c r="Y1302">
        <v>11</v>
      </c>
      <c r="Z1302">
        <v>0</v>
      </c>
      <c r="AA1302">
        <v>47</v>
      </c>
      <c r="AB1302">
        <f t="shared" si="41"/>
        <v>2</v>
      </c>
      <c r="AC1302">
        <v>2428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59</v>
      </c>
      <c r="AO1302">
        <v>23</v>
      </c>
      <c r="AP1302">
        <v>0</v>
      </c>
    </row>
    <row r="1303" spans="1:42" x14ac:dyDescent="0.35">
      <c r="A1303">
        <v>38887</v>
      </c>
      <c r="B1303">
        <v>2</v>
      </c>
      <c r="C1303">
        <f t="shared" si="40"/>
        <v>2</v>
      </c>
      <c r="D1303">
        <v>1</v>
      </c>
      <c r="E1303">
        <v>0</v>
      </c>
      <c r="F1303">
        <v>17</v>
      </c>
      <c r="G1303">
        <v>25</v>
      </c>
      <c r="H1303">
        <v>1</v>
      </c>
      <c r="I1303">
        <v>13</v>
      </c>
      <c r="J1303">
        <v>0</v>
      </c>
      <c r="K1303">
        <v>0</v>
      </c>
      <c r="L1303">
        <v>3</v>
      </c>
      <c r="M1303">
        <v>1</v>
      </c>
      <c r="N1303">
        <v>1</v>
      </c>
      <c r="O1303">
        <v>0</v>
      </c>
      <c r="P1303">
        <v>3</v>
      </c>
      <c r="Q1303">
        <v>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</v>
      </c>
      <c r="Y1303">
        <v>11</v>
      </c>
      <c r="Z1303">
        <v>0</v>
      </c>
      <c r="AA1303">
        <v>48</v>
      </c>
      <c r="AB1303">
        <f t="shared" si="41"/>
        <v>2</v>
      </c>
      <c r="AC1303">
        <v>2278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39</v>
      </c>
      <c r="AO1303">
        <v>36</v>
      </c>
      <c r="AP1303">
        <v>0</v>
      </c>
    </row>
    <row r="1304" spans="1:42" x14ac:dyDescent="0.35">
      <c r="A1304">
        <v>41658</v>
      </c>
      <c r="B1304">
        <v>2</v>
      </c>
      <c r="C1304">
        <f t="shared" si="40"/>
        <v>2</v>
      </c>
      <c r="D1304">
        <v>1</v>
      </c>
      <c r="E1304">
        <v>1</v>
      </c>
      <c r="F1304">
        <v>30</v>
      </c>
      <c r="G1304">
        <v>8</v>
      </c>
      <c r="H1304">
        <v>4</v>
      </c>
      <c r="I1304">
        <v>12</v>
      </c>
      <c r="J1304">
        <v>15</v>
      </c>
      <c r="K1304">
        <v>4</v>
      </c>
      <c r="L1304">
        <v>29</v>
      </c>
      <c r="M1304">
        <v>2</v>
      </c>
      <c r="N1304">
        <v>1</v>
      </c>
      <c r="O1304">
        <v>1</v>
      </c>
      <c r="P1304">
        <v>2</v>
      </c>
      <c r="Q1304">
        <v>4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11</v>
      </c>
      <c r="Z1304">
        <v>0</v>
      </c>
      <c r="AA1304">
        <v>45</v>
      </c>
      <c r="AB1304">
        <f t="shared" si="41"/>
        <v>2</v>
      </c>
      <c r="AC1304">
        <v>2756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43</v>
      </c>
      <c r="AO1304">
        <v>14</v>
      </c>
      <c r="AP1304">
        <v>0</v>
      </c>
    </row>
    <row r="1305" spans="1:42" x14ac:dyDescent="0.35">
      <c r="A1305">
        <v>29791</v>
      </c>
      <c r="B1305">
        <v>1</v>
      </c>
      <c r="C1305">
        <f t="shared" si="40"/>
        <v>1</v>
      </c>
      <c r="D1305">
        <v>1</v>
      </c>
      <c r="E1305">
        <v>0</v>
      </c>
      <c r="F1305">
        <v>21</v>
      </c>
      <c r="G1305">
        <v>14</v>
      </c>
      <c r="H1305">
        <v>0</v>
      </c>
      <c r="I1305">
        <v>6</v>
      </c>
      <c r="J1305">
        <v>0</v>
      </c>
      <c r="K1305">
        <v>0</v>
      </c>
      <c r="L1305">
        <v>0</v>
      </c>
      <c r="M1305">
        <v>2</v>
      </c>
      <c r="N1305">
        <v>2</v>
      </c>
      <c r="O1305">
        <v>0</v>
      </c>
      <c r="P1305">
        <v>3</v>
      </c>
      <c r="Q1305">
        <v>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</v>
      </c>
      <c r="Y1305">
        <v>11</v>
      </c>
      <c r="Z1305">
        <v>0</v>
      </c>
      <c r="AA1305">
        <v>48</v>
      </c>
      <c r="AB1305">
        <f t="shared" si="41"/>
        <v>2</v>
      </c>
      <c r="AC1305">
        <v>2204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20</v>
      </c>
      <c r="AO1305">
        <v>20</v>
      </c>
      <c r="AP1305">
        <v>0</v>
      </c>
    </row>
    <row r="1306" spans="1:42" x14ac:dyDescent="0.35">
      <c r="A1306">
        <v>63915</v>
      </c>
      <c r="B1306">
        <v>3</v>
      </c>
      <c r="C1306">
        <f t="shared" si="40"/>
        <v>3</v>
      </c>
      <c r="D1306">
        <v>0</v>
      </c>
      <c r="E1306">
        <v>2</v>
      </c>
      <c r="F1306">
        <v>2</v>
      </c>
      <c r="G1306">
        <v>622</v>
      </c>
      <c r="H1306">
        <v>7</v>
      </c>
      <c r="I1306">
        <v>115</v>
      </c>
      <c r="J1306">
        <v>30</v>
      </c>
      <c r="K1306">
        <v>0</v>
      </c>
      <c r="L1306">
        <v>15</v>
      </c>
      <c r="M1306">
        <v>2</v>
      </c>
      <c r="N1306">
        <v>6</v>
      </c>
      <c r="O1306">
        <v>3</v>
      </c>
      <c r="P1306">
        <v>12</v>
      </c>
      <c r="Q1306">
        <v>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3</v>
      </c>
      <c r="Y1306">
        <v>11</v>
      </c>
      <c r="Z1306">
        <v>0</v>
      </c>
      <c r="AA1306">
        <v>64</v>
      </c>
      <c r="AB1306">
        <f t="shared" si="41"/>
        <v>4</v>
      </c>
      <c r="AC1306">
        <v>2493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774</v>
      </c>
      <c r="AO1306">
        <v>759</v>
      </c>
      <c r="AP1306">
        <v>0</v>
      </c>
    </row>
    <row r="1307" spans="1:42" x14ac:dyDescent="0.35">
      <c r="A1307">
        <v>39996</v>
      </c>
      <c r="B1307">
        <v>2</v>
      </c>
      <c r="C1307">
        <f t="shared" si="40"/>
        <v>2</v>
      </c>
      <c r="D1307">
        <v>1</v>
      </c>
      <c r="E1307">
        <v>1</v>
      </c>
      <c r="F1307">
        <v>85</v>
      </c>
      <c r="G1307">
        <v>11</v>
      </c>
      <c r="H1307">
        <v>0</v>
      </c>
      <c r="I1307">
        <v>3</v>
      </c>
      <c r="J1307">
        <v>0</v>
      </c>
      <c r="K1307">
        <v>0</v>
      </c>
      <c r="L1307">
        <v>1</v>
      </c>
      <c r="M1307">
        <v>1</v>
      </c>
      <c r="N1307">
        <v>1</v>
      </c>
      <c r="O1307">
        <v>0</v>
      </c>
      <c r="P1307">
        <v>2</v>
      </c>
      <c r="Q1307">
        <v>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3</v>
      </c>
      <c r="Y1307">
        <v>11</v>
      </c>
      <c r="Z1307">
        <v>0</v>
      </c>
      <c r="AA1307">
        <v>46</v>
      </c>
      <c r="AB1307">
        <f t="shared" si="41"/>
        <v>2</v>
      </c>
      <c r="AC1307">
        <v>2197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14</v>
      </c>
      <c r="AO1307">
        <v>13</v>
      </c>
      <c r="AP1307">
        <v>0</v>
      </c>
    </row>
    <row r="1308" spans="1:42" x14ac:dyDescent="0.35">
      <c r="A1308">
        <v>26759</v>
      </c>
      <c r="B1308">
        <v>1</v>
      </c>
      <c r="C1308">
        <f t="shared" si="40"/>
        <v>1</v>
      </c>
      <c r="D1308">
        <v>1</v>
      </c>
      <c r="E1308">
        <v>0</v>
      </c>
      <c r="F1308">
        <v>65</v>
      </c>
      <c r="G1308">
        <v>25</v>
      </c>
      <c r="H1308">
        <v>3</v>
      </c>
      <c r="I1308">
        <v>16</v>
      </c>
      <c r="J1308">
        <v>8</v>
      </c>
      <c r="K1308">
        <v>5</v>
      </c>
      <c r="L1308">
        <v>2</v>
      </c>
      <c r="M1308">
        <v>2</v>
      </c>
      <c r="N1308">
        <v>2</v>
      </c>
      <c r="O1308">
        <v>1</v>
      </c>
      <c r="P1308">
        <v>3</v>
      </c>
      <c r="Q1308">
        <v>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</v>
      </c>
      <c r="Y1308">
        <v>11</v>
      </c>
      <c r="Z1308">
        <v>0</v>
      </c>
      <c r="AA1308">
        <v>48</v>
      </c>
      <c r="AB1308">
        <f t="shared" si="41"/>
        <v>2</v>
      </c>
      <c r="AC1308">
        <v>2301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57</v>
      </c>
      <c r="AO1308">
        <v>55</v>
      </c>
      <c r="AP1308">
        <v>0</v>
      </c>
    </row>
    <row r="1309" spans="1:42" x14ac:dyDescent="0.35">
      <c r="A1309">
        <v>51039</v>
      </c>
      <c r="B1309">
        <v>2</v>
      </c>
      <c r="C1309">
        <f t="shared" si="40"/>
        <v>2</v>
      </c>
      <c r="D1309">
        <v>1</v>
      </c>
      <c r="E1309">
        <v>1</v>
      </c>
      <c r="F1309">
        <v>11</v>
      </c>
      <c r="G1309">
        <v>100</v>
      </c>
      <c r="H1309">
        <v>64</v>
      </c>
      <c r="I1309">
        <v>79</v>
      </c>
      <c r="J1309">
        <v>65</v>
      </c>
      <c r="K1309">
        <v>0</v>
      </c>
      <c r="L1309">
        <v>109</v>
      </c>
      <c r="M1309">
        <v>2</v>
      </c>
      <c r="N1309">
        <v>6</v>
      </c>
      <c r="O1309">
        <v>2</v>
      </c>
      <c r="P1309">
        <v>4</v>
      </c>
      <c r="Q1309">
        <v>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3</v>
      </c>
      <c r="Y1309">
        <v>11</v>
      </c>
      <c r="Z1309">
        <v>0</v>
      </c>
      <c r="AA1309">
        <v>51</v>
      </c>
      <c r="AB1309">
        <f t="shared" si="41"/>
        <v>2</v>
      </c>
      <c r="AC1309">
        <v>2725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308</v>
      </c>
      <c r="AO1309">
        <v>199</v>
      </c>
      <c r="AP1309">
        <v>0</v>
      </c>
    </row>
    <row r="1310" spans="1:42" x14ac:dyDescent="0.35">
      <c r="A1310">
        <v>60544</v>
      </c>
      <c r="B1310">
        <v>3</v>
      </c>
      <c r="C1310">
        <f t="shared" si="40"/>
        <v>3</v>
      </c>
      <c r="D1310">
        <v>1</v>
      </c>
      <c r="E1310">
        <v>1</v>
      </c>
      <c r="F1310">
        <v>92</v>
      </c>
      <c r="G1310">
        <v>201</v>
      </c>
      <c r="H1310">
        <v>2</v>
      </c>
      <c r="I1310">
        <v>43</v>
      </c>
      <c r="J1310">
        <v>3</v>
      </c>
      <c r="K1310">
        <v>5</v>
      </c>
      <c r="L1310">
        <v>35</v>
      </c>
      <c r="M1310">
        <v>4</v>
      </c>
      <c r="N1310">
        <v>5</v>
      </c>
      <c r="O1310">
        <v>1</v>
      </c>
      <c r="P1310">
        <v>5</v>
      </c>
      <c r="Q1310">
        <v>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3</v>
      </c>
      <c r="Y1310">
        <v>11</v>
      </c>
      <c r="Z1310">
        <v>0</v>
      </c>
      <c r="AA1310">
        <v>59</v>
      </c>
      <c r="AB1310">
        <f t="shared" si="41"/>
        <v>3</v>
      </c>
      <c r="AC1310">
        <v>2832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254</v>
      </c>
      <c r="AO1310">
        <v>219</v>
      </c>
      <c r="AP1310">
        <v>0</v>
      </c>
    </row>
    <row r="1311" spans="1:42" x14ac:dyDescent="0.35">
      <c r="A1311">
        <v>37716</v>
      </c>
      <c r="B1311">
        <v>2</v>
      </c>
      <c r="C1311">
        <f t="shared" si="40"/>
        <v>2</v>
      </c>
      <c r="D1311">
        <v>0</v>
      </c>
      <c r="E1311">
        <v>1</v>
      </c>
      <c r="F1311">
        <v>4</v>
      </c>
      <c r="G1311">
        <v>97</v>
      </c>
      <c r="H1311">
        <v>1</v>
      </c>
      <c r="I1311">
        <v>41</v>
      </c>
      <c r="J1311">
        <v>6</v>
      </c>
      <c r="K1311">
        <v>2</v>
      </c>
      <c r="L1311">
        <v>41</v>
      </c>
      <c r="M1311">
        <v>2</v>
      </c>
      <c r="N1311">
        <v>4</v>
      </c>
      <c r="O1311">
        <v>1</v>
      </c>
      <c r="P1311">
        <v>3</v>
      </c>
      <c r="Q1311">
        <v>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3</v>
      </c>
      <c r="Y1311">
        <v>11</v>
      </c>
      <c r="Z1311">
        <v>0</v>
      </c>
      <c r="AA1311">
        <v>67</v>
      </c>
      <c r="AB1311">
        <f t="shared" si="41"/>
        <v>4</v>
      </c>
      <c r="AC1311">
        <v>2228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147</v>
      </c>
      <c r="AO1311">
        <v>106</v>
      </c>
      <c r="AP1311">
        <v>0</v>
      </c>
    </row>
    <row r="1312" spans="1:42" x14ac:dyDescent="0.35">
      <c r="A1312">
        <v>36864</v>
      </c>
      <c r="B1312">
        <v>2</v>
      </c>
      <c r="C1312">
        <f t="shared" si="40"/>
        <v>2</v>
      </c>
      <c r="D1312">
        <v>0</v>
      </c>
      <c r="E1312">
        <v>1</v>
      </c>
      <c r="F1312">
        <v>53</v>
      </c>
      <c r="G1312">
        <v>204</v>
      </c>
      <c r="H1312">
        <v>5</v>
      </c>
      <c r="I1312">
        <v>39</v>
      </c>
      <c r="J1312">
        <v>17</v>
      </c>
      <c r="K1312">
        <v>0</v>
      </c>
      <c r="L1312">
        <v>89</v>
      </c>
      <c r="M1312">
        <v>3</v>
      </c>
      <c r="N1312">
        <v>5</v>
      </c>
      <c r="O1312">
        <v>2</v>
      </c>
      <c r="P1312">
        <v>4</v>
      </c>
      <c r="Q1312">
        <v>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3</v>
      </c>
      <c r="Y1312">
        <v>11</v>
      </c>
      <c r="Z1312">
        <v>1</v>
      </c>
      <c r="AA1312">
        <v>63</v>
      </c>
      <c r="AB1312">
        <f t="shared" si="41"/>
        <v>4</v>
      </c>
      <c r="AC1312">
        <v>2844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265</v>
      </c>
      <c r="AO1312">
        <v>176</v>
      </c>
      <c r="AP1312">
        <v>0</v>
      </c>
    </row>
    <row r="1313" spans="1:42" x14ac:dyDescent="0.35">
      <c r="A1313">
        <v>44511</v>
      </c>
      <c r="B1313">
        <v>2</v>
      </c>
      <c r="C1313">
        <f t="shared" si="40"/>
        <v>2</v>
      </c>
      <c r="D1313">
        <v>1</v>
      </c>
      <c r="E1313">
        <v>0</v>
      </c>
      <c r="F1313">
        <v>39</v>
      </c>
      <c r="G1313">
        <v>513</v>
      </c>
      <c r="H1313">
        <v>7</v>
      </c>
      <c r="I1313">
        <v>133</v>
      </c>
      <c r="J1313">
        <v>46</v>
      </c>
      <c r="K1313">
        <v>14</v>
      </c>
      <c r="L1313">
        <v>14</v>
      </c>
      <c r="M1313">
        <v>6</v>
      </c>
      <c r="N1313">
        <v>8</v>
      </c>
      <c r="O1313">
        <v>4</v>
      </c>
      <c r="P1313">
        <v>8</v>
      </c>
      <c r="Q1313">
        <v>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3</v>
      </c>
      <c r="Y1313">
        <v>11</v>
      </c>
      <c r="Z1313">
        <v>0</v>
      </c>
      <c r="AA1313">
        <v>50</v>
      </c>
      <c r="AB1313">
        <f t="shared" si="41"/>
        <v>2</v>
      </c>
      <c r="AC1313">
        <v>2784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713</v>
      </c>
      <c r="AO1313">
        <v>699</v>
      </c>
      <c r="AP1313">
        <v>0</v>
      </c>
    </row>
    <row r="1314" spans="1:42" x14ac:dyDescent="0.35">
      <c r="A1314">
        <v>36947</v>
      </c>
      <c r="B1314">
        <v>2</v>
      </c>
      <c r="C1314">
        <f t="shared" si="40"/>
        <v>2</v>
      </c>
      <c r="D1314">
        <v>1</v>
      </c>
      <c r="E1314">
        <v>1</v>
      </c>
      <c r="F1314">
        <v>49</v>
      </c>
      <c r="G1314">
        <v>88</v>
      </c>
      <c r="H1314">
        <v>3</v>
      </c>
      <c r="I1314">
        <v>21</v>
      </c>
      <c r="J1314">
        <v>4</v>
      </c>
      <c r="K1314">
        <v>1</v>
      </c>
      <c r="L1314">
        <v>29</v>
      </c>
      <c r="M1314">
        <v>4</v>
      </c>
      <c r="N1314">
        <v>3</v>
      </c>
      <c r="O1314">
        <v>0</v>
      </c>
      <c r="P1314">
        <v>4</v>
      </c>
      <c r="Q1314">
        <v>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</v>
      </c>
      <c r="Y1314">
        <v>11</v>
      </c>
      <c r="Z1314">
        <v>0</v>
      </c>
      <c r="AA1314">
        <v>53</v>
      </c>
      <c r="AB1314">
        <f t="shared" si="41"/>
        <v>3</v>
      </c>
      <c r="AC1314">
        <v>2850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117</v>
      </c>
      <c r="AO1314">
        <v>88</v>
      </c>
      <c r="AP1314">
        <v>0</v>
      </c>
    </row>
    <row r="1315" spans="1:42" x14ac:dyDescent="0.35">
      <c r="A1315">
        <v>67087</v>
      </c>
      <c r="B1315">
        <v>3</v>
      </c>
      <c r="C1315">
        <f t="shared" si="40"/>
        <v>3</v>
      </c>
      <c r="D1315">
        <v>0</v>
      </c>
      <c r="E1315">
        <v>1</v>
      </c>
      <c r="F1315">
        <v>40</v>
      </c>
      <c r="G1315">
        <v>329</v>
      </c>
      <c r="H1315">
        <v>35</v>
      </c>
      <c r="I1315">
        <v>222</v>
      </c>
      <c r="J1315">
        <v>130</v>
      </c>
      <c r="K1315">
        <v>35</v>
      </c>
      <c r="L1315">
        <v>43</v>
      </c>
      <c r="M1315">
        <v>2</v>
      </c>
      <c r="N1315">
        <v>7</v>
      </c>
      <c r="O1315">
        <v>5</v>
      </c>
      <c r="P1315">
        <v>8</v>
      </c>
      <c r="Q1315">
        <v>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3</v>
      </c>
      <c r="Y1315">
        <v>11</v>
      </c>
      <c r="Z1315">
        <v>0</v>
      </c>
      <c r="AA1315">
        <v>67</v>
      </c>
      <c r="AB1315">
        <f t="shared" si="41"/>
        <v>4</v>
      </c>
      <c r="AC1315">
        <v>2353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751</v>
      </c>
      <c r="AO1315">
        <v>708</v>
      </c>
      <c r="AP1315">
        <v>0</v>
      </c>
    </row>
    <row r="1316" spans="1:42" x14ac:dyDescent="0.35">
      <c r="A1316">
        <v>57045</v>
      </c>
      <c r="B1316">
        <v>3</v>
      </c>
      <c r="C1316">
        <f t="shared" si="40"/>
        <v>3</v>
      </c>
      <c r="D1316">
        <v>0</v>
      </c>
      <c r="E1316">
        <v>1</v>
      </c>
      <c r="F1316">
        <v>40</v>
      </c>
      <c r="G1316">
        <v>296</v>
      </c>
      <c r="H1316">
        <v>13</v>
      </c>
      <c r="I1316">
        <v>104</v>
      </c>
      <c r="J1316">
        <v>11</v>
      </c>
      <c r="K1316">
        <v>13</v>
      </c>
      <c r="L1316">
        <v>17</v>
      </c>
      <c r="M1316">
        <v>3</v>
      </c>
      <c r="N1316">
        <v>4</v>
      </c>
      <c r="O1316">
        <v>2</v>
      </c>
      <c r="P1316">
        <v>9</v>
      </c>
      <c r="Q1316">
        <v>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</v>
      </c>
      <c r="Y1316">
        <v>11</v>
      </c>
      <c r="Z1316">
        <v>0</v>
      </c>
      <c r="AA1316">
        <v>70</v>
      </c>
      <c r="AB1316">
        <f t="shared" si="41"/>
        <v>5</v>
      </c>
      <c r="AC1316">
        <v>2818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437</v>
      </c>
      <c r="AO1316">
        <v>420</v>
      </c>
      <c r="AP1316">
        <v>0</v>
      </c>
    </row>
    <row r="1317" spans="1:42" x14ac:dyDescent="0.35">
      <c r="A1317">
        <v>36957</v>
      </c>
      <c r="B1317">
        <v>2</v>
      </c>
      <c r="C1317">
        <f t="shared" si="40"/>
        <v>2</v>
      </c>
      <c r="D1317">
        <v>1</v>
      </c>
      <c r="E1317">
        <v>1</v>
      </c>
      <c r="F1317">
        <v>43</v>
      </c>
      <c r="G1317">
        <v>100</v>
      </c>
      <c r="H1317">
        <v>2</v>
      </c>
      <c r="I1317">
        <v>16</v>
      </c>
      <c r="J1317">
        <v>2</v>
      </c>
      <c r="K1317">
        <v>1</v>
      </c>
      <c r="L1317">
        <v>31</v>
      </c>
      <c r="M1317">
        <v>4</v>
      </c>
      <c r="N1317">
        <v>3</v>
      </c>
      <c r="O1317">
        <v>2</v>
      </c>
      <c r="P1317">
        <v>2</v>
      </c>
      <c r="Q1317">
        <v>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</v>
      </c>
      <c r="Y1317">
        <v>11</v>
      </c>
      <c r="Z1317">
        <v>1</v>
      </c>
      <c r="AA1317">
        <v>67</v>
      </c>
      <c r="AB1317">
        <f t="shared" si="41"/>
        <v>4</v>
      </c>
      <c r="AC1317">
        <v>2820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121</v>
      </c>
      <c r="AO1317">
        <v>90</v>
      </c>
      <c r="AP1317">
        <v>0</v>
      </c>
    </row>
    <row r="1318" spans="1:42" x14ac:dyDescent="0.35">
      <c r="A1318">
        <v>69389</v>
      </c>
      <c r="B1318">
        <v>4</v>
      </c>
      <c r="C1318">
        <f t="shared" si="40"/>
        <v>4</v>
      </c>
      <c r="D1318">
        <v>0</v>
      </c>
      <c r="E1318">
        <v>1</v>
      </c>
      <c r="F1318">
        <v>17</v>
      </c>
      <c r="G1318">
        <v>422</v>
      </c>
      <c r="H1318">
        <v>7</v>
      </c>
      <c r="I1318">
        <v>238</v>
      </c>
      <c r="J1318">
        <v>69</v>
      </c>
      <c r="K1318">
        <v>46</v>
      </c>
      <c r="L1318">
        <v>15</v>
      </c>
      <c r="M1318">
        <v>1</v>
      </c>
      <c r="N1318">
        <v>7</v>
      </c>
      <c r="O1318">
        <v>2</v>
      </c>
      <c r="P1318">
        <v>12</v>
      </c>
      <c r="Q1318">
        <v>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3</v>
      </c>
      <c r="Y1318">
        <v>11</v>
      </c>
      <c r="Z1318">
        <v>0</v>
      </c>
      <c r="AA1318">
        <v>43</v>
      </c>
      <c r="AB1318">
        <f t="shared" si="41"/>
        <v>1</v>
      </c>
      <c r="AC1318">
        <v>2798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782</v>
      </c>
      <c r="AO1318">
        <v>767</v>
      </c>
      <c r="AP1318">
        <v>0</v>
      </c>
    </row>
    <row r="1319" spans="1:42" x14ac:dyDescent="0.35">
      <c r="A1319">
        <v>43142</v>
      </c>
      <c r="B1319">
        <v>2</v>
      </c>
      <c r="C1319">
        <f t="shared" si="40"/>
        <v>2</v>
      </c>
      <c r="D1319">
        <v>1</v>
      </c>
      <c r="E1319">
        <v>1</v>
      </c>
      <c r="F1319">
        <v>84</v>
      </c>
      <c r="G1319">
        <v>5</v>
      </c>
      <c r="H1319">
        <v>1</v>
      </c>
      <c r="I1319">
        <v>7</v>
      </c>
      <c r="J1319">
        <v>2</v>
      </c>
      <c r="K1319">
        <v>1</v>
      </c>
      <c r="L1319">
        <v>4</v>
      </c>
      <c r="M1319">
        <v>1</v>
      </c>
      <c r="N1319">
        <v>1</v>
      </c>
      <c r="O1319">
        <v>0</v>
      </c>
      <c r="P1319">
        <v>2</v>
      </c>
      <c r="Q1319">
        <v>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</v>
      </c>
      <c r="Y1319">
        <v>11</v>
      </c>
      <c r="Z1319">
        <v>0</v>
      </c>
      <c r="AA1319">
        <v>51</v>
      </c>
      <c r="AB1319">
        <f t="shared" si="41"/>
        <v>2</v>
      </c>
      <c r="AC1319">
        <v>2290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16</v>
      </c>
      <c r="AO1319">
        <v>12</v>
      </c>
      <c r="AP1319">
        <v>0</v>
      </c>
    </row>
    <row r="1320" spans="1:42" x14ac:dyDescent="0.35">
      <c r="A1320">
        <v>80589</v>
      </c>
      <c r="B1320">
        <v>5</v>
      </c>
      <c r="C1320">
        <f t="shared" si="40"/>
        <v>5</v>
      </c>
      <c r="D1320">
        <v>0</v>
      </c>
      <c r="E1320">
        <v>0</v>
      </c>
      <c r="F1320">
        <v>25</v>
      </c>
      <c r="G1320">
        <v>507</v>
      </c>
      <c r="H1320">
        <v>93</v>
      </c>
      <c r="I1320">
        <v>520</v>
      </c>
      <c r="J1320">
        <v>242</v>
      </c>
      <c r="K1320">
        <v>40</v>
      </c>
      <c r="L1320">
        <v>26</v>
      </c>
      <c r="M1320">
        <v>1</v>
      </c>
      <c r="N1320">
        <v>5</v>
      </c>
      <c r="O1320">
        <v>10</v>
      </c>
      <c r="P1320">
        <v>5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3</v>
      </c>
      <c r="Y1320">
        <v>11</v>
      </c>
      <c r="Z1320">
        <v>1</v>
      </c>
      <c r="AA1320">
        <v>76</v>
      </c>
      <c r="AB1320">
        <f t="shared" si="41"/>
        <v>5</v>
      </c>
      <c r="AC1320">
        <v>2317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1402</v>
      </c>
      <c r="AO1320">
        <v>1376</v>
      </c>
      <c r="AP1320">
        <v>1</v>
      </c>
    </row>
    <row r="1321" spans="1:42" x14ac:dyDescent="0.35">
      <c r="A1321">
        <v>34412</v>
      </c>
      <c r="B1321">
        <v>1</v>
      </c>
      <c r="C1321">
        <f t="shared" si="40"/>
        <v>2</v>
      </c>
      <c r="D1321">
        <v>1</v>
      </c>
      <c r="E1321">
        <v>0</v>
      </c>
      <c r="F1321">
        <v>62</v>
      </c>
      <c r="G1321">
        <v>52</v>
      </c>
      <c r="H1321">
        <v>12</v>
      </c>
      <c r="I1321">
        <v>50</v>
      </c>
      <c r="J1321">
        <v>4</v>
      </c>
      <c r="K1321">
        <v>36</v>
      </c>
      <c r="L1321">
        <v>55</v>
      </c>
      <c r="M1321">
        <v>3</v>
      </c>
      <c r="N1321">
        <v>5</v>
      </c>
      <c r="O1321">
        <v>0</v>
      </c>
      <c r="P1321">
        <v>3</v>
      </c>
      <c r="Q1321">
        <v>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3</v>
      </c>
      <c r="Y1321">
        <v>11</v>
      </c>
      <c r="Z1321">
        <v>0</v>
      </c>
      <c r="AA1321">
        <v>30</v>
      </c>
      <c r="AB1321">
        <f t="shared" si="41"/>
        <v>1</v>
      </c>
      <c r="AC1321">
        <v>2660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154</v>
      </c>
      <c r="AO1321">
        <v>99</v>
      </c>
      <c r="AP1321">
        <v>0</v>
      </c>
    </row>
    <row r="1322" spans="1:42" x14ac:dyDescent="0.35">
      <c r="A1322">
        <v>57537</v>
      </c>
      <c r="B1322">
        <v>3</v>
      </c>
      <c r="C1322">
        <f t="shared" si="40"/>
        <v>3</v>
      </c>
      <c r="D1322">
        <v>1</v>
      </c>
      <c r="E1322">
        <v>0</v>
      </c>
      <c r="F1322">
        <v>83</v>
      </c>
      <c r="G1322">
        <v>191</v>
      </c>
      <c r="H1322">
        <v>56</v>
      </c>
      <c r="I1322">
        <v>139</v>
      </c>
      <c r="J1322">
        <v>51</v>
      </c>
      <c r="K1322">
        <v>8</v>
      </c>
      <c r="L1322">
        <v>100</v>
      </c>
      <c r="M1322">
        <v>4</v>
      </c>
      <c r="N1322">
        <v>4</v>
      </c>
      <c r="O1322">
        <v>3</v>
      </c>
      <c r="P1322">
        <v>8</v>
      </c>
      <c r="Q1322">
        <v>4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</v>
      </c>
      <c r="Y1322">
        <v>11</v>
      </c>
      <c r="Z1322">
        <v>0</v>
      </c>
      <c r="AA1322">
        <v>41</v>
      </c>
      <c r="AB1322">
        <f t="shared" si="41"/>
        <v>1</v>
      </c>
      <c r="AC1322">
        <v>2543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445</v>
      </c>
      <c r="AO1322">
        <v>345</v>
      </c>
      <c r="AP1322">
        <v>0</v>
      </c>
    </row>
    <row r="1323" spans="1:42" x14ac:dyDescent="0.35">
      <c r="A1323">
        <v>51315</v>
      </c>
      <c r="B1323">
        <v>2</v>
      </c>
      <c r="C1323">
        <f t="shared" si="40"/>
        <v>2</v>
      </c>
      <c r="D1323">
        <v>0</v>
      </c>
      <c r="E1323">
        <v>0</v>
      </c>
      <c r="F1323">
        <v>45</v>
      </c>
      <c r="G1323">
        <v>68</v>
      </c>
      <c r="H1323">
        <v>28</v>
      </c>
      <c r="I1323">
        <v>39</v>
      </c>
      <c r="J1323">
        <v>16</v>
      </c>
      <c r="K1323">
        <v>30</v>
      </c>
      <c r="L1323">
        <v>41</v>
      </c>
      <c r="M1323">
        <v>1</v>
      </c>
      <c r="N1323">
        <v>2</v>
      </c>
      <c r="O1323">
        <v>2</v>
      </c>
      <c r="P1323">
        <v>5</v>
      </c>
      <c r="Q1323">
        <v>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3</v>
      </c>
      <c r="Y1323">
        <v>11</v>
      </c>
      <c r="Z1323">
        <v>0</v>
      </c>
      <c r="AA1323">
        <v>72</v>
      </c>
      <c r="AB1323">
        <f t="shared" si="41"/>
        <v>5</v>
      </c>
      <c r="AC1323">
        <v>2285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181</v>
      </c>
      <c r="AO1323">
        <v>140</v>
      </c>
      <c r="AP1323">
        <v>0</v>
      </c>
    </row>
    <row r="1324" spans="1:42" x14ac:dyDescent="0.35">
      <c r="A1324">
        <v>36026</v>
      </c>
      <c r="B1324">
        <v>2</v>
      </c>
      <c r="C1324">
        <f t="shared" si="40"/>
        <v>2</v>
      </c>
      <c r="D1324">
        <v>2</v>
      </c>
      <c r="E1324">
        <v>1</v>
      </c>
      <c r="F1324">
        <v>34</v>
      </c>
      <c r="G1324">
        <v>20</v>
      </c>
      <c r="H1324">
        <v>4</v>
      </c>
      <c r="I1324">
        <v>10</v>
      </c>
      <c r="J1324">
        <v>6</v>
      </c>
      <c r="K1324">
        <v>4</v>
      </c>
      <c r="L1324">
        <v>17</v>
      </c>
      <c r="M1324">
        <v>2</v>
      </c>
      <c r="N1324">
        <v>2</v>
      </c>
      <c r="O1324">
        <v>0</v>
      </c>
      <c r="P1324">
        <v>3</v>
      </c>
      <c r="Q1324">
        <v>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</v>
      </c>
      <c r="Y1324">
        <v>11</v>
      </c>
      <c r="Z1324">
        <v>0</v>
      </c>
      <c r="AA1324">
        <v>48</v>
      </c>
      <c r="AB1324">
        <f t="shared" si="41"/>
        <v>2</v>
      </c>
      <c r="AC1324">
        <v>2264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44</v>
      </c>
      <c r="AO1324">
        <v>27</v>
      </c>
      <c r="AP1324">
        <v>0</v>
      </c>
    </row>
    <row r="1325" spans="1:42" x14ac:dyDescent="0.35">
      <c r="A1325">
        <v>24639</v>
      </c>
      <c r="B1325">
        <v>1</v>
      </c>
      <c r="C1325">
        <f t="shared" si="40"/>
        <v>1</v>
      </c>
      <c r="D1325">
        <v>1</v>
      </c>
      <c r="E1325">
        <v>1</v>
      </c>
      <c r="F1325">
        <v>3</v>
      </c>
      <c r="G1325">
        <v>20</v>
      </c>
      <c r="H1325">
        <v>3</v>
      </c>
      <c r="I1325">
        <v>16</v>
      </c>
      <c r="J1325">
        <v>0</v>
      </c>
      <c r="K1325">
        <v>4</v>
      </c>
      <c r="L1325">
        <v>1</v>
      </c>
      <c r="M1325">
        <v>3</v>
      </c>
      <c r="N1325">
        <v>2</v>
      </c>
      <c r="O1325">
        <v>0</v>
      </c>
      <c r="P1325">
        <v>4</v>
      </c>
      <c r="Q1325">
        <v>6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3</v>
      </c>
      <c r="Y1325">
        <v>11</v>
      </c>
      <c r="Z1325">
        <v>0</v>
      </c>
      <c r="AA1325">
        <v>47</v>
      </c>
      <c r="AB1325">
        <f t="shared" si="41"/>
        <v>2</v>
      </c>
      <c r="AC1325">
        <v>2311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>
        <v>0</v>
      </c>
      <c r="AN1325">
        <v>43</v>
      </c>
      <c r="AO1325">
        <v>42</v>
      </c>
      <c r="AP1325">
        <v>0</v>
      </c>
    </row>
    <row r="1326" spans="1:42" x14ac:dyDescent="0.35">
      <c r="A1326">
        <v>34578</v>
      </c>
      <c r="B1326">
        <v>1</v>
      </c>
      <c r="C1326">
        <f t="shared" si="40"/>
        <v>2</v>
      </c>
      <c r="D1326">
        <v>2</v>
      </c>
      <c r="E1326">
        <v>1</v>
      </c>
      <c r="F1326">
        <v>1</v>
      </c>
      <c r="G1326">
        <v>7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2</v>
      </c>
      <c r="Q1326">
        <v>6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3</v>
      </c>
      <c r="Y1326">
        <v>11</v>
      </c>
      <c r="Z1326">
        <v>0</v>
      </c>
      <c r="AA1326">
        <v>48</v>
      </c>
      <c r="AB1326">
        <f t="shared" si="41"/>
        <v>2</v>
      </c>
      <c r="AC1326">
        <v>2238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8</v>
      </c>
      <c r="AO1326">
        <v>8</v>
      </c>
      <c r="AP1326">
        <v>0</v>
      </c>
    </row>
    <row r="1327" spans="1:42" x14ac:dyDescent="0.35">
      <c r="A1327">
        <v>65704</v>
      </c>
      <c r="B1327">
        <v>3</v>
      </c>
      <c r="C1327">
        <f t="shared" si="40"/>
        <v>3</v>
      </c>
      <c r="D1327">
        <v>0</v>
      </c>
      <c r="E1327">
        <v>0</v>
      </c>
      <c r="F1327">
        <v>18</v>
      </c>
      <c r="G1327">
        <v>279</v>
      </c>
      <c r="H1327">
        <v>172</v>
      </c>
      <c r="I1327">
        <v>74</v>
      </c>
      <c r="J1327">
        <v>38</v>
      </c>
      <c r="K1327">
        <v>8</v>
      </c>
      <c r="L1327">
        <v>246</v>
      </c>
      <c r="M1327">
        <v>1</v>
      </c>
      <c r="N1327">
        <v>2</v>
      </c>
      <c r="O1327">
        <v>10</v>
      </c>
      <c r="P1327">
        <v>10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3</v>
      </c>
      <c r="Y1327">
        <v>11</v>
      </c>
      <c r="Z1327">
        <v>0</v>
      </c>
      <c r="AA1327">
        <v>48</v>
      </c>
      <c r="AB1327">
        <f t="shared" si="41"/>
        <v>2</v>
      </c>
      <c r="AC1327">
        <v>2418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571</v>
      </c>
      <c r="AO1327">
        <v>325</v>
      </c>
      <c r="AP1327">
        <v>0</v>
      </c>
    </row>
    <row r="1328" spans="1:42" x14ac:dyDescent="0.35">
      <c r="A1328">
        <v>54132</v>
      </c>
      <c r="B1328">
        <v>3</v>
      </c>
      <c r="C1328">
        <f t="shared" si="40"/>
        <v>3</v>
      </c>
      <c r="D1328">
        <v>0</v>
      </c>
      <c r="E1328">
        <v>1</v>
      </c>
      <c r="F1328">
        <v>81</v>
      </c>
      <c r="G1328">
        <v>30</v>
      </c>
      <c r="H1328">
        <v>1</v>
      </c>
      <c r="I1328">
        <v>8</v>
      </c>
      <c r="J1328">
        <v>0</v>
      </c>
      <c r="K1328">
        <v>0</v>
      </c>
      <c r="L1328">
        <v>3</v>
      </c>
      <c r="M1328">
        <v>1</v>
      </c>
      <c r="N1328">
        <v>1</v>
      </c>
      <c r="O1328">
        <v>0</v>
      </c>
      <c r="P1328">
        <v>3</v>
      </c>
      <c r="Q1328">
        <v>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3</v>
      </c>
      <c r="Y1328">
        <v>11</v>
      </c>
      <c r="Z1328">
        <v>0</v>
      </c>
      <c r="AA1328">
        <v>51</v>
      </c>
      <c r="AB1328">
        <f t="shared" si="41"/>
        <v>2</v>
      </c>
      <c r="AC1328">
        <v>2292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39</v>
      </c>
      <c r="AO1328">
        <v>36</v>
      </c>
      <c r="AP1328">
        <v>0</v>
      </c>
    </row>
    <row r="1329" spans="1:42" x14ac:dyDescent="0.35">
      <c r="A1329">
        <v>28164</v>
      </c>
      <c r="B1329">
        <v>1</v>
      </c>
      <c r="C1329">
        <f t="shared" si="40"/>
        <v>1</v>
      </c>
      <c r="D1329">
        <v>1</v>
      </c>
      <c r="E1329">
        <v>0</v>
      </c>
      <c r="F1329">
        <v>23</v>
      </c>
      <c r="G1329">
        <v>3</v>
      </c>
      <c r="H1329">
        <v>18</v>
      </c>
      <c r="I1329">
        <v>26</v>
      </c>
      <c r="J1329">
        <v>11</v>
      </c>
      <c r="K1329">
        <v>8</v>
      </c>
      <c r="L1329">
        <v>12</v>
      </c>
      <c r="M1329">
        <v>3</v>
      </c>
      <c r="N1329">
        <v>2</v>
      </c>
      <c r="O1329">
        <v>0</v>
      </c>
      <c r="P1329">
        <v>4</v>
      </c>
      <c r="Q1329">
        <v>7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11</v>
      </c>
      <c r="Z1329">
        <v>0</v>
      </c>
      <c r="AA1329">
        <v>50</v>
      </c>
      <c r="AB1329">
        <f t="shared" si="41"/>
        <v>2</v>
      </c>
      <c r="AC1329">
        <v>2580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66</v>
      </c>
      <c r="AO1329">
        <v>54</v>
      </c>
      <c r="AP1329">
        <v>0</v>
      </c>
    </row>
    <row r="1330" spans="1:42" x14ac:dyDescent="0.35">
      <c r="A1330">
        <v>34596</v>
      </c>
      <c r="B1330">
        <v>1</v>
      </c>
      <c r="C1330">
        <f t="shared" si="40"/>
        <v>2</v>
      </c>
      <c r="D1330">
        <v>1</v>
      </c>
      <c r="E1330">
        <v>0</v>
      </c>
      <c r="F1330">
        <v>48</v>
      </c>
      <c r="G1330">
        <v>14</v>
      </c>
      <c r="H1330">
        <v>0</v>
      </c>
      <c r="I1330">
        <v>2</v>
      </c>
      <c r="J1330">
        <v>0</v>
      </c>
      <c r="K1330">
        <v>0</v>
      </c>
      <c r="L1330">
        <v>7</v>
      </c>
      <c r="M1330">
        <v>1</v>
      </c>
      <c r="N1330">
        <v>1</v>
      </c>
      <c r="O1330">
        <v>0</v>
      </c>
      <c r="P1330">
        <v>2</v>
      </c>
      <c r="Q1330">
        <v>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11</v>
      </c>
      <c r="Z1330">
        <v>0</v>
      </c>
      <c r="AA1330">
        <v>46</v>
      </c>
      <c r="AB1330">
        <f t="shared" si="41"/>
        <v>2</v>
      </c>
      <c r="AC1330">
        <v>2601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16</v>
      </c>
      <c r="AO1330">
        <v>9</v>
      </c>
      <c r="AP1330">
        <v>0</v>
      </c>
    </row>
    <row r="1331" spans="1:42" x14ac:dyDescent="0.35">
      <c r="A1331">
        <v>43269</v>
      </c>
      <c r="B1331">
        <v>2</v>
      </c>
      <c r="C1331">
        <f t="shared" si="40"/>
        <v>2</v>
      </c>
      <c r="D1331">
        <v>1</v>
      </c>
      <c r="E1331">
        <v>0</v>
      </c>
      <c r="F1331">
        <v>61</v>
      </c>
      <c r="G1331">
        <v>10</v>
      </c>
      <c r="H1331">
        <v>1</v>
      </c>
      <c r="I1331">
        <v>7</v>
      </c>
      <c r="J1331">
        <v>0</v>
      </c>
      <c r="K1331">
        <v>0</v>
      </c>
      <c r="L1331">
        <v>1</v>
      </c>
      <c r="M1331">
        <v>1</v>
      </c>
      <c r="N1331">
        <v>1</v>
      </c>
      <c r="O1331">
        <v>0</v>
      </c>
      <c r="P1331">
        <v>2</v>
      </c>
      <c r="Q1331">
        <v>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3</v>
      </c>
      <c r="Y1331">
        <v>11</v>
      </c>
      <c r="Z1331">
        <v>0</v>
      </c>
      <c r="AA1331">
        <v>48</v>
      </c>
      <c r="AB1331">
        <f t="shared" si="41"/>
        <v>2</v>
      </c>
      <c r="AC1331">
        <v>2445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18</v>
      </c>
      <c r="AO1331">
        <v>17</v>
      </c>
      <c r="AP1331">
        <v>0</v>
      </c>
    </row>
    <row r="1332" spans="1:42" x14ac:dyDescent="0.35">
      <c r="A1332">
        <v>38741</v>
      </c>
      <c r="B1332">
        <v>2</v>
      </c>
      <c r="C1332">
        <f t="shared" si="40"/>
        <v>2</v>
      </c>
      <c r="D1332">
        <v>1</v>
      </c>
      <c r="E1332">
        <v>1</v>
      </c>
      <c r="F1332">
        <v>60</v>
      </c>
      <c r="G1332">
        <v>7</v>
      </c>
      <c r="H1332">
        <v>10</v>
      </c>
      <c r="I1332">
        <v>17</v>
      </c>
      <c r="J1332">
        <v>8</v>
      </c>
      <c r="K1332">
        <v>6</v>
      </c>
      <c r="L1332">
        <v>13</v>
      </c>
      <c r="M1332">
        <v>2</v>
      </c>
      <c r="N1332">
        <v>2</v>
      </c>
      <c r="O1332">
        <v>0</v>
      </c>
      <c r="P1332">
        <v>3</v>
      </c>
      <c r="Q1332">
        <v>7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11</v>
      </c>
      <c r="Z1332">
        <v>0</v>
      </c>
      <c r="AA1332">
        <v>62</v>
      </c>
      <c r="AB1332">
        <f t="shared" si="41"/>
        <v>4</v>
      </c>
      <c r="AC1332">
        <v>2250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48</v>
      </c>
      <c r="AO1332">
        <v>35</v>
      </c>
      <c r="AP1332">
        <v>0</v>
      </c>
    </row>
    <row r="1333" spans="1:42" x14ac:dyDescent="0.35">
      <c r="A1333">
        <v>31907</v>
      </c>
      <c r="B1333">
        <v>1</v>
      </c>
      <c r="C1333">
        <f t="shared" si="40"/>
        <v>1</v>
      </c>
      <c r="D1333">
        <v>0</v>
      </c>
      <c r="E1333">
        <v>0</v>
      </c>
      <c r="F1333">
        <v>75</v>
      </c>
      <c r="G1333">
        <v>33</v>
      </c>
      <c r="H1333">
        <v>87</v>
      </c>
      <c r="I1333">
        <v>64</v>
      </c>
      <c r="J1333">
        <v>175</v>
      </c>
      <c r="K1333">
        <v>16</v>
      </c>
      <c r="L1333">
        <v>74</v>
      </c>
      <c r="M1333">
        <v>1</v>
      </c>
      <c r="N1333">
        <v>6</v>
      </c>
      <c r="O1333">
        <v>1</v>
      </c>
      <c r="P1333">
        <v>6</v>
      </c>
      <c r="Q1333">
        <v>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11</v>
      </c>
      <c r="Z1333">
        <v>0</v>
      </c>
      <c r="AA1333">
        <v>48</v>
      </c>
      <c r="AB1333">
        <f t="shared" si="41"/>
        <v>2</v>
      </c>
      <c r="AC1333">
        <v>2641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375</v>
      </c>
      <c r="AO1333">
        <v>301</v>
      </c>
      <c r="AP1333">
        <v>0</v>
      </c>
    </row>
    <row r="1334" spans="1:42" x14ac:dyDescent="0.35">
      <c r="A1334">
        <v>31163</v>
      </c>
      <c r="B1334">
        <v>1</v>
      </c>
      <c r="C1334">
        <f t="shared" si="40"/>
        <v>1</v>
      </c>
      <c r="D1334">
        <v>1</v>
      </c>
      <c r="E1334">
        <v>0</v>
      </c>
      <c r="F1334">
        <v>54</v>
      </c>
      <c r="G1334">
        <v>2</v>
      </c>
      <c r="H1334">
        <v>3</v>
      </c>
      <c r="I1334">
        <v>10</v>
      </c>
      <c r="J1334">
        <v>11</v>
      </c>
      <c r="K1334">
        <v>2</v>
      </c>
      <c r="L1334">
        <v>10</v>
      </c>
      <c r="M1334">
        <v>1</v>
      </c>
      <c r="N1334">
        <v>1</v>
      </c>
      <c r="O1334">
        <v>0</v>
      </c>
      <c r="P1334">
        <v>3</v>
      </c>
      <c r="Q1334">
        <v>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3</v>
      </c>
      <c r="Y1334">
        <v>11</v>
      </c>
      <c r="Z1334">
        <v>0</v>
      </c>
      <c r="AA1334">
        <v>47</v>
      </c>
      <c r="AB1334">
        <f t="shared" si="41"/>
        <v>2</v>
      </c>
      <c r="AC1334">
        <v>2295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28</v>
      </c>
      <c r="AO1334">
        <v>18</v>
      </c>
      <c r="AP1334">
        <v>0</v>
      </c>
    </row>
    <row r="1335" spans="1:42" x14ac:dyDescent="0.35">
      <c r="A1335">
        <v>92533</v>
      </c>
      <c r="B1335">
        <v>5</v>
      </c>
      <c r="C1335">
        <f t="shared" si="40"/>
        <v>5</v>
      </c>
      <c r="D1335">
        <v>0</v>
      </c>
      <c r="E1335">
        <v>0</v>
      </c>
      <c r="F1335">
        <v>84</v>
      </c>
      <c r="G1335">
        <v>693</v>
      </c>
      <c r="H1335">
        <v>21</v>
      </c>
      <c r="I1335">
        <v>118</v>
      </c>
      <c r="J1335">
        <v>110</v>
      </c>
      <c r="K1335">
        <v>147</v>
      </c>
      <c r="L1335">
        <v>42</v>
      </c>
      <c r="M1335">
        <v>1</v>
      </c>
      <c r="N1335">
        <v>6</v>
      </c>
      <c r="O1335">
        <v>5</v>
      </c>
      <c r="P1335">
        <v>11</v>
      </c>
      <c r="Q1335">
        <v>2</v>
      </c>
      <c r="R1335">
        <v>0</v>
      </c>
      <c r="S1335">
        <v>0</v>
      </c>
      <c r="T1335">
        <v>1</v>
      </c>
      <c r="U1335">
        <v>1</v>
      </c>
      <c r="V1335">
        <v>0</v>
      </c>
      <c r="W1335">
        <v>0</v>
      </c>
      <c r="X1335">
        <v>3</v>
      </c>
      <c r="Y1335">
        <v>11</v>
      </c>
      <c r="Z1335">
        <v>0</v>
      </c>
      <c r="AA1335">
        <v>35</v>
      </c>
      <c r="AB1335">
        <f t="shared" si="41"/>
        <v>1</v>
      </c>
      <c r="AC1335">
        <v>2351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1089</v>
      </c>
      <c r="AO1335">
        <v>1047</v>
      </c>
      <c r="AP1335">
        <v>2</v>
      </c>
    </row>
    <row r="1336" spans="1:42" x14ac:dyDescent="0.35">
      <c r="A1336">
        <v>34853</v>
      </c>
      <c r="B1336">
        <v>1</v>
      </c>
      <c r="C1336">
        <f t="shared" si="40"/>
        <v>2</v>
      </c>
      <c r="D1336">
        <v>1</v>
      </c>
      <c r="E1336">
        <v>1</v>
      </c>
      <c r="F1336">
        <v>75</v>
      </c>
      <c r="G1336">
        <v>9</v>
      </c>
      <c r="H1336">
        <v>3</v>
      </c>
      <c r="I1336">
        <v>15</v>
      </c>
      <c r="J1336">
        <v>2</v>
      </c>
      <c r="K1336">
        <v>3</v>
      </c>
      <c r="L1336">
        <v>2</v>
      </c>
      <c r="M1336">
        <v>2</v>
      </c>
      <c r="N1336">
        <v>2</v>
      </c>
      <c r="O1336">
        <v>0</v>
      </c>
      <c r="P1336">
        <v>3</v>
      </c>
      <c r="Q1336">
        <v>6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>
        <v>11</v>
      </c>
      <c r="Z1336">
        <v>0</v>
      </c>
      <c r="AA1336">
        <v>47</v>
      </c>
      <c r="AB1336">
        <f t="shared" si="41"/>
        <v>2</v>
      </c>
      <c r="AC1336">
        <v>2347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0</v>
      </c>
      <c r="AN1336">
        <v>32</v>
      </c>
      <c r="AO1336">
        <v>30</v>
      </c>
      <c r="AP1336">
        <v>0</v>
      </c>
    </row>
    <row r="1337" spans="1:42" x14ac:dyDescent="0.35">
      <c r="A1337">
        <v>70844</v>
      </c>
      <c r="B1337">
        <v>4</v>
      </c>
      <c r="C1337">
        <f t="shared" si="40"/>
        <v>4</v>
      </c>
      <c r="D1337">
        <v>1</v>
      </c>
      <c r="E1337">
        <v>1</v>
      </c>
      <c r="F1337">
        <v>16</v>
      </c>
      <c r="G1337">
        <v>129</v>
      </c>
      <c r="H1337">
        <v>26</v>
      </c>
      <c r="I1337">
        <v>67</v>
      </c>
      <c r="J1337">
        <v>3</v>
      </c>
      <c r="K1337">
        <v>67</v>
      </c>
      <c r="L1337">
        <v>2</v>
      </c>
      <c r="M1337">
        <v>5</v>
      </c>
      <c r="N1337">
        <v>6</v>
      </c>
      <c r="O1337">
        <v>1</v>
      </c>
      <c r="P1337">
        <v>5</v>
      </c>
      <c r="Q1337">
        <v>7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3</v>
      </c>
      <c r="Y1337">
        <v>11</v>
      </c>
      <c r="Z1337">
        <v>0</v>
      </c>
      <c r="AA1337">
        <v>53</v>
      </c>
      <c r="AB1337">
        <f t="shared" si="41"/>
        <v>3</v>
      </c>
      <c r="AC1337">
        <v>2401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292</v>
      </c>
      <c r="AO1337">
        <v>290</v>
      </c>
      <c r="AP1337">
        <v>0</v>
      </c>
    </row>
    <row r="1338" spans="1:42" x14ac:dyDescent="0.35">
      <c r="A1338">
        <v>31086</v>
      </c>
      <c r="B1338">
        <v>1</v>
      </c>
      <c r="C1338">
        <f t="shared" si="40"/>
        <v>1</v>
      </c>
      <c r="D1338">
        <v>1</v>
      </c>
      <c r="E1338">
        <v>1</v>
      </c>
      <c r="F1338">
        <v>79</v>
      </c>
      <c r="G1338">
        <v>16</v>
      </c>
      <c r="H1338">
        <v>2</v>
      </c>
      <c r="I1338">
        <v>11</v>
      </c>
      <c r="J1338">
        <v>3</v>
      </c>
      <c r="K1338">
        <v>0</v>
      </c>
      <c r="L1338">
        <v>16</v>
      </c>
      <c r="M1338">
        <v>2</v>
      </c>
      <c r="N1338">
        <v>1</v>
      </c>
      <c r="O1338">
        <v>1</v>
      </c>
      <c r="P1338">
        <v>2</v>
      </c>
      <c r="Q1338">
        <v>8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11</v>
      </c>
      <c r="Z1338">
        <v>0</v>
      </c>
      <c r="AA1338">
        <v>41</v>
      </c>
      <c r="AB1338">
        <f t="shared" si="41"/>
        <v>1</v>
      </c>
      <c r="AC1338">
        <v>2580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32</v>
      </c>
      <c r="AO1338">
        <v>16</v>
      </c>
      <c r="AP1338">
        <v>1</v>
      </c>
    </row>
    <row r="1339" spans="1:42" x14ac:dyDescent="0.35">
      <c r="A1339">
        <v>20491</v>
      </c>
      <c r="B1339">
        <v>1</v>
      </c>
      <c r="C1339">
        <f t="shared" si="40"/>
        <v>1</v>
      </c>
      <c r="D1339">
        <v>0</v>
      </c>
      <c r="E1339">
        <v>0</v>
      </c>
      <c r="F1339">
        <v>16</v>
      </c>
      <c r="G1339">
        <v>5</v>
      </c>
      <c r="H1339">
        <v>4</v>
      </c>
      <c r="I1339">
        <v>5</v>
      </c>
      <c r="J1339">
        <v>4</v>
      </c>
      <c r="K1339">
        <v>2</v>
      </c>
      <c r="L1339">
        <v>10</v>
      </c>
      <c r="M1339">
        <v>1</v>
      </c>
      <c r="N1339">
        <v>0</v>
      </c>
      <c r="O1339">
        <v>1</v>
      </c>
      <c r="P1339">
        <v>2</v>
      </c>
      <c r="Q1339">
        <v>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3</v>
      </c>
      <c r="Y1339">
        <v>11</v>
      </c>
      <c r="Z1339">
        <v>0</v>
      </c>
      <c r="AA1339">
        <v>34</v>
      </c>
      <c r="AB1339">
        <f t="shared" si="41"/>
        <v>1</v>
      </c>
      <c r="AC1339">
        <v>2679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20</v>
      </c>
      <c r="AO1339">
        <v>10</v>
      </c>
      <c r="AP1339">
        <v>0</v>
      </c>
    </row>
    <row r="1340" spans="1:42" x14ac:dyDescent="0.35">
      <c r="A1340">
        <v>42523</v>
      </c>
      <c r="B1340">
        <v>2</v>
      </c>
      <c r="C1340">
        <f t="shared" si="40"/>
        <v>2</v>
      </c>
      <c r="D1340">
        <v>0</v>
      </c>
      <c r="E1340">
        <v>0</v>
      </c>
      <c r="F1340">
        <v>96</v>
      </c>
      <c r="G1340">
        <v>14</v>
      </c>
      <c r="H1340">
        <v>36</v>
      </c>
      <c r="I1340">
        <v>11</v>
      </c>
      <c r="J1340">
        <v>3</v>
      </c>
      <c r="K1340">
        <v>26</v>
      </c>
      <c r="L1340">
        <v>35</v>
      </c>
      <c r="M1340">
        <v>1</v>
      </c>
      <c r="N1340">
        <v>1</v>
      </c>
      <c r="O1340">
        <v>1</v>
      </c>
      <c r="P1340">
        <v>4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3</v>
      </c>
      <c r="Y1340">
        <v>11</v>
      </c>
      <c r="Z1340">
        <v>0</v>
      </c>
      <c r="AA1340">
        <v>56</v>
      </c>
      <c r="AB1340">
        <f t="shared" si="41"/>
        <v>3</v>
      </c>
      <c r="AC1340">
        <v>2226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90</v>
      </c>
      <c r="AO1340">
        <v>55</v>
      </c>
      <c r="AP1340">
        <v>0</v>
      </c>
    </row>
    <row r="1341" spans="1:42" x14ac:dyDescent="0.35">
      <c r="A1341">
        <v>33402</v>
      </c>
      <c r="B1341">
        <v>1</v>
      </c>
      <c r="C1341">
        <f t="shared" si="40"/>
        <v>2</v>
      </c>
      <c r="D1341">
        <v>1</v>
      </c>
      <c r="E1341">
        <v>1</v>
      </c>
      <c r="F1341">
        <v>60</v>
      </c>
      <c r="G1341">
        <v>26</v>
      </c>
      <c r="H1341">
        <v>2</v>
      </c>
      <c r="I1341">
        <v>19</v>
      </c>
      <c r="J1341">
        <v>10</v>
      </c>
      <c r="K1341">
        <v>5</v>
      </c>
      <c r="L1341">
        <v>8</v>
      </c>
      <c r="M1341">
        <v>3</v>
      </c>
      <c r="N1341">
        <v>2</v>
      </c>
      <c r="O1341">
        <v>1</v>
      </c>
      <c r="P1341">
        <v>3</v>
      </c>
      <c r="Q1341">
        <v>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3</v>
      </c>
      <c r="Y1341">
        <v>11</v>
      </c>
      <c r="Z1341">
        <v>0</v>
      </c>
      <c r="AA1341">
        <v>68</v>
      </c>
      <c r="AB1341">
        <f t="shared" si="41"/>
        <v>4</v>
      </c>
      <c r="AC1341">
        <v>2505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62</v>
      </c>
      <c r="AO1341">
        <v>54</v>
      </c>
      <c r="AP1341">
        <v>0</v>
      </c>
    </row>
    <row r="1342" spans="1:42" x14ac:dyDescent="0.35">
      <c r="A1342">
        <v>36408</v>
      </c>
      <c r="B1342">
        <v>2</v>
      </c>
      <c r="C1342">
        <f t="shared" si="40"/>
        <v>2</v>
      </c>
      <c r="D1342">
        <v>1</v>
      </c>
      <c r="E1342">
        <v>1</v>
      </c>
      <c r="F1342">
        <v>11</v>
      </c>
      <c r="G1342">
        <v>9</v>
      </c>
      <c r="H1342">
        <v>1</v>
      </c>
      <c r="I1342">
        <v>4</v>
      </c>
      <c r="J1342">
        <v>3</v>
      </c>
      <c r="K1342">
        <v>2</v>
      </c>
      <c r="L1342">
        <v>3</v>
      </c>
      <c r="M1342">
        <v>1</v>
      </c>
      <c r="N1342">
        <v>1</v>
      </c>
      <c r="O1342">
        <v>0</v>
      </c>
      <c r="P1342">
        <v>2</v>
      </c>
      <c r="Q1342">
        <v>6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</v>
      </c>
      <c r="Y1342">
        <v>11</v>
      </c>
      <c r="Z1342">
        <v>0</v>
      </c>
      <c r="AA1342">
        <v>71</v>
      </c>
      <c r="AB1342">
        <f t="shared" si="41"/>
        <v>5</v>
      </c>
      <c r="AC1342">
        <v>2440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19</v>
      </c>
      <c r="AO1342">
        <v>16</v>
      </c>
      <c r="AP1342">
        <v>0</v>
      </c>
    </row>
    <row r="1343" spans="1:42" x14ac:dyDescent="0.35">
      <c r="A1343">
        <v>21645</v>
      </c>
      <c r="B1343">
        <v>1</v>
      </c>
      <c r="C1343">
        <f t="shared" si="40"/>
        <v>1</v>
      </c>
      <c r="D1343">
        <v>1</v>
      </c>
      <c r="E1343">
        <v>0</v>
      </c>
      <c r="F1343">
        <v>75</v>
      </c>
      <c r="G1343">
        <v>14</v>
      </c>
      <c r="H1343">
        <v>0</v>
      </c>
      <c r="I1343">
        <v>23</v>
      </c>
      <c r="J1343">
        <v>4</v>
      </c>
      <c r="K1343">
        <v>5</v>
      </c>
      <c r="L1343">
        <v>19</v>
      </c>
      <c r="M1343">
        <v>3</v>
      </c>
      <c r="N1343">
        <v>3</v>
      </c>
      <c r="O1343">
        <v>0</v>
      </c>
      <c r="P1343">
        <v>3</v>
      </c>
      <c r="Q1343">
        <v>9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3</v>
      </c>
      <c r="Y1343">
        <v>11</v>
      </c>
      <c r="Z1343">
        <v>1</v>
      </c>
      <c r="AA1343">
        <v>41</v>
      </c>
      <c r="AB1343">
        <f t="shared" si="41"/>
        <v>1</v>
      </c>
      <c r="AC1343">
        <v>2823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46</v>
      </c>
      <c r="AO1343">
        <v>27</v>
      </c>
      <c r="AP1343">
        <v>0</v>
      </c>
    </row>
    <row r="1344" spans="1:42" x14ac:dyDescent="0.35">
      <c r="A1344">
        <v>78427</v>
      </c>
      <c r="B1344">
        <v>4</v>
      </c>
      <c r="C1344">
        <f t="shared" si="40"/>
        <v>4</v>
      </c>
      <c r="D1344">
        <v>0</v>
      </c>
      <c r="E1344">
        <v>0</v>
      </c>
      <c r="F1344">
        <v>36</v>
      </c>
      <c r="G1344">
        <v>972</v>
      </c>
      <c r="H1344">
        <v>19</v>
      </c>
      <c r="I1344">
        <v>595</v>
      </c>
      <c r="J1344">
        <v>180</v>
      </c>
      <c r="K1344">
        <v>26</v>
      </c>
      <c r="L1344">
        <v>138</v>
      </c>
      <c r="M1344">
        <v>3</v>
      </c>
      <c r="N1344">
        <v>3</v>
      </c>
      <c r="O1344">
        <v>7</v>
      </c>
      <c r="P1344">
        <v>10</v>
      </c>
      <c r="Q1344">
        <v>3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3</v>
      </c>
      <c r="Y1344">
        <v>11</v>
      </c>
      <c r="Z1344">
        <v>1</v>
      </c>
      <c r="AA1344">
        <v>72</v>
      </c>
      <c r="AB1344">
        <f t="shared" si="41"/>
        <v>5</v>
      </c>
      <c r="AC1344">
        <v>2772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1792</v>
      </c>
      <c r="AO1344">
        <v>1654</v>
      </c>
      <c r="AP1344">
        <v>1</v>
      </c>
    </row>
    <row r="1345" spans="1:42" x14ac:dyDescent="0.35">
      <c r="A1345">
        <v>82657</v>
      </c>
      <c r="B1345">
        <v>5</v>
      </c>
      <c r="C1345">
        <f t="shared" si="40"/>
        <v>5</v>
      </c>
      <c r="D1345">
        <v>0</v>
      </c>
      <c r="E1345">
        <v>0</v>
      </c>
      <c r="F1345">
        <v>71</v>
      </c>
      <c r="G1345">
        <v>966</v>
      </c>
      <c r="H1345">
        <v>168</v>
      </c>
      <c r="I1345">
        <v>672</v>
      </c>
      <c r="J1345">
        <v>246</v>
      </c>
      <c r="K1345">
        <v>105</v>
      </c>
      <c r="L1345">
        <v>126</v>
      </c>
      <c r="M1345">
        <v>1</v>
      </c>
      <c r="N1345">
        <v>7</v>
      </c>
      <c r="O1345">
        <v>5</v>
      </c>
      <c r="P1345">
        <v>10</v>
      </c>
      <c r="Q1345">
        <v>4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3</v>
      </c>
      <c r="Y1345">
        <v>11</v>
      </c>
      <c r="Z1345">
        <v>0</v>
      </c>
      <c r="AA1345">
        <v>74</v>
      </c>
      <c r="AB1345">
        <f t="shared" si="41"/>
        <v>5</v>
      </c>
      <c r="AC1345">
        <v>2434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0</v>
      </c>
      <c r="AN1345">
        <v>2157</v>
      </c>
      <c r="AO1345">
        <v>2031</v>
      </c>
      <c r="AP1345">
        <v>2</v>
      </c>
    </row>
    <row r="1346" spans="1:42" x14ac:dyDescent="0.35">
      <c r="A1346">
        <v>51876</v>
      </c>
      <c r="B1346">
        <v>3</v>
      </c>
      <c r="C1346">
        <f t="shared" si="40"/>
        <v>3</v>
      </c>
      <c r="D1346">
        <v>0</v>
      </c>
      <c r="E1346">
        <v>0</v>
      </c>
      <c r="F1346">
        <v>88</v>
      </c>
      <c r="G1346">
        <v>99</v>
      </c>
      <c r="H1346">
        <v>27</v>
      </c>
      <c r="I1346">
        <v>102</v>
      </c>
      <c r="J1346">
        <v>28</v>
      </c>
      <c r="K1346">
        <v>48</v>
      </c>
      <c r="L1346">
        <v>6</v>
      </c>
      <c r="M1346">
        <v>1</v>
      </c>
      <c r="N1346">
        <v>2</v>
      </c>
      <c r="O1346">
        <v>2</v>
      </c>
      <c r="P1346">
        <v>8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3</v>
      </c>
      <c r="Y1346">
        <v>11</v>
      </c>
      <c r="Z1346">
        <v>0</v>
      </c>
      <c r="AA1346">
        <v>62</v>
      </c>
      <c r="AB1346">
        <f t="shared" si="41"/>
        <v>4</v>
      </c>
      <c r="AC1346">
        <v>2416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304</v>
      </c>
      <c r="AO1346">
        <v>298</v>
      </c>
      <c r="AP1346">
        <v>0</v>
      </c>
    </row>
    <row r="1347" spans="1:42" x14ac:dyDescent="0.35">
      <c r="A1347">
        <v>78041</v>
      </c>
      <c r="B1347">
        <v>4</v>
      </c>
      <c r="C1347">
        <f t="shared" ref="C1347:C1410" si="42">_xlfn.IFS(A:A&lt;=32196,1,A:A&lt;=51622.09,2,A:A&lt;=68281,3,A:A&lt;=79601,4,A:A&gt;=79601,5)</f>
        <v>4</v>
      </c>
      <c r="D1347">
        <v>0</v>
      </c>
      <c r="E1347">
        <v>0</v>
      </c>
      <c r="F1347">
        <v>93</v>
      </c>
      <c r="G1347">
        <v>482</v>
      </c>
      <c r="H1347">
        <v>35</v>
      </c>
      <c r="I1347">
        <v>553</v>
      </c>
      <c r="J1347">
        <v>72</v>
      </c>
      <c r="K1347">
        <v>160</v>
      </c>
      <c r="L1347">
        <v>17</v>
      </c>
      <c r="M1347">
        <v>1</v>
      </c>
      <c r="N1347">
        <v>4</v>
      </c>
      <c r="O1347">
        <v>4</v>
      </c>
      <c r="P1347">
        <v>9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</v>
      </c>
      <c r="Y1347">
        <v>11</v>
      </c>
      <c r="Z1347">
        <v>0</v>
      </c>
      <c r="AA1347">
        <v>49</v>
      </c>
      <c r="AB1347">
        <f t="shared" ref="AB1347:AB1410" si="43">_xlfn.IFS(AA1347&lt;=43,1,AA1347&lt;=51.117,2,AA1347&lt;=61,3,AA1347&lt;=68,4,AA1347&gt;68,5)</f>
        <v>2</v>
      </c>
      <c r="AC1347">
        <v>2719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1302</v>
      </c>
      <c r="AO1347">
        <v>1285</v>
      </c>
      <c r="AP1347">
        <v>0</v>
      </c>
    </row>
    <row r="1348" spans="1:42" x14ac:dyDescent="0.35">
      <c r="A1348">
        <v>52852</v>
      </c>
      <c r="B1348">
        <v>3</v>
      </c>
      <c r="C1348">
        <f t="shared" si="42"/>
        <v>3</v>
      </c>
      <c r="D1348">
        <v>0</v>
      </c>
      <c r="E1348">
        <v>1</v>
      </c>
      <c r="F1348">
        <v>93</v>
      </c>
      <c r="G1348">
        <v>714</v>
      </c>
      <c r="H1348">
        <v>8</v>
      </c>
      <c r="I1348">
        <v>99</v>
      </c>
      <c r="J1348">
        <v>11</v>
      </c>
      <c r="K1348">
        <v>0</v>
      </c>
      <c r="L1348">
        <v>47</v>
      </c>
      <c r="M1348">
        <v>4</v>
      </c>
      <c r="N1348">
        <v>10</v>
      </c>
      <c r="O1348">
        <v>7</v>
      </c>
      <c r="P1348">
        <v>5</v>
      </c>
      <c r="Q1348">
        <v>8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</v>
      </c>
      <c r="Y1348">
        <v>11</v>
      </c>
      <c r="Z1348">
        <v>0</v>
      </c>
      <c r="AA1348">
        <v>63</v>
      </c>
      <c r="AB1348">
        <f t="shared" si="43"/>
        <v>4</v>
      </c>
      <c r="AC1348">
        <v>2734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832</v>
      </c>
      <c r="AO1348">
        <v>785</v>
      </c>
      <c r="AP1348">
        <v>1</v>
      </c>
    </row>
    <row r="1349" spans="1:42" x14ac:dyDescent="0.35">
      <c r="A1349">
        <v>70038</v>
      </c>
      <c r="B1349">
        <v>4</v>
      </c>
      <c r="C1349">
        <f t="shared" si="42"/>
        <v>4</v>
      </c>
      <c r="D1349">
        <v>0</v>
      </c>
      <c r="E1349">
        <v>0</v>
      </c>
      <c r="F1349">
        <v>54</v>
      </c>
      <c r="G1349">
        <v>587</v>
      </c>
      <c r="H1349">
        <v>54</v>
      </c>
      <c r="I1349">
        <v>348</v>
      </c>
      <c r="J1349">
        <v>71</v>
      </c>
      <c r="K1349">
        <v>54</v>
      </c>
      <c r="L1349">
        <v>130</v>
      </c>
      <c r="M1349">
        <v>1</v>
      </c>
      <c r="N1349">
        <v>4</v>
      </c>
      <c r="O1349">
        <v>4</v>
      </c>
      <c r="P1349">
        <v>8</v>
      </c>
      <c r="Q1349">
        <v>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3</v>
      </c>
      <c r="Y1349">
        <v>11</v>
      </c>
      <c r="Z1349">
        <v>0</v>
      </c>
      <c r="AA1349">
        <v>38</v>
      </c>
      <c r="AB1349">
        <f t="shared" si="43"/>
        <v>1</v>
      </c>
      <c r="AC1349">
        <v>2406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1114</v>
      </c>
      <c r="AO1349">
        <v>984</v>
      </c>
      <c r="AP1349">
        <v>0</v>
      </c>
    </row>
    <row r="1350" spans="1:42" x14ac:dyDescent="0.35">
      <c r="A1350">
        <v>69401</v>
      </c>
      <c r="B1350">
        <v>4</v>
      </c>
      <c r="C1350">
        <f t="shared" si="42"/>
        <v>4</v>
      </c>
      <c r="D1350">
        <v>0</v>
      </c>
      <c r="E1350">
        <v>1</v>
      </c>
      <c r="F1350">
        <v>41</v>
      </c>
      <c r="G1350">
        <v>399</v>
      </c>
      <c r="H1350">
        <v>27</v>
      </c>
      <c r="I1350">
        <v>159</v>
      </c>
      <c r="J1350">
        <v>58</v>
      </c>
      <c r="K1350">
        <v>8</v>
      </c>
      <c r="L1350">
        <v>39</v>
      </c>
      <c r="M1350">
        <v>4</v>
      </c>
      <c r="N1350">
        <v>4</v>
      </c>
      <c r="O1350">
        <v>4</v>
      </c>
      <c r="P1350">
        <v>5</v>
      </c>
      <c r="Q1350">
        <v>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3</v>
      </c>
      <c r="Y1350">
        <v>11</v>
      </c>
      <c r="Z1350">
        <v>0</v>
      </c>
      <c r="AA1350">
        <v>47</v>
      </c>
      <c r="AB1350">
        <f t="shared" si="43"/>
        <v>2</v>
      </c>
      <c r="AC1350">
        <v>2257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651</v>
      </c>
      <c r="AO1350">
        <v>612</v>
      </c>
      <c r="AP1350">
        <v>0</v>
      </c>
    </row>
    <row r="1351" spans="1:42" x14ac:dyDescent="0.35">
      <c r="A1351">
        <v>46053</v>
      </c>
      <c r="B1351">
        <v>2</v>
      </c>
      <c r="C1351">
        <f t="shared" si="42"/>
        <v>2</v>
      </c>
      <c r="D1351">
        <v>1</v>
      </c>
      <c r="E1351">
        <v>0</v>
      </c>
      <c r="F1351">
        <v>46</v>
      </c>
      <c r="G1351">
        <v>56</v>
      </c>
      <c r="H1351">
        <v>10</v>
      </c>
      <c r="I1351">
        <v>92</v>
      </c>
      <c r="J1351">
        <v>19</v>
      </c>
      <c r="K1351">
        <v>7</v>
      </c>
      <c r="L1351">
        <v>25</v>
      </c>
      <c r="M1351">
        <v>3</v>
      </c>
      <c r="N1351">
        <v>3</v>
      </c>
      <c r="O1351">
        <v>2</v>
      </c>
      <c r="P1351">
        <v>4</v>
      </c>
      <c r="Q1351">
        <v>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3</v>
      </c>
      <c r="Y1351">
        <v>11</v>
      </c>
      <c r="Z1351">
        <v>0</v>
      </c>
      <c r="AA1351">
        <v>48</v>
      </c>
      <c r="AB1351">
        <f t="shared" si="43"/>
        <v>2</v>
      </c>
      <c r="AC1351">
        <v>2656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184</v>
      </c>
      <c r="AO1351">
        <v>159</v>
      </c>
      <c r="AP1351">
        <v>0</v>
      </c>
    </row>
    <row r="1352" spans="1:42" x14ac:dyDescent="0.35">
      <c r="A1352">
        <v>77343</v>
      </c>
      <c r="B1352">
        <v>4</v>
      </c>
      <c r="C1352">
        <f t="shared" si="42"/>
        <v>4</v>
      </c>
      <c r="D1352">
        <v>0</v>
      </c>
      <c r="E1352">
        <v>0</v>
      </c>
      <c r="F1352">
        <v>28</v>
      </c>
      <c r="G1352">
        <v>227</v>
      </c>
      <c r="H1352">
        <v>151</v>
      </c>
      <c r="I1352">
        <v>573</v>
      </c>
      <c r="J1352">
        <v>98</v>
      </c>
      <c r="K1352">
        <v>54</v>
      </c>
      <c r="L1352">
        <v>31</v>
      </c>
      <c r="M1352">
        <v>1</v>
      </c>
      <c r="N1352">
        <v>3</v>
      </c>
      <c r="O1352">
        <v>4</v>
      </c>
      <c r="P1352">
        <v>9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11</v>
      </c>
      <c r="Z1352">
        <v>0</v>
      </c>
      <c r="AA1352">
        <v>55</v>
      </c>
      <c r="AB1352">
        <f t="shared" si="43"/>
        <v>3</v>
      </c>
      <c r="AC1352">
        <v>2179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1103</v>
      </c>
      <c r="AO1352">
        <v>1072</v>
      </c>
      <c r="AP1352">
        <v>0</v>
      </c>
    </row>
    <row r="1353" spans="1:42" x14ac:dyDescent="0.35">
      <c r="A1353">
        <v>73892</v>
      </c>
      <c r="B1353">
        <v>4</v>
      </c>
      <c r="C1353">
        <f t="shared" si="42"/>
        <v>4</v>
      </c>
      <c r="D1353">
        <v>0</v>
      </c>
      <c r="E1353">
        <v>0</v>
      </c>
      <c r="F1353">
        <v>40</v>
      </c>
      <c r="G1353">
        <v>703</v>
      </c>
      <c r="H1353">
        <v>102</v>
      </c>
      <c r="I1353">
        <v>601</v>
      </c>
      <c r="J1353">
        <v>0</v>
      </c>
      <c r="K1353">
        <v>58</v>
      </c>
      <c r="L1353">
        <v>43</v>
      </c>
      <c r="M1353">
        <v>1</v>
      </c>
      <c r="N1353">
        <v>3</v>
      </c>
      <c r="O1353">
        <v>11</v>
      </c>
      <c r="P1353">
        <v>8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11</v>
      </c>
      <c r="Z1353">
        <v>1</v>
      </c>
      <c r="AA1353">
        <v>67</v>
      </c>
      <c r="AB1353">
        <f t="shared" si="43"/>
        <v>4</v>
      </c>
      <c r="AC1353">
        <v>2387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1464</v>
      </c>
      <c r="AO1353">
        <v>1421</v>
      </c>
      <c r="AP1353">
        <v>0</v>
      </c>
    </row>
    <row r="1354" spans="1:42" x14ac:dyDescent="0.35">
      <c r="A1354">
        <v>40304</v>
      </c>
      <c r="B1354">
        <v>2</v>
      </c>
      <c r="C1354">
        <f t="shared" si="42"/>
        <v>2</v>
      </c>
      <c r="D1354">
        <v>1</v>
      </c>
      <c r="E1354">
        <v>0</v>
      </c>
      <c r="F1354">
        <v>82</v>
      </c>
      <c r="G1354">
        <v>37</v>
      </c>
      <c r="H1354">
        <v>0</v>
      </c>
      <c r="I1354">
        <v>17</v>
      </c>
      <c r="J1354">
        <v>0</v>
      </c>
      <c r="K1354">
        <v>0</v>
      </c>
      <c r="L1354">
        <v>3</v>
      </c>
      <c r="M1354">
        <v>1</v>
      </c>
      <c r="N1354">
        <v>2</v>
      </c>
      <c r="O1354">
        <v>0</v>
      </c>
      <c r="P1354">
        <v>3</v>
      </c>
      <c r="Q1354">
        <v>7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</v>
      </c>
      <c r="Y1354">
        <v>11</v>
      </c>
      <c r="Z1354">
        <v>0</v>
      </c>
      <c r="AA1354">
        <v>53</v>
      </c>
      <c r="AB1354">
        <f t="shared" si="43"/>
        <v>3</v>
      </c>
      <c r="AC1354">
        <v>2431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54</v>
      </c>
      <c r="AO1354">
        <v>51</v>
      </c>
      <c r="AP1354">
        <v>0</v>
      </c>
    </row>
    <row r="1355" spans="1:42" x14ac:dyDescent="0.35">
      <c r="A1355">
        <v>32727</v>
      </c>
      <c r="B1355">
        <v>1</v>
      </c>
      <c r="C1355">
        <f t="shared" si="42"/>
        <v>2</v>
      </c>
      <c r="D1355">
        <v>0</v>
      </c>
      <c r="E1355">
        <v>0</v>
      </c>
      <c r="F1355">
        <v>38</v>
      </c>
      <c r="G1355">
        <v>167</v>
      </c>
      <c r="H1355">
        <v>13</v>
      </c>
      <c r="I1355">
        <v>180</v>
      </c>
      <c r="J1355">
        <v>86</v>
      </c>
      <c r="K1355">
        <v>13</v>
      </c>
      <c r="L1355">
        <v>70</v>
      </c>
      <c r="M1355">
        <v>2</v>
      </c>
      <c r="N1355">
        <v>7</v>
      </c>
      <c r="O1355">
        <v>3</v>
      </c>
      <c r="P1355">
        <v>5</v>
      </c>
      <c r="Q1355">
        <v>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</v>
      </c>
      <c r="Y1355">
        <v>11</v>
      </c>
      <c r="Z1355">
        <v>0</v>
      </c>
      <c r="AA1355">
        <v>55</v>
      </c>
      <c r="AB1355">
        <f t="shared" si="43"/>
        <v>3</v>
      </c>
      <c r="AC1355">
        <v>2829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459</v>
      </c>
      <c r="AO1355">
        <v>389</v>
      </c>
      <c r="AP1355">
        <v>0</v>
      </c>
    </row>
    <row r="1356" spans="1:42" x14ac:dyDescent="0.35">
      <c r="A1356">
        <v>43300</v>
      </c>
      <c r="B1356">
        <v>2</v>
      </c>
      <c r="C1356">
        <f t="shared" si="42"/>
        <v>2</v>
      </c>
      <c r="D1356">
        <v>0</v>
      </c>
      <c r="E1356">
        <v>1</v>
      </c>
      <c r="F1356">
        <v>87</v>
      </c>
      <c r="G1356">
        <v>91</v>
      </c>
      <c r="H1356">
        <v>3</v>
      </c>
      <c r="I1356">
        <v>52</v>
      </c>
      <c r="J1356">
        <v>2</v>
      </c>
      <c r="K1356">
        <v>1</v>
      </c>
      <c r="L1356">
        <v>31</v>
      </c>
      <c r="M1356">
        <v>3</v>
      </c>
      <c r="N1356">
        <v>4</v>
      </c>
      <c r="O1356">
        <v>0</v>
      </c>
      <c r="P1356">
        <v>4</v>
      </c>
      <c r="Q1356">
        <v>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3</v>
      </c>
      <c r="Y1356">
        <v>11</v>
      </c>
      <c r="Z1356">
        <v>1</v>
      </c>
      <c r="AA1356">
        <v>49</v>
      </c>
      <c r="AB1356">
        <f t="shared" si="43"/>
        <v>2</v>
      </c>
      <c r="AC1356">
        <v>2783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149</v>
      </c>
      <c r="AO1356">
        <v>118</v>
      </c>
      <c r="AP1356">
        <v>0</v>
      </c>
    </row>
    <row r="1357" spans="1:42" x14ac:dyDescent="0.35">
      <c r="A1357">
        <v>26290</v>
      </c>
      <c r="B1357">
        <v>1</v>
      </c>
      <c r="C1357">
        <f t="shared" si="42"/>
        <v>1</v>
      </c>
      <c r="D1357">
        <v>1</v>
      </c>
      <c r="E1357">
        <v>1</v>
      </c>
      <c r="F1357">
        <v>49</v>
      </c>
      <c r="G1357">
        <v>15</v>
      </c>
      <c r="H1357">
        <v>8</v>
      </c>
      <c r="I1357">
        <v>16</v>
      </c>
      <c r="J1357">
        <v>11</v>
      </c>
      <c r="K1357">
        <v>5</v>
      </c>
      <c r="L1357">
        <v>22</v>
      </c>
      <c r="M1357">
        <v>4</v>
      </c>
      <c r="N1357">
        <v>2</v>
      </c>
      <c r="O1357">
        <v>0</v>
      </c>
      <c r="P1357">
        <v>4</v>
      </c>
      <c r="Q1357">
        <v>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3</v>
      </c>
      <c r="Y1357">
        <v>11</v>
      </c>
      <c r="Z1357">
        <v>0</v>
      </c>
      <c r="AA1357">
        <v>48</v>
      </c>
      <c r="AB1357">
        <f t="shared" si="43"/>
        <v>2</v>
      </c>
      <c r="AC1357">
        <v>2692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55</v>
      </c>
      <c r="AO1357">
        <v>33</v>
      </c>
      <c r="AP1357">
        <v>0</v>
      </c>
    </row>
    <row r="1358" spans="1:42" x14ac:dyDescent="0.35">
      <c r="A1358">
        <v>93790</v>
      </c>
      <c r="B1358">
        <v>6</v>
      </c>
      <c r="C1358">
        <f t="shared" si="42"/>
        <v>5</v>
      </c>
      <c r="D1358">
        <v>0</v>
      </c>
      <c r="E1358">
        <v>0</v>
      </c>
      <c r="F1358">
        <v>16</v>
      </c>
      <c r="G1358">
        <v>1302</v>
      </c>
      <c r="H1358">
        <v>68</v>
      </c>
      <c r="I1358">
        <v>731</v>
      </c>
      <c r="J1358">
        <v>89</v>
      </c>
      <c r="K1358">
        <v>114</v>
      </c>
      <c r="L1358">
        <v>45</v>
      </c>
      <c r="M1358">
        <v>0</v>
      </c>
      <c r="N1358">
        <v>6</v>
      </c>
      <c r="O1358">
        <v>7</v>
      </c>
      <c r="P1358">
        <v>12</v>
      </c>
      <c r="Q1358">
        <v>2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3</v>
      </c>
      <c r="Y1358">
        <v>11</v>
      </c>
      <c r="Z1358">
        <v>1</v>
      </c>
      <c r="AA1358">
        <v>50</v>
      </c>
      <c r="AB1358">
        <f t="shared" si="43"/>
        <v>2</v>
      </c>
      <c r="AC1358">
        <v>2296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2304</v>
      </c>
      <c r="AO1358">
        <v>2259</v>
      </c>
      <c r="AP1358">
        <v>3</v>
      </c>
    </row>
    <row r="1359" spans="1:42" x14ac:dyDescent="0.35">
      <c r="A1359">
        <v>38410</v>
      </c>
      <c r="B1359">
        <v>2</v>
      </c>
      <c r="C1359">
        <f t="shared" si="42"/>
        <v>2</v>
      </c>
      <c r="D1359">
        <v>0</v>
      </c>
      <c r="E1359">
        <v>0</v>
      </c>
      <c r="F1359">
        <v>65</v>
      </c>
      <c r="G1359">
        <v>153</v>
      </c>
      <c r="H1359">
        <v>64</v>
      </c>
      <c r="I1359">
        <v>123</v>
      </c>
      <c r="J1359">
        <v>116</v>
      </c>
      <c r="K1359">
        <v>64</v>
      </c>
      <c r="L1359">
        <v>14</v>
      </c>
      <c r="M1359">
        <v>2</v>
      </c>
      <c r="N1359">
        <v>5</v>
      </c>
      <c r="O1359">
        <v>2</v>
      </c>
      <c r="P1359">
        <v>9</v>
      </c>
      <c r="Q1359">
        <v>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3</v>
      </c>
      <c r="Y1359">
        <v>11</v>
      </c>
      <c r="Z1359">
        <v>1</v>
      </c>
      <c r="AA1359">
        <v>46</v>
      </c>
      <c r="AB1359">
        <f t="shared" si="43"/>
        <v>2</v>
      </c>
      <c r="AC1359">
        <v>2812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520</v>
      </c>
      <c r="AO1359">
        <v>506</v>
      </c>
      <c r="AP1359">
        <v>0</v>
      </c>
    </row>
    <row r="1360" spans="1:42" x14ac:dyDescent="0.35">
      <c r="A1360">
        <v>64866</v>
      </c>
      <c r="B1360">
        <v>3</v>
      </c>
      <c r="C1360">
        <f t="shared" si="42"/>
        <v>3</v>
      </c>
      <c r="D1360">
        <v>0</v>
      </c>
      <c r="E1360">
        <v>1</v>
      </c>
      <c r="F1360">
        <v>9</v>
      </c>
      <c r="G1360">
        <v>508</v>
      </c>
      <c r="H1360">
        <v>5</v>
      </c>
      <c r="I1360">
        <v>21</v>
      </c>
      <c r="J1360">
        <v>7</v>
      </c>
      <c r="K1360">
        <v>5</v>
      </c>
      <c r="L1360">
        <v>10</v>
      </c>
      <c r="M1360">
        <v>4</v>
      </c>
      <c r="N1360">
        <v>7</v>
      </c>
      <c r="O1360">
        <v>3</v>
      </c>
      <c r="P1360">
        <v>7</v>
      </c>
      <c r="Q1360">
        <v>5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3</v>
      </c>
      <c r="Y1360">
        <v>11</v>
      </c>
      <c r="Z1360">
        <v>0</v>
      </c>
      <c r="AA1360">
        <v>70</v>
      </c>
      <c r="AB1360">
        <f t="shared" si="43"/>
        <v>5</v>
      </c>
      <c r="AC1360">
        <v>2313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546</v>
      </c>
      <c r="AO1360">
        <v>536</v>
      </c>
      <c r="AP1360">
        <v>1</v>
      </c>
    </row>
    <row r="1361" spans="1:42" x14ac:dyDescent="0.35">
      <c r="A1361">
        <v>57957</v>
      </c>
      <c r="B1361">
        <v>3</v>
      </c>
      <c r="C1361">
        <f t="shared" si="42"/>
        <v>3</v>
      </c>
      <c r="D1361">
        <v>0</v>
      </c>
      <c r="E1361">
        <v>1</v>
      </c>
      <c r="F1361">
        <v>24</v>
      </c>
      <c r="G1361">
        <v>290</v>
      </c>
      <c r="H1361">
        <v>59</v>
      </c>
      <c r="I1361">
        <v>177</v>
      </c>
      <c r="J1361">
        <v>77</v>
      </c>
      <c r="K1361">
        <v>5</v>
      </c>
      <c r="L1361">
        <v>29</v>
      </c>
      <c r="M1361">
        <v>7</v>
      </c>
      <c r="N1361">
        <v>4</v>
      </c>
      <c r="O1361">
        <v>6</v>
      </c>
      <c r="P1361">
        <v>8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3</v>
      </c>
      <c r="Y1361">
        <v>11</v>
      </c>
      <c r="Z1361">
        <v>0</v>
      </c>
      <c r="AA1361">
        <v>61</v>
      </c>
      <c r="AB1361">
        <f t="shared" si="43"/>
        <v>3</v>
      </c>
      <c r="AC1361">
        <v>2473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608</v>
      </c>
      <c r="AO1361">
        <v>579</v>
      </c>
      <c r="AP1361">
        <v>0</v>
      </c>
    </row>
    <row r="1362" spans="1:42" x14ac:dyDescent="0.35">
      <c r="A1362">
        <v>16531</v>
      </c>
      <c r="B1362">
        <v>1</v>
      </c>
      <c r="C1362">
        <f t="shared" si="42"/>
        <v>1</v>
      </c>
      <c r="D1362">
        <v>1</v>
      </c>
      <c r="E1362">
        <v>0</v>
      </c>
      <c r="F1362">
        <v>43</v>
      </c>
      <c r="G1362">
        <v>2</v>
      </c>
      <c r="H1362">
        <v>13</v>
      </c>
      <c r="I1362">
        <v>6</v>
      </c>
      <c r="J1362">
        <v>7</v>
      </c>
      <c r="K1362">
        <v>5</v>
      </c>
      <c r="L1362">
        <v>11</v>
      </c>
      <c r="M1362">
        <v>3</v>
      </c>
      <c r="N1362">
        <v>3</v>
      </c>
      <c r="O1362">
        <v>0</v>
      </c>
      <c r="P1362">
        <v>3</v>
      </c>
      <c r="Q1362">
        <v>7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</v>
      </c>
      <c r="Y1362">
        <v>11</v>
      </c>
      <c r="Z1362">
        <v>0</v>
      </c>
      <c r="AA1362">
        <v>42</v>
      </c>
      <c r="AB1362">
        <f t="shared" si="43"/>
        <v>1</v>
      </c>
      <c r="AC1362">
        <v>2170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33</v>
      </c>
      <c r="AO1362">
        <v>22</v>
      </c>
      <c r="AP1362">
        <v>0</v>
      </c>
    </row>
    <row r="1363" spans="1:42" x14ac:dyDescent="0.35">
      <c r="A1363">
        <v>28072</v>
      </c>
      <c r="B1363">
        <v>1</v>
      </c>
      <c r="C1363">
        <f t="shared" si="42"/>
        <v>1</v>
      </c>
      <c r="D1363">
        <v>1</v>
      </c>
      <c r="E1363">
        <v>0</v>
      </c>
      <c r="F1363">
        <v>10</v>
      </c>
      <c r="G1363">
        <v>30</v>
      </c>
      <c r="H1363">
        <v>0</v>
      </c>
      <c r="I1363">
        <v>10</v>
      </c>
      <c r="J1363">
        <v>2</v>
      </c>
      <c r="K1363">
        <v>0</v>
      </c>
      <c r="L1363">
        <v>5</v>
      </c>
      <c r="M1363">
        <v>1</v>
      </c>
      <c r="N1363">
        <v>1</v>
      </c>
      <c r="O1363">
        <v>0</v>
      </c>
      <c r="P1363">
        <v>3</v>
      </c>
      <c r="Q1363">
        <v>7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</v>
      </c>
      <c r="Y1363">
        <v>11</v>
      </c>
      <c r="Z1363">
        <v>0</v>
      </c>
      <c r="AA1363">
        <v>34</v>
      </c>
      <c r="AB1363">
        <f t="shared" si="43"/>
        <v>1</v>
      </c>
      <c r="AC1363">
        <v>2515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42</v>
      </c>
      <c r="AO1363">
        <v>37</v>
      </c>
      <c r="AP1363">
        <v>0</v>
      </c>
    </row>
    <row r="1364" spans="1:42" x14ac:dyDescent="0.35">
      <c r="A1364">
        <v>49476</v>
      </c>
      <c r="B1364">
        <v>2</v>
      </c>
      <c r="C1364">
        <f t="shared" si="42"/>
        <v>2</v>
      </c>
      <c r="D1364">
        <v>0</v>
      </c>
      <c r="E1364">
        <v>1</v>
      </c>
      <c r="F1364">
        <v>29</v>
      </c>
      <c r="G1364">
        <v>386</v>
      </c>
      <c r="H1364">
        <v>23</v>
      </c>
      <c r="I1364">
        <v>95</v>
      </c>
      <c r="J1364">
        <v>54</v>
      </c>
      <c r="K1364">
        <v>41</v>
      </c>
      <c r="L1364">
        <v>196</v>
      </c>
      <c r="M1364">
        <v>4</v>
      </c>
      <c r="N1364">
        <v>2</v>
      </c>
      <c r="O1364">
        <v>11</v>
      </c>
      <c r="P1364">
        <v>5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11</v>
      </c>
      <c r="Z1364">
        <v>0</v>
      </c>
      <c r="AA1364">
        <v>57</v>
      </c>
      <c r="AB1364">
        <f t="shared" si="43"/>
        <v>3</v>
      </c>
      <c r="AC1364">
        <v>2533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599</v>
      </c>
      <c r="AO1364">
        <v>403</v>
      </c>
      <c r="AP1364">
        <v>0</v>
      </c>
    </row>
    <row r="1365" spans="1:42" x14ac:dyDescent="0.35">
      <c r="A1365">
        <v>50725</v>
      </c>
      <c r="B1365">
        <v>2</v>
      </c>
      <c r="C1365">
        <f t="shared" si="42"/>
        <v>2</v>
      </c>
      <c r="D1365">
        <v>0</v>
      </c>
      <c r="E1365">
        <v>1</v>
      </c>
      <c r="F1365">
        <v>45</v>
      </c>
      <c r="G1365">
        <v>443</v>
      </c>
      <c r="H1365">
        <v>10</v>
      </c>
      <c r="I1365">
        <v>75</v>
      </c>
      <c r="J1365">
        <v>0</v>
      </c>
      <c r="K1365">
        <v>10</v>
      </c>
      <c r="L1365">
        <v>48</v>
      </c>
      <c r="M1365">
        <v>4</v>
      </c>
      <c r="N1365">
        <v>8</v>
      </c>
      <c r="O1365">
        <v>1</v>
      </c>
      <c r="P1365">
        <v>8</v>
      </c>
      <c r="Q1365">
        <v>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</v>
      </c>
      <c r="Y1365">
        <v>11</v>
      </c>
      <c r="Z1365">
        <v>0</v>
      </c>
      <c r="AA1365">
        <v>67</v>
      </c>
      <c r="AB1365">
        <f t="shared" si="43"/>
        <v>4</v>
      </c>
      <c r="AC1365">
        <v>2660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538</v>
      </c>
      <c r="AO1365">
        <v>490</v>
      </c>
      <c r="AP1365">
        <v>0</v>
      </c>
    </row>
    <row r="1366" spans="1:42" x14ac:dyDescent="0.35">
      <c r="A1366">
        <v>41145</v>
      </c>
      <c r="B1366">
        <v>2</v>
      </c>
      <c r="C1366">
        <f t="shared" si="42"/>
        <v>2</v>
      </c>
      <c r="D1366">
        <v>1</v>
      </c>
      <c r="E1366">
        <v>1</v>
      </c>
      <c r="F1366">
        <v>20</v>
      </c>
      <c r="G1366">
        <v>9</v>
      </c>
      <c r="H1366">
        <v>0</v>
      </c>
      <c r="I1366">
        <v>3</v>
      </c>
      <c r="J1366">
        <v>0</v>
      </c>
      <c r="K1366">
        <v>0</v>
      </c>
      <c r="L1366">
        <v>1</v>
      </c>
      <c r="M1366">
        <v>1</v>
      </c>
      <c r="N1366">
        <v>0</v>
      </c>
      <c r="O1366">
        <v>0</v>
      </c>
      <c r="P1366">
        <v>3</v>
      </c>
      <c r="Q1366">
        <v>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</v>
      </c>
      <c r="Y1366">
        <v>11</v>
      </c>
      <c r="Z1366">
        <v>0</v>
      </c>
      <c r="AA1366">
        <v>70</v>
      </c>
      <c r="AB1366">
        <f t="shared" si="43"/>
        <v>5</v>
      </c>
      <c r="AC1366">
        <v>2300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12</v>
      </c>
      <c r="AO1366">
        <v>11</v>
      </c>
      <c r="AP1366">
        <v>0</v>
      </c>
    </row>
    <row r="1367" spans="1:42" x14ac:dyDescent="0.35">
      <c r="A1367">
        <v>67419</v>
      </c>
      <c r="B1367">
        <v>3</v>
      </c>
      <c r="C1367">
        <f t="shared" si="42"/>
        <v>3</v>
      </c>
      <c r="D1367">
        <v>0</v>
      </c>
      <c r="E1367">
        <v>1</v>
      </c>
      <c r="F1367">
        <v>29</v>
      </c>
      <c r="G1367">
        <v>846</v>
      </c>
      <c r="H1367">
        <v>84</v>
      </c>
      <c r="I1367">
        <v>352</v>
      </c>
      <c r="J1367">
        <v>91</v>
      </c>
      <c r="K1367">
        <v>56</v>
      </c>
      <c r="L1367">
        <v>42</v>
      </c>
      <c r="M1367">
        <v>4</v>
      </c>
      <c r="N1367">
        <v>9</v>
      </c>
      <c r="O1367">
        <v>4</v>
      </c>
      <c r="P1367">
        <v>8</v>
      </c>
      <c r="Q1367">
        <v>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</v>
      </c>
      <c r="Y1367">
        <v>11</v>
      </c>
      <c r="Z1367">
        <v>0</v>
      </c>
      <c r="AA1367">
        <v>50</v>
      </c>
      <c r="AB1367">
        <f t="shared" si="43"/>
        <v>2</v>
      </c>
      <c r="AC1367">
        <v>2688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1429</v>
      </c>
      <c r="AO1367">
        <v>1387</v>
      </c>
      <c r="AP1367">
        <v>0</v>
      </c>
    </row>
    <row r="1368" spans="1:42" x14ac:dyDescent="0.35">
      <c r="A1368">
        <v>23162</v>
      </c>
      <c r="B1368">
        <v>1</v>
      </c>
      <c r="C1368">
        <f t="shared" si="42"/>
        <v>1</v>
      </c>
      <c r="D1368">
        <v>1</v>
      </c>
      <c r="E1368">
        <v>1</v>
      </c>
      <c r="F1368">
        <v>82</v>
      </c>
      <c r="G1368">
        <v>8</v>
      </c>
      <c r="H1368">
        <v>3</v>
      </c>
      <c r="I1368">
        <v>9</v>
      </c>
      <c r="J1368">
        <v>19</v>
      </c>
      <c r="K1368">
        <v>4</v>
      </c>
      <c r="L1368">
        <v>22</v>
      </c>
      <c r="M1368">
        <v>3</v>
      </c>
      <c r="N1368">
        <v>1</v>
      </c>
      <c r="O1368">
        <v>1</v>
      </c>
      <c r="P1368">
        <v>3</v>
      </c>
      <c r="Q1368">
        <v>6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</v>
      </c>
      <c r="Y1368">
        <v>11</v>
      </c>
      <c r="Z1368">
        <v>0</v>
      </c>
      <c r="AA1368">
        <v>50</v>
      </c>
      <c r="AB1368">
        <f t="shared" si="43"/>
        <v>2</v>
      </c>
      <c r="AC1368">
        <v>2349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43</v>
      </c>
      <c r="AO1368">
        <v>21</v>
      </c>
      <c r="AP1368">
        <v>0</v>
      </c>
    </row>
    <row r="1369" spans="1:42" x14ac:dyDescent="0.35">
      <c r="A1369">
        <v>34380</v>
      </c>
      <c r="B1369">
        <v>1</v>
      </c>
      <c r="C1369">
        <f t="shared" si="42"/>
        <v>2</v>
      </c>
      <c r="D1369">
        <v>1</v>
      </c>
      <c r="E1369">
        <v>0</v>
      </c>
      <c r="F1369">
        <v>68</v>
      </c>
      <c r="G1369">
        <v>72</v>
      </c>
      <c r="H1369">
        <v>7</v>
      </c>
      <c r="I1369">
        <v>58</v>
      </c>
      <c r="J1369">
        <v>13</v>
      </c>
      <c r="K1369">
        <v>1</v>
      </c>
      <c r="L1369">
        <v>24</v>
      </c>
      <c r="M1369">
        <v>4</v>
      </c>
      <c r="N1369">
        <v>4</v>
      </c>
      <c r="O1369">
        <v>1</v>
      </c>
      <c r="P1369">
        <v>3</v>
      </c>
      <c r="Q1369">
        <v>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</v>
      </c>
      <c r="Y1369">
        <v>11</v>
      </c>
      <c r="Z1369">
        <v>0</v>
      </c>
      <c r="AA1369">
        <v>43</v>
      </c>
      <c r="AB1369">
        <f t="shared" si="43"/>
        <v>1</v>
      </c>
      <c r="AC1369">
        <v>2582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151</v>
      </c>
      <c r="AO1369">
        <v>127</v>
      </c>
      <c r="AP1369">
        <v>0</v>
      </c>
    </row>
    <row r="1370" spans="1:42" x14ac:dyDescent="0.35">
      <c r="A1370">
        <v>34704</v>
      </c>
      <c r="B1370">
        <v>1</v>
      </c>
      <c r="C1370">
        <f t="shared" si="42"/>
        <v>2</v>
      </c>
      <c r="D1370">
        <v>0</v>
      </c>
      <c r="E1370">
        <v>1</v>
      </c>
      <c r="F1370">
        <v>65</v>
      </c>
      <c r="G1370">
        <v>29</v>
      </c>
      <c r="H1370">
        <v>0</v>
      </c>
      <c r="I1370">
        <v>5</v>
      </c>
      <c r="J1370">
        <v>0</v>
      </c>
      <c r="K1370">
        <v>1</v>
      </c>
      <c r="L1370">
        <v>5</v>
      </c>
      <c r="M1370">
        <v>1</v>
      </c>
      <c r="N1370">
        <v>1</v>
      </c>
      <c r="O1370">
        <v>0</v>
      </c>
      <c r="P1370">
        <v>3</v>
      </c>
      <c r="Q1370">
        <v>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11</v>
      </c>
      <c r="Z1370">
        <v>0</v>
      </c>
      <c r="AA1370">
        <v>54</v>
      </c>
      <c r="AB1370">
        <f t="shared" si="43"/>
        <v>3</v>
      </c>
      <c r="AC1370">
        <v>2587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35</v>
      </c>
      <c r="AO1370">
        <v>30</v>
      </c>
      <c r="AP1370">
        <v>0</v>
      </c>
    </row>
    <row r="1371" spans="1:42" x14ac:dyDescent="0.35">
      <c r="A1371">
        <v>94871</v>
      </c>
      <c r="B1371">
        <v>6</v>
      </c>
      <c r="C1371">
        <f t="shared" si="42"/>
        <v>5</v>
      </c>
      <c r="D1371">
        <v>0</v>
      </c>
      <c r="E1371">
        <v>2</v>
      </c>
      <c r="F1371">
        <v>99</v>
      </c>
      <c r="G1371">
        <v>169</v>
      </c>
      <c r="H1371">
        <v>24</v>
      </c>
      <c r="I1371">
        <v>553</v>
      </c>
      <c r="J1371">
        <v>188</v>
      </c>
      <c r="K1371">
        <v>0</v>
      </c>
      <c r="L1371">
        <v>144</v>
      </c>
      <c r="M1371">
        <v>1</v>
      </c>
      <c r="N1371">
        <v>8</v>
      </c>
      <c r="O1371">
        <v>5</v>
      </c>
      <c r="P1371">
        <v>4</v>
      </c>
      <c r="Q1371">
        <v>7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3</v>
      </c>
      <c r="Y1371">
        <v>11</v>
      </c>
      <c r="Z1371">
        <v>1</v>
      </c>
      <c r="AA1371">
        <v>51</v>
      </c>
      <c r="AB1371">
        <f t="shared" si="43"/>
        <v>2</v>
      </c>
      <c r="AC1371">
        <v>2825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934</v>
      </c>
      <c r="AO1371">
        <v>790</v>
      </c>
      <c r="AP1371">
        <v>2</v>
      </c>
    </row>
    <row r="1372" spans="1:42" x14ac:dyDescent="0.35">
      <c r="A1372">
        <v>65148</v>
      </c>
      <c r="B1372">
        <v>3</v>
      </c>
      <c r="C1372">
        <f t="shared" si="42"/>
        <v>3</v>
      </c>
      <c r="D1372">
        <v>0</v>
      </c>
      <c r="E1372">
        <v>1</v>
      </c>
      <c r="F1372">
        <v>9</v>
      </c>
      <c r="G1372">
        <v>460</v>
      </c>
      <c r="H1372">
        <v>35</v>
      </c>
      <c r="I1372">
        <v>422</v>
      </c>
      <c r="J1372">
        <v>33</v>
      </c>
      <c r="K1372">
        <v>12</v>
      </c>
      <c r="L1372">
        <v>153</v>
      </c>
      <c r="M1372">
        <v>2</v>
      </c>
      <c r="N1372">
        <v>6</v>
      </c>
      <c r="O1372">
        <v>6</v>
      </c>
      <c r="P1372">
        <v>7</v>
      </c>
      <c r="Q1372">
        <v>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</v>
      </c>
      <c r="Y1372">
        <v>11</v>
      </c>
      <c r="Z1372">
        <v>0</v>
      </c>
      <c r="AA1372">
        <v>62</v>
      </c>
      <c r="AB1372">
        <f t="shared" si="43"/>
        <v>4</v>
      </c>
      <c r="AC1372">
        <v>2749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962</v>
      </c>
      <c r="AO1372">
        <v>809</v>
      </c>
      <c r="AP1372">
        <v>0</v>
      </c>
    </row>
    <row r="1373" spans="1:42" x14ac:dyDescent="0.35">
      <c r="A1373">
        <v>39898</v>
      </c>
      <c r="B1373">
        <v>2</v>
      </c>
      <c r="C1373">
        <f t="shared" si="42"/>
        <v>2</v>
      </c>
      <c r="D1373">
        <v>0</v>
      </c>
      <c r="E1373">
        <v>1</v>
      </c>
      <c r="F1373">
        <v>20</v>
      </c>
      <c r="G1373">
        <v>69</v>
      </c>
      <c r="H1373">
        <v>8</v>
      </c>
      <c r="I1373">
        <v>26</v>
      </c>
      <c r="J1373">
        <v>12</v>
      </c>
      <c r="K1373">
        <v>7</v>
      </c>
      <c r="L1373">
        <v>12</v>
      </c>
      <c r="M1373">
        <v>2</v>
      </c>
      <c r="N1373">
        <v>3</v>
      </c>
      <c r="O1373">
        <v>0</v>
      </c>
      <c r="P1373">
        <v>4</v>
      </c>
      <c r="Q1373">
        <v>7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</v>
      </c>
      <c r="Y1373">
        <v>11</v>
      </c>
      <c r="Z1373">
        <v>0</v>
      </c>
      <c r="AA1373">
        <v>66</v>
      </c>
      <c r="AB1373">
        <f t="shared" si="43"/>
        <v>4</v>
      </c>
      <c r="AC1373">
        <v>2661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122</v>
      </c>
      <c r="AO1373">
        <v>110</v>
      </c>
      <c r="AP1373">
        <v>0</v>
      </c>
    </row>
    <row r="1374" spans="1:42" x14ac:dyDescent="0.35">
      <c r="A1374">
        <v>59892</v>
      </c>
      <c r="B1374">
        <v>3</v>
      </c>
      <c r="C1374">
        <f t="shared" si="42"/>
        <v>3</v>
      </c>
      <c r="D1374">
        <v>0</v>
      </c>
      <c r="E1374">
        <v>1</v>
      </c>
      <c r="F1374">
        <v>26</v>
      </c>
      <c r="G1374">
        <v>73</v>
      </c>
      <c r="H1374">
        <v>0</v>
      </c>
      <c r="I1374">
        <v>13</v>
      </c>
      <c r="J1374">
        <v>0</v>
      </c>
      <c r="K1374">
        <v>1</v>
      </c>
      <c r="L1374">
        <v>0</v>
      </c>
      <c r="M1374">
        <v>1</v>
      </c>
      <c r="N1374">
        <v>2</v>
      </c>
      <c r="O1374">
        <v>1</v>
      </c>
      <c r="P1374">
        <v>3</v>
      </c>
      <c r="Q1374">
        <v>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</v>
      </c>
      <c r="Y1374">
        <v>11</v>
      </c>
      <c r="Z1374">
        <v>0</v>
      </c>
      <c r="AA1374">
        <v>50</v>
      </c>
      <c r="AB1374">
        <f t="shared" si="43"/>
        <v>2</v>
      </c>
      <c r="AC1374">
        <v>2398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87</v>
      </c>
      <c r="AO1374">
        <v>87</v>
      </c>
      <c r="AP1374">
        <v>0</v>
      </c>
    </row>
    <row r="1375" spans="1:42" x14ac:dyDescent="0.35">
      <c r="A1375">
        <v>41020</v>
      </c>
      <c r="B1375">
        <v>2</v>
      </c>
      <c r="C1375">
        <f t="shared" si="42"/>
        <v>2</v>
      </c>
      <c r="D1375">
        <v>0</v>
      </c>
      <c r="E1375">
        <v>0</v>
      </c>
      <c r="F1375">
        <v>68</v>
      </c>
      <c r="G1375">
        <v>112</v>
      </c>
      <c r="H1375">
        <v>1</v>
      </c>
      <c r="I1375">
        <v>54</v>
      </c>
      <c r="J1375">
        <v>7</v>
      </c>
      <c r="K1375">
        <v>7</v>
      </c>
      <c r="L1375">
        <v>36</v>
      </c>
      <c r="M1375">
        <v>1</v>
      </c>
      <c r="N1375">
        <v>3</v>
      </c>
      <c r="O1375">
        <v>2</v>
      </c>
      <c r="P1375">
        <v>4</v>
      </c>
      <c r="Q1375">
        <v>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</v>
      </c>
      <c r="Y1375">
        <v>11</v>
      </c>
      <c r="Z1375">
        <v>0</v>
      </c>
      <c r="AA1375">
        <v>33</v>
      </c>
      <c r="AB1375">
        <f t="shared" si="43"/>
        <v>1</v>
      </c>
      <c r="AC1375">
        <v>2403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181</v>
      </c>
      <c r="AO1375">
        <v>145</v>
      </c>
      <c r="AP1375">
        <v>0</v>
      </c>
    </row>
    <row r="1376" spans="1:42" x14ac:dyDescent="0.35">
      <c r="A1376">
        <v>57072</v>
      </c>
      <c r="B1376">
        <v>3</v>
      </c>
      <c r="C1376">
        <f t="shared" si="42"/>
        <v>3</v>
      </c>
      <c r="D1376">
        <v>0</v>
      </c>
      <c r="E1376">
        <v>1</v>
      </c>
      <c r="F1376">
        <v>79</v>
      </c>
      <c r="G1376">
        <v>944</v>
      </c>
      <c r="H1376">
        <v>0</v>
      </c>
      <c r="I1376">
        <v>60</v>
      </c>
      <c r="J1376">
        <v>0</v>
      </c>
      <c r="K1376">
        <v>0</v>
      </c>
      <c r="L1376">
        <v>30</v>
      </c>
      <c r="M1376">
        <v>2</v>
      </c>
      <c r="N1376">
        <v>7</v>
      </c>
      <c r="O1376">
        <v>5</v>
      </c>
      <c r="P1376">
        <v>13</v>
      </c>
      <c r="Q1376">
        <v>5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</v>
      </c>
      <c r="Y1376">
        <v>11</v>
      </c>
      <c r="Z1376">
        <v>0</v>
      </c>
      <c r="AA1376">
        <v>59</v>
      </c>
      <c r="AB1376">
        <f t="shared" si="43"/>
        <v>3</v>
      </c>
      <c r="AC1376">
        <v>2315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1004</v>
      </c>
      <c r="AO1376">
        <v>974</v>
      </c>
      <c r="AP1376">
        <v>1</v>
      </c>
    </row>
    <row r="1377" spans="1:42" x14ac:dyDescent="0.35">
      <c r="A1377">
        <v>19414</v>
      </c>
      <c r="B1377">
        <v>1</v>
      </c>
      <c r="C1377">
        <f t="shared" si="42"/>
        <v>1</v>
      </c>
      <c r="D1377">
        <v>1</v>
      </c>
      <c r="E1377">
        <v>0</v>
      </c>
      <c r="F1377">
        <v>32</v>
      </c>
      <c r="G1377">
        <v>2</v>
      </c>
      <c r="H1377">
        <v>3</v>
      </c>
      <c r="I1377">
        <v>12</v>
      </c>
      <c r="J1377">
        <v>3</v>
      </c>
      <c r="K1377">
        <v>5</v>
      </c>
      <c r="L1377">
        <v>7</v>
      </c>
      <c r="M1377">
        <v>1</v>
      </c>
      <c r="N1377">
        <v>1</v>
      </c>
      <c r="O1377">
        <v>0</v>
      </c>
      <c r="P1377">
        <v>3</v>
      </c>
      <c r="Q1377">
        <v>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11</v>
      </c>
      <c r="Z1377">
        <v>0</v>
      </c>
      <c r="AA1377">
        <v>39</v>
      </c>
      <c r="AB1377">
        <f t="shared" si="43"/>
        <v>1</v>
      </c>
      <c r="AC1377">
        <v>2415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25</v>
      </c>
      <c r="AO1377">
        <v>18</v>
      </c>
      <c r="AP1377">
        <v>0</v>
      </c>
    </row>
    <row r="1378" spans="1:42" x14ac:dyDescent="0.35">
      <c r="A1378">
        <v>19107</v>
      </c>
      <c r="B1378">
        <v>1</v>
      </c>
      <c r="C1378">
        <f t="shared" si="42"/>
        <v>1</v>
      </c>
      <c r="D1378">
        <v>1</v>
      </c>
      <c r="E1378">
        <v>0</v>
      </c>
      <c r="F1378">
        <v>49</v>
      </c>
      <c r="G1378">
        <v>2</v>
      </c>
      <c r="H1378">
        <v>4</v>
      </c>
      <c r="I1378">
        <v>9</v>
      </c>
      <c r="J1378">
        <v>10</v>
      </c>
      <c r="K1378">
        <v>5</v>
      </c>
      <c r="L1378">
        <v>16</v>
      </c>
      <c r="M1378">
        <v>2</v>
      </c>
      <c r="N1378">
        <v>1</v>
      </c>
      <c r="O1378">
        <v>0</v>
      </c>
      <c r="P1378">
        <v>3</v>
      </c>
      <c r="Q1378">
        <v>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</v>
      </c>
      <c r="Y1378">
        <v>11</v>
      </c>
      <c r="Z1378">
        <v>0</v>
      </c>
      <c r="AA1378">
        <v>40</v>
      </c>
      <c r="AB1378">
        <f t="shared" si="43"/>
        <v>1</v>
      </c>
      <c r="AC1378">
        <v>2470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30</v>
      </c>
      <c r="AO1378">
        <v>14</v>
      </c>
      <c r="AP1378">
        <v>0</v>
      </c>
    </row>
    <row r="1379" spans="1:42" x14ac:dyDescent="0.35">
      <c r="A1379">
        <v>75484</v>
      </c>
      <c r="B1379">
        <v>4</v>
      </c>
      <c r="C1379">
        <f t="shared" si="42"/>
        <v>4</v>
      </c>
      <c r="D1379">
        <v>0</v>
      </c>
      <c r="E1379">
        <v>1</v>
      </c>
      <c r="F1379">
        <v>50</v>
      </c>
      <c r="G1379">
        <v>378</v>
      </c>
      <c r="H1379">
        <v>97</v>
      </c>
      <c r="I1379">
        <v>259</v>
      </c>
      <c r="J1379">
        <v>197</v>
      </c>
      <c r="K1379">
        <v>194</v>
      </c>
      <c r="L1379">
        <v>34</v>
      </c>
      <c r="M1379">
        <v>2</v>
      </c>
      <c r="N1379">
        <v>7</v>
      </c>
      <c r="O1379">
        <v>3</v>
      </c>
      <c r="P1379">
        <v>6</v>
      </c>
      <c r="Q1379">
        <v>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</v>
      </c>
      <c r="Y1379">
        <v>11</v>
      </c>
      <c r="Z1379">
        <v>0</v>
      </c>
      <c r="AA1379">
        <v>44</v>
      </c>
      <c r="AB1379">
        <f t="shared" si="43"/>
        <v>2</v>
      </c>
      <c r="AC1379">
        <v>2855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1125</v>
      </c>
      <c r="AO1379">
        <v>1091</v>
      </c>
      <c r="AP1379">
        <v>0</v>
      </c>
    </row>
    <row r="1380" spans="1:42" x14ac:dyDescent="0.35">
      <c r="A1380">
        <v>70379</v>
      </c>
      <c r="B1380">
        <v>4</v>
      </c>
      <c r="C1380">
        <f t="shared" si="42"/>
        <v>4</v>
      </c>
      <c r="D1380">
        <v>0</v>
      </c>
      <c r="E1380">
        <v>1</v>
      </c>
      <c r="F1380">
        <v>84</v>
      </c>
      <c r="G1380">
        <v>553</v>
      </c>
      <c r="H1380">
        <v>25</v>
      </c>
      <c r="I1380">
        <v>142</v>
      </c>
      <c r="J1380">
        <v>65</v>
      </c>
      <c r="K1380">
        <v>67</v>
      </c>
      <c r="L1380">
        <v>8</v>
      </c>
      <c r="M1380">
        <v>3</v>
      </c>
      <c r="N1380">
        <v>6</v>
      </c>
      <c r="O1380">
        <v>3</v>
      </c>
      <c r="P1380">
        <v>13</v>
      </c>
      <c r="Q1380">
        <v>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</v>
      </c>
      <c r="Y1380">
        <v>11</v>
      </c>
      <c r="Z1380">
        <v>0</v>
      </c>
      <c r="AA1380">
        <v>44</v>
      </c>
      <c r="AB1380">
        <f t="shared" si="43"/>
        <v>2</v>
      </c>
      <c r="AC1380">
        <v>2642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852</v>
      </c>
      <c r="AO1380">
        <v>844</v>
      </c>
      <c r="AP1380">
        <v>0</v>
      </c>
    </row>
    <row r="1381" spans="1:42" x14ac:dyDescent="0.35">
      <c r="A1381">
        <v>79419</v>
      </c>
      <c r="B1381">
        <v>4</v>
      </c>
      <c r="C1381">
        <f t="shared" si="42"/>
        <v>4</v>
      </c>
      <c r="D1381">
        <v>0</v>
      </c>
      <c r="E1381">
        <v>0</v>
      </c>
      <c r="F1381">
        <v>96</v>
      </c>
      <c r="G1381">
        <v>751</v>
      </c>
      <c r="H1381">
        <v>127</v>
      </c>
      <c r="I1381">
        <v>687</v>
      </c>
      <c r="J1381">
        <v>20</v>
      </c>
      <c r="K1381">
        <v>15</v>
      </c>
      <c r="L1381">
        <v>31</v>
      </c>
      <c r="M1381">
        <v>1</v>
      </c>
      <c r="N1381">
        <v>4</v>
      </c>
      <c r="O1381">
        <v>6</v>
      </c>
      <c r="P1381">
        <v>4</v>
      </c>
      <c r="Q1381">
        <v>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</v>
      </c>
      <c r="Y1381">
        <v>11</v>
      </c>
      <c r="Z1381">
        <v>0</v>
      </c>
      <c r="AA1381">
        <v>50</v>
      </c>
      <c r="AB1381">
        <f t="shared" si="43"/>
        <v>2</v>
      </c>
      <c r="AC1381">
        <v>2166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1600</v>
      </c>
      <c r="AO1381">
        <v>1569</v>
      </c>
      <c r="AP1381">
        <v>0</v>
      </c>
    </row>
    <row r="1382" spans="1:42" x14ac:dyDescent="0.35">
      <c r="A1382">
        <v>64014</v>
      </c>
      <c r="B1382">
        <v>3</v>
      </c>
      <c r="C1382">
        <f t="shared" si="42"/>
        <v>3</v>
      </c>
      <c r="D1382">
        <v>2</v>
      </c>
      <c r="E1382">
        <v>1</v>
      </c>
      <c r="F1382">
        <v>56</v>
      </c>
      <c r="G1382">
        <v>406</v>
      </c>
      <c r="H1382">
        <v>0</v>
      </c>
      <c r="I1382">
        <v>30</v>
      </c>
      <c r="J1382">
        <v>0</v>
      </c>
      <c r="K1382">
        <v>0</v>
      </c>
      <c r="L1382">
        <v>8</v>
      </c>
      <c r="M1382">
        <v>7</v>
      </c>
      <c r="N1382">
        <v>8</v>
      </c>
      <c r="O1382">
        <v>2</v>
      </c>
      <c r="P1382">
        <v>5</v>
      </c>
      <c r="Q1382">
        <v>7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3</v>
      </c>
      <c r="Y1382">
        <v>11</v>
      </c>
      <c r="Z1382">
        <v>0</v>
      </c>
      <c r="AA1382">
        <v>74</v>
      </c>
      <c r="AB1382">
        <f t="shared" si="43"/>
        <v>5</v>
      </c>
      <c r="AC1382">
        <v>2178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436</v>
      </c>
      <c r="AO1382">
        <v>428</v>
      </c>
      <c r="AP1382">
        <v>1</v>
      </c>
    </row>
    <row r="1383" spans="1:42" x14ac:dyDescent="0.35">
      <c r="A1383">
        <v>76998</v>
      </c>
      <c r="B1383">
        <v>4</v>
      </c>
      <c r="C1383">
        <f t="shared" si="42"/>
        <v>4</v>
      </c>
      <c r="D1383">
        <v>0</v>
      </c>
      <c r="E1383">
        <v>1</v>
      </c>
      <c r="F1383">
        <v>85</v>
      </c>
      <c r="G1383">
        <v>1449</v>
      </c>
      <c r="H1383">
        <v>89</v>
      </c>
      <c r="I1383">
        <v>161</v>
      </c>
      <c r="J1383">
        <v>69</v>
      </c>
      <c r="K1383">
        <v>35</v>
      </c>
      <c r="L1383">
        <v>107</v>
      </c>
      <c r="M1383">
        <v>2</v>
      </c>
      <c r="N1383">
        <v>11</v>
      </c>
      <c r="O1383">
        <v>8</v>
      </c>
      <c r="P1383">
        <v>8</v>
      </c>
      <c r="Q1383">
        <v>6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3</v>
      </c>
      <c r="Y1383">
        <v>11</v>
      </c>
      <c r="Z1383">
        <v>0</v>
      </c>
      <c r="AA1383">
        <v>65</v>
      </c>
      <c r="AB1383">
        <f t="shared" si="43"/>
        <v>4</v>
      </c>
      <c r="AC1383">
        <v>2693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1803</v>
      </c>
      <c r="AO1383">
        <v>1696</v>
      </c>
      <c r="AP1383">
        <v>1</v>
      </c>
    </row>
    <row r="1384" spans="1:42" x14ac:dyDescent="0.35">
      <c r="A1384">
        <v>49854</v>
      </c>
      <c r="B1384">
        <v>2</v>
      </c>
      <c r="C1384">
        <f t="shared" si="42"/>
        <v>2</v>
      </c>
      <c r="D1384">
        <v>1</v>
      </c>
      <c r="E1384">
        <v>0</v>
      </c>
      <c r="F1384">
        <v>63</v>
      </c>
      <c r="G1384">
        <v>123</v>
      </c>
      <c r="H1384">
        <v>17</v>
      </c>
      <c r="I1384">
        <v>171</v>
      </c>
      <c r="J1384">
        <v>39</v>
      </c>
      <c r="K1384">
        <v>0</v>
      </c>
      <c r="L1384">
        <v>30</v>
      </c>
      <c r="M1384">
        <v>5</v>
      </c>
      <c r="N1384">
        <v>6</v>
      </c>
      <c r="O1384">
        <v>2</v>
      </c>
      <c r="P1384">
        <v>5</v>
      </c>
      <c r="Q1384">
        <v>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3</v>
      </c>
      <c r="Y1384">
        <v>11</v>
      </c>
      <c r="Z1384">
        <v>0</v>
      </c>
      <c r="AA1384">
        <v>48</v>
      </c>
      <c r="AB1384">
        <f t="shared" si="43"/>
        <v>2</v>
      </c>
      <c r="AC1384">
        <v>2390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350</v>
      </c>
      <c r="AO1384">
        <v>320</v>
      </c>
      <c r="AP1384">
        <v>0</v>
      </c>
    </row>
    <row r="1385" spans="1:42" x14ac:dyDescent="0.35">
      <c r="A1385">
        <v>60585</v>
      </c>
      <c r="B1385">
        <v>3</v>
      </c>
      <c r="C1385">
        <f t="shared" si="42"/>
        <v>3</v>
      </c>
      <c r="D1385">
        <v>1</v>
      </c>
      <c r="E1385">
        <v>1</v>
      </c>
      <c r="F1385">
        <v>17</v>
      </c>
      <c r="G1385">
        <v>267</v>
      </c>
      <c r="H1385">
        <v>42</v>
      </c>
      <c r="I1385">
        <v>309</v>
      </c>
      <c r="J1385">
        <v>55</v>
      </c>
      <c r="K1385">
        <v>42</v>
      </c>
      <c r="L1385">
        <v>21</v>
      </c>
      <c r="M1385">
        <v>10</v>
      </c>
      <c r="N1385">
        <v>7</v>
      </c>
      <c r="O1385">
        <v>4</v>
      </c>
      <c r="P1385">
        <v>9</v>
      </c>
      <c r="Q1385">
        <v>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11</v>
      </c>
      <c r="Z1385">
        <v>1</v>
      </c>
      <c r="AA1385">
        <v>49</v>
      </c>
      <c r="AB1385">
        <f t="shared" si="43"/>
        <v>2</v>
      </c>
      <c r="AC1385">
        <v>2529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715</v>
      </c>
      <c r="AO1385">
        <v>694</v>
      </c>
      <c r="AP1385">
        <v>0</v>
      </c>
    </row>
    <row r="1386" spans="1:42" x14ac:dyDescent="0.35">
      <c r="A1386">
        <v>42873</v>
      </c>
      <c r="B1386">
        <v>2</v>
      </c>
      <c r="C1386">
        <f t="shared" si="42"/>
        <v>2</v>
      </c>
      <c r="D1386">
        <v>1</v>
      </c>
      <c r="E1386">
        <v>1</v>
      </c>
      <c r="F1386">
        <v>11</v>
      </c>
      <c r="G1386">
        <v>209</v>
      </c>
      <c r="H1386">
        <v>0</v>
      </c>
      <c r="I1386">
        <v>40</v>
      </c>
      <c r="J1386">
        <v>3</v>
      </c>
      <c r="K1386">
        <v>2</v>
      </c>
      <c r="L1386">
        <v>15</v>
      </c>
      <c r="M1386">
        <v>4</v>
      </c>
      <c r="N1386">
        <v>6</v>
      </c>
      <c r="O1386">
        <v>1</v>
      </c>
      <c r="P1386">
        <v>4</v>
      </c>
      <c r="Q1386">
        <v>8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3</v>
      </c>
      <c r="Y1386">
        <v>11</v>
      </c>
      <c r="Z1386">
        <v>0</v>
      </c>
      <c r="AA1386">
        <v>70</v>
      </c>
      <c r="AB1386">
        <f t="shared" si="43"/>
        <v>5</v>
      </c>
      <c r="AC1386">
        <v>2683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254</v>
      </c>
      <c r="AO1386">
        <v>239</v>
      </c>
      <c r="AP1386">
        <v>0</v>
      </c>
    </row>
    <row r="1387" spans="1:42" x14ac:dyDescent="0.35">
      <c r="A1387">
        <v>87679</v>
      </c>
      <c r="B1387">
        <v>5</v>
      </c>
      <c r="C1387">
        <f t="shared" si="42"/>
        <v>5</v>
      </c>
      <c r="D1387">
        <v>0</v>
      </c>
      <c r="E1387">
        <v>0</v>
      </c>
      <c r="F1387">
        <v>62</v>
      </c>
      <c r="G1387">
        <v>1259</v>
      </c>
      <c r="H1387">
        <v>172</v>
      </c>
      <c r="I1387">
        <v>815</v>
      </c>
      <c r="J1387">
        <v>97</v>
      </c>
      <c r="K1387">
        <v>148</v>
      </c>
      <c r="L1387">
        <v>33</v>
      </c>
      <c r="M1387">
        <v>1</v>
      </c>
      <c r="N1387">
        <v>7</v>
      </c>
      <c r="O1387">
        <v>11</v>
      </c>
      <c r="P1387">
        <v>10</v>
      </c>
      <c r="Q1387">
        <v>4</v>
      </c>
      <c r="R1387">
        <v>1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3</v>
      </c>
      <c r="Y1387">
        <v>11</v>
      </c>
      <c r="Z1387">
        <v>1</v>
      </c>
      <c r="AA1387">
        <v>32</v>
      </c>
      <c r="AB1387">
        <f t="shared" si="43"/>
        <v>1</v>
      </c>
      <c r="AC1387">
        <v>2496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2491</v>
      </c>
      <c r="AO1387">
        <v>2458</v>
      </c>
      <c r="AP1387">
        <v>3</v>
      </c>
    </row>
    <row r="1388" spans="1:42" x14ac:dyDescent="0.35">
      <c r="A1388">
        <v>57867</v>
      </c>
      <c r="B1388">
        <v>3</v>
      </c>
      <c r="C1388">
        <f t="shared" si="42"/>
        <v>3</v>
      </c>
      <c r="D1388">
        <v>1</v>
      </c>
      <c r="E1388">
        <v>0</v>
      </c>
      <c r="F1388">
        <v>48</v>
      </c>
      <c r="G1388">
        <v>344</v>
      </c>
      <c r="H1388">
        <v>35</v>
      </c>
      <c r="I1388">
        <v>178</v>
      </c>
      <c r="J1388">
        <v>15</v>
      </c>
      <c r="K1388">
        <v>23</v>
      </c>
      <c r="L1388">
        <v>17</v>
      </c>
      <c r="M1388">
        <v>7</v>
      </c>
      <c r="N1388">
        <v>7</v>
      </c>
      <c r="O1388">
        <v>2</v>
      </c>
      <c r="P1388">
        <v>9</v>
      </c>
      <c r="Q1388">
        <v>6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3</v>
      </c>
      <c r="Y1388">
        <v>11</v>
      </c>
      <c r="Z1388">
        <v>0</v>
      </c>
      <c r="AA1388">
        <v>42</v>
      </c>
      <c r="AB1388">
        <f t="shared" si="43"/>
        <v>1</v>
      </c>
      <c r="AC1388">
        <v>2430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595</v>
      </c>
      <c r="AO1388">
        <v>578</v>
      </c>
      <c r="AP1388">
        <v>0</v>
      </c>
    </row>
    <row r="1389" spans="1:42" x14ac:dyDescent="0.35">
      <c r="A1389">
        <v>35765</v>
      </c>
      <c r="B1389">
        <v>2</v>
      </c>
      <c r="C1389">
        <f t="shared" si="42"/>
        <v>2</v>
      </c>
      <c r="D1389">
        <v>1</v>
      </c>
      <c r="E1389">
        <v>0</v>
      </c>
      <c r="F1389">
        <v>86</v>
      </c>
      <c r="G1389">
        <v>22</v>
      </c>
      <c r="H1389">
        <v>3</v>
      </c>
      <c r="I1389">
        <v>30</v>
      </c>
      <c r="J1389">
        <v>0</v>
      </c>
      <c r="K1389">
        <v>5</v>
      </c>
      <c r="L1389">
        <v>15</v>
      </c>
      <c r="M1389">
        <v>2</v>
      </c>
      <c r="N1389">
        <v>2</v>
      </c>
      <c r="O1389">
        <v>0</v>
      </c>
      <c r="P1389">
        <v>4</v>
      </c>
      <c r="Q1389">
        <v>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</v>
      </c>
      <c r="Y1389">
        <v>11</v>
      </c>
      <c r="Z1389">
        <v>0</v>
      </c>
      <c r="AA1389">
        <v>30</v>
      </c>
      <c r="AB1389">
        <f t="shared" si="43"/>
        <v>1</v>
      </c>
      <c r="AC1389">
        <v>2359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60</v>
      </c>
      <c r="AO1389">
        <v>45</v>
      </c>
      <c r="AP1389">
        <v>0</v>
      </c>
    </row>
    <row r="1390" spans="1:42" x14ac:dyDescent="0.35">
      <c r="A1390">
        <v>65492</v>
      </c>
      <c r="B1390">
        <v>3</v>
      </c>
      <c r="C1390">
        <f t="shared" si="42"/>
        <v>3</v>
      </c>
      <c r="D1390">
        <v>0</v>
      </c>
      <c r="E1390">
        <v>0</v>
      </c>
      <c r="F1390">
        <v>73</v>
      </c>
      <c r="G1390">
        <v>247</v>
      </c>
      <c r="H1390">
        <v>161</v>
      </c>
      <c r="I1390">
        <v>295</v>
      </c>
      <c r="J1390">
        <v>210</v>
      </c>
      <c r="K1390">
        <v>85</v>
      </c>
      <c r="L1390">
        <v>47</v>
      </c>
      <c r="M1390">
        <v>2</v>
      </c>
      <c r="N1390">
        <v>4</v>
      </c>
      <c r="O1390">
        <v>7</v>
      </c>
      <c r="P1390">
        <v>13</v>
      </c>
      <c r="Q1390">
        <v>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</v>
      </c>
      <c r="Y1390">
        <v>11</v>
      </c>
      <c r="Z1390">
        <v>0</v>
      </c>
      <c r="AA1390">
        <v>61</v>
      </c>
      <c r="AB1390">
        <f t="shared" si="43"/>
        <v>3</v>
      </c>
      <c r="AC1390">
        <v>2313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998</v>
      </c>
      <c r="AO1390">
        <v>951</v>
      </c>
      <c r="AP1390">
        <v>0</v>
      </c>
    </row>
    <row r="1391" spans="1:42" x14ac:dyDescent="0.35">
      <c r="A1391">
        <v>32952</v>
      </c>
      <c r="B1391">
        <v>1</v>
      </c>
      <c r="C1391">
        <f t="shared" si="42"/>
        <v>2</v>
      </c>
      <c r="D1391">
        <v>1</v>
      </c>
      <c r="E1391">
        <v>0</v>
      </c>
      <c r="F1391">
        <v>36</v>
      </c>
      <c r="G1391">
        <v>38</v>
      </c>
      <c r="H1391">
        <v>0</v>
      </c>
      <c r="I1391">
        <v>12</v>
      </c>
      <c r="J1391">
        <v>3</v>
      </c>
      <c r="K1391">
        <v>1</v>
      </c>
      <c r="L1391">
        <v>1</v>
      </c>
      <c r="M1391">
        <v>1</v>
      </c>
      <c r="N1391">
        <v>2</v>
      </c>
      <c r="O1391">
        <v>0</v>
      </c>
      <c r="P1391">
        <v>3</v>
      </c>
      <c r="Q1391">
        <v>7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3</v>
      </c>
      <c r="Y1391">
        <v>11</v>
      </c>
      <c r="Z1391">
        <v>0</v>
      </c>
      <c r="AA1391">
        <v>43</v>
      </c>
      <c r="AB1391">
        <f t="shared" si="43"/>
        <v>1</v>
      </c>
      <c r="AC1391">
        <v>2369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54</v>
      </c>
      <c r="AO1391">
        <v>53</v>
      </c>
      <c r="AP1391">
        <v>0</v>
      </c>
    </row>
    <row r="1392" spans="1:42" x14ac:dyDescent="0.35">
      <c r="A1392">
        <v>53374</v>
      </c>
      <c r="B1392">
        <v>3</v>
      </c>
      <c r="C1392">
        <f t="shared" si="42"/>
        <v>3</v>
      </c>
      <c r="D1392">
        <v>0</v>
      </c>
      <c r="E1392">
        <v>1</v>
      </c>
      <c r="F1392">
        <v>34</v>
      </c>
      <c r="G1392">
        <v>896</v>
      </c>
      <c r="H1392">
        <v>10</v>
      </c>
      <c r="I1392">
        <v>101</v>
      </c>
      <c r="J1392">
        <v>13</v>
      </c>
      <c r="K1392">
        <v>10</v>
      </c>
      <c r="L1392">
        <v>34</v>
      </c>
      <c r="M1392">
        <v>6</v>
      </c>
      <c r="N1392">
        <v>4</v>
      </c>
      <c r="O1392">
        <v>2</v>
      </c>
      <c r="P1392">
        <v>9</v>
      </c>
      <c r="Q1392">
        <v>9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3</v>
      </c>
      <c r="Y1392">
        <v>11</v>
      </c>
      <c r="Z1392">
        <v>1</v>
      </c>
      <c r="AA1392">
        <v>51</v>
      </c>
      <c r="AB1392">
        <f t="shared" si="43"/>
        <v>2</v>
      </c>
      <c r="AC1392">
        <v>2841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1030</v>
      </c>
      <c r="AO1392">
        <v>996</v>
      </c>
      <c r="AP1392">
        <v>1</v>
      </c>
    </row>
    <row r="1393" spans="1:42" x14ac:dyDescent="0.35">
      <c r="A1393">
        <v>71706</v>
      </c>
      <c r="B1393">
        <v>4</v>
      </c>
      <c r="C1393">
        <f t="shared" si="42"/>
        <v>4</v>
      </c>
      <c r="D1393">
        <v>0</v>
      </c>
      <c r="E1393">
        <v>1</v>
      </c>
      <c r="F1393">
        <v>16</v>
      </c>
      <c r="G1393">
        <v>931</v>
      </c>
      <c r="H1393">
        <v>56</v>
      </c>
      <c r="I1393">
        <v>253</v>
      </c>
      <c r="J1393">
        <v>91</v>
      </c>
      <c r="K1393">
        <v>98</v>
      </c>
      <c r="L1393">
        <v>14</v>
      </c>
      <c r="M1393">
        <v>4</v>
      </c>
      <c r="N1393">
        <v>9</v>
      </c>
      <c r="O1393">
        <v>5</v>
      </c>
      <c r="P1393">
        <v>7</v>
      </c>
      <c r="Q1393">
        <v>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3</v>
      </c>
      <c r="Y1393">
        <v>11</v>
      </c>
      <c r="Z1393">
        <v>0</v>
      </c>
      <c r="AA1393">
        <v>61</v>
      </c>
      <c r="AB1393">
        <f t="shared" si="43"/>
        <v>3</v>
      </c>
      <c r="AC1393">
        <v>2752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1429</v>
      </c>
      <c r="AO1393">
        <v>1415</v>
      </c>
      <c r="AP1393">
        <v>0</v>
      </c>
    </row>
    <row r="1394" spans="1:42" x14ac:dyDescent="0.35">
      <c r="A1394">
        <v>68487</v>
      </c>
      <c r="B1394">
        <v>4</v>
      </c>
      <c r="C1394">
        <f t="shared" si="42"/>
        <v>4</v>
      </c>
      <c r="D1394">
        <v>0</v>
      </c>
      <c r="E1394">
        <v>0</v>
      </c>
      <c r="F1394">
        <v>48</v>
      </c>
      <c r="G1394">
        <v>758</v>
      </c>
      <c r="H1394">
        <v>12</v>
      </c>
      <c r="I1394">
        <v>385</v>
      </c>
      <c r="J1394">
        <v>33</v>
      </c>
      <c r="K1394">
        <v>89</v>
      </c>
      <c r="L1394">
        <v>89</v>
      </c>
      <c r="M1394">
        <v>1</v>
      </c>
      <c r="N1394">
        <v>9</v>
      </c>
      <c r="O1394">
        <v>7</v>
      </c>
      <c r="P1394">
        <v>13</v>
      </c>
      <c r="Q1394">
        <v>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3</v>
      </c>
      <c r="Y1394">
        <v>11</v>
      </c>
      <c r="Z1394">
        <v>0</v>
      </c>
      <c r="AA1394">
        <v>32</v>
      </c>
      <c r="AB1394">
        <f t="shared" si="43"/>
        <v>1</v>
      </c>
      <c r="AC1394">
        <v>2691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1277</v>
      </c>
      <c r="AO1394">
        <v>1188</v>
      </c>
      <c r="AP1394">
        <v>0</v>
      </c>
    </row>
    <row r="1395" spans="1:42" x14ac:dyDescent="0.35">
      <c r="A1395">
        <v>53253</v>
      </c>
      <c r="B1395">
        <v>3</v>
      </c>
      <c r="C1395">
        <f t="shared" si="42"/>
        <v>3</v>
      </c>
      <c r="D1395">
        <v>1</v>
      </c>
      <c r="E1395">
        <v>1</v>
      </c>
      <c r="F1395">
        <v>61</v>
      </c>
      <c r="G1395">
        <v>216</v>
      </c>
      <c r="H1395">
        <v>9</v>
      </c>
      <c r="I1395">
        <v>57</v>
      </c>
      <c r="J1395">
        <v>20</v>
      </c>
      <c r="K1395">
        <v>9</v>
      </c>
      <c r="L1395">
        <v>125</v>
      </c>
      <c r="M1395">
        <v>7</v>
      </c>
      <c r="N1395">
        <v>4</v>
      </c>
      <c r="O1395">
        <v>3</v>
      </c>
      <c r="P1395">
        <v>5</v>
      </c>
      <c r="Q1395">
        <v>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3</v>
      </c>
      <c r="Y1395">
        <v>11</v>
      </c>
      <c r="Z1395">
        <v>0</v>
      </c>
      <c r="AA1395">
        <v>45</v>
      </c>
      <c r="AB1395">
        <f t="shared" si="43"/>
        <v>2</v>
      </c>
      <c r="AC1395">
        <v>2662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311</v>
      </c>
      <c r="AO1395">
        <v>186</v>
      </c>
      <c r="AP1395">
        <v>0</v>
      </c>
    </row>
    <row r="1396" spans="1:42" x14ac:dyDescent="0.35">
      <c r="A1396">
        <v>42014</v>
      </c>
      <c r="B1396">
        <v>2</v>
      </c>
      <c r="C1396">
        <f t="shared" si="42"/>
        <v>2</v>
      </c>
      <c r="D1396">
        <v>1</v>
      </c>
      <c r="E1396">
        <v>0</v>
      </c>
      <c r="F1396">
        <v>56</v>
      </c>
      <c r="G1396">
        <v>244</v>
      </c>
      <c r="H1396">
        <v>15</v>
      </c>
      <c r="I1396">
        <v>108</v>
      </c>
      <c r="J1396">
        <v>4</v>
      </c>
      <c r="K1396">
        <v>15</v>
      </c>
      <c r="L1396">
        <v>50</v>
      </c>
      <c r="M1396">
        <v>6</v>
      </c>
      <c r="N1396">
        <v>7</v>
      </c>
      <c r="O1396">
        <v>1</v>
      </c>
      <c r="P1396">
        <v>6</v>
      </c>
      <c r="Q1396">
        <v>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3</v>
      </c>
      <c r="Y1396">
        <v>11</v>
      </c>
      <c r="Z1396">
        <v>1</v>
      </c>
      <c r="AA1396">
        <v>43</v>
      </c>
      <c r="AB1396">
        <f t="shared" si="43"/>
        <v>1</v>
      </c>
      <c r="AC1396">
        <v>2840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0</v>
      </c>
      <c r="AN1396">
        <v>386</v>
      </c>
      <c r="AO1396">
        <v>336</v>
      </c>
      <c r="AP1396">
        <v>0</v>
      </c>
    </row>
    <row r="1397" spans="1:42" x14ac:dyDescent="0.35">
      <c r="A1397">
        <v>54108</v>
      </c>
      <c r="B1397">
        <v>3</v>
      </c>
      <c r="C1397">
        <f t="shared" si="42"/>
        <v>3</v>
      </c>
      <c r="D1397">
        <v>1</v>
      </c>
      <c r="E1397">
        <v>1</v>
      </c>
      <c r="F1397">
        <v>74</v>
      </c>
      <c r="G1397">
        <v>539</v>
      </c>
      <c r="H1397">
        <v>6</v>
      </c>
      <c r="I1397">
        <v>91</v>
      </c>
      <c r="J1397">
        <v>8</v>
      </c>
      <c r="K1397">
        <v>6</v>
      </c>
      <c r="L1397">
        <v>97</v>
      </c>
      <c r="M1397">
        <v>13</v>
      </c>
      <c r="N1397">
        <v>8</v>
      </c>
      <c r="O1397">
        <v>2</v>
      </c>
      <c r="P1397">
        <v>9</v>
      </c>
      <c r="Q1397">
        <v>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</v>
      </c>
      <c r="Y1397">
        <v>11</v>
      </c>
      <c r="Z1397">
        <v>0</v>
      </c>
      <c r="AA1397">
        <v>47</v>
      </c>
      <c r="AB1397">
        <f t="shared" si="43"/>
        <v>2</v>
      </c>
      <c r="AC1397">
        <v>2760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0</v>
      </c>
      <c r="AN1397">
        <v>650</v>
      </c>
      <c r="AO1397">
        <v>553</v>
      </c>
      <c r="AP1397">
        <v>0</v>
      </c>
    </row>
    <row r="1398" spans="1:42" x14ac:dyDescent="0.35">
      <c r="A1398">
        <v>49667</v>
      </c>
      <c r="B1398">
        <v>2</v>
      </c>
      <c r="C1398">
        <f t="shared" si="42"/>
        <v>2</v>
      </c>
      <c r="D1398">
        <v>0</v>
      </c>
      <c r="E1398">
        <v>0</v>
      </c>
      <c r="F1398">
        <v>35</v>
      </c>
      <c r="G1398">
        <v>1181</v>
      </c>
      <c r="H1398">
        <v>26</v>
      </c>
      <c r="I1398">
        <v>120</v>
      </c>
      <c r="J1398">
        <v>17</v>
      </c>
      <c r="K1398">
        <v>13</v>
      </c>
      <c r="L1398">
        <v>39</v>
      </c>
      <c r="M1398">
        <v>2</v>
      </c>
      <c r="N1398">
        <v>5</v>
      </c>
      <c r="O1398">
        <v>10</v>
      </c>
      <c r="P1398">
        <v>5</v>
      </c>
      <c r="Q1398">
        <v>8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3</v>
      </c>
      <c r="Y1398">
        <v>11</v>
      </c>
      <c r="Z1398">
        <v>1</v>
      </c>
      <c r="AA1398">
        <v>65</v>
      </c>
      <c r="AB1398">
        <f t="shared" si="43"/>
        <v>4</v>
      </c>
      <c r="AC1398">
        <v>2837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1357</v>
      </c>
      <c r="AO1398">
        <v>1318</v>
      </c>
      <c r="AP1398">
        <v>1</v>
      </c>
    </row>
    <row r="1399" spans="1:42" x14ac:dyDescent="0.35">
      <c r="A1399">
        <v>63206</v>
      </c>
      <c r="B1399">
        <v>3</v>
      </c>
      <c r="C1399">
        <f t="shared" si="42"/>
        <v>3</v>
      </c>
      <c r="D1399">
        <v>0</v>
      </c>
      <c r="E1399">
        <v>0</v>
      </c>
      <c r="F1399">
        <v>65</v>
      </c>
      <c r="G1399">
        <v>750</v>
      </c>
      <c r="H1399">
        <v>8</v>
      </c>
      <c r="I1399">
        <v>125</v>
      </c>
      <c r="J1399">
        <v>11</v>
      </c>
      <c r="K1399">
        <v>8</v>
      </c>
      <c r="L1399">
        <v>26</v>
      </c>
      <c r="M1399">
        <v>1</v>
      </c>
      <c r="N1399">
        <v>4</v>
      </c>
      <c r="O1399">
        <v>3</v>
      </c>
      <c r="P1399">
        <v>6</v>
      </c>
      <c r="Q1399">
        <v>2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3</v>
      </c>
      <c r="Y1399">
        <v>11</v>
      </c>
      <c r="Z1399">
        <v>0</v>
      </c>
      <c r="AA1399">
        <v>46</v>
      </c>
      <c r="AB1399">
        <f t="shared" si="43"/>
        <v>2</v>
      </c>
      <c r="AC1399">
        <v>2260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>
        <v>902</v>
      </c>
      <c r="AO1399">
        <v>876</v>
      </c>
      <c r="AP1399">
        <v>1</v>
      </c>
    </row>
    <row r="1400" spans="1:42" x14ac:dyDescent="0.35">
      <c r="A1400">
        <v>57136</v>
      </c>
      <c r="B1400">
        <v>3</v>
      </c>
      <c r="C1400">
        <f t="shared" si="42"/>
        <v>3</v>
      </c>
      <c r="D1400">
        <v>1</v>
      </c>
      <c r="E1400">
        <v>1</v>
      </c>
      <c r="F1400">
        <v>48</v>
      </c>
      <c r="G1400">
        <v>306</v>
      </c>
      <c r="H1400">
        <v>5</v>
      </c>
      <c r="I1400">
        <v>109</v>
      </c>
      <c r="J1400">
        <v>21</v>
      </c>
      <c r="K1400">
        <v>109</v>
      </c>
      <c r="L1400">
        <v>92</v>
      </c>
      <c r="M1400">
        <v>9</v>
      </c>
      <c r="N1400">
        <v>5</v>
      </c>
      <c r="O1400">
        <v>2</v>
      </c>
      <c r="P1400">
        <v>10</v>
      </c>
      <c r="Q1400">
        <v>6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</v>
      </c>
      <c r="Y1400">
        <v>11</v>
      </c>
      <c r="Z1400">
        <v>0</v>
      </c>
      <c r="AA1400">
        <v>48</v>
      </c>
      <c r="AB1400">
        <f t="shared" si="43"/>
        <v>2</v>
      </c>
      <c r="AC1400">
        <v>2514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550</v>
      </c>
      <c r="AO1400">
        <v>458</v>
      </c>
      <c r="AP1400">
        <v>0</v>
      </c>
    </row>
    <row r="1401" spans="1:42" x14ac:dyDescent="0.35">
      <c r="A1401">
        <v>46772</v>
      </c>
      <c r="B1401">
        <v>2</v>
      </c>
      <c r="C1401">
        <f t="shared" si="42"/>
        <v>2</v>
      </c>
      <c r="D1401">
        <v>0</v>
      </c>
      <c r="E1401">
        <v>1</v>
      </c>
      <c r="F1401">
        <v>88</v>
      </c>
      <c r="G1401">
        <v>350</v>
      </c>
      <c r="H1401">
        <v>104</v>
      </c>
      <c r="I1401">
        <v>189</v>
      </c>
      <c r="J1401">
        <v>197</v>
      </c>
      <c r="K1401">
        <v>151</v>
      </c>
      <c r="L1401">
        <v>57</v>
      </c>
      <c r="M1401">
        <v>6</v>
      </c>
      <c r="N1401">
        <v>11</v>
      </c>
      <c r="O1401">
        <v>8</v>
      </c>
      <c r="P1401">
        <v>5</v>
      </c>
      <c r="Q1401">
        <v>8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</v>
      </c>
      <c r="Y1401">
        <v>11</v>
      </c>
      <c r="Z1401">
        <v>0</v>
      </c>
      <c r="AA1401">
        <v>45</v>
      </c>
      <c r="AB1401">
        <f t="shared" si="43"/>
        <v>2</v>
      </c>
      <c r="AC1401">
        <v>2758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991</v>
      </c>
      <c r="AO1401">
        <v>934</v>
      </c>
      <c r="AP1401">
        <v>1</v>
      </c>
    </row>
    <row r="1402" spans="1:42" x14ac:dyDescent="0.35">
      <c r="A1402">
        <v>78931</v>
      </c>
      <c r="B1402">
        <v>4</v>
      </c>
      <c r="C1402">
        <f t="shared" si="42"/>
        <v>4</v>
      </c>
      <c r="D1402">
        <v>0</v>
      </c>
      <c r="E1402">
        <v>0</v>
      </c>
      <c r="F1402">
        <v>19</v>
      </c>
      <c r="G1402">
        <v>331</v>
      </c>
      <c r="H1402">
        <v>197</v>
      </c>
      <c r="I1402">
        <v>170</v>
      </c>
      <c r="J1402">
        <v>58</v>
      </c>
      <c r="K1402">
        <v>152</v>
      </c>
      <c r="L1402">
        <v>35</v>
      </c>
      <c r="M1402">
        <v>1</v>
      </c>
      <c r="N1402">
        <v>2</v>
      </c>
      <c r="O1402">
        <v>8</v>
      </c>
      <c r="P1402">
        <v>13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</v>
      </c>
      <c r="Y1402">
        <v>11</v>
      </c>
      <c r="Z1402">
        <v>0</v>
      </c>
      <c r="AA1402">
        <v>49</v>
      </c>
      <c r="AB1402">
        <f t="shared" si="43"/>
        <v>2</v>
      </c>
      <c r="AC1402">
        <v>2406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908</v>
      </c>
      <c r="AO1402">
        <v>873</v>
      </c>
      <c r="AP1402">
        <v>0</v>
      </c>
    </row>
    <row r="1403" spans="1:42" x14ac:dyDescent="0.35">
      <c r="A1403">
        <v>53977</v>
      </c>
      <c r="B1403">
        <v>3</v>
      </c>
      <c r="C1403">
        <f t="shared" si="42"/>
        <v>3</v>
      </c>
      <c r="D1403">
        <v>0</v>
      </c>
      <c r="E1403">
        <v>1</v>
      </c>
      <c r="F1403">
        <v>21</v>
      </c>
      <c r="G1403">
        <v>620</v>
      </c>
      <c r="H1403">
        <v>16</v>
      </c>
      <c r="I1403">
        <v>165</v>
      </c>
      <c r="J1403">
        <v>0</v>
      </c>
      <c r="K1403">
        <v>24</v>
      </c>
      <c r="L1403">
        <v>82</v>
      </c>
      <c r="M1403">
        <v>5</v>
      </c>
      <c r="N1403">
        <v>5</v>
      </c>
      <c r="O1403">
        <v>5</v>
      </c>
      <c r="P1403">
        <v>12</v>
      </c>
      <c r="Q1403">
        <v>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3</v>
      </c>
      <c r="Y1403">
        <v>11</v>
      </c>
      <c r="Z1403">
        <v>0</v>
      </c>
      <c r="AA1403">
        <v>62</v>
      </c>
      <c r="AB1403">
        <f t="shared" si="43"/>
        <v>4</v>
      </c>
      <c r="AC1403">
        <v>2545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0</v>
      </c>
      <c r="AN1403">
        <v>825</v>
      </c>
      <c r="AO1403">
        <v>743</v>
      </c>
      <c r="AP1403">
        <v>0</v>
      </c>
    </row>
    <row r="1404" spans="1:42" x14ac:dyDescent="0.35">
      <c r="A1404">
        <v>73538</v>
      </c>
      <c r="B1404">
        <v>4</v>
      </c>
      <c r="C1404">
        <f t="shared" si="42"/>
        <v>4</v>
      </c>
      <c r="D1404">
        <v>0</v>
      </c>
      <c r="E1404">
        <v>1</v>
      </c>
      <c r="F1404">
        <v>92</v>
      </c>
      <c r="G1404">
        <v>811</v>
      </c>
      <c r="H1404">
        <v>76</v>
      </c>
      <c r="I1404">
        <v>428</v>
      </c>
      <c r="J1404">
        <v>99</v>
      </c>
      <c r="K1404">
        <v>137</v>
      </c>
      <c r="L1404">
        <v>107</v>
      </c>
      <c r="M1404">
        <v>3</v>
      </c>
      <c r="N1404">
        <v>10</v>
      </c>
      <c r="O1404">
        <v>4</v>
      </c>
      <c r="P1404">
        <v>9</v>
      </c>
      <c r="Q1404">
        <v>7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3</v>
      </c>
      <c r="Y1404">
        <v>11</v>
      </c>
      <c r="Z1404">
        <v>0</v>
      </c>
      <c r="AA1404">
        <v>55</v>
      </c>
      <c r="AB1404">
        <f t="shared" si="43"/>
        <v>3</v>
      </c>
      <c r="AC1404">
        <v>2740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1551</v>
      </c>
      <c r="AO1404">
        <v>1444</v>
      </c>
      <c r="AP1404">
        <v>0</v>
      </c>
    </row>
    <row r="1405" spans="1:42" x14ac:dyDescent="0.35">
      <c r="A1405">
        <v>79529</v>
      </c>
      <c r="B1405">
        <v>4</v>
      </c>
      <c r="C1405">
        <f t="shared" si="42"/>
        <v>4</v>
      </c>
      <c r="D1405">
        <v>0</v>
      </c>
      <c r="E1405">
        <v>0</v>
      </c>
      <c r="F1405">
        <v>1</v>
      </c>
      <c r="G1405">
        <v>423</v>
      </c>
      <c r="H1405">
        <v>42</v>
      </c>
      <c r="I1405">
        <v>706</v>
      </c>
      <c r="J1405">
        <v>73</v>
      </c>
      <c r="K1405">
        <v>197</v>
      </c>
      <c r="L1405">
        <v>197</v>
      </c>
      <c r="M1405">
        <v>1</v>
      </c>
      <c r="N1405">
        <v>4</v>
      </c>
      <c r="O1405">
        <v>8</v>
      </c>
      <c r="P1405">
        <v>9</v>
      </c>
      <c r="Q1405">
        <v>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3</v>
      </c>
      <c r="Y1405">
        <v>11</v>
      </c>
      <c r="Z1405">
        <v>0</v>
      </c>
      <c r="AA1405">
        <v>34</v>
      </c>
      <c r="AB1405">
        <f t="shared" si="43"/>
        <v>1</v>
      </c>
      <c r="AC1405">
        <v>2222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0</v>
      </c>
      <c r="AN1405">
        <v>1441</v>
      </c>
      <c r="AO1405">
        <v>1244</v>
      </c>
      <c r="AP1405">
        <v>0</v>
      </c>
    </row>
    <row r="1406" spans="1:42" x14ac:dyDescent="0.35">
      <c r="A1406">
        <v>20981</v>
      </c>
      <c r="B1406">
        <v>1</v>
      </c>
      <c r="C1406">
        <f t="shared" si="42"/>
        <v>1</v>
      </c>
      <c r="D1406">
        <v>0</v>
      </c>
      <c r="E1406">
        <v>0</v>
      </c>
      <c r="F1406">
        <v>14</v>
      </c>
      <c r="G1406">
        <v>2</v>
      </c>
      <c r="H1406">
        <v>12</v>
      </c>
      <c r="I1406">
        <v>10</v>
      </c>
      <c r="J1406">
        <v>6</v>
      </c>
      <c r="K1406">
        <v>13</v>
      </c>
      <c r="L1406">
        <v>30</v>
      </c>
      <c r="M1406">
        <v>1</v>
      </c>
      <c r="N1406">
        <v>3</v>
      </c>
      <c r="O1406">
        <v>1</v>
      </c>
      <c r="P1406">
        <v>2</v>
      </c>
      <c r="Q1406">
        <v>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</v>
      </c>
      <c r="Y1406">
        <v>11</v>
      </c>
      <c r="Z1406">
        <v>1</v>
      </c>
      <c r="AA1406">
        <v>43</v>
      </c>
      <c r="AB1406">
        <f t="shared" si="43"/>
        <v>1</v>
      </c>
      <c r="AC1406">
        <v>2584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43</v>
      </c>
      <c r="AO1406">
        <v>13</v>
      </c>
      <c r="AP1406">
        <v>0</v>
      </c>
    </row>
    <row r="1407" spans="1:42" x14ac:dyDescent="0.35">
      <c r="A1407">
        <v>51766</v>
      </c>
      <c r="B1407">
        <v>3</v>
      </c>
      <c r="C1407">
        <f t="shared" si="42"/>
        <v>3</v>
      </c>
      <c r="D1407">
        <v>1</v>
      </c>
      <c r="E1407">
        <v>0</v>
      </c>
      <c r="F1407">
        <v>74</v>
      </c>
      <c r="G1407">
        <v>60</v>
      </c>
      <c r="H1407">
        <v>51</v>
      </c>
      <c r="I1407">
        <v>87</v>
      </c>
      <c r="J1407">
        <v>6</v>
      </c>
      <c r="K1407">
        <v>20</v>
      </c>
      <c r="L1407">
        <v>51</v>
      </c>
      <c r="M1407">
        <v>2</v>
      </c>
      <c r="N1407">
        <v>4</v>
      </c>
      <c r="O1407">
        <v>2</v>
      </c>
      <c r="P1407">
        <v>4</v>
      </c>
      <c r="Q1407">
        <v>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3</v>
      </c>
      <c r="Y1407">
        <v>11</v>
      </c>
      <c r="Z1407">
        <v>0</v>
      </c>
      <c r="AA1407">
        <v>40</v>
      </c>
      <c r="AB1407">
        <f t="shared" si="43"/>
        <v>1</v>
      </c>
      <c r="AC1407">
        <v>2269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224</v>
      </c>
      <c r="AO1407">
        <v>173</v>
      </c>
      <c r="AP1407">
        <v>0</v>
      </c>
    </row>
    <row r="1408" spans="1:42" x14ac:dyDescent="0.35">
      <c r="A1408">
        <v>55759</v>
      </c>
      <c r="B1408">
        <v>3</v>
      </c>
      <c r="C1408">
        <f t="shared" si="42"/>
        <v>3</v>
      </c>
      <c r="D1408">
        <v>0</v>
      </c>
      <c r="E1408">
        <v>1</v>
      </c>
      <c r="F1408">
        <v>84</v>
      </c>
      <c r="G1408">
        <v>675</v>
      </c>
      <c r="H1408">
        <v>0</v>
      </c>
      <c r="I1408">
        <v>85</v>
      </c>
      <c r="J1408">
        <v>10</v>
      </c>
      <c r="K1408">
        <v>7</v>
      </c>
      <c r="L1408">
        <v>77</v>
      </c>
      <c r="M1408">
        <v>5</v>
      </c>
      <c r="N1408">
        <v>10</v>
      </c>
      <c r="O1408">
        <v>3</v>
      </c>
      <c r="P1408">
        <v>8</v>
      </c>
      <c r="Q1408">
        <v>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3</v>
      </c>
      <c r="Y1408">
        <v>11</v>
      </c>
      <c r="Z1408">
        <v>0</v>
      </c>
      <c r="AA1408">
        <v>58</v>
      </c>
      <c r="AB1408">
        <f t="shared" si="43"/>
        <v>3</v>
      </c>
      <c r="AC1408">
        <v>2737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0</v>
      </c>
      <c r="AN1408">
        <v>777</v>
      </c>
      <c r="AO1408">
        <v>700</v>
      </c>
      <c r="AP1408">
        <v>0</v>
      </c>
    </row>
    <row r="1409" spans="1:42" x14ac:dyDescent="0.35">
      <c r="A1409">
        <v>37787</v>
      </c>
      <c r="B1409">
        <v>2</v>
      </c>
      <c r="C1409">
        <f t="shared" si="42"/>
        <v>2</v>
      </c>
      <c r="D1409">
        <v>1</v>
      </c>
      <c r="E1409">
        <v>0</v>
      </c>
      <c r="F1409">
        <v>50</v>
      </c>
      <c r="G1409">
        <v>40</v>
      </c>
      <c r="H1409">
        <v>1</v>
      </c>
      <c r="I1409">
        <v>40</v>
      </c>
      <c r="J1409">
        <v>4</v>
      </c>
      <c r="K1409">
        <v>3</v>
      </c>
      <c r="L1409">
        <v>18</v>
      </c>
      <c r="M1409">
        <v>1</v>
      </c>
      <c r="N1409">
        <v>3</v>
      </c>
      <c r="O1409">
        <v>0</v>
      </c>
      <c r="P1409">
        <v>3</v>
      </c>
      <c r="Q1409">
        <v>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3</v>
      </c>
      <c r="Y1409">
        <v>11</v>
      </c>
      <c r="Z1409">
        <v>0</v>
      </c>
      <c r="AA1409">
        <v>48</v>
      </c>
      <c r="AB1409">
        <f t="shared" si="43"/>
        <v>2</v>
      </c>
      <c r="AC1409">
        <v>2441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88</v>
      </c>
      <c r="AO1409">
        <v>70</v>
      </c>
      <c r="AP1409">
        <v>0</v>
      </c>
    </row>
    <row r="1410" spans="1:42" x14ac:dyDescent="0.35">
      <c r="A1410">
        <v>27242</v>
      </c>
      <c r="B1410">
        <v>1</v>
      </c>
      <c r="C1410">
        <f t="shared" si="42"/>
        <v>1</v>
      </c>
      <c r="D1410">
        <v>1</v>
      </c>
      <c r="E1410">
        <v>0</v>
      </c>
      <c r="F1410">
        <v>2</v>
      </c>
      <c r="G1410">
        <v>3</v>
      </c>
      <c r="H1410">
        <v>17</v>
      </c>
      <c r="I1410">
        <v>26</v>
      </c>
      <c r="J1410">
        <v>20</v>
      </c>
      <c r="K1410">
        <v>1</v>
      </c>
      <c r="L1410">
        <v>39</v>
      </c>
      <c r="M1410">
        <v>2</v>
      </c>
      <c r="N1410">
        <v>2</v>
      </c>
      <c r="O1410">
        <v>0</v>
      </c>
      <c r="P1410">
        <v>3</v>
      </c>
      <c r="Q1410">
        <v>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</v>
      </c>
      <c r="Y1410">
        <v>11</v>
      </c>
      <c r="Z1410">
        <v>1</v>
      </c>
      <c r="AA1410">
        <v>50</v>
      </c>
      <c r="AB1410">
        <f t="shared" si="43"/>
        <v>2</v>
      </c>
      <c r="AC1410">
        <v>2754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67</v>
      </c>
      <c r="AO1410">
        <v>28</v>
      </c>
      <c r="AP1410">
        <v>0</v>
      </c>
    </row>
    <row r="1411" spans="1:42" x14ac:dyDescent="0.35">
      <c r="A1411">
        <v>87188</v>
      </c>
      <c r="B1411">
        <v>5</v>
      </c>
      <c r="C1411">
        <f t="shared" ref="C1411:C1474" si="44">_xlfn.IFS(A:A&lt;=32196,1,A:A&lt;=51622.09,2,A:A&lt;=68281,3,A:A&lt;=79601,4,A:A&gt;=79601,5)</f>
        <v>5</v>
      </c>
      <c r="D1411">
        <v>0</v>
      </c>
      <c r="E1411">
        <v>0</v>
      </c>
      <c r="F1411">
        <v>73</v>
      </c>
      <c r="G1411">
        <v>910</v>
      </c>
      <c r="H1411">
        <v>111</v>
      </c>
      <c r="I1411">
        <v>724</v>
      </c>
      <c r="J1411">
        <v>49</v>
      </c>
      <c r="K1411">
        <v>74</v>
      </c>
      <c r="L1411">
        <v>55</v>
      </c>
      <c r="M1411">
        <v>1</v>
      </c>
      <c r="N1411">
        <v>10</v>
      </c>
      <c r="O1411">
        <v>2</v>
      </c>
      <c r="P1411">
        <v>6</v>
      </c>
      <c r="Q1411">
        <v>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3</v>
      </c>
      <c r="Y1411">
        <v>11</v>
      </c>
      <c r="Z1411">
        <v>1</v>
      </c>
      <c r="AA1411">
        <v>37</v>
      </c>
      <c r="AB1411">
        <f t="shared" ref="AB1411:AB1474" si="45">_xlfn.IFS(AA1411&lt;=43,1,AA1411&lt;=51.117,2,AA1411&lt;=61,3,AA1411&lt;=68,4,AA1411&gt;68,5)</f>
        <v>1</v>
      </c>
      <c r="AC1411">
        <v>2550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1868</v>
      </c>
      <c r="AO1411">
        <v>1813</v>
      </c>
      <c r="AP1411">
        <v>0</v>
      </c>
    </row>
    <row r="1412" spans="1:42" x14ac:dyDescent="0.35">
      <c r="A1412">
        <v>69930</v>
      </c>
      <c r="B1412">
        <v>4</v>
      </c>
      <c r="C1412">
        <f t="shared" si="44"/>
        <v>4</v>
      </c>
      <c r="D1412">
        <v>0</v>
      </c>
      <c r="E1412">
        <v>0</v>
      </c>
      <c r="F1412">
        <v>21</v>
      </c>
      <c r="G1412">
        <v>252</v>
      </c>
      <c r="H1412">
        <v>98</v>
      </c>
      <c r="I1412">
        <v>827</v>
      </c>
      <c r="J1412">
        <v>219</v>
      </c>
      <c r="K1412">
        <v>70</v>
      </c>
      <c r="L1412">
        <v>196</v>
      </c>
      <c r="M1412">
        <v>1</v>
      </c>
      <c r="N1412">
        <v>4</v>
      </c>
      <c r="O1412">
        <v>5</v>
      </c>
      <c r="P1412">
        <v>12</v>
      </c>
      <c r="Q1412">
        <v>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3</v>
      </c>
      <c r="Y1412">
        <v>11</v>
      </c>
      <c r="Z1412">
        <v>0</v>
      </c>
      <c r="AA1412">
        <v>49</v>
      </c>
      <c r="AB1412">
        <f t="shared" si="45"/>
        <v>2</v>
      </c>
      <c r="AC1412">
        <v>2558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1466</v>
      </c>
      <c r="AO1412">
        <v>1270</v>
      </c>
      <c r="AP1412">
        <v>0</v>
      </c>
    </row>
    <row r="1413" spans="1:42" x14ac:dyDescent="0.35">
      <c r="A1413">
        <v>37697</v>
      </c>
      <c r="B1413">
        <v>2</v>
      </c>
      <c r="C1413">
        <f t="shared" si="44"/>
        <v>2</v>
      </c>
      <c r="D1413">
        <v>1</v>
      </c>
      <c r="E1413">
        <v>0</v>
      </c>
      <c r="F1413">
        <v>82</v>
      </c>
      <c r="G1413">
        <v>34</v>
      </c>
      <c r="H1413">
        <v>6</v>
      </c>
      <c r="I1413">
        <v>21</v>
      </c>
      <c r="J1413">
        <v>11</v>
      </c>
      <c r="K1413">
        <v>4</v>
      </c>
      <c r="L1413">
        <v>8</v>
      </c>
      <c r="M1413">
        <v>1</v>
      </c>
      <c r="N1413">
        <v>2</v>
      </c>
      <c r="O1413">
        <v>1</v>
      </c>
      <c r="P1413">
        <v>3</v>
      </c>
      <c r="Q1413">
        <v>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3</v>
      </c>
      <c r="Y1413">
        <v>11</v>
      </c>
      <c r="Z1413">
        <v>0</v>
      </c>
      <c r="AA1413">
        <v>44</v>
      </c>
      <c r="AB1413">
        <f t="shared" si="45"/>
        <v>2</v>
      </c>
      <c r="AC1413">
        <v>2301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0</v>
      </c>
      <c r="AN1413">
        <v>76</v>
      </c>
      <c r="AO1413">
        <v>68</v>
      </c>
      <c r="AP1413">
        <v>0</v>
      </c>
    </row>
    <row r="1414" spans="1:42" x14ac:dyDescent="0.35">
      <c r="A1414">
        <v>3502</v>
      </c>
      <c r="B1414">
        <v>1</v>
      </c>
      <c r="C1414">
        <f t="shared" si="44"/>
        <v>1</v>
      </c>
      <c r="D1414">
        <v>1</v>
      </c>
      <c r="E1414">
        <v>0</v>
      </c>
      <c r="F1414">
        <v>56</v>
      </c>
      <c r="G1414">
        <v>2</v>
      </c>
      <c r="H1414">
        <v>1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14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3</v>
      </c>
      <c r="Y1414">
        <v>11</v>
      </c>
      <c r="Z1414">
        <v>0</v>
      </c>
      <c r="AA1414">
        <v>47</v>
      </c>
      <c r="AB1414">
        <f t="shared" si="45"/>
        <v>2</v>
      </c>
      <c r="AC1414">
        <v>2601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4</v>
      </c>
      <c r="AO1414">
        <v>3</v>
      </c>
      <c r="AP1414">
        <v>0</v>
      </c>
    </row>
    <row r="1415" spans="1:42" x14ac:dyDescent="0.35">
      <c r="A1415">
        <v>58597</v>
      </c>
      <c r="B1415">
        <v>3</v>
      </c>
      <c r="C1415">
        <f t="shared" si="44"/>
        <v>3</v>
      </c>
      <c r="D1415">
        <v>1</v>
      </c>
      <c r="E1415">
        <v>1</v>
      </c>
      <c r="F1415">
        <v>20</v>
      </c>
      <c r="G1415">
        <v>490</v>
      </c>
      <c r="H1415">
        <v>0</v>
      </c>
      <c r="I1415">
        <v>184</v>
      </c>
      <c r="J1415">
        <v>10</v>
      </c>
      <c r="K1415">
        <v>28</v>
      </c>
      <c r="L1415">
        <v>21</v>
      </c>
      <c r="M1415">
        <v>12</v>
      </c>
      <c r="N1415">
        <v>7</v>
      </c>
      <c r="O1415">
        <v>4</v>
      </c>
      <c r="P1415">
        <v>9</v>
      </c>
      <c r="Q1415">
        <v>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</v>
      </c>
      <c r="Y1415">
        <v>11</v>
      </c>
      <c r="Z1415">
        <v>0</v>
      </c>
      <c r="AA1415">
        <v>44</v>
      </c>
      <c r="AB1415">
        <f t="shared" si="45"/>
        <v>2</v>
      </c>
      <c r="AC1415">
        <v>2745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712</v>
      </c>
      <c r="AO1415">
        <v>691</v>
      </c>
      <c r="AP1415">
        <v>0</v>
      </c>
    </row>
    <row r="1416" spans="1:42" x14ac:dyDescent="0.35">
      <c r="A1416">
        <v>82032</v>
      </c>
      <c r="B1416">
        <v>5</v>
      </c>
      <c r="C1416">
        <f t="shared" si="44"/>
        <v>5</v>
      </c>
      <c r="D1416">
        <v>0</v>
      </c>
      <c r="E1416">
        <v>0</v>
      </c>
      <c r="F1416">
        <v>54</v>
      </c>
      <c r="G1416">
        <v>332</v>
      </c>
      <c r="H1416">
        <v>194</v>
      </c>
      <c r="I1416">
        <v>377</v>
      </c>
      <c r="J1416">
        <v>149</v>
      </c>
      <c r="K1416">
        <v>125</v>
      </c>
      <c r="L1416">
        <v>57</v>
      </c>
      <c r="M1416">
        <v>0</v>
      </c>
      <c r="N1416">
        <v>4</v>
      </c>
      <c r="O1416">
        <v>6</v>
      </c>
      <c r="P1416">
        <v>7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</v>
      </c>
      <c r="Y1416">
        <v>11</v>
      </c>
      <c r="Z1416">
        <v>0</v>
      </c>
      <c r="AA1416">
        <v>72</v>
      </c>
      <c r="AB1416">
        <f t="shared" si="45"/>
        <v>5</v>
      </c>
      <c r="AC1416">
        <v>2244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1177</v>
      </c>
      <c r="AO1416">
        <v>1120</v>
      </c>
      <c r="AP1416">
        <v>0</v>
      </c>
    </row>
    <row r="1417" spans="1:42" x14ac:dyDescent="0.35">
      <c r="A1417">
        <v>28087</v>
      </c>
      <c r="B1417">
        <v>1</v>
      </c>
      <c r="C1417">
        <f t="shared" si="44"/>
        <v>1</v>
      </c>
      <c r="D1417">
        <v>1</v>
      </c>
      <c r="E1417">
        <v>1</v>
      </c>
      <c r="F1417">
        <v>77</v>
      </c>
      <c r="G1417">
        <v>53</v>
      </c>
      <c r="H1417">
        <v>8</v>
      </c>
      <c r="I1417">
        <v>17</v>
      </c>
      <c r="J1417">
        <v>13</v>
      </c>
      <c r="K1417">
        <v>0</v>
      </c>
      <c r="L1417">
        <v>21</v>
      </c>
      <c r="M1417">
        <v>3</v>
      </c>
      <c r="N1417">
        <v>2</v>
      </c>
      <c r="O1417">
        <v>2</v>
      </c>
      <c r="P1417">
        <v>2</v>
      </c>
      <c r="Q1417">
        <v>7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3</v>
      </c>
      <c r="Y1417">
        <v>11</v>
      </c>
      <c r="Z1417">
        <v>0</v>
      </c>
      <c r="AA1417">
        <v>62</v>
      </c>
      <c r="AB1417">
        <f t="shared" si="45"/>
        <v>4</v>
      </c>
      <c r="AC1417">
        <v>2724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91</v>
      </c>
      <c r="AO1417">
        <v>70</v>
      </c>
      <c r="AP1417">
        <v>0</v>
      </c>
    </row>
    <row r="1418" spans="1:42" x14ac:dyDescent="0.35">
      <c r="A1418">
        <v>74004</v>
      </c>
      <c r="B1418">
        <v>4</v>
      </c>
      <c r="C1418">
        <f t="shared" si="44"/>
        <v>4</v>
      </c>
      <c r="D1418">
        <v>0</v>
      </c>
      <c r="E1418">
        <v>0</v>
      </c>
      <c r="F1418">
        <v>5</v>
      </c>
      <c r="G1418">
        <v>784</v>
      </c>
      <c r="H1418">
        <v>48</v>
      </c>
      <c r="I1418">
        <v>560</v>
      </c>
      <c r="J1418">
        <v>42</v>
      </c>
      <c r="K1418">
        <v>176</v>
      </c>
      <c r="L1418">
        <v>48</v>
      </c>
      <c r="M1418">
        <v>1</v>
      </c>
      <c r="N1418">
        <v>4</v>
      </c>
      <c r="O1418">
        <v>6</v>
      </c>
      <c r="P1418">
        <v>4</v>
      </c>
      <c r="Q1418">
        <v>3</v>
      </c>
      <c r="R1418">
        <v>0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3</v>
      </c>
      <c r="Y1418">
        <v>11</v>
      </c>
      <c r="Z1418">
        <v>1</v>
      </c>
      <c r="AA1418">
        <v>33</v>
      </c>
      <c r="AB1418">
        <f t="shared" si="45"/>
        <v>1</v>
      </c>
      <c r="AC1418">
        <v>2284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1610</v>
      </c>
      <c r="AO1418">
        <v>1562</v>
      </c>
      <c r="AP1418">
        <v>2</v>
      </c>
    </row>
    <row r="1419" spans="1:42" x14ac:dyDescent="0.35">
      <c r="A1419">
        <v>19740</v>
      </c>
      <c r="B1419">
        <v>1</v>
      </c>
      <c r="C1419">
        <f t="shared" si="44"/>
        <v>1</v>
      </c>
      <c r="D1419">
        <v>0</v>
      </c>
      <c r="E1419">
        <v>1</v>
      </c>
      <c r="F1419">
        <v>65</v>
      </c>
      <c r="G1419">
        <v>7</v>
      </c>
      <c r="H1419">
        <v>11</v>
      </c>
      <c r="I1419">
        <v>3</v>
      </c>
      <c r="J1419">
        <v>10</v>
      </c>
      <c r="K1419">
        <v>4</v>
      </c>
      <c r="L1419">
        <v>20</v>
      </c>
      <c r="M1419">
        <v>2</v>
      </c>
      <c r="N1419">
        <v>1</v>
      </c>
      <c r="O1419">
        <v>1</v>
      </c>
      <c r="P1419">
        <v>3</v>
      </c>
      <c r="Q1419">
        <v>5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3</v>
      </c>
      <c r="Y1419">
        <v>11</v>
      </c>
      <c r="Z1419">
        <v>0</v>
      </c>
      <c r="AA1419">
        <v>60</v>
      </c>
      <c r="AB1419">
        <f t="shared" si="45"/>
        <v>3</v>
      </c>
      <c r="AC1419">
        <v>2621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35</v>
      </c>
      <c r="AO1419">
        <v>15</v>
      </c>
      <c r="AP1419">
        <v>0</v>
      </c>
    </row>
    <row r="1420" spans="1:42" x14ac:dyDescent="0.35">
      <c r="A1420">
        <v>57036</v>
      </c>
      <c r="B1420">
        <v>3</v>
      </c>
      <c r="C1420">
        <f t="shared" si="44"/>
        <v>3</v>
      </c>
      <c r="D1420">
        <v>0</v>
      </c>
      <c r="E1420">
        <v>1</v>
      </c>
      <c r="F1420">
        <v>33</v>
      </c>
      <c r="G1420">
        <v>1171</v>
      </c>
      <c r="H1420">
        <v>43</v>
      </c>
      <c r="I1420">
        <v>219</v>
      </c>
      <c r="J1420">
        <v>19</v>
      </c>
      <c r="K1420">
        <v>14</v>
      </c>
      <c r="L1420">
        <v>47</v>
      </c>
      <c r="M1420">
        <v>4</v>
      </c>
      <c r="N1420">
        <v>6</v>
      </c>
      <c r="O1420">
        <v>3</v>
      </c>
      <c r="P1420">
        <v>13</v>
      </c>
      <c r="Q1420">
        <v>9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11</v>
      </c>
      <c r="Z1420">
        <v>0</v>
      </c>
      <c r="AA1420">
        <v>45</v>
      </c>
      <c r="AB1420">
        <f t="shared" si="45"/>
        <v>2</v>
      </c>
      <c r="AC1420">
        <v>2724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1466</v>
      </c>
      <c r="AO1420">
        <v>1419</v>
      </c>
      <c r="AP1420">
        <v>1</v>
      </c>
    </row>
    <row r="1421" spans="1:42" x14ac:dyDescent="0.35">
      <c r="A1421">
        <v>53083</v>
      </c>
      <c r="B1421">
        <v>3</v>
      </c>
      <c r="C1421">
        <f t="shared" si="44"/>
        <v>3</v>
      </c>
      <c r="D1421">
        <v>1</v>
      </c>
      <c r="E1421">
        <v>1</v>
      </c>
      <c r="F1421">
        <v>65</v>
      </c>
      <c r="G1421">
        <v>215</v>
      </c>
      <c r="H1421">
        <v>7</v>
      </c>
      <c r="I1421">
        <v>33</v>
      </c>
      <c r="J1421">
        <v>3</v>
      </c>
      <c r="K1421">
        <v>0</v>
      </c>
      <c r="L1421">
        <v>13</v>
      </c>
      <c r="M1421">
        <v>6</v>
      </c>
      <c r="N1421">
        <v>5</v>
      </c>
      <c r="O1421">
        <v>1</v>
      </c>
      <c r="P1421">
        <v>5</v>
      </c>
      <c r="Q1421">
        <v>7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3</v>
      </c>
      <c r="Y1421">
        <v>11</v>
      </c>
      <c r="Z1421">
        <v>0</v>
      </c>
      <c r="AA1421">
        <v>62</v>
      </c>
      <c r="AB1421">
        <f t="shared" si="45"/>
        <v>4</v>
      </c>
      <c r="AC1421">
        <v>2569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258</v>
      </c>
      <c r="AO1421">
        <v>245</v>
      </c>
      <c r="AP1421">
        <v>1</v>
      </c>
    </row>
    <row r="1422" spans="1:42" x14ac:dyDescent="0.35">
      <c r="A1422">
        <v>69283</v>
      </c>
      <c r="B1422">
        <v>4</v>
      </c>
      <c r="C1422">
        <f t="shared" si="44"/>
        <v>4</v>
      </c>
      <c r="D1422">
        <v>0</v>
      </c>
      <c r="E1422">
        <v>1</v>
      </c>
      <c r="F1422">
        <v>41</v>
      </c>
      <c r="G1422">
        <v>674</v>
      </c>
      <c r="H1422">
        <v>62</v>
      </c>
      <c r="I1422">
        <v>134</v>
      </c>
      <c r="J1422">
        <v>0</v>
      </c>
      <c r="K1422">
        <v>26</v>
      </c>
      <c r="L1422">
        <v>8</v>
      </c>
      <c r="M1422">
        <v>4</v>
      </c>
      <c r="N1422">
        <v>7</v>
      </c>
      <c r="O1422">
        <v>3</v>
      </c>
      <c r="P1422">
        <v>13</v>
      </c>
      <c r="Q1422">
        <v>5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3</v>
      </c>
      <c r="Y1422">
        <v>11</v>
      </c>
      <c r="Z1422">
        <v>0</v>
      </c>
      <c r="AA1422">
        <v>45</v>
      </c>
      <c r="AB1422">
        <f t="shared" si="45"/>
        <v>2</v>
      </c>
      <c r="AC1422">
        <v>2174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896</v>
      </c>
      <c r="AO1422">
        <v>888</v>
      </c>
      <c r="AP1422">
        <v>0</v>
      </c>
    </row>
    <row r="1423" spans="1:42" x14ac:dyDescent="0.35">
      <c r="A1423">
        <v>46098</v>
      </c>
      <c r="B1423">
        <v>2</v>
      </c>
      <c r="C1423">
        <f t="shared" si="44"/>
        <v>2</v>
      </c>
      <c r="D1423">
        <v>1</v>
      </c>
      <c r="E1423">
        <v>1</v>
      </c>
      <c r="F1423">
        <v>86</v>
      </c>
      <c r="G1423">
        <v>57</v>
      </c>
      <c r="H1423">
        <v>0</v>
      </c>
      <c r="I1423">
        <v>27</v>
      </c>
      <c r="J1423">
        <v>0</v>
      </c>
      <c r="K1423">
        <v>0</v>
      </c>
      <c r="L1423">
        <v>36</v>
      </c>
      <c r="M1423">
        <v>4</v>
      </c>
      <c r="N1423">
        <v>3</v>
      </c>
      <c r="O1423">
        <v>2</v>
      </c>
      <c r="P1423">
        <v>2</v>
      </c>
      <c r="Q1423">
        <v>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3</v>
      </c>
      <c r="Y1423">
        <v>11</v>
      </c>
      <c r="Z1423">
        <v>1</v>
      </c>
      <c r="AA1423">
        <v>45</v>
      </c>
      <c r="AB1423">
        <f t="shared" si="45"/>
        <v>2</v>
      </c>
      <c r="AC1423">
        <v>2839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84</v>
      </c>
      <c r="AO1423">
        <v>48</v>
      </c>
      <c r="AP1423">
        <v>0</v>
      </c>
    </row>
    <row r="1424" spans="1:42" x14ac:dyDescent="0.35">
      <c r="A1424">
        <v>23331</v>
      </c>
      <c r="B1424">
        <v>1</v>
      </c>
      <c r="C1424">
        <f t="shared" si="44"/>
        <v>1</v>
      </c>
      <c r="D1424">
        <v>1</v>
      </c>
      <c r="E1424">
        <v>0</v>
      </c>
      <c r="F1424">
        <v>92</v>
      </c>
      <c r="G1424">
        <v>5</v>
      </c>
      <c r="H1424">
        <v>36</v>
      </c>
      <c r="I1424">
        <v>7</v>
      </c>
      <c r="J1424">
        <v>0</v>
      </c>
      <c r="K1424">
        <v>10</v>
      </c>
      <c r="L1424">
        <v>45</v>
      </c>
      <c r="M1424">
        <v>2</v>
      </c>
      <c r="N1424">
        <v>3</v>
      </c>
      <c r="O1424">
        <v>0</v>
      </c>
      <c r="P1424">
        <v>3</v>
      </c>
      <c r="Q1424">
        <v>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3</v>
      </c>
      <c r="Y1424">
        <v>11</v>
      </c>
      <c r="Z1424">
        <v>0</v>
      </c>
      <c r="AA1424">
        <v>32</v>
      </c>
      <c r="AB1424">
        <f t="shared" si="45"/>
        <v>1</v>
      </c>
      <c r="AC1424">
        <v>2822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58</v>
      </c>
      <c r="AO1424">
        <v>13</v>
      </c>
      <c r="AP1424">
        <v>0</v>
      </c>
    </row>
    <row r="1425" spans="1:42" x14ac:dyDescent="0.35">
      <c r="A1425">
        <v>23331</v>
      </c>
      <c r="B1425">
        <v>1</v>
      </c>
      <c r="C1425">
        <f t="shared" si="44"/>
        <v>1</v>
      </c>
      <c r="D1425">
        <v>1</v>
      </c>
      <c r="E1425">
        <v>0</v>
      </c>
      <c r="F1425">
        <v>97</v>
      </c>
      <c r="G1425">
        <v>104</v>
      </c>
      <c r="H1425">
        <v>20</v>
      </c>
      <c r="I1425">
        <v>101</v>
      </c>
      <c r="J1425">
        <v>24</v>
      </c>
      <c r="K1425">
        <v>15</v>
      </c>
      <c r="L1425">
        <v>5</v>
      </c>
      <c r="M1425">
        <v>6</v>
      </c>
      <c r="N1425">
        <v>5</v>
      </c>
      <c r="O1425">
        <v>1</v>
      </c>
      <c r="P1425">
        <v>5</v>
      </c>
      <c r="Q1425">
        <v>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3</v>
      </c>
      <c r="Y1425">
        <v>11</v>
      </c>
      <c r="Z1425">
        <v>0</v>
      </c>
      <c r="AA1425">
        <v>32</v>
      </c>
      <c r="AB1425">
        <f t="shared" si="45"/>
        <v>1</v>
      </c>
      <c r="AC1425">
        <v>2791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264</v>
      </c>
      <c r="AO1425">
        <v>259</v>
      </c>
      <c r="AP1425">
        <v>0</v>
      </c>
    </row>
    <row r="1426" spans="1:42" x14ac:dyDescent="0.35">
      <c r="A1426">
        <v>9255</v>
      </c>
      <c r="B1426">
        <v>1</v>
      </c>
      <c r="C1426">
        <f t="shared" si="44"/>
        <v>1</v>
      </c>
      <c r="D1426">
        <v>1</v>
      </c>
      <c r="E1426">
        <v>0</v>
      </c>
      <c r="F1426">
        <v>91</v>
      </c>
      <c r="G1426">
        <v>9</v>
      </c>
      <c r="H1426">
        <v>0</v>
      </c>
      <c r="I1426">
        <v>7</v>
      </c>
      <c r="J1426">
        <v>2</v>
      </c>
      <c r="K1426">
        <v>0</v>
      </c>
      <c r="L1426">
        <v>4</v>
      </c>
      <c r="M1426">
        <v>1</v>
      </c>
      <c r="N1426">
        <v>1</v>
      </c>
      <c r="O1426">
        <v>1</v>
      </c>
      <c r="P1426">
        <v>2</v>
      </c>
      <c r="Q1426">
        <v>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3</v>
      </c>
      <c r="Y1426">
        <v>11</v>
      </c>
      <c r="Z1426">
        <v>0</v>
      </c>
      <c r="AA1426">
        <v>31</v>
      </c>
      <c r="AB1426">
        <f t="shared" si="45"/>
        <v>1</v>
      </c>
      <c r="AC1426">
        <v>2350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18</v>
      </c>
      <c r="AO1426">
        <v>14</v>
      </c>
      <c r="AP1426">
        <v>0</v>
      </c>
    </row>
    <row r="1427" spans="1:42" x14ac:dyDescent="0.35">
      <c r="A1427">
        <v>67786</v>
      </c>
      <c r="B1427">
        <v>3</v>
      </c>
      <c r="C1427">
        <f t="shared" si="44"/>
        <v>3</v>
      </c>
      <c r="D1427">
        <v>0</v>
      </c>
      <c r="E1427">
        <v>0</v>
      </c>
      <c r="F1427">
        <v>0</v>
      </c>
      <c r="G1427">
        <v>431</v>
      </c>
      <c r="H1427">
        <v>82</v>
      </c>
      <c r="I1427">
        <v>441</v>
      </c>
      <c r="J1427">
        <v>80</v>
      </c>
      <c r="K1427">
        <v>20</v>
      </c>
      <c r="L1427">
        <v>102</v>
      </c>
      <c r="M1427">
        <v>1</v>
      </c>
      <c r="N1427">
        <v>3</v>
      </c>
      <c r="O1427">
        <v>6</v>
      </c>
      <c r="P1427">
        <v>6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3</v>
      </c>
      <c r="Y1427">
        <v>11</v>
      </c>
      <c r="Z1427">
        <v>1</v>
      </c>
      <c r="AA1427">
        <v>61</v>
      </c>
      <c r="AB1427">
        <f t="shared" si="45"/>
        <v>3</v>
      </c>
      <c r="AC1427">
        <v>2363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1054</v>
      </c>
      <c r="AO1427">
        <v>952</v>
      </c>
      <c r="AP1427">
        <v>0</v>
      </c>
    </row>
    <row r="1428" spans="1:42" x14ac:dyDescent="0.35">
      <c r="A1428">
        <v>71969</v>
      </c>
      <c r="B1428">
        <v>4</v>
      </c>
      <c r="C1428">
        <f t="shared" si="44"/>
        <v>4</v>
      </c>
      <c r="D1428">
        <v>0</v>
      </c>
      <c r="E1428">
        <v>1</v>
      </c>
      <c r="F1428">
        <v>59</v>
      </c>
      <c r="G1428">
        <v>1000</v>
      </c>
      <c r="H1428">
        <v>0</v>
      </c>
      <c r="I1428">
        <v>76</v>
      </c>
      <c r="J1428">
        <v>0</v>
      </c>
      <c r="K1428">
        <v>0</v>
      </c>
      <c r="L1428">
        <v>10</v>
      </c>
      <c r="M1428">
        <v>3</v>
      </c>
      <c r="N1428">
        <v>3</v>
      </c>
      <c r="O1428">
        <v>4</v>
      </c>
      <c r="P1428">
        <v>9</v>
      </c>
      <c r="Q1428">
        <v>8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3</v>
      </c>
      <c r="Y1428">
        <v>11</v>
      </c>
      <c r="Z1428">
        <v>0</v>
      </c>
      <c r="AA1428">
        <v>49</v>
      </c>
      <c r="AB1428">
        <f t="shared" si="45"/>
        <v>2</v>
      </c>
      <c r="AC1428">
        <v>2780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1076</v>
      </c>
      <c r="AO1428">
        <v>1066</v>
      </c>
      <c r="AP1428">
        <v>1</v>
      </c>
    </row>
    <row r="1429" spans="1:42" x14ac:dyDescent="0.35">
      <c r="A1429">
        <v>59235</v>
      </c>
      <c r="B1429">
        <v>3</v>
      </c>
      <c r="C1429">
        <f t="shared" si="44"/>
        <v>3</v>
      </c>
      <c r="D1429">
        <v>1</v>
      </c>
      <c r="E1429">
        <v>0</v>
      </c>
      <c r="F1429">
        <v>4</v>
      </c>
      <c r="G1429">
        <v>448</v>
      </c>
      <c r="H1429">
        <v>40</v>
      </c>
      <c r="I1429">
        <v>469</v>
      </c>
      <c r="J1429">
        <v>80</v>
      </c>
      <c r="K1429">
        <v>0</v>
      </c>
      <c r="L1429">
        <v>91</v>
      </c>
      <c r="M1429">
        <v>3</v>
      </c>
      <c r="N1429">
        <v>11</v>
      </c>
      <c r="O1429">
        <v>2</v>
      </c>
      <c r="P1429">
        <v>12</v>
      </c>
      <c r="Q1429">
        <v>7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3</v>
      </c>
      <c r="Y1429">
        <v>11</v>
      </c>
      <c r="Z1429">
        <v>0</v>
      </c>
      <c r="AA1429">
        <v>53</v>
      </c>
      <c r="AB1429">
        <f t="shared" si="45"/>
        <v>3</v>
      </c>
      <c r="AC1429">
        <v>2692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1037</v>
      </c>
      <c r="AO1429">
        <v>946</v>
      </c>
      <c r="AP1429">
        <v>0</v>
      </c>
    </row>
    <row r="1430" spans="1:42" x14ac:dyDescent="0.35">
      <c r="A1430">
        <v>31928</v>
      </c>
      <c r="B1430">
        <v>1</v>
      </c>
      <c r="C1430">
        <f t="shared" si="44"/>
        <v>1</v>
      </c>
      <c r="D1430">
        <v>1</v>
      </c>
      <c r="E1430">
        <v>0</v>
      </c>
      <c r="F1430">
        <v>5</v>
      </c>
      <c r="G1430">
        <v>33</v>
      </c>
      <c r="H1430">
        <v>4</v>
      </c>
      <c r="I1430">
        <v>24</v>
      </c>
      <c r="J1430">
        <v>4</v>
      </c>
      <c r="K1430">
        <v>2</v>
      </c>
      <c r="L1430">
        <v>5</v>
      </c>
      <c r="M1430">
        <v>2</v>
      </c>
      <c r="N1430">
        <v>3</v>
      </c>
      <c r="O1430">
        <v>0</v>
      </c>
      <c r="P1430">
        <v>4</v>
      </c>
      <c r="Q1430">
        <v>7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3</v>
      </c>
      <c r="Y1430">
        <v>11</v>
      </c>
      <c r="Z1430">
        <v>0</v>
      </c>
      <c r="AA1430">
        <v>31</v>
      </c>
      <c r="AB1430">
        <f t="shared" si="45"/>
        <v>1</v>
      </c>
      <c r="AC1430">
        <v>2252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67</v>
      </c>
      <c r="AO1430">
        <v>62</v>
      </c>
      <c r="AP1430">
        <v>0</v>
      </c>
    </row>
    <row r="1431" spans="1:42" x14ac:dyDescent="0.35">
      <c r="A1431">
        <v>74881</v>
      </c>
      <c r="B1431">
        <v>4</v>
      </c>
      <c r="C1431">
        <f t="shared" si="44"/>
        <v>4</v>
      </c>
      <c r="D1431">
        <v>1</v>
      </c>
      <c r="E1431">
        <v>1</v>
      </c>
      <c r="F1431">
        <v>48</v>
      </c>
      <c r="G1431">
        <v>505</v>
      </c>
      <c r="H1431">
        <v>72</v>
      </c>
      <c r="I1431">
        <v>270</v>
      </c>
      <c r="J1431">
        <v>36</v>
      </c>
      <c r="K1431">
        <v>27</v>
      </c>
      <c r="L1431">
        <v>54</v>
      </c>
      <c r="M1431">
        <v>4</v>
      </c>
      <c r="N1431">
        <v>9</v>
      </c>
      <c r="O1431">
        <v>2</v>
      </c>
      <c r="P1431">
        <v>12</v>
      </c>
      <c r="Q1431">
        <v>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</v>
      </c>
      <c r="Y1431">
        <v>11</v>
      </c>
      <c r="Z1431">
        <v>0</v>
      </c>
      <c r="AA1431">
        <v>59</v>
      </c>
      <c r="AB1431">
        <f t="shared" si="45"/>
        <v>3</v>
      </c>
      <c r="AC1431">
        <v>2637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910</v>
      </c>
      <c r="AO1431">
        <v>856</v>
      </c>
      <c r="AP1431">
        <v>0</v>
      </c>
    </row>
    <row r="1432" spans="1:42" x14ac:dyDescent="0.35">
      <c r="A1432">
        <v>65819</v>
      </c>
      <c r="B1432">
        <v>3</v>
      </c>
      <c r="C1432">
        <f t="shared" si="44"/>
        <v>3</v>
      </c>
      <c r="D1432">
        <v>0</v>
      </c>
      <c r="E1432">
        <v>0</v>
      </c>
      <c r="F1432">
        <v>99</v>
      </c>
      <c r="G1432">
        <v>267</v>
      </c>
      <c r="H1432">
        <v>38</v>
      </c>
      <c r="I1432">
        <v>701</v>
      </c>
      <c r="J1432">
        <v>149</v>
      </c>
      <c r="K1432">
        <v>165</v>
      </c>
      <c r="L1432">
        <v>63</v>
      </c>
      <c r="M1432">
        <v>1</v>
      </c>
      <c r="N1432">
        <v>5</v>
      </c>
      <c r="O1432">
        <v>4</v>
      </c>
      <c r="P1432">
        <v>10</v>
      </c>
      <c r="Q1432">
        <v>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</v>
      </c>
      <c r="Y1432">
        <v>11</v>
      </c>
      <c r="Z1432">
        <v>0</v>
      </c>
      <c r="AA1432">
        <v>42</v>
      </c>
      <c r="AB1432">
        <f t="shared" si="45"/>
        <v>1</v>
      </c>
      <c r="AC1432">
        <v>2736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1320</v>
      </c>
      <c r="AO1432">
        <v>1257</v>
      </c>
      <c r="AP1432">
        <v>0</v>
      </c>
    </row>
    <row r="1433" spans="1:42" x14ac:dyDescent="0.35">
      <c r="A1433">
        <v>51411</v>
      </c>
      <c r="B1433">
        <v>2</v>
      </c>
      <c r="C1433">
        <f t="shared" si="44"/>
        <v>2</v>
      </c>
      <c r="D1433">
        <v>1</v>
      </c>
      <c r="E1433">
        <v>2</v>
      </c>
      <c r="F1433">
        <v>81</v>
      </c>
      <c r="G1433">
        <v>14</v>
      </c>
      <c r="H1433">
        <v>0</v>
      </c>
      <c r="I1433">
        <v>3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3</v>
      </c>
      <c r="Q1433">
        <v>5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</v>
      </c>
      <c r="Y1433">
        <v>11</v>
      </c>
      <c r="Z1433">
        <v>0</v>
      </c>
      <c r="AA1433">
        <v>67</v>
      </c>
      <c r="AB1433">
        <f t="shared" si="45"/>
        <v>4</v>
      </c>
      <c r="AC1433">
        <v>2558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17</v>
      </c>
      <c r="AO1433">
        <v>16</v>
      </c>
      <c r="AP1433">
        <v>0</v>
      </c>
    </row>
    <row r="1434" spans="1:42" x14ac:dyDescent="0.35">
      <c r="A1434">
        <v>51983</v>
      </c>
      <c r="B1434">
        <v>3</v>
      </c>
      <c r="C1434">
        <f t="shared" si="44"/>
        <v>3</v>
      </c>
      <c r="D1434">
        <v>0</v>
      </c>
      <c r="E1434">
        <v>1</v>
      </c>
      <c r="F1434">
        <v>95</v>
      </c>
      <c r="G1434">
        <v>631</v>
      </c>
      <c r="H1434">
        <v>0</v>
      </c>
      <c r="I1434">
        <v>115</v>
      </c>
      <c r="J1434">
        <v>10</v>
      </c>
      <c r="K1434">
        <v>7</v>
      </c>
      <c r="L1434">
        <v>30</v>
      </c>
      <c r="M1434">
        <v>3</v>
      </c>
      <c r="N1434">
        <v>9</v>
      </c>
      <c r="O1434">
        <v>2</v>
      </c>
      <c r="P1434">
        <v>10</v>
      </c>
      <c r="Q1434">
        <v>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</v>
      </c>
      <c r="Y1434">
        <v>11</v>
      </c>
      <c r="Z1434">
        <v>0</v>
      </c>
      <c r="AA1434">
        <v>56</v>
      </c>
      <c r="AB1434">
        <f t="shared" si="45"/>
        <v>3</v>
      </c>
      <c r="AC1434">
        <v>2826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0</v>
      </c>
      <c r="AN1434">
        <v>763</v>
      </c>
      <c r="AO1434">
        <v>733</v>
      </c>
      <c r="AP1434">
        <v>0</v>
      </c>
    </row>
    <row r="1435" spans="1:42" x14ac:dyDescent="0.35">
      <c r="A1435">
        <v>30390</v>
      </c>
      <c r="B1435">
        <v>1</v>
      </c>
      <c r="C1435">
        <f t="shared" si="44"/>
        <v>1</v>
      </c>
      <c r="D1435">
        <v>0</v>
      </c>
      <c r="E1435">
        <v>0</v>
      </c>
      <c r="F1435">
        <v>5</v>
      </c>
      <c r="G1435">
        <v>10</v>
      </c>
      <c r="H1435">
        <v>12</v>
      </c>
      <c r="I1435">
        <v>12</v>
      </c>
      <c r="J1435">
        <v>25</v>
      </c>
      <c r="K1435">
        <v>1</v>
      </c>
      <c r="L1435">
        <v>20</v>
      </c>
      <c r="M1435">
        <v>1</v>
      </c>
      <c r="N1435">
        <v>2</v>
      </c>
      <c r="O1435">
        <v>0</v>
      </c>
      <c r="P1435">
        <v>3</v>
      </c>
      <c r="Q1435">
        <v>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</v>
      </c>
      <c r="Y1435">
        <v>11</v>
      </c>
      <c r="Z1435">
        <v>0</v>
      </c>
      <c r="AA1435">
        <v>33</v>
      </c>
      <c r="AB1435">
        <f t="shared" si="45"/>
        <v>1</v>
      </c>
      <c r="AC1435">
        <v>2459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60</v>
      </c>
      <c r="AO1435">
        <v>40</v>
      </c>
      <c r="AP1435">
        <v>0</v>
      </c>
    </row>
    <row r="1436" spans="1:42" x14ac:dyDescent="0.35">
      <c r="A1436">
        <v>30983</v>
      </c>
      <c r="B1436">
        <v>1</v>
      </c>
      <c r="C1436">
        <f t="shared" si="44"/>
        <v>1</v>
      </c>
      <c r="D1436">
        <v>0</v>
      </c>
      <c r="E1436">
        <v>0</v>
      </c>
      <c r="F1436">
        <v>50</v>
      </c>
      <c r="G1436">
        <v>51</v>
      </c>
      <c r="H1436">
        <v>4</v>
      </c>
      <c r="I1436">
        <v>50</v>
      </c>
      <c r="J1436">
        <v>12</v>
      </c>
      <c r="K1436">
        <v>1</v>
      </c>
      <c r="L1436">
        <v>49</v>
      </c>
      <c r="M1436">
        <v>1</v>
      </c>
      <c r="N1436">
        <v>4</v>
      </c>
      <c r="O1436">
        <v>0</v>
      </c>
      <c r="P1436">
        <v>3</v>
      </c>
      <c r="Q1436">
        <v>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</v>
      </c>
      <c r="Y1436">
        <v>11</v>
      </c>
      <c r="Z1436">
        <v>1</v>
      </c>
      <c r="AA1436">
        <v>57</v>
      </c>
      <c r="AB1436">
        <f t="shared" si="45"/>
        <v>3</v>
      </c>
      <c r="AC1436">
        <v>2756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118</v>
      </c>
      <c r="AO1436">
        <v>69</v>
      </c>
      <c r="AP1436">
        <v>0</v>
      </c>
    </row>
    <row r="1437" spans="1:42" x14ac:dyDescent="0.35">
      <c r="A1437">
        <v>66033</v>
      </c>
      <c r="B1437">
        <v>3</v>
      </c>
      <c r="C1437">
        <f t="shared" si="44"/>
        <v>3</v>
      </c>
      <c r="D1437">
        <v>0</v>
      </c>
      <c r="E1437">
        <v>1</v>
      </c>
      <c r="F1437">
        <v>76</v>
      </c>
      <c r="G1437">
        <v>293</v>
      </c>
      <c r="H1437">
        <v>35</v>
      </c>
      <c r="I1437">
        <v>179</v>
      </c>
      <c r="J1437">
        <v>46</v>
      </c>
      <c r="K1437">
        <v>59</v>
      </c>
      <c r="L1437">
        <v>65</v>
      </c>
      <c r="M1437">
        <v>2</v>
      </c>
      <c r="N1437">
        <v>8</v>
      </c>
      <c r="O1437">
        <v>3</v>
      </c>
      <c r="P1437">
        <v>7</v>
      </c>
      <c r="Q1437">
        <v>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</v>
      </c>
      <c r="Y1437">
        <v>11</v>
      </c>
      <c r="Z1437">
        <v>0</v>
      </c>
      <c r="AA1437">
        <v>63</v>
      </c>
      <c r="AB1437">
        <f t="shared" si="45"/>
        <v>4</v>
      </c>
      <c r="AC1437">
        <v>2684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>
        <v>612</v>
      </c>
      <c r="AO1437">
        <v>547</v>
      </c>
      <c r="AP1437">
        <v>0</v>
      </c>
    </row>
    <row r="1438" spans="1:42" x14ac:dyDescent="0.35">
      <c r="A1438">
        <v>37284</v>
      </c>
      <c r="B1438">
        <v>2</v>
      </c>
      <c r="C1438">
        <f t="shared" si="44"/>
        <v>2</v>
      </c>
      <c r="D1438">
        <v>1</v>
      </c>
      <c r="E1438">
        <v>1</v>
      </c>
      <c r="F1438">
        <v>46</v>
      </c>
      <c r="G1438">
        <v>11</v>
      </c>
      <c r="H1438">
        <v>1</v>
      </c>
      <c r="I1438">
        <v>2</v>
      </c>
      <c r="J1438">
        <v>2</v>
      </c>
      <c r="K1438">
        <v>1</v>
      </c>
      <c r="L1438">
        <v>6</v>
      </c>
      <c r="M1438">
        <v>1</v>
      </c>
      <c r="N1438">
        <v>0</v>
      </c>
      <c r="O1438">
        <v>0</v>
      </c>
      <c r="P1438">
        <v>3</v>
      </c>
      <c r="Q1438">
        <v>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</v>
      </c>
      <c r="Y1438">
        <v>11</v>
      </c>
      <c r="Z1438">
        <v>0</v>
      </c>
      <c r="AA1438">
        <v>45</v>
      </c>
      <c r="AB1438">
        <f t="shared" si="45"/>
        <v>2</v>
      </c>
      <c r="AC1438">
        <v>2616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17</v>
      </c>
      <c r="AO1438">
        <v>11</v>
      </c>
      <c r="AP1438">
        <v>0</v>
      </c>
    </row>
    <row r="1439" spans="1:42" x14ac:dyDescent="0.35">
      <c r="A1439">
        <v>57530</v>
      </c>
      <c r="B1439">
        <v>3</v>
      </c>
      <c r="C1439">
        <f t="shared" si="44"/>
        <v>3</v>
      </c>
      <c r="D1439">
        <v>0</v>
      </c>
      <c r="E1439">
        <v>1</v>
      </c>
      <c r="F1439">
        <v>68</v>
      </c>
      <c r="G1439">
        <v>50</v>
      </c>
      <c r="H1439">
        <v>1</v>
      </c>
      <c r="I1439">
        <v>27</v>
      </c>
      <c r="J1439">
        <v>6</v>
      </c>
      <c r="K1439">
        <v>7</v>
      </c>
      <c r="L1439">
        <v>1</v>
      </c>
      <c r="M1439">
        <v>1</v>
      </c>
      <c r="N1439">
        <v>1</v>
      </c>
      <c r="O1439">
        <v>1</v>
      </c>
      <c r="P1439">
        <v>4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</v>
      </c>
      <c r="Y1439">
        <v>11</v>
      </c>
      <c r="Z1439">
        <v>0</v>
      </c>
      <c r="AA1439">
        <v>69</v>
      </c>
      <c r="AB1439">
        <f t="shared" si="45"/>
        <v>5</v>
      </c>
      <c r="AC1439">
        <v>2419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>
        <v>91</v>
      </c>
      <c r="AO1439">
        <v>90</v>
      </c>
      <c r="AP1439">
        <v>0</v>
      </c>
    </row>
    <row r="1440" spans="1:42" x14ac:dyDescent="0.35">
      <c r="A1440">
        <v>76800</v>
      </c>
      <c r="B1440">
        <v>4</v>
      </c>
      <c r="C1440">
        <f t="shared" si="44"/>
        <v>4</v>
      </c>
      <c r="D1440">
        <v>0</v>
      </c>
      <c r="E1440">
        <v>0</v>
      </c>
      <c r="F1440">
        <v>33</v>
      </c>
      <c r="G1440">
        <v>173</v>
      </c>
      <c r="H1440">
        <v>26</v>
      </c>
      <c r="I1440">
        <v>255</v>
      </c>
      <c r="J1440">
        <v>35</v>
      </c>
      <c r="K1440">
        <v>71</v>
      </c>
      <c r="L1440">
        <v>81</v>
      </c>
      <c r="M1440">
        <v>1</v>
      </c>
      <c r="N1440">
        <v>4</v>
      </c>
      <c r="O1440">
        <v>4</v>
      </c>
      <c r="P1440">
        <v>7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</v>
      </c>
      <c r="Y1440">
        <v>11</v>
      </c>
      <c r="Z1440">
        <v>0</v>
      </c>
      <c r="AA1440">
        <v>55</v>
      </c>
      <c r="AB1440">
        <f t="shared" si="45"/>
        <v>3</v>
      </c>
      <c r="AC1440">
        <v>2272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560</v>
      </c>
      <c r="AO1440">
        <v>479</v>
      </c>
      <c r="AP1440">
        <v>0</v>
      </c>
    </row>
    <row r="1441" spans="1:42" x14ac:dyDescent="0.35">
      <c r="A1441">
        <v>63943</v>
      </c>
      <c r="B1441">
        <v>3</v>
      </c>
      <c r="C1441">
        <f t="shared" si="44"/>
        <v>3</v>
      </c>
      <c r="D1441">
        <v>0</v>
      </c>
      <c r="E1441">
        <v>1</v>
      </c>
      <c r="F1441">
        <v>50</v>
      </c>
      <c r="G1441">
        <v>423</v>
      </c>
      <c r="H1441">
        <v>184</v>
      </c>
      <c r="I1441">
        <v>368</v>
      </c>
      <c r="J1441">
        <v>13</v>
      </c>
      <c r="K1441">
        <v>97</v>
      </c>
      <c r="L1441">
        <v>21</v>
      </c>
      <c r="M1441">
        <v>1</v>
      </c>
      <c r="N1441">
        <v>6</v>
      </c>
      <c r="O1441">
        <v>4</v>
      </c>
      <c r="P1441">
        <v>6</v>
      </c>
      <c r="Q1441">
        <v>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</v>
      </c>
      <c r="Y1441">
        <v>11</v>
      </c>
      <c r="Z1441">
        <v>0</v>
      </c>
      <c r="AA1441">
        <v>64</v>
      </c>
      <c r="AB1441">
        <f t="shared" si="45"/>
        <v>4</v>
      </c>
      <c r="AC1441">
        <v>2824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1085</v>
      </c>
      <c r="AO1441">
        <v>1064</v>
      </c>
      <c r="AP1441">
        <v>0</v>
      </c>
    </row>
    <row r="1442" spans="1:42" x14ac:dyDescent="0.35">
      <c r="A1442">
        <v>37054</v>
      </c>
      <c r="B1442">
        <v>2</v>
      </c>
      <c r="C1442">
        <f t="shared" si="44"/>
        <v>2</v>
      </c>
      <c r="D1442">
        <v>1</v>
      </c>
      <c r="E1442">
        <v>1</v>
      </c>
      <c r="F1442">
        <v>89</v>
      </c>
      <c r="G1442">
        <v>12</v>
      </c>
      <c r="H1442">
        <v>1</v>
      </c>
      <c r="I1442">
        <v>6</v>
      </c>
      <c r="J1442">
        <v>0</v>
      </c>
      <c r="K1442">
        <v>1</v>
      </c>
      <c r="L1442">
        <v>5</v>
      </c>
      <c r="M1442">
        <v>2</v>
      </c>
      <c r="N1442">
        <v>1</v>
      </c>
      <c r="O1442">
        <v>0</v>
      </c>
      <c r="P1442">
        <v>3</v>
      </c>
      <c r="Q1442">
        <v>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</v>
      </c>
      <c r="Y1442">
        <v>11</v>
      </c>
      <c r="Z1442">
        <v>0</v>
      </c>
      <c r="AA1442">
        <v>53</v>
      </c>
      <c r="AB1442">
        <f t="shared" si="45"/>
        <v>3</v>
      </c>
      <c r="AC1442">
        <v>2446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20</v>
      </c>
      <c r="AO1442">
        <v>15</v>
      </c>
      <c r="AP1442">
        <v>0</v>
      </c>
    </row>
    <row r="1443" spans="1:42" x14ac:dyDescent="0.35">
      <c r="A1443">
        <v>47175</v>
      </c>
      <c r="B1443">
        <v>2</v>
      </c>
      <c r="C1443">
        <f t="shared" si="44"/>
        <v>2</v>
      </c>
      <c r="D1443">
        <v>1</v>
      </c>
      <c r="E1443">
        <v>1</v>
      </c>
      <c r="F1443">
        <v>81</v>
      </c>
      <c r="G1443">
        <v>167</v>
      </c>
      <c r="H1443">
        <v>2</v>
      </c>
      <c r="I1443">
        <v>44</v>
      </c>
      <c r="J1443">
        <v>6</v>
      </c>
      <c r="K1443">
        <v>2</v>
      </c>
      <c r="L1443">
        <v>19</v>
      </c>
      <c r="M1443">
        <v>7</v>
      </c>
      <c r="N1443">
        <v>4</v>
      </c>
      <c r="O1443">
        <v>2</v>
      </c>
      <c r="P1443">
        <v>4</v>
      </c>
      <c r="Q1443">
        <v>8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</v>
      </c>
      <c r="Y1443">
        <v>11</v>
      </c>
      <c r="Z1443">
        <v>1</v>
      </c>
      <c r="AA1443">
        <v>58</v>
      </c>
      <c r="AB1443">
        <f t="shared" si="45"/>
        <v>3</v>
      </c>
      <c r="AC1443">
        <v>2768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221</v>
      </c>
      <c r="AO1443">
        <v>202</v>
      </c>
      <c r="AP1443">
        <v>1</v>
      </c>
    </row>
    <row r="1444" spans="1:42" x14ac:dyDescent="0.35">
      <c r="A1444">
        <v>31859</v>
      </c>
      <c r="B1444">
        <v>1</v>
      </c>
      <c r="C1444">
        <f t="shared" si="44"/>
        <v>1</v>
      </c>
      <c r="D1444">
        <v>1</v>
      </c>
      <c r="E1444">
        <v>0</v>
      </c>
      <c r="F1444">
        <v>77</v>
      </c>
      <c r="G1444">
        <v>3</v>
      </c>
      <c r="H1444">
        <v>1</v>
      </c>
      <c r="I1444">
        <v>3</v>
      </c>
      <c r="J1444">
        <v>8</v>
      </c>
      <c r="K1444">
        <v>0</v>
      </c>
      <c r="L1444">
        <v>5</v>
      </c>
      <c r="M1444">
        <v>1</v>
      </c>
      <c r="N1444">
        <v>1</v>
      </c>
      <c r="O1444">
        <v>0</v>
      </c>
      <c r="P1444">
        <v>2</v>
      </c>
      <c r="Q1444">
        <v>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3</v>
      </c>
      <c r="Y1444">
        <v>11</v>
      </c>
      <c r="Z1444">
        <v>0</v>
      </c>
      <c r="AA1444">
        <v>44</v>
      </c>
      <c r="AB1444">
        <f t="shared" si="45"/>
        <v>2</v>
      </c>
      <c r="AC1444">
        <v>2539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15</v>
      </c>
      <c r="AO1444">
        <v>10</v>
      </c>
      <c r="AP1444">
        <v>0</v>
      </c>
    </row>
    <row r="1445" spans="1:42" x14ac:dyDescent="0.35">
      <c r="A1445">
        <v>27215</v>
      </c>
      <c r="B1445">
        <v>1</v>
      </c>
      <c r="C1445">
        <f t="shared" si="44"/>
        <v>1</v>
      </c>
      <c r="D1445">
        <v>2</v>
      </c>
      <c r="E1445">
        <v>1</v>
      </c>
      <c r="F1445">
        <v>50</v>
      </c>
      <c r="G1445">
        <v>30</v>
      </c>
      <c r="H1445">
        <v>5</v>
      </c>
      <c r="I1445">
        <v>22</v>
      </c>
      <c r="J1445">
        <v>8</v>
      </c>
      <c r="K1445">
        <v>9</v>
      </c>
      <c r="L1445">
        <v>28</v>
      </c>
      <c r="M1445">
        <v>4</v>
      </c>
      <c r="N1445">
        <v>2</v>
      </c>
      <c r="O1445">
        <v>1</v>
      </c>
      <c r="P1445">
        <v>4</v>
      </c>
      <c r="Q1445">
        <v>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</v>
      </c>
      <c r="Y1445">
        <v>11</v>
      </c>
      <c r="Z1445">
        <v>0</v>
      </c>
      <c r="AA1445">
        <v>59</v>
      </c>
      <c r="AB1445">
        <f t="shared" si="45"/>
        <v>3</v>
      </c>
      <c r="AC1445">
        <v>2681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74</v>
      </c>
      <c r="AO1445">
        <v>46</v>
      </c>
      <c r="AP1445">
        <v>0</v>
      </c>
    </row>
    <row r="1446" spans="1:42" x14ac:dyDescent="0.35">
      <c r="A1446">
        <v>70179</v>
      </c>
      <c r="B1446">
        <v>4</v>
      </c>
      <c r="C1446">
        <f t="shared" si="44"/>
        <v>4</v>
      </c>
      <c r="D1446">
        <v>0</v>
      </c>
      <c r="E1446">
        <v>1</v>
      </c>
      <c r="F1446">
        <v>10</v>
      </c>
      <c r="G1446">
        <v>532</v>
      </c>
      <c r="H1446">
        <v>88</v>
      </c>
      <c r="I1446">
        <v>168</v>
      </c>
      <c r="J1446">
        <v>69</v>
      </c>
      <c r="K1446">
        <v>44</v>
      </c>
      <c r="L1446">
        <v>133</v>
      </c>
      <c r="M1446">
        <v>3</v>
      </c>
      <c r="N1446">
        <v>7</v>
      </c>
      <c r="O1446">
        <v>3</v>
      </c>
      <c r="P1446">
        <v>13</v>
      </c>
      <c r="Q1446">
        <v>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3</v>
      </c>
      <c r="Y1446">
        <v>11</v>
      </c>
      <c r="Z1446">
        <v>0</v>
      </c>
      <c r="AA1446">
        <v>44</v>
      </c>
      <c r="AB1446">
        <f t="shared" si="45"/>
        <v>2</v>
      </c>
      <c r="AC1446">
        <v>2502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901</v>
      </c>
      <c r="AO1446">
        <v>768</v>
      </c>
      <c r="AP1446">
        <v>0</v>
      </c>
    </row>
    <row r="1447" spans="1:42" x14ac:dyDescent="0.35">
      <c r="A1447">
        <v>24645</v>
      </c>
      <c r="B1447">
        <v>1</v>
      </c>
      <c r="C1447">
        <f t="shared" si="44"/>
        <v>1</v>
      </c>
      <c r="D1447">
        <v>1</v>
      </c>
      <c r="E1447">
        <v>0</v>
      </c>
      <c r="F1447">
        <v>16</v>
      </c>
      <c r="G1447">
        <v>5</v>
      </c>
      <c r="H1447">
        <v>3</v>
      </c>
      <c r="I1447">
        <v>4</v>
      </c>
      <c r="J1447">
        <v>4</v>
      </c>
      <c r="K1447">
        <v>1</v>
      </c>
      <c r="L1447">
        <v>0</v>
      </c>
      <c r="M1447">
        <v>1</v>
      </c>
      <c r="N1447">
        <v>1</v>
      </c>
      <c r="O1447">
        <v>0</v>
      </c>
      <c r="P1447">
        <v>2</v>
      </c>
      <c r="Q1447">
        <v>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</v>
      </c>
      <c r="Y1447">
        <v>11</v>
      </c>
      <c r="Z1447">
        <v>0</v>
      </c>
      <c r="AA1447">
        <v>32</v>
      </c>
      <c r="AB1447">
        <f t="shared" si="45"/>
        <v>1</v>
      </c>
      <c r="AC1447">
        <v>2764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17</v>
      </c>
      <c r="AO1447">
        <v>17</v>
      </c>
      <c r="AP1447">
        <v>0</v>
      </c>
    </row>
    <row r="1448" spans="1:42" x14ac:dyDescent="0.35">
      <c r="A1448">
        <v>79865</v>
      </c>
      <c r="B1448">
        <v>5</v>
      </c>
      <c r="C1448">
        <f t="shared" si="44"/>
        <v>5</v>
      </c>
      <c r="D1448">
        <v>0</v>
      </c>
      <c r="E1448">
        <v>1</v>
      </c>
      <c r="F1448">
        <v>12</v>
      </c>
      <c r="G1448">
        <v>71</v>
      </c>
      <c r="H1448">
        <v>99</v>
      </c>
      <c r="I1448">
        <v>278</v>
      </c>
      <c r="J1448">
        <v>185</v>
      </c>
      <c r="K1448">
        <v>121</v>
      </c>
      <c r="L1448">
        <v>38</v>
      </c>
      <c r="M1448">
        <v>1</v>
      </c>
      <c r="N1448">
        <v>5</v>
      </c>
      <c r="O1448">
        <v>10</v>
      </c>
      <c r="P1448">
        <v>5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3</v>
      </c>
      <c r="Y1448">
        <v>11</v>
      </c>
      <c r="Z1448">
        <v>0</v>
      </c>
      <c r="AA1448">
        <v>66</v>
      </c>
      <c r="AB1448">
        <f t="shared" si="45"/>
        <v>4</v>
      </c>
      <c r="AC1448">
        <v>2170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754</v>
      </c>
      <c r="AO1448">
        <v>716</v>
      </c>
      <c r="AP1448">
        <v>0</v>
      </c>
    </row>
    <row r="1449" spans="1:42" x14ac:dyDescent="0.35">
      <c r="A1449">
        <v>44322</v>
      </c>
      <c r="B1449">
        <v>2</v>
      </c>
      <c r="C1449">
        <f t="shared" si="44"/>
        <v>2</v>
      </c>
      <c r="D1449">
        <v>1</v>
      </c>
      <c r="E1449">
        <v>0</v>
      </c>
      <c r="F1449">
        <v>30</v>
      </c>
      <c r="G1449">
        <v>46</v>
      </c>
      <c r="H1449">
        <v>0</v>
      </c>
      <c r="I1449">
        <v>40</v>
      </c>
      <c r="J1449">
        <v>3</v>
      </c>
      <c r="K1449">
        <v>0</v>
      </c>
      <c r="L1449">
        <v>3</v>
      </c>
      <c r="M1449">
        <v>2</v>
      </c>
      <c r="N1449">
        <v>3</v>
      </c>
      <c r="O1449">
        <v>0</v>
      </c>
      <c r="P1449">
        <v>3</v>
      </c>
      <c r="Q1449">
        <v>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3</v>
      </c>
      <c r="Y1449">
        <v>11</v>
      </c>
      <c r="Z1449">
        <v>0</v>
      </c>
      <c r="AA1449">
        <v>35</v>
      </c>
      <c r="AB1449">
        <f t="shared" si="45"/>
        <v>1</v>
      </c>
      <c r="AC1449">
        <v>2172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89</v>
      </c>
      <c r="AO1449">
        <v>86</v>
      </c>
      <c r="AP1449">
        <v>0</v>
      </c>
    </row>
    <row r="1450" spans="1:42" x14ac:dyDescent="0.35">
      <c r="A1450">
        <v>47958</v>
      </c>
      <c r="B1450">
        <v>2</v>
      </c>
      <c r="C1450">
        <f t="shared" si="44"/>
        <v>2</v>
      </c>
      <c r="D1450">
        <v>0</v>
      </c>
      <c r="E1450">
        <v>1</v>
      </c>
      <c r="F1450">
        <v>8</v>
      </c>
      <c r="G1450">
        <v>268</v>
      </c>
      <c r="H1450">
        <v>11</v>
      </c>
      <c r="I1450">
        <v>88</v>
      </c>
      <c r="J1450">
        <v>15</v>
      </c>
      <c r="K1450">
        <v>3</v>
      </c>
      <c r="L1450">
        <v>22</v>
      </c>
      <c r="M1450">
        <v>2</v>
      </c>
      <c r="N1450">
        <v>6</v>
      </c>
      <c r="O1450">
        <v>3</v>
      </c>
      <c r="P1450">
        <v>5</v>
      </c>
      <c r="Q1450">
        <v>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3</v>
      </c>
      <c r="Y1450">
        <v>11</v>
      </c>
      <c r="Z1450">
        <v>0</v>
      </c>
      <c r="AA1450">
        <v>68</v>
      </c>
      <c r="AB1450">
        <f t="shared" si="45"/>
        <v>4</v>
      </c>
      <c r="AC1450">
        <v>2685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385</v>
      </c>
      <c r="AO1450">
        <v>363</v>
      </c>
      <c r="AP1450">
        <v>0</v>
      </c>
    </row>
    <row r="1451" spans="1:42" x14ac:dyDescent="0.35">
      <c r="A1451">
        <v>63972</v>
      </c>
      <c r="B1451">
        <v>3</v>
      </c>
      <c r="C1451">
        <f t="shared" si="44"/>
        <v>3</v>
      </c>
      <c r="D1451">
        <v>0</v>
      </c>
      <c r="E1451">
        <v>1</v>
      </c>
      <c r="F1451">
        <v>93</v>
      </c>
      <c r="G1451">
        <v>928</v>
      </c>
      <c r="H1451">
        <v>63</v>
      </c>
      <c r="I1451">
        <v>254</v>
      </c>
      <c r="J1451">
        <v>0</v>
      </c>
      <c r="K1451">
        <v>12</v>
      </c>
      <c r="L1451">
        <v>12</v>
      </c>
      <c r="M1451">
        <v>4</v>
      </c>
      <c r="N1451">
        <v>5</v>
      </c>
      <c r="O1451">
        <v>4</v>
      </c>
      <c r="P1451">
        <v>10</v>
      </c>
      <c r="Q1451">
        <v>4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3</v>
      </c>
      <c r="Y1451">
        <v>11</v>
      </c>
      <c r="Z1451">
        <v>0</v>
      </c>
      <c r="AA1451">
        <v>56</v>
      </c>
      <c r="AB1451">
        <f t="shared" si="45"/>
        <v>3</v>
      </c>
      <c r="AC1451">
        <v>2733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1257</v>
      </c>
      <c r="AO1451">
        <v>1245</v>
      </c>
      <c r="AP1451">
        <v>1</v>
      </c>
    </row>
    <row r="1452" spans="1:42" x14ac:dyDescent="0.35">
      <c r="A1452">
        <v>75315</v>
      </c>
      <c r="B1452">
        <v>4</v>
      </c>
      <c r="C1452">
        <f t="shared" si="44"/>
        <v>4</v>
      </c>
      <c r="D1452">
        <v>0</v>
      </c>
      <c r="E1452">
        <v>1</v>
      </c>
      <c r="F1452">
        <v>14</v>
      </c>
      <c r="G1452">
        <v>459</v>
      </c>
      <c r="H1452">
        <v>15</v>
      </c>
      <c r="I1452">
        <v>171</v>
      </c>
      <c r="J1452">
        <v>142</v>
      </c>
      <c r="K1452">
        <v>23</v>
      </c>
      <c r="L1452">
        <v>31</v>
      </c>
      <c r="M1452">
        <v>2</v>
      </c>
      <c r="N1452">
        <v>5</v>
      </c>
      <c r="O1452">
        <v>4</v>
      </c>
      <c r="P1452">
        <v>12</v>
      </c>
      <c r="Q1452">
        <v>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3</v>
      </c>
      <c r="Y1452">
        <v>11</v>
      </c>
      <c r="Z1452">
        <v>0</v>
      </c>
      <c r="AA1452">
        <v>66</v>
      </c>
      <c r="AB1452">
        <f t="shared" si="45"/>
        <v>4</v>
      </c>
      <c r="AC1452">
        <v>2234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0</v>
      </c>
      <c r="AN1452">
        <v>810</v>
      </c>
      <c r="AO1452">
        <v>779</v>
      </c>
      <c r="AP1452">
        <v>0</v>
      </c>
    </row>
    <row r="1453" spans="1:42" x14ac:dyDescent="0.35">
      <c r="A1453">
        <v>55517</v>
      </c>
      <c r="B1453">
        <v>3</v>
      </c>
      <c r="C1453">
        <f t="shared" si="44"/>
        <v>3</v>
      </c>
      <c r="D1453">
        <v>1</v>
      </c>
      <c r="E1453">
        <v>1</v>
      </c>
      <c r="F1453">
        <v>53</v>
      </c>
      <c r="G1453">
        <v>483</v>
      </c>
      <c r="H1453">
        <v>0</v>
      </c>
      <c r="I1453">
        <v>108</v>
      </c>
      <c r="J1453">
        <v>0</v>
      </c>
      <c r="K1453">
        <v>6</v>
      </c>
      <c r="L1453">
        <v>36</v>
      </c>
      <c r="M1453">
        <v>5</v>
      </c>
      <c r="N1453">
        <v>11</v>
      </c>
      <c r="O1453">
        <v>1</v>
      </c>
      <c r="P1453">
        <v>6</v>
      </c>
      <c r="Q1453">
        <v>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3</v>
      </c>
      <c r="Y1453">
        <v>11</v>
      </c>
      <c r="Z1453">
        <v>1</v>
      </c>
      <c r="AA1453">
        <v>70</v>
      </c>
      <c r="AB1453">
        <f t="shared" si="45"/>
        <v>5</v>
      </c>
      <c r="AC1453">
        <v>2799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597</v>
      </c>
      <c r="AO1453">
        <v>561</v>
      </c>
      <c r="AP1453">
        <v>0</v>
      </c>
    </row>
    <row r="1454" spans="1:42" x14ac:dyDescent="0.35">
      <c r="A1454">
        <v>75283</v>
      </c>
      <c r="B1454">
        <v>4</v>
      </c>
      <c r="C1454">
        <f t="shared" si="44"/>
        <v>4</v>
      </c>
      <c r="D1454">
        <v>1</v>
      </c>
      <c r="E1454">
        <v>2</v>
      </c>
      <c r="F1454">
        <v>26</v>
      </c>
      <c r="G1454">
        <v>733</v>
      </c>
      <c r="H1454">
        <v>9</v>
      </c>
      <c r="I1454">
        <v>180</v>
      </c>
      <c r="J1454">
        <v>12</v>
      </c>
      <c r="K1454">
        <v>19</v>
      </c>
      <c r="L1454">
        <v>66</v>
      </c>
      <c r="M1454">
        <v>11</v>
      </c>
      <c r="N1454">
        <v>6</v>
      </c>
      <c r="O1454">
        <v>3</v>
      </c>
      <c r="P1454">
        <v>5</v>
      </c>
      <c r="Q1454">
        <v>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3</v>
      </c>
      <c r="Y1454">
        <v>11</v>
      </c>
      <c r="Z1454">
        <v>0</v>
      </c>
      <c r="AA1454">
        <v>63</v>
      </c>
      <c r="AB1454">
        <f t="shared" si="45"/>
        <v>4</v>
      </c>
      <c r="AC1454">
        <v>2618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953</v>
      </c>
      <c r="AO1454">
        <v>887</v>
      </c>
      <c r="AP1454">
        <v>0</v>
      </c>
    </row>
    <row r="1455" spans="1:42" x14ac:dyDescent="0.35">
      <c r="A1455">
        <v>90638</v>
      </c>
      <c r="B1455">
        <v>5</v>
      </c>
      <c r="C1455">
        <f t="shared" si="44"/>
        <v>5</v>
      </c>
      <c r="D1455">
        <v>0</v>
      </c>
      <c r="E1455">
        <v>0</v>
      </c>
      <c r="F1455">
        <v>29</v>
      </c>
      <c r="G1455">
        <v>1156</v>
      </c>
      <c r="H1455">
        <v>120</v>
      </c>
      <c r="I1455">
        <v>915</v>
      </c>
      <c r="J1455">
        <v>94</v>
      </c>
      <c r="K1455">
        <v>144</v>
      </c>
      <c r="L1455">
        <v>96</v>
      </c>
      <c r="M1455">
        <v>1</v>
      </c>
      <c r="N1455">
        <v>3</v>
      </c>
      <c r="O1455">
        <v>4</v>
      </c>
      <c r="P1455">
        <v>10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3</v>
      </c>
      <c r="Y1455">
        <v>11</v>
      </c>
      <c r="Z1455">
        <v>1</v>
      </c>
      <c r="AA1455">
        <v>29</v>
      </c>
      <c r="AB1455">
        <f t="shared" si="45"/>
        <v>1</v>
      </c>
      <c r="AC1455">
        <v>2295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2429</v>
      </c>
      <c r="AO1455">
        <v>2333</v>
      </c>
      <c r="AP1455">
        <v>1</v>
      </c>
    </row>
    <row r="1456" spans="1:42" x14ac:dyDescent="0.35">
      <c r="A1456">
        <v>27161</v>
      </c>
      <c r="B1456">
        <v>1</v>
      </c>
      <c r="C1456">
        <f t="shared" si="44"/>
        <v>1</v>
      </c>
      <c r="D1456">
        <v>1</v>
      </c>
      <c r="E1456">
        <v>0</v>
      </c>
      <c r="F1456">
        <v>41</v>
      </c>
      <c r="G1456">
        <v>7</v>
      </c>
      <c r="H1456">
        <v>4</v>
      </c>
      <c r="I1456">
        <v>23</v>
      </c>
      <c r="J1456">
        <v>7</v>
      </c>
      <c r="K1456">
        <v>0</v>
      </c>
      <c r="L1456">
        <v>11</v>
      </c>
      <c r="M1456">
        <v>1</v>
      </c>
      <c r="N1456">
        <v>1</v>
      </c>
      <c r="O1456">
        <v>0</v>
      </c>
      <c r="P1456">
        <v>3</v>
      </c>
      <c r="Q1456">
        <v>7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3</v>
      </c>
      <c r="Y1456">
        <v>11</v>
      </c>
      <c r="Z1456">
        <v>0</v>
      </c>
      <c r="AA1456">
        <v>34</v>
      </c>
      <c r="AB1456">
        <f t="shared" si="45"/>
        <v>1</v>
      </c>
      <c r="AC1456">
        <v>2403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41</v>
      </c>
      <c r="AO1456">
        <v>30</v>
      </c>
      <c r="AP1456">
        <v>0</v>
      </c>
    </row>
    <row r="1457" spans="1:42" x14ac:dyDescent="0.35">
      <c r="A1457">
        <v>38201</v>
      </c>
      <c r="B1457">
        <v>2</v>
      </c>
      <c r="C1457">
        <f t="shared" si="44"/>
        <v>2</v>
      </c>
      <c r="D1457">
        <v>0</v>
      </c>
      <c r="E1457">
        <v>1</v>
      </c>
      <c r="F1457">
        <v>19</v>
      </c>
      <c r="G1457">
        <v>233</v>
      </c>
      <c r="H1457">
        <v>0</v>
      </c>
      <c r="I1457">
        <v>23</v>
      </c>
      <c r="J1457">
        <v>0</v>
      </c>
      <c r="K1457">
        <v>0</v>
      </c>
      <c r="L1457">
        <v>12</v>
      </c>
      <c r="M1457">
        <v>4</v>
      </c>
      <c r="N1457">
        <v>5</v>
      </c>
      <c r="O1457">
        <v>1</v>
      </c>
      <c r="P1457">
        <v>5</v>
      </c>
      <c r="Q1457">
        <v>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3</v>
      </c>
      <c r="Y1457">
        <v>11</v>
      </c>
      <c r="Z1457">
        <v>0</v>
      </c>
      <c r="AA1457">
        <v>60</v>
      </c>
      <c r="AB1457">
        <f t="shared" si="45"/>
        <v>3</v>
      </c>
      <c r="AC1457">
        <v>2616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256</v>
      </c>
      <c r="AO1457">
        <v>244</v>
      </c>
      <c r="AP1457">
        <v>0</v>
      </c>
    </row>
    <row r="1458" spans="1:42" x14ac:dyDescent="0.35">
      <c r="A1458">
        <v>45203</v>
      </c>
      <c r="B1458">
        <v>2</v>
      </c>
      <c r="C1458">
        <f t="shared" si="44"/>
        <v>2</v>
      </c>
      <c r="D1458">
        <v>2</v>
      </c>
      <c r="E1458">
        <v>0</v>
      </c>
      <c r="F1458">
        <v>4</v>
      </c>
      <c r="G1458">
        <v>35</v>
      </c>
      <c r="H1458">
        <v>3</v>
      </c>
      <c r="I1458">
        <v>67</v>
      </c>
      <c r="J1458">
        <v>10</v>
      </c>
      <c r="K1458">
        <v>8</v>
      </c>
      <c r="L1458">
        <v>24</v>
      </c>
      <c r="M1458">
        <v>1</v>
      </c>
      <c r="N1458">
        <v>3</v>
      </c>
      <c r="O1458">
        <v>1</v>
      </c>
      <c r="P1458">
        <v>3</v>
      </c>
      <c r="Q1458">
        <v>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3</v>
      </c>
      <c r="Y1458">
        <v>11</v>
      </c>
      <c r="Z1458">
        <v>1</v>
      </c>
      <c r="AA1458">
        <v>38</v>
      </c>
      <c r="AB1458">
        <f t="shared" si="45"/>
        <v>1</v>
      </c>
      <c r="AC1458">
        <v>2257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123</v>
      </c>
      <c r="AO1458">
        <v>99</v>
      </c>
      <c r="AP1458">
        <v>0</v>
      </c>
    </row>
    <row r="1459" spans="1:42" x14ac:dyDescent="0.35">
      <c r="A1459">
        <v>81574</v>
      </c>
      <c r="B1459">
        <v>5</v>
      </c>
      <c r="C1459">
        <f t="shared" si="44"/>
        <v>5</v>
      </c>
      <c r="D1459">
        <v>0</v>
      </c>
      <c r="E1459">
        <v>0</v>
      </c>
      <c r="F1459">
        <v>89</v>
      </c>
      <c r="G1459">
        <v>1252</v>
      </c>
      <c r="H1459">
        <v>0</v>
      </c>
      <c r="I1459">
        <v>465</v>
      </c>
      <c r="J1459">
        <v>46</v>
      </c>
      <c r="K1459">
        <v>35</v>
      </c>
      <c r="L1459">
        <v>0</v>
      </c>
      <c r="M1459">
        <v>1</v>
      </c>
      <c r="N1459">
        <v>4</v>
      </c>
      <c r="O1459">
        <v>5</v>
      </c>
      <c r="P1459">
        <v>8</v>
      </c>
      <c r="Q1459">
        <v>1</v>
      </c>
      <c r="R1459">
        <v>0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3</v>
      </c>
      <c r="Y1459">
        <v>11</v>
      </c>
      <c r="Z1459">
        <v>0</v>
      </c>
      <c r="AA1459">
        <v>73</v>
      </c>
      <c r="AB1459">
        <f t="shared" si="45"/>
        <v>5</v>
      </c>
      <c r="AC1459">
        <v>2221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1798</v>
      </c>
      <c r="AO1459">
        <v>1798</v>
      </c>
      <c r="AP1459">
        <v>2</v>
      </c>
    </row>
    <row r="1460" spans="1:42" x14ac:dyDescent="0.35">
      <c r="A1460">
        <v>60482</v>
      </c>
      <c r="B1460">
        <v>3</v>
      </c>
      <c r="C1460">
        <f t="shared" si="44"/>
        <v>3</v>
      </c>
      <c r="D1460">
        <v>0</v>
      </c>
      <c r="E1460">
        <v>1</v>
      </c>
      <c r="F1460">
        <v>81</v>
      </c>
      <c r="G1460">
        <v>255</v>
      </c>
      <c r="H1460">
        <v>43</v>
      </c>
      <c r="I1460">
        <v>134</v>
      </c>
      <c r="J1460">
        <v>37</v>
      </c>
      <c r="K1460">
        <v>14</v>
      </c>
      <c r="L1460">
        <v>24</v>
      </c>
      <c r="M1460">
        <v>1</v>
      </c>
      <c r="N1460">
        <v>7</v>
      </c>
      <c r="O1460">
        <v>2</v>
      </c>
      <c r="P1460">
        <v>7</v>
      </c>
      <c r="Q1460">
        <v>7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</v>
      </c>
      <c r="Y1460">
        <v>11</v>
      </c>
      <c r="Z1460">
        <v>0</v>
      </c>
      <c r="AA1460">
        <v>44</v>
      </c>
      <c r="AB1460">
        <f t="shared" si="45"/>
        <v>2</v>
      </c>
      <c r="AC1460">
        <v>2681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483</v>
      </c>
      <c r="AO1460">
        <v>459</v>
      </c>
      <c r="AP1460">
        <v>0</v>
      </c>
    </row>
    <row r="1461" spans="1:42" x14ac:dyDescent="0.35">
      <c r="A1461">
        <v>34633</v>
      </c>
      <c r="B1461">
        <v>1</v>
      </c>
      <c r="C1461">
        <f t="shared" si="44"/>
        <v>2</v>
      </c>
      <c r="D1461">
        <v>2</v>
      </c>
      <c r="E1461">
        <v>1</v>
      </c>
      <c r="F1461">
        <v>31</v>
      </c>
      <c r="G1461">
        <v>8</v>
      </c>
      <c r="H1461">
        <v>1</v>
      </c>
      <c r="I1461">
        <v>5</v>
      </c>
      <c r="J1461">
        <v>0</v>
      </c>
      <c r="K1461">
        <v>0</v>
      </c>
      <c r="L1461">
        <v>1</v>
      </c>
      <c r="M1461">
        <v>1</v>
      </c>
      <c r="N1461">
        <v>1</v>
      </c>
      <c r="O1461">
        <v>0</v>
      </c>
      <c r="P1461">
        <v>2</v>
      </c>
      <c r="Q1461">
        <v>6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3</v>
      </c>
      <c r="Y1461">
        <v>11</v>
      </c>
      <c r="Z1461">
        <v>0</v>
      </c>
      <c r="AA1461">
        <v>64</v>
      </c>
      <c r="AB1461">
        <f t="shared" si="45"/>
        <v>4</v>
      </c>
      <c r="AC1461">
        <v>2316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14</v>
      </c>
      <c r="AO1461">
        <v>13</v>
      </c>
      <c r="AP1461">
        <v>0</v>
      </c>
    </row>
    <row r="1462" spans="1:42" x14ac:dyDescent="0.35">
      <c r="A1462">
        <v>78093</v>
      </c>
      <c r="B1462">
        <v>4</v>
      </c>
      <c r="C1462">
        <f t="shared" si="44"/>
        <v>4</v>
      </c>
      <c r="D1462">
        <v>0</v>
      </c>
      <c r="E1462">
        <v>0</v>
      </c>
      <c r="F1462">
        <v>53</v>
      </c>
      <c r="G1462">
        <v>368</v>
      </c>
      <c r="H1462">
        <v>32</v>
      </c>
      <c r="I1462">
        <v>639</v>
      </c>
      <c r="J1462">
        <v>13</v>
      </c>
      <c r="K1462">
        <v>43</v>
      </c>
      <c r="L1462">
        <v>10</v>
      </c>
      <c r="M1462">
        <v>1</v>
      </c>
      <c r="N1462">
        <v>4</v>
      </c>
      <c r="O1462">
        <v>7</v>
      </c>
      <c r="P1462">
        <v>5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11</v>
      </c>
      <c r="Z1462">
        <v>0</v>
      </c>
      <c r="AA1462">
        <v>73</v>
      </c>
      <c r="AB1462">
        <f t="shared" si="45"/>
        <v>5</v>
      </c>
      <c r="AC1462">
        <v>2359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>
        <v>1095</v>
      </c>
      <c r="AO1462">
        <v>1085</v>
      </c>
      <c r="AP1462">
        <v>0</v>
      </c>
    </row>
    <row r="1463" spans="1:42" x14ac:dyDescent="0.35">
      <c r="A1463">
        <v>82460</v>
      </c>
      <c r="B1463">
        <v>5</v>
      </c>
      <c r="C1463">
        <f t="shared" si="44"/>
        <v>5</v>
      </c>
      <c r="D1463">
        <v>0</v>
      </c>
      <c r="E1463">
        <v>0</v>
      </c>
      <c r="F1463">
        <v>78</v>
      </c>
      <c r="G1463">
        <v>255</v>
      </c>
      <c r="H1463">
        <v>47</v>
      </c>
      <c r="I1463">
        <v>573</v>
      </c>
      <c r="J1463">
        <v>52</v>
      </c>
      <c r="K1463">
        <v>32</v>
      </c>
      <c r="L1463">
        <v>15</v>
      </c>
      <c r="M1463">
        <v>1</v>
      </c>
      <c r="N1463">
        <v>5</v>
      </c>
      <c r="O1463">
        <v>3</v>
      </c>
      <c r="P1463">
        <v>6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</v>
      </c>
      <c r="Y1463">
        <v>11</v>
      </c>
      <c r="Z1463">
        <v>0</v>
      </c>
      <c r="AA1463">
        <v>70</v>
      </c>
      <c r="AB1463">
        <f t="shared" si="45"/>
        <v>5</v>
      </c>
      <c r="AC1463">
        <v>2368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959</v>
      </c>
      <c r="AO1463">
        <v>944</v>
      </c>
      <c r="AP1463">
        <v>0</v>
      </c>
    </row>
    <row r="1464" spans="1:42" x14ac:dyDescent="0.35">
      <c r="A1464">
        <v>45903</v>
      </c>
      <c r="B1464">
        <v>2</v>
      </c>
      <c r="C1464">
        <f t="shared" si="44"/>
        <v>2</v>
      </c>
      <c r="D1464">
        <v>0</v>
      </c>
      <c r="E1464">
        <v>1</v>
      </c>
      <c r="F1464">
        <v>80</v>
      </c>
      <c r="G1464">
        <v>33</v>
      </c>
      <c r="H1464">
        <v>8</v>
      </c>
      <c r="I1464">
        <v>10</v>
      </c>
      <c r="J1464">
        <v>2</v>
      </c>
      <c r="K1464">
        <v>10</v>
      </c>
      <c r="L1464">
        <v>3</v>
      </c>
      <c r="M1464">
        <v>2</v>
      </c>
      <c r="N1464">
        <v>2</v>
      </c>
      <c r="O1464">
        <v>1</v>
      </c>
      <c r="P1464">
        <v>3</v>
      </c>
      <c r="Q1464">
        <v>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3</v>
      </c>
      <c r="Y1464">
        <v>11</v>
      </c>
      <c r="Z1464">
        <v>0</v>
      </c>
      <c r="AA1464">
        <v>54</v>
      </c>
      <c r="AB1464">
        <f t="shared" si="45"/>
        <v>3</v>
      </c>
      <c r="AC1464">
        <v>2226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63</v>
      </c>
      <c r="AO1464">
        <v>60</v>
      </c>
      <c r="AP1464">
        <v>0</v>
      </c>
    </row>
    <row r="1465" spans="1:42" x14ac:dyDescent="0.35">
      <c r="A1465">
        <v>81361</v>
      </c>
      <c r="B1465">
        <v>5</v>
      </c>
      <c r="C1465">
        <f t="shared" si="44"/>
        <v>5</v>
      </c>
      <c r="D1465">
        <v>0</v>
      </c>
      <c r="E1465">
        <v>0</v>
      </c>
      <c r="F1465">
        <v>18</v>
      </c>
      <c r="G1465">
        <v>163</v>
      </c>
      <c r="H1465">
        <v>23</v>
      </c>
      <c r="I1465">
        <v>424</v>
      </c>
      <c r="J1465">
        <v>27</v>
      </c>
      <c r="K1465">
        <v>65</v>
      </c>
      <c r="L1465">
        <v>76</v>
      </c>
      <c r="M1465">
        <v>1</v>
      </c>
      <c r="N1465">
        <v>3</v>
      </c>
      <c r="O1465">
        <v>10</v>
      </c>
      <c r="P1465">
        <v>13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3</v>
      </c>
      <c r="Y1465">
        <v>11</v>
      </c>
      <c r="Z1465">
        <v>1</v>
      </c>
      <c r="AA1465">
        <v>33</v>
      </c>
      <c r="AB1465">
        <f t="shared" si="45"/>
        <v>1</v>
      </c>
      <c r="AC1465">
        <v>2283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702</v>
      </c>
      <c r="AO1465">
        <v>626</v>
      </c>
      <c r="AP1465">
        <v>0</v>
      </c>
    </row>
    <row r="1466" spans="1:42" x14ac:dyDescent="0.35">
      <c r="A1466">
        <v>35860</v>
      </c>
      <c r="B1466">
        <v>2</v>
      </c>
      <c r="C1466">
        <f t="shared" si="44"/>
        <v>2</v>
      </c>
      <c r="D1466">
        <v>1</v>
      </c>
      <c r="E1466">
        <v>1</v>
      </c>
      <c r="F1466">
        <v>37</v>
      </c>
      <c r="G1466">
        <v>15</v>
      </c>
      <c r="H1466">
        <v>0</v>
      </c>
      <c r="I1466">
        <v>8</v>
      </c>
      <c r="J1466">
        <v>4</v>
      </c>
      <c r="K1466">
        <v>2</v>
      </c>
      <c r="L1466">
        <v>20</v>
      </c>
      <c r="M1466">
        <v>2</v>
      </c>
      <c r="N1466">
        <v>1</v>
      </c>
      <c r="O1466">
        <v>1</v>
      </c>
      <c r="P1466">
        <v>2</v>
      </c>
      <c r="Q1466">
        <v>5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3</v>
      </c>
      <c r="Y1466">
        <v>11</v>
      </c>
      <c r="Z1466">
        <v>1</v>
      </c>
      <c r="AA1466">
        <v>47</v>
      </c>
      <c r="AB1466">
        <f t="shared" si="45"/>
        <v>2</v>
      </c>
      <c r="AC1466">
        <v>2200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29</v>
      </c>
      <c r="AO1466">
        <v>9</v>
      </c>
      <c r="AP1466">
        <v>1</v>
      </c>
    </row>
    <row r="1467" spans="1:42" x14ac:dyDescent="0.35">
      <c r="A1467">
        <v>40442</v>
      </c>
      <c r="B1467">
        <v>2</v>
      </c>
      <c r="C1467">
        <f t="shared" si="44"/>
        <v>2</v>
      </c>
      <c r="D1467">
        <v>1</v>
      </c>
      <c r="E1467">
        <v>1</v>
      </c>
      <c r="F1467">
        <v>52</v>
      </c>
      <c r="G1467">
        <v>45</v>
      </c>
      <c r="H1467">
        <v>12</v>
      </c>
      <c r="I1467">
        <v>52</v>
      </c>
      <c r="J1467">
        <v>25</v>
      </c>
      <c r="K1467">
        <v>22</v>
      </c>
      <c r="L1467">
        <v>13</v>
      </c>
      <c r="M1467">
        <v>4</v>
      </c>
      <c r="N1467">
        <v>3</v>
      </c>
      <c r="O1467">
        <v>1</v>
      </c>
      <c r="P1467">
        <v>4</v>
      </c>
      <c r="Q1467">
        <v>7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3</v>
      </c>
      <c r="Y1467">
        <v>11</v>
      </c>
      <c r="Z1467">
        <v>1</v>
      </c>
      <c r="AA1467">
        <v>68</v>
      </c>
      <c r="AB1467">
        <f t="shared" si="45"/>
        <v>4</v>
      </c>
      <c r="AC1467">
        <v>2838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156</v>
      </c>
      <c r="AO1467">
        <v>143</v>
      </c>
      <c r="AP1467">
        <v>0</v>
      </c>
    </row>
    <row r="1468" spans="1:42" x14ac:dyDescent="0.35">
      <c r="A1468">
        <v>61482</v>
      </c>
      <c r="B1468">
        <v>3</v>
      </c>
      <c r="C1468">
        <f t="shared" si="44"/>
        <v>3</v>
      </c>
      <c r="D1468">
        <v>0</v>
      </c>
      <c r="E1468">
        <v>0</v>
      </c>
      <c r="F1468">
        <v>39</v>
      </c>
      <c r="G1468">
        <v>48</v>
      </c>
      <c r="H1468">
        <v>58</v>
      </c>
      <c r="I1468">
        <v>68</v>
      </c>
      <c r="J1468">
        <v>16</v>
      </c>
      <c r="K1468">
        <v>66</v>
      </c>
      <c r="L1468">
        <v>43</v>
      </c>
      <c r="M1468">
        <v>1</v>
      </c>
      <c r="N1468">
        <v>3</v>
      </c>
      <c r="O1468">
        <v>2</v>
      </c>
      <c r="P1468">
        <v>6</v>
      </c>
      <c r="Q1468">
        <v>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3</v>
      </c>
      <c r="Y1468">
        <v>11</v>
      </c>
      <c r="Z1468">
        <v>0</v>
      </c>
      <c r="AA1468">
        <v>55</v>
      </c>
      <c r="AB1468">
        <f t="shared" si="45"/>
        <v>3</v>
      </c>
      <c r="AC1468">
        <v>2161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256</v>
      </c>
      <c r="AO1468">
        <v>213</v>
      </c>
      <c r="AP1468">
        <v>0</v>
      </c>
    </row>
    <row r="1469" spans="1:42" x14ac:dyDescent="0.35">
      <c r="A1469">
        <v>34968</v>
      </c>
      <c r="B1469">
        <v>1</v>
      </c>
      <c r="C1469">
        <f t="shared" si="44"/>
        <v>2</v>
      </c>
      <c r="D1469">
        <v>1</v>
      </c>
      <c r="E1469">
        <v>0</v>
      </c>
      <c r="F1469">
        <v>11</v>
      </c>
      <c r="G1469">
        <v>158</v>
      </c>
      <c r="H1469">
        <v>6</v>
      </c>
      <c r="I1469">
        <v>45</v>
      </c>
      <c r="J1469">
        <v>8</v>
      </c>
      <c r="K1469">
        <v>2</v>
      </c>
      <c r="L1469">
        <v>2</v>
      </c>
      <c r="M1469">
        <v>7</v>
      </c>
      <c r="N1469">
        <v>3</v>
      </c>
      <c r="O1469">
        <v>2</v>
      </c>
      <c r="P1469">
        <v>5</v>
      </c>
      <c r="Q1469">
        <v>7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</v>
      </c>
      <c r="Y1469">
        <v>11</v>
      </c>
      <c r="Z1469">
        <v>0</v>
      </c>
      <c r="AA1469">
        <v>40</v>
      </c>
      <c r="AB1469">
        <f t="shared" si="45"/>
        <v>1</v>
      </c>
      <c r="AC1469">
        <v>2604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219</v>
      </c>
      <c r="AO1469">
        <v>217</v>
      </c>
      <c r="AP1469">
        <v>0</v>
      </c>
    </row>
    <row r="1470" spans="1:42" x14ac:dyDescent="0.35">
      <c r="A1470">
        <v>75794</v>
      </c>
      <c r="B1470">
        <v>4</v>
      </c>
      <c r="C1470">
        <f t="shared" si="44"/>
        <v>4</v>
      </c>
      <c r="D1470">
        <v>0</v>
      </c>
      <c r="E1470">
        <v>0</v>
      </c>
      <c r="F1470">
        <v>33</v>
      </c>
      <c r="G1470">
        <v>754</v>
      </c>
      <c r="H1470">
        <v>160</v>
      </c>
      <c r="I1470">
        <v>625</v>
      </c>
      <c r="J1470">
        <v>63</v>
      </c>
      <c r="K1470">
        <v>32</v>
      </c>
      <c r="L1470">
        <v>48</v>
      </c>
      <c r="M1470">
        <v>1</v>
      </c>
      <c r="N1470">
        <v>7</v>
      </c>
      <c r="O1470">
        <v>5</v>
      </c>
      <c r="P1470">
        <v>12</v>
      </c>
      <c r="Q1470">
        <v>3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3</v>
      </c>
      <c r="Y1470">
        <v>11</v>
      </c>
      <c r="Z1470">
        <v>0</v>
      </c>
      <c r="AA1470">
        <v>33</v>
      </c>
      <c r="AB1470">
        <f t="shared" si="45"/>
        <v>1</v>
      </c>
      <c r="AC1470">
        <v>2346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1634</v>
      </c>
      <c r="AO1470">
        <v>1586</v>
      </c>
      <c r="AP1470">
        <v>1</v>
      </c>
    </row>
    <row r="1471" spans="1:42" x14ac:dyDescent="0.35">
      <c r="A1471">
        <v>74268</v>
      </c>
      <c r="B1471">
        <v>4</v>
      </c>
      <c r="C1471">
        <f t="shared" si="44"/>
        <v>4</v>
      </c>
      <c r="D1471">
        <v>0</v>
      </c>
      <c r="E1471">
        <v>0</v>
      </c>
      <c r="F1471">
        <v>83</v>
      </c>
      <c r="G1471">
        <v>199</v>
      </c>
      <c r="H1471">
        <v>66</v>
      </c>
      <c r="I1471">
        <v>315</v>
      </c>
      <c r="J1471">
        <v>97</v>
      </c>
      <c r="K1471">
        <v>174</v>
      </c>
      <c r="L1471">
        <v>41</v>
      </c>
      <c r="M1471">
        <v>1</v>
      </c>
      <c r="N1471">
        <v>4</v>
      </c>
      <c r="O1471">
        <v>3</v>
      </c>
      <c r="P1471">
        <v>5</v>
      </c>
      <c r="Q1471">
        <v>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3</v>
      </c>
      <c r="Y1471">
        <v>11</v>
      </c>
      <c r="Z1471">
        <v>0</v>
      </c>
      <c r="AA1471">
        <v>65</v>
      </c>
      <c r="AB1471">
        <f t="shared" si="45"/>
        <v>4</v>
      </c>
      <c r="AC1471">
        <v>2659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851</v>
      </c>
      <c r="AO1471">
        <v>810</v>
      </c>
      <c r="AP1471">
        <v>0</v>
      </c>
    </row>
    <row r="1472" spans="1:42" x14ac:dyDescent="0.35">
      <c r="A1472">
        <v>13724</v>
      </c>
      <c r="B1472">
        <v>1</v>
      </c>
      <c r="C1472">
        <f t="shared" si="44"/>
        <v>1</v>
      </c>
      <c r="D1472">
        <v>1</v>
      </c>
      <c r="E1472">
        <v>0</v>
      </c>
      <c r="F1472">
        <v>43</v>
      </c>
      <c r="G1472">
        <v>2</v>
      </c>
      <c r="H1472">
        <v>7</v>
      </c>
      <c r="I1472">
        <v>5</v>
      </c>
      <c r="J1472">
        <v>2</v>
      </c>
      <c r="K1472">
        <v>15</v>
      </c>
      <c r="L1472">
        <v>27</v>
      </c>
      <c r="M1472">
        <v>1</v>
      </c>
      <c r="N1472">
        <v>2</v>
      </c>
      <c r="O1472">
        <v>0</v>
      </c>
      <c r="P1472">
        <v>2</v>
      </c>
      <c r="Q1472">
        <v>9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3</v>
      </c>
      <c r="Y1472">
        <v>11</v>
      </c>
      <c r="Z1472">
        <v>0</v>
      </c>
      <c r="AA1472">
        <v>32</v>
      </c>
      <c r="AB1472">
        <f t="shared" si="45"/>
        <v>1</v>
      </c>
      <c r="AC1472">
        <v>2826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31</v>
      </c>
      <c r="AO1472">
        <v>4</v>
      </c>
      <c r="AP1472">
        <v>1</v>
      </c>
    </row>
    <row r="1473" spans="1:42" x14ac:dyDescent="0.35">
      <c r="A1473">
        <v>52569</v>
      </c>
      <c r="B1473">
        <v>3</v>
      </c>
      <c r="C1473">
        <f t="shared" si="44"/>
        <v>3</v>
      </c>
      <c r="D1473">
        <v>0</v>
      </c>
      <c r="E1473">
        <v>1</v>
      </c>
      <c r="F1473">
        <v>54</v>
      </c>
      <c r="G1473">
        <v>85</v>
      </c>
      <c r="H1473">
        <v>0</v>
      </c>
      <c r="I1473">
        <v>3</v>
      </c>
      <c r="J1473">
        <v>0</v>
      </c>
      <c r="K1473">
        <v>0</v>
      </c>
      <c r="L1473">
        <v>7</v>
      </c>
      <c r="M1473">
        <v>1</v>
      </c>
      <c r="N1473">
        <v>2</v>
      </c>
      <c r="O1473">
        <v>0</v>
      </c>
      <c r="P1473">
        <v>4</v>
      </c>
      <c r="Q1473">
        <v>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3</v>
      </c>
      <c r="Y1473">
        <v>11</v>
      </c>
      <c r="Z1473">
        <v>0</v>
      </c>
      <c r="AA1473">
        <v>53</v>
      </c>
      <c r="AB1473">
        <f t="shared" si="45"/>
        <v>3</v>
      </c>
      <c r="AC1473">
        <v>2244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88</v>
      </c>
      <c r="AO1473">
        <v>81</v>
      </c>
      <c r="AP1473">
        <v>0</v>
      </c>
    </row>
    <row r="1474" spans="1:42" x14ac:dyDescent="0.35">
      <c r="A1474">
        <v>48432</v>
      </c>
      <c r="B1474">
        <v>2</v>
      </c>
      <c r="C1474">
        <f t="shared" si="44"/>
        <v>2</v>
      </c>
      <c r="D1474">
        <v>0</v>
      </c>
      <c r="E1474">
        <v>1</v>
      </c>
      <c r="F1474">
        <v>3</v>
      </c>
      <c r="G1474">
        <v>322</v>
      </c>
      <c r="H1474">
        <v>3</v>
      </c>
      <c r="I1474">
        <v>50</v>
      </c>
      <c r="J1474">
        <v>4</v>
      </c>
      <c r="K1474">
        <v>3</v>
      </c>
      <c r="L1474">
        <v>42</v>
      </c>
      <c r="M1474">
        <v>5</v>
      </c>
      <c r="N1474">
        <v>7</v>
      </c>
      <c r="O1474">
        <v>1</v>
      </c>
      <c r="P1474">
        <v>6</v>
      </c>
      <c r="Q1474">
        <v>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</v>
      </c>
      <c r="Y1474">
        <v>11</v>
      </c>
      <c r="Z1474">
        <v>1</v>
      </c>
      <c r="AA1474">
        <v>47</v>
      </c>
      <c r="AB1474">
        <f t="shared" si="45"/>
        <v>2</v>
      </c>
      <c r="AC1474">
        <v>2778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382</v>
      </c>
      <c r="AO1474">
        <v>340</v>
      </c>
      <c r="AP1474">
        <v>0</v>
      </c>
    </row>
    <row r="1475" spans="1:42" x14ac:dyDescent="0.35">
      <c r="A1475">
        <v>36108</v>
      </c>
      <c r="B1475">
        <v>2</v>
      </c>
      <c r="C1475">
        <f t="shared" ref="C1475:C1538" si="46">_xlfn.IFS(A:A&lt;=32196,1,A:A&lt;=51622.09,2,A:A&lt;=68281,3,A:A&lt;=79601,4,A:A&gt;=79601,5)</f>
        <v>2</v>
      </c>
      <c r="D1475">
        <v>1</v>
      </c>
      <c r="E1475">
        <v>0</v>
      </c>
      <c r="F1475">
        <v>68</v>
      </c>
      <c r="G1475">
        <v>141</v>
      </c>
      <c r="H1475">
        <v>8</v>
      </c>
      <c r="I1475">
        <v>129</v>
      </c>
      <c r="J1475">
        <v>3</v>
      </c>
      <c r="K1475">
        <v>11</v>
      </c>
      <c r="L1475">
        <v>47</v>
      </c>
      <c r="M1475">
        <v>3</v>
      </c>
      <c r="N1475">
        <v>7</v>
      </c>
      <c r="O1475">
        <v>1</v>
      </c>
      <c r="P1475">
        <v>4</v>
      </c>
      <c r="Q1475">
        <v>9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3</v>
      </c>
      <c r="Y1475">
        <v>11</v>
      </c>
      <c r="Z1475">
        <v>0</v>
      </c>
      <c r="AA1475">
        <v>36</v>
      </c>
      <c r="AB1475">
        <f t="shared" ref="AB1475:AB1538" si="47">_xlfn.IFS(AA1475&lt;=43,1,AA1475&lt;=51.117,2,AA1475&lt;=61,3,AA1475&lt;=68,4,AA1475&gt;68,5)</f>
        <v>1</v>
      </c>
      <c r="AC1475">
        <v>2416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292</v>
      </c>
      <c r="AO1475">
        <v>245</v>
      </c>
      <c r="AP1475">
        <v>1</v>
      </c>
    </row>
    <row r="1476" spans="1:42" x14ac:dyDescent="0.35">
      <c r="A1476">
        <v>76445</v>
      </c>
      <c r="B1476">
        <v>4</v>
      </c>
      <c r="C1476">
        <f t="shared" si="46"/>
        <v>4</v>
      </c>
      <c r="D1476">
        <v>1</v>
      </c>
      <c r="E1476">
        <v>0</v>
      </c>
      <c r="F1476">
        <v>2</v>
      </c>
      <c r="G1476">
        <v>739</v>
      </c>
      <c r="H1476">
        <v>107</v>
      </c>
      <c r="I1476">
        <v>309</v>
      </c>
      <c r="J1476">
        <v>140</v>
      </c>
      <c r="K1476">
        <v>80</v>
      </c>
      <c r="L1476">
        <v>35</v>
      </c>
      <c r="M1476">
        <v>1</v>
      </c>
      <c r="N1476">
        <v>2</v>
      </c>
      <c r="O1476">
        <v>5</v>
      </c>
      <c r="P1476">
        <v>13</v>
      </c>
      <c r="Q1476">
        <v>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3</v>
      </c>
      <c r="Y1476">
        <v>11</v>
      </c>
      <c r="Z1476">
        <v>0</v>
      </c>
      <c r="AA1476">
        <v>49</v>
      </c>
      <c r="AB1476">
        <f t="shared" si="47"/>
        <v>2</v>
      </c>
      <c r="AC1476">
        <v>2798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1375</v>
      </c>
      <c r="AO1476">
        <v>1340</v>
      </c>
      <c r="AP1476">
        <v>0</v>
      </c>
    </row>
    <row r="1477" spans="1:42" x14ac:dyDescent="0.35">
      <c r="A1477">
        <v>36663</v>
      </c>
      <c r="B1477">
        <v>2</v>
      </c>
      <c r="C1477">
        <f t="shared" si="46"/>
        <v>2</v>
      </c>
      <c r="D1477">
        <v>1</v>
      </c>
      <c r="E1477">
        <v>0</v>
      </c>
      <c r="F1477">
        <v>40</v>
      </c>
      <c r="G1477">
        <v>18</v>
      </c>
      <c r="H1477">
        <v>0</v>
      </c>
      <c r="I1477">
        <v>6</v>
      </c>
      <c r="J1477">
        <v>3</v>
      </c>
      <c r="K1477">
        <v>3</v>
      </c>
      <c r="L1477">
        <v>5</v>
      </c>
      <c r="M1477">
        <v>1</v>
      </c>
      <c r="N1477">
        <v>1</v>
      </c>
      <c r="O1477">
        <v>1</v>
      </c>
      <c r="P1477">
        <v>3</v>
      </c>
      <c r="Q1477">
        <v>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3</v>
      </c>
      <c r="Y1477">
        <v>11</v>
      </c>
      <c r="Z1477">
        <v>0</v>
      </c>
      <c r="AA1477">
        <v>45</v>
      </c>
      <c r="AB1477">
        <f t="shared" si="47"/>
        <v>2</v>
      </c>
      <c r="AC1477">
        <v>2224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30</v>
      </c>
      <c r="AO1477">
        <v>25</v>
      </c>
      <c r="AP1477">
        <v>0</v>
      </c>
    </row>
    <row r="1478" spans="1:42" x14ac:dyDescent="0.35">
      <c r="A1478">
        <v>53843</v>
      </c>
      <c r="B1478">
        <v>3</v>
      </c>
      <c r="C1478">
        <f t="shared" si="46"/>
        <v>3</v>
      </c>
      <c r="D1478">
        <v>0</v>
      </c>
      <c r="E1478">
        <v>1</v>
      </c>
      <c r="F1478">
        <v>64</v>
      </c>
      <c r="G1478">
        <v>378</v>
      </c>
      <c r="H1478">
        <v>0</v>
      </c>
      <c r="I1478">
        <v>88</v>
      </c>
      <c r="J1478">
        <v>19</v>
      </c>
      <c r="K1478">
        <v>4</v>
      </c>
      <c r="L1478">
        <v>73</v>
      </c>
      <c r="M1478">
        <v>4</v>
      </c>
      <c r="N1478">
        <v>8</v>
      </c>
      <c r="O1478">
        <v>5</v>
      </c>
      <c r="P1478">
        <v>3</v>
      </c>
      <c r="Q1478">
        <v>7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3</v>
      </c>
      <c r="Y1478">
        <v>11</v>
      </c>
      <c r="Z1478">
        <v>0</v>
      </c>
      <c r="AA1478">
        <v>55</v>
      </c>
      <c r="AB1478">
        <f t="shared" si="47"/>
        <v>3</v>
      </c>
      <c r="AC1478">
        <v>2526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1</v>
      </c>
      <c r="AM1478">
        <v>0</v>
      </c>
      <c r="AN1478">
        <v>489</v>
      </c>
      <c r="AO1478">
        <v>416</v>
      </c>
      <c r="AP1478">
        <v>0</v>
      </c>
    </row>
    <row r="1479" spans="1:42" x14ac:dyDescent="0.35">
      <c r="A1479">
        <v>90226</v>
      </c>
      <c r="B1479">
        <v>5</v>
      </c>
      <c r="C1479">
        <f t="shared" si="46"/>
        <v>5</v>
      </c>
      <c r="D1479">
        <v>0</v>
      </c>
      <c r="E1479">
        <v>0</v>
      </c>
      <c r="F1479">
        <v>26</v>
      </c>
      <c r="G1479">
        <v>1083</v>
      </c>
      <c r="H1479">
        <v>108</v>
      </c>
      <c r="I1479">
        <v>649</v>
      </c>
      <c r="J1479">
        <v>253</v>
      </c>
      <c r="K1479">
        <v>151</v>
      </c>
      <c r="L1479">
        <v>108</v>
      </c>
      <c r="M1479">
        <v>1</v>
      </c>
      <c r="N1479">
        <v>4</v>
      </c>
      <c r="O1479">
        <v>7</v>
      </c>
      <c r="P1479">
        <v>12</v>
      </c>
      <c r="Q1479">
        <v>2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3</v>
      </c>
      <c r="Y1479">
        <v>11</v>
      </c>
      <c r="Z1479">
        <v>0</v>
      </c>
      <c r="AA1479">
        <v>64</v>
      </c>
      <c r="AB1479">
        <f t="shared" si="47"/>
        <v>4</v>
      </c>
      <c r="AC1479">
        <v>2800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2244</v>
      </c>
      <c r="AO1479">
        <v>2136</v>
      </c>
      <c r="AP1479">
        <v>1</v>
      </c>
    </row>
    <row r="1480" spans="1:42" x14ac:dyDescent="0.35">
      <c r="A1480">
        <v>70638</v>
      </c>
      <c r="B1480">
        <v>4</v>
      </c>
      <c r="C1480">
        <f t="shared" si="46"/>
        <v>4</v>
      </c>
      <c r="D1480">
        <v>0</v>
      </c>
      <c r="E1480">
        <v>0</v>
      </c>
      <c r="F1480">
        <v>69</v>
      </c>
      <c r="G1480">
        <v>1016</v>
      </c>
      <c r="H1480">
        <v>12</v>
      </c>
      <c r="I1480">
        <v>215</v>
      </c>
      <c r="J1480">
        <v>16</v>
      </c>
      <c r="K1480">
        <v>12</v>
      </c>
      <c r="L1480">
        <v>63</v>
      </c>
      <c r="M1480">
        <v>1</v>
      </c>
      <c r="N1480">
        <v>4</v>
      </c>
      <c r="O1480">
        <v>5</v>
      </c>
      <c r="P1480">
        <v>10</v>
      </c>
      <c r="Q1480">
        <v>3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3</v>
      </c>
      <c r="Y1480">
        <v>11</v>
      </c>
      <c r="Z1480">
        <v>0</v>
      </c>
      <c r="AA1480">
        <v>65</v>
      </c>
      <c r="AB1480">
        <f t="shared" si="47"/>
        <v>4</v>
      </c>
      <c r="AC1480">
        <v>2552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1271</v>
      </c>
      <c r="AO1480">
        <v>1208</v>
      </c>
      <c r="AP1480">
        <v>1</v>
      </c>
    </row>
    <row r="1481" spans="1:42" x14ac:dyDescent="0.35">
      <c r="A1481">
        <v>44512</v>
      </c>
      <c r="B1481">
        <v>2</v>
      </c>
      <c r="C1481">
        <f t="shared" si="46"/>
        <v>2</v>
      </c>
      <c r="D1481">
        <v>1</v>
      </c>
      <c r="E1481">
        <v>1</v>
      </c>
      <c r="F1481">
        <v>57</v>
      </c>
      <c r="G1481">
        <v>23</v>
      </c>
      <c r="H1481">
        <v>1</v>
      </c>
      <c r="I1481">
        <v>6</v>
      </c>
      <c r="J1481">
        <v>0</v>
      </c>
      <c r="K1481">
        <v>0</v>
      </c>
      <c r="L1481">
        <v>2</v>
      </c>
      <c r="M1481">
        <v>2</v>
      </c>
      <c r="N1481">
        <v>1</v>
      </c>
      <c r="O1481">
        <v>0</v>
      </c>
      <c r="P1481">
        <v>3</v>
      </c>
      <c r="Q1481">
        <v>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3</v>
      </c>
      <c r="Y1481">
        <v>11</v>
      </c>
      <c r="Z1481">
        <v>0</v>
      </c>
      <c r="AA1481">
        <v>60</v>
      </c>
      <c r="AB1481">
        <f t="shared" si="47"/>
        <v>3</v>
      </c>
      <c r="AC1481">
        <v>2462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30</v>
      </c>
      <c r="AO1481">
        <v>28</v>
      </c>
      <c r="AP1481">
        <v>0</v>
      </c>
    </row>
    <row r="1482" spans="1:42" x14ac:dyDescent="0.35">
      <c r="A1482">
        <v>27116</v>
      </c>
      <c r="B1482">
        <v>1</v>
      </c>
      <c r="C1482">
        <f t="shared" si="46"/>
        <v>1</v>
      </c>
      <c r="D1482">
        <v>1</v>
      </c>
      <c r="E1482">
        <v>1</v>
      </c>
      <c r="F1482">
        <v>78</v>
      </c>
      <c r="G1482">
        <v>12</v>
      </c>
      <c r="H1482">
        <v>1</v>
      </c>
      <c r="I1482">
        <v>21</v>
      </c>
      <c r="J1482">
        <v>2</v>
      </c>
      <c r="K1482">
        <v>2</v>
      </c>
      <c r="L1482">
        <v>3</v>
      </c>
      <c r="M1482">
        <v>2</v>
      </c>
      <c r="N1482">
        <v>2</v>
      </c>
      <c r="O1482">
        <v>0</v>
      </c>
      <c r="P1482">
        <v>3</v>
      </c>
      <c r="Q1482">
        <v>7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</v>
      </c>
      <c r="Y1482">
        <v>11</v>
      </c>
      <c r="Z1482">
        <v>0</v>
      </c>
      <c r="AA1482">
        <v>59</v>
      </c>
      <c r="AB1482">
        <f t="shared" si="47"/>
        <v>3</v>
      </c>
      <c r="AC1482">
        <v>2278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38</v>
      </c>
      <c r="AO1482">
        <v>35</v>
      </c>
      <c r="AP1482">
        <v>0</v>
      </c>
    </row>
    <row r="1483" spans="1:42" x14ac:dyDescent="0.35">
      <c r="A1483">
        <v>54072</v>
      </c>
      <c r="B1483">
        <v>3</v>
      </c>
      <c r="C1483">
        <f t="shared" si="46"/>
        <v>3</v>
      </c>
      <c r="D1483">
        <v>1</v>
      </c>
      <c r="E1483">
        <v>1</v>
      </c>
      <c r="F1483">
        <v>71</v>
      </c>
      <c r="G1483">
        <v>35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1</v>
      </c>
      <c r="N1483">
        <v>2</v>
      </c>
      <c r="O1483">
        <v>0</v>
      </c>
      <c r="P1483">
        <v>2</v>
      </c>
      <c r="Q1483">
        <v>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3</v>
      </c>
      <c r="Y1483">
        <v>11</v>
      </c>
      <c r="Z1483">
        <v>0</v>
      </c>
      <c r="AA1483">
        <v>57</v>
      </c>
      <c r="AB1483">
        <f t="shared" si="47"/>
        <v>3</v>
      </c>
      <c r="AC1483">
        <v>2496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39</v>
      </c>
      <c r="AO1483">
        <v>39</v>
      </c>
      <c r="AP1483">
        <v>0</v>
      </c>
    </row>
    <row r="1484" spans="1:42" x14ac:dyDescent="0.35">
      <c r="A1484">
        <v>71855</v>
      </c>
      <c r="B1484">
        <v>4</v>
      </c>
      <c r="C1484">
        <f t="shared" si="46"/>
        <v>4</v>
      </c>
      <c r="D1484">
        <v>0</v>
      </c>
      <c r="E1484">
        <v>1</v>
      </c>
      <c r="F1484">
        <v>59</v>
      </c>
      <c r="G1484">
        <v>548</v>
      </c>
      <c r="H1484">
        <v>31</v>
      </c>
      <c r="I1484">
        <v>422</v>
      </c>
      <c r="J1484">
        <v>0</v>
      </c>
      <c r="K1484">
        <v>112</v>
      </c>
      <c r="L1484">
        <v>28</v>
      </c>
      <c r="M1484">
        <v>4</v>
      </c>
      <c r="N1484">
        <v>5</v>
      </c>
      <c r="O1484">
        <v>5</v>
      </c>
      <c r="P1484">
        <v>11</v>
      </c>
      <c r="Q1484">
        <v>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3</v>
      </c>
      <c r="Y1484">
        <v>11</v>
      </c>
      <c r="Z1484">
        <v>0</v>
      </c>
      <c r="AA1484">
        <v>43</v>
      </c>
      <c r="AB1484">
        <f t="shared" si="47"/>
        <v>1</v>
      </c>
      <c r="AC1484">
        <v>2688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1113</v>
      </c>
      <c r="AO1484">
        <v>1085</v>
      </c>
      <c r="AP1484">
        <v>0</v>
      </c>
    </row>
    <row r="1485" spans="1:42" x14ac:dyDescent="0.35">
      <c r="A1485">
        <v>51250</v>
      </c>
      <c r="B1485">
        <v>2</v>
      </c>
      <c r="C1485">
        <f t="shared" si="46"/>
        <v>2</v>
      </c>
      <c r="D1485">
        <v>1</v>
      </c>
      <c r="E1485">
        <v>0</v>
      </c>
      <c r="F1485">
        <v>28</v>
      </c>
      <c r="G1485">
        <v>342</v>
      </c>
      <c r="H1485">
        <v>32</v>
      </c>
      <c r="I1485">
        <v>230</v>
      </c>
      <c r="J1485">
        <v>34</v>
      </c>
      <c r="K1485">
        <v>32</v>
      </c>
      <c r="L1485">
        <v>40</v>
      </c>
      <c r="M1485">
        <v>5</v>
      </c>
      <c r="N1485">
        <v>10</v>
      </c>
      <c r="O1485">
        <v>5</v>
      </c>
      <c r="P1485">
        <v>4</v>
      </c>
      <c r="Q1485">
        <v>9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3</v>
      </c>
      <c r="Y1485">
        <v>11</v>
      </c>
      <c r="Z1485">
        <v>0</v>
      </c>
      <c r="AA1485">
        <v>30</v>
      </c>
      <c r="AB1485">
        <f t="shared" si="47"/>
        <v>1</v>
      </c>
      <c r="AC1485">
        <v>2615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670</v>
      </c>
      <c r="AO1485">
        <v>630</v>
      </c>
      <c r="AP1485">
        <v>1</v>
      </c>
    </row>
    <row r="1486" spans="1:42" x14ac:dyDescent="0.35">
      <c r="A1486">
        <v>60432</v>
      </c>
      <c r="B1486">
        <v>3</v>
      </c>
      <c r="C1486">
        <f t="shared" si="46"/>
        <v>3</v>
      </c>
      <c r="D1486">
        <v>0</v>
      </c>
      <c r="E1486">
        <v>1</v>
      </c>
      <c r="F1486">
        <v>61</v>
      </c>
      <c r="G1486">
        <v>365</v>
      </c>
      <c r="H1486">
        <v>3</v>
      </c>
      <c r="I1486">
        <v>15</v>
      </c>
      <c r="J1486">
        <v>4</v>
      </c>
      <c r="K1486">
        <v>3</v>
      </c>
      <c r="L1486">
        <v>11</v>
      </c>
      <c r="M1486">
        <v>5</v>
      </c>
      <c r="N1486">
        <v>7</v>
      </c>
      <c r="O1486">
        <v>2</v>
      </c>
      <c r="P1486">
        <v>5</v>
      </c>
      <c r="Q1486">
        <v>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3</v>
      </c>
      <c r="Y1486">
        <v>11</v>
      </c>
      <c r="Z1486">
        <v>0</v>
      </c>
      <c r="AA1486">
        <v>47</v>
      </c>
      <c r="AB1486">
        <f t="shared" si="47"/>
        <v>2</v>
      </c>
      <c r="AC1486">
        <v>2271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390</v>
      </c>
      <c r="AO1486">
        <v>379</v>
      </c>
      <c r="AP1486">
        <v>0</v>
      </c>
    </row>
    <row r="1487" spans="1:42" x14ac:dyDescent="0.35">
      <c r="A1487">
        <v>12393</v>
      </c>
      <c r="B1487">
        <v>1</v>
      </c>
      <c r="C1487">
        <f t="shared" si="46"/>
        <v>1</v>
      </c>
      <c r="D1487">
        <v>0</v>
      </c>
      <c r="E1487">
        <v>0</v>
      </c>
      <c r="F1487">
        <v>38</v>
      </c>
      <c r="G1487">
        <v>5</v>
      </c>
      <c r="H1487">
        <v>6</v>
      </c>
      <c r="I1487">
        <v>15</v>
      </c>
      <c r="J1487">
        <v>11</v>
      </c>
      <c r="K1487">
        <v>7</v>
      </c>
      <c r="L1487">
        <v>13</v>
      </c>
      <c r="M1487">
        <v>1</v>
      </c>
      <c r="N1487">
        <v>2</v>
      </c>
      <c r="O1487">
        <v>0</v>
      </c>
      <c r="P1487">
        <v>3</v>
      </c>
      <c r="Q1487">
        <v>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</v>
      </c>
      <c r="Y1487">
        <v>11</v>
      </c>
      <c r="Z1487">
        <v>0</v>
      </c>
      <c r="AA1487">
        <v>42</v>
      </c>
      <c r="AB1487">
        <f t="shared" si="47"/>
        <v>1</v>
      </c>
      <c r="AC1487">
        <v>2731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44</v>
      </c>
      <c r="AO1487">
        <v>31</v>
      </c>
      <c r="AP1487">
        <v>0</v>
      </c>
    </row>
    <row r="1488" spans="1:42" x14ac:dyDescent="0.35">
      <c r="A1488">
        <v>64509</v>
      </c>
      <c r="B1488">
        <v>3</v>
      </c>
      <c r="C1488">
        <f t="shared" si="46"/>
        <v>3</v>
      </c>
      <c r="D1488">
        <v>0</v>
      </c>
      <c r="E1488">
        <v>0</v>
      </c>
      <c r="F1488">
        <v>19</v>
      </c>
      <c r="G1488">
        <v>836</v>
      </c>
      <c r="H1488">
        <v>185</v>
      </c>
      <c r="I1488">
        <v>575</v>
      </c>
      <c r="J1488">
        <v>24</v>
      </c>
      <c r="K1488">
        <v>25</v>
      </c>
      <c r="L1488">
        <v>77</v>
      </c>
      <c r="M1488">
        <v>1</v>
      </c>
      <c r="N1488">
        <v>6</v>
      </c>
      <c r="O1488">
        <v>3</v>
      </c>
      <c r="P1488">
        <v>9</v>
      </c>
      <c r="Q1488">
        <v>4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</v>
      </c>
      <c r="Y1488">
        <v>11</v>
      </c>
      <c r="Z1488">
        <v>1</v>
      </c>
      <c r="AA1488">
        <v>30</v>
      </c>
      <c r="AB1488">
        <f t="shared" si="47"/>
        <v>1</v>
      </c>
      <c r="AC1488">
        <v>2475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1645</v>
      </c>
      <c r="AO1488">
        <v>1568</v>
      </c>
      <c r="AP1488">
        <v>1</v>
      </c>
    </row>
    <row r="1489" spans="1:42" x14ac:dyDescent="0.35">
      <c r="A1489">
        <v>33955</v>
      </c>
      <c r="B1489">
        <v>1</v>
      </c>
      <c r="C1489">
        <f t="shared" si="46"/>
        <v>2</v>
      </c>
      <c r="D1489">
        <v>1</v>
      </c>
      <c r="E1489">
        <v>0</v>
      </c>
      <c r="F1489">
        <v>92</v>
      </c>
      <c r="G1489">
        <v>100</v>
      </c>
      <c r="H1489">
        <v>2</v>
      </c>
      <c r="I1489">
        <v>128</v>
      </c>
      <c r="J1489">
        <v>23</v>
      </c>
      <c r="K1489">
        <v>7</v>
      </c>
      <c r="L1489">
        <v>10</v>
      </c>
      <c r="M1489">
        <v>4</v>
      </c>
      <c r="N1489">
        <v>5</v>
      </c>
      <c r="O1489">
        <v>1</v>
      </c>
      <c r="P1489">
        <v>5</v>
      </c>
      <c r="Q1489">
        <v>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3</v>
      </c>
      <c r="Y1489">
        <v>11</v>
      </c>
      <c r="Z1489">
        <v>0</v>
      </c>
      <c r="AA1489">
        <v>45</v>
      </c>
      <c r="AB1489">
        <f t="shared" si="47"/>
        <v>2</v>
      </c>
      <c r="AC1489">
        <v>2483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>
        <v>260</v>
      </c>
      <c r="AO1489">
        <v>250</v>
      </c>
      <c r="AP1489">
        <v>0</v>
      </c>
    </row>
    <row r="1490" spans="1:42" x14ac:dyDescent="0.35">
      <c r="A1490">
        <v>31353</v>
      </c>
      <c r="B1490">
        <v>1</v>
      </c>
      <c r="C1490">
        <f t="shared" si="46"/>
        <v>1</v>
      </c>
      <c r="D1490">
        <v>1</v>
      </c>
      <c r="E1490">
        <v>1</v>
      </c>
      <c r="F1490">
        <v>24</v>
      </c>
      <c r="G1490">
        <v>10</v>
      </c>
      <c r="H1490">
        <v>0</v>
      </c>
      <c r="I1490">
        <v>10</v>
      </c>
      <c r="J1490">
        <v>3</v>
      </c>
      <c r="K1490">
        <v>1</v>
      </c>
      <c r="L1490">
        <v>7</v>
      </c>
      <c r="M1490">
        <v>2</v>
      </c>
      <c r="N1490">
        <v>1</v>
      </c>
      <c r="O1490">
        <v>1</v>
      </c>
      <c r="P1490">
        <v>2</v>
      </c>
      <c r="Q1490">
        <v>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3</v>
      </c>
      <c r="Y1490">
        <v>11</v>
      </c>
      <c r="Z1490">
        <v>1</v>
      </c>
      <c r="AA1490">
        <v>43</v>
      </c>
      <c r="AB1490">
        <f t="shared" si="47"/>
        <v>1</v>
      </c>
      <c r="AC1490">
        <v>2341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24</v>
      </c>
      <c r="AO1490">
        <v>17</v>
      </c>
      <c r="AP1490">
        <v>0</v>
      </c>
    </row>
    <row r="1491" spans="1:42" x14ac:dyDescent="0.35">
      <c r="A1491">
        <v>55434</v>
      </c>
      <c r="B1491">
        <v>3</v>
      </c>
      <c r="C1491">
        <f t="shared" si="46"/>
        <v>3</v>
      </c>
      <c r="D1491">
        <v>1</v>
      </c>
      <c r="E1491">
        <v>0</v>
      </c>
      <c r="F1491">
        <v>21</v>
      </c>
      <c r="G1491">
        <v>238</v>
      </c>
      <c r="H1491">
        <v>115</v>
      </c>
      <c r="I1491">
        <v>215</v>
      </c>
      <c r="J1491">
        <v>169</v>
      </c>
      <c r="K1491">
        <v>69</v>
      </c>
      <c r="L1491">
        <v>76</v>
      </c>
      <c r="M1491">
        <v>3</v>
      </c>
      <c r="N1491">
        <v>5</v>
      </c>
      <c r="O1491">
        <v>3</v>
      </c>
      <c r="P1491">
        <v>13</v>
      </c>
      <c r="Q1491">
        <v>4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3</v>
      </c>
      <c r="Y1491">
        <v>11</v>
      </c>
      <c r="Z1491">
        <v>0</v>
      </c>
      <c r="AA1491">
        <v>36</v>
      </c>
      <c r="AB1491">
        <f t="shared" si="47"/>
        <v>1</v>
      </c>
      <c r="AC1491">
        <v>2426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806</v>
      </c>
      <c r="AO1491">
        <v>730</v>
      </c>
      <c r="AP1491">
        <v>0</v>
      </c>
    </row>
    <row r="1492" spans="1:42" x14ac:dyDescent="0.35">
      <c r="A1492">
        <v>28359</v>
      </c>
      <c r="B1492">
        <v>1</v>
      </c>
      <c r="C1492">
        <f t="shared" si="46"/>
        <v>1</v>
      </c>
      <c r="D1492">
        <v>1</v>
      </c>
      <c r="E1492">
        <v>0</v>
      </c>
      <c r="F1492">
        <v>35</v>
      </c>
      <c r="G1492">
        <v>6</v>
      </c>
      <c r="H1492">
        <v>0</v>
      </c>
      <c r="I1492">
        <v>5</v>
      </c>
      <c r="J1492">
        <v>2</v>
      </c>
      <c r="K1492">
        <v>1</v>
      </c>
      <c r="L1492">
        <v>2</v>
      </c>
      <c r="M1492">
        <v>1</v>
      </c>
      <c r="N1492">
        <v>1</v>
      </c>
      <c r="O1492">
        <v>0</v>
      </c>
      <c r="P1492">
        <v>2</v>
      </c>
      <c r="Q1492">
        <v>7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3</v>
      </c>
      <c r="Y1492">
        <v>11</v>
      </c>
      <c r="Z1492">
        <v>0</v>
      </c>
      <c r="AA1492">
        <v>37</v>
      </c>
      <c r="AB1492">
        <f t="shared" si="47"/>
        <v>1</v>
      </c>
      <c r="AC1492">
        <v>2404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14</v>
      </c>
      <c r="AO1492">
        <v>12</v>
      </c>
      <c r="AP1492">
        <v>0</v>
      </c>
    </row>
    <row r="1493" spans="1:42" x14ac:dyDescent="0.35">
      <c r="A1493">
        <v>57100</v>
      </c>
      <c r="B1493">
        <v>3</v>
      </c>
      <c r="C1493">
        <f t="shared" si="46"/>
        <v>3</v>
      </c>
      <c r="D1493">
        <v>1</v>
      </c>
      <c r="E1493">
        <v>0</v>
      </c>
      <c r="F1493">
        <v>9</v>
      </c>
      <c r="G1493">
        <v>158</v>
      </c>
      <c r="H1493">
        <v>11</v>
      </c>
      <c r="I1493">
        <v>99</v>
      </c>
      <c r="J1493">
        <v>15</v>
      </c>
      <c r="K1493">
        <v>11</v>
      </c>
      <c r="L1493">
        <v>17</v>
      </c>
      <c r="M1493">
        <v>2</v>
      </c>
      <c r="N1493">
        <v>3</v>
      </c>
      <c r="O1493">
        <v>2</v>
      </c>
      <c r="P1493">
        <v>7</v>
      </c>
      <c r="Q1493">
        <v>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3</v>
      </c>
      <c r="Y1493">
        <v>11</v>
      </c>
      <c r="Z1493">
        <v>0</v>
      </c>
      <c r="AA1493">
        <v>33</v>
      </c>
      <c r="AB1493">
        <f t="shared" si="47"/>
        <v>1</v>
      </c>
      <c r="AC1493">
        <v>2201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294</v>
      </c>
      <c r="AO1493">
        <v>277</v>
      </c>
      <c r="AP1493">
        <v>0</v>
      </c>
    </row>
    <row r="1494" spans="1:42" x14ac:dyDescent="0.35">
      <c r="A1494">
        <v>52973</v>
      </c>
      <c r="B1494">
        <v>3</v>
      </c>
      <c r="C1494">
        <f t="shared" si="46"/>
        <v>3</v>
      </c>
      <c r="D1494">
        <v>0</v>
      </c>
      <c r="E1494">
        <v>1</v>
      </c>
      <c r="F1494">
        <v>92</v>
      </c>
      <c r="G1494">
        <v>856</v>
      </c>
      <c r="H1494">
        <v>0</v>
      </c>
      <c r="I1494">
        <v>76</v>
      </c>
      <c r="J1494">
        <v>12</v>
      </c>
      <c r="K1494">
        <v>9</v>
      </c>
      <c r="L1494">
        <v>199</v>
      </c>
      <c r="M1494">
        <v>7</v>
      </c>
      <c r="N1494">
        <v>9</v>
      </c>
      <c r="O1494">
        <v>6</v>
      </c>
      <c r="P1494">
        <v>9</v>
      </c>
      <c r="Q1494">
        <v>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3</v>
      </c>
      <c r="Y1494">
        <v>11</v>
      </c>
      <c r="Z1494">
        <v>0</v>
      </c>
      <c r="AA1494">
        <v>64</v>
      </c>
      <c r="AB1494">
        <f t="shared" si="47"/>
        <v>4</v>
      </c>
      <c r="AC1494">
        <v>2757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953</v>
      </c>
      <c r="AO1494">
        <v>754</v>
      </c>
      <c r="AP1494">
        <v>0</v>
      </c>
    </row>
    <row r="1495" spans="1:42" x14ac:dyDescent="0.35">
      <c r="A1495">
        <v>51717</v>
      </c>
      <c r="B1495">
        <v>3</v>
      </c>
      <c r="C1495">
        <f t="shared" si="46"/>
        <v>3</v>
      </c>
      <c r="D1495">
        <v>0</v>
      </c>
      <c r="E1495">
        <v>1</v>
      </c>
      <c r="F1495">
        <v>55</v>
      </c>
      <c r="G1495">
        <v>98</v>
      </c>
      <c r="H1495">
        <v>1</v>
      </c>
      <c r="I1495">
        <v>17</v>
      </c>
      <c r="J1495">
        <v>0</v>
      </c>
      <c r="K1495">
        <v>1</v>
      </c>
      <c r="L1495">
        <v>5</v>
      </c>
      <c r="M1495">
        <v>1</v>
      </c>
      <c r="N1495">
        <v>3</v>
      </c>
      <c r="O1495">
        <v>0</v>
      </c>
      <c r="P1495">
        <v>4</v>
      </c>
      <c r="Q1495">
        <v>7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3</v>
      </c>
      <c r="Y1495">
        <v>11</v>
      </c>
      <c r="Z1495">
        <v>0</v>
      </c>
      <c r="AA1495">
        <v>55</v>
      </c>
      <c r="AB1495">
        <f t="shared" si="47"/>
        <v>3</v>
      </c>
      <c r="AC1495">
        <v>2472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117</v>
      </c>
      <c r="AO1495">
        <v>112</v>
      </c>
      <c r="AP1495">
        <v>1</v>
      </c>
    </row>
    <row r="1496" spans="1:42" x14ac:dyDescent="0.35">
      <c r="A1496">
        <v>18793</v>
      </c>
      <c r="B1496">
        <v>1</v>
      </c>
      <c r="C1496">
        <f t="shared" si="46"/>
        <v>1</v>
      </c>
      <c r="D1496">
        <v>1</v>
      </c>
      <c r="E1496">
        <v>0</v>
      </c>
      <c r="F1496">
        <v>14</v>
      </c>
      <c r="G1496">
        <v>4</v>
      </c>
      <c r="H1496">
        <v>16</v>
      </c>
      <c r="I1496">
        <v>20</v>
      </c>
      <c r="J1496">
        <v>0</v>
      </c>
      <c r="K1496">
        <v>17</v>
      </c>
      <c r="L1496">
        <v>20</v>
      </c>
      <c r="M1496">
        <v>3</v>
      </c>
      <c r="N1496">
        <v>2</v>
      </c>
      <c r="O1496">
        <v>0</v>
      </c>
      <c r="P1496">
        <v>4</v>
      </c>
      <c r="Q1496">
        <v>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3</v>
      </c>
      <c r="Y1496">
        <v>11</v>
      </c>
      <c r="Z1496">
        <v>0</v>
      </c>
      <c r="AA1496">
        <v>49</v>
      </c>
      <c r="AB1496">
        <f t="shared" si="47"/>
        <v>2</v>
      </c>
      <c r="AC1496">
        <v>2692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57</v>
      </c>
      <c r="AO1496">
        <v>37</v>
      </c>
      <c r="AP1496">
        <v>0</v>
      </c>
    </row>
    <row r="1497" spans="1:42" x14ac:dyDescent="0.35">
      <c r="A1497">
        <v>50664</v>
      </c>
      <c r="B1497">
        <v>2</v>
      </c>
      <c r="C1497">
        <f t="shared" si="46"/>
        <v>2</v>
      </c>
      <c r="D1497">
        <v>1</v>
      </c>
      <c r="E1497">
        <v>1</v>
      </c>
      <c r="F1497">
        <v>64</v>
      </c>
      <c r="G1497">
        <v>313</v>
      </c>
      <c r="H1497">
        <v>8</v>
      </c>
      <c r="I1497">
        <v>104</v>
      </c>
      <c r="J1497">
        <v>6</v>
      </c>
      <c r="K1497">
        <v>4</v>
      </c>
      <c r="L1497">
        <v>126</v>
      </c>
      <c r="M1497">
        <v>9</v>
      </c>
      <c r="N1497">
        <v>8</v>
      </c>
      <c r="O1497">
        <v>1</v>
      </c>
      <c r="P1497">
        <v>6</v>
      </c>
      <c r="Q1497">
        <v>9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</v>
      </c>
      <c r="Y1497">
        <v>11</v>
      </c>
      <c r="Z1497">
        <v>0</v>
      </c>
      <c r="AA1497">
        <v>61</v>
      </c>
      <c r="AB1497">
        <f t="shared" si="47"/>
        <v>3</v>
      </c>
      <c r="AC1497">
        <v>2688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435</v>
      </c>
      <c r="AO1497">
        <v>309</v>
      </c>
      <c r="AP1497">
        <v>0</v>
      </c>
    </row>
    <row r="1498" spans="1:42" x14ac:dyDescent="0.35">
      <c r="A1498">
        <v>54414</v>
      </c>
      <c r="B1498">
        <v>3</v>
      </c>
      <c r="C1498">
        <f t="shared" si="46"/>
        <v>3</v>
      </c>
      <c r="D1498">
        <v>1</v>
      </c>
      <c r="E1498">
        <v>1</v>
      </c>
      <c r="F1498">
        <v>49</v>
      </c>
      <c r="G1498">
        <v>109</v>
      </c>
      <c r="H1498">
        <v>18</v>
      </c>
      <c r="I1498">
        <v>16</v>
      </c>
      <c r="J1498">
        <v>24</v>
      </c>
      <c r="K1498">
        <v>26</v>
      </c>
      <c r="L1498">
        <v>18</v>
      </c>
      <c r="M1498">
        <v>4</v>
      </c>
      <c r="N1498">
        <v>3</v>
      </c>
      <c r="O1498">
        <v>1</v>
      </c>
      <c r="P1498">
        <v>5</v>
      </c>
      <c r="Q1498">
        <v>4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3</v>
      </c>
      <c r="Y1498">
        <v>11</v>
      </c>
      <c r="Z1498">
        <v>0</v>
      </c>
      <c r="AA1498">
        <v>57</v>
      </c>
      <c r="AB1498">
        <f t="shared" si="47"/>
        <v>3</v>
      </c>
      <c r="AC1498">
        <v>2681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193</v>
      </c>
      <c r="AO1498">
        <v>175</v>
      </c>
      <c r="AP1498">
        <v>0</v>
      </c>
    </row>
    <row r="1499" spans="1:42" x14ac:dyDescent="0.35">
      <c r="A1499">
        <v>54549</v>
      </c>
      <c r="B1499">
        <v>3</v>
      </c>
      <c r="C1499">
        <f t="shared" si="46"/>
        <v>3</v>
      </c>
      <c r="D1499">
        <v>0</v>
      </c>
      <c r="E1499">
        <v>1</v>
      </c>
      <c r="F1499">
        <v>8</v>
      </c>
      <c r="G1499">
        <v>216</v>
      </c>
      <c r="H1499">
        <v>2</v>
      </c>
      <c r="I1499">
        <v>6</v>
      </c>
      <c r="J1499">
        <v>0</v>
      </c>
      <c r="K1499">
        <v>0</v>
      </c>
      <c r="L1499">
        <v>9</v>
      </c>
      <c r="M1499">
        <v>2</v>
      </c>
      <c r="N1499">
        <v>5</v>
      </c>
      <c r="O1499">
        <v>1</v>
      </c>
      <c r="P1499">
        <v>4</v>
      </c>
      <c r="Q1499">
        <v>7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3</v>
      </c>
      <c r="Y1499">
        <v>11</v>
      </c>
      <c r="Z1499">
        <v>0</v>
      </c>
      <c r="AA1499">
        <v>68</v>
      </c>
      <c r="AB1499">
        <f t="shared" si="47"/>
        <v>4</v>
      </c>
      <c r="AC1499">
        <v>2277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224</v>
      </c>
      <c r="AO1499">
        <v>215</v>
      </c>
      <c r="AP1499">
        <v>0</v>
      </c>
    </row>
    <row r="1500" spans="1:42" x14ac:dyDescent="0.35">
      <c r="A1500">
        <v>47111</v>
      </c>
      <c r="B1500">
        <v>2</v>
      </c>
      <c r="C1500">
        <f t="shared" si="46"/>
        <v>2</v>
      </c>
      <c r="D1500">
        <v>0</v>
      </c>
      <c r="E1500">
        <v>1</v>
      </c>
      <c r="F1500">
        <v>35</v>
      </c>
      <c r="G1500">
        <v>595</v>
      </c>
      <c r="H1500">
        <v>71</v>
      </c>
      <c r="I1500">
        <v>153</v>
      </c>
      <c r="J1500">
        <v>120</v>
      </c>
      <c r="K1500">
        <v>112</v>
      </c>
      <c r="L1500">
        <v>41</v>
      </c>
      <c r="M1500">
        <v>6</v>
      </c>
      <c r="N1500">
        <v>3</v>
      </c>
      <c r="O1500">
        <v>2</v>
      </c>
      <c r="P1500">
        <v>10</v>
      </c>
      <c r="Q1500">
        <v>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3</v>
      </c>
      <c r="Y1500">
        <v>11</v>
      </c>
      <c r="Z1500">
        <v>0</v>
      </c>
      <c r="AA1500">
        <v>49</v>
      </c>
      <c r="AB1500">
        <f t="shared" si="47"/>
        <v>2</v>
      </c>
      <c r="AC1500">
        <v>2818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1051</v>
      </c>
      <c r="AO1500">
        <v>1010</v>
      </c>
      <c r="AP1500">
        <v>0</v>
      </c>
    </row>
    <row r="1501" spans="1:42" x14ac:dyDescent="0.35">
      <c r="A1501">
        <v>41003</v>
      </c>
      <c r="B1501">
        <v>2</v>
      </c>
      <c r="C1501">
        <f t="shared" si="46"/>
        <v>2</v>
      </c>
      <c r="D1501">
        <v>0</v>
      </c>
      <c r="E1501">
        <v>0</v>
      </c>
      <c r="F1501">
        <v>11</v>
      </c>
      <c r="G1501">
        <v>123</v>
      </c>
      <c r="H1501">
        <v>133</v>
      </c>
      <c r="I1501">
        <v>142</v>
      </c>
      <c r="J1501">
        <v>71</v>
      </c>
      <c r="K1501">
        <v>44</v>
      </c>
      <c r="L1501">
        <v>88</v>
      </c>
      <c r="M1501">
        <v>1</v>
      </c>
      <c r="N1501">
        <v>6</v>
      </c>
      <c r="O1501">
        <v>2</v>
      </c>
      <c r="P1501">
        <v>8</v>
      </c>
      <c r="Q1501">
        <v>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3</v>
      </c>
      <c r="Y1501">
        <v>11</v>
      </c>
      <c r="Z1501">
        <v>0</v>
      </c>
      <c r="AA1501">
        <v>57</v>
      </c>
      <c r="AB1501">
        <f t="shared" si="47"/>
        <v>3</v>
      </c>
      <c r="AC1501">
        <v>2628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513</v>
      </c>
      <c r="AO1501">
        <v>425</v>
      </c>
      <c r="AP1501">
        <v>0</v>
      </c>
    </row>
    <row r="1502" spans="1:42" x14ac:dyDescent="0.35">
      <c r="A1502">
        <v>19444</v>
      </c>
      <c r="B1502">
        <v>1</v>
      </c>
      <c r="C1502">
        <f t="shared" si="46"/>
        <v>1</v>
      </c>
      <c r="D1502">
        <v>1</v>
      </c>
      <c r="E1502">
        <v>0</v>
      </c>
      <c r="F1502">
        <v>8</v>
      </c>
      <c r="G1502">
        <v>16</v>
      </c>
      <c r="H1502">
        <v>0</v>
      </c>
      <c r="I1502">
        <v>23</v>
      </c>
      <c r="J1502">
        <v>3</v>
      </c>
      <c r="K1502">
        <v>2</v>
      </c>
      <c r="L1502">
        <v>10</v>
      </c>
      <c r="M1502">
        <v>3</v>
      </c>
      <c r="N1502">
        <v>4</v>
      </c>
      <c r="O1502">
        <v>1</v>
      </c>
      <c r="P1502">
        <v>2</v>
      </c>
      <c r="Q1502">
        <v>7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3</v>
      </c>
      <c r="Y1502">
        <v>11</v>
      </c>
      <c r="Z1502">
        <v>1</v>
      </c>
      <c r="AA1502">
        <v>38</v>
      </c>
      <c r="AB1502">
        <f t="shared" si="47"/>
        <v>1</v>
      </c>
      <c r="AC1502">
        <v>2286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44</v>
      </c>
      <c r="AO1502">
        <v>34</v>
      </c>
      <c r="AP1502">
        <v>0</v>
      </c>
    </row>
    <row r="1503" spans="1:42" x14ac:dyDescent="0.35">
      <c r="A1503">
        <v>36301</v>
      </c>
      <c r="B1503">
        <v>2</v>
      </c>
      <c r="C1503">
        <f t="shared" si="46"/>
        <v>2</v>
      </c>
      <c r="D1503">
        <v>1</v>
      </c>
      <c r="E1503">
        <v>0</v>
      </c>
      <c r="F1503">
        <v>53</v>
      </c>
      <c r="G1503">
        <v>11</v>
      </c>
      <c r="H1503">
        <v>12</v>
      </c>
      <c r="I1503">
        <v>35</v>
      </c>
      <c r="J1503">
        <v>3</v>
      </c>
      <c r="K1503">
        <v>5</v>
      </c>
      <c r="L1503">
        <v>12</v>
      </c>
      <c r="M1503">
        <v>1</v>
      </c>
      <c r="N1503">
        <v>3</v>
      </c>
      <c r="O1503">
        <v>0</v>
      </c>
      <c r="P1503">
        <v>3</v>
      </c>
      <c r="Q1503">
        <v>7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3</v>
      </c>
      <c r="Y1503">
        <v>11</v>
      </c>
      <c r="Z1503">
        <v>0</v>
      </c>
      <c r="AA1503">
        <v>44</v>
      </c>
      <c r="AB1503">
        <f t="shared" si="47"/>
        <v>2</v>
      </c>
      <c r="AC1503">
        <v>2406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66</v>
      </c>
      <c r="AO1503">
        <v>54</v>
      </c>
      <c r="AP1503">
        <v>0</v>
      </c>
    </row>
    <row r="1504" spans="1:42" x14ac:dyDescent="0.35">
      <c r="A1504">
        <v>42731</v>
      </c>
      <c r="B1504">
        <v>2</v>
      </c>
      <c r="C1504">
        <f t="shared" si="46"/>
        <v>2</v>
      </c>
      <c r="D1504">
        <v>1</v>
      </c>
      <c r="E1504">
        <v>0</v>
      </c>
      <c r="F1504">
        <v>64</v>
      </c>
      <c r="G1504">
        <v>159</v>
      </c>
      <c r="H1504">
        <v>2</v>
      </c>
      <c r="I1504">
        <v>51</v>
      </c>
      <c r="J1504">
        <v>6</v>
      </c>
      <c r="K1504">
        <v>2</v>
      </c>
      <c r="L1504">
        <v>24</v>
      </c>
      <c r="M1504">
        <v>3</v>
      </c>
      <c r="N1504">
        <v>4</v>
      </c>
      <c r="O1504">
        <v>1</v>
      </c>
      <c r="P1504">
        <v>5</v>
      </c>
      <c r="Q1504">
        <v>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3</v>
      </c>
      <c r="Y1504">
        <v>11</v>
      </c>
      <c r="Z1504">
        <v>0</v>
      </c>
      <c r="AA1504">
        <v>51</v>
      </c>
      <c r="AB1504">
        <f t="shared" si="47"/>
        <v>2</v>
      </c>
      <c r="AC1504">
        <v>2410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220</v>
      </c>
      <c r="AO1504">
        <v>196</v>
      </c>
      <c r="AP1504">
        <v>0</v>
      </c>
    </row>
    <row r="1505" spans="1:42" x14ac:dyDescent="0.35">
      <c r="A1505">
        <v>52854</v>
      </c>
      <c r="B1505">
        <v>3</v>
      </c>
      <c r="C1505">
        <f t="shared" si="46"/>
        <v>3</v>
      </c>
      <c r="D1505">
        <v>1</v>
      </c>
      <c r="E1505">
        <v>1</v>
      </c>
      <c r="F1505">
        <v>43</v>
      </c>
      <c r="G1505">
        <v>105</v>
      </c>
      <c r="H1505">
        <v>0</v>
      </c>
      <c r="I1505">
        <v>10</v>
      </c>
      <c r="J1505">
        <v>0</v>
      </c>
      <c r="K1505">
        <v>1</v>
      </c>
      <c r="L1505">
        <v>0</v>
      </c>
      <c r="M1505">
        <v>2</v>
      </c>
      <c r="N1505">
        <v>2</v>
      </c>
      <c r="O1505">
        <v>1</v>
      </c>
      <c r="P1505">
        <v>4</v>
      </c>
      <c r="Q1505">
        <v>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3</v>
      </c>
      <c r="Y1505">
        <v>11</v>
      </c>
      <c r="Z1505">
        <v>0</v>
      </c>
      <c r="AA1505">
        <v>61</v>
      </c>
      <c r="AB1505">
        <f t="shared" si="47"/>
        <v>3</v>
      </c>
      <c r="AC1505">
        <v>2256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116</v>
      </c>
      <c r="AO1505">
        <v>116</v>
      </c>
      <c r="AP1505">
        <v>0</v>
      </c>
    </row>
    <row r="1506" spans="1:42" x14ac:dyDescent="0.35">
      <c r="A1506">
        <v>22775</v>
      </c>
      <c r="B1506">
        <v>1</v>
      </c>
      <c r="C1506">
        <f t="shared" si="46"/>
        <v>1</v>
      </c>
      <c r="D1506">
        <v>1</v>
      </c>
      <c r="E1506">
        <v>0</v>
      </c>
      <c r="F1506">
        <v>40</v>
      </c>
      <c r="G1506">
        <v>5</v>
      </c>
      <c r="H1506">
        <v>1</v>
      </c>
      <c r="I1506">
        <v>8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0</v>
      </c>
      <c r="P1506">
        <v>2</v>
      </c>
      <c r="Q1506">
        <v>8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>
        <v>11</v>
      </c>
      <c r="Z1506">
        <v>0</v>
      </c>
      <c r="AA1506">
        <v>42</v>
      </c>
      <c r="AB1506">
        <f t="shared" si="47"/>
        <v>1</v>
      </c>
      <c r="AC1506">
        <v>2534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14</v>
      </c>
      <c r="AO1506">
        <v>13</v>
      </c>
      <c r="AP1506">
        <v>0</v>
      </c>
    </row>
    <row r="1507" spans="1:42" x14ac:dyDescent="0.35">
      <c r="A1507">
        <v>59821</v>
      </c>
      <c r="B1507">
        <v>3</v>
      </c>
      <c r="C1507">
        <f t="shared" si="46"/>
        <v>3</v>
      </c>
      <c r="D1507">
        <v>0</v>
      </c>
      <c r="E1507">
        <v>1</v>
      </c>
      <c r="F1507">
        <v>11</v>
      </c>
      <c r="G1507">
        <v>629</v>
      </c>
      <c r="H1507">
        <v>0</v>
      </c>
      <c r="I1507">
        <v>70</v>
      </c>
      <c r="J1507">
        <v>0</v>
      </c>
      <c r="K1507">
        <v>0</v>
      </c>
      <c r="L1507">
        <v>35</v>
      </c>
      <c r="M1507">
        <v>6</v>
      </c>
      <c r="N1507">
        <v>11</v>
      </c>
      <c r="O1507">
        <v>2</v>
      </c>
      <c r="P1507">
        <v>7</v>
      </c>
      <c r="Q1507">
        <v>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3</v>
      </c>
      <c r="Y1507">
        <v>11</v>
      </c>
      <c r="Z1507">
        <v>0</v>
      </c>
      <c r="AA1507">
        <v>65</v>
      </c>
      <c r="AB1507">
        <f t="shared" si="47"/>
        <v>4</v>
      </c>
      <c r="AC1507">
        <v>2602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699</v>
      </c>
      <c r="AO1507">
        <v>664</v>
      </c>
      <c r="AP1507">
        <v>0</v>
      </c>
    </row>
    <row r="1508" spans="1:42" x14ac:dyDescent="0.35">
      <c r="A1508">
        <v>50002</v>
      </c>
      <c r="B1508">
        <v>2</v>
      </c>
      <c r="C1508">
        <f t="shared" si="46"/>
        <v>2</v>
      </c>
      <c r="D1508">
        <v>0</v>
      </c>
      <c r="E1508">
        <v>1</v>
      </c>
      <c r="F1508">
        <v>21</v>
      </c>
      <c r="G1508">
        <v>443</v>
      </c>
      <c r="H1508">
        <v>5</v>
      </c>
      <c r="I1508">
        <v>71</v>
      </c>
      <c r="J1508">
        <v>21</v>
      </c>
      <c r="K1508">
        <v>16</v>
      </c>
      <c r="L1508">
        <v>82</v>
      </c>
      <c r="M1508">
        <v>2</v>
      </c>
      <c r="N1508">
        <v>8</v>
      </c>
      <c r="O1508">
        <v>2</v>
      </c>
      <c r="P1508">
        <v>7</v>
      </c>
      <c r="Q1508">
        <v>7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3</v>
      </c>
      <c r="Y1508">
        <v>11</v>
      </c>
      <c r="Z1508">
        <v>0</v>
      </c>
      <c r="AA1508">
        <v>66</v>
      </c>
      <c r="AB1508">
        <f t="shared" si="47"/>
        <v>4</v>
      </c>
      <c r="AC1508">
        <v>2536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556</v>
      </c>
      <c r="AO1508">
        <v>474</v>
      </c>
      <c r="AP1508">
        <v>0</v>
      </c>
    </row>
    <row r="1509" spans="1:42" x14ac:dyDescent="0.35">
      <c r="A1509">
        <v>69755</v>
      </c>
      <c r="B1509">
        <v>4</v>
      </c>
      <c r="C1509">
        <f t="shared" si="46"/>
        <v>4</v>
      </c>
      <c r="D1509">
        <v>0</v>
      </c>
      <c r="E1509">
        <v>0</v>
      </c>
      <c r="F1509">
        <v>23</v>
      </c>
      <c r="G1509">
        <v>217</v>
      </c>
      <c r="H1509">
        <v>77</v>
      </c>
      <c r="I1509">
        <v>373</v>
      </c>
      <c r="J1509">
        <v>111</v>
      </c>
      <c r="K1509">
        <v>23</v>
      </c>
      <c r="L1509">
        <v>93</v>
      </c>
      <c r="M1509">
        <v>1</v>
      </c>
      <c r="N1509">
        <v>3</v>
      </c>
      <c r="O1509">
        <v>6</v>
      </c>
      <c r="P1509">
        <v>12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11</v>
      </c>
      <c r="Z1509">
        <v>0</v>
      </c>
      <c r="AA1509">
        <v>75</v>
      </c>
      <c r="AB1509">
        <f t="shared" si="47"/>
        <v>5</v>
      </c>
      <c r="AC1509">
        <v>2429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801</v>
      </c>
      <c r="AO1509">
        <v>708</v>
      </c>
      <c r="AP1509">
        <v>0</v>
      </c>
    </row>
    <row r="1510" spans="1:42" x14ac:dyDescent="0.35">
      <c r="A1510">
        <v>44078</v>
      </c>
      <c r="B1510">
        <v>2</v>
      </c>
      <c r="C1510">
        <f t="shared" si="46"/>
        <v>2</v>
      </c>
      <c r="D1510">
        <v>1</v>
      </c>
      <c r="E1510">
        <v>1</v>
      </c>
      <c r="F1510">
        <v>17</v>
      </c>
      <c r="G1510">
        <v>24</v>
      </c>
      <c r="H1510">
        <v>1</v>
      </c>
      <c r="I1510">
        <v>10</v>
      </c>
      <c r="J1510">
        <v>2</v>
      </c>
      <c r="K1510">
        <v>0</v>
      </c>
      <c r="L1510">
        <v>4</v>
      </c>
      <c r="M1510">
        <v>2</v>
      </c>
      <c r="N1510">
        <v>2</v>
      </c>
      <c r="O1510">
        <v>0</v>
      </c>
      <c r="P1510">
        <v>3</v>
      </c>
      <c r="Q1510">
        <v>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3</v>
      </c>
      <c r="Y1510">
        <v>11</v>
      </c>
      <c r="Z1510">
        <v>0</v>
      </c>
      <c r="AA1510">
        <v>51</v>
      </c>
      <c r="AB1510">
        <f t="shared" si="47"/>
        <v>2</v>
      </c>
      <c r="AC1510">
        <v>2169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37</v>
      </c>
      <c r="AO1510">
        <v>33</v>
      </c>
      <c r="AP1510">
        <v>0</v>
      </c>
    </row>
    <row r="1511" spans="1:42" x14ac:dyDescent="0.35">
      <c r="A1511">
        <v>30560</v>
      </c>
      <c r="B1511">
        <v>1</v>
      </c>
      <c r="C1511">
        <f t="shared" si="46"/>
        <v>1</v>
      </c>
      <c r="D1511">
        <v>1</v>
      </c>
      <c r="E1511">
        <v>0</v>
      </c>
      <c r="F1511">
        <v>6</v>
      </c>
      <c r="G1511">
        <v>9</v>
      </c>
      <c r="H1511">
        <v>1</v>
      </c>
      <c r="I1511">
        <v>5</v>
      </c>
      <c r="J1511">
        <v>4</v>
      </c>
      <c r="K1511">
        <v>5</v>
      </c>
      <c r="L1511">
        <v>7</v>
      </c>
      <c r="M1511">
        <v>1</v>
      </c>
      <c r="N1511">
        <v>1</v>
      </c>
      <c r="O1511">
        <v>0</v>
      </c>
      <c r="P1511">
        <v>3</v>
      </c>
      <c r="Q1511">
        <v>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</v>
      </c>
      <c r="Y1511">
        <v>11</v>
      </c>
      <c r="Z1511">
        <v>0</v>
      </c>
      <c r="AA1511">
        <v>44</v>
      </c>
      <c r="AB1511">
        <f t="shared" si="47"/>
        <v>2</v>
      </c>
      <c r="AC1511">
        <v>2526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24</v>
      </c>
      <c r="AO1511">
        <v>17</v>
      </c>
      <c r="AP1511">
        <v>0</v>
      </c>
    </row>
    <row r="1512" spans="1:42" x14ac:dyDescent="0.35">
      <c r="A1512">
        <v>35924</v>
      </c>
      <c r="B1512">
        <v>2</v>
      </c>
      <c r="C1512">
        <f t="shared" si="46"/>
        <v>2</v>
      </c>
      <c r="D1512">
        <v>1</v>
      </c>
      <c r="E1512">
        <v>1</v>
      </c>
      <c r="F1512">
        <v>56</v>
      </c>
      <c r="G1512">
        <v>8</v>
      </c>
      <c r="H1512">
        <v>0</v>
      </c>
      <c r="I1512">
        <v>14</v>
      </c>
      <c r="J1512">
        <v>2</v>
      </c>
      <c r="K1512">
        <v>3</v>
      </c>
      <c r="L1512">
        <v>7</v>
      </c>
      <c r="M1512">
        <v>1</v>
      </c>
      <c r="N1512">
        <v>1</v>
      </c>
      <c r="O1512">
        <v>0</v>
      </c>
      <c r="P1512">
        <v>3</v>
      </c>
      <c r="Q1512">
        <v>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</v>
      </c>
      <c r="Y1512">
        <v>11</v>
      </c>
      <c r="Z1512">
        <v>0</v>
      </c>
      <c r="AA1512">
        <v>51</v>
      </c>
      <c r="AB1512">
        <f t="shared" si="47"/>
        <v>2</v>
      </c>
      <c r="AC1512">
        <v>2257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27</v>
      </c>
      <c r="AO1512">
        <v>20</v>
      </c>
      <c r="AP1512">
        <v>0</v>
      </c>
    </row>
    <row r="1513" spans="1:42" x14ac:dyDescent="0.35">
      <c r="A1513">
        <v>64140</v>
      </c>
      <c r="B1513">
        <v>3</v>
      </c>
      <c r="C1513">
        <f t="shared" si="46"/>
        <v>3</v>
      </c>
      <c r="D1513">
        <v>0</v>
      </c>
      <c r="E1513">
        <v>2</v>
      </c>
      <c r="F1513">
        <v>71</v>
      </c>
      <c r="G1513">
        <v>1459</v>
      </c>
      <c r="H1513">
        <v>0</v>
      </c>
      <c r="I1513">
        <v>61</v>
      </c>
      <c r="J1513">
        <v>0</v>
      </c>
      <c r="K1513">
        <v>15</v>
      </c>
      <c r="L1513">
        <v>215</v>
      </c>
      <c r="M1513">
        <v>5</v>
      </c>
      <c r="N1513">
        <v>2</v>
      </c>
      <c r="O1513">
        <v>5</v>
      </c>
      <c r="P1513">
        <v>6</v>
      </c>
      <c r="Q1513">
        <v>5</v>
      </c>
      <c r="R1513">
        <v>1</v>
      </c>
      <c r="S1513">
        <v>0</v>
      </c>
      <c r="T1513">
        <v>1</v>
      </c>
      <c r="U1513">
        <v>0</v>
      </c>
      <c r="V1513">
        <v>1</v>
      </c>
      <c r="W1513">
        <v>0</v>
      </c>
      <c r="X1513">
        <v>3</v>
      </c>
      <c r="Y1513">
        <v>11</v>
      </c>
      <c r="Z1513">
        <v>1</v>
      </c>
      <c r="AA1513">
        <v>56</v>
      </c>
      <c r="AB1513">
        <f t="shared" si="47"/>
        <v>3</v>
      </c>
      <c r="AC1513">
        <v>2438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1535</v>
      </c>
      <c r="AO1513">
        <v>1320</v>
      </c>
      <c r="AP1513">
        <v>3</v>
      </c>
    </row>
    <row r="1514" spans="1:42" x14ac:dyDescent="0.35">
      <c r="A1514">
        <v>56386</v>
      </c>
      <c r="B1514">
        <v>3</v>
      </c>
      <c r="C1514">
        <f t="shared" si="46"/>
        <v>3</v>
      </c>
      <c r="D1514">
        <v>1</v>
      </c>
      <c r="E1514">
        <v>1</v>
      </c>
      <c r="F1514">
        <v>51</v>
      </c>
      <c r="G1514">
        <v>230</v>
      </c>
      <c r="H1514">
        <v>48</v>
      </c>
      <c r="I1514">
        <v>214</v>
      </c>
      <c r="J1514">
        <v>13</v>
      </c>
      <c r="K1514">
        <v>32</v>
      </c>
      <c r="L1514">
        <v>75</v>
      </c>
      <c r="M1514">
        <v>8</v>
      </c>
      <c r="N1514">
        <v>9</v>
      </c>
      <c r="O1514">
        <v>1</v>
      </c>
      <c r="P1514">
        <v>7</v>
      </c>
      <c r="Q1514">
        <v>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3</v>
      </c>
      <c r="Y1514">
        <v>11</v>
      </c>
      <c r="Z1514">
        <v>0</v>
      </c>
      <c r="AA1514">
        <v>39</v>
      </c>
      <c r="AB1514">
        <f t="shared" si="47"/>
        <v>1</v>
      </c>
      <c r="AC1514">
        <v>2769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537</v>
      </c>
      <c r="AO1514">
        <v>462</v>
      </c>
      <c r="AP1514">
        <v>0</v>
      </c>
    </row>
    <row r="1515" spans="1:42" x14ac:dyDescent="0.35">
      <c r="A1515">
        <v>75774</v>
      </c>
      <c r="B1515">
        <v>4</v>
      </c>
      <c r="C1515">
        <f t="shared" si="46"/>
        <v>4</v>
      </c>
      <c r="D1515">
        <v>1</v>
      </c>
      <c r="E1515">
        <v>0</v>
      </c>
      <c r="F1515">
        <v>27</v>
      </c>
      <c r="G1515">
        <v>340</v>
      </c>
      <c r="H1515">
        <v>21</v>
      </c>
      <c r="I1515">
        <v>134</v>
      </c>
      <c r="J1515">
        <v>258</v>
      </c>
      <c r="K1515">
        <v>14</v>
      </c>
      <c r="L1515">
        <v>56</v>
      </c>
      <c r="M1515">
        <v>1</v>
      </c>
      <c r="N1515">
        <v>7</v>
      </c>
      <c r="O1515">
        <v>5</v>
      </c>
      <c r="P1515">
        <v>8</v>
      </c>
      <c r="Q1515">
        <v>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3</v>
      </c>
      <c r="Y1515">
        <v>11</v>
      </c>
      <c r="Z1515">
        <v>0</v>
      </c>
      <c r="AA1515">
        <v>39</v>
      </c>
      <c r="AB1515">
        <f t="shared" si="47"/>
        <v>1</v>
      </c>
      <c r="AC1515">
        <v>2217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767</v>
      </c>
      <c r="AO1515">
        <v>711</v>
      </c>
      <c r="AP1515">
        <v>0</v>
      </c>
    </row>
    <row r="1516" spans="1:42" x14ac:dyDescent="0.35">
      <c r="A1516">
        <v>39228</v>
      </c>
      <c r="B1516">
        <v>2</v>
      </c>
      <c r="C1516">
        <f t="shared" si="46"/>
        <v>2</v>
      </c>
      <c r="D1516">
        <v>0</v>
      </c>
      <c r="E1516">
        <v>0</v>
      </c>
      <c r="F1516">
        <v>1</v>
      </c>
      <c r="G1516">
        <v>7</v>
      </c>
      <c r="H1516">
        <v>1</v>
      </c>
      <c r="I1516">
        <v>6</v>
      </c>
      <c r="J1516">
        <v>0</v>
      </c>
      <c r="K1516">
        <v>3</v>
      </c>
      <c r="L1516">
        <v>3</v>
      </c>
      <c r="M1516">
        <v>1</v>
      </c>
      <c r="N1516">
        <v>0</v>
      </c>
      <c r="O1516">
        <v>0</v>
      </c>
      <c r="P1516">
        <v>3</v>
      </c>
      <c r="Q1516">
        <v>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</v>
      </c>
      <c r="Y1516">
        <v>11</v>
      </c>
      <c r="Z1516">
        <v>0</v>
      </c>
      <c r="AA1516">
        <v>60</v>
      </c>
      <c r="AB1516">
        <f t="shared" si="47"/>
        <v>3</v>
      </c>
      <c r="AC1516">
        <v>2574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17</v>
      </c>
      <c r="AO1516">
        <v>14</v>
      </c>
      <c r="AP1516">
        <v>0</v>
      </c>
    </row>
    <row r="1517" spans="1:42" x14ac:dyDescent="0.35">
      <c r="A1517">
        <v>58494</v>
      </c>
      <c r="B1517">
        <v>3</v>
      </c>
      <c r="C1517">
        <f t="shared" si="46"/>
        <v>3</v>
      </c>
      <c r="D1517">
        <v>0</v>
      </c>
      <c r="E1517">
        <v>1</v>
      </c>
      <c r="F1517">
        <v>56</v>
      </c>
      <c r="G1517">
        <v>298</v>
      </c>
      <c r="H1517">
        <v>7</v>
      </c>
      <c r="I1517">
        <v>68</v>
      </c>
      <c r="J1517">
        <v>4</v>
      </c>
      <c r="K1517">
        <v>0</v>
      </c>
      <c r="L1517">
        <v>19</v>
      </c>
      <c r="M1517">
        <v>2</v>
      </c>
      <c r="N1517">
        <v>6</v>
      </c>
      <c r="O1517">
        <v>2</v>
      </c>
      <c r="P1517">
        <v>6</v>
      </c>
      <c r="Q1517">
        <v>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3</v>
      </c>
      <c r="Y1517">
        <v>11</v>
      </c>
      <c r="Z1517">
        <v>0</v>
      </c>
      <c r="AA1517">
        <v>46</v>
      </c>
      <c r="AB1517">
        <f t="shared" si="47"/>
        <v>2</v>
      </c>
      <c r="AC1517">
        <v>2358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377</v>
      </c>
      <c r="AO1517">
        <v>358</v>
      </c>
      <c r="AP1517">
        <v>0</v>
      </c>
    </row>
    <row r="1518" spans="1:42" x14ac:dyDescent="0.35">
      <c r="A1518">
        <v>58684</v>
      </c>
      <c r="B1518">
        <v>3</v>
      </c>
      <c r="C1518">
        <f t="shared" si="46"/>
        <v>3</v>
      </c>
      <c r="D1518">
        <v>0</v>
      </c>
      <c r="E1518">
        <v>0</v>
      </c>
      <c r="F1518">
        <v>71</v>
      </c>
      <c r="G1518">
        <v>479</v>
      </c>
      <c r="H1518">
        <v>35</v>
      </c>
      <c r="I1518">
        <v>179</v>
      </c>
      <c r="J1518">
        <v>28</v>
      </c>
      <c r="K1518">
        <v>7</v>
      </c>
      <c r="L1518">
        <v>85</v>
      </c>
      <c r="M1518">
        <v>1</v>
      </c>
      <c r="N1518">
        <v>5</v>
      </c>
      <c r="O1518">
        <v>3</v>
      </c>
      <c r="P1518">
        <v>12</v>
      </c>
      <c r="Q1518">
        <v>2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3</v>
      </c>
      <c r="Y1518">
        <v>11</v>
      </c>
      <c r="Z1518">
        <v>0</v>
      </c>
      <c r="AA1518">
        <v>39</v>
      </c>
      <c r="AB1518">
        <f t="shared" si="47"/>
        <v>1</v>
      </c>
      <c r="AC1518">
        <v>2172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728</v>
      </c>
      <c r="AO1518">
        <v>643</v>
      </c>
      <c r="AP1518">
        <v>1</v>
      </c>
    </row>
    <row r="1519" spans="1:42" x14ac:dyDescent="0.35">
      <c r="A1519">
        <v>57136</v>
      </c>
      <c r="B1519">
        <v>3</v>
      </c>
      <c r="C1519">
        <f t="shared" si="46"/>
        <v>3</v>
      </c>
      <c r="D1519">
        <v>0</v>
      </c>
      <c r="E1519">
        <v>0</v>
      </c>
      <c r="F1519">
        <v>18</v>
      </c>
      <c r="G1519">
        <v>267</v>
      </c>
      <c r="H1519">
        <v>140</v>
      </c>
      <c r="I1519">
        <v>599</v>
      </c>
      <c r="J1519">
        <v>34</v>
      </c>
      <c r="K1519">
        <v>12</v>
      </c>
      <c r="L1519">
        <v>127</v>
      </c>
      <c r="M1519">
        <v>1</v>
      </c>
      <c r="N1519">
        <v>7</v>
      </c>
      <c r="O1519">
        <v>5</v>
      </c>
      <c r="P1519">
        <v>7</v>
      </c>
      <c r="Q1519">
        <v>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3</v>
      </c>
      <c r="Y1519">
        <v>11</v>
      </c>
      <c r="Z1519">
        <v>1</v>
      </c>
      <c r="AA1519">
        <v>53</v>
      </c>
      <c r="AB1519">
        <f t="shared" si="47"/>
        <v>3</v>
      </c>
      <c r="AC1519">
        <v>2566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1052</v>
      </c>
      <c r="AO1519">
        <v>925</v>
      </c>
      <c r="AP1519">
        <v>0</v>
      </c>
    </row>
    <row r="1520" spans="1:42" x14ac:dyDescent="0.35">
      <c r="A1520">
        <v>56551</v>
      </c>
      <c r="B1520">
        <v>3</v>
      </c>
      <c r="C1520">
        <f t="shared" si="46"/>
        <v>3</v>
      </c>
      <c r="D1520">
        <v>1</v>
      </c>
      <c r="E1520">
        <v>1</v>
      </c>
      <c r="F1520">
        <v>48</v>
      </c>
      <c r="G1520">
        <v>67</v>
      </c>
      <c r="H1520">
        <v>4</v>
      </c>
      <c r="I1520">
        <v>32</v>
      </c>
      <c r="J1520">
        <v>17</v>
      </c>
      <c r="K1520">
        <v>2</v>
      </c>
      <c r="L1520">
        <v>16</v>
      </c>
      <c r="M1520">
        <v>3</v>
      </c>
      <c r="N1520">
        <v>2</v>
      </c>
      <c r="O1520">
        <v>1</v>
      </c>
      <c r="P1520">
        <v>4</v>
      </c>
      <c r="Q1520">
        <v>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3</v>
      </c>
      <c r="Y1520">
        <v>11</v>
      </c>
      <c r="Z1520">
        <v>0</v>
      </c>
      <c r="AA1520">
        <v>70</v>
      </c>
      <c r="AB1520">
        <f t="shared" si="47"/>
        <v>5</v>
      </c>
      <c r="AC1520">
        <v>2212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122</v>
      </c>
      <c r="AO1520">
        <v>106</v>
      </c>
      <c r="AP1520">
        <v>0</v>
      </c>
    </row>
    <row r="1521" spans="1:42" x14ac:dyDescent="0.35">
      <c r="A1521">
        <v>22448</v>
      </c>
      <c r="B1521">
        <v>1</v>
      </c>
      <c r="C1521">
        <f t="shared" si="46"/>
        <v>1</v>
      </c>
      <c r="D1521">
        <v>1</v>
      </c>
      <c r="E1521">
        <v>0</v>
      </c>
      <c r="F1521">
        <v>86</v>
      </c>
      <c r="G1521">
        <v>3</v>
      </c>
      <c r="H1521">
        <v>1</v>
      </c>
      <c r="I1521">
        <v>8</v>
      </c>
      <c r="J1521">
        <v>23</v>
      </c>
      <c r="K1521">
        <v>2</v>
      </c>
      <c r="L1521">
        <v>18</v>
      </c>
      <c r="M1521">
        <v>3</v>
      </c>
      <c r="N1521">
        <v>2</v>
      </c>
      <c r="O1521">
        <v>1</v>
      </c>
      <c r="P1521">
        <v>3</v>
      </c>
      <c r="Q1521">
        <v>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3</v>
      </c>
      <c r="Y1521">
        <v>11</v>
      </c>
      <c r="Z1521">
        <v>0</v>
      </c>
      <c r="AA1521">
        <v>38</v>
      </c>
      <c r="AB1521">
        <f t="shared" si="47"/>
        <v>1</v>
      </c>
      <c r="AC1521">
        <v>2282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0</v>
      </c>
      <c r="AM1521">
        <v>0</v>
      </c>
      <c r="AN1521">
        <v>37</v>
      </c>
      <c r="AO1521">
        <v>19</v>
      </c>
      <c r="AP1521">
        <v>0</v>
      </c>
    </row>
    <row r="1522" spans="1:42" x14ac:dyDescent="0.35">
      <c r="A1522">
        <v>82014</v>
      </c>
      <c r="B1522">
        <v>5</v>
      </c>
      <c r="C1522">
        <f t="shared" si="46"/>
        <v>5</v>
      </c>
      <c r="D1522">
        <v>0</v>
      </c>
      <c r="E1522">
        <v>0</v>
      </c>
      <c r="F1522">
        <v>48</v>
      </c>
      <c r="G1522">
        <v>980</v>
      </c>
      <c r="H1522">
        <v>37</v>
      </c>
      <c r="I1522">
        <v>265</v>
      </c>
      <c r="J1522">
        <v>35</v>
      </c>
      <c r="K1522">
        <v>163</v>
      </c>
      <c r="L1522">
        <v>31</v>
      </c>
      <c r="M1522">
        <v>1</v>
      </c>
      <c r="N1522">
        <v>3</v>
      </c>
      <c r="O1522">
        <v>6</v>
      </c>
      <c r="P1522">
        <v>12</v>
      </c>
      <c r="Q1522">
        <v>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</v>
      </c>
      <c r="Y1522">
        <v>11</v>
      </c>
      <c r="Z1522">
        <v>1</v>
      </c>
      <c r="AA1522">
        <v>59</v>
      </c>
      <c r="AB1522">
        <f t="shared" si="47"/>
        <v>3</v>
      </c>
      <c r="AC1522">
        <v>2837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1480</v>
      </c>
      <c r="AO1522">
        <v>1449</v>
      </c>
      <c r="AP1522">
        <v>0</v>
      </c>
    </row>
    <row r="1523" spans="1:42" x14ac:dyDescent="0.35">
      <c r="A1523">
        <v>34213</v>
      </c>
      <c r="B1523">
        <v>1</v>
      </c>
      <c r="C1523">
        <f t="shared" si="46"/>
        <v>2</v>
      </c>
      <c r="D1523">
        <v>1</v>
      </c>
      <c r="E1523">
        <v>1</v>
      </c>
      <c r="F1523">
        <v>2</v>
      </c>
      <c r="G1523">
        <v>50</v>
      </c>
      <c r="H1523">
        <v>4</v>
      </c>
      <c r="I1523">
        <v>28</v>
      </c>
      <c r="J1523">
        <v>6</v>
      </c>
      <c r="K1523">
        <v>3</v>
      </c>
      <c r="L1523">
        <v>26</v>
      </c>
      <c r="M1523">
        <v>3</v>
      </c>
      <c r="N1523">
        <v>3</v>
      </c>
      <c r="O1523">
        <v>1</v>
      </c>
      <c r="P1523">
        <v>2</v>
      </c>
      <c r="Q1523">
        <v>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3</v>
      </c>
      <c r="Y1523">
        <v>11</v>
      </c>
      <c r="Z1523">
        <v>1</v>
      </c>
      <c r="AA1523">
        <v>57</v>
      </c>
      <c r="AB1523">
        <f t="shared" si="47"/>
        <v>3</v>
      </c>
      <c r="AC1523">
        <v>2819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91</v>
      </c>
      <c r="AO1523">
        <v>65</v>
      </c>
      <c r="AP1523">
        <v>0</v>
      </c>
    </row>
    <row r="1524" spans="1:42" x14ac:dyDescent="0.35">
      <c r="A1524">
        <v>25358</v>
      </c>
      <c r="B1524">
        <v>1</v>
      </c>
      <c r="C1524">
        <f t="shared" si="46"/>
        <v>1</v>
      </c>
      <c r="D1524">
        <v>0</v>
      </c>
      <c r="E1524">
        <v>1</v>
      </c>
      <c r="F1524">
        <v>57</v>
      </c>
      <c r="G1524">
        <v>19</v>
      </c>
      <c r="H1524">
        <v>0</v>
      </c>
      <c r="I1524">
        <v>5</v>
      </c>
      <c r="J1524">
        <v>0</v>
      </c>
      <c r="K1524">
        <v>0</v>
      </c>
      <c r="L1524">
        <v>8</v>
      </c>
      <c r="M1524">
        <v>2</v>
      </c>
      <c r="N1524">
        <v>1</v>
      </c>
      <c r="O1524">
        <v>0</v>
      </c>
      <c r="P1524">
        <v>3</v>
      </c>
      <c r="Q1524">
        <v>6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3</v>
      </c>
      <c r="Y1524">
        <v>11</v>
      </c>
      <c r="Z1524">
        <v>0</v>
      </c>
      <c r="AA1524">
        <v>73</v>
      </c>
      <c r="AB1524">
        <f t="shared" si="47"/>
        <v>5</v>
      </c>
      <c r="AC1524">
        <v>2501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24</v>
      </c>
      <c r="AO1524">
        <v>16</v>
      </c>
      <c r="AP1524">
        <v>0</v>
      </c>
    </row>
    <row r="1525" spans="1:42" x14ac:dyDescent="0.35">
      <c r="A1525">
        <v>35544</v>
      </c>
      <c r="B1525">
        <v>2</v>
      </c>
      <c r="C1525">
        <f t="shared" si="46"/>
        <v>2</v>
      </c>
      <c r="D1525">
        <v>1</v>
      </c>
      <c r="E1525">
        <v>0</v>
      </c>
      <c r="F1525">
        <v>77</v>
      </c>
      <c r="G1525">
        <v>30</v>
      </c>
      <c r="H1525">
        <v>5</v>
      </c>
      <c r="I1525">
        <v>23</v>
      </c>
      <c r="J1525">
        <v>4</v>
      </c>
      <c r="K1525">
        <v>1</v>
      </c>
      <c r="L1525">
        <v>4</v>
      </c>
      <c r="M1525">
        <v>1</v>
      </c>
      <c r="N1525">
        <v>2</v>
      </c>
      <c r="O1525">
        <v>0</v>
      </c>
      <c r="P1525">
        <v>3</v>
      </c>
      <c r="Q1525">
        <v>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</v>
      </c>
      <c r="Y1525">
        <v>11</v>
      </c>
      <c r="Z1525">
        <v>0</v>
      </c>
      <c r="AA1525">
        <v>42</v>
      </c>
      <c r="AB1525">
        <f t="shared" si="47"/>
        <v>1</v>
      </c>
      <c r="AC1525">
        <v>2272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63</v>
      </c>
      <c r="AO1525">
        <v>59</v>
      </c>
      <c r="AP1525">
        <v>0</v>
      </c>
    </row>
    <row r="1526" spans="1:42" x14ac:dyDescent="0.35">
      <c r="A1526">
        <v>36634</v>
      </c>
      <c r="B1526">
        <v>2</v>
      </c>
      <c r="C1526">
        <f t="shared" si="46"/>
        <v>2</v>
      </c>
      <c r="D1526">
        <v>0</v>
      </c>
      <c r="E1526">
        <v>1</v>
      </c>
      <c r="F1526">
        <v>0</v>
      </c>
      <c r="G1526">
        <v>213</v>
      </c>
      <c r="H1526">
        <v>9</v>
      </c>
      <c r="I1526">
        <v>76</v>
      </c>
      <c r="J1526">
        <v>4</v>
      </c>
      <c r="K1526">
        <v>3</v>
      </c>
      <c r="L1526">
        <v>30</v>
      </c>
      <c r="M1526">
        <v>3</v>
      </c>
      <c r="N1526">
        <v>5</v>
      </c>
      <c r="O1526">
        <v>2</v>
      </c>
      <c r="P1526">
        <v>5</v>
      </c>
      <c r="Q1526">
        <v>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3</v>
      </c>
      <c r="Y1526">
        <v>11</v>
      </c>
      <c r="Z1526">
        <v>0</v>
      </c>
      <c r="AA1526">
        <v>66</v>
      </c>
      <c r="AB1526">
        <f t="shared" si="47"/>
        <v>4</v>
      </c>
      <c r="AC1526">
        <v>2556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305</v>
      </c>
      <c r="AO1526">
        <v>275</v>
      </c>
      <c r="AP1526">
        <v>0</v>
      </c>
    </row>
    <row r="1527" spans="1:42" x14ac:dyDescent="0.35">
      <c r="A1527">
        <v>62670</v>
      </c>
      <c r="B1527">
        <v>3</v>
      </c>
      <c r="C1527">
        <f t="shared" si="46"/>
        <v>3</v>
      </c>
      <c r="D1527">
        <v>0</v>
      </c>
      <c r="E1527">
        <v>1</v>
      </c>
      <c r="F1527">
        <v>57</v>
      </c>
      <c r="G1527">
        <v>539</v>
      </c>
      <c r="H1527">
        <v>30</v>
      </c>
      <c r="I1527">
        <v>92</v>
      </c>
      <c r="J1527">
        <v>80</v>
      </c>
      <c r="K1527">
        <v>46</v>
      </c>
      <c r="L1527">
        <v>38</v>
      </c>
      <c r="M1527">
        <v>1</v>
      </c>
      <c r="N1527">
        <v>5</v>
      </c>
      <c r="O1527">
        <v>3</v>
      </c>
      <c r="P1527">
        <v>13</v>
      </c>
      <c r="Q1527">
        <v>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</v>
      </c>
      <c r="Y1527">
        <v>11</v>
      </c>
      <c r="Z1527">
        <v>0</v>
      </c>
      <c r="AA1527">
        <v>66</v>
      </c>
      <c r="AB1527">
        <f t="shared" si="47"/>
        <v>4</v>
      </c>
      <c r="AC1527">
        <v>2306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787</v>
      </c>
      <c r="AO1527">
        <v>749</v>
      </c>
      <c r="AP1527">
        <v>0</v>
      </c>
    </row>
    <row r="1528" spans="1:42" x14ac:dyDescent="0.35">
      <c r="A1528">
        <v>50334</v>
      </c>
      <c r="B1528">
        <v>2</v>
      </c>
      <c r="C1528">
        <f t="shared" si="46"/>
        <v>2</v>
      </c>
      <c r="D1528">
        <v>0</v>
      </c>
      <c r="E1528">
        <v>1</v>
      </c>
      <c r="F1528">
        <v>24</v>
      </c>
      <c r="G1528">
        <v>284</v>
      </c>
      <c r="H1528">
        <v>16</v>
      </c>
      <c r="I1528">
        <v>160</v>
      </c>
      <c r="J1528">
        <v>84</v>
      </c>
      <c r="K1528">
        <v>16</v>
      </c>
      <c r="L1528">
        <v>134</v>
      </c>
      <c r="M1528">
        <v>6</v>
      </c>
      <c r="N1528">
        <v>7</v>
      </c>
      <c r="O1528">
        <v>4</v>
      </c>
      <c r="P1528">
        <v>6</v>
      </c>
      <c r="Q1528">
        <v>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3</v>
      </c>
      <c r="Y1528">
        <v>11</v>
      </c>
      <c r="Z1528">
        <v>0</v>
      </c>
      <c r="AA1528">
        <v>48</v>
      </c>
      <c r="AB1528">
        <f t="shared" si="47"/>
        <v>2</v>
      </c>
      <c r="AC1528">
        <v>2499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560</v>
      </c>
      <c r="AO1528">
        <v>426</v>
      </c>
      <c r="AP1528">
        <v>0</v>
      </c>
    </row>
    <row r="1529" spans="1:42" x14ac:dyDescent="0.35">
      <c r="A1529">
        <v>72066</v>
      </c>
      <c r="B1529">
        <v>4</v>
      </c>
      <c r="C1529">
        <f t="shared" si="46"/>
        <v>4</v>
      </c>
      <c r="D1529">
        <v>0</v>
      </c>
      <c r="E1529">
        <v>0</v>
      </c>
      <c r="F1529">
        <v>55</v>
      </c>
      <c r="G1529">
        <v>1003</v>
      </c>
      <c r="H1529">
        <v>34</v>
      </c>
      <c r="I1529">
        <v>536</v>
      </c>
      <c r="J1529">
        <v>134</v>
      </c>
      <c r="K1529">
        <v>51</v>
      </c>
      <c r="L1529">
        <v>34</v>
      </c>
      <c r="M1529">
        <v>1</v>
      </c>
      <c r="N1529">
        <v>4</v>
      </c>
      <c r="O1529">
        <v>6</v>
      </c>
      <c r="P1529">
        <v>6</v>
      </c>
      <c r="Q1529">
        <v>2</v>
      </c>
      <c r="R1529">
        <v>0</v>
      </c>
      <c r="S1529">
        <v>0</v>
      </c>
      <c r="T1529">
        <v>1</v>
      </c>
      <c r="U1529">
        <v>1</v>
      </c>
      <c r="V1529">
        <v>0</v>
      </c>
      <c r="W1529">
        <v>0</v>
      </c>
      <c r="X1529">
        <v>3</v>
      </c>
      <c r="Y1529">
        <v>11</v>
      </c>
      <c r="Z1529">
        <v>1</v>
      </c>
      <c r="AA1529">
        <v>39</v>
      </c>
      <c r="AB1529">
        <f t="shared" si="47"/>
        <v>1</v>
      </c>
      <c r="AC1529">
        <v>2165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1758</v>
      </c>
      <c r="AO1529">
        <v>1724</v>
      </c>
      <c r="AP1529">
        <v>2</v>
      </c>
    </row>
    <row r="1530" spans="1:42" x14ac:dyDescent="0.35">
      <c r="A1530">
        <v>50729</v>
      </c>
      <c r="B1530">
        <v>2</v>
      </c>
      <c r="C1530">
        <f t="shared" si="46"/>
        <v>2</v>
      </c>
      <c r="D1530">
        <v>1</v>
      </c>
      <c r="E1530">
        <v>1</v>
      </c>
      <c r="F1530">
        <v>62</v>
      </c>
      <c r="G1530">
        <v>239</v>
      </c>
      <c r="H1530">
        <v>13</v>
      </c>
      <c r="I1530">
        <v>143</v>
      </c>
      <c r="J1530">
        <v>45</v>
      </c>
      <c r="K1530">
        <v>4</v>
      </c>
      <c r="L1530">
        <v>52</v>
      </c>
      <c r="M1530">
        <v>9</v>
      </c>
      <c r="N1530">
        <v>6</v>
      </c>
      <c r="O1530">
        <v>2</v>
      </c>
      <c r="P1530">
        <v>7</v>
      </c>
      <c r="Q1530">
        <v>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</v>
      </c>
      <c r="Y1530">
        <v>11</v>
      </c>
      <c r="Z1530">
        <v>0</v>
      </c>
      <c r="AA1530">
        <v>62</v>
      </c>
      <c r="AB1530">
        <f t="shared" si="47"/>
        <v>4</v>
      </c>
      <c r="AC1530">
        <v>2582</v>
      </c>
      <c r="AD1530">
        <v>0</v>
      </c>
      <c r="AE1530">
        <v>0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444</v>
      </c>
      <c r="AO1530">
        <v>392</v>
      </c>
      <c r="AP1530">
        <v>0</v>
      </c>
    </row>
    <row r="1531" spans="1:42" x14ac:dyDescent="0.35">
      <c r="A1531">
        <v>34916</v>
      </c>
      <c r="B1531">
        <v>1</v>
      </c>
      <c r="C1531">
        <f t="shared" si="46"/>
        <v>2</v>
      </c>
      <c r="D1531">
        <v>2</v>
      </c>
      <c r="E1531">
        <v>0</v>
      </c>
      <c r="F1531">
        <v>89</v>
      </c>
      <c r="G1531">
        <v>51</v>
      </c>
      <c r="H1531">
        <v>23</v>
      </c>
      <c r="I1531">
        <v>82</v>
      </c>
      <c r="J1531">
        <v>33</v>
      </c>
      <c r="K1531">
        <v>0</v>
      </c>
      <c r="L1531">
        <v>42</v>
      </c>
      <c r="M1531">
        <v>4</v>
      </c>
      <c r="N1531">
        <v>5</v>
      </c>
      <c r="O1531">
        <v>1</v>
      </c>
      <c r="P1531">
        <v>3</v>
      </c>
      <c r="Q1531">
        <v>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</v>
      </c>
      <c r="Y1531">
        <v>11</v>
      </c>
      <c r="Z1531">
        <v>0</v>
      </c>
      <c r="AA1531">
        <v>52</v>
      </c>
      <c r="AB1531">
        <f t="shared" si="47"/>
        <v>3</v>
      </c>
      <c r="AC1531">
        <v>2569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189</v>
      </c>
      <c r="AO1531">
        <v>147</v>
      </c>
      <c r="AP1531">
        <v>0</v>
      </c>
    </row>
    <row r="1532" spans="1:42" x14ac:dyDescent="0.35">
      <c r="A1532">
        <v>64892</v>
      </c>
      <c r="B1532">
        <v>3</v>
      </c>
      <c r="C1532">
        <f t="shared" si="46"/>
        <v>3</v>
      </c>
      <c r="D1532">
        <v>0</v>
      </c>
      <c r="E1532">
        <v>1</v>
      </c>
      <c r="F1532">
        <v>77</v>
      </c>
      <c r="G1532">
        <v>527</v>
      </c>
      <c r="H1532">
        <v>24</v>
      </c>
      <c r="I1532">
        <v>230</v>
      </c>
      <c r="J1532">
        <v>32</v>
      </c>
      <c r="K1532">
        <v>24</v>
      </c>
      <c r="L1532">
        <v>65</v>
      </c>
      <c r="M1532">
        <v>2</v>
      </c>
      <c r="N1532">
        <v>6</v>
      </c>
      <c r="O1532">
        <v>4</v>
      </c>
      <c r="P1532">
        <v>12</v>
      </c>
      <c r="Q1532">
        <v>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3</v>
      </c>
      <c r="Y1532">
        <v>11</v>
      </c>
      <c r="Z1532">
        <v>0</v>
      </c>
      <c r="AA1532">
        <v>44</v>
      </c>
      <c r="AB1532">
        <f t="shared" si="47"/>
        <v>2</v>
      </c>
      <c r="AC1532">
        <v>2190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837</v>
      </c>
      <c r="AO1532">
        <v>772</v>
      </c>
      <c r="AP1532">
        <v>0</v>
      </c>
    </row>
    <row r="1533" spans="1:42" x14ac:dyDescent="0.35">
      <c r="A1533">
        <v>43602</v>
      </c>
      <c r="B1533">
        <v>2</v>
      </c>
      <c r="C1533">
        <f t="shared" si="46"/>
        <v>2</v>
      </c>
      <c r="D1533">
        <v>1</v>
      </c>
      <c r="E1533">
        <v>1</v>
      </c>
      <c r="F1533">
        <v>45</v>
      </c>
      <c r="G1533">
        <v>19</v>
      </c>
      <c r="H1533">
        <v>5</v>
      </c>
      <c r="I1533">
        <v>12</v>
      </c>
      <c r="J1533">
        <v>10</v>
      </c>
      <c r="K1533">
        <v>3</v>
      </c>
      <c r="L1533">
        <v>19</v>
      </c>
      <c r="M1533">
        <v>3</v>
      </c>
      <c r="N1533">
        <v>3</v>
      </c>
      <c r="O1533">
        <v>1</v>
      </c>
      <c r="P1533">
        <v>2</v>
      </c>
      <c r="Q1533">
        <v>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3</v>
      </c>
      <c r="Y1533">
        <v>11</v>
      </c>
      <c r="Z1533">
        <v>0</v>
      </c>
      <c r="AA1533">
        <v>54</v>
      </c>
      <c r="AB1533">
        <f t="shared" si="47"/>
        <v>3</v>
      </c>
      <c r="AC1533">
        <v>2329</v>
      </c>
      <c r="AD1533">
        <v>0</v>
      </c>
      <c r="AE1533">
        <v>0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49</v>
      </c>
      <c r="AO1533">
        <v>30</v>
      </c>
      <c r="AP1533">
        <v>0</v>
      </c>
    </row>
    <row r="1534" spans="1:42" x14ac:dyDescent="0.35">
      <c r="A1534">
        <v>41473</v>
      </c>
      <c r="B1534">
        <v>2</v>
      </c>
      <c r="C1534">
        <f t="shared" si="46"/>
        <v>2</v>
      </c>
      <c r="D1534">
        <v>1</v>
      </c>
      <c r="E1534">
        <v>0</v>
      </c>
      <c r="F1534">
        <v>80</v>
      </c>
      <c r="G1534">
        <v>21</v>
      </c>
      <c r="H1534">
        <v>8</v>
      </c>
      <c r="I1534">
        <v>20</v>
      </c>
      <c r="J1534">
        <v>15</v>
      </c>
      <c r="K1534">
        <v>3</v>
      </c>
      <c r="L1534">
        <v>9</v>
      </c>
      <c r="M1534">
        <v>1</v>
      </c>
      <c r="N1534">
        <v>2</v>
      </c>
      <c r="O1534">
        <v>0</v>
      </c>
      <c r="P1534">
        <v>3</v>
      </c>
      <c r="Q1534">
        <v>7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3</v>
      </c>
      <c r="Y1534">
        <v>11</v>
      </c>
      <c r="Z1534">
        <v>0</v>
      </c>
      <c r="AA1534">
        <v>35</v>
      </c>
      <c r="AB1534">
        <f t="shared" si="47"/>
        <v>1</v>
      </c>
      <c r="AC1534">
        <v>2534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67</v>
      </c>
      <c r="AO1534">
        <v>58</v>
      </c>
      <c r="AP1534">
        <v>0</v>
      </c>
    </row>
    <row r="1535" spans="1:42" x14ac:dyDescent="0.35">
      <c r="A1535">
        <v>63246</v>
      </c>
      <c r="B1535">
        <v>3</v>
      </c>
      <c r="C1535">
        <f t="shared" si="46"/>
        <v>3</v>
      </c>
      <c r="D1535">
        <v>0</v>
      </c>
      <c r="E1535">
        <v>2</v>
      </c>
      <c r="F1535">
        <v>60</v>
      </c>
      <c r="G1535">
        <v>593</v>
      </c>
      <c r="H1535">
        <v>30</v>
      </c>
      <c r="I1535">
        <v>91</v>
      </c>
      <c r="J1535">
        <v>29</v>
      </c>
      <c r="K1535">
        <v>22</v>
      </c>
      <c r="L1535">
        <v>7</v>
      </c>
      <c r="M1535">
        <v>1</v>
      </c>
      <c r="N1535">
        <v>6</v>
      </c>
      <c r="O1535">
        <v>3</v>
      </c>
      <c r="P1535">
        <v>12</v>
      </c>
      <c r="Q1535">
        <v>4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3</v>
      </c>
      <c r="Y1535">
        <v>11</v>
      </c>
      <c r="Z1535">
        <v>0</v>
      </c>
      <c r="AA1535">
        <v>53</v>
      </c>
      <c r="AB1535">
        <f t="shared" si="47"/>
        <v>3</v>
      </c>
      <c r="AC1535">
        <v>2472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765</v>
      </c>
      <c r="AO1535">
        <v>758</v>
      </c>
      <c r="AP1535">
        <v>0</v>
      </c>
    </row>
    <row r="1536" spans="1:42" x14ac:dyDescent="0.35">
      <c r="A1536">
        <v>36732</v>
      </c>
      <c r="B1536">
        <v>2</v>
      </c>
      <c r="C1536">
        <f t="shared" si="46"/>
        <v>2</v>
      </c>
      <c r="D1536">
        <v>1</v>
      </c>
      <c r="E1536">
        <v>1</v>
      </c>
      <c r="F1536">
        <v>71</v>
      </c>
      <c r="G1536">
        <v>21</v>
      </c>
      <c r="H1536">
        <v>5</v>
      </c>
      <c r="I1536">
        <v>3</v>
      </c>
      <c r="J1536">
        <v>10</v>
      </c>
      <c r="K1536">
        <v>1</v>
      </c>
      <c r="L1536">
        <v>7</v>
      </c>
      <c r="M1536">
        <v>3</v>
      </c>
      <c r="N1536">
        <v>1</v>
      </c>
      <c r="O1536">
        <v>1</v>
      </c>
      <c r="P1536">
        <v>4</v>
      </c>
      <c r="Q1536">
        <v>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</v>
      </c>
      <c r="Y1536">
        <v>11</v>
      </c>
      <c r="Z1536">
        <v>0</v>
      </c>
      <c r="AA1536">
        <v>61</v>
      </c>
      <c r="AB1536">
        <f t="shared" si="47"/>
        <v>3</v>
      </c>
      <c r="AC1536">
        <v>2341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40</v>
      </c>
      <c r="AO1536">
        <v>33</v>
      </c>
      <c r="AP1536">
        <v>0</v>
      </c>
    </row>
    <row r="1537" spans="1:42" x14ac:dyDescent="0.35">
      <c r="A1537">
        <v>37929</v>
      </c>
      <c r="B1537">
        <v>2</v>
      </c>
      <c r="C1537">
        <f t="shared" si="46"/>
        <v>2</v>
      </c>
      <c r="D1537">
        <v>0</v>
      </c>
      <c r="E1537">
        <v>0</v>
      </c>
      <c r="F1537">
        <v>49</v>
      </c>
      <c r="G1537">
        <v>202</v>
      </c>
      <c r="H1537">
        <v>2</v>
      </c>
      <c r="I1537">
        <v>46</v>
      </c>
      <c r="J1537">
        <v>3</v>
      </c>
      <c r="K1537">
        <v>2</v>
      </c>
      <c r="L1537">
        <v>10</v>
      </c>
      <c r="M1537">
        <v>2</v>
      </c>
      <c r="N1537">
        <v>4</v>
      </c>
      <c r="O1537">
        <v>2</v>
      </c>
      <c r="P1537">
        <v>5</v>
      </c>
      <c r="Q1537">
        <v>7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3</v>
      </c>
      <c r="Y1537">
        <v>11</v>
      </c>
      <c r="Z1537">
        <v>1</v>
      </c>
      <c r="AA1537">
        <v>35</v>
      </c>
      <c r="AB1537">
        <f t="shared" si="47"/>
        <v>1</v>
      </c>
      <c r="AC1537">
        <v>2493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255</v>
      </c>
      <c r="AO1537">
        <v>245</v>
      </c>
      <c r="AP1537">
        <v>2</v>
      </c>
    </row>
    <row r="1538" spans="1:42" x14ac:dyDescent="0.35">
      <c r="A1538">
        <v>86610</v>
      </c>
      <c r="B1538">
        <v>5</v>
      </c>
      <c r="C1538">
        <f t="shared" si="46"/>
        <v>5</v>
      </c>
      <c r="D1538">
        <v>0</v>
      </c>
      <c r="E1538">
        <v>0</v>
      </c>
      <c r="F1538">
        <v>66</v>
      </c>
      <c r="G1538">
        <v>446</v>
      </c>
      <c r="H1538">
        <v>107</v>
      </c>
      <c r="I1538">
        <v>768</v>
      </c>
      <c r="J1538">
        <v>33</v>
      </c>
      <c r="K1538">
        <v>196</v>
      </c>
      <c r="L1538">
        <v>53</v>
      </c>
      <c r="M1538">
        <v>1</v>
      </c>
      <c r="N1538">
        <v>5</v>
      </c>
      <c r="O1538">
        <v>6</v>
      </c>
      <c r="P1538">
        <v>6</v>
      </c>
      <c r="Q1538">
        <v>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</v>
      </c>
      <c r="Y1538">
        <v>11</v>
      </c>
      <c r="Z1538">
        <v>0</v>
      </c>
      <c r="AA1538">
        <v>69</v>
      </c>
      <c r="AB1538">
        <f t="shared" si="47"/>
        <v>5</v>
      </c>
      <c r="AC1538">
        <v>2456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1550</v>
      </c>
      <c r="AO1538">
        <v>1497</v>
      </c>
      <c r="AP1538">
        <v>0</v>
      </c>
    </row>
    <row r="1539" spans="1:42" x14ac:dyDescent="0.35">
      <c r="A1539">
        <v>80141</v>
      </c>
      <c r="B1539">
        <v>5</v>
      </c>
      <c r="C1539">
        <f t="shared" ref="C1539:C1602" si="48">_xlfn.IFS(A:A&lt;=32196,1,A:A&lt;=51622.09,2,A:A&lt;=68281,3,A:A&lt;=79601,4,A:A&gt;=79601,5)</f>
        <v>5</v>
      </c>
      <c r="D1539">
        <v>0</v>
      </c>
      <c r="E1539">
        <v>0</v>
      </c>
      <c r="F1539">
        <v>20</v>
      </c>
      <c r="G1539">
        <v>1184</v>
      </c>
      <c r="H1539">
        <v>102</v>
      </c>
      <c r="I1539">
        <v>673</v>
      </c>
      <c r="J1539">
        <v>52</v>
      </c>
      <c r="K1539">
        <v>40</v>
      </c>
      <c r="L1539">
        <v>40</v>
      </c>
      <c r="M1539">
        <v>1</v>
      </c>
      <c r="N1539">
        <v>7</v>
      </c>
      <c r="O1539">
        <v>4</v>
      </c>
      <c r="P1539">
        <v>10</v>
      </c>
      <c r="Q1539">
        <v>6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3</v>
      </c>
      <c r="Y1539">
        <v>11</v>
      </c>
      <c r="Z1539">
        <v>1</v>
      </c>
      <c r="AA1539">
        <v>34</v>
      </c>
      <c r="AB1539">
        <f t="shared" ref="AB1539:AB1602" si="49">_xlfn.IFS(AA1539&lt;=43,1,AA1539&lt;=51.117,2,AA1539&lt;=61,3,AA1539&lt;=68,4,AA1539&gt;68,5)</f>
        <v>1</v>
      </c>
      <c r="AC1539">
        <v>2693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2051</v>
      </c>
      <c r="AO1539">
        <v>2011</v>
      </c>
      <c r="AP1539">
        <v>1</v>
      </c>
    </row>
    <row r="1540" spans="1:42" x14ac:dyDescent="0.35">
      <c r="A1540">
        <v>69016</v>
      </c>
      <c r="B1540">
        <v>4</v>
      </c>
      <c r="C1540">
        <f t="shared" si="48"/>
        <v>4</v>
      </c>
      <c r="D1540">
        <v>0</v>
      </c>
      <c r="E1540">
        <v>1</v>
      </c>
      <c r="F1540">
        <v>61</v>
      </c>
      <c r="G1540">
        <v>726</v>
      </c>
      <c r="H1540">
        <v>53</v>
      </c>
      <c r="I1540">
        <v>363</v>
      </c>
      <c r="J1540">
        <v>123</v>
      </c>
      <c r="K1540">
        <v>107</v>
      </c>
      <c r="L1540">
        <v>161</v>
      </c>
      <c r="M1540">
        <v>4</v>
      </c>
      <c r="N1540">
        <v>8</v>
      </c>
      <c r="O1540">
        <v>9</v>
      </c>
      <c r="P1540">
        <v>13</v>
      </c>
      <c r="Q1540">
        <v>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</v>
      </c>
      <c r="Y1540">
        <v>11</v>
      </c>
      <c r="Z1540">
        <v>0</v>
      </c>
      <c r="AA1540">
        <v>50</v>
      </c>
      <c r="AB1540">
        <f t="shared" si="49"/>
        <v>2</v>
      </c>
      <c r="AC1540">
        <v>2743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1372</v>
      </c>
      <c r="AO1540">
        <v>1211</v>
      </c>
      <c r="AP1540">
        <v>0</v>
      </c>
    </row>
    <row r="1541" spans="1:42" x14ac:dyDescent="0.35">
      <c r="A1541">
        <v>20193</v>
      </c>
      <c r="B1541">
        <v>1</v>
      </c>
      <c r="C1541">
        <f t="shared" si="48"/>
        <v>1</v>
      </c>
      <c r="D1541">
        <v>0</v>
      </c>
      <c r="E1541">
        <v>0</v>
      </c>
      <c r="F1541">
        <v>18</v>
      </c>
      <c r="G1541">
        <v>8</v>
      </c>
      <c r="H1541">
        <v>8</v>
      </c>
      <c r="I1541">
        <v>22</v>
      </c>
      <c r="J1541">
        <v>24</v>
      </c>
      <c r="K1541">
        <v>11</v>
      </c>
      <c r="L1541">
        <v>9</v>
      </c>
      <c r="M1541">
        <v>1</v>
      </c>
      <c r="N1541">
        <v>1</v>
      </c>
      <c r="O1541">
        <v>1</v>
      </c>
      <c r="P1541">
        <v>4</v>
      </c>
      <c r="Q1541">
        <v>4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3</v>
      </c>
      <c r="Y1541">
        <v>11</v>
      </c>
      <c r="Z1541">
        <v>0</v>
      </c>
      <c r="AA1541">
        <v>29</v>
      </c>
      <c r="AB1541">
        <f t="shared" si="49"/>
        <v>1</v>
      </c>
      <c r="AC1541">
        <v>2737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73</v>
      </c>
      <c r="AO1541">
        <v>64</v>
      </c>
      <c r="AP1541">
        <v>0</v>
      </c>
    </row>
    <row r="1542" spans="1:42" x14ac:dyDescent="0.35">
      <c r="A1542">
        <v>27573</v>
      </c>
      <c r="B1542">
        <v>1</v>
      </c>
      <c r="C1542">
        <f t="shared" si="48"/>
        <v>1</v>
      </c>
      <c r="D1542">
        <v>1</v>
      </c>
      <c r="E1542">
        <v>0</v>
      </c>
      <c r="F1542">
        <v>45</v>
      </c>
      <c r="G1542">
        <v>50</v>
      </c>
      <c r="H1542">
        <v>15</v>
      </c>
      <c r="I1542">
        <v>110</v>
      </c>
      <c r="J1542">
        <v>39</v>
      </c>
      <c r="K1542">
        <v>15</v>
      </c>
      <c r="L1542">
        <v>15</v>
      </c>
      <c r="M1542">
        <v>4</v>
      </c>
      <c r="N1542">
        <v>5</v>
      </c>
      <c r="O1542">
        <v>1</v>
      </c>
      <c r="P1542">
        <v>4</v>
      </c>
      <c r="Q1542">
        <v>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3</v>
      </c>
      <c r="Y1542">
        <v>11</v>
      </c>
      <c r="Z1542">
        <v>0</v>
      </c>
      <c r="AA1542">
        <v>45</v>
      </c>
      <c r="AB1542">
        <f t="shared" si="49"/>
        <v>2</v>
      </c>
      <c r="AC1542">
        <v>2620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229</v>
      </c>
      <c r="AO1542">
        <v>214</v>
      </c>
      <c r="AP1542">
        <v>0</v>
      </c>
    </row>
    <row r="1543" spans="1:42" x14ac:dyDescent="0.35">
      <c r="A1543">
        <v>15862</v>
      </c>
      <c r="B1543">
        <v>1</v>
      </c>
      <c r="C1543">
        <f t="shared" si="48"/>
        <v>1</v>
      </c>
      <c r="D1543">
        <v>1</v>
      </c>
      <c r="E1543">
        <v>0</v>
      </c>
      <c r="F1543">
        <v>26</v>
      </c>
      <c r="G1543">
        <v>1</v>
      </c>
      <c r="H1543">
        <v>1</v>
      </c>
      <c r="I1543">
        <v>4</v>
      </c>
      <c r="J1543">
        <v>11</v>
      </c>
      <c r="K1543">
        <v>9</v>
      </c>
      <c r="L1543">
        <v>10</v>
      </c>
      <c r="M1543">
        <v>1</v>
      </c>
      <c r="N1543">
        <v>1</v>
      </c>
      <c r="O1543">
        <v>0</v>
      </c>
      <c r="P1543">
        <v>3</v>
      </c>
      <c r="Q1543">
        <v>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</v>
      </c>
      <c r="Y1543">
        <v>11</v>
      </c>
      <c r="Z1543">
        <v>0</v>
      </c>
      <c r="AA1543">
        <v>41</v>
      </c>
      <c r="AB1543">
        <f t="shared" si="49"/>
        <v>1</v>
      </c>
      <c r="AC1543">
        <v>2526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26</v>
      </c>
      <c r="AO1543">
        <v>16</v>
      </c>
      <c r="AP1543">
        <v>0</v>
      </c>
    </row>
    <row r="1544" spans="1:42" x14ac:dyDescent="0.35">
      <c r="A1544">
        <v>49544</v>
      </c>
      <c r="B1544">
        <v>2</v>
      </c>
      <c r="C1544">
        <f t="shared" si="48"/>
        <v>2</v>
      </c>
      <c r="D1544">
        <v>1</v>
      </c>
      <c r="E1544">
        <v>0</v>
      </c>
      <c r="F1544">
        <v>0</v>
      </c>
      <c r="G1544">
        <v>308</v>
      </c>
      <c r="H1544">
        <v>0</v>
      </c>
      <c r="I1544">
        <v>73</v>
      </c>
      <c r="J1544">
        <v>0</v>
      </c>
      <c r="K1544">
        <v>0</v>
      </c>
      <c r="L1544">
        <v>23</v>
      </c>
      <c r="M1544">
        <v>2</v>
      </c>
      <c r="N1544">
        <v>5</v>
      </c>
      <c r="O1544">
        <v>1</v>
      </c>
      <c r="P1544">
        <v>8</v>
      </c>
      <c r="Q1544">
        <v>7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3</v>
      </c>
      <c r="Y1544">
        <v>11</v>
      </c>
      <c r="Z1544">
        <v>0</v>
      </c>
      <c r="AA1544">
        <v>44</v>
      </c>
      <c r="AB1544">
        <f t="shared" si="49"/>
        <v>2</v>
      </c>
      <c r="AC1544">
        <v>2661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381</v>
      </c>
      <c r="AO1544">
        <v>358</v>
      </c>
      <c r="AP1544">
        <v>0</v>
      </c>
    </row>
    <row r="1545" spans="1:42" x14ac:dyDescent="0.35">
      <c r="A1545">
        <v>33228</v>
      </c>
      <c r="B1545">
        <v>1</v>
      </c>
      <c r="C1545">
        <f t="shared" si="48"/>
        <v>2</v>
      </c>
      <c r="D1545">
        <v>1</v>
      </c>
      <c r="E1545">
        <v>0</v>
      </c>
      <c r="F1545">
        <v>28</v>
      </c>
      <c r="G1545">
        <v>22</v>
      </c>
      <c r="H1545">
        <v>2</v>
      </c>
      <c r="I1545">
        <v>31</v>
      </c>
      <c r="J1545">
        <v>7</v>
      </c>
      <c r="K1545">
        <v>4</v>
      </c>
      <c r="L1545">
        <v>5</v>
      </c>
      <c r="M1545">
        <v>1</v>
      </c>
      <c r="N1545">
        <v>2</v>
      </c>
      <c r="O1545">
        <v>0</v>
      </c>
      <c r="P1545">
        <v>3</v>
      </c>
      <c r="Q1545">
        <v>7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3</v>
      </c>
      <c r="Y1545">
        <v>11</v>
      </c>
      <c r="Z1545">
        <v>0</v>
      </c>
      <c r="AA1545">
        <v>40</v>
      </c>
      <c r="AB1545">
        <f t="shared" si="49"/>
        <v>1</v>
      </c>
      <c r="AC1545">
        <v>2316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66</v>
      </c>
      <c r="AO1545">
        <v>61</v>
      </c>
      <c r="AP1545">
        <v>0</v>
      </c>
    </row>
    <row r="1546" spans="1:42" x14ac:dyDescent="0.35">
      <c r="A1546">
        <v>70440</v>
      </c>
      <c r="B1546">
        <v>4</v>
      </c>
      <c r="C1546">
        <f t="shared" si="48"/>
        <v>4</v>
      </c>
      <c r="D1546">
        <v>0</v>
      </c>
      <c r="E1546">
        <v>0</v>
      </c>
      <c r="F1546">
        <v>49</v>
      </c>
      <c r="G1546">
        <v>690</v>
      </c>
      <c r="H1546">
        <v>117</v>
      </c>
      <c r="I1546">
        <v>499</v>
      </c>
      <c r="J1546">
        <v>76</v>
      </c>
      <c r="K1546">
        <v>102</v>
      </c>
      <c r="L1546">
        <v>88</v>
      </c>
      <c r="M1546">
        <v>1</v>
      </c>
      <c r="N1546">
        <v>5</v>
      </c>
      <c r="O1546">
        <v>10</v>
      </c>
      <c r="P1546">
        <v>7</v>
      </c>
      <c r="Q1546">
        <v>3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3</v>
      </c>
      <c r="Y1546">
        <v>11</v>
      </c>
      <c r="Z1546">
        <v>0</v>
      </c>
      <c r="AA1546">
        <v>42</v>
      </c>
      <c r="AB1546">
        <f t="shared" si="49"/>
        <v>1</v>
      </c>
      <c r="AC1546">
        <v>2423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1484</v>
      </c>
      <c r="AO1546">
        <v>1396</v>
      </c>
      <c r="AP1546">
        <v>1</v>
      </c>
    </row>
    <row r="1547" spans="1:42" x14ac:dyDescent="0.35">
      <c r="A1547">
        <v>38232</v>
      </c>
      <c r="B1547">
        <v>2</v>
      </c>
      <c r="C1547">
        <f t="shared" si="48"/>
        <v>2</v>
      </c>
      <c r="D1547">
        <v>1</v>
      </c>
      <c r="E1547">
        <v>1</v>
      </c>
      <c r="F1547">
        <v>84</v>
      </c>
      <c r="G1547">
        <v>43</v>
      </c>
      <c r="H1547">
        <v>5</v>
      </c>
      <c r="I1547">
        <v>28</v>
      </c>
      <c r="J1547">
        <v>7</v>
      </c>
      <c r="K1547">
        <v>6</v>
      </c>
      <c r="L1547">
        <v>33</v>
      </c>
      <c r="M1547">
        <v>4</v>
      </c>
      <c r="N1547">
        <v>3</v>
      </c>
      <c r="O1547">
        <v>1</v>
      </c>
      <c r="P1547">
        <v>3</v>
      </c>
      <c r="Q1547">
        <v>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3</v>
      </c>
      <c r="Y1547">
        <v>11</v>
      </c>
      <c r="Z1547">
        <v>0</v>
      </c>
      <c r="AA1547">
        <v>49</v>
      </c>
      <c r="AB1547">
        <f t="shared" si="49"/>
        <v>2</v>
      </c>
      <c r="AC1547">
        <v>2322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89</v>
      </c>
      <c r="AO1547">
        <v>56</v>
      </c>
      <c r="AP1547">
        <v>0</v>
      </c>
    </row>
    <row r="1548" spans="1:42" x14ac:dyDescent="0.35">
      <c r="A1548">
        <v>22554</v>
      </c>
      <c r="B1548">
        <v>1</v>
      </c>
      <c r="C1548">
        <f t="shared" si="48"/>
        <v>1</v>
      </c>
      <c r="D1548">
        <v>1</v>
      </c>
      <c r="E1548">
        <v>1</v>
      </c>
      <c r="F1548">
        <v>38</v>
      </c>
      <c r="G1548">
        <v>27</v>
      </c>
      <c r="H1548">
        <v>0</v>
      </c>
      <c r="I1548">
        <v>10</v>
      </c>
      <c r="J1548">
        <v>0</v>
      </c>
      <c r="K1548">
        <v>0</v>
      </c>
      <c r="L1548">
        <v>4</v>
      </c>
      <c r="M1548">
        <v>4</v>
      </c>
      <c r="N1548">
        <v>2</v>
      </c>
      <c r="O1548">
        <v>0</v>
      </c>
      <c r="P1548">
        <v>4</v>
      </c>
      <c r="Q1548">
        <v>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3</v>
      </c>
      <c r="Y1548">
        <v>11</v>
      </c>
      <c r="Z1548">
        <v>0</v>
      </c>
      <c r="AA1548">
        <v>65</v>
      </c>
      <c r="AB1548">
        <f t="shared" si="49"/>
        <v>4</v>
      </c>
      <c r="AC1548">
        <v>2762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37</v>
      </c>
      <c r="AO1548">
        <v>33</v>
      </c>
      <c r="AP1548">
        <v>0</v>
      </c>
    </row>
    <row r="1549" spans="1:42" x14ac:dyDescent="0.35">
      <c r="A1549">
        <v>23536</v>
      </c>
      <c r="B1549">
        <v>1</v>
      </c>
      <c r="C1549">
        <f t="shared" si="48"/>
        <v>1</v>
      </c>
      <c r="D1549">
        <v>1</v>
      </c>
      <c r="E1549">
        <v>0</v>
      </c>
      <c r="F1549">
        <v>53</v>
      </c>
      <c r="G1549">
        <v>6</v>
      </c>
      <c r="H1549">
        <v>0</v>
      </c>
      <c r="I1549">
        <v>3</v>
      </c>
      <c r="J1549">
        <v>0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3</v>
      </c>
      <c r="Q1549">
        <v>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</v>
      </c>
      <c r="Y1549">
        <v>11</v>
      </c>
      <c r="Z1549">
        <v>0</v>
      </c>
      <c r="AA1549">
        <v>37</v>
      </c>
      <c r="AB1549">
        <f t="shared" si="49"/>
        <v>1</v>
      </c>
      <c r="AC1549">
        <v>2184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9</v>
      </c>
      <c r="AO1549">
        <v>8</v>
      </c>
      <c r="AP1549">
        <v>0</v>
      </c>
    </row>
    <row r="1550" spans="1:42" x14ac:dyDescent="0.35">
      <c r="A1550">
        <v>49413</v>
      </c>
      <c r="B1550">
        <v>2</v>
      </c>
      <c r="C1550">
        <f t="shared" si="48"/>
        <v>2</v>
      </c>
      <c r="D1550">
        <v>0</v>
      </c>
      <c r="E1550">
        <v>1</v>
      </c>
      <c r="F1550">
        <v>88</v>
      </c>
      <c r="G1550">
        <v>205</v>
      </c>
      <c r="H1550">
        <v>7</v>
      </c>
      <c r="I1550">
        <v>41</v>
      </c>
      <c r="J1550">
        <v>3</v>
      </c>
      <c r="K1550">
        <v>2</v>
      </c>
      <c r="L1550">
        <v>46</v>
      </c>
      <c r="M1550">
        <v>2</v>
      </c>
      <c r="N1550">
        <v>4</v>
      </c>
      <c r="O1550">
        <v>2</v>
      </c>
      <c r="P1550">
        <v>5</v>
      </c>
      <c r="Q1550">
        <v>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</v>
      </c>
      <c r="Y1550">
        <v>11</v>
      </c>
      <c r="Z1550">
        <v>0</v>
      </c>
      <c r="AA1550">
        <v>68</v>
      </c>
      <c r="AB1550">
        <f t="shared" si="49"/>
        <v>4</v>
      </c>
      <c r="AC1550">
        <v>2406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258</v>
      </c>
      <c r="AO1550">
        <v>212</v>
      </c>
      <c r="AP1550">
        <v>0</v>
      </c>
    </row>
    <row r="1551" spans="1:42" x14ac:dyDescent="0.35">
      <c r="A1551">
        <v>42231</v>
      </c>
      <c r="B1551">
        <v>2</v>
      </c>
      <c r="C1551">
        <f t="shared" si="48"/>
        <v>2</v>
      </c>
      <c r="D1551">
        <v>1</v>
      </c>
      <c r="E1551">
        <v>1</v>
      </c>
      <c r="F1551">
        <v>99</v>
      </c>
      <c r="G1551">
        <v>24</v>
      </c>
      <c r="H1551">
        <v>0</v>
      </c>
      <c r="I1551">
        <v>8</v>
      </c>
      <c r="J1551">
        <v>0</v>
      </c>
      <c r="K1551">
        <v>1</v>
      </c>
      <c r="L1551">
        <v>4</v>
      </c>
      <c r="M1551">
        <v>1</v>
      </c>
      <c r="N1551">
        <v>1</v>
      </c>
      <c r="O1551">
        <v>0</v>
      </c>
      <c r="P1551">
        <v>3</v>
      </c>
      <c r="Q1551">
        <v>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3</v>
      </c>
      <c r="Y1551">
        <v>11</v>
      </c>
      <c r="Z1551">
        <v>0</v>
      </c>
      <c r="AA1551">
        <v>51</v>
      </c>
      <c r="AB1551">
        <f t="shared" si="49"/>
        <v>2</v>
      </c>
      <c r="AC1551">
        <v>2255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33</v>
      </c>
      <c r="AO1551">
        <v>29</v>
      </c>
      <c r="AP1551">
        <v>0</v>
      </c>
    </row>
    <row r="1552" spans="1:42" x14ac:dyDescent="0.35">
      <c r="A1552">
        <v>78789</v>
      </c>
      <c r="B1552">
        <v>4</v>
      </c>
      <c r="C1552">
        <f t="shared" si="48"/>
        <v>4</v>
      </c>
      <c r="D1552">
        <v>0</v>
      </c>
      <c r="E1552">
        <v>0</v>
      </c>
      <c r="F1552">
        <v>12</v>
      </c>
      <c r="G1552">
        <v>667</v>
      </c>
      <c r="H1552">
        <v>50</v>
      </c>
      <c r="I1552">
        <v>850</v>
      </c>
      <c r="J1552">
        <v>21</v>
      </c>
      <c r="K1552">
        <v>83</v>
      </c>
      <c r="L1552">
        <v>83</v>
      </c>
      <c r="M1552">
        <v>1</v>
      </c>
      <c r="N1552">
        <v>4</v>
      </c>
      <c r="O1552">
        <v>6</v>
      </c>
      <c r="P1552">
        <v>5</v>
      </c>
      <c r="Q1552">
        <v>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3</v>
      </c>
      <c r="Y1552">
        <v>11</v>
      </c>
      <c r="Z1552">
        <v>1</v>
      </c>
      <c r="AA1552">
        <v>40</v>
      </c>
      <c r="AB1552">
        <f t="shared" si="49"/>
        <v>1</v>
      </c>
      <c r="AC1552">
        <v>2849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1671</v>
      </c>
      <c r="AO1552">
        <v>1588</v>
      </c>
      <c r="AP1552">
        <v>0</v>
      </c>
    </row>
    <row r="1553" spans="1:42" x14ac:dyDescent="0.35">
      <c r="A1553">
        <v>56534</v>
      </c>
      <c r="B1553">
        <v>3</v>
      </c>
      <c r="C1553">
        <f t="shared" si="48"/>
        <v>3</v>
      </c>
      <c r="D1553">
        <v>0</v>
      </c>
      <c r="E1553">
        <v>1</v>
      </c>
      <c r="F1553">
        <v>35</v>
      </c>
      <c r="G1553">
        <v>691</v>
      </c>
      <c r="H1553">
        <v>7</v>
      </c>
      <c r="I1553">
        <v>61</v>
      </c>
      <c r="J1553">
        <v>10</v>
      </c>
      <c r="K1553">
        <v>0</v>
      </c>
      <c r="L1553">
        <v>46</v>
      </c>
      <c r="M1553">
        <v>4</v>
      </c>
      <c r="N1553">
        <v>10</v>
      </c>
      <c r="O1553">
        <v>4</v>
      </c>
      <c r="P1553">
        <v>7</v>
      </c>
      <c r="Q1553">
        <v>8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3</v>
      </c>
      <c r="Y1553">
        <v>11</v>
      </c>
      <c r="Z1553">
        <v>1</v>
      </c>
      <c r="AA1553">
        <v>52</v>
      </c>
      <c r="AB1553">
        <f t="shared" si="49"/>
        <v>3</v>
      </c>
      <c r="AC1553">
        <v>2500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769</v>
      </c>
      <c r="AO1553">
        <v>723</v>
      </c>
      <c r="AP1553">
        <v>2</v>
      </c>
    </row>
    <row r="1554" spans="1:42" x14ac:dyDescent="0.35">
      <c r="A1554">
        <v>58350</v>
      </c>
      <c r="B1554">
        <v>3</v>
      </c>
      <c r="C1554">
        <f t="shared" si="48"/>
        <v>3</v>
      </c>
      <c r="D1554">
        <v>0</v>
      </c>
      <c r="E1554">
        <v>1</v>
      </c>
      <c r="F1554">
        <v>5</v>
      </c>
      <c r="G1554">
        <v>493</v>
      </c>
      <c r="H1554">
        <v>26</v>
      </c>
      <c r="I1554">
        <v>206</v>
      </c>
      <c r="J1554">
        <v>116</v>
      </c>
      <c r="K1554">
        <v>80</v>
      </c>
      <c r="L1554">
        <v>80</v>
      </c>
      <c r="M1554">
        <v>4</v>
      </c>
      <c r="N1554">
        <v>8</v>
      </c>
      <c r="O1554">
        <v>3</v>
      </c>
      <c r="P1554">
        <v>12</v>
      </c>
      <c r="Q1554">
        <v>6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</v>
      </c>
      <c r="Y1554">
        <v>11</v>
      </c>
      <c r="Z1554">
        <v>0</v>
      </c>
      <c r="AA1554">
        <v>49</v>
      </c>
      <c r="AB1554">
        <f t="shared" si="49"/>
        <v>2</v>
      </c>
      <c r="AC1554">
        <v>2700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921</v>
      </c>
      <c r="AO1554">
        <v>841</v>
      </c>
      <c r="AP1554">
        <v>0</v>
      </c>
    </row>
    <row r="1555" spans="1:42" x14ac:dyDescent="0.35">
      <c r="A1555">
        <v>49090</v>
      </c>
      <c r="B1555">
        <v>2</v>
      </c>
      <c r="C1555">
        <f t="shared" si="48"/>
        <v>2</v>
      </c>
      <c r="D1555">
        <v>0</v>
      </c>
      <c r="E1555">
        <v>1</v>
      </c>
      <c r="F1555">
        <v>45</v>
      </c>
      <c r="G1555">
        <v>494</v>
      </c>
      <c r="H1555">
        <v>5</v>
      </c>
      <c r="I1555">
        <v>82</v>
      </c>
      <c r="J1555">
        <v>7</v>
      </c>
      <c r="K1555">
        <v>0</v>
      </c>
      <c r="L1555">
        <v>100</v>
      </c>
      <c r="M1555">
        <v>3</v>
      </c>
      <c r="N1555">
        <v>7</v>
      </c>
      <c r="O1555">
        <v>2</v>
      </c>
      <c r="P1555">
        <v>9</v>
      </c>
      <c r="Q1555">
        <v>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3</v>
      </c>
      <c r="Y1555">
        <v>11</v>
      </c>
      <c r="Z1555">
        <v>0</v>
      </c>
      <c r="AA1555">
        <v>69</v>
      </c>
      <c r="AB1555">
        <f t="shared" si="49"/>
        <v>5</v>
      </c>
      <c r="AC1555">
        <v>2504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588</v>
      </c>
      <c r="AO1555">
        <v>488</v>
      </c>
      <c r="AP1555">
        <v>0</v>
      </c>
    </row>
    <row r="1556" spans="1:42" x14ac:dyDescent="0.35">
      <c r="A1556">
        <v>61787</v>
      </c>
      <c r="B1556">
        <v>3</v>
      </c>
      <c r="C1556">
        <f t="shared" si="48"/>
        <v>3</v>
      </c>
      <c r="D1556">
        <v>0</v>
      </c>
      <c r="E1556">
        <v>0</v>
      </c>
      <c r="F1556">
        <v>71</v>
      </c>
      <c r="G1556">
        <v>621</v>
      </c>
      <c r="H1556">
        <v>73</v>
      </c>
      <c r="I1556">
        <v>414</v>
      </c>
      <c r="J1556">
        <v>78</v>
      </c>
      <c r="K1556">
        <v>48</v>
      </c>
      <c r="L1556">
        <v>85</v>
      </c>
      <c r="M1556">
        <v>1</v>
      </c>
      <c r="N1556">
        <v>8</v>
      </c>
      <c r="O1556">
        <v>4</v>
      </c>
      <c r="P1556">
        <v>6</v>
      </c>
      <c r="Q1556">
        <v>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3</v>
      </c>
      <c r="Y1556">
        <v>11</v>
      </c>
      <c r="Z1556">
        <v>0</v>
      </c>
      <c r="AA1556">
        <v>33</v>
      </c>
      <c r="AB1556">
        <f t="shared" si="49"/>
        <v>1</v>
      </c>
      <c r="AC1556">
        <v>2517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1234</v>
      </c>
      <c r="AO1556">
        <v>1149</v>
      </c>
      <c r="AP1556">
        <v>0</v>
      </c>
    </row>
    <row r="1557" spans="1:42" x14ac:dyDescent="0.35">
      <c r="A1557">
        <v>18169</v>
      </c>
      <c r="B1557">
        <v>1</v>
      </c>
      <c r="C1557">
        <f t="shared" si="48"/>
        <v>1</v>
      </c>
      <c r="D1557">
        <v>1</v>
      </c>
      <c r="E1557">
        <v>0</v>
      </c>
      <c r="F1557">
        <v>40</v>
      </c>
      <c r="G1557">
        <v>9</v>
      </c>
      <c r="H1557">
        <v>0</v>
      </c>
      <c r="I1557">
        <v>5</v>
      </c>
      <c r="J1557">
        <v>0</v>
      </c>
      <c r="K1557">
        <v>0</v>
      </c>
      <c r="L1557">
        <v>7</v>
      </c>
      <c r="M1557">
        <v>1</v>
      </c>
      <c r="N1557">
        <v>1</v>
      </c>
      <c r="O1557">
        <v>0</v>
      </c>
      <c r="P1557">
        <v>2</v>
      </c>
      <c r="Q1557">
        <v>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3</v>
      </c>
      <c r="Y1557">
        <v>11</v>
      </c>
      <c r="Z1557">
        <v>0</v>
      </c>
      <c r="AA1557">
        <v>35</v>
      </c>
      <c r="AB1557">
        <f t="shared" si="49"/>
        <v>1</v>
      </c>
      <c r="AC1557">
        <v>2654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14</v>
      </c>
      <c r="AO1557">
        <v>7</v>
      </c>
      <c r="AP1557">
        <v>0</v>
      </c>
    </row>
    <row r="1558" spans="1:42" x14ac:dyDescent="0.35">
      <c r="A1558">
        <v>24336</v>
      </c>
      <c r="B1558">
        <v>1</v>
      </c>
      <c r="C1558">
        <f t="shared" si="48"/>
        <v>1</v>
      </c>
      <c r="D1558">
        <v>1</v>
      </c>
      <c r="E1558">
        <v>0</v>
      </c>
      <c r="F1558">
        <v>82</v>
      </c>
      <c r="G1558">
        <v>1</v>
      </c>
      <c r="H1558">
        <v>6</v>
      </c>
      <c r="I1558">
        <v>2</v>
      </c>
      <c r="J1558">
        <v>8</v>
      </c>
      <c r="K1558">
        <v>2</v>
      </c>
      <c r="L1558">
        <v>12</v>
      </c>
      <c r="M1558">
        <v>1</v>
      </c>
      <c r="N1558">
        <v>1</v>
      </c>
      <c r="O1558">
        <v>0</v>
      </c>
      <c r="P1558">
        <v>2</v>
      </c>
      <c r="Q1558">
        <v>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3</v>
      </c>
      <c r="Y1558">
        <v>11</v>
      </c>
      <c r="Z1558">
        <v>0</v>
      </c>
      <c r="AA1558">
        <v>39</v>
      </c>
      <c r="AB1558">
        <f t="shared" si="49"/>
        <v>1</v>
      </c>
      <c r="AC1558">
        <v>2830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19</v>
      </c>
      <c r="AO1558">
        <v>7</v>
      </c>
      <c r="AP1558">
        <v>0</v>
      </c>
    </row>
    <row r="1559" spans="1:42" x14ac:dyDescent="0.35">
      <c r="A1559">
        <v>18222</v>
      </c>
      <c r="B1559">
        <v>1</v>
      </c>
      <c r="C1559">
        <f t="shared" si="48"/>
        <v>1</v>
      </c>
      <c r="D1559">
        <v>0</v>
      </c>
      <c r="E1559">
        <v>0</v>
      </c>
      <c r="F1559">
        <v>70</v>
      </c>
      <c r="G1559">
        <v>12</v>
      </c>
      <c r="H1559">
        <v>4</v>
      </c>
      <c r="I1559">
        <v>19</v>
      </c>
      <c r="J1559">
        <v>12</v>
      </c>
      <c r="K1559">
        <v>6</v>
      </c>
      <c r="L1559">
        <v>14</v>
      </c>
      <c r="M1559">
        <v>1</v>
      </c>
      <c r="N1559">
        <v>2</v>
      </c>
      <c r="O1559">
        <v>0</v>
      </c>
      <c r="P1559">
        <v>3</v>
      </c>
      <c r="Q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</v>
      </c>
      <c r="Y1559">
        <v>11</v>
      </c>
      <c r="Z1559">
        <v>0</v>
      </c>
      <c r="AA1559">
        <v>30</v>
      </c>
      <c r="AB1559">
        <f t="shared" si="49"/>
        <v>1</v>
      </c>
      <c r="AC1559">
        <v>2704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53</v>
      </c>
      <c r="AO1559">
        <v>39</v>
      </c>
      <c r="AP1559">
        <v>0</v>
      </c>
    </row>
    <row r="1560" spans="1:42" x14ac:dyDescent="0.35">
      <c r="A1560">
        <v>62335</v>
      </c>
      <c r="B1560">
        <v>3</v>
      </c>
      <c r="C1560">
        <f t="shared" si="48"/>
        <v>3</v>
      </c>
      <c r="D1560">
        <v>0</v>
      </c>
      <c r="E1560">
        <v>1</v>
      </c>
      <c r="F1560">
        <v>87</v>
      </c>
      <c r="G1560">
        <v>243</v>
      </c>
      <c r="H1560">
        <v>131</v>
      </c>
      <c r="I1560">
        <v>217</v>
      </c>
      <c r="J1560">
        <v>85</v>
      </c>
      <c r="K1560">
        <v>6</v>
      </c>
      <c r="L1560">
        <v>26</v>
      </c>
      <c r="M1560">
        <v>2</v>
      </c>
      <c r="N1560">
        <v>3</v>
      </c>
      <c r="O1560">
        <v>3</v>
      </c>
      <c r="P1560">
        <v>13</v>
      </c>
      <c r="Q1560">
        <v>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3</v>
      </c>
      <c r="Y1560">
        <v>11</v>
      </c>
      <c r="Z1560">
        <v>0</v>
      </c>
      <c r="AA1560">
        <v>68</v>
      </c>
      <c r="AB1560">
        <f t="shared" si="49"/>
        <v>4</v>
      </c>
      <c r="AC1560">
        <v>2561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682</v>
      </c>
      <c r="AO1560">
        <v>656</v>
      </c>
      <c r="AP1560">
        <v>0</v>
      </c>
    </row>
    <row r="1561" spans="1:42" x14ac:dyDescent="0.35">
      <c r="A1561">
        <v>42033</v>
      </c>
      <c r="B1561">
        <v>2</v>
      </c>
      <c r="C1561">
        <f t="shared" si="48"/>
        <v>2</v>
      </c>
      <c r="D1561">
        <v>1</v>
      </c>
      <c r="E1561">
        <v>1</v>
      </c>
      <c r="F1561">
        <v>95</v>
      </c>
      <c r="G1561">
        <v>11</v>
      </c>
      <c r="H1561">
        <v>1</v>
      </c>
      <c r="I1561">
        <v>4</v>
      </c>
      <c r="J1561">
        <v>2</v>
      </c>
      <c r="K1561">
        <v>0</v>
      </c>
      <c r="L1561">
        <v>7</v>
      </c>
      <c r="M1561">
        <v>1</v>
      </c>
      <c r="N1561">
        <v>1</v>
      </c>
      <c r="O1561">
        <v>0</v>
      </c>
      <c r="P1561">
        <v>2</v>
      </c>
      <c r="Q1561">
        <v>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3</v>
      </c>
      <c r="Y1561">
        <v>11</v>
      </c>
      <c r="Z1561">
        <v>0</v>
      </c>
      <c r="AA1561">
        <v>49</v>
      </c>
      <c r="AB1561">
        <f t="shared" si="49"/>
        <v>2</v>
      </c>
      <c r="AC1561">
        <v>2807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18</v>
      </c>
      <c r="AO1561">
        <v>11</v>
      </c>
      <c r="AP1561">
        <v>0</v>
      </c>
    </row>
    <row r="1562" spans="1:42" x14ac:dyDescent="0.35">
      <c r="A1562">
        <v>86580</v>
      </c>
      <c r="B1562">
        <v>5</v>
      </c>
      <c r="C1562">
        <f t="shared" si="48"/>
        <v>5</v>
      </c>
      <c r="D1562">
        <v>0</v>
      </c>
      <c r="E1562">
        <v>0</v>
      </c>
      <c r="F1562">
        <v>72</v>
      </c>
      <c r="G1562">
        <v>532</v>
      </c>
      <c r="H1562">
        <v>21</v>
      </c>
      <c r="I1562">
        <v>127</v>
      </c>
      <c r="J1562">
        <v>26</v>
      </c>
      <c r="K1562">
        <v>20</v>
      </c>
      <c r="L1562">
        <v>20</v>
      </c>
      <c r="M1562">
        <v>0</v>
      </c>
      <c r="N1562">
        <v>4</v>
      </c>
      <c r="O1562">
        <v>2</v>
      </c>
      <c r="P1562">
        <v>5</v>
      </c>
      <c r="Q1562">
        <v>1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3</v>
      </c>
      <c r="Y1562">
        <v>11</v>
      </c>
      <c r="Z1562">
        <v>0</v>
      </c>
      <c r="AA1562">
        <v>37</v>
      </c>
      <c r="AB1562">
        <f t="shared" si="49"/>
        <v>1</v>
      </c>
      <c r="AC1562">
        <v>2646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726</v>
      </c>
      <c r="AO1562">
        <v>706</v>
      </c>
      <c r="AP1562">
        <v>1</v>
      </c>
    </row>
    <row r="1563" spans="1:42" x14ac:dyDescent="0.35">
      <c r="A1563">
        <v>41437</v>
      </c>
      <c r="B1563">
        <v>2</v>
      </c>
      <c r="C1563">
        <f t="shared" si="48"/>
        <v>2</v>
      </c>
      <c r="D1563">
        <v>1</v>
      </c>
      <c r="E1563">
        <v>1</v>
      </c>
      <c r="F1563">
        <v>5</v>
      </c>
      <c r="G1563">
        <v>29</v>
      </c>
      <c r="H1563">
        <v>0</v>
      </c>
      <c r="I1563">
        <v>2</v>
      </c>
      <c r="J1563">
        <v>0</v>
      </c>
      <c r="K1563">
        <v>0</v>
      </c>
      <c r="L1563">
        <v>1</v>
      </c>
      <c r="M1563">
        <v>1</v>
      </c>
      <c r="N1563">
        <v>1</v>
      </c>
      <c r="O1563">
        <v>0</v>
      </c>
      <c r="P1563">
        <v>3</v>
      </c>
      <c r="Q1563">
        <v>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</v>
      </c>
      <c r="Y1563">
        <v>11</v>
      </c>
      <c r="Z1563">
        <v>0</v>
      </c>
      <c r="AA1563">
        <v>63</v>
      </c>
      <c r="AB1563">
        <f t="shared" si="49"/>
        <v>4</v>
      </c>
      <c r="AC1563">
        <v>2804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31</v>
      </c>
      <c r="AO1563">
        <v>30</v>
      </c>
      <c r="AP1563">
        <v>0</v>
      </c>
    </row>
    <row r="1564" spans="1:42" x14ac:dyDescent="0.35">
      <c r="A1564">
        <v>73705</v>
      </c>
      <c r="B1564">
        <v>4</v>
      </c>
      <c r="C1564">
        <f t="shared" si="48"/>
        <v>4</v>
      </c>
      <c r="D1564">
        <v>0</v>
      </c>
      <c r="E1564">
        <v>2</v>
      </c>
      <c r="F1564">
        <v>86</v>
      </c>
      <c r="G1564">
        <v>612</v>
      </c>
      <c r="H1564">
        <v>91</v>
      </c>
      <c r="I1564">
        <v>520</v>
      </c>
      <c r="J1564">
        <v>258</v>
      </c>
      <c r="K1564">
        <v>107</v>
      </c>
      <c r="L1564">
        <v>107</v>
      </c>
      <c r="M1564">
        <v>2</v>
      </c>
      <c r="N1564">
        <v>9</v>
      </c>
      <c r="O1564">
        <v>6</v>
      </c>
      <c r="P1564">
        <v>8</v>
      </c>
      <c r="Q1564">
        <v>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</v>
      </c>
      <c r="Y1564">
        <v>11</v>
      </c>
      <c r="Z1564">
        <v>0</v>
      </c>
      <c r="AA1564">
        <v>69</v>
      </c>
      <c r="AB1564">
        <f t="shared" si="49"/>
        <v>5</v>
      </c>
      <c r="AC1564">
        <v>2275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1588</v>
      </c>
      <c r="AO1564">
        <v>1481</v>
      </c>
      <c r="AP1564">
        <v>0</v>
      </c>
    </row>
    <row r="1565" spans="1:42" x14ac:dyDescent="0.35">
      <c r="A1565">
        <v>61064</v>
      </c>
      <c r="B1565">
        <v>3</v>
      </c>
      <c r="C1565">
        <f t="shared" si="48"/>
        <v>3</v>
      </c>
      <c r="D1565">
        <v>0</v>
      </c>
      <c r="E1565">
        <v>1</v>
      </c>
      <c r="F1565">
        <v>80</v>
      </c>
      <c r="G1565">
        <v>387</v>
      </c>
      <c r="H1565">
        <v>126</v>
      </c>
      <c r="I1565">
        <v>342</v>
      </c>
      <c r="J1565">
        <v>0</v>
      </c>
      <c r="K1565">
        <v>45</v>
      </c>
      <c r="L1565">
        <v>180</v>
      </c>
      <c r="M1565">
        <v>5</v>
      </c>
      <c r="N1565">
        <v>8</v>
      </c>
      <c r="O1565">
        <v>4</v>
      </c>
      <c r="P1565">
        <v>11</v>
      </c>
      <c r="Q1565">
        <v>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</v>
      </c>
      <c r="Y1565">
        <v>11</v>
      </c>
      <c r="Z1565">
        <v>0</v>
      </c>
      <c r="AA1565">
        <v>44</v>
      </c>
      <c r="AB1565">
        <f t="shared" si="49"/>
        <v>2</v>
      </c>
      <c r="AC1565">
        <v>2826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900</v>
      </c>
      <c r="AO1565">
        <v>720</v>
      </c>
      <c r="AP1565">
        <v>0</v>
      </c>
    </row>
    <row r="1566" spans="1:42" x14ac:dyDescent="0.35">
      <c r="A1566">
        <v>18358</v>
      </c>
      <c r="B1566">
        <v>1</v>
      </c>
      <c r="C1566">
        <f t="shared" si="48"/>
        <v>1</v>
      </c>
      <c r="D1566">
        <v>1</v>
      </c>
      <c r="E1566">
        <v>0</v>
      </c>
      <c r="F1566">
        <v>49</v>
      </c>
      <c r="G1566">
        <v>6</v>
      </c>
      <c r="H1566">
        <v>8</v>
      </c>
      <c r="I1566">
        <v>19</v>
      </c>
      <c r="J1566">
        <v>16</v>
      </c>
      <c r="K1566">
        <v>4</v>
      </c>
      <c r="L1566">
        <v>4</v>
      </c>
      <c r="M1566">
        <v>3</v>
      </c>
      <c r="N1566">
        <v>3</v>
      </c>
      <c r="O1566">
        <v>0</v>
      </c>
      <c r="P1566">
        <v>4</v>
      </c>
      <c r="Q1566">
        <v>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  <c r="Y1566">
        <v>11</v>
      </c>
      <c r="Z1566">
        <v>0</v>
      </c>
      <c r="AA1566">
        <v>31</v>
      </c>
      <c r="AB1566">
        <f t="shared" si="49"/>
        <v>1</v>
      </c>
      <c r="AC1566">
        <v>2380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53</v>
      </c>
      <c r="AO1566">
        <v>49</v>
      </c>
      <c r="AP1566">
        <v>0</v>
      </c>
    </row>
    <row r="1567" spans="1:42" x14ac:dyDescent="0.35">
      <c r="A1567">
        <v>55012</v>
      </c>
      <c r="B1567">
        <v>3</v>
      </c>
      <c r="C1567">
        <f t="shared" si="48"/>
        <v>3</v>
      </c>
      <c r="D1567">
        <v>0</v>
      </c>
      <c r="E1567">
        <v>1</v>
      </c>
      <c r="F1567">
        <v>85</v>
      </c>
      <c r="G1567">
        <v>582</v>
      </c>
      <c r="H1567">
        <v>0</v>
      </c>
      <c r="I1567">
        <v>65</v>
      </c>
      <c r="J1567">
        <v>0</v>
      </c>
      <c r="K1567">
        <v>0</v>
      </c>
      <c r="L1567">
        <v>13</v>
      </c>
      <c r="M1567">
        <v>6</v>
      </c>
      <c r="N1567">
        <v>8</v>
      </c>
      <c r="O1567">
        <v>2</v>
      </c>
      <c r="P1567">
        <v>9</v>
      </c>
      <c r="Q1567">
        <v>5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</v>
      </c>
      <c r="Y1567">
        <v>11</v>
      </c>
      <c r="Z1567">
        <v>0</v>
      </c>
      <c r="AA1567">
        <v>47</v>
      </c>
      <c r="AB1567">
        <f t="shared" si="49"/>
        <v>2</v>
      </c>
      <c r="AC1567">
        <v>2259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647</v>
      </c>
      <c r="AO1567">
        <v>634</v>
      </c>
      <c r="AP1567">
        <v>0</v>
      </c>
    </row>
    <row r="1568" spans="1:42" x14ac:dyDescent="0.35">
      <c r="A1568">
        <v>9722</v>
      </c>
      <c r="B1568">
        <v>1</v>
      </c>
      <c r="C1568">
        <f t="shared" si="48"/>
        <v>1</v>
      </c>
      <c r="D1568">
        <v>1</v>
      </c>
      <c r="E1568">
        <v>0</v>
      </c>
      <c r="F1568">
        <v>7</v>
      </c>
      <c r="G1568">
        <v>6</v>
      </c>
      <c r="H1568">
        <v>17</v>
      </c>
      <c r="I1568">
        <v>16</v>
      </c>
      <c r="J1568">
        <v>6</v>
      </c>
      <c r="K1568">
        <v>16</v>
      </c>
      <c r="L1568">
        <v>42</v>
      </c>
      <c r="M1568">
        <v>4</v>
      </c>
      <c r="N1568">
        <v>3</v>
      </c>
      <c r="O1568">
        <v>1</v>
      </c>
      <c r="P1568">
        <v>3</v>
      </c>
      <c r="Q1568">
        <v>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</v>
      </c>
      <c r="Y1568">
        <v>11</v>
      </c>
      <c r="Z1568">
        <v>1</v>
      </c>
      <c r="AA1568">
        <v>47</v>
      </c>
      <c r="AB1568">
        <f t="shared" si="49"/>
        <v>2</v>
      </c>
      <c r="AC1568">
        <v>2794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0</v>
      </c>
      <c r="AN1568">
        <v>61</v>
      </c>
      <c r="AO1568">
        <v>19</v>
      </c>
      <c r="AP1568">
        <v>0</v>
      </c>
    </row>
    <row r="1569" spans="1:42" x14ac:dyDescent="0.35">
      <c r="A1569">
        <v>38175</v>
      </c>
      <c r="B1569">
        <v>2</v>
      </c>
      <c r="C1569">
        <f t="shared" si="48"/>
        <v>2</v>
      </c>
      <c r="D1569">
        <v>1</v>
      </c>
      <c r="E1569">
        <v>0</v>
      </c>
      <c r="F1569">
        <v>6</v>
      </c>
      <c r="G1569">
        <v>70</v>
      </c>
      <c r="H1569">
        <v>6</v>
      </c>
      <c r="I1569">
        <v>69</v>
      </c>
      <c r="J1569">
        <v>2</v>
      </c>
      <c r="K1569">
        <v>3</v>
      </c>
      <c r="L1569">
        <v>3</v>
      </c>
      <c r="M1569">
        <v>3</v>
      </c>
      <c r="N1569">
        <v>3</v>
      </c>
      <c r="O1569">
        <v>1</v>
      </c>
      <c r="P1569">
        <v>4</v>
      </c>
      <c r="Q1569">
        <v>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</v>
      </c>
      <c r="Y1569">
        <v>11</v>
      </c>
      <c r="Z1569">
        <v>0</v>
      </c>
      <c r="AA1569">
        <v>36</v>
      </c>
      <c r="AB1569">
        <f t="shared" si="49"/>
        <v>1</v>
      </c>
      <c r="AC1569">
        <v>2438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150</v>
      </c>
      <c r="AO1569">
        <v>147</v>
      </c>
      <c r="AP1569">
        <v>0</v>
      </c>
    </row>
    <row r="1570" spans="1:42" x14ac:dyDescent="0.35">
      <c r="A1570">
        <v>58656</v>
      </c>
      <c r="B1570">
        <v>3</v>
      </c>
      <c r="C1570">
        <f t="shared" si="48"/>
        <v>3</v>
      </c>
      <c r="D1570">
        <v>0</v>
      </c>
      <c r="E1570">
        <v>1</v>
      </c>
      <c r="F1570">
        <v>25</v>
      </c>
      <c r="G1570">
        <v>962</v>
      </c>
      <c r="H1570">
        <v>12</v>
      </c>
      <c r="I1570">
        <v>194</v>
      </c>
      <c r="J1570">
        <v>16</v>
      </c>
      <c r="K1570">
        <v>24</v>
      </c>
      <c r="L1570">
        <v>12</v>
      </c>
      <c r="M1570">
        <v>4</v>
      </c>
      <c r="N1570">
        <v>7</v>
      </c>
      <c r="O1570">
        <v>8</v>
      </c>
      <c r="P1570">
        <v>13</v>
      </c>
      <c r="Q1570">
        <v>6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3</v>
      </c>
      <c r="Y1570">
        <v>11</v>
      </c>
      <c r="Z1570">
        <v>0</v>
      </c>
      <c r="AA1570">
        <v>64</v>
      </c>
      <c r="AB1570">
        <f t="shared" si="49"/>
        <v>4</v>
      </c>
      <c r="AC1570">
        <v>2806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1208</v>
      </c>
      <c r="AO1570">
        <v>1196</v>
      </c>
      <c r="AP1570">
        <v>1</v>
      </c>
    </row>
    <row r="1571" spans="1:42" x14ac:dyDescent="0.35">
      <c r="A1571">
        <v>52117</v>
      </c>
      <c r="B1571">
        <v>3</v>
      </c>
      <c r="C1571">
        <f t="shared" si="48"/>
        <v>3</v>
      </c>
      <c r="D1571">
        <v>0</v>
      </c>
      <c r="E1571">
        <v>1</v>
      </c>
      <c r="F1571">
        <v>55</v>
      </c>
      <c r="G1571">
        <v>112</v>
      </c>
      <c r="H1571">
        <v>10</v>
      </c>
      <c r="I1571">
        <v>107</v>
      </c>
      <c r="J1571">
        <v>30</v>
      </c>
      <c r="K1571">
        <v>0</v>
      </c>
      <c r="L1571">
        <v>20</v>
      </c>
      <c r="M1571">
        <v>2</v>
      </c>
      <c r="N1571">
        <v>5</v>
      </c>
      <c r="O1571">
        <v>2</v>
      </c>
      <c r="P1571">
        <v>4</v>
      </c>
      <c r="Q1571">
        <v>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</v>
      </c>
      <c r="Y1571">
        <v>11</v>
      </c>
      <c r="Z1571">
        <v>0</v>
      </c>
      <c r="AA1571">
        <v>55</v>
      </c>
      <c r="AB1571">
        <f t="shared" si="49"/>
        <v>3</v>
      </c>
      <c r="AC1571">
        <v>2841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259</v>
      </c>
      <c r="AO1571">
        <v>239</v>
      </c>
      <c r="AP1571">
        <v>0</v>
      </c>
    </row>
    <row r="1572" spans="1:42" x14ac:dyDescent="0.35">
      <c r="A1572">
        <v>64813</v>
      </c>
      <c r="B1572">
        <v>3</v>
      </c>
      <c r="C1572">
        <f t="shared" si="48"/>
        <v>3</v>
      </c>
      <c r="D1572">
        <v>1</v>
      </c>
      <c r="E1572">
        <v>0</v>
      </c>
      <c r="F1572">
        <v>81</v>
      </c>
      <c r="G1572">
        <v>293</v>
      </c>
      <c r="H1572">
        <v>0</v>
      </c>
      <c r="I1572">
        <v>124</v>
      </c>
      <c r="J1572">
        <v>179</v>
      </c>
      <c r="K1572">
        <v>97</v>
      </c>
      <c r="L1572">
        <v>52</v>
      </c>
      <c r="M1572">
        <v>1</v>
      </c>
      <c r="N1572">
        <v>7</v>
      </c>
      <c r="O1572">
        <v>2</v>
      </c>
      <c r="P1572">
        <v>10</v>
      </c>
      <c r="Q1572">
        <v>5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11</v>
      </c>
      <c r="Z1572">
        <v>0</v>
      </c>
      <c r="AA1572">
        <v>42</v>
      </c>
      <c r="AB1572">
        <f t="shared" si="49"/>
        <v>1</v>
      </c>
      <c r="AC1572">
        <v>2337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693</v>
      </c>
      <c r="AO1572">
        <v>641</v>
      </c>
      <c r="AP1572">
        <v>0</v>
      </c>
    </row>
    <row r="1573" spans="1:42" x14ac:dyDescent="0.35">
      <c r="A1573">
        <v>54222</v>
      </c>
      <c r="B1573">
        <v>3</v>
      </c>
      <c r="C1573">
        <f t="shared" si="48"/>
        <v>3</v>
      </c>
      <c r="D1573">
        <v>0</v>
      </c>
      <c r="E1573">
        <v>1</v>
      </c>
      <c r="F1573">
        <v>98</v>
      </c>
      <c r="G1573">
        <v>199</v>
      </c>
      <c r="H1573">
        <v>12</v>
      </c>
      <c r="I1573">
        <v>31</v>
      </c>
      <c r="J1573">
        <v>3</v>
      </c>
      <c r="K1573">
        <v>12</v>
      </c>
      <c r="L1573">
        <v>7</v>
      </c>
      <c r="M1573">
        <v>1</v>
      </c>
      <c r="N1573">
        <v>3</v>
      </c>
      <c r="O1573">
        <v>3</v>
      </c>
      <c r="P1573">
        <v>5</v>
      </c>
      <c r="Q1573">
        <v>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11</v>
      </c>
      <c r="Z1573">
        <v>0</v>
      </c>
      <c r="AA1573">
        <v>47</v>
      </c>
      <c r="AB1573">
        <f t="shared" si="49"/>
        <v>2</v>
      </c>
      <c r="AC1573">
        <v>2279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257</v>
      </c>
      <c r="AO1573">
        <v>250</v>
      </c>
      <c r="AP1573">
        <v>0</v>
      </c>
    </row>
    <row r="1574" spans="1:42" x14ac:dyDescent="0.35">
      <c r="A1574">
        <v>83512</v>
      </c>
      <c r="B1574">
        <v>5</v>
      </c>
      <c r="C1574">
        <f t="shared" si="48"/>
        <v>5</v>
      </c>
      <c r="D1574">
        <v>0</v>
      </c>
      <c r="E1574">
        <v>0</v>
      </c>
      <c r="F1574">
        <v>31</v>
      </c>
      <c r="G1574">
        <v>1060</v>
      </c>
      <c r="H1574">
        <v>61</v>
      </c>
      <c r="I1574">
        <v>835</v>
      </c>
      <c r="J1574">
        <v>80</v>
      </c>
      <c r="K1574">
        <v>20</v>
      </c>
      <c r="L1574">
        <v>101</v>
      </c>
      <c r="M1574">
        <v>1</v>
      </c>
      <c r="N1574">
        <v>4</v>
      </c>
      <c r="O1574">
        <v>7</v>
      </c>
      <c r="P1574">
        <v>10</v>
      </c>
      <c r="Q1574">
        <v>1</v>
      </c>
      <c r="R1574">
        <v>1</v>
      </c>
      <c r="S1574">
        <v>0</v>
      </c>
      <c r="T1574">
        <v>1</v>
      </c>
      <c r="U1574">
        <v>1</v>
      </c>
      <c r="V1574">
        <v>1</v>
      </c>
      <c r="W1574">
        <v>0</v>
      </c>
      <c r="X1574">
        <v>3</v>
      </c>
      <c r="Y1574">
        <v>11</v>
      </c>
      <c r="Z1574">
        <v>1</v>
      </c>
      <c r="AA1574">
        <v>34</v>
      </c>
      <c r="AB1574">
        <f t="shared" si="49"/>
        <v>1</v>
      </c>
      <c r="AC1574">
        <v>2171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2056</v>
      </c>
      <c r="AO1574">
        <v>1955</v>
      </c>
      <c r="AP1574">
        <v>4</v>
      </c>
    </row>
    <row r="1575" spans="1:42" x14ac:dyDescent="0.35">
      <c r="A1575">
        <v>77520</v>
      </c>
      <c r="B1575">
        <v>4</v>
      </c>
      <c r="C1575">
        <f t="shared" si="48"/>
        <v>4</v>
      </c>
      <c r="D1575">
        <v>0</v>
      </c>
      <c r="E1575">
        <v>1</v>
      </c>
      <c r="F1575">
        <v>30</v>
      </c>
      <c r="G1575">
        <v>940</v>
      </c>
      <c r="H1575">
        <v>44</v>
      </c>
      <c r="I1575">
        <v>396</v>
      </c>
      <c r="J1575">
        <v>0</v>
      </c>
      <c r="K1575">
        <v>88</v>
      </c>
      <c r="L1575">
        <v>58</v>
      </c>
      <c r="M1575">
        <v>1</v>
      </c>
      <c r="N1575">
        <v>8</v>
      </c>
      <c r="O1575">
        <v>7</v>
      </c>
      <c r="P1575">
        <v>7</v>
      </c>
      <c r="Q1575">
        <v>4</v>
      </c>
      <c r="R1575">
        <v>1</v>
      </c>
      <c r="S1575">
        <v>0</v>
      </c>
      <c r="T1575">
        <v>1</v>
      </c>
      <c r="U1575">
        <v>1</v>
      </c>
      <c r="V1575">
        <v>0</v>
      </c>
      <c r="W1575">
        <v>0</v>
      </c>
      <c r="X1575">
        <v>3</v>
      </c>
      <c r="Y1575">
        <v>11</v>
      </c>
      <c r="Z1575">
        <v>1</v>
      </c>
      <c r="AA1575">
        <v>61</v>
      </c>
      <c r="AB1575">
        <f t="shared" si="49"/>
        <v>3</v>
      </c>
      <c r="AC1575">
        <v>2464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  <c r="AN1575">
        <v>1468</v>
      </c>
      <c r="AO1575">
        <v>1410</v>
      </c>
      <c r="AP1575">
        <v>3</v>
      </c>
    </row>
    <row r="1576" spans="1:42" x14ac:dyDescent="0.35">
      <c r="A1576">
        <v>41154</v>
      </c>
      <c r="B1576">
        <v>2</v>
      </c>
      <c r="C1576">
        <f t="shared" si="48"/>
        <v>2</v>
      </c>
      <c r="D1576">
        <v>0</v>
      </c>
      <c r="E1576">
        <v>1</v>
      </c>
      <c r="F1576">
        <v>98</v>
      </c>
      <c r="G1576">
        <v>44</v>
      </c>
      <c r="H1576">
        <v>2</v>
      </c>
      <c r="I1576">
        <v>11</v>
      </c>
      <c r="J1576">
        <v>2</v>
      </c>
      <c r="K1576">
        <v>3</v>
      </c>
      <c r="L1576">
        <v>7</v>
      </c>
      <c r="M1576">
        <v>1</v>
      </c>
      <c r="N1576">
        <v>1</v>
      </c>
      <c r="O1576">
        <v>0</v>
      </c>
      <c r="P1576">
        <v>4</v>
      </c>
      <c r="Q1576">
        <v>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11</v>
      </c>
      <c r="Z1576">
        <v>0</v>
      </c>
      <c r="AA1576">
        <v>42</v>
      </c>
      <c r="AB1576">
        <f t="shared" si="49"/>
        <v>1</v>
      </c>
      <c r="AC1576">
        <v>2605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62</v>
      </c>
      <c r="AO1576">
        <v>55</v>
      </c>
      <c r="AP1576">
        <v>0</v>
      </c>
    </row>
    <row r="1577" spans="1:42" x14ac:dyDescent="0.35">
      <c r="A1577">
        <v>80398</v>
      </c>
      <c r="B1577">
        <v>5</v>
      </c>
      <c r="C1577">
        <f t="shared" si="48"/>
        <v>5</v>
      </c>
      <c r="D1577">
        <v>0</v>
      </c>
      <c r="E1577">
        <v>0</v>
      </c>
      <c r="F1577">
        <v>92</v>
      </c>
      <c r="G1577">
        <v>342</v>
      </c>
      <c r="H1577">
        <v>51</v>
      </c>
      <c r="I1577">
        <v>936</v>
      </c>
      <c r="J1577">
        <v>207</v>
      </c>
      <c r="K1577">
        <v>35</v>
      </c>
      <c r="L1577">
        <v>26</v>
      </c>
      <c r="M1577">
        <v>1</v>
      </c>
      <c r="N1577">
        <v>5</v>
      </c>
      <c r="O1577">
        <v>8</v>
      </c>
      <c r="P1577">
        <v>12</v>
      </c>
      <c r="Q1577">
        <v>3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3</v>
      </c>
      <c r="Y1577">
        <v>11</v>
      </c>
      <c r="Z1577">
        <v>0</v>
      </c>
      <c r="AA1577">
        <v>54</v>
      </c>
      <c r="AB1577">
        <f t="shared" si="49"/>
        <v>3</v>
      </c>
      <c r="AC1577">
        <v>2755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1571</v>
      </c>
      <c r="AO1577">
        <v>1545</v>
      </c>
      <c r="AP1577">
        <v>1</v>
      </c>
    </row>
    <row r="1578" spans="1:42" x14ac:dyDescent="0.35">
      <c r="A1578">
        <v>18746</v>
      </c>
      <c r="B1578">
        <v>1</v>
      </c>
      <c r="C1578">
        <f t="shared" si="48"/>
        <v>1</v>
      </c>
      <c r="D1578">
        <v>1</v>
      </c>
      <c r="E1578">
        <v>0</v>
      </c>
      <c r="F1578">
        <v>41</v>
      </c>
      <c r="G1578">
        <v>2</v>
      </c>
      <c r="H1578">
        <v>10</v>
      </c>
      <c r="I1578">
        <v>11</v>
      </c>
      <c r="J1578">
        <v>12</v>
      </c>
      <c r="K1578">
        <v>9</v>
      </c>
      <c r="L1578">
        <v>20</v>
      </c>
      <c r="M1578">
        <v>2</v>
      </c>
      <c r="N1578">
        <v>3</v>
      </c>
      <c r="O1578">
        <v>0</v>
      </c>
      <c r="P1578">
        <v>3</v>
      </c>
      <c r="Q1578">
        <v>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11</v>
      </c>
      <c r="Z1578">
        <v>0</v>
      </c>
      <c r="AA1578">
        <v>28</v>
      </c>
      <c r="AB1578">
        <f t="shared" si="49"/>
        <v>1</v>
      </c>
      <c r="AC1578">
        <v>2190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44</v>
      </c>
      <c r="AO1578">
        <v>24</v>
      </c>
      <c r="AP1578">
        <v>0</v>
      </c>
    </row>
    <row r="1579" spans="1:42" x14ac:dyDescent="0.35">
      <c r="A1579">
        <v>35196</v>
      </c>
      <c r="B1579">
        <v>1</v>
      </c>
      <c r="C1579">
        <f t="shared" si="48"/>
        <v>2</v>
      </c>
      <c r="D1579">
        <v>1</v>
      </c>
      <c r="E1579">
        <v>0</v>
      </c>
      <c r="F1579">
        <v>68</v>
      </c>
      <c r="G1579">
        <v>75</v>
      </c>
      <c r="H1579">
        <v>12</v>
      </c>
      <c r="I1579">
        <v>141</v>
      </c>
      <c r="J1579">
        <v>43</v>
      </c>
      <c r="K1579">
        <v>39</v>
      </c>
      <c r="L1579">
        <v>187</v>
      </c>
      <c r="M1579">
        <v>6</v>
      </c>
      <c r="N1579">
        <v>6</v>
      </c>
      <c r="O1579">
        <v>1</v>
      </c>
      <c r="P1579">
        <v>5</v>
      </c>
      <c r="Q1579">
        <v>8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11</v>
      </c>
      <c r="Z1579">
        <v>0</v>
      </c>
      <c r="AA1579">
        <v>36</v>
      </c>
      <c r="AB1579">
        <f t="shared" si="49"/>
        <v>1</v>
      </c>
      <c r="AC1579">
        <v>2752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310</v>
      </c>
      <c r="AO1579">
        <v>123</v>
      </c>
      <c r="AP1579">
        <v>0</v>
      </c>
    </row>
    <row r="1580" spans="1:42" x14ac:dyDescent="0.35">
      <c r="A1580">
        <v>60230</v>
      </c>
      <c r="B1580">
        <v>3</v>
      </c>
      <c r="C1580">
        <f t="shared" si="48"/>
        <v>3</v>
      </c>
      <c r="D1580">
        <v>0</v>
      </c>
      <c r="E1580">
        <v>1</v>
      </c>
      <c r="F1580">
        <v>78</v>
      </c>
      <c r="G1580">
        <v>520</v>
      </c>
      <c r="H1580">
        <v>20</v>
      </c>
      <c r="I1580">
        <v>367</v>
      </c>
      <c r="J1580">
        <v>39</v>
      </c>
      <c r="K1580">
        <v>81</v>
      </c>
      <c r="L1580">
        <v>40</v>
      </c>
      <c r="M1580">
        <v>2</v>
      </c>
      <c r="N1580">
        <v>6</v>
      </c>
      <c r="O1580">
        <v>3</v>
      </c>
      <c r="P1580">
        <v>6</v>
      </c>
      <c r="Q1580">
        <v>5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11</v>
      </c>
      <c r="Z1580">
        <v>0</v>
      </c>
      <c r="AA1580">
        <v>64</v>
      </c>
      <c r="AB1580">
        <f t="shared" si="49"/>
        <v>4</v>
      </c>
      <c r="AC1580">
        <v>2564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1027</v>
      </c>
      <c r="AO1580">
        <v>987</v>
      </c>
      <c r="AP1580">
        <v>0</v>
      </c>
    </row>
    <row r="1581" spans="1:42" x14ac:dyDescent="0.35">
      <c r="A1581">
        <v>22108</v>
      </c>
      <c r="B1581">
        <v>1</v>
      </c>
      <c r="C1581">
        <f t="shared" si="48"/>
        <v>1</v>
      </c>
      <c r="D1581">
        <v>1</v>
      </c>
      <c r="E1581">
        <v>1</v>
      </c>
      <c r="F1581">
        <v>46</v>
      </c>
      <c r="G1581">
        <v>5</v>
      </c>
      <c r="H1581">
        <v>3</v>
      </c>
      <c r="I1581">
        <v>9</v>
      </c>
      <c r="J1581">
        <v>6</v>
      </c>
      <c r="K1581">
        <v>2</v>
      </c>
      <c r="L1581">
        <v>6</v>
      </c>
      <c r="M1581">
        <v>2</v>
      </c>
      <c r="N1581">
        <v>2</v>
      </c>
      <c r="O1581">
        <v>0</v>
      </c>
      <c r="P1581">
        <v>3</v>
      </c>
      <c r="Q1581">
        <v>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11</v>
      </c>
      <c r="Z1581">
        <v>0</v>
      </c>
      <c r="AA1581">
        <v>43</v>
      </c>
      <c r="AB1581">
        <f t="shared" si="49"/>
        <v>1</v>
      </c>
      <c r="AC1581">
        <v>2211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25</v>
      </c>
      <c r="AO1581">
        <v>19</v>
      </c>
      <c r="AP1581">
        <v>0</v>
      </c>
    </row>
    <row r="1582" spans="1:42" x14ac:dyDescent="0.35">
      <c r="A1582">
        <v>44392</v>
      </c>
      <c r="B1582">
        <v>2</v>
      </c>
      <c r="C1582">
        <f t="shared" si="48"/>
        <v>2</v>
      </c>
      <c r="D1582">
        <v>1</v>
      </c>
      <c r="E1582">
        <v>1</v>
      </c>
      <c r="F1582">
        <v>71</v>
      </c>
      <c r="G1582">
        <v>87</v>
      </c>
      <c r="H1582">
        <v>5</v>
      </c>
      <c r="I1582">
        <v>71</v>
      </c>
      <c r="J1582">
        <v>7</v>
      </c>
      <c r="K1582">
        <v>12</v>
      </c>
      <c r="L1582">
        <v>29</v>
      </c>
      <c r="M1582">
        <v>5</v>
      </c>
      <c r="N1582">
        <v>4</v>
      </c>
      <c r="O1582">
        <v>1</v>
      </c>
      <c r="P1582">
        <v>4</v>
      </c>
      <c r="Q1582">
        <v>7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11</v>
      </c>
      <c r="Z1582">
        <v>0</v>
      </c>
      <c r="AA1582">
        <v>46</v>
      </c>
      <c r="AB1582">
        <f t="shared" si="49"/>
        <v>2</v>
      </c>
      <c r="AC1582">
        <v>2456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182</v>
      </c>
      <c r="AO1582">
        <v>153</v>
      </c>
      <c r="AP1582">
        <v>0</v>
      </c>
    </row>
    <row r="1583" spans="1:42" x14ac:dyDescent="0.35">
      <c r="A1583">
        <v>55424</v>
      </c>
      <c r="B1583">
        <v>3</v>
      </c>
      <c r="C1583">
        <f t="shared" si="48"/>
        <v>3</v>
      </c>
      <c r="D1583">
        <v>0</v>
      </c>
      <c r="E1583">
        <v>1</v>
      </c>
      <c r="F1583">
        <v>6</v>
      </c>
      <c r="G1583">
        <v>462</v>
      </c>
      <c r="H1583">
        <v>61</v>
      </c>
      <c r="I1583">
        <v>184</v>
      </c>
      <c r="J1583">
        <v>10</v>
      </c>
      <c r="K1583">
        <v>53</v>
      </c>
      <c r="L1583">
        <v>107</v>
      </c>
      <c r="M1583">
        <v>4</v>
      </c>
      <c r="N1583">
        <v>7</v>
      </c>
      <c r="O1583">
        <v>5</v>
      </c>
      <c r="P1583">
        <v>9</v>
      </c>
      <c r="Q1583">
        <v>6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</v>
      </c>
      <c r="Y1583">
        <v>11</v>
      </c>
      <c r="Z1583">
        <v>1</v>
      </c>
      <c r="AA1583">
        <v>44</v>
      </c>
      <c r="AB1583">
        <f t="shared" si="49"/>
        <v>2</v>
      </c>
      <c r="AC1583">
        <v>2740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770</v>
      </c>
      <c r="AO1583">
        <v>663</v>
      </c>
      <c r="AP1583">
        <v>1</v>
      </c>
    </row>
    <row r="1584" spans="1:42" x14ac:dyDescent="0.35">
      <c r="A1584">
        <v>17688</v>
      </c>
      <c r="B1584">
        <v>1</v>
      </c>
      <c r="C1584">
        <f t="shared" si="48"/>
        <v>1</v>
      </c>
      <c r="D1584">
        <v>1</v>
      </c>
      <c r="E1584">
        <v>0</v>
      </c>
      <c r="F1584">
        <v>82</v>
      </c>
      <c r="G1584">
        <v>2</v>
      </c>
      <c r="H1584">
        <v>2</v>
      </c>
      <c r="I1584">
        <v>1</v>
      </c>
      <c r="J1584">
        <v>3</v>
      </c>
      <c r="K1584">
        <v>1</v>
      </c>
      <c r="L1584">
        <v>2</v>
      </c>
      <c r="M1584">
        <v>1</v>
      </c>
      <c r="N1584">
        <v>1</v>
      </c>
      <c r="O1584">
        <v>0</v>
      </c>
      <c r="P1584">
        <v>2</v>
      </c>
      <c r="Q1584">
        <v>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3</v>
      </c>
      <c r="Y1584">
        <v>11</v>
      </c>
      <c r="Z1584">
        <v>0</v>
      </c>
      <c r="AA1584">
        <v>41</v>
      </c>
      <c r="AB1584">
        <f t="shared" si="49"/>
        <v>1</v>
      </c>
      <c r="AC1584">
        <v>2691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9</v>
      </c>
      <c r="AO1584">
        <v>7</v>
      </c>
      <c r="AP1584">
        <v>0</v>
      </c>
    </row>
    <row r="1585" spans="1:42" x14ac:dyDescent="0.35">
      <c r="A1585">
        <v>92491</v>
      </c>
      <c r="B1585">
        <v>5</v>
      </c>
      <c r="C1585">
        <f t="shared" si="48"/>
        <v>5</v>
      </c>
      <c r="D1585">
        <v>0</v>
      </c>
      <c r="E1585">
        <v>0</v>
      </c>
      <c r="F1585">
        <v>71</v>
      </c>
      <c r="G1585">
        <v>979</v>
      </c>
      <c r="H1585">
        <v>44</v>
      </c>
      <c r="I1585">
        <v>935</v>
      </c>
      <c r="J1585">
        <v>29</v>
      </c>
      <c r="K1585">
        <v>25</v>
      </c>
      <c r="L1585">
        <v>22</v>
      </c>
      <c r="M1585">
        <v>1</v>
      </c>
      <c r="N1585">
        <v>7</v>
      </c>
      <c r="O1585">
        <v>5</v>
      </c>
      <c r="P1585">
        <v>12</v>
      </c>
      <c r="Q1585">
        <v>3</v>
      </c>
      <c r="R1585">
        <v>0</v>
      </c>
      <c r="S1585">
        <v>1</v>
      </c>
      <c r="T1585">
        <v>1</v>
      </c>
      <c r="U1585">
        <v>1</v>
      </c>
      <c r="V1585">
        <v>0</v>
      </c>
      <c r="W1585">
        <v>0</v>
      </c>
      <c r="X1585">
        <v>3</v>
      </c>
      <c r="Y1585">
        <v>11</v>
      </c>
      <c r="Z1585">
        <v>1</v>
      </c>
      <c r="AA1585">
        <v>37</v>
      </c>
      <c r="AB1585">
        <f t="shared" si="49"/>
        <v>1</v>
      </c>
      <c r="AC1585">
        <v>2583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2012</v>
      </c>
      <c r="AO1585">
        <v>1990</v>
      </c>
      <c r="AP1585">
        <v>3</v>
      </c>
    </row>
    <row r="1586" spans="1:42" x14ac:dyDescent="0.35">
      <c r="A1586">
        <v>90273</v>
      </c>
      <c r="B1586">
        <v>5</v>
      </c>
      <c r="C1586">
        <f t="shared" si="48"/>
        <v>5</v>
      </c>
      <c r="D1586">
        <v>0</v>
      </c>
      <c r="E1586">
        <v>0</v>
      </c>
      <c r="F1586">
        <v>32</v>
      </c>
      <c r="G1586">
        <v>704</v>
      </c>
      <c r="H1586">
        <v>129</v>
      </c>
      <c r="I1586">
        <v>853</v>
      </c>
      <c r="J1586">
        <v>120</v>
      </c>
      <c r="K1586">
        <v>74</v>
      </c>
      <c r="L1586">
        <v>111</v>
      </c>
      <c r="M1586">
        <v>1</v>
      </c>
      <c r="N1586">
        <v>5</v>
      </c>
      <c r="O1586">
        <v>6</v>
      </c>
      <c r="P1586">
        <v>7</v>
      </c>
      <c r="Q1586">
        <v>2</v>
      </c>
      <c r="R1586">
        <v>0</v>
      </c>
      <c r="S1586">
        <v>1</v>
      </c>
      <c r="T1586">
        <v>1</v>
      </c>
      <c r="U1586">
        <v>1</v>
      </c>
      <c r="V1586">
        <v>0</v>
      </c>
      <c r="W1586">
        <v>0</v>
      </c>
      <c r="X1586">
        <v>3</v>
      </c>
      <c r="Y1586">
        <v>11</v>
      </c>
      <c r="Z1586">
        <v>1</v>
      </c>
      <c r="AA1586">
        <v>29</v>
      </c>
      <c r="AB1586">
        <f t="shared" si="49"/>
        <v>1</v>
      </c>
      <c r="AC1586">
        <v>2356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1880</v>
      </c>
      <c r="AO1586">
        <v>1769</v>
      </c>
      <c r="AP1586">
        <v>3</v>
      </c>
    </row>
    <row r="1587" spans="1:42" x14ac:dyDescent="0.35">
      <c r="A1587">
        <v>82571</v>
      </c>
      <c r="B1587">
        <v>5</v>
      </c>
      <c r="C1587">
        <f t="shared" si="48"/>
        <v>5</v>
      </c>
      <c r="D1587">
        <v>0</v>
      </c>
      <c r="E1587">
        <v>0</v>
      </c>
      <c r="F1587">
        <v>28</v>
      </c>
      <c r="G1587">
        <v>861</v>
      </c>
      <c r="H1587">
        <v>31</v>
      </c>
      <c r="I1587">
        <v>558</v>
      </c>
      <c r="J1587">
        <v>62</v>
      </c>
      <c r="K1587">
        <v>95</v>
      </c>
      <c r="L1587">
        <v>79</v>
      </c>
      <c r="M1587">
        <v>0</v>
      </c>
      <c r="N1587">
        <v>6</v>
      </c>
      <c r="O1587">
        <v>5</v>
      </c>
      <c r="P1587">
        <v>13</v>
      </c>
      <c r="Q1587">
        <v>2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3</v>
      </c>
      <c r="Y1587">
        <v>11</v>
      </c>
      <c r="Z1587">
        <v>0</v>
      </c>
      <c r="AA1587">
        <v>58</v>
      </c>
      <c r="AB1587">
        <f t="shared" si="49"/>
        <v>3</v>
      </c>
      <c r="AC1587">
        <v>2247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1607</v>
      </c>
      <c r="AO1587">
        <v>1528</v>
      </c>
      <c r="AP1587">
        <v>1</v>
      </c>
    </row>
    <row r="1588" spans="1:42" x14ac:dyDescent="0.35">
      <c r="A1588">
        <v>38513</v>
      </c>
      <c r="B1588">
        <v>2</v>
      </c>
      <c r="C1588">
        <f t="shared" si="48"/>
        <v>2</v>
      </c>
      <c r="D1588">
        <v>1</v>
      </c>
      <c r="E1588">
        <v>0</v>
      </c>
      <c r="F1588">
        <v>20</v>
      </c>
      <c r="G1588">
        <v>172</v>
      </c>
      <c r="H1588">
        <v>3</v>
      </c>
      <c r="I1588">
        <v>115</v>
      </c>
      <c r="J1588">
        <v>16</v>
      </c>
      <c r="K1588">
        <v>0</v>
      </c>
      <c r="L1588">
        <v>18</v>
      </c>
      <c r="M1588">
        <v>5</v>
      </c>
      <c r="N1588">
        <v>6</v>
      </c>
      <c r="O1588">
        <v>1</v>
      </c>
      <c r="P1588">
        <v>5</v>
      </c>
      <c r="Q1588">
        <v>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</v>
      </c>
      <c r="Y1588">
        <v>11</v>
      </c>
      <c r="Z1588">
        <v>1</v>
      </c>
      <c r="AA1588">
        <v>38</v>
      </c>
      <c r="AB1588">
        <f t="shared" si="49"/>
        <v>1</v>
      </c>
      <c r="AC1588">
        <v>2311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306</v>
      </c>
      <c r="AO1588">
        <v>288</v>
      </c>
      <c r="AP1588">
        <v>0</v>
      </c>
    </row>
    <row r="1589" spans="1:42" x14ac:dyDescent="0.35">
      <c r="A1589">
        <v>16653</v>
      </c>
      <c r="B1589">
        <v>1</v>
      </c>
      <c r="C1589">
        <f t="shared" si="48"/>
        <v>1</v>
      </c>
      <c r="D1589">
        <v>1</v>
      </c>
      <c r="E1589">
        <v>0</v>
      </c>
      <c r="F1589">
        <v>10</v>
      </c>
      <c r="G1589">
        <v>5</v>
      </c>
      <c r="H1589">
        <v>7</v>
      </c>
      <c r="I1589">
        <v>31</v>
      </c>
      <c r="J1589">
        <v>15</v>
      </c>
      <c r="K1589">
        <v>4</v>
      </c>
      <c r="L1589">
        <v>7</v>
      </c>
      <c r="M1589">
        <v>3</v>
      </c>
      <c r="N1589">
        <v>2</v>
      </c>
      <c r="O1589">
        <v>1</v>
      </c>
      <c r="P1589">
        <v>3</v>
      </c>
      <c r="Q1589">
        <v>6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</v>
      </c>
      <c r="Y1589">
        <v>11</v>
      </c>
      <c r="Z1589">
        <v>1</v>
      </c>
      <c r="AA1589">
        <v>41</v>
      </c>
      <c r="AB1589">
        <f t="shared" si="49"/>
        <v>1</v>
      </c>
      <c r="AC1589">
        <v>2231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62</v>
      </c>
      <c r="AO1589">
        <v>55</v>
      </c>
      <c r="AP1589">
        <v>0</v>
      </c>
    </row>
    <row r="1590" spans="1:42" x14ac:dyDescent="0.35">
      <c r="A1590">
        <v>42586</v>
      </c>
      <c r="B1590">
        <v>2</v>
      </c>
      <c r="C1590">
        <f t="shared" si="48"/>
        <v>2</v>
      </c>
      <c r="D1590">
        <v>1</v>
      </c>
      <c r="E1590">
        <v>1</v>
      </c>
      <c r="F1590">
        <v>7</v>
      </c>
      <c r="G1590">
        <v>194</v>
      </c>
      <c r="H1590">
        <v>2</v>
      </c>
      <c r="I1590">
        <v>56</v>
      </c>
      <c r="J1590">
        <v>0</v>
      </c>
      <c r="K1590">
        <v>0</v>
      </c>
      <c r="L1590">
        <v>0</v>
      </c>
      <c r="M1590">
        <v>5</v>
      </c>
      <c r="N1590">
        <v>4</v>
      </c>
      <c r="O1590">
        <v>1</v>
      </c>
      <c r="P1590">
        <v>6</v>
      </c>
      <c r="Q1590">
        <v>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</v>
      </c>
      <c r="Y1590">
        <v>11</v>
      </c>
      <c r="Z1590">
        <v>1</v>
      </c>
      <c r="AA1590">
        <v>65</v>
      </c>
      <c r="AB1590">
        <f t="shared" si="49"/>
        <v>4</v>
      </c>
      <c r="AC1590">
        <v>2767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252</v>
      </c>
      <c r="AO1590">
        <v>252</v>
      </c>
      <c r="AP1590">
        <v>0</v>
      </c>
    </row>
    <row r="1591" spans="1:42" x14ac:dyDescent="0.35">
      <c r="A1591">
        <v>23529</v>
      </c>
      <c r="B1591">
        <v>1</v>
      </c>
      <c r="C1591">
        <f t="shared" si="48"/>
        <v>1</v>
      </c>
      <c r="D1591">
        <v>0</v>
      </c>
      <c r="E1591">
        <v>1</v>
      </c>
      <c r="F1591">
        <v>67</v>
      </c>
      <c r="G1591">
        <v>9</v>
      </c>
      <c r="H1591">
        <v>7</v>
      </c>
      <c r="I1591">
        <v>13</v>
      </c>
      <c r="J1591">
        <v>3</v>
      </c>
      <c r="K1591">
        <v>2</v>
      </c>
      <c r="L1591">
        <v>20</v>
      </c>
      <c r="M1591">
        <v>1</v>
      </c>
      <c r="N1591">
        <v>1</v>
      </c>
      <c r="O1591">
        <v>1</v>
      </c>
      <c r="P1591">
        <v>2</v>
      </c>
      <c r="Q1591">
        <v>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</v>
      </c>
      <c r="Y1591">
        <v>11</v>
      </c>
      <c r="Z1591">
        <v>0</v>
      </c>
      <c r="AA1591">
        <v>55</v>
      </c>
      <c r="AB1591">
        <f t="shared" si="49"/>
        <v>3</v>
      </c>
      <c r="AC1591">
        <v>2697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0</v>
      </c>
      <c r="AM1591">
        <v>0</v>
      </c>
      <c r="AN1591">
        <v>34</v>
      </c>
      <c r="AO1591">
        <v>14</v>
      </c>
      <c r="AP1591">
        <v>0</v>
      </c>
    </row>
    <row r="1592" spans="1:42" x14ac:dyDescent="0.35">
      <c r="A1592">
        <v>71107</v>
      </c>
      <c r="B1592">
        <v>4</v>
      </c>
      <c r="C1592">
        <f t="shared" si="48"/>
        <v>4</v>
      </c>
      <c r="D1592">
        <v>0</v>
      </c>
      <c r="E1592">
        <v>1</v>
      </c>
      <c r="F1592">
        <v>61</v>
      </c>
      <c r="G1592">
        <v>533</v>
      </c>
      <c r="H1592">
        <v>10</v>
      </c>
      <c r="I1592">
        <v>217</v>
      </c>
      <c r="J1592">
        <v>198</v>
      </c>
      <c r="K1592">
        <v>174</v>
      </c>
      <c r="L1592">
        <v>195</v>
      </c>
      <c r="M1592">
        <v>2</v>
      </c>
      <c r="N1592">
        <v>7</v>
      </c>
      <c r="O1592">
        <v>6</v>
      </c>
      <c r="P1592">
        <v>13</v>
      </c>
      <c r="Q1592">
        <v>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</v>
      </c>
      <c r="Y1592">
        <v>11</v>
      </c>
      <c r="Z1592">
        <v>0</v>
      </c>
      <c r="AA1592">
        <v>69</v>
      </c>
      <c r="AB1592">
        <f t="shared" si="49"/>
        <v>5</v>
      </c>
      <c r="AC1592">
        <v>2656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1132</v>
      </c>
      <c r="AO1592">
        <v>937</v>
      </c>
      <c r="AP1592">
        <v>0</v>
      </c>
    </row>
    <row r="1593" spans="1:42" x14ac:dyDescent="0.35">
      <c r="A1593">
        <v>46910</v>
      </c>
      <c r="B1593">
        <v>2</v>
      </c>
      <c r="C1593">
        <f t="shared" si="48"/>
        <v>2</v>
      </c>
      <c r="D1593">
        <v>1</v>
      </c>
      <c r="E1593">
        <v>1</v>
      </c>
      <c r="F1593">
        <v>36</v>
      </c>
      <c r="G1593">
        <v>48</v>
      </c>
      <c r="H1593">
        <v>0</v>
      </c>
      <c r="I1593">
        <v>14</v>
      </c>
      <c r="J1593">
        <v>0</v>
      </c>
      <c r="K1593">
        <v>0</v>
      </c>
      <c r="L1593">
        <v>6</v>
      </c>
      <c r="M1593">
        <v>2</v>
      </c>
      <c r="N1593">
        <v>2</v>
      </c>
      <c r="O1593">
        <v>0</v>
      </c>
      <c r="P1593">
        <v>3</v>
      </c>
      <c r="Q1593">
        <v>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</v>
      </c>
      <c r="Y1593">
        <v>11</v>
      </c>
      <c r="Z1593">
        <v>0</v>
      </c>
      <c r="AA1593">
        <v>56</v>
      </c>
      <c r="AB1593">
        <f t="shared" si="49"/>
        <v>3</v>
      </c>
      <c r="AC1593">
        <v>2257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62</v>
      </c>
      <c r="AO1593">
        <v>56</v>
      </c>
      <c r="AP1593">
        <v>0</v>
      </c>
    </row>
    <row r="1594" spans="1:42" x14ac:dyDescent="0.35">
      <c r="A1594">
        <v>37244</v>
      </c>
      <c r="B1594">
        <v>2</v>
      </c>
      <c r="C1594">
        <f t="shared" si="48"/>
        <v>2</v>
      </c>
      <c r="D1594">
        <v>1</v>
      </c>
      <c r="E1594">
        <v>1</v>
      </c>
      <c r="F1594">
        <v>90</v>
      </c>
      <c r="G1594">
        <v>18</v>
      </c>
      <c r="H1594">
        <v>2</v>
      </c>
      <c r="I1594">
        <v>10</v>
      </c>
      <c r="J1594">
        <v>0</v>
      </c>
      <c r="K1594">
        <v>0</v>
      </c>
      <c r="L1594">
        <v>25</v>
      </c>
      <c r="M1594">
        <v>1</v>
      </c>
      <c r="N1594">
        <v>1</v>
      </c>
      <c r="O1594">
        <v>1</v>
      </c>
      <c r="P1594">
        <v>2</v>
      </c>
      <c r="Q1594">
        <v>7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</v>
      </c>
      <c r="Y1594">
        <v>11</v>
      </c>
      <c r="Z1594">
        <v>0</v>
      </c>
      <c r="AA1594">
        <v>65</v>
      </c>
      <c r="AB1594">
        <f t="shared" si="49"/>
        <v>4</v>
      </c>
      <c r="AC1594">
        <v>2587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30</v>
      </c>
      <c r="AO1594">
        <v>5</v>
      </c>
      <c r="AP1594">
        <v>1</v>
      </c>
    </row>
    <row r="1595" spans="1:42" x14ac:dyDescent="0.35">
      <c r="A1595">
        <v>82427</v>
      </c>
      <c r="B1595">
        <v>5</v>
      </c>
      <c r="C1595">
        <f t="shared" si="48"/>
        <v>5</v>
      </c>
      <c r="D1595">
        <v>0</v>
      </c>
      <c r="E1595">
        <v>0</v>
      </c>
      <c r="F1595">
        <v>35</v>
      </c>
      <c r="G1595">
        <v>482</v>
      </c>
      <c r="H1595">
        <v>147</v>
      </c>
      <c r="I1595">
        <v>509</v>
      </c>
      <c r="J1595">
        <v>104</v>
      </c>
      <c r="K1595">
        <v>107</v>
      </c>
      <c r="L1595">
        <v>107</v>
      </c>
      <c r="M1595">
        <v>1</v>
      </c>
      <c r="N1595">
        <v>3</v>
      </c>
      <c r="O1595">
        <v>5</v>
      </c>
      <c r="P1595">
        <v>12</v>
      </c>
      <c r="Q1595">
        <v>1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3</v>
      </c>
      <c r="Y1595">
        <v>11</v>
      </c>
      <c r="Z1595">
        <v>0</v>
      </c>
      <c r="AA1595">
        <v>54</v>
      </c>
      <c r="AB1595">
        <f t="shared" si="49"/>
        <v>3</v>
      </c>
      <c r="AC1595">
        <v>2268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1349</v>
      </c>
      <c r="AO1595">
        <v>1242</v>
      </c>
      <c r="AP1595">
        <v>1</v>
      </c>
    </row>
    <row r="1596" spans="1:42" x14ac:dyDescent="0.35">
      <c r="A1596">
        <v>75342</v>
      </c>
      <c r="B1596">
        <v>4</v>
      </c>
      <c r="C1596">
        <f t="shared" si="48"/>
        <v>4</v>
      </c>
      <c r="D1596">
        <v>0</v>
      </c>
      <c r="E1596">
        <v>1</v>
      </c>
      <c r="F1596">
        <v>38</v>
      </c>
      <c r="G1596">
        <v>204</v>
      </c>
      <c r="H1596">
        <v>97</v>
      </c>
      <c r="I1596">
        <v>97</v>
      </c>
      <c r="J1596">
        <v>21</v>
      </c>
      <c r="K1596">
        <v>118</v>
      </c>
      <c r="L1596">
        <v>26</v>
      </c>
      <c r="M1596">
        <v>1</v>
      </c>
      <c r="N1596">
        <v>5</v>
      </c>
      <c r="O1596">
        <v>2</v>
      </c>
      <c r="P1596">
        <v>10</v>
      </c>
      <c r="Q1596">
        <v>4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</v>
      </c>
      <c r="Y1596">
        <v>11</v>
      </c>
      <c r="Z1596">
        <v>0</v>
      </c>
      <c r="AA1596">
        <v>62</v>
      </c>
      <c r="AB1596">
        <f t="shared" si="49"/>
        <v>4</v>
      </c>
      <c r="AC1596">
        <v>2578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537</v>
      </c>
      <c r="AO1596">
        <v>511</v>
      </c>
      <c r="AP1596">
        <v>0</v>
      </c>
    </row>
    <row r="1597" spans="1:42" x14ac:dyDescent="0.35">
      <c r="A1597">
        <v>70044</v>
      </c>
      <c r="B1597">
        <v>4</v>
      </c>
      <c r="C1597">
        <f t="shared" si="48"/>
        <v>4</v>
      </c>
      <c r="D1597">
        <v>0</v>
      </c>
      <c r="E1597">
        <v>1</v>
      </c>
      <c r="F1597">
        <v>46</v>
      </c>
      <c r="G1597">
        <v>1073</v>
      </c>
      <c r="H1597">
        <v>0</v>
      </c>
      <c r="I1597">
        <v>250</v>
      </c>
      <c r="J1597">
        <v>153</v>
      </c>
      <c r="K1597">
        <v>14</v>
      </c>
      <c r="L1597">
        <v>14</v>
      </c>
      <c r="M1597">
        <v>4</v>
      </c>
      <c r="N1597">
        <v>7</v>
      </c>
      <c r="O1597">
        <v>10</v>
      </c>
      <c r="P1597">
        <v>5</v>
      </c>
      <c r="Q1597">
        <v>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</v>
      </c>
      <c r="Y1597">
        <v>11</v>
      </c>
      <c r="Z1597">
        <v>0</v>
      </c>
      <c r="AA1597">
        <v>66</v>
      </c>
      <c r="AB1597">
        <f t="shared" si="49"/>
        <v>4</v>
      </c>
      <c r="AC1597">
        <v>2655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1490</v>
      </c>
      <c r="AO1597">
        <v>1476</v>
      </c>
      <c r="AP1597">
        <v>0</v>
      </c>
    </row>
    <row r="1598" spans="1:42" x14ac:dyDescent="0.35">
      <c r="A1598">
        <v>77437</v>
      </c>
      <c r="B1598">
        <v>4</v>
      </c>
      <c r="C1598">
        <f t="shared" si="48"/>
        <v>4</v>
      </c>
      <c r="D1598">
        <v>0</v>
      </c>
      <c r="E1598">
        <v>0</v>
      </c>
      <c r="F1598">
        <v>70</v>
      </c>
      <c r="G1598">
        <v>560</v>
      </c>
      <c r="H1598">
        <v>21</v>
      </c>
      <c r="I1598">
        <v>442</v>
      </c>
      <c r="J1598">
        <v>29</v>
      </c>
      <c r="K1598">
        <v>44</v>
      </c>
      <c r="L1598">
        <v>29</v>
      </c>
      <c r="M1598">
        <v>1</v>
      </c>
      <c r="N1598">
        <v>4</v>
      </c>
      <c r="O1598">
        <v>5</v>
      </c>
      <c r="P1598">
        <v>13</v>
      </c>
      <c r="Q1598">
        <v>1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3</v>
      </c>
      <c r="Y1598">
        <v>11</v>
      </c>
      <c r="Z1598">
        <v>0</v>
      </c>
      <c r="AA1598">
        <v>57</v>
      </c>
      <c r="AB1598">
        <f t="shared" si="49"/>
        <v>3</v>
      </c>
      <c r="AC1598">
        <v>2374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1096</v>
      </c>
      <c r="AO1598">
        <v>1067</v>
      </c>
      <c r="AP1598">
        <v>1</v>
      </c>
    </row>
    <row r="1599" spans="1:42" x14ac:dyDescent="0.35">
      <c r="A1599">
        <v>54984</v>
      </c>
      <c r="B1599">
        <v>3</v>
      </c>
      <c r="C1599">
        <f t="shared" si="48"/>
        <v>3</v>
      </c>
      <c r="D1599">
        <v>0</v>
      </c>
      <c r="E1599">
        <v>1</v>
      </c>
      <c r="F1599">
        <v>51</v>
      </c>
      <c r="G1599">
        <v>173</v>
      </c>
      <c r="H1599">
        <v>13</v>
      </c>
      <c r="I1599">
        <v>131</v>
      </c>
      <c r="J1599">
        <v>32</v>
      </c>
      <c r="K1599">
        <v>3</v>
      </c>
      <c r="L1599">
        <v>6</v>
      </c>
      <c r="M1599">
        <v>4</v>
      </c>
      <c r="N1599">
        <v>6</v>
      </c>
      <c r="O1599">
        <v>1</v>
      </c>
      <c r="P1599">
        <v>6</v>
      </c>
      <c r="Q1599">
        <v>7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3</v>
      </c>
      <c r="Y1599">
        <v>11</v>
      </c>
      <c r="Z1599">
        <v>0</v>
      </c>
      <c r="AA1599">
        <v>61</v>
      </c>
      <c r="AB1599">
        <f t="shared" si="49"/>
        <v>3</v>
      </c>
      <c r="AC1599">
        <v>2195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352</v>
      </c>
      <c r="AO1599">
        <v>346</v>
      </c>
      <c r="AP1599">
        <v>1</v>
      </c>
    </row>
    <row r="1600" spans="1:42" x14ac:dyDescent="0.35">
      <c r="A1600">
        <v>42403</v>
      </c>
      <c r="B1600">
        <v>2</v>
      </c>
      <c r="C1600">
        <f t="shared" si="48"/>
        <v>2</v>
      </c>
      <c r="D1600">
        <v>1</v>
      </c>
      <c r="E1600">
        <v>0</v>
      </c>
      <c r="F1600">
        <v>18</v>
      </c>
      <c r="G1600">
        <v>22</v>
      </c>
      <c r="H1600">
        <v>1</v>
      </c>
      <c r="I1600">
        <v>11</v>
      </c>
      <c r="J1600">
        <v>0</v>
      </c>
      <c r="K1600">
        <v>5</v>
      </c>
      <c r="L1600">
        <v>3</v>
      </c>
      <c r="M1600">
        <v>1</v>
      </c>
      <c r="N1600">
        <v>1</v>
      </c>
      <c r="O1600">
        <v>0</v>
      </c>
      <c r="P1600">
        <v>3</v>
      </c>
      <c r="Q1600">
        <v>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</v>
      </c>
      <c r="Y1600">
        <v>11</v>
      </c>
      <c r="Z1600">
        <v>0</v>
      </c>
      <c r="AA1600">
        <v>49</v>
      </c>
      <c r="AB1600">
        <f t="shared" si="49"/>
        <v>2</v>
      </c>
      <c r="AC1600">
        <v>2359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39</v>
      </c>
      <c r="AO1600">
        <v>36</v>
      </c>
      <c r="AP1600">
        <v>0</v>
      </c>
    </row>
    <row r="1601" spans="1:42" x14ac:dyDescent="0.35">
      <c r="A1601">
        <v>55761</v>
      </c>
      <c r="B1601">
        <v>3</v>
      </c>
      <c r="C1601">
        <f t="shared" si="48"/>
        <v>3</v>
      </c>
      <c r="D1601">
        <v>0</v>
      </c>
      <c r="E1601">
        <v>1</v>
      </c>
      <c r="F1601">
        <v>97</v>
      </c>
      <c r="G1601">
        <v>136</v>
      </c>
      <c r="H1601">
        <v>1</v>
      </c>
      <c r="I1601">
        <v>12</v>
      </c>
      <c r="J1601">
        <v>0</v>
      </c>
      <c r="K1601">
        <v>3</v>
      </c>
      <c r="L1601">
        <v>32</v>
      </c>
      <c r="M1601">
        <v>2</v>
      </c>
      <c r="N1601">
        <v>4</v>
      </c>
      <c r="O1601">
        <v>1</v>
      </c>
      <c r="P1601">
        <v>3</v>
      </c>
      <c r="Q1601">
        <v>6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3</v>
      </c>
      <c r="Y1601">
        <v>11</v>
      </c>
      <c r="Z1601">
        <v>0</v>
      </c>
      <c r="AA1601">
        <v>56</v>
      </c>
      <c r="AB1601">
        <f t="shared" si="49"/>
        <v>3</v>
      </c>
      <c r="AC1601">
        <v>2225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152</v>
      </c>
      <c r="AO1601">
        <v>120</v>
      </c>
      <c r="AP1601">
        <v>1</v>
      </c>
    </row>
    <row r="1602" spans="1:42" x14ac:dyDescent="0.35">
      <c r="A1602">
        <v>37292</v>
      </c>
      <c r="B1602">
        <v>2</v>
      </c>
      <c r="C1602">
        <f t="shared" si="48"/>
        <v>2</v>
      </c>
      <c r="D1602">
        <v>1</v>
      </c>
      <c r="E1602">
        <v>0</v>
      </c>
      <c r="F1602">
        <v>32</v>
      </c>
      <c r="G1602">
        <v>275</v>
      </c>
      <c r="H1602">
        <v>0</v>
      </c>
      <c r="I1602">
        <v>86</v>
      </c>
      <c r="J1602">
        <v>10</v>
      </c>
      <c r="K1602">
        <v>23</v>
      </c>
      <c r="L1602">
        <v>66</v>
      </c>
      <c r="M1602">
        <v>5</v>
      </c>
      <c r="N1602">
        <v>6</v>
      </c>
      <c r="O1602">
        <v>3</v>
      </c>
      <c r="P1602">
        <v>5</v>
      </c>
      <c r="Q1602">
        <v>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11</v>
      </c>
      <c r="Z1602">
        <v>0</v>
      </c>
      <c r="AA1602">
        <v>37</v>
      </c>
      <c r="AB1602">
        <f t="shared" si="49"/>
        <v>1</v>
      </c>
      <c r="AC1602">
        <v>2596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394</v>
      </c>
      <c r="AO1602">
        <v>328</v>
      </c>
      <c r="AP1602">
        <v>0</v>
      </c>
    </row>
    <row r="1603" spans="1:42" x14ac:dyDescent="0.35">
      <c r="A1603">
        <v>45576</v>
      </c>
      <c r="B1603">
        <v>2</v>
      </c>
      <c r="C1603">
        <f t="shared" ref="C1603:C1666" si="50">_xlfn.IFS(A:A&lt;=32196,1,A:A&lt;=51622.09,2,A:A&lt;=68281,3,A:A&lt;=79601,4,A:A&gt;=79601,5)</f>
        <v>2</v>
      </c>
      <c r="D1603">
        <v>0</v>
      </c>
      <c r="E1603">
        <v>0</v>
      </c>
      <c r="F1603">
        <v>9</v>
      </c>
      <c r="G1603">
        <v>56</v>
      </c>
      <c r="H1603">
        <v>19</v>
      </c>
      <c r="I1603">
        <v>29</v>
      </c>
      <c r="J1603">
        <v>2</v>
      </c>
      <c r="K1603">
        <v>14</v>
      </c>
      <c r="L1603">
        <v>25</v>
      </c>
      <c r="M1603">
        <v>1</v>
      </c>
      <c r="N1603">
        <v>3</v>
      </c>
      <c r="O1603">
        <v>1</v>
      </c>
      <c r="P1603">
        <v>3</v>
      </c>
      <c r="Q1603">
        <v>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3</v>
      </c>
      <c r="Y1603">
        <v>11</v>
      </c>
      <c r="Z1603">
        <v>1</v>
      </c>
      <c r="AA1603">
        <v>75</v>
      </c>
      <c r="AB1603">
        <f t="shared" ref="AB1603:AB1666" si="51">_xlfn.IFS(AA1603&lt;=43,1,AA1603&lt;=51.117,2,AA1603&lt;=61,3,AA1603&lt;=68,4,AA1603&gt;68,5)</f>
        <v>5</v>
      </c>
      <c r="AC1603">
        <v>2191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120</v>
      </c>
      <c r="AO1603">
        <v>95</v>
      </c>
      <c r="AP1603">
        <v>0</v>
      </c>
    </row>
    <row r="1604" spans="1:42" x14ac:dyDescent="0.35">
      <c r="A1604">
        <v>70321</v>
      </c>
      <c r="B1604">
        <v>4</v>
      </c>
      <c r="C1604">
        <f t="shared" si="50"/>
        <v>4</v>
      </c>
      <c r="D1604">
        <v>0</v>
      </c>
      <c r="E1604">
        <v>0</v>
      </c>
      <c r="F1604">
        <v>6</v>
      </c>
      <c r="G1604">
        <v>303</v>
      </c>
      <c r="H1604">
        <v>23</v>
      </c>
      <c r="I1604">
        <v>751</v>
      </c>
      <c r="J1604">
        <v>82</v>
      </c>
      <c r="K1604">
        <v>26</v>
      </c>
      <c r="L1604">
        <v>191</v>
      </c>
      <c r="M1604">
        <v>1</v>
      </c>
      <c r="N1604">
        <v>6</v>
      </c>
      <c r="O1604">
        <v>5</v>
      </c>
      <c r="P1604">
        <v>13</v>
      </c>
      <c r="Q1604">
        <v>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3</v>
      </c>
      <c r="Y1604">
        <v>11</v>
      </c>
      <c r="Z1604">
        <v>1</v>
      </c>
      <c r="AA1604">
        <v>73</v>
      </c>
      <c r="AB1604">
        <f t="shared" si="51"/>
        <v>5</v>
      </c>
      <c r="AC1604">
        <v>2688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1185</v>
      </c>
      <c r="AO1604">
        <v>994</v>
      </c>
      <c r="AP1604">
        <v>0</v>
      </c>
    </row>
    <row r="1605" spans="1:42" x14ac:dyDescent="0.35">
      <c r="A1605">
        <v>58086</v>
      </c>
      <c r="B1605">
        <v>3</v>
      </c>
      <c r="C1605">
        <f t="shared" si="50"/>
        <v>3</v>
      </c>
      <c r="D1605">
        <v>0</v>
      </c>
      <c r="E1605">
        <v>1</v>
      </c>
      <c r="F1605">
        <v>80</v>
      </c>
      <c r="G1605">
        <v>708</v>
      </c>
      <c r="H1605">
        <v>7</v>
      </c>
      <c r="I1605">
        <v>62</v>
      </c>
      <c r="J1605">
        <v>0</v>
      </c>
      <c r="K1605">
        <v>0</v>
      </c>
      <c r="L1605">
        <v>15</v>
      </c>
      <c r="M1605">
        <v>2</v>
      </c>
      <c r="N1605">
        <v>11</v>
      </c>
      <c r="O1605">
        <v>3</v>
      </c>
      <c r="P1605">
        <v>7</v>
      </c>
      <c r="Q1605">
        <v>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3</v>
      </c>
      <c r="Y1605">
        <v>11</v>
      </c>
      <c r="Z1605">
        <v>0</v>
      </c>
      <c r="AA1605">
        <v>51</v>
      </c>
      <c r="AB1605">
        <f t="shared" si="51"/>
        <v>2</v>
      </c>
      <c r="AC1605">
        <v>2684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777</v>
      </c>
      <c r="AO1605">
        <v>762</v>
      </c>
      <c r="AP1605">
        <v>0</v>
      </c>
    </row>
    <row r="1606" spans="1:42" x14ac:dyDescent="0.35">
      <c r="A1606">
        <v>81795</v>
      </c>
      <c r="B1606">
        <v>5</v>
      </c>
      <c r="C1606">
        <f t="shared" si="50"/>
        <v>5</v>
      </c>
      <c r="D1606">
        <v>0</v>
      </c>
      <c r="E1606">
        <v>0</v>
      </c>
      <c r="F1606">
        <v>74</v>
      </c>
      <c r="G1606">
        <v>324</v>
      </c>
      <c r="H1606">
        <v>132</v>
      </c>
      <c r="I1606">
        <v>693</v>
      </c>
      <c r="J1606">
        <v>27</v>
      </c>
      <c r="K1606">
        <v>118</v>
      </c>
      <c r="L1606">
        <v>88</v>
      </c>
      <c r="M1606">
        <v>1</v>
      </c>
      <c r="N1606">
        <v>4</v>
      </c>
      <c r="O1606">
        <v>11</v>
      </c>
      <c r="P1606">
        <v>7</v>
      </c>
      <c r="Q1606">
        <v>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</v>
      </c>
      <c r="Y1606">
        <v>11</v>
      </c>
      <c r="Z1606">
        <v>0</v>
      </c>
      <c r="AA1606">
        <v>68</v>
      </c>
      <c r="AB1606">
        <f t="shared" si="51"/>
        <v>4</v>
      </c>
      <c r="AC1606">
        <v>2770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1294</v>
      </c>
      <c r="AO1606">
        <v>1206</v>
      </c>
      <c r="AP1606">
        <v>0</v>
      </c>
    </row>
    <row r="1607" spans="1:42" x14ac:dyDescent="0.35">
      <c r="A1607">
        <v>28389</v>
      </c>
      <c r="B1607">
        <v>1</v>
      </c>
      <c r="C1607">
        <f t="shared" si="50"/>
        <v>1</v>
      </c>
      <c r="D1607">
        <v>0</v>
      </c>
      <c r="E1607">
        <v>0</v>
      </c>
      <c r="F1607">
        <v>49</v>
      </c>
      <c r="G1607">
        <v>1</v>
      </c>
      <c r="H1607">
        <v>5</v>
      </c>
      <c r="I1607">
        <v>3</v>
      </c>
      <c r="J1607">
        <v>7</v>
      </c>
      <c r="K1607">
        <v>4</v>
      </c>
      <c r="L1607">
        <v>8</v>
      </c>
      <c r="M1607">
        <v>1</v>
      </c>
      <c r="N1607">
        <v>1</v>
      </c>
      <c r="O1607">
        <v>0</v>
      </c>
      <c r="P1607">
        <v>2</v>
      </c>
      <c r="Q1607">
        <v>7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3</v>
      </c>
      <c r="Y1607">
        <v>11</v>
      </c>
      <c r="Z1607">
        <v>0</v>
      </c>
      <c r="AA1607">
        <v>73</v>
      </c>
      <c r="AB1607">
        <f t="shared" si="51"/>
        <v>5</v>
      </c>
      <c r="AC1607">
        <v>2745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20</v>
      </c>
      <c r="AO1607">
        <v>12</v>
      </c>
      <c r="AP1607">
        <v>0</v>
      </c>
    </row>
    <row r="1608" spans="1:42" x14ac:dyDescent="0.35">
      <c r="A1608">
        <v>69901</v>
      </c>
      <c r="B1608">
        <v>4</v>
      </c>
      <c r="C1608">
        <f t="shared" si="50"/>
        <v>4</v>
      </c>
      <c r="D1608">
        <v>0</v>
      </c>
      <c r="E1608">
        <v>1</v>
      </c>
      <c r="F1608">
        <v>95</v>
      </c>
      <c r="G1608">
        <v>312</v>
      </c>
      <c r="H1608">
        <v>21</v>
      </c>
      <c r="I1608">
        <v>206</v>
      </c>
      <c r="J1608">
        <v>102</v>
      </c>
      <c r="K1608">
        <v>92</v>
      </c>
      <c r="L1608">
        <v>149</v>
      </c>
      <c r="M1608">
        <v>3</v>
      </c>
      <c r="N1608">
        <v>7</v>
      </c>
      <c r="O1608">
        <v>3</v>
      </c>
      <c r="P1608">
        <v>10</v>
      </c>
      <c r="Q1608">
        <v>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3</v>
      </c>
      <c r="Y1608">
        <v>11</v>
      </c>
      <c r="Z1608">
        <v>0</v>
      </c>
      <c r="AA1608">
        <v>51</v>
      </c>
      <c r="AB1608">
        <f t="shared" si="51"/>
        <v>2</v>
      </c>
      <c r="AC1608">
        <v>2555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733</v>
      </c>
      <c r="AO1608">
        <v>584</v>
      </c>
      <c r="AP1608">
        <v>0</v>
      </c>
    </row>
    <row r="1609" spans="1:42" x14ac:dyDescent="0.35">
      <c r="A1609">
        <v>80360</v>
      </c>
      <c r="B1609">
        <v>5</v>
      </c>
      <c r="C1609">
        <f t="shared" si="50"/>
        <v>5</v>
      </c>
      <c r="D1609">
        <v>0</v>
      </c>
      <c r="E1609">
        <v>0</v>
      </c>
      <c r="F1609">
        <v>56</v>
      </c>
      <c r="G1609">
        <v>1493</v>
      </c>
      <c r="H1609">
        <v>86</v>
      </c>
      <c r="I1609">
        <v>454</v>
      </c>
      <c r="J1609">
        <v>112</v>
      </c>
      <c r="K1609">
        <v>43</v>
      </c>
      <c r="L1609">
        <v>43</v>
      </c>
      <c r="M1609">
        <v>2</v>
      </c>
      <c r="N1609">
        <v>4</v>
      </c>
      <c r="O1609">
        <v>4</v>
      </c>
      <c r="P1609">
        <v>5</v>
      </c>
      <c r="Q1609">
        <v>2</v>
      </c>
      <c r="R1609">
        <v>0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3</v>
      </c>
      <c r="Y1609">
        <v>11</v>
      </c>
      <c r="Z1609">
        <v>0</v>
      </c>
      <c r="AA1609">
        <v>71</v>
      </c>
      <c r="AB1609">
        <f t="shared" si="51"/>
        <v>5</v>
      </c>
      <c r="AC1609">
        <v>2642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2188</v>
      </c>
      <c r="AO1609">
        <v>2145</v>
      </c>
      <c r="AP1609">
        <v>3</v>
      </c>
    </row>
    <row r="1610" spans="1:42" x14ac:dyDescent="0.35">
      <c r="A1610">
        <v>63342</v>
      </c>
      <c r="B1610">
        <v>3</v>
      </c>
      <c r="C1610">
        <f t="shared" si="50"/>
        <v>3</v>
      </c>
      <c r="D1610">
        <v>0</v>
      </c>
      <c r="E1610">
        <v>1</v>
      </c>
      <c r="F1610">
        <v>48</v>
      </c>
      <c r="G1610">
        <v>918</v>
      </c>
      <c r="H1610">
        <v>21</v>
      </c>
      <c r="I1610">
        <v>118</v>
      </c>
      <c r="J1610">
        <v>13</v>
      </c>
      <c r="K1610">
        <v>10</v>
      </c>
      <c r="L1610">
        <v>21</v>
      </c>
      <c r="M1610">
        <v>3</v>
      </c>
      <c r="N1610">
        <v>8</v>
      </c>
      <c r="O1610">
        <v>3</v>
      </c>
      <c r="P1610">
        <v>5</v>
      </c>
      <c r="Q1610">
        <v>6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3</v>
      </c>
      <c r="Y1610">
        <v>11</v>
      </c>
      <c r="Z1610">
        <v>1</v>
      </c>
      <c r="AA1610">
        <v>59</v>
      </c>
      <c r="AB1610">
        <f t="shared" si="51"/>
        <v>3</v>
      </c>
      <c r="AC1610">
        <v>2780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1080</v>
      </c>
      <c r="AO1610">
        <v>1059</v>
      </c>
      <c r="AP1610">
        <v>1</v>
      </c>
    </row>
    <row r="1611" spans="1:42" x14ac:dyDescent="0.35">
      <c r="A1611">
        <v>31859</v>
      </c>
      <c r="B1611">
        <v>1</v>
      </c>
      <c r="C1611">
        <f t="shared" si="50"/>
        <v>1</v>
      </c>
      <c r="D1611">
        <v>1</v>
      </c>
      <c r="E1611">
        <v>0</v>
      </c>
      <c r="F1611">
        <v>3</v>
      </c>
      <c r="G1611">
        <v>3</v>
      </c>
      <c r="H1611">
        <v>4</v>
      </c>
      <c r="I1611">
        <v>7</v>
      </c>
      <c r="J1611">
        <v>15</v>
      </c>
      <c r="K1611">
        <v>8</v>
      </c>
      <c r="L1611">
        <v>11</v>
      </c>
      <c r="M1611">
        <v>1</v>
      </c>
      <c r="N1611">
        <v>1</v>
      </c>
      <c r="O1611">
        <v>0</v>
      </c>
      <c r="P1611">
        <v>3</v>
      </c>
      <c r="Q1611">
        <v>7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3</v>
      </c>
      <c r="Y1611">
        <v>11</v>
      </c>
      <c r="Z1611">
        <v>0</v>
      </c>
      <c r="AA1611">
        <v>40</v>
      </c>
      <c r="AB1611">
        <f t="shared" si="51"/>
        <v>1</v>
      </c>
      <c r="AC1611">
        <v>2281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37</v>
      </c>
      <c r="AO1611">
        <v>26</v>
      </c>
      <c r="AP1611">
        <v>0</v>
      </c>
    </row>
    <row r="1612" spans="1:42" x14ac:dyDescent="0.35">
      <c r="A1612">
        <v>51569</v>
      </c>
      <c r="B1612">
        <v>2</v>
      </c>
      <c r="C1612">
        <f t="shared" si="50"/>
        <v>2</v>
      </c>
      <c r="D1612">
        <v>0</v>
      </c>
      <c r="E1612">
        <v>1</v>
      </c>
      <c r="F1612">
        <v>39</v>
      </c>
      <c r="G1612">
        <v>380</v>
      </c>
      <c r="H1612">
        <v>0</v>
      </c>
      <c r="I1612">
        <v>47</v>
      </c>
      <c r="J1612">
        <v>6</v>
      </c>
      <c r="K1612">
        <v>0</v>
      </c>
      <c r="L1612">
        <v>34</v>
      </c>
      <c r="M1612">
        <v>4</v>
      </c>
      <c r="N1612">
        <v>7</v>
      </c>
      <c r="O1612">
        <v>1</v>
      </c>
      <c r="P1612">
        <v>7</v>
      </c>
      <c r="Q1612">
        <v>8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3</v>
      </c>
      <c r="Y1612">
        <v>11</v>
      </c>
      <c r="Z1612">
        <v>1</v>
      </c>
      <c r="AA1612">
        <v>71</v>
      </c>
      <c r="AB1612">
        <f t="shared" si="51"/>
        <v>5</v>
      </c>
      <c r="AC1612">
        <v>2661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433</v>
      </c>
      <c r="AO1612">
        <v>399</v>
      </c>
      <c r="AP1612">
        <v>1</v>
      </c>
    </row>
    <row r="1613" spans="1:42" x14ac:dyDescent="0.35">
      <c r="A1613">
        <v>16014</v>
      </c>
      <c r="B1613">
        <v>1</v>
      </c>
      <c r="C1613">
        <f t="shared" si="50"/>
        <v>1</v>
      </c>
      <c r="D1613">
        <v>1</v>
      </c>
      <c r="E1613">
        <v>1</v>
      </c>
      <c r="F1613">
        <v>42</v>
      </c>
      <c r="G1613">
        <v>3</v>
      </c>
      <c r="H1613">
        <v>9</v>
      </c>
      <c r="I1613">
        <v>4</v>
      </c>
      <c r="J1613">
        <v>7</v>
      </c>
      <c r="K1613">
        <v>8</v>
      </c>
      <c r="L1613">
        <v>7</v>
      </c>
      <c r="M1613">
        <v>4</v>
      </c>
      <c r="N1613">
        <v>1</v>
      </c>
      <c r="O1613">
        <v>1</v>
      </c>
      <c r="P1613">
        <v>4</v>
      </c>
      <c r="Q1613">
        <v>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3</v>
      </c>
      <c r="Y1613">
        <v>11</v>
      </c>
      <c r="Z1613">
        <v>0</v>
      </c>
      <c r="AA1613">
        <v>41</v>
      </c>
      <c r="AB1613">
        <f t="shared" si="51"/>
        <v>1</v>
      </c>
      <c r="AC1613">
        <v>2628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31</v>
      </c>
      <c r="AO1613">
        <v>24</v>
      </c>
      <c r="AP1613">
        <v>0</v>
      </c>
    </row>
    <row r="1614" spans="1:42" x14ac:dyDescent="0.35">
      <c r="A1614">
        <v>41120</v>
      </c>
      <c r="B1614">
        <v>2</v>
      </c>
      <c r="C1614">
        <f t="shared" si="50"/>
        <v>2</v>
      </c>
      <c r="D1614">
        <v>1</v>
      </c>
      <c r="E1614">
        <v>1</v>
      </c>
      <c r="F1614">
        <v>80</v>
      </c>
      <c r="G1614">
        <v>24</v>
      </c>
      <c r="H1614">
        <v>2</v>
      </c>
      <c r="I1614">
        <v>23</v>
      </c>
      <c r="J1614">
        <v>0</v>
      </c>
      <c r="K1614">
        <v>8</v>
      </c>
      <c r="L1614">
        <v>24</v>
      </c>
      <c r="M1614">
        <v>3</v>
      </c>
      <c r="N1614">
        <v>2</v>
      </c>
      <c r="O1614">
        <v>1</v>
      </c>
      <c r="P1614">
        <v>3</v>
      </c>
      <c r="Q1614">
        <v>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3</v>
      </c>
      <c r="Y1614">
        <v>11</v>
      </c>
      <c r="Z1614">
        <v>0</v>
      </c>
      <c r="AA1614">
        <v>52</v>
      </c>
      <c r="AB1614">
        <f t="shared" si="51"/>
        <v>3</v>
      </c>
      <c r="AC1614">
        <v>2394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57</v>
      </c>
      <c r="AO1614">
        <v>33</v>
      </c>
      <c r="AP1614">
        <v>0</v>
      </c>
    </row>
    <row r="1615" spans="1:42" x14ac:dyDescent="0.35">
      <c r="A1615">
        <v>39763</v>
      </c>
      <c r="B1615">
        <v>2</v>
      </c>
      <c r="C1615">
        <f t="shared" si="50"/>
        <v>2</v>
      </c>
      <c r="D1615">
        <v>1</v>
      </c>
      <c r="E1615">
        <v>0</v>
      </c>
      <c r="F1615">
        <v>9</v>
      </c>
      <c r="G1615">
        <v>80</v>
      </c>
      <c r="H1615">
        <v>1</v>
      </c>
      <c r="I1615">
        <v>60</v>
      </c>
      <c r="J1615">
        <v>4</v>
      </c>
      <c r="K1615">
        <v>6</v>
      </c>
      <c r="L1615">
        <v>16</v>
      </c>
      <c r="M1615">
        <v>2</v>
      </c>
      <c r="N1615">
        <v>5</v>
      </c>
      <c r="O1615">
        <v>1</v>
      </c>
      <c r="P1615">
        <v>2</v>
      </c>
      <c r="Q1615">
        <v>9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3</v>
      </c>
      <c r="Y1615">
        <v>11</v>
      </c>
      <c r="Z1615">
        <v>1</v>
      </c>
      <c r="AA1615">
        <v>49</v>
      </c>
      <c r="AB1615">
        <f t="shared" si="51"/>
        <v>2</v>
      </c>
      <c r="AC1615">
        <v>2488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151</v>
      </c>
      <c r="AO1615">
        <v>135</v>
      </c>
      <c r="AP1615">
        <v>0</v>
      </c>
    </row>
    <row r="1616" spans="1:42" x14ac:dyDescent="0.35">
      <c r="A1616">
        <v>38725</v>
      </c>
      <c r="B1616">
        <v>2</v>
      </c>
      <c r="C1616">
        <f t="shared" si="50"/>
        <v>2</v>
      </c>
      <c r="D1616">
        <v>1</v>
      </c>
      <c r="E1616">
        <v>1</v>
      </c>
      <c r="F1616">
        <v>52</v>
      </c>
      <c r="G1616">
        <v>31</v>
      </c>
      <c r="H1616">
        <v>0</v>
      </c>
      <c r="I1616">
        <v>6</v>
      </c>
      <c r="J1616">
        <v>2</v>
      </c>
      <c r="K1616">
        <v>1</v>
      </c>
      <c r="L1616">
        <v>5</v>
      </c>
      <c r="M1616">
        <v>2</v>
      </c>
      <c r="N1616">
        <v>1</v>
      </c>
      <c r="O1616">
        <v>0</v>
      </c>
      <c r="P1616">
        <v>4</v>
      </c>
      <c r="Q1616">
        <v>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3</v>
      </c>
      <c r="Y1616">
        <v>11</v>
      </c>
      <c r="Z1616">
        <v>0</v>
      </c>
      <c r="AA1616">
        <v>65</v>
      </c>
      <c r="AB1616">
        <f t="shared" si="51"/>
        <v>4</v>
      </c>
      <c r="AC1616">
        <v>2209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40</v>
      </c>
      <c r="AO1616">
        <v>35</v>
      </c>
      <c r="AP1616">
        <v>0</v>
      </c>
    </row>
    <row r="1617" spans="1:42" x14ac:dyDescent="0.35">
      <c r="A1617">
        <v>77981</v>
      </c>
      <c r="B1617">
        <v>4</v>
      </c>
      <c r="C1617">
        <f t="shared" si="50"/>
        <v>4</v>
      </c>
      <c r="D1617">
        <v>1</v>
      </c>
      <c r="E1617">
        <v>0</v>
      </c>
      <c r="F1617">
        <v>78</v>
      </c>
      <c r="G1617">
        <v>138</v>
      </c>
      <c r="H1617">
        <v>120</v>
      </c>
      <c r="I1617">
        <v>204</v>
      </c>
      <c r="J1617">
        <v>16</v>
      </c>
      <c r="K1617">
        <v>126</v>
      </c>
      <c r="L1617">
        <v>60</v>
      </c>
      <c r="M1617">
        <v>3</v>
      </c>
      <c r="N1617">
        <v>7</v>
      </c>
      <c r="O1617">
        <v>4</v>
      </c>
      <c r="P1617">
        <v>7</v>
      </c>
      <c r="Q1617">
        <v>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3</v>
      </c>
      <c r="Y1617">
        <v>11</v>
      </c>
      <c r="Z1617">
        <v>0</v>
      </c>
      <c r="AA1617">
        <v>48</v>
      </c>
      <c r="AB1617">
        <f t="shared" si="51"/>
        <v>2</v>
      </c>
      <c r="AC1617">
        <v>2558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604</v>
      </c>
      <c r="AO1617">
        <v>544</v>
      </c>
      <c r="AP1617">
        <v>0</v>
      </c>
    </row>
    <row r="1618" spans="1:42" x14ac:dyDescent="0.35">
      <c r="A1618">
        <v>62905</v>
      </c>
      <c r="B1618">
        <v>3</v>
      </c>
      <c r="C1618">
        <f t="shared" si="50"/>
        <v>3</v>
      </c>
      <c r="D1618">
        <v>0</v>
      </c>
      <c r="E1618">
        <v>1</v>
      </c>
      <c r="F1618">
        <v>68</v>
      </c>
      <c r="G1618">
        <v>166</v>
      </c>
      <c r="H1618">
        <v>75</v>
      </c>
      <c r="I1618">
        <v>96</v>
      </c>
      <c r="J1618">
        <v>119</v>
      </c>
      <c r="K1618">
        <v>107</v>
      </c>
      <c r="L1618">
        <v>59</v>
      </c>
      <c r="M1618">
        <v>3</v>
      </c>
      <c r="N1618">
        <v>7</v>
      </c>
      <c r="O1618">
        <v>2</v>
      </c>
      <c r="P1618">
        <v>8</v>
      </c>
      <c r="Q1618">
        <v>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3</v>
      </c>
      <c r="Y1618">
        <v>11</v>
      </c>
      <c r="Z1618">
        <v>0</v>
      </c>
      <c r="AA1618">
        <v>56</v>
      </c>
      <c r="AB1618">
        <f t="shared" si="51"/>
        <v>3</v>
      </c>
      <c r="AC1618">
        <v>2451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563</v>
      </c>
      <c r="AO1618">
        <v>504</v>
      </c>
      <c r="AP1618">
        <v>0</v>
      </c>
    </row>
    <row r="1619" spans="1:42" x14ac:dyDescent="0.35">
      <c r="A1619">
        <v>13533</v>
      </c>
      <c r="B1619">
        <v>1</v>
      </c>
      <c r="C1619">
        <f t="shared" si="50"/>
        <v>1</v>
      </c>
      <c r="D1619">
        <v>1</v>
      </c>
      <c r="E1619">
        <v>0</v>
      </c>
      <c r="F1619">
        <v>45</v>
      </c>
      <c r="G1619">
        <v>12</v>
      </c>
      <c r="H1619">
        <v>3</v>
      </c>
      <c r="I1619">
        <v>8</v>
      </c>
      <c r="J1619">
        <v>8</v>
      </c>
      <c r="K1619">
        <v>0</v>
      </c>
      <c r="L1619">
        <v>17</v>
      </c>
      <c r="M1619">
        <v>2</v>
      </c>
      <c r="N1619">
        <v>2</v>
      </c>
      <c r="O1619">
        <v>0</v>
      </c>
      <c r="P1619">
        <v>3</v>
      </c>
      <c r="Q1619">
        <v>7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3</v>
      </c>
      <c r="Y1619">
        <v>11</v>
      </c>
      <c r="Z1619">
        <v>0</v>
      </c>
      <c r="AA1619">
        <v>41</v>
      </c>
      <c r="AB1619">
        <f t="shared" si="51"/>
        <v>1</v>
      </c>
      <c r="AC1619">
        <v>2635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31</v>
      </c>
      <c r="AO1619">
        <v>14</v>
      </c>
      <c r="AP1619">
        <v>0</v>
      </c>
    </row>
    <row r="1620" spans="1:42" x14ac:dyDescent="0.35">
      <c r="A1620">
        <v>59481</v>
      </c>
      <c r="B1620">
        <v>3</v>
      </c>
      <c r="C1620">
        <f t="shared" si="50"/>
        <v>3</v>
      </c>
      <c r="D1620">
        <v>0</v>
      </c>
      <c r="E1620">
        <v>1</v>
      </c>
      <c r="F1620">
        <v>47</v>
      </c>
      <c r="G1620">
        <v>178</v>
      </c>
      <c r="H1620">
        <v>3</v>
      </c>
      <c r="I1620">
        <v>85</v>
      </c>
      <c r="J1620">
        <v>71</v>
      </c>
      <c r="K1620">
        <v>66</v>
      </c>
      <c r="L1620">
        <v>58</v>
      </c>
      <c r="M1620">
        <v>2</v>
      </c>
      <c r="N1620">
        <v>3</v>
      </c>
      <c r="O1620">
        <v>3</v>
      </c>
      <c r="P1620">
        <v>8</v>
      </c>
      <c r="Q1620">
        <v>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</v>
      </c>
      <c r="Y1620">
        <v>11</v>
      </c>
      <c r="Z1620">
        <v>0</v>
      </c>
      <c r="AA1620">
        <v>45</v>
      </c>
      <c r="AB1620">
        <f t="shared" si="51"/>
        <v>2</v>
      </c>
      <c r="AC1620">
        <v>2408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403</v>
      </c>
      <c r="AO1620">
        <v>345</v>
      </c>
      <c r="AP1620">
        <v>0</v>
      </c>
    </row>
    <row r="1621" spans="1:42" x14ac:dyDescent="0.35">
      <c r="A1621">
        <v>72117</v>
      </c>
      <c r="B1621">
        <v>4</v>
      </c>
      <c r="C1621">
        <f t="shared" si="50"/>
        <v>4</v>
      </c>
      <c r="D1621">
        <v>0</v>
      </c>
      <c r="E1621">
        <v>1</v>
      </c>
      <c r="F1621">
        <v>34</v>
      </c>
      <c r="G1621">
        <v>707</v>
      </c>
      <c r="H1621">
        <v>20</v>
      </c>
      <c r="I1621">
        <v>171</v>
      </c>
      <c r="J1621">
        <v>65</v>
      </c>
      <c r="K1621">
        <v>60</v>
      </c>
      <c r="L1621">
        <v>50</v>
      </c>
      <c r="M1621">
        <v>1</v>
      </c>
      <c r="N1621">
        <v>9</v>
      </c>
      <c r="O1621">
        <v>7</v>
      </c>
      <c r="P1621">
        <v>9</v>
      </c>
      <c r="Q1621">
        <v>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3</v>
      </c>
      <c r="Y1621">
        <v>11</v>
      </c>
      <c r="Z1621">
        <v>0</v>
      </c>
      <c r="AA1621">
        <v>43</v>
      </c>
      <c r="AB1621">
        <f t="shared" si="51"/>
        <v>1</v>
      </c>
      <c r="AC1621">
        <v>2472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1023</v>
      </c>
      <c r="AO1621">
        <v>973</v>
      </c>
      <c r="AP1621">
        <v>0</v>
      </c>
    </row>
    <row r="1622" spans="1:42" x14ac:dyDescent="0.35">
      <c r="A1622">
        <v>21955</v>
      </c>
      <c r="B1622">
        <v>1</v>
      </c>
      <c r="C1622">
        <f t="shared" si="50"/>
        <v>1</v>
      </c>
      <c r="D1622">
        <v>1</v>
      </c>
      <c r="E1622">
        <v>0</v>
      </c>
      <c r="F1622">
        <v>81</v>
      </c>
      <c r="G1622">
        <v>5</v>
      </c>
      <c r="H1622">
        <v>1</v>
      </c>
      <c r="I1622">
        <v>7</v>
      </c>
      <c r="J1622">
        <v>17</v>
      </c>
      <c r="K1622">
        <v>14</v>
      </c>
      <c r="L1622">
        <v>11</v>
      </c>
      <c r="M1622">
        <v>2</v>
      </c>
      <c r="N1622">
        <v>2</v>
      </c>
      <c r="O1622">
        <v>1</v>
      </c>
      <c r="P1622">
        <v>3</v>
      </c>
      <c r="Q1622">
        <v>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</v>
      </c>
      <c r="Y1622">
        <v>11</v>
      </c>
      <c r="Z1622">
        <v>0</v>
      </c>
      <c r="AA1622">
        <v>34</v>
      </c>
      <c r="AB1622">
        <f t="shared" si="51"/>
        <v>1</v>
      </c>
      <c r="AC1622">
        <v>2454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44</v>
      </c>
      <c r="AO1622">
        <v>33</v>
      </c>
      <c r="AP1622">
        <v>0</v>
      </c>
    </row>
    <row r="1623" spans="1:42" x14ac:dyDescent="0.35">
      <c r="A1623">
        <v>67131</v>
      </c>
      <c r="B1623">
        <v>3</v>
      </c>
      <c r="C1623">
        <f t="shared" si="50"/>
        <v>3</v>
      </c>
      <c r="D1623">
        <v>0</v>
      </c>
      <c r="E1623">
        <v>1</v>
      </c>
      <c r="F1623">
        <v>72</v>
      </c>
      <c r="G1623">
        <v>465</v>
      </c>
      <c r="H1623">
        <v>71</v>
      </c>
      <c r="I1623">
        <v>250</v>
      </c>
      <c r="J1623">
        <v>93</v>
      </c>
      <c r="K1623">
        <v>35</v>
      </c>
      <c r="L1623">
        <v>62</v>
      </c>
      <c r="M1623">
        <v>3</v>
      </c>
      <c r="N1623">
        <v>9</v>
      </c>
      <c r="O1623">
        <v>2</v>
      </c>
      <c r="P1623">
        <v>12</v>
      </c>
      <c r="Q1623">
        <v>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</v>
      </c>
      <c r="Y1623">
        <v>11</v>
      </c>
      <c r="Z1623">
        <v>0</v>
      </c>
      <c r="AA1623">
        <v>64</v>
      </c>
      <c r="AB1623">
        <f t="shared" si="51"/>
        <v>4</v>
      </c>
      <c r="AC1623">
        <v>2619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914</v>
      </c>
      <c r="AO1623">
        <v>852</v>
      </c>
      <c r="AP1623">
        <v>0</v>
      </c>
    </row>
    <row r="1624" spans="1:42" x14ac:dyDescent="0.35">
      <c r="A1624">
        <v>36802</v>
      </c>
      <c r="B1624">
        <v>2</v>
      </c>
      <c r="C1624">
        <f t="shared" si="50"/>
        <v>2</v>
      </c>
      <c r="D1624">
        <v>1</v>
      </c>
      <c r="E1624">
        <v>0</v>
      </c>
      <c r="F1624">
        <v>23</v>
      </c>
      <c r="G1624">
        <v>16</v>
      </c>
      <c r="H1624">
        <v>1</v>
      </c>
      <c r="I1624">
        <v>2</v>
      </c>
      <c r="J1624">
        <v>0</v>
      </c>
      <c r="K1624">
        <v>0</v>
      </c>
      <c r="L1624">
        <v>1</v>
      </c>
      <c r="M1624">
        <v>1</v>
      </c>
      <c r="N1624">
        <v>1</v>
      </c>
      <c r="O1624">
        <v>0</v>
      </c>
      <c r="P1624">
        <v>3</v>
      </c>
      <c r="Q1624">
        <v>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</v>
      </c>
      <c r="Y1624">
        <v>11</v>
      </c>
      <c r="Z1624">
        <v>0</v>
      </c>
      <c r="AA1624">
        <v>40</v>
      </c>
      <c r="AB1624">
        <f t="shared" si="51"/>
        <v>1</v>
      </c>
      <c r="AC1624">
        <v>2172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19</v>
      </c>
      <c r="AO1624">
        <v>18</v>
      </c>
      <c r="AP1624">
        <v>0</v>
      </c>
    </row>
    <row r="1625" spans="1:42" x14ac:dyDescent="0.35">
      <c r="A1625">
        <v>47808</v>
      </c>
      <c r="B1625">
        <v>2</v>
      </c>
      <c r="C1625">
        <f t="shared" si="50"/>
        <v>2</v>
      </c>
      <c r="D1625">
        <v>0</v>
      </c>
      <c r="E1625">
        <v>1</v>
      </c>
      <c r="F1625">
        <v>30</v>
      </c>
      <c r="G1625">
        <v>123</v>
      </c>
      <c r="H1625">
        <v>1</v>
      </c>
      <c r="I1625">
        <v>26</v>
      </c>
      <c r="J1625">
        <v>2</v>
      </c>
      <c r="K1625">
        <v>0</v>
      </c>
      <c r="L1625">
        <v>72</v>
      </c>
      <c r="M1625">
        <v>2</v>
      </c>
      <c r="N1625">
        <v>3</v>
      </c>
      <c r="O1625">
        <v>2</v>
      </c>
      <c r="P1625">
        <v>3</v>
      </c>
      <c r="Q1625">
        <v>7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</v>
      </c>
      <c r="Y1625">
        <v>11</v>
      </c>
      <c r="Z1625">
        <v>0</v>
      </c>
      <c r="AA1625">
        <v>45</v>
      </c>
      <c r="AB1625">
        <f t="shared" si="51"/>
        <v>2</v>
      </c>
      <c r="AC1625">
        <v>2411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152</v>
      </c>
      <c r="AO1625">
        <v>80</v>
      </c>
      <c r="AP1625">
        <v>1</v>
      </c>
    </row>
    <row r="1626" spans="1:42" x14ac:dyDescent="0.35">
      <c r="A1626">
        <v>25509</v>
      </c>
      <c r="B1626">
        <v>1</v>
      </c>
      <c r="C1626">
        <f t="shared" si="50"/>
        <v>1</v>
      </c>
      <c r="D1626">
        <v>1</v>
      </c>
      <c r="E1626">
        <v>0</v>
      </c>
      <c r="F1626">
        <v>15</v>
      </c>
      <c r="G1626">
        <v>40</v>
      </c>
      <c r="H1626">
        <v>3</v>
      </c>
      <c r="I1626">
        <v>30</v>
      </c>
      <c r="J1626">
        <v>10</v>
      </c>
      <c r="K1626">
        <v>7</v>
      </c>
      <c r="L1626">
        <v>11</v>
      </c>
      <c r="M1626">
        <v>3</v>
      </c>
      <c r="N1626">
        <v>3</v>
      </c>
      <c r="O1626">
        <v>0</v>
      </c>
      <c r="P1626">
        <v>3</v>
      </c>
      <c r="Q1626">
        <v>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</v>
      </c>
      <c r="Y1626">
        <v>11</v>
      </c>
      <c r="Z1626">
        <v>1</v>
      </c>
      <c r="AA1626">
        <v>46</v>
      </c>
      <c r="AB1626">
        <f t="shared" si="51"/>
        <v>2</v>
      </c>
      <c r="AC1626">
        <v>2808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90</v>
      </c>
      <c r="AO1626">
        <v>79</v>
      </c>
      <c r="AP1626">
        <v>0</v>
      </c>
    </row>
    <row r="1627" spans="1:42" x14ac:dyDescent="0.35">
      <c r="A1627">
        <v>85431</v>
      </c>
      <c r="B1627">
        <v>5</v>
      </c>
      <c r="C1627">
        <f t="shared" si="50"/>
        <v>5</v>
      </c>
      <c r="D1627">
        <v>0</v>
      </c>
      <c r="E1627">
        <v>0</v>
      </c>
      <c r="F1627">
        <v>54</v>
      </c>
      <c r="G1627">
        <v>376</v>
      </c>
      <c r="H1627">
        <v>53</v>
      </c>
      <c r="I1627">
        <v>462</v>
      </c>
      <c r="J1627">
        <v>168</v>
      </c>
      <c r="K1627">
        <v>53</v>
      </c>
      <c r="L1627">
        <v>53</v>
      </c>
      <c r="M1627">
        <v>1</v>
      </c>
      <c r="N1627">
        <v>2</v>
      </c>
      <c r="O1627">
        <v>7</v>
      </c>
      <c r="P1627">
        <v>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</v>
      </c>
      <c r="Y1627">
        <v>11</v>
      </c>
      <c r="Z1627">
        <v>0</v>
      </c>
      <c r="AA1627">
        <v>68</v>
      </c>
      <c r="AB1627">
        <f t="shared" si="51"/>
        <v>4</v>
      </c>
      <c r="AC1627">
        <v>2545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1112</v>
      </c>
      <c r="AO1627">
        <v>1059</v>
      </c>
      <c r="AP1627">
        <v>0</v>
      </c>
    </row>
    <row r="1628" spans="1:42" x14ac:dyDescent="0.35">
      <c r="A1628">
        <v>42664</v>
      </c>
      <c r="B1628">
        <v>2</v>
      </c>
      <c r="C1628">
        <f t="shared" si="50"/>
        <v>2</v>
      </c>
      <c r="D1628">
        <v>0</v>
      </c>
      <c r="E1628">
        <v>1</v>
      </c>
      <c r="F1628">
        <v>44</v>
      </c>
      <c r="G1628">
        <v>21</v>
      </c>
      <c r="H1628">
        <v>0</v>
      </c>
      <c r="I1628">
        <v>3</v>
      </c>
      <c r="J1628">
        <v>0</v>
      </c>
      <c r="K1628">
        <v>0</v>
      </c>
      <c r="L1628">
        <v>0</v>
      </c>
      <c r="M1628">
        <v>1</v>
      </c>
      <c r="N1628">
        <v>1</v>
      </c>
      <c r="O1628">
        <v>0</v>
      </c>
      <c r="P1628">
        <v>3</v>
      </c>
      <c r="Q1628">
        <v>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</v>
      </c>
      <c r="Y1628">
        <v>11</v>
      </c>
      <c r="Z1628">
        <v>0</v>
      </c>
      <c r="AA1628">
        <v>53</v>
      </c>
      <c r="AB1628">
        <f t="shared" si="51"/>
        <v>3</v>
      </c>
      <c r="AC1628">
        <v>2262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24</v>
      </c>
      <c r="AO1628">
        <v>24</v>
      </c>
      <c r="AP1628">
        <v>0</v>
      </c>
    </row>
    <row r="1629" spans="1:42" x14ac:dyDescent="0.35">
      <c r="A1629">
        <v>28973</v>
      </c>
      <c r="B1629">
        <v>1</v>
      </c>
      <c r="C1629">
        <f t="shared" si="50"/>
        <v>1</v>
      </c>
      <c r="D1629">
        <v>0</v>
      </c>
      <c r="E1629">
        <v>0</v>
      </c>
      <c r="F1629">
        <v>59</v>
      </c>
      <c r="G1629">
        <v>206</v>
      </c>
      <c r="H1629">
        <v>0</v>
      </c>
      <c r="I1629">
        <v>46</v>
      </c>
      <c r="J1629">
        <v>3</v>
      </c>
      <c r="K1629">
        <v>2</v>
      </c>
      <c r="L1629">
        <v>12</v>
      </c>
      <c r="M1629">
        <v>2</v>
      </c>
      <c r="N1629">
        <v>5</v>
      </c>
      <c r="O1629">
        <v>1</v>
      </c>
      <c r="P1629">
        <v>5</v>
      </c>
      <c r="Q1629">
        <v>8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</v>
      </c>
      <c r="Y1629">
        <v>11</v>
      </c>
      <c r="Z1629">
        <v>0</v>
      </c>
      <c r="AA1629">
        <v>43</v>
      </c>
      <c r="AB1629">
        <f t="shared" si="51"/>
        <v>1</v>
      </c>
      <c r="AC1629">
        <v>2783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257</v>
      </c>
      <c r="AO1629">
        <v>245</v>
      </c>
      <c r="AP1629">
        <v>0</v>
      </c>
    </row>
    <row r="1630" spans="1:42" x14ac:dyDescent="0.35">
      <c r="A1630">
        <v>39435</v>
      </c>
      <c r="B1630">
        <v>2</v>
      </c>
      <c r="C1630">
        <f t="shared" si="50"/>
        <v>2</v>
      </c>
      <c r="D1630">
        <v>1</v>
      </c>
      <c r="E1630">
        <v>0</v>
      </c>
      <c r="F1630">
        <v>16</v>
      </c>
      <c r="G1630">
        <v>71</v>
      </c>
      <c r="H1630">
        <v>0</v>
      </c>
      <c r="I1630">
        <v>18</v>
      </c>
      <c r="J1630">
        <v>0</v>
      </c>
      <c r="K1630">
        <v>0</v>
      </c>
      <c r="L1630">
        <v>13</v>
      </c>
      <c r="M1630">
        <v>1</v>
      </c>
      <c r="N1630">
        <v>3</v>
      </c>
      <c r="O1630">
        <v>1</v>
      </c>
      <c r="P1630">
        <v>2</v>
      </c>
      <c r="Q1630">
        <v>7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</v>
      </c>
      <c r="Y1630">
        <v>11</v>
      </c>
      <c r="Z1630">
        <v>0</v>
      </c>
      <c r="AA1630">
        <v>47</v>
      </c>
      <c r="AB1630">
        <f t="shared" si="51"/>
        <v>2</v>
      </c>
      <c r="AC1630">
        <v>2486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89</v>
      </c>
      <c r="AO1630">
        <v>76</v>
      </c>
      <c r="AP1630">
        <v>0</v>
      </c>
    </row>
    <row r="1631" spans="1:42" x14ac:dyDescent="0.35">
      <c r="A1631">
        <v>65370</v>
      </c>
      <c r="B1631">
        <v>3</v>
      </c>
      <c r="C1631">
        <f t="shared" si="50"/>
        <v>3</v>
      </c>
      <c r="D1631">
        <v>0</v>
      </c>
      <c r="E1631">
        <v>0</v>
      </c>
      <c r="F1631">
        <v>1</v>
      </c>
      <c r="G1631">
        <v>71</v>
      </c>
      <c r="H1631">
        <v>22</v>
      </c>
      <c r="I1631">
        <v>112</v>
      </c>
      <c r="J1631">
        <v>138</v>
      </c>
      <c r="K1631">
        <v>89</v>
      </c>
      <c r="L1631">
        <v>29</v>
      </c>
      <c r="M1631">
        <v>1</v>
      </c>
      <c r="N1631">
        <v>2</v>
      </c>
      <c r="O1631">
        <v>3</v>
      </c>
      <c r="P1631">
        <v>13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</v>
      </c>
      <c r="Y1631">
        <v>11</v>
      </c>
      <c r="Z1631">
        <v>0</v>
      </c>
      <c r="AA1631">
        <v>36</v>
      </c>
      <c r="AB1631">
        <f t="shared" si="51"/>
        <v>1</v>
      </c>
      <c r="AC1631">
        <v>2491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432</v>
      </c>
      <c r="AO1631">
        <v>403</v>
      </c>
      <c r="AP1631">
        <v>0</v>
      </c>
    </row>
    <row r="1632" spans="1:42" x14ac:dyDescent="0.35">
      <c r="A1632">
        <v>20194</v>
      </c>
      <c r="B1632">
        <v>1</v>
      </c>
      <c r="C1632">
        <f t="shared" si="50"/>
        <v>1</v>
      </c>
      <c r="D1632">
        <v>1</v>
      </c>
      <c r="E1632">
        <v>0</v>
      </c>
      <c r="F1632">
        <v>64</v>
      </c>
      <c r="G1632">
        <v>0</v>
      </c>
      <c r="H1632">
        <v>4</v>
      </c>
      <c r="I1632">
        <v>7</v>
      </c>
      <c r="J1632">
        <v>11</v>
      </c>
      <c r="K1632">
        <v>10</v>
      </c>
      <c r="L1632">
        <v>15</v>
      </c>
      <c r="M1632">
        <v>2</v>
      </c>
      <c r="N1632">
        <v>2</v>
      </c>
      <c r="O1632">
        <v>0</v>
      </c>
      <c r="P1632">
        <v>3</v>
      </c>
      <c r="Q1632">
        <v>6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</v>
      </c>
      <c r="Y1632">
        <v>11</v>
      </c>
      <c r="Z1632">
        <v>0</v>
      </c>
      <c r="AA1632">
        <v>41</v>
      </c>
      <c r="AB1632">
        <f t="shared" si="51"/>
        <v>1</v>
      </c>
      <c r="AC1632">
        <v>2718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32</v>
      </c>
      <c r="AO1632">
        <v>17</v>
      </c>
      <c r="AP1632">
        <v>0</v>
      </c>
    </row>
    <row r="1633" spans="1:42" x14ac:dyDescent="0.35">
      <c r="A1633">
        <v>42473</v>
      </c>
      <c r="B1633">
        <v>2</v>
      </c>
      <c r="C1633">
        <f t="shared" si="50"/>
        <v>2</v>
      </c>
      <c r="D1633">
        <v>1</v>
      </c>
      <c r="E1633">
        <v>1</v>
      </c>
      <c r="F1633">
        <v>72</v>
      </c>
      <c r="G1633">
        <v>93</v>
      </c>
      <c r="H1633">
        <v>1</v>
      </c>
      <c r="I1633">
        <v>21</v>
      </c>
      <c r="J1633">
        <v>0</v>
      </c>
      <c r="K1633">
        <v>4</v>
      </c>
      <c r="L1633">
        <v>25</v>
      </c>
      <c r="M1633">
        <v>3</v>
      </c>
      <c r="N1633">
        <v>2</v>
      </c>
      <c r="O1633">
        <v>1</v>
      </c>
      <c r="P1633">
        <v>4</v>
      </c>
      <c r="Q1633">
        <v>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</v>
      </c>
      <c r="Y1633">
        <v>11</v>
      </c>
      <c r="Z1633">
        <v>0</v>
      </c>
      <c r="AA1633">
        <v>44</v>
      </c>
      <c r="AB1633">
        <f t="shared" si="51"/>
        <v>2</v>
      </c>
      <c r="AC1633">
        <v>2291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119</v>
      </c>
      <c r="AO1633">
        <v>94</v>
      </c>
      <c r="AP1633">
        <v>0</v>
      </c>
    </row>
    <row r="1634" spans="1:42" x14ac:dyDescent="0.35">
      <c r="A1634">
        <v>64590</v>
      </c>
      <c r="B1634">
        <v>3</v>
      </c>
      <c r="C1634">
        <f t="shared" si="50"/>
        <v>3</v>
      </c>
      <c r="D1634">
        <v>0</v>
      </c>
      <c r="E1634">
        <v>0</v>
      </c>
      <c r="F1634">
        <v>98</v>
      </c>
      <c r="G1634">
        <v>920</v>
      </c>
      <c r="H1634">
        <v>138</v>
      </c>
      <c r="I1634">
        <v>168</v>
      </c>
      <c r="J1634">
        <v>36</v>
      </c>
      <c r="K1634">
        <v>46</v>
      </c>
      <c r="L1634">
        <v>30</v>
      </c>
      <c r="M1634">
        <v>1</v>
      </c>
      <c r="N1634">
        <v>9</v>
      </c>
      <c r="O1634">
        <v>4</v>
      </c>
      <c r="P1634">
        <v>10</v>
      </c>
      <c r="Q1634">
        <v>6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</v>
      </c>
      <c r="Y1634">
        <v>11</v>
      </c>
      <c r="Z1634">
        <v>0</v>
      </c>
      <c r="AA1634">
        <v>52</v>
      </c>
      <c r="AB1634">
        <f t="shared" si="51"/>
        <v>3</v>
      </c>
      <c r="AC1634">
        <v>2782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1308</v>
      </c>
      <c r="AO1634">
        <v>1278</v>
      </c>
      <c r="AP1634">
        <v>0</v>
      </c>
    </row>
    <row r="1635" spans="1:42" x14ac:dyDescent="0.35">
      <c r="A1635">
        <v>71232</v>
      </c>
      <c r="B1635">
        <v>4</v>
      </c>
      <c r="C1635">
        <f t="shared" si="50"/>
        <v>4</v>
      </c>
      <c r="D1635">
        <v>0</v>
      </c>
      <c r="E1635">
        <v>1</v>
      </c>
      <c r="F1635">
        <v>91</v>
      </c>
      <c r="G1635">
        <v>653</v>
      </c>
      <c r="H1635">
        <v>17</v>
      </c>
      <c r="I1635">
        <v>170</v>
      </c>
      <c r="J1635">
        <v>34</v>
      </c>
      <c r="K1635">
        <v>26</v>
      </c>
      <c r="L1635">
        <v>17</v>
      </c>
      <c r="M1635">
        <v>2</v>
      </c>
      <c r="N1635">
        <v>11</v>
      </c>
      <c r="O1635">
        <v>2</v>
      </c>
      <c r="P1635">
        <v>10</v>
      </c>
      <c r="Q1635">
        <v>7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</v>
      </c>
      <c r="Y1635">
        <v>11</v>
      </c>
      <c r="Z1635">
        <v>0</v>
      </c>
      <c r="AA1635">
        <v>61</v>
      </c>
      <c r="AB1635">
        <f t="shared" si="51"/>
        <v>3</v>
      </c>
      <c r="AC1635">
        <v>2372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900</v>
      </c>
      <c r="AO1635">
        <v>883</v>
      </c>
      <c r="AP1635">
        <v>0</v>
      </c>
    </row>
    <row r="1636" spans="1:42" x14ac:dyDescent="0.35">
      <c r="A1636">
        <v>34600</v>
      </c>
      <c r="B1636">
        <v>1</v>
      </c>
      <c r="C1636">
        <f t="shared" si="50"/>
        <v>2</v>
      </c>
      <c r="D1636">
        <v>1</v>
      </c>
      <c r="E1636">
        <v>1</v>
      </c>
      <c r="F1636">
        <v>8</v>
      </c>
      <c r="G1636">
        <v>199</v>
      </c>
      <c r="H1636">
        <v>33</v>
      </c>
      <c r="I1636">
        <v>60</v>
      </c>
      <c r="J1636">
        <v>8</v>
      </c>
      <c r="K1636">
        <v>3</v>
      </c>
      <c r="L1636">
        <v>15</v>
      </c>
      <c r="M1636">
        <v>5</v>
      </c>
      <c r="N1636">
        <v>5</v>
      </c>
      <c r="O1636">
        <v>2</v>
      </c>
      <c r="P1636">
        <v>5</v>
      </c>
      <c r="Q1636">
        <v>8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</v>
      </c>
      <c r="Y1636">
        <v>11</v>
      </c>
      <c r="Z1636">
        <v>1</v>
      </c>
      <c r="AA1636">
        <v>49</v>
      </c>
      <c r="AB1636">
        <f t="shared" si="51"/>
        <v>2</v>
      </c>
      <c r="AC1636">
        <v>2703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303</v>
      </c>
      <c r="AO1636">
        <v>288</v>
      </c>
      <c r="AP1636">
        <v>0</v>
      </c>
    </row>
    <row r="1637" spans="1:42" x14ac:dyDescent="0.35">
      <c r="A1637">
        <v>46904</v>
      </c>
      <c r="B1637">
        <v>2</v>
      </c>
      <c r="C1637">
        <f t="shared" si="50"/>
        <v>2</v>
      </c>
      <c r="D1637">
        <v>1</v>
      </c>
      <c r="E1637">
        <v>1</v>
      </c>
      <c r="F1637">
        <v>20</v>
      </c>
      <c r="G1637">
        <v>153</v>
      </c>
      <c r="H1637">
        <v>4</v>
      </c>
      <c r="I1637">
        <v>56</v>
      </c>
      <c r="J1637">
        <v>0</v>
      </c>
      <c r="K1637">
        <v>9</v>
      </c>
      <c r="L1637">
        <v>31</v>
      </c>
      <c r="M1637">
        <v>4</v>
      </c>
      <c r="N1637">
        <v>5</v>
      </c>
      <c r="O1637">
        <v>1</v>
      </c>
      <c r="P1637">
        <v>4</v>
      </c>
      <c r="Q1637">
        <v>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</v>
      </c>
      <c r="Y1637">
        <v>11</v>
      </c>
      <c r="Z1637">
        <v>0</v>
      </c>
      <c r="AA1637">
        <v>53</v>
      </c>
      <c r="AB1637">
        <f t="shared" si="51"/>
        <v>3</v>
      </c>
      <c r="AC1637">
        <v>2762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222</v>
      </c>
      <c r="AO1637">
        <v>191</v>
      </c>
      <c r="AP1637">
        <v>0</v>
      </c>
    </row>
    <row r="1638" spans="1:42" x14ac:dyDescent="0.35">
      <c r="A1638">
        <v>49094</v>
      </c>
      <c r="B1638">
        <v>2</v>
      </c>
      <c r="C1638">
        <f t="shared" si="50"/>
        <v>2</v>
      </c>
      <c r="D1638">
        <v>0</v>
      </c>
      <c r="E1638">
        <v>1</v>
      </c>
      <c r="F1638">
        <v>6</v>
      </c>
      <c r="G1638">
        <v>376</v>
      </c>
      <c r="H1638">
        <v>0</v>
      </c>
      <c r="I1638">
        <v>38</v>
      </c>
      <c r="J1638">
        <v>11</v>
      </c>
      <c r="K1638">
        <v>8</v>
      </c>
      <c r="L1638">
        <v>69</v>
      </c>
      <c r="M1638">
        <v>5</v>
      </c>
      <c r="N1638">
        <v>6</v>
      </c>
      <c r="O1638">
        <v>3</v>
      </c>
      <c r="P1638">
        <v>6</v>
      </c>
      <c r="Q1638">
        <v>6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</v>
      </c>
      <c r="Y1638">
        <v>11</v>
      </c>
      <c r="Z1638">
        <v>0</v>
      </c>
      <c r="AA1638">
        <v>47</v>
      </c>
      <c r="AB1638">
        <f t="shared" si="51"/>
        <v>2</v>
      </c>
      <c r="AC1638">
        <v>2805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433</v>
      </c>
      <c r="AO1638">
        <v>364</v>
      </c>
      <c r="AP1638">
        <v>0</v>
      </c>
    </row>
    <row r="1639" spans="1:42" x14ac:dyDescent="0.35">
      <c r="A1639">
        <v>36075</v>
      </c>
      <c r="B1639">
        <v>2</v>
      </c>
      <c r="C1639">
        <f t="shared" si="50"/>
        <v>2</v>
      </c>
      <c r="D1639">
        <v>1</v>
      </c>
      <c r="E1639">
        <v>0</v>
      </c>
      <c r="F1639">
        <v>54</v>
      </c>
      <c r="G1639">
        <v>46</v>
      </c>
      <c r="H1639">
        <v>0</v>
      </c>
      <c r="I1639">
        <v>30</v>
      </c>
      <c r="J1639">
        <v>12</v>
      </c>
      <c r="K1639">
        <v>1</v>
      </c>
      <c r="L1639">
        <v>30</v>
      </c>
      <c r="M1639">
        <v>1</v>
      </c>
      <c r="N1639">
        <v>2</v>
      </c>
      <c r="O1639">
        <v>0</v>
      </c>
      <c r="P1639">
        <v>4</v>
      </c>
      <c r="Q1639">
        <v>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</v>
      </c>
      <c r="Y1639">
        <v>11</v>
      </c>
      <c r="Z1639">
        <v>0</v>
      </c>
      <c r="AA1639">
        <v>37</v>
      </c>
      <c r="AB1639">
        <f t="shared" si="51"/>
        <v>1</v>
      </c>
      <c r="AC1639">
        <v>2361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89</v>
      </c>
      <c r="AO1639">
        <v>59</v>
      </c>
      <c r="AP1639">
        <v>0</v>
      </c>
    </row>
    <row r="1640" spans="1:42" x14ac:dyDescent="0.35">
      <c r="A1640">
        <v>60839</v>
      </c>
      <c r="B1640">
        <v>3</v>
      </c>
      <c r="C1640">
        <f t="shared" si="50"/>
        <v>3</v>
      </c>
      <c r="D1640">
        <v>1</v>
      </c>
      <c r="E1640">
        <v>1</v>
      </c>
      <c r="F1640">
        <v>72</v>
      </c>
      <c r="G1640">
        <v>600</v>
      </c>
      <c r="H1640">
        <v>21</v>
      </c>
      <c r="I1640">
        <v>128</v>
      </c>
      <c r="J1640">
        <v>223</v>
      </c>
      <c r="K1640">
        <v>150</v>
      </c>
      <c r="L1640">
        <v>128</v>
      </c>
      <c r="M1640">
        <v>13</v>
      </c>
      <c r="N1640">
        <v>2</v>
      </c>
      <c r="O1640">
        <v>2</v>
      </c>
      <c r="P1640">
        <v>12</v>
      </c>
      <c r="Q1640">
        <v>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</v>
      </c>
      <c r="Y1640">
        <v>11</v>
      </c>
      <c r="Z1640">
        <v>0</v>
      </c>
      <c r="AA1640">
        <v>41</v>
      </c>
      <c r="AB1640">
        <f t="shared" si="51"/>
        <v>1</v>
      </c>
      <c r="AC1640">
        <v>2829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1122</v>
      </c>
      <c r="AO1640">
        <v>994</v>
      </c>
      <c r="AP1640">
        <v>0</v>
      </c>
    </row>
    <row r="1641" spans="1:42" x14ac:dyDescent="0.35">
      <c r="A1641">
        <v>82122</v>
      </c>
      <c r="B1641">
        <v>5</v>
      </c>
      <c r="C1641">
        <f t="shared" si="50"/>
        <v>5</v>
      </c>
      <c r="D1641">
        <v>0</v>
      </c>
      <c r="E1641">
        <v>0</v>
      </c>
      <c r="F1641">
        <v>89</v>
      </c>
      <c r="G1641">
        <v>734</v>
      </c>
      <c r="H1641">
        <v>22</v>
      </c>
      <c r="I1641">
        <v>350</v>
      </c>
      <c r="J1641">
        <v>151</v>
      </c>
      <c r="K1641">
        <v>25</v>
      </c>
      <c r="L1641">
        <v>100</v>
      </c>
      <c r="M1641">
        <v>1</v>
      </c>
      <c r="N1641">
        <v>3</v>
      </c>
      <c r="O1641">
        <v>9</v>
      </c>
      <c r="P1641">
        <v>13</v>
      </c>
      <c r="Q1641">
        <v>1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3</v>
      </c>
      <c r="Y1641">
        <v>11</v>
      </c>
      <c r="Z1641">
        <v>0</v>
      </c>
      <c r="AA1641">
        <v>58</v>
      </c>
      <c r="AB1641">
        <f t="shared" si="51"/>
        <v>3</v>
      </c>
      <c r="AC1641">
        <v>2477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1282</v>
      </c>
      <c r="AO1641">
        <v>1182</v>
      </c>
      <c r="AP1641">
        <v>1</v>
      </c>
    </row>
    <row r="1642" spans="1:42" x14ac:dyDescent="0.35">
      <c r="A1642">
        <v>34074</v>
      </c>
      <c r="B1642">
        <v>1</v>
      </c>
      <c r="C1642">
        <f t="shared" si="50"/>
        <v>2</v>
      </c>
      <c r="D1642">
        <v>1</v>
      </c>
      <c r="E1642">
        <v>1</v>
      </c>
      <c r="F1642">
        <v>69</v>
      </c>
      <c r="G1642">
        <v>135</v>
      </c>
      <c r="H1642">
        <v>1</v>
      </c>
      <c r="I1642">
        <v>41</v>
      </c>
      <c r="J1642">
        <v>10</v>
      </c>
      <c r="K1642">
        <v>1</v>
      </c>
      <c r="L1642">
        <v>67</v>
      </c>
      <c r="M1642">
        <v>5</v>
      </c>
      <c r="N1642">
        <v>3</v>
      </c>
      <c r="O1642">
        <v>3</v>
      </c>
      <c r="P1642">
        <v>3</v>
      </c>
      <c r="Q1642">
        <v>6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</v>
      </c>
      <c r="Y1642">
        <v>11</v>
      </c>
      <c r="Z1642">
        <v>0</v>
      </c>
      <c r="AA1642">
        <v>68</v>
      </c>
      <c r="AB1642">
        <f t="shared" si="51"/>
        <v>4</v>
      </c>
      <c r="AC1642">
        <v>2510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1</v>
      </c>
      <c r="AL1642">
        <v>0</v>
      </c>
      <c r="AM1642">
        <v>0</v>
      </c>
      <c r="AN1642">
        <v>188</v>
      </c>
      <c r="AO1642">
        <v>121</v>
      </c>
      <c r="AP1642">
        <v>1</v>
      </c>
    </row>
    <row r="1643" spans="1:42" x14ac:dyDescent="0.35">
      <c r="A1643">
        <v>28520</v>
      </c>
      <c r="B1643">
        <v>1</v>
      </c>
      <c r="C1643">
        <f t="shared" si="50"/>
        <v>1</v>
      </c>
      <c r="D1643">
        <v>1</v>
      </c>
      <c r="E1643">
        <v>1</v>
      </c>
      <c r="F1643">
        <v>55</v>
      </c>
      <c r="G1643">
        <v>11</v>
      </c>
      <c r="H1643">
        <v>0</v>
      </c>
      <c r="I1643">
        <v>10</v>
      </c>
      <c r="J1643">
        <v>0</v>
      </c>
      <c r="K1643">
        <v>2</v>
      </c>
      <c r="L1643">
        <v>20</v>
      </c>
      <c r="M1643">
        <v>1</v>
      </c>
      <c r="N1643">
        <v>1</v>
      </c>
      <c r="O1643">
        <v>1</v>
      </c>
      <c r="P1643">
        <v>2</v>
      </c>
      <c r="Q1643">
        <v>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</v>
      </c>
      <c r="Y1643">
        <v>11</v>
      </c>
      <c r="Z1643">
        <v>0</v>
      </c>
      <c r="AA1643">
        <v>60</v>
      </c>
      <c r="AB1643">
        <f t="shared" si="51"/>
        <v>3</v>
      </c>
      <c r="AC1643">
        <v>2539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23</v>
      </c>
      <c r="AO1643">
        <v>3</v>
      </c>
      <c r="AP1643">
        <v>0</v>
      </c>
    </row>
    <row r="1644" spans="1:42" x14ac:dyDescent="0.35">
      <c r="A1644">
        <v>62535</v>
      </c>
      <c r="B1644">
        <v>3</v>
      </c>
      <c r="C1644">
        <f t="shared" si="50"/>
        <v>3</v>
      </c>
      <c r="D1644">
        <v>0</v>
      </c>
      <c r="E1644">
        <v>1</v>
      </c>
      <c r="F1644">
        <v>13</v>
      </c>
      <c r="G1644">
        <v>163</v>
      </c>
      <c r="H1644">
        <v>48</v>
      </c>
      <c r="I1644">
        <v>90</v>
      </c>
      <c r="J1644">
        <v>0</v>
      </c>
      <c r="K1644">
        <v>45</v>
      </c>
      <c r="L1644">
        <v>52</v>
      </c>
      <c r="M1644">
        <v>1</v>
      </c>
      <c r="N1644">
        <v>3</v>
      </c>
      <c r="O1644">
        <v>2</v>
      </c>
      <c r="P1644">
        <v>8</v>
      </c>
      <c r="Q1644">
        <v>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</v>
      </c>
      <c r="Y1644">
        <v>11</v>
      </c>
      <c r="Z1644">
        <v>0</v>
      </c>
      <c r="AA1644">
        <v>65</v>
      </c>
      <c r="AB1644">
        <f t="shared" si="51"/>
        <v>4</v>
      </c>
      <c r="AC1644">
        <v>2428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346</v>
      </c>
      <c r="AO1644">
        <v>294</v>
      </c>
      <c r="AP1644">
        <v>0</v>
      </c>
    </row>
    <row r="1645" spans="1:42" x14ac:dyDescent="0.35">
      <c r="A1645">
        <v>36273</v>
      </c>
      <c r="B1645">
        <v>2</v>
      </c>
      <c r="C1645">
        <f t="shared" si="50"/>
        <v>2</v>
      </c>
      <c r="D1645">
        <v>1</v>
      </c>
      <c r="E1645">
        <v>0</v>
      </c>
      <c r="F1645">
        <v>80</v>
      </c>
      <c r="G1645">
        <v>29</v>
      </c>
      <c r="H1645">
        <v>3</v>
      </c>
      <c r="I1645">
        <v>30</v>
      </c>
      <c r="J1645">
        <v>3</v>
      </c>
      <c r="K1645">
        <v>2</v>
      </c>
      <c r="L1645">
        <v>9</v>
      </c>
      <c r="M1645">
        <v>2</v>
      </c>
      <c r="N1645">
        <v>3</v>
      </c>
      <c r="O1645">
        <v>0</v>
      </c>
      <c r="P1645">
        <v>3</v>
      </c>
      <c r="Q1645">
        <v>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</v>
      </c>
      <c r="Y1645">
        <v>11</v>
      </c>
      <c r="Z1645">
        <v>0</v>
      </c>
      <c r="AA1645">
        <v>43</v>
      </c>
      <c r="AB1645">
        <f t="shared" si="51"/>
        <v>1</v>
      </c>
      <c r="AC1645">
        <v>2233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67</v>
      </c>
      <c r="AO1645">
        <v>58</v>
      </c>
      <c r="AP1645">
        <v>0</v>
      </c>
    </row>
    <row r="1646" spans="1:42" x14ac:dyDescent="0.35">
      <c r="A1646">
        <v>63404</v>
      </c>
      <c r="B1646">
        <v>3</v>
      </c>
      <c r="C1646">
        <f t="shared" si="50"/>
        <v>3</v>
      </c>
      <c r="D1646">
        <v>0</v>
      </c>
      <c r="E1646">
        <v>2</v>
      </c>
      <c r="F1646">
        <v>97</v>
      </c>
      <c r="G1646">
        <v>734</v>
      </c>
      <c r="H1646">
        <v>26</v>
      </c>
      <c r="I1646">
        <v>70</v>
      </c>
      <c r="J1646">
        <v>11</v>
      </c>
      <c r="K1646">
        <v>44</v>
      </c>
      <c r="L1646">
        <v>17</v>
      </c>
      <c r="M1646">
        <v>2</v>
      </c>
      <c r="N1646">
        <v>6</v>
      </c>
      <c r="O1646">
        <v>3</v>
      </c>
      <c r="P1646">
        <v>4</v>
      </c>
      <c r="Q1646">
        <v>4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3</v>
      </c>
      <c r="Y1646">
        <v>11</v>
      </c>
      <c r="Z1646">
        <v>0</v>
      </c>
      <c r="AA1646">
        <v>56</v>
      </c>
      <c r="AB1646">
        <f t="shared" si="51"/>
        <v>3</v>
      </c>
      <c r="AC1646">
        <v>2182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885</v>
      </c>
      <c r="AO1646">
        <v>868</v>
      </c>
      <c r="AP1646">
        <v>1</v>
      </c>
    </row>
    <row r="1647" spans="1:42" x14ac:dyDescent="0.35">
      <c r="A1647">
        <v>78416</v>
      </c>
      <c r="B1647">
        <v>4</v>
      </c>
      <c r="C1647">
        <f t="shared" si="50"/>
        <v>4</v>
      </c>
      <c r="D1647">
        <v>0</v>
      </c>
      <c r="E1647">
        <v>1</v>
      </c>
      <c r="F1647">
        <v>99</v>
      </c>
      <c r="G1647">
        <v>453</v>
      </c>
      <c r="H1647">
        <v>38</v>
      </c>
      <c r="I1647">
        <v>279</v>
      </c>
      <c r="J1647">
        <v>188</v>
      </c>
      <c r="K1647">
        <v>38</v>
      </c>
      <c r="L1647">
        <v>183</v>
      </c>
      <c r="M1647">
        <v>2</v>
      </c>
      <c r="N1647">
        <v>7</v>
      </c>
      <c r="O1647">
        <v>7</v>
      </c>
      <c r="P1647">
        <v>10</v>
      </c>
      <c r="Q1647">
        <v>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</v>
      </c>
      <c r="Y1647">
        <v>11</v>
      </c>
      <c r="Z1647">
        <v>0</v>
      </c>
      <c r="AA1647">
        <v>44</v>
      </c>
      <c r="AB1647">
        <f t="shared" si="51"/>
        <v>2</v>
      </c>
      <c r="AC1647">
        <v>2161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0</v>
      </c>
      <c r="AN1647">
        <v>996</v>
      </c>
      <c r="AO1647">
        <v>813</v>
      </c>
      <c r="AP1647">
        <v>0</v>
      </c>
    </row>
    <row r="1648" spans="1:42" x14ac:dyDescent="0.35">
      <c r="A1648">
        <v>75702</v>
      </c>
      <c r="B1648">
        <v>4</v>
      </c>
      <c r="C1648">
        <f t="shared" si="50"/>
        <v>4</v>
      </c>
      <c r="D1648">
        <v>0</v>
      </c>
      <c r="E1648">
        <v>1</v>
      </c>
      <c r="F1648">
        <v>87</v>
      </c>
      <c r="G1648">
        <v>1073</v>
      </c>
      <c r="H1648">
        <v>0</v>
      </c>
      <c r="I1648">
        <v>629</v>
      </c>
      <c r="J1648">
        <v>145</v>
      </c>
      <c r="K1648">
        <v>37</v>
      </c>
      <c r="L1648">
        <v>37</v>
      </c>
      <c r="M1648">
        <v>1</v>
      </c>
      <c r="N1648">
        <v>10</v>
      </c>
      <c r="O1648">
        <v>5</v>
      </c>
      <c r="P1648">
        <v>13</v>
      </c>
      <c r="Q1648">
        <v>6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3</v>
      </c>
      <c r="Y1648">
        <v>11</v>
      </c>
      <c r="Z1648">
        <v>0</v>
      </c>
      <c r="AA1648">
        <v>46</v>
      </c>
      <c r="AB1648">
        <f t="shared" si="51"/>
        <v>2</v>
      </c>
      <c r="AC1648">
        <v>2782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0</v>
      </c>
      <c r="AN1648">
        <v>1884</v>
      </c>
      <c r="AO1648">
        <v>1847</v>
      </c>
      <c r="AP1648">
        <v>1</v>
      </c>
    </row>
    <row r="1649" spans="1:42" x14ac:dyDescent="0.35">
      <c r="A1649">
        <v>59385</v>
      </c>
      <c r="B1649">
        <v>3</v>
      </c>
      <c r="C1649">
        <f t="shared" si="50"/>
        <v>3</v>
      </c>
      <c r="D1649">
        <v>1</v>
      </c>
      <c r="E1649">
        <v>1</v>
      </c>
      <c r="F1649">
        <v>85</v>
      </c>
      <c r="G1649">
        <v>135</v>
      </c>
      <c r="H1649">
        <v>0</v>
      </c>
      <c r="I1649">
        <v>10</v>
      </c>
      <c r="J1649">
        <v>0</v>
      </c>
      <c r="K1649">
        <v>4</v>
      </c>
      <c r="L1649">
        <v>36</v>
      </c>
      <c r="M1649">
        <v>2</v>
      </c>
      <c r="N1649">
        <v>3</v>
      </c>
      <c r="O1649">
        <v>1</v>
      </c>
      <c r="P1649">
        <v>4</v>
      </c>
      <c r="Q1649">
        <v>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</v>
      </c>
      <c r="Y1649">
        <v>11</v>
      </c>
      <c r="Z1649">
        <v>0</v>
      </c>
      <c r="AA1649">
        <v>69</v>
      </c>
      <c r="AB1649">
        <f t="shared" si="51"/>
        <v>5</v>
      </c>
      <c r="AC1649">
        <v>2586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149</v>
      </c>
      <c r="AO1649">
        <v>113</v>
      </c>
      <c r="AP1649">
        <v>0</v>
      </c>
    </row>
    <row r="1650" spans="1:42" x14ac:dyDescent="0.35">
      <c r="A1650">
        <v>44689</v>
      </c>
      <c r="B1650">
        <v>2</v>
      </c>
      <c r="C1650">
        <f t="shared" si="50"/>
        <v>2</v>
      </c>
      <c r="D1650">
        <v>1</v>
      </c>
      <c r="E1650">
        <v>1</v>
      </c>
      <c r="F1650">
        <v>82</v>
      </c>
      <c r="G1650">
        <v>18</v>
      </c>
      <c r="H1650">
        <v>0</v>
      </c>
      <c r="I1650">
        <v>5</v>
      </c>
      <c r="J1650">
        <v>0</v>
      </c>
      <c r="K1650">
        <v>0</v>
      </c>
      <c r="L1650">
        <v>11</v>
      </c>
      <c r="M1650">
        <v>2</v>
      </c>
      <c r="N1650">
        <v>1</v>
      </c>
      <c r="O1650">
        <v>1</v>
      </c>
      <c r="P1650">
        <v>2</v>
      </c>
      <c r="Q1650">
        <v>7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</v>
      </c>
      <c r="Y1650">
        <v>11</v>
      </c>
      <c r="Z1650">
        <v>0</v>
      </c>
      <c r="AA1650">
        <v>69</v>
      </c>
      <c r="AB1650">
        <f t="shared" si="51"/>
        <v>5</v>
      </c>
      <c r="AC1650">
        <v>2329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23</v>
      </c>
      <c r="AO1650">
        <v>12</v>
      </c>
      <c r="AP1650">
        <v>1</v>
      </c>
    </row>
    <row r="1651" spans="1:42" x14ac:dyDescent="0.35">
      <c r="A1651">
        <v>7144</v>
      </c>
      <c r="B1651">
        <v>1</v>
      </c>
      <c r="C1651">
        <f t="shared" si="50"/>
        <v>1</v>
      </c>
      <c r="D1651">
        <v>0</v>
      </c>
      <c r="E1651">
        <v>2</v>
      </c>
      <c r="F1651">
        <v>92</v>
      </c>
      <c r="G1651">
        <v>81</v>
      </c>
      <c r="H1651">
        <v>4</v>
      </c>
      <c r="I1651">
        <v>33</v>
      </c>
      <c r="J1651">
        <v>5</v>
      </c>
      <c r="K1651">
        <v>2</v>
      </c>
      <c r="L1651">
        <v>291</v>
      </c>
      <c r="M1651">
        <v>0</v>
      </c>
      <c r="N1651">
        <v>23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</v>
      </c>
      <c r="Y1651">
        <v>11</v>
      </c>
      <c r="Z1651">
        <v>0</v>
      </c>
      <c r="AA1651">
        <v>54</v>
      </c>
      <c r="AB1651">
        <f t="shared" si="51"/>
        <v>3</v>
      </c>
      <c r="AC1651">
        <v>2363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125</v>
      </c>
      <c r="AO1651">
        <v>-166</v>
      </c>
      <c r="AP1651">
        <v>0</v>
      </c>
    </row>
    <row r="1652" spans="1:42" x14ac:dyDescent="0.35">
      <c r="A1652">
        <v>90369</v>
      </c>
      <c r="B1652">
        <v>5</v>
      </c>
      <c r="C1652">
        <f t="shared" si="50"/>
        <v>5</v>
      </c>
      <c r="D1652">
        <v>0</v>
      </c>
      <c r="E1652">
        <v>0</v>
      </c>
      <c r="F1652">
        <v>2</v>
      </c>
      <c r="G1652">
        <v>292</v>
      </c>
      <c r="H1652">
        <v>51</v>
      </c>
      <c r="I1652">
        <v>981</v>
      </c>
      <c r="J1652">
        <v>224</v>
      </c>
      <c r="K1652">
        <v>23</v>
      </c>
      <c r="L1652">
        <v>17</v>
      </c>
      <c r="M1652">
        <v>1</v>
      </c>
      <c r="N1652">
        <v>4</v>
      </c>
      <c r="O1652">
        <v>6</v>
      </c>
      <c r="P1652">
        <v>6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</v>
      </c>
      <c r="Y1652">
        <v>11</v>
      </c>
      <c r="Z1652">
        <v>1</v>
      </c>
      <c r="AA1652">
        <v>64</v>
      </c>
      <c r="AB1652">
        <f t="shared" si="51"/>
        <v>4</v>
      </c>
      <c r="AC1652">
        <v>2221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1571</v>
      </c>
      <c r="AO1652">
        <v>1554</v>
      </c>
      <c r="AP1652">
        <v>0</v>
      </c>
    </row>
    <row r="1653" spans="1:42" x14ac:dyDescent="0.35">
      <c r="A1653">
        <v>63159</v>
      </c>
      <c r="B1653">
        <v>3</v>
      </c>
      <c r="C1653">
        <f t="shared" si="50"/>
        <v>3</v>
      </c>
      <c r="D1653">
        <v>0</v>
      </c>
      <c r="E1653">
        <v>0</v>
      </c>
      <c r="F1653">
        <v>74</v>
      </c>
      <c r="G1653">
        <v>965</v>
      </c>
      <c r="H1653">
        <v>34</v>
      </c>
      <c r="I1653">
        <v>586</v>
      </c>
      <c r="J1653">
        <v>89</v>
      </c>
      <c r="K1653">
        <v>86</v>
      </c>
      <c r="L1653">
        <v>37</v>
      </c>
      <c r="M1653">
        <v>1</v>
      </c>
      <c r="N1653">
        <v>3</v>
      </c>
      <c r="O1653">
        <v>5</v>
      </c>
      <c r="P1653">
        <v>8</v>
      </c>
      <c r="Q1653">
        <v>3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3</v>
      </c>
      <c r="Y1653">
        <v>11</v>
      </c>
      <c r="Z1653">
        <v>0</v>
      </c>
      <c r="AA1653">
        <v>46</v>
      </c>
      <c r="AB1653">
        <f t="shared" si="51"/>
        <v>2</v>
      </c>
      <c r="AC1653">
        <v>2760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1760</v>
      </c>
      <c r="AO1653">
        <v>1723</v>
      </c>
      <c r="AP1653">
        <v>1</v>
      </c>
    </row>
    <row r="1654" spans="1:42" x14ac:dyDescent="0.35">
      <c r="A1654">
        <v>46757</v>
      </c>
      <c r="B1654">
        <v>2</v>
      </c>
      <c r="C1654">
        <f t="shared" si="50"/>
        <v>2</v>
      </c>
      <c r="D1654">
        <v>0</v>
      </c>
      <c r="E1654">
        <v>1</v>
      </c>
      <c r="F1654">
        <v>71</v>
      </c>
      <c r="G1654">
        <v>777</v>
      </c>
      <c r="H1654">
        <v>30</v>
      </c>
      <c r="I1654">
        <v>163</v>
      </c>
      <c r="J1654">
        <v>0</v>
      </c>
      <c r="K1654">
        <v>51</v>
      </c>
      <c r="L1654">
        <v>122</v>
      </c>
      <c r="M1654">
        <v>6</v>
      </c>
      <c r="N1654">
        <v>4</v>
      </c>
      <c r="O1654">
        <v>4</v>
      </c>
      <c r="P1654">
        <v>7</v>
      </c>
      <c r="Q1654">
        <v>9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3</v>
      </c>
      <c r="Y1654">
        <v>11</v>
      </c>
      <c r="Z1654">
        <v>0</v>
      </c>
      <c r="AA1654">
        <v>57</v>
      </c>
      <c r="AB1654">
        <f t="shared" si="51"/>
        <v>3</v>
      </c>
      <c r="AC1654">
        <v>2749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1021</v>
      </c>
      <c r="AO1654">
        <v>899</v>
      </c>
      <c r="AP1654">
        <v>0</v>
      </c>
    </row>
    <row r="1655" spans="1:42" x14ac:dyDescent="0.35">
      <c r="A1655">
        <v>79734</v>
      </c>
      <c r="B1655">
        <v>5</v>
      </c>
      <c r="C1655">
        <f t="shared" si="50"/>
        <v>5</v>
      </c>
      <c r="D1655">
        <v>0</v>
      </c>
      <c r="E1655">
        <v>0</v>
      </c>
      <c r="F1655">
        <v>72</v>
      </c>
      <c r="G1655">
        <v>572</v>
      </c>
      <c r="H1655">
        <v>8</v>
      </c>
      <c r="I1655">
        <v>232</v>
      </c>
      <c r="J1655">
        <v>23</v>
      </c>
      <c r="K1655">
        <v>62</v>
      </c>
      <c r="L1655">
        <v>17</v>
      </c>
      <c r="M1655">
        <v>1</v>
      </c>
      <c r="N1655">
        <v>4</v>
      </c>
      <c r="O1655">
        <v>3</v>
      </c>
      <c r="P1655">
        <v>6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3</v>
      </c>
      <c r="Y1655">
        <v>11</v>
      </c>
      <c r="Z1655">
        <v>0</v>
      </c>
      <c r="AA1655">
        <v>51</v>
      </c>
      <c r="AB1655">
        <f t="shared" si="51"/>
        <v>2</v>
      </c>
      <c r="AC1655">
        <v>2160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  <c r="AN1655">
        <v>897</v>
      </c>
      <c r="AO1655">
        <v>880</v>
      </c>
      <c r="AP1655">
        <v>1</v>
      </c>
    </row>
    <row r="1656" spans="1:42" x14ac:dyDescent="0.35">
      <c r="A1656">
        <v>63207</v>
      </c>
      <c r="B1656">
        <v>3</v>
      </c>
      <c r="C1656">
        <f t="shared" si="50"/>
        <v>3</v>
      </c>
      <c r="D1656">
        <v>0</v>
      </c>
      <c r="E1656">
        <v>0</v>
      </c>
      <c r="F1656">
        <v>68</v>
      </c>
      <c r="G1656">
        <v>438</v>
      </c>
      <c r="H1656">
        <v>169</v>
      </c>
      <c r="I1656">
        <v>565</v>
      </c>
      <c r="J1656">
        <v>91</v>
      </c>
      <c r="K1656">
        <v>169</v>
      </c>
      <c r="L1656">
        <v>70</v>
      </c>
      <c r="M1656">
        <v>1</v>
      </c>
      <c r="N1656">
        <v>2</v>
      </c>
      <c r="O1656">
        <v>3</v>
      </c>
      <c r="P1656">
        <v>6</v>
      </c>
      <c r="Q1656">
        <v>7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3</v>
      </c>
      <c r="Y1656">
        <v>11</v>
      </c>
      <c r="Z1656">
        <v>0</v>
      </c>
      <c r="AA1656">
        <v>28</v>
      </c>
      <c r="AB1656">
        <f t="shared" si="51"/>
        <v>1</v>
      </c>
      <c r="AC1656">
        <v>2684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1432</v>
      </c>
      <c r="AO1656">
        <v>1362</v>
      </c>
      <c r="AP1656">
        <v>1</v>
      </c>
    </row>
    <row r="1657" spans="1:42" x14ac:dyDescent="0.35">
      <c r="A1657">
        <v>72071</v>
      </c>
      <c r="B1657">
        <v>4</v>
      </c>
      <c r="C1657">
        <f t="shared" si="50"/>
        <v>4</v>
      </c>
      <c r="D1657">
        <v>0</v>
      </c>
      <c r="E1657">
        <v>1</v>
      </c>
      <c r="F1657">
        <v>4</v>
      </c>
      <c r="G1657">
        <v>531</v>
      </c>
      <c r="H1657">
        <v>69</v>
      </c>
      <c r="I1657">
        <v>300</v>
      </c>
      <c r="J1657">
        <v>150</v>
      </c>
      <c r="K1657">
        <v>138</v>
      </c>
      <c r="L1657">
        <v>150</v>
      </c>
      <c r="M1657">
        <v>3</v>
      </c>
      <c r="N1657">
        <v>5</v>
      </c>
      <c r="O1657">
        <v>4</v>
      </c>
      <c r="P1657">
        <v>8</v>
      </c>
      <c r="Q1657">
        <v>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3</v>
      </c>
      <c r="Y1657">
        <v>11</v>
      </c>
      <c r="Z1657">
        <v>0</v>
      </c>
      <c r="AA1657">
        <v>66</v>
      </c>
      <c r="AB1657">
        <f t="shared" si="51"/>
        <v>4</v>
      </c>
      <c r="AC1657">
        <v>2659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>
        <v>0</v>
      </c>
      <c r="AN1657">
        <v>1188</v>
      </c>
      <c r="AO1657">
        <v>1038</v>
      </c>
      <c r="AP1657">
        <v>0</v>
      </c>
    </row>
    <row r="1658" spans="1:42" x14ac:dyDescent="0.35">
      <c r="A1658">
        <v>21840</v>
      </c>
      <c r="B1658">
        <v>1</v>
      </c>
      <c r="C1658">
        <f t="shared" si="50"/>
        <v>1</v>
      </c>
      <c r="D1658">
        <v>1</v>
      </c>
      <c r="E1658">
        <v>0</v>
      </c>
      <c r="F1658">
        <v>80</v>
      </c>
      <c r="G1658">
        <v>17</v>
      </c>
      <c r="H1658">
        <v>0</v>
      </c>
      <c r="I1658">
        <v>9</v>
      </c>
      <c r="J1658">
        <v>0</v>
      </c>
      <c r="K1658">
        <v>0</v>
      </c>
      <c r="L1658">
        <v>1</v>
      </c>
      <c r="M1658">
        <v>1</v>
      </c>
      <c r="N1658">
        <v>1</v>
      </c>
      <c r="O1658">
        <v>0</v>
      </c>
      <c r="P1658">
        <v>3</v>
      </c>
      <c r="Q1658">
        <v>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3</v>
      </c>
      <c r="Y1658">
        <v>11</v>
      </c>
      <c r="Z1658">
        <v>0</v>
      </c>
      <c r="AA1658">
        <v>37</v>
      </c>
      <c r="AB1658">
        <f t="shared" si="51"/>
        <v>1</v>
      </c>
      <c r="AC1658">
        <v>2502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26</v>
      </c>
      <c r="AO1658">
        <v>25</v>
      </c>
      <c r="AP1658">
        <v>0</v>
      </c>
    </row>
    <row r="1659" spans="1:42" x14ac:dyDescent="0.35">
      <c r="A1659">
        <v>58582</v>
      </c>
      <c r="B1659">
        <v>3</v>
      </c>
      <c r="C1659">
        <f t="shared" si="50"/>
        <v>3</v>
      </c>
      <c r="D1659">
        <v>0</v>
      </c>
      <c r="E1659">
        <v>1</v>
      </c>
      <c r="F1659">
        <v>15</v>
      </c>
      <c r="G1659">
        <v>402</v>
      </c>
      <c r="H1659">
        <v>35</v>
      </c>
      <c r="I1659">
        <v>106</v>
      </c>
      <c r="J1659">
        <v>101</v>
      </c>
      <c r="K1659">
        <v>77</v>
      </c>
      <c r="L1659">
        <v>42</v>
      </c>
      <c r="M1659">
        <v>2</v>
      </c>
      <c r="N1659">
        <v>9</v>
      </c>
      <c r="O1659">
        <v>2</v>
      </c>
      <c r="P1659">
        <v>9</v>
      </c>
      <c r="Q1659">
        <v>5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3</v>
      </c>
      <c r="Y1659">
        <v>11</v>
      </c>
      <c r="Z1659">
        <v>0</v>
      </c>
      <c r="AA1659">
        <v>38</v>
      </c>
      <c r="AB1659">
        <f t="shared" si="51"/>
        <v>1</v>
      </c>
      <c r="AC1659">
        <v>2433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721</v>
      </c>
      <c r="AO1659">
        <v>679</v>
      </c>
      <c r="AP1659">
        <v>1</v>
      </c>
    </row>
    <row r="1660" spans="1:42" x14ac:dyDescent="0.35">
      <c r="A1660">
        <v>72282</v>
      </c>
      <c r="B1660">
        <v>4</v>
      </c>
      <c r="C1660">
        <f t="shared" si="50"/>
        <v>4</v>
      </c>
      <c r="D1660">
        <v>0</v>
      </c>
      <c r="E1660">
        <v>0</v>
      </c>
      <c r="F1660">
        <v>70</v>
      </c>
      <c r="G1660">
        <v>503</v>
      </c>
      <c r="H1660">
        <v>27</v>
      </c>
      <c r="I1660">
        <v>419</v>
      </c>
      <c r="J1660">
        <v>90</v>
      </c>
      <c r="K1660">
        <v>139</v>
      </c>
      <c r="L1660">
        <v>153</v>
      </c>
      <c r="M1660">
        <v>1</v>
      </c>
      <c r="N1660">
        <v>5</v>
      </c>
      <c r="O1660">
        <v>7</v>
      </c>
      <c r="P1660">
        <v>9</v>
      </c>
      <c r="Q1660">
        <v>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3</v>
      </c>
      <c r="Y1660">
        <v>11</v>
      </c>
      <c r="Z1660">
        <v>1</v>
      </c>
      <c r="AA1660">
        <v>69</v>
      </c>
      <c r="AB1660">
        <f t="shared" si="51"/>
        <v>5</v>
      </c>
      <c r="AC1660">
        <v>2504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</v>
      </c>
      <c r="AM1660">
        <v>0</v>
      </c>
      <c r="AN1660">
        <v>1178</v>
      </c>
      <c r="AO1660">
        <v>1025</v>
      </c>
      <c r="AP1660">
        <v>0</v>
      </c>
    </row>
    <row r="1661" spans="1:42" x14ac:dyDescent="0.35">
      <c r="A1661">
        <v>50387</v>
      </c>
      <c r="B1661">
        <v>2</v>
      </c>
      <c r="C1661">
        <f t="shared" si="50"/>
        <v>2</v>
      </c>
      <c r="D1661">
        <v>0</v>
      </c>
      <c r="E1661">
        <v>2</v>
      </c>
      <c r="F1661">
        <v>91</v>
      </c>
      <c r="G1661">
        <v>369</v>
      </c>
      <c r="H1661">
        <v>9</v>
      </c>
      <c r="I1661">
        <v>87</v>
      </c>
      <c r="J1661">
        <v>12</v>
      </c>
      <c r="K1661">
        <v>14</v>
      </c>
      <c r="L1661">
        <v>34</v>
      </c>
      <c r="M1661">
        <v>3</v>
      </c>
      <c r="N1661">
        <v>6</v>
      </c>
      <c r="O1661">
        <v>2</v>
      </c>
      <c r="P1661">
        <v>8</v>
      </c>
      <c r="Q1661">
        <v>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</v>
      </c>
      <c r="Y1661">
        <v>11</v>
      </c>
      <c r="Z1661">
        <v>0</v>
      </c>
      <c r="AA1661">
        <v>64</v>
      </c>
      <c r="AB1661">
        <f t="shared" si="51"/>
        <v>4</v>
      </c>
      <c r="AC1661">
        <v>2461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491</v>
      </c>
      <c r="AO1661">
        <v>457</v>
      </c>
      <c r="AP1661">
        <v>0</v>
      </c>
    </row>
    <row r="1662" spans="1:42" x14ac:dyDescent="0.35">
      <c r="A1662">
        <v>32583</v>
      </c>
      <c r="B1662">
        <v>1</v>
      </c>
      <c r="C1662">
        <f t="shared" si="50"/>
        <v>2</v>
      </c>
      <c r="D1662">
        <v>1</v>
      </c>
      <c r="E1662">
        <v>1</v>
      </c>
      <c r="F1662">
        <v>10</v>
      </c>
      <c r="G1662">
        <v>5</v>
      </c>
      <c r="H1662">
        <v>0</v>
      </c>
      <c r="I1662">
        <v>3</v>
      </c>
      <c r="J1662">
        <v>0</v>
      </c>
      <c r="K1662">
        <v>0</v>
      </c>
      <c r="L1662">
        <v>1</v>
      </c>
      <c r="M1662">
        <v>1</v>
      </c>
      <c r="N1662">
        <v>1</v>
      </c>
      <c r="O1662">
        <v>0</v>
      </c>
      <c r="P1662">
        <v>2</v>
      </c>
      <c r="Q1662">
        <v>7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3</v>
      </c>
      <c r="Y1662">
        <v>11</v>
      </c>
      <c r="Z1662">
        <v>0</v>
      </c>
      <c r="AA1662">
        <v>59</v>
      </c>
      <c r="AB1662">
        <f t="shared" si="51"/>
        <v>3</v>
      </c>
      <c r="AC1662">
        <v>2173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8</v>
      </c>
      <c r="AO1662">
        <v>7</v>
      </c>
      <c r="AP1662">
        <v>0</v>
      </c>
    </row>
    <row r="1663" spans="1:42" x14ac:dyDescent="0.35">
      <c r="A1663">
        <v>62568</v>
      </c>
      <c r="B1663">
        <v>3</v>
      </c>
      <c r="C1663">
        <f t="shared" si="50"/>
        <v>3</v>
      </c>
      <c r="D1663">
        <v>0</v>
      </c>
      <c r="E1663">
        <v>1</v>
      </c>
      <c r="F1663">
        <v>99</v>
      </c>
      <c r="G1663">
        <v>362</v>
      </c>
      <c r="H1663">
        <v>17</v>
      </c>
      <c r="I1663">
        <v>398</v>
      </c>
      <c r="J1663">
        <v>80</v>
      </c>
      <c r="K1663">
        <v>35</v>
      </c>
      <c r="L1663">
        <v>61</v>
      </c>
      <c r="M1663">
        <v>3</v>
      </c>
      <c r="N1663">
        <v>5</v>
      </c>
      <c r="O1663">
        <v>3</v>
      </c>
      <c r="P1663">
        <v>5</v>
      </c>
      <c r="Q1663">
        <v>4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3</v>
      </c>
      <c r="Y1663">
        <v>11</v>
      </c>
      <c r="Z1663">
        <v>0</v>
      </c>
      <c r="AA1663">
        <v>58</v>
      </c>
      <c r="AB1663">
        <f t="shared" si="51"/>
        <v>3</v>
      </c>
      <c r="AC1663">
        <v>2242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892</v>
      </c>
      <c r="AO1663">
        <v>831</v>
      </c>
      <c r="AP1663">
        <v>1</v>
      </c>
    </row>
    <row r="1664" spans="1:42" x14ac:dyDescent="0.35">
      <c r="A1664">
        <v>44635</v>
      </c>
      <c r="B1664">
        <v>2</v>
      </c>
      <c r="C1664">
        <f t="shared" si="50"/>
        <v>2</v>
      </c>
      <c r="D1664">
        <v>1</v>
      </c>
      <c r="E1664">
        <v>1</v>
      </c>
      <c r="F1664">
        <v>25</v>
      </c>
      <c r="G1664">
        <v>56</v>
      </c>
      <c r="H1664">
        <v>0</v>
      </c>
      <c r="I1664">
        <v>9</v>
      </c>
      <c r="J1664">
        <v>0</v>
      </c>
      <c r="K1664">
        <v>0</v>
      </c>
      <c r="L1664">
        <v>3</v>
      </c>
      <c r="M1664">
        <v>2</v>
      </c>
      <c r="N1664">
        <v>2</v>
      </c>
      <c r="O1664">
        <v>0</v>
      </c>
      <c r="P1664">
        <v>3</v>
      </c>
      <c r="Q1664">
        <v>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3</v>
      </c>
      <c r="Y1664">
        <v>11</v>
      </c>
      <c r="Z1664">
        <v>0</v>
      </c>
      <c r="AA1664">
        <v>49</v>
      </c>
      <c r="AB1664">
        <f t="shared" si="51"/>
        <v>2</v>
      </c>
      <c r="AC1664">
        <v>2420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65</v>
      </c>
      <c r="AO1664">
        <v>62</v>
      </c>
      <c r="AP1664">
        <v>0</v>
      </c>
    </row>
    <row r="1665" spans="1:42" x14ac:dyDescent="0.35">
      <c r="A1665">
        <v>63967</v>
      </c>
      <c r="B1665">
        <v>3</v>
      </c>
      <c r="C1665">
        <f t="shared" si="50"/>
        <v>3</v>
      </c>
      <c r="D1665">
        <v>0</v>
      </c>
      <c r="E1665">
        <v>1</v>
      </c>
      <c r="F1665">
        <v>57</v>
      </c>
      <c r="G1665">
        <v>387</v>
      </c>
      <c r="H1665">
        <v>84</v>
      </c>
      <c r="I1665">
        <v>141</v>
      </c>
      <c r="J1665">
        <v>73</v>
      </c>
      <c r="K1665">
        <v>35</v>
      </c>
      <c r="L1665">
        <v>162</v>
      </c>
      <c r="M1665">
        <v>3</v>
      </c>
      <c r="N1665">
        <v>4</v>
      </c>
      <c r="O1665">
        <v>4</v>
      </c>
      <c r="P1665">
        <v>12</v>
      </c>
      <c r="Q1665">
        <v>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3</v>
      </c>
      <c r="Y1665">
        <v>11</v>
      </c>
      <c r="Z1665">
        <v>0</v>
      </c>
      <c r="AA1665">
        <v>52</v>
      </c>
      <c r="AB1665">
        <f t="shared" si="51"/>
        <v>3</v>
      </c>
      <c r="AC1665">
        <v>2483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0</v>
      </c>
      <c r="AN1665">
        <v>720</v>
      </c>
      <c r="AO1665">
        <v>558</v>
      </c>
      <c r="AP1665">
        <v>0</v>
      </c>
    </row>
    <row r="1666" spans="1:42" x14ac:dyDescent="0.35">
      <c r="A1666">
        <v>52513</v>
      </c>
      <c r="B1666">
        <v>3</v>
      </c>
      <c r="C1666">
        <f t="shared" si="50"/>
        <v>3</v>
      </c>
      <c r="D1666">
        <v>0</v>
      </c>
      <c r="E1666">
        <v>0</v>
      </c>
      <c r="F1666">
        <v>84</v>
      </c>
      <c r="G1666">
        <v>367</v>
      </c>
      <c r="H1666">
        <v>17</v>
      </c>
      <c r="I1666">
        <v>241</v>
      </c>
      <c r="J1666">
        <v>104</v>
      </c>
      <c r="K1666">
        <v>188</v>
      </c>
      <c r="L1666">
        <v>232</v>
      </c>
      <c r="M1666">
        <v>2</v>
      </c>
      <c r="N1666">
        <v>9</v>
      </c>
      <c r="O1666">
        <v>5</v>
      </c>
      <c r="P1666">
        <v>9</v>
      </c>
      <c r="Q1666">
        <v>7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</v>
      </c>
      <c r="Y1666">
        <v>11</v>
      </c>
      <c r="Z1666">
        <v>0</v>
      </c>
      <c r="AA1666">
        <v>42</v>
      </c>
      <c r="AB1666">
        <f t="shared" si="51"/>
        <v>1</v>
      </c>
      <c r="AC1666">
        <v>2822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917</v>
      </c>
      <c r="AO1666">
        <v>685</v>
      </c>
      <c r="AP1666">
        <v>0</v>
      </c>
    </row>
    <row r="1667" spans="1:42" x14ac:dyDescent="0.35">
      <c r="A1667">
        <v>25293</v>
      </c>
      <c r="B1667">
        <v>1</v>
      </c>
      <c r="C1667">
        <f t="shared" ref="C1667:C1730" si="52">_xlfn.IFS(A:A&lt;=32196,1,A:A&lt;=51622.09,2,A:A&lt;=68281,3,A:A&lt;=79601,4,A:A&gt;=79601,5)</f>
        <v>1</v>
      </c>
      <c r="D1667">
        <v>1</v>
      </c>
      <c r="E1667">
        <v>0</v>
      </c>
      <c r="F1667">
        <v>51</v>
      </c>
      <c r="G1667">
        <v>15</v>
      </c>
      <c r="H1667">
        <v>0</v>
      </c>
      <c r="I1667">
        <v>11</v>
      </c>
      <c r="J1667">
        <v>0</v>
      </c>
      <c r="K1667">
        <v>2</v>
      </c>
      <c r="L1667">
        <v>9</v>
      </c>
      <c r="M1667">
        <v>1</v>
      </c>
      <c r="N1667">
        <v>1</v>
      </c>
      <c r="O1667">
        <v>1</v>
      </c>
      <c r="P1667">
        <v>2</v>
      </c>
      <c r="Q1667">
        <v>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</v>
      </c>
      <c r="Y1667">
        <v>11</v>
      </c>
      <c r="Z1667">
        <v>0</v>
      </c>
      <c r="AA1667">
        <v>51</v>
      </c>
      <c r="AB1667">
        <f t="shared" ref="AB1667:AB1730" si="53">_xlfn.IFS(AA1667&lt;=43,1,AA1667&lt;=51.117,2,AA1667&lt;=61,3,AA1667&lt;=68,4,AA1667&gt;68,5)</f>
        <v>2</v>
      </c>
      <c r="AC1667">
        <v>2446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28</v>
      </c>
      <c r="AO1667">
        <v>19</v>
      </c>
      <c r="AP1667">
        <v>0</v>
      </c>
    </row>
    <row r="1668" spans="1:42" x14ac:dyDescent="0.35">
      <c r="A1668">
        <v>54111</v>
      </c>
      <c r="B1668">
        <v>3</v>
      </c>
      <c r="C1668">
        <f t="shared" si="52"/>
        <v>3</v>
      </c>
      <c r="D1668">
        <v>0</v>
      </c>
      <c r="E1668">
        <v>1</v>
      </c>
      <c r="F1668">
        <v>97</v>
      </c>
      <c r="G1668">
        <v>267</v>
      </c>
      <c r="H1668">
        <v>6</v>
      </c>
      <c r="I1668">
        <v>54</v>
      </c>
      <c r="J1668">
        <v>8</v>
      </c>
      <c r="K1668">
        <v>3</v>
      </c>
      <c r="L1668">
        <v>50</v>
      </c>
      <c r="M1668">
        <v>2</v>
      </c>
      <c r="N1668">
        <v>5</v>
      </c>
      <c r="O1668">
        <v>2</v>
      </c>
      <c r="P1668">
        <v>6</v>
      </c>
      <c r="Q1668">
        <v>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3</v>
      </c>
      <c r="Y1668">
        <v>11</v>
      </c>
      <c r="Z1668">
        <v>0</v>
      </c>
      <c r="AA1668">
        <v>55</v>
      </c>
      <c r="AB1668">
        <f t="shared" si="53"/>
        <v>3</v>
      </c>
      <c r="AC1668">
        <v>2467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338</v>
      </c>
      <c r="AO1668">
        <v>288</v>
      </c>
      <c r="AP1668">
        <v>0</v>
      </c>
    </row>
    <row r="1669" spans="1:42" x14ac:dyDescent="0.35">
      <c r="A1669">
        <v>78394</v>
      </c>
      <c r="B1669">
        <v>4</v>
      </c>
      <c r="C1669">
        <f t="shared" si="52"/>
        <v>4</v>
      </c>
      <c r="D1669">
        <v>0</v>
      </c>
      <c r="E1669">
        <v>0</v>
      </c>
      <c r="F1669">
        <v>13</v>
      </c>
      <c r="G1669">
        <v>298</v>
      </c>
      <c r="H1669">
        <v>27</v>
      </c>
      <c r="I1669">
        <v>697</v>
      </c>
      <c r="J1669">
        <v>216</v>
      </c>
      <c r="K1669">
        <v>24</v>
      </c>
      <c r="L1669">
        <v>166</v>
      </c>
      <c r="M1669">
        <v>1</v>
      </c>
      <c r="N1669">
        <v>4</v>
      </c>
      <c r="O1669">
        <v>6</v>
      </c>
      <c r="P1669">
        <v>5</v>
      </c>
      <c r="Q1669">
        <v>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</v>
      </c>
      <c r="Y1669">
        <v>11</v>
      </c>
      <c r="Z1669">
        <v>1</v>
      </c>
      <c r="AA1669">
        <v>34</v>
      </c>
      <c r="AB1669">
        <f t="shared" si="53"/>
        <v>1</v>
      </c>
      <c r="AC1669">
        <v>2658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1262</v>
      </c>
      <c r="AO1669">
        <v>1096</v>
      </c>
      <c r="AP1669">
        <v>0</v>
      </c>
    </row>
    <row r="1670" spans="1:42" x14ac:dyDescent="0.35">
      <c r="A1670">
        <v>80739</v>
      </c>
      <c r="B1670">
        <v>5</v>
      </c>
      <c r="C1670">
        <f t="shared" si="52"/>
        <v>5</v>
      </c>
      <c r="D1670">
        <v>0</v>
      </c>
      <c r="E1670">
        <v>0</v>
      </c>
      <c r="F1670">
        <v>92</v>
      </c>
      <c r="G1670">
        <v>674</v>
      </c>
      <c r="H1670">
        <v>92</v>
      </c>
      <c r="I1670">
        <v>736</v>
      </c>
      <c r="J1670">
        <v>39</v>
      </c>
      <c r="K1670">
        <v>0</v>
      </c>
      <c r="L1670">
        <v>92</v>
      </c>
      <c r="M1670">
        <v>1</v>
      </c>
      <c r="N1670">
        <v>3</v>
      </c>
      <c r="O1670">
        <v>11</v>
      </c>
      <c r="P1670">
        <v>9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3</v>
      </c>
      <c r="Y1670">
        <v>11</v>
      </c>
      <c r="Z1670">
        <v>0</v>
      </c>
      <c r="AA1670">
        <v>62</v>
      </c>
      <c r="AB1670">
        <f t="shared" si="53"/>
        <v>4</v>
      </c>
      <c r="AC1670">
        <v>2561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1541</v>
      </c>
      <c r="AO1670">
        <v>1449</v>
      </c>
      <c r="AP1670">
        <v>0</v>
      </c>
    </row>
    <row r="1671" spans="1:42" x14ac:dyDescent="0.35">
      <c r="A1671">
        <v>22669</v>
      </c>
      <c r="B1671">
        <v>1</v>
      </c>
      <c r="C1671">
        <f t="shared" si="52"/>
        <v>1</v>
      </c>
      <c r="D1671">
        <v>1</v>
      </c>
      <c r="E1671">
        <v>0</v>
      </c>
      <c r="F1671">
        <v>30</v>
      </c>
      <c r="G1671">
        <v>16</v>
      </c>
      <c r="H1671">
        <v>14</v>
      </c>
      <c r="I1671">
        <v>36</v>
      </c>
      <c r="J1671">
        <v>37</v>
      </c>
      <c r="K1671">
        <v>22</v>
      </c>
      <c r="L1671">
        <v>48</v>
      </c>
      <c r="M1671">
        <v>3</v>
      </c>
      <c r="N1671">
        <v>4</v>
      </c>
      <c r="O1671">
        <v>1</v>
      </c>
      <c r="P1671">
        <v>2</v>
      </c>
      <c r="Q1671">
        <v>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3</v>
      </c>
      <c r="Y1671">
        <v>11</v>
      </c>
      <c r="Z1671">
        <v>1</v>
      </c>
      <c r="AA1671">
        <v>45</v>
      </c>
      <c r="AB1671">
        <f t="shared" si="53"/>
        <v>2</v>
      </c>
      <c r="AC1671">
        <v>2562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125</v>
      </c>
      <c r="AO1671">
        <v>77</v>
      </c>
      <c r="AP1671">
        <v>0</v>
      </c>
    </row>
    <row r="1672" spans="1:42" x14ac:dyDescent="0.35">
      <c r="A1672">
        <v>29236</v>
      </c>
      <c r="B1672">
        <v>1</v>
      </c>
      <c r="C1672">
        <f t="shared" si="52"/>
        <v>1</v>
      </c>
      <c r="D1672">
        <v>1</v>
      </c>
      <c r="E1672">
        <v>0</v>
      </c>
      <c r="F1672">
        <v>30</v>
      </c>
      <c r="G1672">
        <v>37</v>
      </c>
      <c r="H1672">
        <v>4</v>
      </c>
      <c r="I1672">
        <v>24</v>
      </c>
      <c r="J1672">
        <v>16</v>
      </c>
      <c r="K1672">
        <v>9</v>
      </c>
      <c r="L1672">
        <v>9</v>
      </c>
      <c r="M1672">
        <v>2</v>
      </c>
      <c r="N1672">
        <v>4</v>
      </c>
      <c r="O1672">
        <v>0</v>
      </c>
      <c r="P1672">
        <v>3</v>
      </c>
      <c r="Q1672">
        <v>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3</v>
      </c>
      <c r="Y1672">
        <v>11</v>
      </c>
      <c r="Z1672">
        <v>0</v>
      </c>
      <c r="AA1672">
        <v>33</v>
      </c>
      <c r="AB1672">
        <f t="shared" si="53"/>
        <v>1</v>
      </c>
      <c r="AC1672">
        <v>2423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90</v>
      </c>
      <c r="AO1672">
        <v>81</v>
      </c>
      <c r="AP1672">
        <v>0</v>
      </c>
    </row>
    <row r="1673" spans="1:42" x14ac:dyDescent="0.35">
      <c r="A1673">
        <v>44911</v>
      </c>
      <c r="B1673">
        <v>2</v>
      </c>
      <c r="C1673">
        <f t="shared" si="52"/>
        <v>2</v>
      </c>
      <c r="D1673">
        <v>0</v>
      </c>
      <c r="E1673">
        <v>1</v>
      </c>
      <c r="F1673">
        <v>11</v>
      </c>
      <c r="G1673">
        <v>159</v>
      </c>
      <c r="H1673">
        <v>0</v>
      </c>
      <c r="I1673">
        <v>22</v>
      </c>
      <c r="J1673">
        <v>2</v>
      </c>
      <c r="K1673">
        <v>1</v>
      </c>
      <c r="L1673">
        <v>31</v>
      </c>
      <c r="M1673">
        <v>3</v>
      </c>
      <c r="N1673">
        <v>4</v>
      </c>
      <c r="O1673">
        <v>1</v>
      </c>
      <c r="P1673">
        <v>4</v>
      </c>
      <c r="Q1673">
        <v>7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3</v>
      </c>
      <c r="Y1673">
        <v>11</v>
      </c>
      <c r="Z1673">
        <v>0</v>
      </c>
      <c r="AA1673">
        <v>61</v>
      </c>
      <c r="AB1673">
        <f t="shared" si="53"/>
        <v>3</v>
      </c>
      <c r="AC1673">
        <v>2630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184</v>
      </c>
      <c r="AO1673">
        <v>153</v>
      </c>
      <c r="AP1673">
        <v>0</v>
      </c>
    </row>
    <row r="1674" spans="1:42" x14ac:dyDescent="0.35">
      <c r="A1674">
        <v>54693</v>
      </c>
      <c r="B1674">
        <v>3</v>
      </c>
      <c r="C1674">
        <f t="shared" si="52"/>
        <v>3</v>
      </c>
      <c r="D1674">
        <v>0</v>
      </c>
      <c r="E1674">
        <v>1</v>
      </c>
      <c r="F1674">
        <v>72</v>
      </c>
      <c r="G1674">
        <v>686</v>
      </c>
      <c r="H1674">
        <v>17</v>
      </c>
      <c r="I1674">
        <v>142</v>
      </c>
      <c r="J1674">
        <v>23</v>
      </c>
      <c r="K1674">
        <v>26</v>
      </c>
      <c r="L1674">
        <v>35</v>
      </c>
      <c r="M1674">
        <v>8</v>
      </c>
      <c r="N1674">
        <v>6</v>
      </c>
      <c r="O1674">
        <v>4</v>
      </c>
      <c r="P1674">
        <v>13</v>
      </c>
      <c r="Q1674">
        <v>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3</v>
      </c>
      <c r="Y1674">
        <v>11</v>
      </c>
      <c r="Z1674">
        <v>0</v>
      </c>
      <c r="AA1674">
        <v>58</v>
      </c>
      <c r="AB1674">
        <f t="shared" si="53"/>
        <v>3</v>
      </c>
      <c r="AC1674">
        <v>2656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894</v>
      </c>
      <c r="AO1674">
        <v>859</v>
      </c>
      <c r="AP1674">
        <v>0</v>
      </c>
    </row>
    <row r="1675" spans="1:42" x14ac:dyDescent="0.35">
      <c r="A1675">
        <v>48186</v>
      </c>
      <c r="B1675">
        <v>2</v>
      </c>
      <c r="C1675">
        <f t="shared" si="52"/>
        <v>2</v>
      </c>
      <c r="D1675">
        <v>1</v>
      </c>
      <c r="E1675">
        <v>0</v>
      </c>
      <c r="F1675">
        <v>39</v>
      </c>
      <c r="G1675">
        <v>97</v>
      </c>
      <c r="H1675">
        <v>3</v>
      </c>
      <c r="I1675">
        <v>66</v>
      </c>
      <c r="J1675">
        <v>12</v>
      </c>
      <c r="K1675">
        <v>7</v>
      </c>
      <c r="L1675">
        <v>34</v>
      </c>
      <c r="M1675">
        <v>3</v>
      </c>
      <c r="N1675">
        <v>4</v>
      </c>
      <c r="O1675">
        <v>1</v>
      </c>
      <c r="P1675">
        <v>4</v>
      </c>
      <c r="Q1675">
        <v>7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3</v>
      </c>
      <c r="Y1675">
        <v>11</v>
      </c>
      <c r="Z1675">
        <v>0</v>
      </c>
      <c r="AA1675">
        <v>46</v>
      </c>
      <c r="AB1675">
        <f t="shared" si="53"/>
        <v>2</v>
      </c>
      <c r="AC1675">
        <v>2260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185</v>
      </c>
      <c r="AO1675">
        <v>151</v>
      </c>
      <c r="AP1675">
        <v>0</v>
      </c>
    </row>
    <row r="1676" spans="1:42" x14ac:dyDescent="0.35">
      <c r="A1676">
        <v>54809</v>
      </c>
      <c r="B1676">
        <v>3</v>
      </c>
      <c r="C1676">
        <f t="shared" si="52"/>
        <v>3</v>
      </c>
      <c r="D1676">
        <v>1</v>
      </c>
      <c r="E1676">
        <v>1</v>
      </c>
      <c r="F1676">
        <v>0</v>
      </c>
      <c r="G1676">
        <v>63</v>
      </c>
      <c r="H1676">
        <v>6</v>
      </c>
      <c r="I1676">
        <v>57</v>
      </c>
      <c r="J1676">
        <v>13</v>
      </c>
      <c r="K1676">
        <v>13</v>
      </c>
      <c r="L1676">
        <v>22</v>
      </c>
      <c r="M1676">
        <v>4</v>
      </c>
      <c r="N1676">
        <v>2</v>
      </c>
      <c r="O1676">
        <v>1</v>
      </c>
      <c r="P1676">
        <v>5</v>
      </c>
      <c r="Q1676">
        <v>4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3</v>
      </c>
      <c r="Y1676">
        <v>11</v>
      </c>
      <c r="Z1676">
        <v>1</v>
      </c>
      <c r="AA1676">
        <v>43</v>
      </c>
      <c r="AB1676">
        <f t="shared" si="53"/>
        <v>1</v>
      </c>
      <c r="AC1676">
        <v>2450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152</v>
      </c>
      <c r="AO1676">
        <v>130</v>
      </c>
      <c r="AP1676">
        <v>0</v>
      </c>
    </row>
    <row r="1677" spans="1:42" x14ac:dyDescent="0.35">
      <c r="A1677">
        <v>41580</v>
      </c>
      <c r="B1677">
        <v>2</v>
      </c>
      <c r="C1677">
        <f t="shared" si="52"/>
        <v>2</v>
      </c>
      <c r="D1677">
        <v>1</v>
      </c>
      <c r="E1677">
        <v>1</v>
      </c>
      <c r="F1677">
        <v>15</v>
      </c>
      <c r="G1677">
        <v>56</v>
      </c>
      <c r="H1677">
        <v>5</v>
      </c>
      <c r="I1677">
        <v>24</v>
      </c>
      <c r="J1677">
        <v>4</v>
      </c>
      <c r="K1677">
        <v>0</v>
      </c>
      <c r="L1677">
        <v>3</v>
      </c>
      <c r="M1677">
        <v>3</v>
      </c>
      <c r="N1677">
        <v>2</v>
      </c>
      <c r="O1677">
        <v>1</v>
      </c>
      <c r="P1677">
        <v>3</v>
      </c>
      <c r="Q1677">
        <v>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3</v>
      </c>
      <c r="Y1677">
        <v>11</v>
      </c>
      <c r="Z1677">
        <v>0</v>
      </c>
      <c r="AA1677">
        <v>42</v>
      </c>
      <c r="AB1677">
        <f t="shared" si="53"/>
        <v>1</v>
      </c>
      <c r="AC1677">
        <v>2725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1</v>
      </c>
      <c r="AL1677">
        <v>0</v>
      </c>
      <c r="AM1677">
        <v>0</v>
      </c>
      <c r="AN1677">
        <v>89</v>
      </c>
      <c r="AO1677">
        <v>86</v>
      </c>
      <c r="AP1677">
        <v>0</v>
      </c>
    </row>
    <row r="1678" spans="1:42" x14ac:dyDescent="0.35">
      <c r="A1678">
        <v>80336</v>
      </c>
      <c r="B1678">
        <v>5</v>
      </c>
      <c r="C1678">
        <f t="shared" si="52"/>
        <v>5</v>
      </c>
      <c r="D1678">
        <v>0</v>
      </c>
      <c r="E1678">
        <v>0</v>
      </c>
      <c r="F1678">
        <v>12</v>
      </c>
      <c r="G1678">
        <v>209</v>
      </c>
      <c r="H1678">
        <v>19</v>
      </c>
      <c r="I1678">
        <v>456</v>
      </c>
      <c r="J1678">
        <v>160</v>
      </c>
      <c r="K1678">
        <v>142</v>
      </c>
      <c r="L1678">
        <v>66</v>
      </c>
      <c r="M1678">
        <v>1</v>
      </c>
      <c r="N1678">
        <v>2</v>
      </c>
      <c r="O1678">
        <v>9</v>
      </c>
      <c r="P1678">
        <v>13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3</v>
      </c>
      <c r="Y1678">
        <v>11</v>
      </c>
      <c r="Z1678">
        <v>0</v>
      </c>
      <c r="AA1678">
        <v>50</v>
      </c>
      <c r="AB1678">
        <f t="shared" si="53"/>
        <v>2</v>
      </c>
      <c r="AC1678">
        <v>2452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986</v>
      </c>
      <c r="AO1678">
        <v>920</v>
      </c>
      <c r="AP1678">
        <v>0</v>
      </c>
    </row>
    <row r="1679" spans="1:42" x14ac:dyDescent="0.35">
      <c r="A1679">
        <v>47743</v>
      </c>
      <c r="B1679">
        <v>2</v>
      </c>
      <c r="C1679">
        <f t="shared" si="52"/>
        <v>2</v>
      </c>
      <c r="D1679">
        <v>0</v>
      </c>
      <c r="E1679">
        <v>1</v>
      </c>
      <c r="F1679">
        <v>56</v>
      </c>
      <c r="G1679">
        <v>198</v>
      </c>
      <c r="H1679">
        <v>2</v>
      </c>
      <c r="I1679">
        <v>43</v>
      </c>
      <c r="J1679">
        <v>0</v>
      </c>
      <c r="K1679">
        <v>12</v>
      </c>
      <c r="L1679">
        <v>20</v>
      </c>
      <c r="M1679">
        <v>3</v>
      </c>
      <c r="N1679">
        <v>4</v>
      </c>
      <c r="O1679">
        <v>1</v>
      </c>
      <c r="P1679">
        <v>6</v>
      </c>
      <c r="Q1679">
        <v>6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3</v>
      </c>
      <c r="Y1679">
        <v>11</v>
      </c>
      <c r="Z1679">
        <v>0</v>
      </c>
      <c r="AA1679">
        <v>63</v>
      </c>
      <c r="AB1679">
        <f t="shared" si="53"/>
        <v>4</v>
      </c>
      <c r="AC1679">
        <v>2623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255</v>
      </c>
      <c r="AO1679">
        <v>235</v>
      </c>
      <c r="AP1679">
        <v>1</v>
      </c>
    </row>
    <row r="1680" spans="1:42" x14ac:dyDescent="0.35">
      <c r="A1680">
        <v>62972</v>
      </c>
      <c r="B1680">
        <v>3</v>
      </c>
      <c r="C1680">
        <f t="shared" si="52"/>
        <v>3</v>
      </c>
      <c r="D1680">
        <v>0</v>
      </c>
      <c r="E1680">
        <v>1</v>
      </c>
      <c r="F1680">
        <v>39</v>
      </c>
      <c r="G1680">
        <v>313</v>
      </c>
      <c r="H1680">
        <v>15</v>
      </c>
      <c r="I1680">
        <v>47</v>
      </c>
      <c r="J1680">
        <v>20</v>
      </c>
      <c r="K1680">
        <v>0</v>
      </c>
      <c r="L1680">
        <v>192</v>
      </c>
      <c r="M1680">
        <v>2</v>
      </c>
      <c r="N1680">
        <v>7</v>
      </c>
      <c r="O1680">
        <v>4</v>
      </c>
      <c r="P1680">
        <v>3</v>
      </c>
      <c r="Q1680">
        <v>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3</v>
      </c>
      <c r="Y1680">
        <v>11</v>
      </c>
      <c r="Z1680">
        <v>0</v>
      </c>
      <c r="AA1680">
        <v>65</v>
      </c>
      <c r="AB1680">
        <f t="shared" si="53"/>
        <v>4</v>
      </c>
      <c r="AC1680">
        <v>2854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395</v>
      </c>
      <c r="AO1680">
        <v>203</v>
      </c>
      <c r="AP1680">
        <v>0</v>
      </c>
    </row>
    <row r="1681" spans="1:42" x14ac:dyDescent="0.35">
      <c r="A1681">
        <v>57333</v>
      </c>
      <c r="B1681">
        <v>3</v>
      </c>
      <c r="C1681">
        <f t="shared" si="52"/>
        <v>3</v>
      </c>
      <c r="D1681">
        <v>0</v>
      </c>
      <c r="E1681">
        <v>1</v>
      </c>
      <c r="F1681">
        <v>55</v>
      </c>
      <c r="G1681">
        <v>941</v>
      </c>
      <c r="H1681">
        <v>14</v>
      </c>
      <c r="I1681">
        <v>397</v>
      </c>
      <c r="J1681">
        <v>76</v>
      </c>
      <c r="K1681">
        <v>58</v>
      </c>
      <c r="L1681">
        <v>176</v>
      </c>
      <c r="M1681">
        <v>11</v>
      </c>
      <c r="N1681">
        <v>8</v>
      </c>
      <c r="O1681">
        <v>5</v>
      </c>
      <c r="P1681">
        <v>9</v>
      </c>
      <c r="Q1681">
        <v>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3</v>
      </c>
      <c r="Y1681">
        <v>11</v>
      </c>
      <c r="Z1681">
        <v>1</v>
      </c>
      <c r="AA1681">
        <v>66</v>
      </c>
      <c r="AB1681">
        <f t="shared" si="53"/>
        <v>4</v>
      </c>
      <c r="AC1681">
        <v>2804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1486</v>
      </c>
      <c r="AO1681">
        <v>1310</v>
      </c>
      <c r="AP1681">
        <v>0</v>
      </c>
    </row>
    <row r="1682" spans="1:42" x14ac:dyDescent="0.35">
      <c r="A1682">
        <v>32313</v>
      </c>
      <c r="B1682">
        <v>1</v>
      </c>
      <c r="C1682">
        <f t="shared" si="52"/>
        <v>2</v>
      </c>
      <c r="D1682">
        <v>1</v>
      </c>
      <c r="E1682">
        <v>0</v>
      </c>
      <c r="F1682">
        <v>60</v>
      </c>
      <c r="G1682">
        <v>86</v>
      </c>
      <c r="H1682">
        <v>4</v>
      </c>
      <c r="I1682">
        <v>56</v>
      </c>
      <c r="J1682">
        <v>2</v>
      </c>
      <c r="K1682">
        <v>4</v>
      </c>
      <c r="L1682">
        <v>7</v>
      </c>
      <c r="M1682">
        <v>3</v>
      </c>
      <c r="N1682">
        <v>4</v>
      </c>
      <c r="O1682">
        <v>0</v>
      </c>
      <c r="P1682">
        <v>4</v>
      </c>
      <c r="Q1682">
        <v>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3</v>
      </c>
      <c r="Y1682">
        <v>11</v>
      </c>
      <c r="Z1682">
        <v>0</v>
      </c>
      <c r="AA1682">
        <v>38</v>
      </c>
      <c r="AB1682">
        <f t="shared" si="53"/>
        <v>1</v>
      </c>
      <c r="AC1682">
        <v>2662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152</v>
      </c>
      <c r="AO1682">
        <v>145</v>
      </c>
      <c r="AP1682">
        <v>0</v>
      </c>
    </row>
    <row r="1683" spans="1:42" x14ac:dyDescent="0.35">
      <c r="A1683">
        <v>84953</v>
      </c>
      <c r="B1683">
        <v>5</v>
      </c>
      <c r="C1683">
        <f t="shared" si="52"/>
        <v>5</v>
      </c>
      <c r="D1683">
        <v>0</v>
      </c>
      <c r="E1683">
        <v>0</v>
      </c>
      <c r="F1683">
        <v>73</v>
      </c>
      <c r="G1683">
        <v>167</v>
      </c>
      <c r="H1683">
        <v>48</v>
      </c>
      <c r="I1683">
        <v>602</v>
      </c>
      <c r="J1683">
        <v>63</v>
      </c>
      <c r="K1683">
        <v>72</v>
      </c>
      <c r="L1683">
        <v>72</v>
      </c>
      <c r="M1683">
        <v>1</v>
      </c>
      <c r="N1683">
        <v>3</v>
      </c>
      <c r="O1683">
        <v>10</v>
      </c>
      <c r="P1683">
        <v>4</v>
      </c>
      <c r="Q1683">
        <v>2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3</v>
      </c>
      <c r="Y1683">
        <v>11</v>
      </c>
      <c r="Z1683">
        <v>1</v>
      </c>
      <c r="AA1683">
        <v>67</v>
      </c>
      <c r="AB1683">
        <f t="shared" si="53"/>
        <v>4</v>
      </c>
      <c r="AC1683">
        <v>2550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952</v>
      </c>
      <c r="AO1683">
        <v>880</v>
      </c>
      <c r="AP1683">
        <v>3</v>
      </c>
    </row>
    <row r="1684" spans="1:42" x14ac:dyDescent="0.35">
      <c r="A1684">
        <v>27071</v>
      </c>
      <c r="B1684">
        <v>1</v>
      </c>
      <c r="C1684">
        <f t="shared" si="52"/>
        <v>1</v>
      </c>
      <c r="D1684">
        <v>1</v>
      </c>
      <c r="E1684">
        <v>0</v>
      </c>
      <c r="F1684">
        <v>90</v>
      </c>
      <c r="G1684">
        <v>8</v>
      </c>
      <c r="H1684">
        <v>3</v>
      </c>
      <c r="I1684">
        <v>19</v>
      </c>
      <c r="J1684">
        <v>0</v>
      </c>
      <c r="K1684">
        <v>2</v>
      </c>
      <c r="L1684">
        <v>3</v>
      </c>
      <c r="M1684">
        <v>2</v>
      </c>
      <c r="N1684">
        <v>2</v>
      </c>
      <c r="O1684">
        <v>0</v>
      </c>
      <c r="P1684">
        <v>3</v>
      </c>
      <c r="Q1684">
        <v>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3</v>
      </c>
      <c r="Y1684">
        <v>11</v>
      </c>
      <c r="Z1684">
        <v>0</v>
      </c>
      <c r="AA1684">
        <v>52</v>
      </c>
      <c r="AB1684">
        <f t="shared" si="53"/>
        <v>3</v>
      </c>
      <c r="AC1684">
        <v>2226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32</v>
      </c>
      <c r="AO1684">
        <v>29</v>
      </c>
      <c r="AP1684">
        <v>0</v>
      </c>
    </row>
    <row r="1685" spans="1:42" x14ac:dyDescent="0.35">
      <c r="A1685">
        <v>68148</v>
      </c>
      <c r="B1685">
        <v>3</v>
      </c>
      <c r="C1685">
        <f t="shared" si="52"/>
        <v>3</v>
      </c>
      <c r="D1685">
        <v>0</v>
      </c>
      <c r="E1685">
        <v>0</v>
      </c>
      <c r="F1685">
        <v>86</v>
      </c>
      <c r="G1685">
        <v>389</v>
      </c>
      <c r="H1685">
        <v>66</v>
      </c>
      <c r="I1685">
        <v>408</v>
      </c>
      <c r="J1685">
        <v>37</v>
      </c>
      <c r="K1685">
        <v>57</v>
      </c>
      <c r="L1685">
        <v>85</v>
      </c>
      <c r="M1685">
        <v>1</v>
      </c>
      <c r="N1685">
        <v>4</v>
      </c>
      <c r="O1685">
        <v>4</v>
      </c>
      <c r="P1685">
        <v>6</v>
      </c>
      <c r="Q1685">
        <v>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3</v>
      </c>
      <c r="Y1685">
        <v>11</v>
      </c>
      <c r="Z1685">
        <v>0</v>
      </c>
      <c r="AA1685">
        <v>63</v>
      </c>
      <c r="AB1685">
        <f t="shared" si="53"/>
        <v>4</v>
      </c>
      <c r="AC1685">
        <v>2461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957</v>
      </c>
      <c r="AO1685">
        <v>872</v>
      </c>
      <c r="AP1685">
        <v>0</v>
      </c>
    </row>
    <row r="1686" spans="1:42" x14ac:dyDescent="0.35">
      <c r="A1686">
        <v>65735</v>
      </c>
      <c r="B1686">
        <v>3</v>
      </c>
      <c r="C1686">
        <f t="shared" si="52"/>
        <v>3</v>
      </c>
      <c r="D1686">
        <v>1</v>
      </c>
      <c r="E1686">
        <v>1</v>
      </c>
      <c r="F1686">
        <v>37</v>
      </c>
      <c r="G1686">
        <v>239</v>
      </c>
      <c r="H1686">
        <v>7</v>
      </c>
      <c r="I1686">
        <v>119</v>
      </c>
      <c r="J1686">
        <v>4</v>
      </c>
      <c r="K1686">
        <v>15</v>
      </c>
      <c r="L1686">
        <v>11</v>
      </c>
      <c r="M1686">
        <v>5</v>
      </c>
      <c r="N1686">
        <v>6</v>
      </c>
      <c r="O1686">
        <v>2</v>
      </c>
      <c r="P1686">
        <v>6</v>
      </c>
      <c r="Q1686">
        <v>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3</v>
      </c>
      <c r="Y1686">
        <v>11</v>
      </c>
      <c r="Z1686">
        <v>0</v>
      </c>
      <c r="AA1686">
        <v>55</v>
      </c>
      <c r="AB1686">
        <f t="shared" si="53"/>
        <v>3</v>
      </c>
      <c r="AC1686">
        <v>2363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384</v>
      </c>
      <c r="AO1686">
        <v>373</v>
      </c>
      <c r="AP1686">
        <v>0</v>
      </c>
    </row>
    <row r="1687" spans="1:42" x14ac:dyDescent="0.35">
      <c r="A1687">
        <v>86836</v>
      </c>
      <c r="B1687">
        <v>5</v>
      </c>
      <c r="C1687">
        <f t="shared" si="52"/>
        <v>5</v>
      </c>
      <c r="D1687">
        <v>0</v>
      </c>
      <c r="E1687">
        <v>0</v>
      </c>
      <c r="F1687">
        <v>7</v>
      </c>
      <c r="G1687">
        <v>179</v>
      </c>
      <c r="H1687">
        <v>21</v>
      </c>
      <c r="I1687">
        <v>273</v>
      </c>
      <c r="J1687">
        <v>0</v>
      </c>
      <c r="K1687">
        <v>21</v>
      </c>
      <c r="L1687">
        <v>63</v>
      </c>
      <c r="M1687">
        <v>1</v>
      </c>
      <c r="N1687">
        <v>6</v>
      </c>
      <c r="O1687">
        <v>10</v>
      </c>
      <c r="P1687">
        <v>6</v>
      </c>
      <c r="Q1687">
        <v>5</v>
      </c>
      <c r="R1687">
        <v>1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3</v>
      </c>
      <c r="Y1687">
        <v>11</v>
      </c>
      <c r="Z1687">
        <v>1</v>
      </c>
      <c r="AA1687">
        <v>45</v>
      </c>
      <c r="AB1687">
        <f t="shared" si="53"/>
        <v>2</v>
      </c>
      <c r="AC1687">
        <v>2814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494</v>
      </c>
      <c r="AO1687">
        <v>431</v>
      </c>
      <c r="AP1687">
        <v>3</v>
      </c>
    </row>
    <row r="1688" spans="1:42" x14ac:dyDescent="0.35">
      <c r="A1688">
        <v>4023</v>
      </c>
      <c r="B1688">
        <v>1</v>
      </c>
      <c r="C1688">
        <f t="shared" si="52"/>
        <v>1</v>
      </c>
      <c r="D1688">
        <v>1</v>
      </c>
      <c r="E1688">
        <v>1</v>
      </c>
      <c r="F1688">
        <v>29</v>
      </c>
      <c r="G1688">
        <v>5</v>
      </c>
      <c r="H1688">
        <v>0</v>
      </c>
      <c r="I1688">
        <v>1</v>
      </c>
      <c r="J1688">
        <v>1</v>
      </c>
      <c r="K1688">
        <v>1</v>
      </c>
      <c r="L1688">
        <v>1</v>
      </c>
      <c r="M1688">
        <v>15</v>
      </c>
      <c r="N1688">
        <v>0</v>
      </c>
      <c r="O1688">
        <v>0</v>
      </c>
      <c r="P1688">
        <v>0</v>
      </c>
      <c r="Q1688">
        <v>19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</v>
      </c>
      <c r="Y1688">
        <v>11</v>
      </c>
      <c r="Z1688">
        <v>0</v>
      </c>
      <c r="AA1688">
        <v>57</v>
      </c>
      <c r="AB1688">
        <f t="shared" si="53"/>
        <v>3</v>
      </c>
      <c r="AC1688">
        <v>2165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8</v>
      </c>
      <c r="AO1688">
        <v>7</v>
      </c>
      <c r="AP1688">
        <v>0</v>
      </c>
    </row>
    <row r="1689" spans="1:42" x14ac:dyDescent="0.35">
      <c r="A1689">
        <v>30093</v>
      </c>
      <c r="B1689">
        <v>1</v>
      </c>
      <c r="C1689">
        <f t="shared" si="52"/>
        <v>1</v>
      </c>
      <c r="D1689">
        <v>0</v>
      </c>
      <c r="E1689">
        <v>0</v>
      </c>
      <c r="F1689">
        <v>19</v>
      </c>
      <c r="G1689">
        <v>2</v>
      </c>
      <c r="H1689">
        <v>6</v>
      </c>
      <c r="I1689">
        <v>28</v>
      </c>
      <c r="J1689">
        <v>13</v>
      </c>
      <c r="K1689">
        <v>4</v>
      </c>
      <c r="L1689">
        <v>16</v>
      </c>
      <c r="M1689">
        <v>1</v>
      </c>
      <c r="N1689">
        <v>2</v>
      </c>
      <c r="O1689">
        <v>0</v>
      </c>
      <c r="P1689">
        <v>3</v>
      </c>
      <c r="Q1689">
        <v>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3</v>
      </c>
      <c r="Y1689">
        <v>11</v>
      </c>
      <c r="Z1689">
        <v>0</v>
      </c>
      <c r="AA1689">
        <v>30</v>
      </c>
      <c r="AB1689">
        <f t="shared" si="53"/>
        <v>1</v>
      </c>
      <c r="AC1689">
        <v>2515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53</v>
      </c>
      <c r="AO1689">
        <v>37</v>
      </c>
      <c r="AP1689">
        <v>0</v>
      </c>
    </row>
    <row r="1690" spans="1:42" x14ac:dyDescent="0.35">
      <c r="A1690">
        <v>57705</v>
      </c>
      <c r="B1690">
        <v>3</v>
      </c>
      <c r="C1690">
        <f t="shared" si="52"/>
        <v>3</v>
      </c>
      <c r="D1690">
        <v>0</v>
      </c>
      <c r="E1690">
        <v>1</v>
      </c>
      <c r="F1690">
        <v>14</v>
      </c>
      <c r="G1690">
        <v>383</v>
      </c>
      <c r="H1690">
        <v>0</v>
      </c>
      <c r="I1690">
        <v>53</v>
      </c>
      <c r="J1690">
        <v>6</v>
      </c>
      <c r="K1690">
        <v>4</v>
      </c>
      <c r="L1690">
        <v>40</v>
      </c>
      <c r="M1690">
        <v>3</v>
      </c>
      <c r="N1690">
        <v>8</v>
      </c>
      <c r="O1690">
        <v>1</v>
      </c>
      <c r="P1690">
        <v>6</v>
      </c>
      <c r="Q1690">
        <v>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3</v>
      </c>
      <c r="Y1690">
        <v>11</v>
      </c>
      <c r="Z1690">
        <v>0</v>
      </c>
      <c r="AA1690">
        <v>54</v>
      </c>
      <c r="AB1690">
        <f t="shared" si="53"/>
        <v>3</v>
      </c>
      <c r="AC1690">
        <v>2328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446</v>
      </c>
      <c r="AO1690">
        <v>406</v>
      </c>
      <c r="AP1690">
        <v>0</v>
      </c>
    </row>
    <row r="1691" spans="1:42" x14ac:dyDescent="0.35">
      <c r="A1691">
        <v>25008</v>
      </c>
      <c r="B1691">
        <v>1</v>
      </c>
      <c r="C1691">
        <f t="shared" si="52"/>
        <v>1</v>
      </c>
      <c r="D1691">
        <v>1</v>
      </c>
      <c r="E1691">
        <v>0</v>
      </c>
      <c r="F1691">
        <v>72</v>
      </c>
      <c r="G1691">
        <v>2</v>
      </c>
      <c r="H1691">
        <v>8</v>
      </c>
      <c r="I1691">
        <v>8</v>
      </c>
      <c r="J1691">
        <v>6</v>
      </c>
      <c r="K1691">
        <v>1</v>
      </c>
      <c r="L1691">
        <v>9</v>
      </c>
      <c r="M1691">
        <v>2</v>
      </c>
      <c r="N1691">
        <v>1</v>
      </c>
      <c r="O1691">
        <v>0</v>
      </c>
      <c r="P1691">
        <v>3</v>
      </c>
      <c r="Q1691">
        <v>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3</v>
      </c>
      <c r="Y1691">
        <v>11</v>
      </c>
      <c r="Z1691">
        <v>0</v>
      </c>
      <c r="AA1691">
        <v>32</v>
      </c>
      <c r="AB1691">
        <f t="shared" si="53"/>
        <v>1</v>
      </c>
      <c r="AC1691">
        <v>2306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25</v>
      </c>
      <c r="AO1691">
        <v>16</v>
      </c>
      <c r="AP1691">
        <v>0</v>
      </c>
    </row>
    <row r="1692" spans="1:42" x14ac:dyDescent="0.35">
      <c r="A1692">
        <v>83257</v>
      </c>
      <c r="B1692">
        <v>5</v>
      </c>
      <c r="C1692">
        <f t="shared" si="52"/>
        <v>5</v>
      </c>
      <c r="D1692">
        <v>0</v>
      </c>
      <c r="E1692">
        <v>0</v>
      </c>
      <c r="F1692">
        <v>56</v>
      </c>
      <c r="G1692">
        <v>536</v>
      </c>
      <c r="H1692">
        <v>27</v>
      </c>
      <c r="I1692">
        <v>590</v>
      </c>
      <c r="J1692">
        <v>38</v>
      </c>
      <c r="K1692">
        <v>107</v>
      </c>
      <c r="L1692">
        <v>67</v>
      </c>
      <c r="M1692">
        <v>1</v>
      </c>
      <c r="N1692">
        <v>5</v>
      </c>
      <c r="O1692">
        <v>10</v>
      </c>
      <c r="P1692">
        <v>12</v>
      </c>
      <c r="Q1692">
        <v>6</v>
      </c>
      <c r="R1692">
        <v>1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3</v>
      </c>
      <c r="Y1692">
        <v>11</v>
      </c>
      <c r="Z1692">
        <v>1</v>
      </c>
      <c r="AA1692">
        <v>25</v>
      </c>
      <c r="AB1692">
        <f t="shared" si="53"/>
        <v>1</v>
      </c>
      <c r="AC1692">
        <v>2808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1298</v>
      </c>
      <c r="AO1692">
        <v>1231</v>
      </c>
      <c r="AP1692">
        <v>2</v>
      </c>
    </row>
    <row r="1693" spans="1:42" x14ac:dyDescent="0.35">
      <c r="A1693">
        <v>22280</v>
      </c>
      <c r="B1693">
        <v>1</v>
      </c>
      <c r="C1693">
        <f t="shared" si="52"/>
        <v>1</v>
      </c>
      <c r="D1693">
        <v>1</v>
      </c>
      <c r="E1693">
        <v>0</v>
      </c>
      <c r="F1693">
        <v>85</v>
      </c>
      <c r="G1693">
        <v>2</v>
      </c>
      <c r="H1693">
        <v>1</v>
      </c>
      <c r="I1693">
        <v>4</v>
      </c>
      <c r="J1693">
        <v>3</v>
      </c>
      <c r="K1693">
        <v>1</v>
      </c>
      <c r="L1693">
        <v>2</v>
      </c>
      <c r="M1693">
        <v>1</v>
      </c>
      <c r="N1693">
        <v>1</v>
      </c>
      <c r="O1693">
        <v>0</v>
      </c>
      <c r="P1693">
        <v>2</v>
      </c>
      <c r="Q1693">
        <v>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</v>
      </c>
      <c r="Y1693">
        <v>11</v>
      </c>
      <c r="Z1693">
        <v>0</v>
      </c>
      <c r="AA1693">
        <v>45</v>
      </c>
      <c r="AB1693">
        <f t="shared" si="53"/>
        <v>2</v>
      </c>
      <c r="AC1693">
        <v>2565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11</v>
      </c>
      <c r="AO1693">
        <v>9</v>
      </c>
      <c r="AP1693">
        <v>0</v>
      </c>
    </row>
    <row r="1694" spans="1:42" x14ac:dyDescent="0.35">
      <c r="A1694">
        <v>72159</v>
      </c>
      <c r="B1694">
        <v>4</v>
      </c>
      <c r="C1694">
        <f t="shared" si="52"/>
        <v>4</v>
      </c>
      <c r="D1694">
        <v>0</v>
      </c>
      <c r="E1694">
        <v>0</v>
      </c>
      <c r="F1694">
        <v>62</v>
      </c>
      <c r="G1694">
        <v>322</v>
      </c>
      <c r="H1694">
        <v>53</v>
      </c>
      <c r="I1694">
        <v>899</v>
      </c>
      <c r="J1694">
        <v>34</v>
      </c>
      <c r="K1694">
        <v>40</v>
      </c>
      <c r="L1694">
        <v>53</v>
      </c>
      <c r="M1694">
        <v>1</v>
      </c>
      <c r="N1694">
        <v>4</v>
      </c>
      <c r="O1694">
        <v>6</v>
      </c>
      <c r="P1694">
        <v>10</v>
      </c>
      <c r="Q1694">
        <v>2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</v>
      </c>
      <c r="Y1694">
        <v>11</v>
      </c>
      <c r="Z1694">
        <v>0</v>
      </c>
      <c r="AA1694">
        <v>42</v>
      </c>
      <c r="AB1694">
        <f t="shared" si="53"/>
        <v>1</v>
      </c>
      <c r="AC1694">
        <v>2767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1348</v>
      </c>
      <c r="AO1694">
        <v>1295</v>
      </c>
      <c r="AP1694">
        <v>0</v>
      </c>
    </row>
    <row r="1695" spans="1:42" x14ac:dyDescent="0.35">
      <c r="A1695">
        <v>64260</v>
      </c>
      <c r="B1695">
        <v>3</v>
      </c>
      <c r="C1695">
        <f t="shared" si="52"/>
        <v>3</v>
      </c>
      <c r="D1695">
        <v>0</v>
      </c>
      <c r="E1695">
        <v>0</v>
      </c>
      <c r="F1695">
        <v>1</v>
      </c>
      <c r="G1695">
        <v>539</v>
      </c>
      <c r="H1695">
        <v>169</v>
      </c>
      <c r="I1695">
        <v>816</v>
      </c>
      <c r="J1695">
        <v>20</v>
      </c>
      <c r="K1695">
        <v>0</v>
      </c>
      <c r="L1695">
        <v>30</v>
      </c>
      <c r="M1695">
        <v>1</v>
      </c>
      <c r="N1695">
        <v>4</v>
      </c>
      <c r="O1695">
        <v>5</v>
      </c>
      <c r="P1695">
        <v>4</v>
      </c>
      <c r="Q1695">
        <v>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3</v>
      </c>
      <c r="Y1695">
        <v>11</v>
      </c>
      <c r="Z1695">
        <v>1</v>
      </c>
      <c r="AA1695">
        <v>59</v>
      </c>
      <c r="AB1695">
        <f t="shared" si="53"/>
        <v>3</v>
      </c>
      <c r="AC1695">
        <v>2693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1544</v>
      </c>
      <c r="AO1695">
        <v>1514</v>
      </c>
      <c r="AP1695">
        <v>0</v>
      </c>
    </row>
    <row r="1696" spans="1:42" x14ac:dyDescent="0.35">
      <c r="A1696">
        <v>82733</v>
      </c>
      <c r="B1696">
        <v>5</v>
      </c>
      <c r="C1696">
        <f t="shared" si="52"/>
        <v>5</v>
      </c>
      <c r="D1696">
        <v>0</v>
      </c>
      <c r="E1696">
        <v>0</v>
      </c>
      <c r="F1696">
        <v>28</v>
      </c>
      <c r="G1696">
        <v>712</v>
      </c>
      <c r="H1696">
        <v>50</v>
      </c>
      <c r="I1696">
        <v>420</v>
      </c>
      <c r="J1696">
        <v>65</v>
      </c>
      <c r="K1696">
        <v>38</v>
      </c>
      <c r="L1696">
        <v>38</v>
      </c>
      <c r="M1696">
        <v>1</v>
      </c>
      <c r="N1696">
        <v>8</v>
      </c>
      <c r="O1696">
        <v>4</v>
      </c>
      <c r="P1696">
        <v>7</v>
      </c>
      <c r="Q1696">
        <v>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3</v>
      </c>
      <c r="Y1696">
        <v>11</v>
      </c>
      <c r="Z1696">
        <v>1</v>
      </c>
      <c r="AA1696">
        <v>36</v>
      </c>
      <c r="AB1696">
        <f t="shared" si="53"/>
        <v>1</v>
      </c>
      <c r="AC1696">
        <v>2451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1285</v>
      </c>
      <c r="AO1696">
        <v>1247</v>
      </c>
      <c r="AP1696">
        <v>0</v>
      </c>
    </row>
    <row r="1697" spans="1:42" x14ac:dyDescent="0.35">
      <c r="A1697">
        <v>74290</v>
      </c>
      <c r="B1697">
        <v>4</v>
      </c>
      <c r="C1697">
        <f t="shared" si="52"/>
        <v>4</v>
      </c>
      <c r="D1697">
        <v>0</v>
      </c>
      <c r="E1697">
        <v>1</v>
      </c>
      <c r="F1697">
        <v>70</v>
      </c>
      <c r="G1697">
        <v>1121</v>
      </c>
      <c r="H1697">
        <v>0</v>
      </c>
      <c r="I1697">
        <v>72</v>
      </c>
      <c r="J1697">
        <v>0</v>
      </c>
      <c r="K1697">
        <v>12</v>
      </c>
      <c r="L1697">
        <v>12</v>
      </c>
      <c r="M1697">
        <v>4</v>
      </c>
      <c r="N1697">
        <v>10</v>
      </c>
      <c r="O1697">
        <v>8</v>
      </c>
      <c r="P1697">
        <v>10</v>
      </c>
      <c r="Q1697">
        <v>6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3</v>
      </c>
      <c r="Y1697">
        <v>11</v>
      </c>
      <c r="Z1697">
        <v>0</v>
      </c>
      <c r="AA1697">
        <v>49</v>
      </c>
      <c r="AB1697">
        <f t="shared" si="53"/>
        <v>2</v>
      </c>
      <c r="AC1697">
        <v>2480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1205</v>
      </c>
      <c r="AO1697">
        <v>1193</v>
      </c>
      <c r="AP1697">
        <v>2</v>
      </c>
    </row>
    <row r="1698" spans="1:42" x14ac:dyDescent="0.35">
      <c r="A1698">
        <v>58217</v>
      </c>
      <c r="B1698">
        <v>3</v>
      </c>
      <c r="C1698">
        <f t="shared" si="52"/>
        <v>3</v>
      </c>
      <c r="D1698">
        <v>2</v>
      </c>
      <c r="E1698">
        <v>1</v>
      </c>
      <c r="F1698">
        <v>84</v>
      </c>
      <c r="G1698">
        <v>68</v>
      </c>
      <c r="H1698">
        <v>1</v>
      </c>
      <c r="I1698">
        <v>13</v>
      </c>
      <c r="J1698">
        <v>3</v>
      </c>
      <c r="K1698">
        <v>5</v>
      </c>
      <c r="L1698">
        <v>13</v>
      </c>
      <c r="M1698">
        <v>1</v>
      </c>
      <c r="N1698">
        <v>2</v>
      </c>
      <c r="O1698">
        <v>0</v>
      </c>
      <c r="P1698">
        <v>4</v>
      </c>
      <c r="Q1698">
        <v>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3</v>
      </c>
      <c r="Y1698">
        <v>11</v>
      </c>
      <c r="Z1698">
        <v>0</v>
      </c>
      <c r="AA1698">
        <v>69</v>
      </c>
      <c r="AB1698">
        <f t="shared" si="53"/>
        <v>5</v>
      </c>
      <c r="AC1698">
        <v>2748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90</v>
      </c>
      <c r="AO1698">
        <v>77</v>
      </c>
      <c r="AP1698">
        <v>0</v>
      </c>
    </row>
    <row r="1699" spans="1:42" x14ac:dyDescent="0.35">
      <c r="A1699">
        <v>21024</v>
      </c>
      <c r="B1699">
        <v>1</v>
      </c>
      <c r="C1699">
        <f t="shared" si="52"/>
        <v>1</v>
      </c>
      <c r="D1699">
        <v>0</v>
      </c>
      <c r="E1699">
        <v>0</v>
      </c>
      <c r="F1699">
        <v>89</v>
      </c>
      <c r="G1699">
        <v>36</v>
      </c>
      <c r="H1699">
        <v>4</v>
      </c>
      <c r="I1699">
        <v>18</v>
      </c>
      <c r="J1699">
        <v>6</v>
      </c>
      <c r="K1699">
        <v>2</v>
      </c>
      <c r="L1699">
        <v>18</v>
      </c>
      <c r="M1699">
        <v>1</v>
      </c>
      <c r="N1699">
        <v>2</v>
      </c>
      <c r="O1699">
        <v>0</v>
      </c>
      <c r="P1699">
        <v>4</v>
      </c>
      <c r="Q1699">
        <v>7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3</v>
      </c>
      <c r="Y1699">
        <v>11</v>
      </c>
      <c r="Z1699">
        <v>0</v>
      </c>
      <c r="AA1699">
        <v>44</v>
      </c>
      <c r="AB1699">
        <f t="shared" si="53"/>
        <v>2</v>
      </c>
      <c r="AC1699">
        <v>2519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66</v>
      </c>
      <c r="AO1699">
        <v>48</v>
      </c>
      <c r="AP1699">
        <v>0</v>
      </c>
    </row>
    <row r="1700" spans="1:42" x14ac:dyDescent="0.35">
      <c r="A1700">
        <v>70116</v>
      </c>
      <c r="B1700">
        <v>4</v>
      </c>
      <c r="C1700">
        <f t="shared" si="52"/>
        <v>4</v>
      </c>
      <c r="D1700">
        <v>0</v>
      </c>
      <c r="E1700">
        <v>0</v>
      </c>
      <c r="F1700">
        <v>73</v>
      </c>
      <c r="G1700">
        <v>707</v>
      </c>
      <c r="H1700">
        <v>44</v>
      </c>
      <c r="I1700">
        <v>603</v>
      </c>
      <c r="J1700">
        <v>95</v>
      </c>
      <c r="K1700">
        <v>58</v>
      </c>
      <c r="L1700">
        <v>29</v>
      </c>
      <c r="M1700">
        <v>1</v>
      </c>
      <c r="N1700">
        <v>2</v>
      </c>
      <c r="O1700">
        <v>8</v>
      </c>
      <c r="P1700">
        <v>12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3</v>
      </c>
      <c r="Y1700">
        <v>11</v>
      </c>
      <c r="Z1700">
        <v>0</v>
      </c>
      <c r="AA1700">
        <v>48</v>
      </c>
      <c r="AB1700">
        <f t="shared" si="53"/>
        <v>2</v>
      </c>
      <c r="AC1700">
        <v>2678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1507</v>
      </c>
      <c r="AO1700">
        <v>1478</v>
      </c>
      <c r="AP1700">
        <v>0</v>
      </c>
    </row>
    <row r="1701" spans="1:42" x14ac:dyDescent="0.35">
      <c r="A1701">
        <v>54006</v>
      </c>
      <c r="B1701">
        <v>3</v>
      </c>
      <c r="C1701">
        <f t="shared" si="52"/>
        <v>3</v>
      </c>
      <c r="D1701">
        <v>1</v>
      </c>
      <c r="E1701">
        <v>0</v>
      </c>
      <c r="F1701">
        <v>42</v>
      </c>
      <c r="G1701">
        <v>174</v>
      </c>
      <c r="H1701">
        <v>77</v>
      </c>
      <c r="I1701">
        <v>203</v>
      </c>
      <c r="J1701">
        <v>6</v>
      </c>
      <c r="K1701">
        <v>24</v>
      </c>
      <c r="L1701">
        <v>97</v>
      </c>
      <c r="M1701">
        <v>2</v>
      </c>
      <c r="N1701">
        <v>8</v>
      </c>
      <c r="O1701">
        <v>1</v>
      </c>
      <c r="P1701">
        <v>7</v>
      </c>
      <c r="Q1701">
        <v>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3</v>
      </c>
      <c r="Y1701">
        <v>11</v>
      </c>
      <c r="Z1701">
        <v>0</v>
      </c>
      <c r="AA1701">
        <v>35</v>
      </c>
      <c r="AB1701">
        <f t="shared" si="53"/>
        <v>1</v>
      </c>
      <c r="AC1701">
        <v>2808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484</v>
      </c>
      <c r="AO1701">
        <v>387</v>
      </c>
      <c r="AP1701">
        <v>0</v>
      </c>
    </row>
    <row r="1702" spans="1:42" x14ac:dyDescent="0.35">
      <c r="A1702">
        <v>69063</v>
      </c>
      <c r="B1702">
        <v>4</v>
      </c>
      <c r="C1702">
        <f t="shared" si="52"/>
        <v>4</v>
      </c>
      <c r="D1702">
        <v>0</v>
      </c>
      <c r="E1702">
        <v>1</v>
      </c>
      <c r="F1702">
        <v>16</v>
      </c>
      <c r="G1702">
        <v>666</v>
      </c>
      <c r="H1702">
        <v>35</v>
      </c>
      <c r="I1702">
        <v>124</v>
      </c>
      <c r="J1702">
        <v>69</v>
      </c>
      <c r="K1702">
        <v>8</v>
      </c>
      <c r="L1702">
        <v>26</v>
      </c>
      <c r="M1702">
        <v>1</v>
      </c>
      <c r="N1702">
        <v>5</v>
      </c>
      <c r="O1702">
        <v>3</v>
      </c>
      <c r="P1702">
        <v>5</v>
      </c>
      <c r="Q1702">
        <v>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</v>
      </c>
      <c r="Y1702">
        <v>11</v>
      </c>
      <c r="Z1702">
        <v>0</v>
      </c>
      <c r="AA1702">
        <v>54</v>
      </c>
      <c r="AB1702">
        <f t="shared" si="53"/>
        <v>3</v>
      </c>
      <c r="AC1702">
        <v>2758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902</v>
      </c>
      <c r="AO1702">
        <v>876</v>
      </c>
      <c r="AP1702">
        <v>0</v>
      </c>
    </row>
    <row r="1703" spans="1:42" x14ac:dyDescent="0.35">
      <c r="A1703">
        <v>11448</v>
      </c>
      <c r="B1703">
        <v>1</v>
      </c>
      <c r="C1703">
        <f t="shared" si="52"/>
        <v>1</v>
      </c>
      <c r="D1703">
        <v>0</v>
      </c>
      <c r="E1703">
        <v>0</v>
      </c>
      <c r="F1703">
        <v>16</v>
      </c>
      <c r="G1703">
        <v>0</v>
      </c>
      <c r="H1703">
        <v>0</v>
      </c>
      <c r="I1703">
        <v>0</v>
      </c>
      <c r="J1703">
        <v>6</v>
      </c>
      <c r="K1703">
        <v>2</v>
      </c>
      <c r="L1703">
        <v>6</v>
      </c>
      <c r="M1703">
        <v>1</v>
      </c>
      <c r="N1703">
        <v>1</v>
      </c>
      <c r="O1703">
        <v>0</v>
      </c>
      <c r="P1703">
        <v>2</v>
      </c>
      <c r="Q1703">
        <v>6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</v>
      </c>
      <c r="Y1703">
        <v>11</v>
      </c>
      <c r="Z1703">
        <v>0</v>
      </c>
      <c r="AA1703">
        <v>45</v>
      </c>
      <c r="AB1703">
        <f t="shared" si="53"/>
        <v>2</v>
      </c>
      <c r="AC1703">
        <v>2355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8</v>
      </c>
      <c r="AO1703">
        <v>2</v>
      </c>
      <c r="AP1703">
        <v>0</v>
      </c>
    </row>
    <row r="1704" spans="1:42" x14ac:dyDescent="0.35">
      <c r="A1704">
        <v>70886</v>
      </c>
      <c r="B1704">
        <v>4</v>
      </c>
      <c r="C1704">
        <f t="shared" si="52"/>
        <v>4</v>
      </c>
      <c r="D1704">
        <v>1</v>
      </c>
      <c r="E1704">
        <v>0</v>
      </c>
      <c r="F1704">
        <v>65</v>
      </c>
      <c r="G1704">
        <v>407</v>
      </c>
      <c r="H1704">
        <v>70</v>
      </c>
      <c r="I1704">
        <v>239</v>
      </c>
      <c r="J1704">
        <v>103</v>
      </c>
      <c r="K1704">
        <v>88</v>
      </c>
      <c r="L1704">
        <v>53</v>
      </c>
      <c r="M1704">
        <v>1</v>
      </c>
      <c r="N1704">
        <v>5</v>
      </c>
      <c r="O1704">
        <v>4</v>
      </c>
      <c r="P1704">
        <v>4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3</v>
      </c>
      <c r="Y1704">
        <v>11</v>
      </c>
      <c r="Z1704">
        <v>0</v>
      </c>
      <c r="AA1704">
        <v>49</v>
      </c>
      <c r="AB1704">
        <f t="shared" si="53"/>
        <v>2</v>
      </c>
      <c r="AC1704">
        <v>2417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907</v>
      </c>
      <c r="AO1704">
        <v>854</v>
      </c>
      <c r="AP1704">
        <v>0</v>
      </c>
    </row>
    <row r="1705" spans="1:42" x14ac:dyDescent="0.35">
      <c r="A1705">
        <v>60208</v>
      </c>
      <c r="B1705">
        <v>3</v>
      </c>
      <c r="C1705">
        <f t="shared" si="52"/>
        <v>3</v>
      </c>
      <c r="D1705">
        <v>1</v>
      </c>
      <c r="E1705">
        <v>1</v>
      </c>
      <c r="F1705">
        <v>13</v>
      </c>
      <c r="G1705">
        <v>488</v>
      </c>
      <c r="H1705">
        <v>23</v>
      </c>
      <c r="I1705">
        <v>71</v>
      </c>
      <c r="J1705">
        <v>15</v>
      </c>
      <c r="K1705">
        <v>0</v>
      </c>
      <c r="L1705">
        <v>59</v>
      </c>
      <c r="M1705">
        <v>11</v>
      </c>
      <c r="N1705">
        <v>8</v>
      </c>
      <c r="O1705">
        <v>3</v>
      </c>
      <c r="P1705">
        <v>7</v>
      </c>
      <c r="Q1705">
        <v>7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3</v>
      </c>
      <c r="Y1705">
        <v>11</v>
      </c>
      <c r="Z1705">
        <v>1</v>
      </c>
      <c r="AA1705">
        <v>47</v>
      </c>
      <c r="AB1705">
        <f t="shared" si="53"/>
        <v>2</v>
      </c>
      <c r="AC1705">
        <v>2789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597</v>
      </c>
      <c r="AO1705">
        <v>538</v>
      </c>
      <c r="AP1705">
        <v>1</v>
      </c>
    </row>
    <row r="1706" spans="1:42" x14ac:dyDescent="0.35">
      <c r="A1706">
        <v>32889</v>
      </c>
      <c r="B1706">
        <v>1</v>
      </c>
      <c r="C1706">
        <f t="shared" si="52"/>
        <v>2</v>
      </c>
      <c r="D1706">
        <v>1</v>
      </c>
      <c r="E1706">
        <v>1</v>
      </c>
      <c r="F1706">
        <v>78</v>
      </c>
      <c r="G1706">
        <v>28</v>
      </c>
      <c r="H1706">
        <v>0</v>
      </c>
      <c r="I1706">
        <v>13</v>
      </c>
      <c r="J1706">
        <v>4</v>
      </c>
      <c r="K1706">
        <v>2</v>
      </c>
      <c r="L1706">
        <v>8</v>
      </c>
      <c r="M1706">
        <v>3</v>
      </c>
      <c r="N1706">
        <v>2</v>
      </c>
      <c r="O1706">
        <v>1</v>
      </c>
      <c r="P1706">
        <v>3</v>
      </c>
      <c r="Q1706">
        <v>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3</v>
      </c>
      <c r="Y1706">
        <v>11</v>
      </c>
      <c r="Z1706">
        <v>0</v>
      </c>
      <c r="AA1706">
        <v>52</v>
      </c>
      <c r="AB1706">
        <f t="shared" si="53"/>
        <v>3</v>
      </c>
      <c r="AC1706">
        <v>2455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47</v>
      </c>
      <c r="AO1706">
        <v>39</v>
      </c>
      <c r="AP1706">
        <v>0</v>
      </c>
    </row>
    <row r="1707" spans="1:42" x14ac:dyDescent="0.35">
      <c r="A1707">
        <v>34738</v>
      </c>
      <c r="B1707">
        <v>1</v>
      </c>
      <c r="C1707">
        <f t="shared" si="52"/>
        <v>2</v>
      </c>
      <c r="D1707">
        <v>1</v>
      </c>
      <c r="E1707">
        <v>0</v>
      </c>
      <c r="F1707">
        <v>51</v>
      </c>
      <c r="G1707">
        <v>3</v>
      </c>
      <c r="H1707">
        <v>2</v>
      </c>
      <c r="I1707">
        <v>10</v>
      </c>
      <c r="J1707">
        <v>3</v>
      </c>
      <c r="K1707">
        <v>0</v>
      </c>
      <c r="L1707">
        <v>2</v>
      </c>
      <c r="M1707">
        <v>1</v>
      </c>
      <c r="N1707">
        <v>1</v>
      </c>
      <c r="O1707">
        <v>0</v>
      </c>
      <c r="P1707">
        <v>3</v>
      </c>
      <c r="Q1707">
        <v>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3</v>
      </c>
      <c r="Y1707">
        <v>11</v>
      </c>
      <c r="Z1707">
        <v>0</v>
      </c>
      <c r="AA1707">
        <v>36</v>
      </c>
      <c r="AB1707">
        <f t="shared" si="53"/>
        <v>1</v>
      </c>
      <c r="AC1707">
        <v>2208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18</v>
      </c>
      <c r="AO1707">
        <v>16</v>
      </c>
      <c r="AP1707">
        <v>0</v>
      </c>
    </row>
    <row r="1708" spans="1:42" x14ac:dyDescent="0.35">
      <c r="A1708">
        <v>30538</v>
      </c>
      <c r="B1708">
        <v>1</v>
      </c>
      <c r="C1708">
        <f t="shared" si="52"/>
        <v>1</v>
      </c>
      <c r="D1708">
        <v>1</v>
      </c>
      <c r="E1708">
        <v>0</v>
      </c>
      <c r="F1708">
        <v>27</v>
      </c>
      <c r="G1708">
        <v>284</v>
      </c>
      <c r="H1708">
        <v>0</v>
      </c>
      <c r="I1708">
        <v>52</v>
      </c>
      <c r="J1708">
        <v>8</v>
      </c>
      <c r="K1708">
        <v>3</v>
      </c>
      <c r="L1708">
        <v>20</v>
      </c>
      <c r="M1708">
        <v>4</v>
      </c>
      <c r="N1708">
        <v>9</v>
      </c>
      <c r="O1708">
        <v>0</v>
      </c>
      <c r="P1708">
        <v>4</v>
      </c>
      <c r="Q1708">
        <v>10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3</v>
      </c>
      <c r="Y1708">
        <v>11</v>
      </c>
      <c r="Z1708">
        <v>0</v>
      </c>
      <c r="AA1708">
        <v>49</v>
      </c>
      <c r="AB1708">
        <f t="shared" si="53"/>
        <v>2</v>
      </c>
      <c r="AC1708">
        <v>2795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347</v>
      </c>
      <c r="AO1708">
        <v>327</v>
      </c>
      <c r="AP1708">
        <v>0</v>
      </c>
    </row>
    <row r="1709" spans="1:42" x14ac:dyDescent="0.35">
      <c r="A1709">
        <v>82326</v>
      </c>
      <c r="B1709">
        <v>5</v>
      </c>
      <c r="C1709">
        <f t="shared" si="52"/>
        <v>5</v>
      </c>
      <c r="D1709">
        <v>0</v>
      </c>
      <c r="E1709">
        <v>0</v>
      </c>
      <c r="F1709">
        <v>30</v>
      </c>
      <c r="G1709">
        <v>938</v>
      </c>
      <c r="H1709">
        <v>142</v>
      </c>
      <c r="I1709">
        <v>754</v>
      </c>
      <c r="J1709">
        <v>159</v>
      </c>
      <c r="K1709">
        <v>81</v>
      </c>
      <c r="L1709">
        <v>183</v>
      </c>
      <c r="M1709">
        <v>1</v>
      </c>
      <c r="N1709">
        <v>5</v>
      </c>
      <c r="O1709">
        <v>10</v>
      </c>
      <c r="P1709">
        <v>6</v>
      </c>
      <c r="Q1709">
        <v>2</v>
      </c>
      <c r="R1709">
        <v>0</v>
      </c>
      <c r="S1709">
        <v>1</v>
      </c>
      <c r="T1709">
        <v>1</v>
      </c>
      <c r="U1709">
        <v>1</v>
      </c>
      <c r="V1709">
        <v>0</v>
      </c>
      <c r="W1709">
        <v>0</v>
      </c>
      <c r="X1709">
        <v>3</v>
      </c>
      <c r="Y1709">
        <v>11</v>
      </c>
      <c r="Z1709">
        <v>1</v>
      </c>
      <c r="AA1709">
        <v>43</v>
      </c>
      <c r="AB1709">
        <f t="shared" si="53"/>
        <v>1</v>
      </c>
      <c r="AC1709">
        <v>2270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2074</v>
      </c>
      <c r="AO1709">
        <v>1891</v>
      </c>
      <c r="AP1709">
        <v>3</v>
      </c>
    </row>
    <row r="1710" spans="1:42" x14ac:dyDescent="0.35">
      <c r="A1710">
        <v>26642</v>
      </c>
      <c r="B1710">
        <v>1</v>
      </c>
      <c r="C1710">
        <f t="shared" si="52"/>
        <v>1</v>
      </c>
      <c r="D1710">
        <v>1</v>
      </c>
      <c r="E1710">
        <v>0</v>
      </c>
      <c r="F1710">
        <v>71</v>
      </c>
      <c r="G1710">
        <v>13</v>
      </c>
      <c r="H1710">
        <v>2</v>
      </c>
      <c r="I1710">
        <v>15</v>
      </c>
      <c r="J1710">
        <v>2</v>
      </c>
      <c r="K1710">
        <v>2</v>
      </c>
      <c r="L1710">
        <v>8</v>
      </c>
      <c r="M1710">
        <v>2</v>
      </c>
      <c r="N1710">
        <v>2</v>
      </c>
      <c r="O1710">
        <v>0</v>
      </c>
      <c r="P1710">
        <v>3</v>
      </c>
      <c r="Q1710">
        <v>6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3</v>
      </c>
      <c r="Y1710">
        <v>11</v>
      </c>
      <c r="Z1710">
        <v>0</v>
      </c>
      <c r="AA1710">
        <v>53</v>
      </c>
      <c r="AB1710">
        <f t="shared" si="53"/>
        <v>3</v>
      </c>
      <c r="AC1710">
        <v>2279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34</v>
      </c>
      <c r="AO1710">
        <v>26</v>
      </c>
      <c r="AP1710">
        <v>0</v>
      </c>
    </row>
    <row r="1711" spans="1:42" x14ac:dyDescent="0.35">
      <c r="A1711">
        <v>69932</v>
      </c>
      <c r="B1711">
        <v>4</v>
      </c>
      <c r="C1711">
        <f t="shared" si="52"/>
        <v>4</v>
      </c>
      <c r="D1711">
        <v>0</v>
      </c>
      <c r="E1711">
        <v>1</v>
      </c>
      <c r="F1711">
        <v>97</v>
      </c>
      <c r="G1711">
        <v>412</v>
      </c>
      <c r="H1711">
        <v>172</v>
      </c>
      <c r="I1711">
        <v>153</v>
      </c>
      <c r="J1711">
        <v>150</v>
      </c>
      <c r="K1711">
        <v>105</v>
      </c>
      <c r="L1711">
        <v>57</v>
      </c>
      <c r="M1711">
        <v>2</v>
      </c>
      <c r="N1711">
        <v>7</v>
      </c>
      <c r="O1711">
        <v>6</v>
      </c>
      <c r="P1711">
        <v>11</v>
      </c>
      <c r="Q1711">
        <v>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3</v>
      </c>
      <c r="Y1711">
        <v>11</v>
      </c>
      <c r="Z1711">
        <v>0</v>
      </c>
      <c r="AA1711">
        <v>56</v>
      </c>
      <c r="AB1711">
        <f t="shared" si="53"/>
        <v>3</v>
      </c>
      <c r="AC1711">
        <v>2541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992</v>
      </c>
      <c r="AO1711">
        <v>935</v>
      </c>
      <c r="AP1711">
        <v>0</v>
      </c>
    </row>
    <row r="1712" spans="1:42" x14ac:dyDescent="0.35">
      <c r="A1712">
        <v>44503</v>
      </c>
      <c r="B1712">
        <v>2</v>
      </c>
      <c r="C1712">
        <f t="shared" si="52"/>
        <v>2</v>
      </c>
      <c r="D1712">
        <v>1</v>
      </c>
      <c r="E1712">
        <v>1</v>
      </c>
      <c r="F1712">
        <v>83</v>
      </c>
      <c r="G1712">
        <v>31</v>
      </c>
      <c r="H1712">
        <v>1</v>
      </c>
      <c r="I1712">
        <v>8</v>
      </c>
      <c r="J1712">
        <v>0</v>
      </c>
      <c r="K1712">
        <v>0</v>
      </c>
      <c r="L1712">
        <v>8</v>
      </c>
      <c r="M1712">
        <v>2</v>
      </c>
      <c r="N1712">
        <v>2</v>
      </c>
      <c r="O1712">
        <v>0</v>
      </c>
      <c r="P1712">
        <v>3</v>
      </c>
      <c r="Q1712">
        <v>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3</v>
      </c>
      <c r="Y1712">
        <v>11</v>
      </c>
      <c r="Z1712">
        <v>0</v>
      </c>
      <c r="AA1712">
        <v>48</v>
      </c>
      <c r="AB1712">
        <f t="shared" si="53"/>
        <v>2</v>
      </c>
      <c r="AC1712">
        <v>2233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40</v>
      </c>
      <c r="AO1712">
        <v>32</v>
      </c>
      <c r="AP1712">
        <v>0</v>
      </c>
    </row>
    <row r="1713" spans="1:42" x14ac:dyDescent="0.35">
      <c r="A1713">
        <v>60200</v>
      </c>
      <c r="B1713">
        <v>3</v>
      </c>
      <c r="C1713">
        <f t="shared" si="52"/>
        <v>3</v>
      </c>
      <c r="D1713">
        <v>0</v>
      </c>
      <c r="E1713">
        <v>1</v>
      </c>
      <c r="F1713">
        <v>3</v>
      </c>
      <c r="G1713">
        <v>502</v>
      </c>
      <c r="H1713">
        <v>19</v>
      </c>
      <c r="I1713">
        <v>132</v>
      </c>
      <c r="J1713">
        <v>0</v>
      </c>
      <c r="K1713">
        <v>6</v>
      </c>
      <c r="L1713">
        <v>26</v>
      </c>
      <c r="M1713">
        <v>6</v>
      </c>
      <c r="N1713">
        <v>6</v>
      </c>
      <c r="O1713">
        <v>2</v>
      </c>
      <c r="P1713">
        <v>11</v>
      </c>
      <c r="Q1713">
        <v>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  <c r="Y1713">
        <v>11</v>
      </c>
      <c r="Z1713">
        <v>0</v>
      </c>
      <c r="AA1713">
        <v>72</v>
      </c>
      <c r="AB1713">
        <f t="shared" si="53"/>
        <v>5</v>
      </c>
      <c r="AC1713">
        <v>2702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659</v>
      </c>
      <c r="AO1713">
        <v>633</v>
      </c>
      <c r="AP1713">
        <v>0</v>
      </c>
    </row>
    <row r="1714" spans="1:42" x14ac:dyDescent="0.35">
      <c r="A1714">
        <v>49638</v>
      </c>
      <c r="B1714">
        <v>2</v>
      </c>
      <c r="C1714">
        <f t="shared" si="52"/>
        <v>2</v>
      </c>
      <c r="D1714">
        <v>0</v>
      </c>
      <c r="E1714">
        <v>1</v>
      </c>
      <c r="F1714">
        <v>71</v>
      </c>
      <c r="G1714">
        <v>18</v>
      </c>
      <c r="H1714">
        <v>10</v>
      </c>
      <c r="I1714">
        <v>3</v>
      </c>
      <c r="J1714">
        <v>3</v>
      </c>
      <c r="K1714">
        <v>5</v>
      </c>
      <c r="L1714">
        <v>0</v>
      </c>
      <c r="M1714">
        <v>1</v>
      </c>
      <c r="N1714">
        <v>1</v>
      </c>
      <c r="O1714">
        <v>0</v>
      </c>
      <c r="P1714">
        <v>3</v>
      </c>
      <c r="Q1714">
        <v>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3</v>
      </c>
      <c r="Y1714">
        <v>11</v>
      </c>
      <c r="Z1714">
        <v>0</v>
      </c>
      <c r="AA1714">
        <v>68</v>
      </c>
      <c r="AB1714">
        <f t="shared" si="53"/>
        <v>4</v>
      </c>
      <c r="AC1714">
        <v>2230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39</v>
      </c>
      <c r="AO1714">
        <v>39</v>
      </c>
      <c r="AP1714">
        <v>0</v>
      </c>
    </row>
    <row r="1715" spans="1:42" x14ac:dyDescent="0.35">
      <c r="A1715">
        <v>23830</v>
      </c>
      <c r="B1715">
        <v>1</v>
      </c>
      <c r="C1715">
        <f t="shared" si="52"/>
        <v>1</v>
      </c>
      <c r="D1715">
        <v>0</v>
      </c>
      <c r="E1715">
        <v>0</v>
      </c>
      <c r="F1715">
        <v>3</v>
      </c>
      <c r="G1715">
        <v>1</v>
      </c>
      <c r="H1715">
        <v>8</v>
      </c>
      <c r="I1715">
        <v>6</v>
      </c>
      <c r="J1715">
        <v>4</v>
      </c>
      <c r="K1715">
        <v>8</v>
      </c>
      <c r="L1715">
        <v>16</v>
      </c>
      <c r="M1715">
        <v>1</v>
      </c>
      <c r="N1715">
        <v>1</v>
      </c>
      <c r="O1715">
        <v>0</v>
      </c>
      <c r="P1715">
        <v>3</v>
      </c>
      <c r="Q1715">
        <v>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3</v>
      </c>
      <c r="Y1715">
        <v>11</v>
      </c>
      <c r="Z1715">
        <v>0</v>
      </c>
      <c r="AA1715">
        <v>33</v>
      </c>
      <c r="AB1715">
        <f t="shared" si="53"/>
        <v>1</v>
      </c>
      <c r="AC1715">
        <v>2301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27</v>
      </c>
      <c r="AO1715">
        <v>11</v>
      </c>
      <c r="AP1715">
        <v>0</v>
      </c>
    </row>
    <row r="1716" spans="1:42" x14ac:dyDescent="0.35">
      <c r="A1716">
        <v>33051</v>
      </c>
      <c r="B1716">
        <v>1</v>
      </c>
      <c r="C1716">
        <f t="shared" si="52"/>
        <v>2</v>
      </c>
      <c r="D1716">
        <v>0</v>
      </c>
      <c r="E1716">
        <v>0</v>
      </c>
      <c r="F1716">
        <v>15</v>
      </c>
      <c r="G1716">
        <v>100</v>
      </c>
      <c r="H1716">
        <v>71</v>
      </c>
      <c r="I1716">
        <v>243</v>
      </c>
      <c r="J1716">
        <v>108</v>
      </c>
      <c r="K1716">
        <v>94</v>
      </c>
      <c r="L1716">
        <v>219</v>
      </c>
      <c r="M1716">
        <v>3</v>
      </c>
      <c r="N1716">
        <v>9</v>
      </c>
      <c r="O1716">
        <v>1</v>
      </c>
      <c r="P1716">
        <v>8</v>
      </c>
      <c r="Q1716">
        <v>9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</v>
      </c>
      <c r="Y1716">
        <v>11</v>
      </c>
      <c r="Z1716">
        <v>1</v>
      </c>
      <c r="AA1716">
        <v>61</v>
      </c>
      <c r="AB1716">
        <f t="shared" si="53"/>
        <v>3</v>
      </c>
      <c r="AC1716">
        <v>2841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616</v>
      </c>
      <c r="AO1716">
        <v>397</v>
      </c>
      <c r="AP1716">
        <v>0</v>
      </c>
    </row>
    <row r="1717" spans="1:42" x14ac:dyDescent="0.35">
      <c r="A1717">
        <v>72905</v>
      </c>
      <c r="B1717">
        <v>4</v>
      </c>
      <c r="C1717">
        <f t="shared" si="52"/>
        <v>4</v>
      </c>
      <c r="D1717">
        <v>0</v>
      </c>
      <c r="E1717">
        <v>0</v>
      </c>
      <c r="F1717">
        <v>52</v>
      </c>
      <c r="G1717">
        <v>407</v>
      </c>
      <c r="H1717">
        <v>114</v>
      </c>
      <c r="I1717">
        <v>445</v>
      </c>
      <c r="J1717">
        <v>181</v>
      </c>
      <c r="K1717">
        <v>165</v>
      </c>
      <c r="L1717">
        <v>203</v>
      </c>
      <c r="M1717">
        <v>1</v>
      </c>
      <c r="N1717">
        <v>3</v>
      </c>
      <c r="O1717">
        <v>7</v>
      </c>
      <c r="P1717">
        <v>9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3</v>
      </c>
      <c r="Y1717">
        <v>11</v>
      </c>
      <c r="Z1717">
        <v>0</v>
      </c>
      <c r="AA1717">
        <v>62</v>
      </c>
      <c r="AB1717">
        <f t="shared" si="53"/>
        <v>4</v>
      </c>
      <c r="AC1717">
        <v>2318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1312</v>
      </c>
      <c r="AO1717">
        <v>1109</v>
      </c>
      <c r="AP1717">
        <v>1</v>
      </c>
    </row>
    <row r="1718" spans="1:42" x14ac:dyDescent="0.35">
      <c r="A1718">
        <v>69702</v>
      </c>
      <c r="B1718">
        <v>4</v>
      </c>
      <c r="C1718">
        <f t="shared" si="52"/>
        <v>4</v>
      </c>
      <c r="D1718">
        <v>0</v>
      </c>
      <c r="E1718">
        <v>1</v>
      </c>
      <c r="F1718">
        <v>8</v>
      </c>
      <c r="G1718">
        <v>664</v>
      </c>
      <c r="H1718">
        <v>9</v>
      </c>
      <c r="I1718">
        <v>240</v>
      </c>
      <c r="J1718">
        <v>50</v>
      </c>
      <c r="K1718">
        <v>19</v>
      </c>
      <c r="L1718">
        <v>57</v>
      </c>
      <c r="M1718">
        <v>2</v>
      </c>
      <c r="N1718">
        <v>7</v>
      </c>
      <c r="O1718">
        <v>7</v>
      </c>
      <c r="P1718">
        <v>10</v>
      </c>
      <c r="Q1718">
        <v>4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3</v>
      </c>
      <c r="Y1718">
        <v>11</v>
      </c>
      <c r="Z1718">
        <v>0</v>
      </c>
      <c r="AA1718">
        <v>69</v>
      </c>
      <c r="AB1718">
        <f t="shared" si="53"/>
        <v>5</v>
      </c>
      <c r="AC1718">
        <v>2654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982</v>
      </c>
      <c r="AO1718">
        <v>925</v>
      </c>
      <c r="AP1718">
        <v>0</v>
      </c>
    </row>
    <row r="1719" spans="1:42" x14ac:dyDescent="0.35">
      <c r="A1719">
        <v>70300</v>
      </c>
      <c r="B1719">
        <v>4</v>
      </c>
      <c r="C1719">
        <f t="shared" si="52"/>
        <v>4</v>
      </c>
      <c r="D1719">
        <v>1</v>
      </c>
      <c r="E1719">
        <v>0</v>
      </c>
      <c r="F1719">
        <v>89</v>
      </c>
      <c r="G1719">
        <v>1045</v>
      </c>
      <c r="H1719">
        <v>61</v>
      </c>
      <c r="I1719">
        <v>338</v>
      </c>
      <c r="J1719">
        <v>60</v>
      </c>
      <c r="K1719">
        <v>46</v>
      </c>
      <c r="L1719">
        <v>46</v>
      </c>
      <c r="M1719">
        <v>3</v>
      </c>
      <c r="N1719">
        <v>5</v>
      </c>
      <c r="O1719">
        <v>5</v>
      </c>
      <c r="P1719">
        <v>13</v>
      </c>
      <c r="Q1719">
        <v>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</v>
      </c>
      <c r="Y1719">
        <v>11</v>
      </c>
      <c r="Z1719">
        <v>0</v>
      </c>
      <c r="AA1719">
        <v>45</v>
      </c>
      <c r="AB1719">
        <f t="shared" si="53"/>
        <v>2</v>
      </c>
      <c r="AC1719">
        <v>2508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1550</v>
      </c>
      <c r="AO1719">
        <v>1504</v>
      </c>
      <c r="AP1719">
        <v>0</v>
      </c>
    </row>
    <row r="1720" spans="1:42" x14ac:dyDescent="0.35">
      <c r="A1720">
        <v>70643</v>
      </c>
      <c r="B1720">
        <v>4</v>
      </c>
      <c r="C1720">
        <f t="shared" si="52"/>
        <v>4</v>
      </c>
      <c r="D1720">
        <v>0</v>
      </c>
      <c r="E1720">
        <v>0</v>
      </c>
      <c r="F1720">
        <v>66</v>
      </c>
      <c r="G1720">
        <v>1218</v>
      </c>
      <c r="H1720">
        <v>107</v>
      </c>
      <c r="I1720">
        <v>304</v>
      </c>
      <c r="J1720">
        <v>23</v>
      </c>
      <c r="K1720">
        <v>143</v>
      </c>
      <c r="L1720">
        <v>33</v>
      </c>
      <c r="M1720">
        <v>1</v>
      </c>
      <c r="N1720">
        <v>5</v>
      </c>
      <c r="O1720">
        <v>8</v>
      </c>
      <c r="P1720">
        <v>4</v>
      </c>
      <c r="Q1720">
        <v>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3</v>
      </c>
      <c r="Y1720">
        <v>11</v>
      </c>
      <c r="Z1720">
        <v>1</v>
      </c>
      <c r="AA1720">
        <v>36</v>
      </c>
      <c r="AB1720">
        <f t="shared" si="53"/>
        <v>1</v>
      </c>
      <c r="AC1720">
        <v>2781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1795</v>
      </c>
      <c r="AO1720">
        <v>1762</v>
      </c>
      <c r="AP1720">
        <v>0</v>
      </c>
    </row>
    <row r="1721" spans="1:42" x14ac:dyDescent="0.35">
      <c r="A1721">
        <v>30396</v>
      </c>
      <c r="B1721">
        <v>1</v>
      </c>
      <c r="C1721">
        <f t="shared" si="52"/>
        <v>1</v>
      </c>
      <c r="D1721">
        <v>1</v>
      </c>
      <c r="E1721">
        <v>0</v>
      </c>
      <c r="F1721">
        <v>22</v>
      </c>
      <c r="G1721">
        <v>15</v>
      </c>
      <c r="H1721">
        <v>0</v>
      </c>
      <c r="I1721">
        <v>6</v>
      </c>
      <c r="J1721">
        <v>0</v>
      </c>
      <c r="K1721">
        <v>1</v>
      </c>
      <c r="L1721">
        <v>12</v>
      </c>
      <c r="M1721">
        <v>2</v>
      </c>
      <c r="N1721">
        <v>1</v>
      </c>
      <c r="O1721">
        <v>1</v>
      </c>
      <c r="P1721">
        <v>2</v>
      </c>
      <c r="Q1721">
        <v>7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3</v>
      </c>
      <c r="Y1721">
        <v>11</v>
      </c>
      <c r="Z1721">
        <v>1</v>
      </c>
      <c r="AA1721">
        <v>51</v>
      </c>
      <c r="AB1721">
        <f t="shared" si="53"/>
        <v>2</v>
      </c>
      <c r="AC1721">
        <v>2219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22</v>
      </c>
      <c r="AO1721">
        <v>10</v>
      </c>
      <c r="AP1721">
        <v>1</v>
      </c>
    </row>
    <row r="1722" spans="1:42" x14ac:dyDescent="0.35">
      <c r="A1722">
        <v>50616</v>
      </c>
      <c r="B1722">
        <v>2</v>
      </c>
      <c r="C1722">
        <f t="shared" si="52"/>
        <v>2</v>
      </c>
      <c r="D1722">
        <v>0</v>
      </c>
      <c r="E1722">
        <v>1</v>
      </c>
      <c r="F1722">
        <v>56</v>
      </c>
      <c r="G1722">
        <v>128</v>
      </c>
      <c r="H1722">
        <v>0</v>
      </c>
      <c r="I1722">
        <v>16</v>
      </c>
      <c r="J1722">
        <v>0</v>
      </c>
      <c r="K1722">
        <v>1</v>
      </c>
      <c r="L1722">
        <v>4</v>
      </c>
      <c r="M1722">
        <v>2</v>
      </c>
      <c r="N1722">
        <v>4</v>
      </c>
      <c r="O1722">
        <v>0</v>
      </c>
      <c r="P1722">
        <v>4</v>
      </c>
      <c r="Q1722">
        <v>7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</v>
      </c>
      <c r="Y1722">
        <v>11</v>
      </c>
      <c r="Z1722">
        <v>0</v>
      </c>
      <c r="AA1722">
        <v>52</v>
      </c>
      <c r="AB1722">
        <f t="shared" si="53"/>
        <v>3</v>
      </c>
      <c r="AC1722">
        <v>2231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145</v>
      </c>
      <c r="AO1722">
        <v>141</v>
      </c>
      <c r="AP1722">
        <v>0</v>
      </c>
    </row>
    <row r="1723" spans="1:42" x14ac:dyDescent="0.35">
      <c r="A1723">
        <v>62772</v>
      </c>
      <c r="B1723">
        <v>3</v>
      </c>
      <c r="C1723">
        <f t="shared" si="52"/>
        <v>3</v>
      </c>
      <c r="D1723">
        <v>0</v>
      </c>
      <c r="E1723">
        <v>1</v>
      </c>
      <c r="F1723">
        <v>74</v>
      </c>
      <c r="G1723">
        <v>581</v>
      </c>
      <c r="H1723">
        <v>49</v>
      </c>
      <c r="I1723">
        <v>157</v>
      </c>
      <c r="J1723">
        <v>43</v>
      </c>
      <c r="K1723">
        <v>8</v>
      </c>
      <c r="L1723">
        <v>108</v>
      </c>
      <c r="M1723">
        <v>1</v>
      </c>
      <c r="N1723">
        <v>5</v>
      </c>
      <c r="O1723">
        <v>6</v>
      </c>
      <c r="P1723">
        <v>11</v>
      </c>
      <c r="Q1723">
        <v>2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3</v>
      </c>
      <c r="Y1723">
        <v>11</v>
      </c>
      <c r="Z1723">
        <v>0</v>
      </c>
      <c r="AA1723">
        <v>51</v>
      </c>
      <c r="AB1723">
        <f t="shared" si="53"/>
        <v>2</v>
      </c>
      <c r="AC1723">
        <v>2565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838</v>
      </c>
      <c r="AO1723">
        <v>730</v>
      </c>
      <c r="AP1723">
        <v>1</v>
      </c>
    </row>
    <row r="1724" spans="1:42" x14ac:dyDescent="0.35">
      <c r="A1724">
        <v>30298</v>
      </c>
      <c r="B1724">
        <v>1</v>
      </c>
      <c r="C1724">
        <f t="shared" si="52"/>
        <v>1</v>
      </c>
      <c r="D1724">
        <v>0</v>
      </c>
      <c r="E1724">
        <v>0</v>
      </c>
      <c r="F1724">
        <v>48</v>
      </c>
      <c r="G1724">
        <v>6</v>
      </c>
      <c r="H1724">
        <v>3</v>
      </c>
      <c r="I1724">
        <v>12</v>
      </c>
      <c r="J1724">
        <v>6</v>
      </c>
      <c r="K1724">
        <v>1</v>
      </c>
      <c r="L1724">
        <v>0</v>
      </c>
      <c r="M1724">
        <v>1</v>
      </c>
      <c r="N1724">
        <v>1</v>
      </c>
      <c r="O1724">
        <v>1</v>
      </c>
      <c r="P1724">
        <v>3</v>
      </c>
      <c r="Q1724">
        <v>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3</v>
      </c>
      <c r="Y1724">
        <v>11</v>
      </c>
      <c r="Z1724">
        <v>0</v>
      </c>
      <c r="AA1724">
        <v>35</v>
      </c>
      <c r="AB1724">
        <f t="shared" si="53"/>
        <v>1</v>
      </c>
      <c r="AC1724">
        <v>2200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28</v>
      </c>
      <c r="AO1724">
        <v>28</v>
      </c>
      <c r="AP1724">
        <v>0</v>
      </c>
    </row>
    <row r="1725" spans="1:42" x14ac:dyDescent="0.35">
      <c r="A1725">
        <v>52413</v>
      </c>
      <c r="B1725">
        <v>3</v>
      </c>
      <c r="C1725">
        <f t="shared" si="52"/>
        <v>3</v>
      </c>
      <c r="D1725">
        <v>1</v>
      </c>
      <c r="E1725">
        <v>0</v>
      </c>
      <c r="F1725">
        <v>67</v>
      </c>
      <c r="G1725">
        <v>185</v>
      </c>
      <c r="H1725">
        <v>8</v>
      </c>
      <c r="I1725">
        <v>133</v>
      </c>
      <c r="J1725">
        <v>56</v>
      </c>
      <c r="K1725">
        <v>56</v>
      </c>
      <c r="L1725">
        <v>12</v>
      </c>
      <c r="M1725">
        <v>2</v>
      </c>
      <c r="N1725">
        <v>7</v>
      </c>
      <c r="O1725">
        <v>1</v>
      </c>
      <c r="P1725">
        <v>7</v>
      </c>
      <c r="Q1725">
        <v>7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</v>
      </c>
      <c r="Y1725">
        <v>11</v>
      </c>
      <c r="Z1725">
        <v>0</v>
      </c>
      <c r="AA1725">
        <v>36</v>
      </c>
      <c r="AB1725">
        <f t="shared" si="53"/>
        <v>1</v>
      </c>
      <c r="AC1725">
        <v>2762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0</v>
      </c>
      <c r="AM1725">
        <v>0</v>
      </c>
      <c r="AN1725">
        <v>438</v>
      </c>
      <c r="AO1725">
        <v>426</v>
      </c>
      <c r="AP1725">
        <v>0</v>
      </c>
    </row>
    <row r="1726" spans="1:42" x14ac:dyDescent="0.35">
      <c r="A1726">
        <v>44155</v>
      </c>
      <c r="B1726">
        <v>2</v>
      </c>
      <c r="C1726">
        <f t="shared" si="52"/>
        <v>2</v>
      </c>
      <c r="D1726">
        <v>1</v>
      </c>
      <c r="E1726">
        <v>1</v>
      </c>
      <c r="F1726">
        <v>24</v>
      </c>
      <c r="G1726">
        <v>22</v>
      </c>
      <c r="H1726">
        <v>1</v>
      </c>
      <c r="I1726">
        <v>9</v>
      </c>
      <c r="J1726">
        <v>0</v>
      </c>
      <c r="K1726">
        <v>0</v>
      </c>
      <c r="L1726">
        <v>14</v>
      </c>
      <c r="M1726">
        <v>1</v>
      </c>
      <c r="N1726">
        <v>1</v>
      </c>
      <c r="O1726">
        <v>1</v>
      </c>
      <c r="P1726">
        <v>2</v>
      </c>
      <c r="Q1726">
        <v>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3</v>
      </c>
      <c r="Y1726">
        <v>11</v>
      </c>
      <c r="Z1726">
        <v>0</v>
      </c>
      <c r="AA1726">
        <v>63</v>
      </c>
      <c r="AB1726">
        <f t="shared" si="53"/>
        <v>4</v>
      </c>
      <c r="AC1726">
        <v>2320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32</v>
      </c>
      <c r="AO1726">
        <v>18</v>
      </c>
      <c r="AP1726">
        <v>0</v>
      </c>
    </row>
    <row r="1727" spans="1:42" x14ac:dyDescent="0.35">
      <c r="A1727">
        <v>86979</v>
      </c>
      <c r="B1727">
        <v>5</v>
      </c>
      <c r="C1727">
        <f t="shared" si="52"/>
        <v>5</v>
      </c>
      <c r="D1727">
        <v>0</v>
      </c>
      <c r="E1727">
        <v>0</v>
      </c>
      <c r="F1727">
        <v>67</v>
      </c>
      <c r="G1727">
        <v>584</v>
      </c>
      <c r="H1727">
        <v>100</v>
      </c>
      <c r="I1727">
        <v>835</v>
      </c>
      <c r="J1727">
        <v>65</v>
      </c>
      <c r="K1727">
        <v>83</v>
      </c>
      <c r="L1727">
        <v>35</v>
      </c>
      <c r="M1727">
        <v>1</v>
      </c>
      <c r="N1727">
        <v>5</v>
      </c>
      <c r="O1727">
        <v>5</v>
      </c>
      <c r="P1727">
        <v>5</v>
      </c>
      <c r="Q1727">
        <v>2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3</v>
      </c>
      <c r="Y1727">
        <v>11</v>
      </c>
      <c r="Z1727">
        <v>1</v>
      </c>
      <c r="AA1727">
        <v>49</v>
      </c>
      <c r="AB1727">
        <f t="shared" si="53"/>
        <v>2</v>
      </c>
      <c r="AC1727">
        <v>2393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1667</v>
      </c>
      <c r="AO1727">
        <v>1632</v>
      </c>
      <c r="AP1727">
        <v>1</v>
      </c>
    </row>
    <row r="1728" spans="1:42" x14ac:dyDescent="0.35">
      <c r="A1728">
        <v>76532</v>
      </c>
      <c r="B1728">
        <v>4</v>
      </c>
      <c r="C1728">
        <f t="shared" si="52"/>
        <v>4</v>
      </c>
      <c r="D1728">
        <v>1</v>
      </c>
      <c r="E1728">
        <v>1</v>
      </c>
      <c r="F1728">
        <v>38</v>
      </c>
      <c r="G1728">
        <v>355</v>
      </c>
      <c r="H1728">
        <v>30</v>
      </c>
      <c r="I1728">
        <v>177</v>
      </c>
      <c r="J1728">
        <v>90</v>
      </c>
      <c r="K1728">
        <v>138</v>
      </c>
      <c r="L1728">
        <v>30</v>
      </c>
      <c r="M1728">
        <v>4</v>
      </c>
      <c r="N1728">
        <v>9</v>
      </c>
      <c r="O1728">
        <v>5</v>
      </c>
      <c r="P1728">
        <v>7</v>
      </c>
      <c r="Q1728">
        <v>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3</v>
      </c>
      <c r="Y1728">
        <v>11</v>
      </c>
      <c r="Z1728">
        <v>0</v>
      </c>
      <c r="AA1728">
        <v>45</v>
      </c>
      <c r="AB1728">
        <f t="shared" si="53"/>
        <v>2</v>
      </c>
      <c r="AC1728">
        <v>2452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790</v>
      </c>
      <c r="AO1728">
        <v>760</v>
      </c>
      <c r="AP1728">
        <v>0</v>
      </c>
    </row>
    <row r="1729" spans="1:42" x14ac:dyDescent="0.35">
      <c r="A1729">
        <v>42081</v>
      </c>
      <c r="B1729">
        <v>2</v>
      </c>
      <c r="C1729">
        <f t="shared" si="52"/>
        <v>2</v>
      </c>
      <c r="D1729">
        <v>1</v>
      </c>
      <c r="E1729">
        <v>0</v>
      </c>
      <c r="F1729">
        <v>86</v>
      </c>
      <c r="G1729">
        <v>175</v>
      </c>
      <c r="H1729">
        <v>10</v>
      </c>
      <c r="I1729">
        <v>110</v>
      </c>
      <c r="J1729">
        <v>54</v>
      </c>
      <c r="K1729">
        <v>6</v>
      </c>
      <c r="L1729">
        <v>27</v>
      </c>
      <c r="M1729">
        <v>2</v>
      </c>
      <c r="N1729">
        <v>6</v>
      </c>
      <c r="O1729">
        <v>3</v>
      </c>
      <c r="P1729">
        <v>4</v>
      </c>
      <c r="Q1729">
        <v>6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3</v>
      </c>
      <c r="Y1729">
        <v>11</v>
      </c>
      <c r="Z1729">
        <v>0</v>
      </c>
      <c r="AA1729">
        <v>38</v>
      </c>
      <c r="AB1729">
        <f t="shared" si="53"/>
        <v>1</v>
      </c>
      <c r="AC1729">
        <v>2647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355</v>
      </c>
      <c r="AO1729">
        <v>328</v>
      </c>
      <c r="AP1729">
        <v>1</v>
      </c>
    </row>
    <row r="1730" spans="1:42" x14ac:dyDescent="0.35">
      <c r="A1730">
        <v>88420</v>
      </c>
      <c r="B1730">
        <v>5</v>
      </c>
      <c r="C1730">
        <f t="shared" si="52"/>
        <v>5</v>
      </c>
      <c r="D1730">
        <v>0</v>
      </c>
      <c r="E1730">
        <v>0</v>
      </c>
      <c r="F1730">
        <v>87</v>
      </c>
      <c r="G1730">
        <v>957</v>
      </c>
      <c r="H1730">
        <v>153</v>
      </c>
      <c r="I1730">
        <v>612</v>
      </c>
      <c r="J1730">
        <v>99</v>
      </c>
      <c r="K1730">
        <v>95</v>
      </c>
      <c r="L1730">
        <v>153</v>
      </c>
      <c r="M1730">
        <v>1</v>
      </c>
      <c r="N1730">
        <v>4</v>
      </c>
      <c r="O1730">
        <v>7</v>
      </c>
      <c r="P1730">
        <v>8</v>
      </c>
      <c r="Q1730">
        <v>1</v>
      </c>
      <c r="R1730">
        <v>1</v>
      </c>
      <c r="S1730">
        <v>0</v>
      </c>
      <c r="T1730">
        <v>1</v>
      </c>
      <c r="U1730">
        <v>1</v>
      </c>
      <c r="V1730">
        <v>0</v>
      </c>
      <c r="W1730">
        <v>0</v>
      </c>
      <c r="X1730">
        <v>3</v>
      </c>
      <c r="Y1730">
        <v>11</v>
      </c>
      <c r="Z1730">
        <v>0</v>
      </c>
      <c r="AA1730">
        <v>31</v>
      </c>
      <c r="AB1730">
        <f t="shared" si="53"/>
        <v>1</v>
      </c>
      <c r="AC1730">
        <v>2217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1916</v>
      </c>
      <c r="AO1730">
        <v>1763</v>
      </c>
      <c r="AP1730">
        <v>3</v>
      </c>
    </row>
    <row r="1731" spans="1:42" x14ac:dyDescent="0.35">
      <c r="A1731">
        <v>31158</v>
      </c>
      <c r="B1731">
        <v>1</v>
      </c>
      <c r="C1731">
        <f t="shared" ref="C1731:C1794" si="54">_xlfn.IFS(A:A&lt;=32196,1,A:A&lt;=51622.09,2,A:A&lt;=68281,3,A:A&lt;=79601,4,A:A&gt;=79601,5)</f>
        <v>1</v>
      </c>
      <c r="D1731">
        <v>1</v>
      </c>
      <c r="E1731">
        <v>0</v>
      </c>
      <c r="F1731">
        <v>62</v>
      </c>
      <c r="G1731">
        <v>25</v>
      </c>
      <c r="H1731">
        <v>6</v>
      </c>
      <c r="I1731">
        <v>16</v>
      </c>
      <c r="J1731">
        <v>20</v>
      </c>
      <c r="K1731">
        <v>0</v>
      </c>
      <c r="L1731">
        <v>5</v>
      </c>
      <c r="M1731">
        <v>2</v>
      </c>
      <c r="N1731">
        <v>2</v>
      </c>
      <c r="O1731">
        <v>0</v>
      </c>
      <c r="P1731">
        <v>3</v>
      </c>
      <c r="Q1731">
        <v>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</v>
      </c>
      <c r="Y1731">
        <v>11</v>
      </c>
      <c r="Z1731">
        <v>0</v>
      </c>
      <c r="AA1731">
        <v>35</v>
      </c>
      <c r="AB1731">
        <f t="shared" ref="AB1731:AB1794" si="55">_xlfn.IFS(AA1731&lt;=43,1,AA1731&lt;=51.117,2,AA1731&lt;=61,3,AA1731&lt;=68,4,AA1731&gt;68,5)</f>
        <v>1</v>
      </c>
      <c r="AC1731">
        <v>2677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67</v>
      </c>
      <c r="AO1731">
        <v>62</v>
      </c>
      <c r="AP1731">
        <v>0</v>
      </c>
    </row>
    <row r="1732" spans="1:42" x14ac:dyDescent="0.35">
      <c r="A1732">
        <v>61671</v>
      </c>
      <c r="B1732">
        <v>3</v>
      </c>
      <c r="C1732">
        <f t="shared" si="54"/>
        <v>3</v>
      </c>
      <c r="D1732">
        <v>0</v>
      </c>
      <c r="E1732">
        <v>1</v>
      </c>
      <c r="F1732">
        <v>23</v>
      </c>
      <c r="G1732">
        <v>641</v>
      </c>
      <c r="H1732">
        <v>7</v>
      </c>
      <c r="I1732">
        <v>56</v>
      </c>
      <c r="J1732">
        <v>0</v>
      </c>
      <c r="K1732">
        <v>0</v>
      </c>
      <c r="L1732">
        <v>28</v>
      </c>
      <c r="M1732">
        <v>8</v>
      </c>
      <c r="N1732">
        <v>10</v>
      </c>
      <c r="O1732">
        <v>4</v>
      </c>
      <c r="P1732">
        <v>6</v>
      </c>
      <c r="Q1732">
        <v>8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3</v>
      </c>
      <c r="Y1732">
        <v>11</v>
      </c>
      <c r="Z1732">
        <v>0</v>
      </c>
      <c r="AA1732">
        <v>52</v>
      </c>
      <c r="AB1732">
        <f t="shared" si="55"/>
        <v>3</v>
      </c>
      <c r="AC1732">
        <v>2185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704</v>
      </c>
      <c r="AO1732">
        <v>676</v>
      </c>
      <c r="AP1732">
        <v>2</v>
      </c>
    </row>
    <row r="1733" spans="1:42" x14ac:dyDescent="0.35">
      <c r="A1733">
        <v>69719</v>
      </c>
      <c r="B1733">
        <v>4</v>
      </c>
      <c r="C1733">
        <f t="shared" si="54"/>
        <v>4</v>
      </c>
      <c r="D1733">
        <v>0</v>
      </c>
      <c r="E1733">
        <v>0</v>
      </c>
      <c r="F1733">
        <v>99</v>
      </c>
      <c r="G1733">
        <v>273</v>
      </c>
      <c r="H1733">
        <v>86</v>
      </c>
      <c r="I1733">
        <v>208</v>
      </c>
      <c r="J1733">
        <v>177</v>
      </c>
      <c r="K1733">
        <v>14</v>
      </c>
      <c r="L1733">
        <v>43</v>
      </c>
      <c r="M1733">
        <v>1</v>
      </c>
      <c r="N1733">
        <v>2</v>
      </c>
      <c r="O1733">
        <v>3</v>
      </c>
      <c r="P1733">
        <v>5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3</v>
      </c>
      <c r="Y1733">
        <v>11</v>
      </c>
      <c r="Z1733">
        <v>0</v>
      </c>
      <c r="AA1733">
        <v>46</v>
      </c>
      <c r="AB1733">
        <f t="shared" si="55"/>
        <v>2</v>
      </c>
      <c r="AC1733">
        <v>2193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758</v>
      </c>
      <c r="AO1733">
        <v>715</v>
      </c>
      <c r="AP1733">
        <v>0</v>
      </c>
    </row>
    <row r="1734" spans="1:42" x14ac:dyDescent="0.35">
      <c r="A1734">
        <v>49160</v>
      </c>
      <c r="B1734">
        <v>2</v>
      </c>
      <c r="C1734">
        <f t="shared" si="54"/>
        <v>2</v>
      </c>
      <c r="D1734">
        <v>0</v>
      </c>
      <c r="E1734">
        <v>1</v>
      </c>
      <c r="F1734">
        <v>29</v>
      </c>
      <c r="G1734">
        <v>122</v>
      </c>
      <c r="H1734">
        <v>21</v>
      </c>
      <c r="I1734">
        <v>43</v>
      </c>
      <c r="J1734">
        <v>25</v>
      </c>
      <c r="K1734">
        <v>10</v>
      </c>
      <c r="L1734">
        <v>15</v>
      </c>
      <c r="M1734">
        <v>2</v>
      </c>
      <c r="N1734">
        <v>3</v>
      </c>
      <c r="O1734">
        <v>1</v>
      </c>
      <c r="P1734">
        <v>6</v>
      </c>
      <c r="Q1734">
        <v>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3</v>
      </c>
      <c r="Y1734">
        <v>11</v>
      </c>
      <c r="Z1734">
        <v>0</v>
      </c>
      <c r="AA1734">
        <v>71</v>
      </c>
      <c r="AB1734">
        <f t="shared" si="55"/>
        <v>5</v>
      </c>
      <c r="AC1734">
        <v>2411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221</v>
      </c>
      <c r="AO1734">
        <v>206</v>
      </c>
      <c r="AP1734">
        <v>0</v>
      </c>
    </row>
    <row r="1735" spans="1:42" x14ac:dyDescent="0.35">
      <c r="A1735">
        <v>90933</v>
      </c>
      <c r="B1735">
        <v>5</v>
      </c>
      <c r="C1735">
        <f t="shared" si="54"/>
        <v>5</v>
      </c>
      <c r="D1735">
        <v>0</v>
      </c>
      <c r="E1735">
        <v>0</v>
      </c>
      <c r="F1735">
        <v>90</v>
      </c>
      <c r="G1735">
        <v>1020</v>
      </c>
      <c r="H1735">
        <v>31</v>
      </c>
      <c r="I1735">
        <v>430</v>
      </c>
      <c r="J1735">
        <v>62</v>
      </c>
      <c r="K1735">
        <v>63</v>
      </c>
      <c r="L1735">
        <v>79</v>
      </c>
      <c r="M1735">
        <v>1</v>
      </c>
      <c r="N1735">
        <v>4</v>
      </c>
      <c r="O1735">
        <v>6</v>
      </c>
      <c r="P1735">
        <v>4</v>
      </c>
      <c r="Q1735">
        <v>1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3</v>
      </c>
      <c r="Y1735">
        <v>11</v>
      </c>
      <c r="Z1735">
        <v>0</v>
      </c>
      <c r="AA1735">
        <v>66</v>
      </c>
      <c r="AB1735">
        <f t="shared" si="55"/>
        <v>4</v>
      </c>
      <c r="AC1735">
        <v>2249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1606</v>
      </c>
      <c r="AO1735">
        <v>1527</v>
      </c>
      <c r="AP1735">
        <v>1</v>
      </c>
    </row>
    <row r="1736" spans="1:42" x14ac:dyDescent="0.35">
      <c r="A1736">
        <v>113734</v>
      </c>
      <c r="B1736">
        <v>6</v>
      </c>
      <c r="C1736">
        <f t="shared" si="54"/>
        <v>5</v>
      </c>
      <c r="D1736">
        <v>0</v>
      </c>
      <c r="E1736">
        <v>0</v>
      </c>
      <c r="F1736">
        <v>9</v>
      </c>
      <c r="G1736">
        <v>6</v>
      </c>
      <c r="H1736">
        <v>2</v>
      </c>
      <c r="I1736">
        <v>3</v>
      </c>
      <c r="J1736">
        <v>1</v>
      </c>
      <c r="K1736">
        <v>262</v>
      </c>
      <c r="L1736">
        <v>3</v>
      </c>
      <c r="M1736">
        <v>0</v>
      </c>
      <c r="N1736">
        <v>27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3</v>
      </c>
      <c r="Y1736">
        <v>11</v>
      </c>
      <c r="Z1736">
        <v>0</v>
      </c>
      <c r="AA1736">
        <v>75</v>
      </c>
      <c r="AB1736">
        <f t="shared" si="55"/>
        <v>5</v>
      </c>
      <c r="AC1736">
        <v>2191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274</v>
      </c>
      <c r="AO1736">
        <v>271</v>
      </c>
      <c r="AP1736">
        <v>0</v>
      </c>
    </row>
    <row r="1737" spans="1:42" x14ac:dyDescent="0.35">
      <c r="A1737">
        <v>22148</v>
      </c>
      <c r="B1737">
        <v>1</v>
      </c>
      <c r="C1737">
        <f t="shared" si="54"/>
        <v>1</v>
      </c>
      <c r="D1737">
        <v>0</v>
      </c>
      <c r="E1737">
        <v>0</v>
      </c>
      <c r="F1737">
        <v>16</v>
      </c>
      <c r="G1737">
        <v>15</v>
      </c>
      <c r="H1737">
        <v>5</v>
      </c>
      <c r="I1737">
        <v>14</v>
      </c>
      <c r="J1737">
        <v>0</v>
      </c>
      <c r="K1737">
        <v>4</v>
      </c>
      <c r="L1737">
        <v>11</v>
      </c>
      <c r="M1737">
        <v>1</v>
      </c>
      <c r="N1737">
        <v>1</v>
      </c>
      <c r="O1737">
        <v>0</v>
      </c>
      <c r="P1737">
        <v>3</v>
      </c>
      <c r="Q1737">
        <v>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</v>
      </c>
      <c r="Y1737">
        <v>11</v>
      </c>
      <c r="Z1737">
        <v>0</v>
      </c>
      <c r="AA1737">
        <v>37</v>
      </c>
      <c r="AB1737">
        <f t="shared" si="55"/>
        <v>1</v>
      </c>
      <c r="AC1737">
        <v>2236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38</v>
      </c>
      <c r="AO1737">
        <v>27</v>
      </c>
      <c r="AP1737">
        <v>0</v>
      </c>
    </row>
    <row r="1738" spans="1:42" x14ac:dyDescent="0.35">
      <c r="A1738">
        <v>73395</v>
      </c>
      <c r="B1738">
        <v>4</v>
      </c>
      <c r="C1738">
        <f t="shared" si="54"/>
        <v>4</v>
      </c>
      <c r="D1738">
        <v>0</v>
      </c>
      <c r="E1738">
        <v>0</v>
      </c>
      <c r="F1738">
        <v>94</v>
      </c>
      <c r="G1738">
        <v>272</v>
      </c>
      <c r="H1738">
        <v>7</v>
      </c>
      <c r="I1738">
        <v>80</v>
      </c>
      <c r="J1738">
        <v>20</v>
      </c>
      <c r="K1738">
        <v>7</v>
      </c>
      <c r="L1738">
        <v>11</v>
      </c>
      <c r="M1738">
        <v>1</v>
      </c>
      <c r="N1738">
        <v>4</v>
      </c>
      <c r="O1738">
        <v>4</v>
      </c>
      <c r="P1738">
        <v>6</v>
      </c>
      <c r="Q1738">
        <v>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3</v>
      </c>
      <c r="Y1738">
        <v>11</v>
      </c>
      <c r="Z1738">
        <v>0</v>
      </c>
      <c r="AA1738">
        <v>33</v>
      </c>
      <c r="AB1738">
        <f t="shared" si="55"/>
        <v>1</v>
      </c>
      <c r="AC1738">
        <v>2262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386</v>
      </c>
      <c r="AO1738">
        <v>375</v>
      </c>
      <c r="AP1738">
        <v>0</v>
      </c>
    </row>
    <row r="1739" spans="1:42" x14ac:dyDescent="0.35">
      <c r="A1739">
        <v>29819</v>
      </c>
      <c r="B1739">
        <v>1</v>
      </c>
      <c r="C1739">
        <f t="shared" si="54"/>
        <v>1</v>
      </c>
      <c r="D1739">
        <v>1</v>
      </c>
      <c r="E1739">
        <v>0</v>
      </c>
      <c r="F1739">
        <v>77</v>
      </c>
      <c r="G1739">
        <v>9</v>
      </c>
      <c r="H1739">
        <v>1</v>
      </c>
      <c r="I1739">
        <v>24</v>
      </c>
      <c r="J1739">
        <v>2</v>
      </c>
      <c r="K1739">
        <v>1</v>
      </c>
      <c r="L1739">
        <v>2</v>
      </c>
      <c r="M1739">
        <v>3</v>
      </c>
      <c r="N1739">
        <v>3</v>
      </c>
      <c r="O1739">
        <v>0</v>
      </c>
      <c r="P1739">
        <v>3</v>
      </c>
      <c r="Q1739">
        <v>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3</v>
      </c>
      <c r="Y1739">
        <v>11</v>
      </c>
      <c r="Z1739">
        <v>0</v>
      </c>
      <c r="AA1739">
        <v>49</v>
      </c>
      <c r="AB1739">
        <f t="shared" si="55"/>
        <v>2</v>
      </c>
      <c r="AC1739">
        <v>2407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37</v>
      </c>
      <c r="AO1739">
        <v>35</v>
      </c>
      <c r="AP1739">
        <v>0</v>
      </c>
    </row>
    <row r="1740" spans="1:42" x14ac:dyDescent="0.35">
      <c r="A1740">
        <v>45688</v>
      </c>
      <c r="B1740">
        <v>2</v>
      </c>
      <c r="C1740">
        <f t="shared" si="54"/>
        <v>2</v>
      </c>
      <c r="D1740">
        <v>0</v>
      </c>
      <c r="E1740">
        <v>1</v>
      </c>
      <c r="F1740">
        <v>20</v>
      </c>
      <c r="G1740">
        <v>279</v>
      </c>
      <c r="H1740">
        <v>0</v>
      </c>
      <c r="I1740">
        <v>18</v>
      </c>
      <c r="J1740">
        <v>0</v>
      </c>
      <c r="K1740">
        <v>0</v>
      </c>
      <c r="L1740">
        <v>9</v>
      </c>
      <c r="M1740">
        <v>2</v>
      </c>
      <c r="N1740">
        <v>3</v>
      </c>
      <c r="O1740">
        <v>1</v>
      </c>
      <c r="P1740">
        <v>8</v>
      </c>
      <c r="Q1740">
        <v>4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3</v>
      </c>
      <c r="Y1740">
        <v>11</v>
      </c>
      <c r="Z1740">
        <v>0</v>
      </c>
      <c r="AA1740">
        <v>52</v>
      </c>
      <c r="AB1740">
        <f t="shared" si="55"/>
        <v>3</v>
      </c>
      <c r="AC1740">
        <v>2314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297</v>
      </c>
      <c r="AO1740">
        <v>288</v>
      </c>
      <c r="AP1740">
        <v>1</v>
      </c>
    </row>
    <row r="1741" spans="1:42" x14ac:dyDescent="0.35">
      <c r="A1741">
        <v>60491</v>
      </c>
      <c r="B1741">
        <v>3</v>
      </c>
      <c r="C1741">
        <f t="shared" si="54"/>
        <v>3</v>
      </c>
      <c r="D1741">
        <v>0</v>
      </c>
      <c r="E1741">
        <v>1</v>
      </c>
      <c r="F1741">
        <v>81</v>
      </c>
      <c r="G1741">
        <v>637</v>
      </c>
      <c r="H1741">
        <v>47</v>
      </c>
      <c r="I1741">
        <v>237</v>
      </c>
      <c r="J1741">
        <v>12</v>
      </c>
      <c r="K1741">
        <v>19</v>
      </c>
      <c r="L1741">
        <v>76</v>
      </c>
      <c r="M1741">
        <v>4</v>
      </c>
      <c r="N1741">
        <v>6</v>
      </c>
      <c r="O1741">
        <v>11</v>
      </c>
      <c r="P1741">
        <v>7</v>
      </c>
      <c r="Q1741">
        <v>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3</v>
      </c>
      <c r="Y1741">
        <v>11</v>
      </c>
      <c r="Z1741">
        <v>0</v>
      </c>
      <c r="AA1741">
        <v>49</v>
      </c>
      <c r="AB1741">
        <f t="shared" si="55"/>
        <v>2</v>
      </c>
      <c r="AC1741">
        <v>2455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952</v>
      </c>
      <c r="AO1741">
        <v>876</v>
      </c>
      <c r="AP1741">
        <v>0</v>
      </c>
    </row>
    <row r="1742" spans="1:42" x14ac:dyDescent="0.35">
      <c r="A1742">
        <v>33235</v>
      </c>
      <c r="B1742">
        <v>1</v>
      </c>
      <c r="C1742">
        <f t="shared" si="54"/>
        <v>2</v>
      </c>
      <c r="D1742">
        <v>1</v>
      </c>
      <c r="E1742">
        <v>0</v>
      </c>
      <c r="F1742">
        <v>71</v>
      </c>
      <c r="G1742">
        <v>45</v>
      </c>
      <c r="H1742">
        <v>0</v>
      </c>
      <c r="I1742">
        <v>16</v>
      </c>
      <c r="J1742">
        <v>2</v>
      </c>
      <c r="K1742">
        <v>1</v>
      </c>
      <c r="L1742">
        <v>6</v>
      </c>
      <c r="M1742">
        <v>1</v>
      </c>
      <c r="N1742">
        <v>3</v>
      </c>
      <c r="O1742">
        <v>0</v>
      </c>
      <c r="P1742">
        <v>3</v>
      </c>
      <c r="Q1742">
        <v>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3</v>
      </c>
      <c r="Y1742">
        <v>11</v>
      </c>
      <c r="Z1742">
        <v>0</v>
      </c>
      <c r="AA1742">
        <v>34</v>
      </c>
      <c r="AB1742">
        <f t="shared" si="55"/>
        <v>1</v>
      </c>
      <c r="AC1742">
        <v>2303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64</v>
      </c>
      <c r="AO1742">
        <v>58</v>
      </c>
      <c r="AP1742">
        <v>0</v>
      </c>
    </row>
    <row r="1743" spans="1:42" x14ac:dyDescent="0.35">
      <c r="A1743">
        <v>35701</v>
      </c>
      <c r="B1743">
        <v>2</v>
      </c>
      <c r="C1743">
        <f t="shared" si="54"/>
        <v>2</v>
      </c>
      <c r="D1743">
        <v>0</v>
      </c>
      <c r="E1743">
        <v>0</v>
      </c>
      <c r="F1743">
        <v>36</v>
      </c>
      <c r="G1743">
        <v>21</v>
      </c>
      <c r="H1743">
        <v>1</v>
      </c>
      <c r="I1743">
        <v>9</v>
      </c>
      <c r="J1743">
        <v>7</v>
      </c>
      <c r="K1743">
        <v>3</v>
      </c>
      <c r="L1743">
        <v>5</v>
      </c>
      <c r="M1743">
        <v>1</v>
      </c>
      <c r="N1743">
        <v>1</v>
      </c>
      <c r="O1743">
        <v>0</v>
      </c>
      <c r="P1743">
        <v>3</v>
      </c>
      <c r="Q1743">
        <v>6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3</v>
      </c>
      <c r="Y1743">
        <v>11</v>
      </c>
      <c r="Z1743">
        <v>0</v>
      </c>
      <c r="AA1743">
        <v>61</v>
      </c>
      <c r="AB1743">
        <f t="shared" si="55"/>
        <v>3</v>
      </c>
      <c r="AC1743">
        <v>2626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41</v>
      </c>
      <c r="AO1743">
        <v>36</v>
      </c>
      <c r="AP1743">
        <v>0</v>
      </c>
    </row>
    <row r="1744" spans="1:42" x14ac:dyDescent="0.35">
      <c r="A1744">
        <v>31535</v>
      </c>
      <c r="B1744">
        <v>1</v>
      </c>
      <c r="C1744">
        <f t="shared" si="54"/>
        <v>1</v>
      </c>
      <c r="D1744">
        <v>1</v>
      </c>
      <c r="E1744">
        <v>0</v>
      </c>
      <c r="F1744">
        <v>95</v>
      </c>
      <c r="G1744">
        <v>15</v>
      </c>
      <c r="H1744">
        <v>4</v>
      </c>
      <c r="I1744">
        <v>13</v>
      </c>
      <c r="J1744">
        <v>0</v>
      </c>
      <c r="K1744">
        <v>0</v>
      </c>
      <c r="L1744">
        <v>19</v>
      </c>
      <c r="M1744">
        <v>1</v>
      </c>
      <c r="N1744">
        <v>1</v>
      </c>
      <c r="O1744">
        <v>1</v>
      </c>
      <c r="P1744">
        <v>2</v>
      </c>
      <c r="Q1744">
        <v>7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3</v>
      </c>
      <c r="Y1744">
        <v>11</v>
      </c>
      <c r="Z1744">
        <v>0</v>
      </c>
      <c r="AA1744">
        <v>40</v>
      </c>
      <c r="AB1744">
        <f t="shared" si="55"/>
        <v>1</v>
      </c>
      <c r="AC1744">
        <v>2435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  <c r="AN1744">
        <v>32</v>
      </c>
      <c r="AO1744">
        <v>13</v>
      </c>
      <c r="AP1744">
        <v>1</v>
      </c>
    </row>
    <row r="1745" spans="1:42" x14ac:dyDescent="0.35">
      <c r="A1745">
        <v>92556</v>
      </c>
      <c r="B1745">
        <v>5</v>
      </c>
      <c r="C1745">
        <f t="shared" si="54"/>
        <v>5</v>
      </c>
      <c r="D1745">
        <v>0</v>
      </c>
      <c r="E1745">
        <v>0</v>
      </c>
      <c r="F1745">
        <v>32</v>
      </c>
      <c r="G1745">
        <v>493</v>
      </c>
      <c r="H1745">
        <v>183</v>
      </c>
      <c r="I1745">
        <v>352</v>
      </c>
      <c r="J1745">
        <v>184</v>
      </c>
      <c r="K1745">
        <v>23</v>
      </c>
      <c r="L1745">
        <v>28</v>
      </c>
      <c r="M1745">
        <v>0</v>
      </c>
      <c r="N1745">
        <v>3</v>
      </c>
      <c r="O1745">
        <v>5</v>
      </c>
      <c r="P1745">
        <v>13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11</v>
      </c>
      <c r="Z1745">
        <v>0</v>
      </c>
      <c r="AA1745">
        <v>60</v>
      </c>
      <c r="AB1745">
        <f t="shared" si="55"/>
        <v>3</v>
      </c>
      <c r="AC1745">
        <v>2229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1235</v>
      </c>
      <c r="AO1745">
        <v>1207</v>
      </c>
      <c r="AP1745">
        <v>0</v>
      </c>
    </row>
    <row r="1746" spans="1:42" x14ac:dyDescent="0.35">
      <c r="A1746">
        <v>67384</v>
      </c>
      <c r="B1746">
        <v>3</v>
      </c>
      <c r="C1746">
        <f t="shared" si="54"/>
        <v>3</v>
      </c>
      <c r="D1746">
        <v>0</v>
      </c>
      <c r="E1746">
        <v>1</v>
      </c>
      <c r="F1746">
        <v>32</v>
      </c>
      <c r="G1746">
        <v>957</v>
      </c>
      <c r="H1746">
        <v>40</v>
      </c>
      <c r="I1746">
        <v>175</v>
      </c>
      <c r="J1746">
        <v>158</v>
      </c>
      <c r="K1746">
        <v>53</v>
      </c>
      <c r="L1746">
        <v>107</v>
      </c>
      <c r="M1746">
        <v>2</v>
      </c>
      <c r="N1746">
        <v>7</v>
      </c>
      <c r="O1746">
        <v>8</v>
      </c>
      <c r="P1746">
        <v>5</v>
      </c>
      <c r="Q1746">
        <v>5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3</v>
      </c>
      <c r="Y1746">
        <v>11</v>
      </c>
      <c r="Z1746">
        <v>0</v>
      </c>
      <c r="AA1746">
        <v>50</v>
      </c>
      <c r="AB1746">
        <f t="shared" si="55"/>
        <v>2</v>
      </c>
      <c r="AC1746">
        <v>2755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1383</v>
      </c>
      <c r="AO1746">
        <v>1276</v>
      </c>
      <c r="AP1746">
        <v>1</v>
      </c>
    </row>
    <row r="1747" spans="1:42" x14ac:dyDescent="0.35">
      <c r="A1747">
        <v>77870</v>
      </c>
      <c r="B1747">
        <v>4</v>
      </c>
      <c r="C1747">
        <f t="shared" si="54"/>
        <v>4</v>
      </c>
      <c r="D1747">
        <v>0</v>
      </c>
      <c r="E1747">
        <v>1</v>
      </c>
      <c r="F1747">
        <v>93</v>
      </c>
      <c r="G1747">
        <v>1017</v>
      </c>
      <c r="H1747">
        <v>50</v>
      </c>
      <c r="I1747">
        <v>500</v>
      </c>
      <c r="J1747">
        <v>65</v>
      </c>
      <c r="K1747">
        <v>50</v>
      </c>
      <c r="L1747">
        <v>133</v>
      </c>
      <c r="M1747">
        <v>3</v>
      </c>
      <c r="N1747">
        <v>5</v>
      </c>
      <c r="O1747">
        <v>5</v>
      </c>
      <c r="P1747">
        <v>5</v>
      </c>
      <c r="Q1747">
        <v>8</v>
      </c>
      <c r="R1747">
        <v>0</v>
      </c>
      <c r="S1747">
        <v>1</v>
      </c>
      <c r="T1747">
        <v>0</v>
      </c>
      <c r="U1747">
        <v>1</v>
      </c>
      <c r="V1747">
        <v>0</v>
      </c>
      <c r="W1747">
        <v>0</v>
      </c>
      <c r="X1747">
        <v>3</v>
      </c>
      <c r="Y1747">
        <v>11</v>
      </c>
      <c r="Z1747">
        <v>1</v>
      </c>
      <c r="AA1747">
        <v>53</v>
      </c>
      <c r="AB1747">
        <f t="shared" si="55"/>
        <v>3</v>
      </c>
      <c r="AC1747">
        <v>2835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1682</v>
      </c>
      <c r="AO1747">
        <v>1549</v>
      </c>
      <c r="AP1747">
        <v>2</v>
      </c>
    </row>
    <row r="1748" spans="1:42" x14ac:dyDescent="0.35">
      <c r="A1748">
        <v>52278</v>
      </c>
      <c r="B1748">
        <v>3</v>
      </c>
      <c r="C1748">
        <f t="shared" si="54"/>
        <v>3</v>
      </c>
      <c r="D1748">
        <v>0</v>
      </c>
      <c r="E1748">
        <v>1</v>
      </c>
      <c r="F1748">
        <v>24</v>
      </c>
      <c r="G1748">
        <v>953</v>
      </c>
      <c r="H1748">
        <v>0</v>
      </c>
      <c r="I1748">
        <v>71</v>
      </c>
      <c r="J1748">
        <v>0</v>
      </c>
      <c r="K1748">
        <v>0</v>
      </c>
      <c r="L1748">
        <v>174</v>
      </c>
      <c r="M1748">
        <v>6</v>
      </c>
      <c r="N1748">
        <v>10</v>
      </c>
      <c r="O1748">
        <v>5</v>
      </c>
      <c r="P1748">
        <v>10</v>
      </c>
      <c r="Q1748">
        <v>8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3</v>
      </c>
      <c r="Y1748">
        <v>11</v>
      </c>
      <c r="Z1748">
        <v>0</v>
      </c>
      <c r="AA1748">
        <v>57</v>
      </c>
      <c r="AB1748">
        <f t="shared" si="55"/>
        <v>3</v>
      </c>
      <c r="AC1748">
        <v>2679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1024</v>
      </c>
      <c r="AO1748">
        <v>850</v>
      </c>
      <c r="AP1748">
        <v>0</v>
      </c>
    </row>
    <row r="1749" spans="1:42" x14ac:dyDescent="0.35">
      <c r="A1749">
        <v>57107</v>
      </c>
      <c r="B1749">
        <v>3</v>
      </c>
      <c r="C1749">
        <f t="shared" si="54"/>
        <v>3</v>
      </c>
      <c r="D1749">
        <v>0</v>
      </c>
      <c r="E1749">
        <v>1</v>
      </c>
      <c r="F1749">
        <v>44</v>
      </c>
      <c r="G1749">
        <v>159</v>
      </c>
      <c r="H1749">
        <v>0</v>
      </c>
      <c r="I1749">
        <v>120</v>
      </c>
      <c r="J1749">
        <v>0</v>
      </c>
      <c r="K1749">
        <v>0</v>
      </c>
      <c r="L1749">
        <v>137</v>
      </c>
      <c r="M1749">
        <v>7</v>
      </c>
      <c r="N1749">
        <v>4</v>
      </c>
      <c r="O1749">
        <v>4</v>
      </c>
      <c r="P1749">
        <v>8</v>
      </c>
      <c r="Q1749">
        <v>8</v>
      </c>
      <c r="R1749">
        <v>0</v>
      </c>
      <c r="S1749">
        <v>1</v>
      </c>
      <c r="T1749">
        <v>0</v>
      </c>
      <c r="U1749">
        <v>0</v>
      </c>
      <c r="V1749">
        <v>1</v>
      </c>
      <c r="W1749">
        <v>0</v>
      </c>
      <c r="X1749">
        <v>3</v>
      </c>
      <c r="Y1749">
        <v>11</v>
      </c>
      <c r="Z1749">
        <v>1</v>
      </c>
      <c r="AA1749">
        <v>52</v>
      </c>
      <c r="AB1749">
        <f t="shared" si="55"/>
        <v>3</v>
      </c>
      <c r="AC1749">
        <v>2833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0</v>
      </c>
      <c r="AN1749">
        <v>279</v>
      </c>
      <c r="AO1749">
        <v>142</v>
      </c>
      <c r="AP1749">
        <v>2</v>
      </c>
    </row>
    <row r="1750" spans="1:42" x14ac:dyDescent="0.35">
      <c r="A1750">
        <v>36038</v>
      </c>
      <c r="B1750">
        <v>2</v>
      </c>
      <c r="C1750">
        <f t="shared" si="54"/>
        <v>2</v>
      </c>
      <c r="D1750">
        <v>1</v>
      </c>
      <c r="E1750">
        <v>0</v>
      </c>
      <c r="F1750">
        <v>82</v>
      </c>
      <c r="G1750">
        <v>23</v>
      </c>
      <c r="H1750">
        <v>0</v>
      </c>
      <c r="I1750">
        <v>15</v>
      </c>
      <c r="J1750">
        <v>0</v>
      </c>
      <c r="K1750">
        <v>2</v>
      </c>
      <c r="L1750">
        <v>7</v>
      </c>
      <c r="M1750">
        <v>2</v>
      </c>
      <c r="N1750">
        <v>3</v>
      </c>
      <c r="O1750">
        <v>0</v>
      </c>
      <c r="P1750">
        <v>3</v>
      </c>
      <c r="Q1750">
        <v>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</v>
      </c>
      <c r="Y1750">
        <v>11</v>
      </c>
      <c r="Z1750">
        <v>0</v>
      </c>
      <c r="AA1750">
        <v>39</v>
      </c>
      <c r="AB1750">
        <f t="shared" si="55"/>
        <v>1</v>
      </c>
      <c r="AC1750">
        <v>2553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40</v>
      </c>
      <c r="AO1750">
        <v>33</v>
      </c>
      <c r="AP1750">
        <v>0</v>
      </c>
    </row>
    <row r="1751" spans="1:42" x14ac:dyDescent="0.35">
      <c r="A1751">
        <v>34230</v>
      </c>
      <c r="B1751">
        <v>1</v>
      </c>
      <c r="C1751">
        <f t="shared" si="54"/>
        <v>2</v>
      </c>
      <c r="D1751">
        <v>1</v>
      </c>
      <c r="E1751">
        <v>1</v>
      </c>
      <c r="F1751">
        <v>72</v>
      </c>
      <c r="G1751">
        <v>15</v>
      </c>
      <c r="H1751">
        <v>0</v>
      </c>
      <c r="I1751">
        <v>4</v>
      </c>
      <c r="J1751">
        <v>0</v>
      </c>
      <c r="K1751">
        <v>0</v>
      </c>
      <c r="L1751">
        <v>2</v>
      </c>
      <c r="M1751">
        <v>1</v>
      </c>
      <c r="N1751">
        <v>1</v>
      </c>
      <c r="O1751">
        <v>0</v>
      </c>
      <c r="P1751">
        <v>2</v>
      </c>
      <c r="Q1751">
        <v>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</v>
      </c>
      <c r="Y1751">
        <v>11</v>
      </c>
      <c r="Z1751">
        <v>0</v>
      </c>
      <c r="AA1751">
        <v>55</v>
      </c>
      <c r="AB1751">
        <f t="shared" si="55"/>
        <v>3</v>
      </c>
      <c r="AC1751">
        <v>2709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19</v>
      </c>
      <c r="AO1751">
        <v>17</v>
      </c>
      <c r="AP1751">
        <v>0</v>
      </c>
    </row>
    <row r="1752" spans="1:42" x14ac:dyDescent="0.35">
      <c r="A1752">
        <v>31878</v>
      </c>
      <c r="B1752">
        <v>1</v>
      </c>
      <c r="C1752">
        <f t="shared" si="54"/>
        <v>1</v>
      </c>
      <c r="D1752">
        <v>0</v>
      </c>
      <c r="E1752">
        <v>1</v>
      </c>
      <c r="F1752">
        <v>7</v>
      </c>
      <c r="G1752">
        <v>23</v>
      </c>
      <c r="H1752">
        <v>4</v>
      </c>
      <c r="I1752">
        <v>5</v>
      </c>
      <c r="J1752">
        <v>10</v>
      </c>
      <c r="K1752">
        <v>5</v>
      </c>
      <c r="L1752">
        <v>23</v>
      </c>
      <c r="M1752">
        <v>1</v>
      </c>
      <c r="N1752">
        <v>1</v>
      </c>
      <c r="O1752">
        <v>0</v>
      </c>
      <c r="P1752">
        <v>4</v>
      </c>
      <c r="Q1752">
        <v>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3</v>
      </c>
      <c r="Y1752">
        <v>11</v>
      </c>
      <c r="Z1752">
        <v>0</v>
      </c>
      <c r="AA1752">
        <v>43</v>
      </c>
      <c r="AB1752">
        <f t="shared" si="55"/>
        <v>1</v>
      </c>
      <c r="AC1752">
        <v>2166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47</v>
      </c>
      <c r="AO1752">
        <v>24</v>
      </c>
      <c r="AP1752">
        <v>0</v>
      </c>
    </row>
    <row r="1753" spans="1:42" x14ac:dyDescent="0.35">
      <c r="A1753">
        <v>70932</v>
      </c>
      <c r="B1753">
        <v>4</v>
      </c>
      <c r="C1753">
        <f t="shared" si="54"/>
        <v>4</v>
      </c>
      <c r="D1753">
        <v>0</v>
      </c>
      <c r="E1753">
        <v>1</v>
      </c>
      <c r="F1753">
        <v>57</v>
      </c>
      <c r="G1753">
        <v>200</v>
      </c>
      <c r="H1753">
        <v>193</v>
      </c>
      <c r="I1753">
        <v>100</v>
      </c>
      <c r="J1753">
        <v>46</v>
      </c>
      <c r="K1753">
        <v>185</v>
      </c>
      <c r="L1753">
        <v>185</v>
      </c>
      <c r="M1753">
        <v>2</v>
      </c>
      <c r="N1753">
        <v>6</v>
      </c>
      <c r="O1753">
        <v>2</v>
      </c>
      <c r="P1753">
        <v>12</v>
      </c>
      <c r="Q1753">
        <v>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3</v>
      </c>
      <c r="Y1753">
        <v>11</v>
      </c>
      <c r="Z1753">
        <v>0</v>
      </c>
      <c r="AA1753">
        <v>48</v>
      </c>
      <c r="AB1753">
        <f t="shared" si="55"/>
        <v>2</v>
      </c>
      <c r="AC1753">
        <v>2320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724</v>
      </c>
      <c r="AO1753">
        <v>539</v>
      </c>
      <c r="AP1753">
        <v>0</v>
      </c>
    </row>
    <row r="1754" spans="1:42" x14ac:dyDescent="0.35">
      <c r="A1754">
        <v>91249</v>
      </c>
      <c r="B1754">
        <v>5</v>
      </c>
      <c r="C1754">
        <f t="shared" si="54"/>
        <v>5</v>
      </c>
      <c r="D1754">
        <v>0</v>
      </c>
      <c r="E1754">
        <v>0</v>
      </c>
      <c r="F1754">
        <v>84</v>
      </c>
      <c r="G1754">
        <v>1324</v>
      </c>
      <c r="H1754">
        <v>27</v>
      </c>
      <c r="I1754">
        <v>119</v>
      </c>
      <c r="J1754">
        <v>71</v>
      </c>
      <c r="K1754">
        <v>108</v>
      </c>
      <c r="L1754">
        <v>27</v>
      </c>
      <c r="M1754">
        <v>0</v>
      </c>
      <c r="N1754">
        <v>7</v>
      </c>
      <c r="O1754">
        <v>9</v>
      </c>
      <c r="P1754">
        <v>6</v>
      </c>
      <c r="Q1754">
        <v>4</v>
      </c>
      <c r="R1754">
        <v>0</v>
      </c>
      <c r="S1754">
        <v>1</v>
      </c>
      <c r="T1754">
        <v>1</v>
      </c>
      <c r="U1754">
        <v>1</v>
      </c>
      <c r="V1754">
        <v>1</v>
      </c>
      <c r="W1754">
        <v>0</v>
      </c>
      <c r="X1754">
        <v>3</v>
      </c>
      <c r="Y1754">
        <v>11</v>
      </c>
      <c r="Z1754">
        <v>1</v>
      </c>
      <c r="AA1754">
        <v>64</v>
      </c>
      <c r="AB1754">
        <f t="shared" si="55"/>
        <v>4</v>
      </c>
      <c r="AC1754">
        <v>2776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1649</v>
      </c>
      <c r="AO1754">
        <v>1622</v>
      </c>
      <c r="AP1754">
        <v>4</v>
      </c>
    </row>
    <row r="1755" spans="1:42" x14ac:dyDescent="0.35">
      <c r="A1755">
        <v>77598</v>
      </c>
      <c r="B1755">
        <v>4</v>
      </c>
      <c r="C1755">
        <f t="shared" si="54"/>
        <v>4</v>
      </c>
      <c r="D1755">
        <v>0</v>
      </c>
      <c r="E1755">
        <v>0</v>
      </c>
      <c r="F1755">
        <v>53</v>
      </c>
      <c r="G1755">
        <v>1193</v>
      </c>
      <c r="H1755">
        <v>33</v>
      </c>
      <c r="I1755">
        <v>281</v>
      </c>
      <c r="J1755">
        <v>129</v>
      </c>
      <c r="K1755">
        <v>66</v>
      </c>
      <c r="L1755">
        <v>33</v>
      </c>
      <c r="M1755">
        <v>1</v>
      </c>
      <c r="N1755">
        <v>7</v>
      </c>
      <c r="O1755">
        <v>5</v>
      </c>
      <c r="P1755">
        <v>13</v>
      </c>
      <c r="Q1755">
        <v>3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3</v>
      </c>
      <c r="Y1755">
        <v>11</v>
      </c>
      <c r="Z1755">
        <v>0</v>
      </c>
      <c r="AA1755">
        <v>77</v>
      </c>
      <c r="AB1755">
        <f t="shared" si="55"/>
        <v>5</v>
      </c>
      <c r="AC1755">
        <v>2430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1702</v>
      </c>
      <c r="AO1755">
        <v>1669</v>
      </c>
      <c r="AP1755">
        <v>1</v>
      </c>
    </row>
    <row r="1756" spans="1:42" x14ac:dyDescent="0.35">
      <c r="A1756">
        <v>80982</v>
      </c>
      <c r="B1756">
        <v>5</v>
      </c>
      <c r="C1756">
        <f t="shared" si="54"/>
        <v>5</v>
      </c>
      <c r="D1756">
        <v>1</v>
      </c>
      <c r="E1756">
        <v>1</v>
      </c>
      <c r="F1756">
        <v>48</v>
      </c>
      <c r="G1756">
        <v>505</v>
      </c>
      <c r="H1756">
        <v>137</v>
      </c>
      <c r="I1756">
        <v>401</v>
      </c>
      <c r="J1756">
        <v>104</v>
      </c>
      <c r="K1756">
        <v>22</v>
      </c>
      <c r="L1756">
        <v>22</v>
      </c>
      <c r="M1756">
        <v>3</v>
      </c>
      <c r="N1756">
        <v>11</v>
      </c>
      <c r="O1756">
        <v>5</v>
      </c>
      <c r="P1756">
        <v>11</v>
      </c>
      <c r="Q1756">
        <v>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3</v>
      </c>
      <c r="Y1756">
        <v>11</v>
      </c>
      <c r="Z1756">
        <v>0</v>
      </c>
      <c r="AA1756">
        <v>61</v>
      </c>
      <c r="AB1756">
        <f t="shared" si="55"/>
        <v>3</v>
      </c>
      <c r="AC1756">
        <v>2696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1169</v>
      </c>
      <c r="AO1756">
        <v>1147</v>
      </c>
      <c r="AP1756">
        <v>0</v>
      </c>
    </row>
    <row r="1757" spans="1:42" x14ac:dyDescent="0.35">
      <c r="A1757">
        <v>22701</v>
      </c>
      <c r="B1757">
        <v>1</v>
      </c>
      <c r="C1757">
        <f t="shared" si="54"/>
        <v>1</v>
      </c>
      <c r="D1757">
        <v>1</v>
      </c>
      <c r="E1757">
        <v>0</v>
      </c>
      <c r="F1757">
        <v>2</v>
      </c>
      <c r="G1757">
        <v>2</v>
      </c>
      <c r="H1757">
        <v>4</v>
      </c>
      <c r="I1757">
        <v>9</v>
      </c>
      <c r="J1757">
        <v>0</v>
      </c>
      <c r="K1757">
        <v>4</v>
      </c>
      <c r="L1757">
        <v>5</v>
      </c>
      <c r="M1757">
        <v>1</v>
      </c>
      <c r="N1757">
        <v>1</v>
      </c>
      <c r="O1757">
        <v>0</v>
      </c>
      <c r="P1757">
        <v>3</v>
      </c>
      <c r="Q1757">
        <v>5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3</v>
      </c>
      <c r="Y1757">
        <v>11</v>
      </c>
      <c r="Z1757">
        <v>0</v>
      </c>
      <c r="AA1757">
        <v>43</v>
      </c>
      <c r="AB1757">
        <f t="shared" si="55"/>
        <v>1</v>
      </c>
      <c r="AC1757">
        <v>2456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19</v>
      </c>
      <c r="AO1757">
        <v>14</v>
      </c>
      <c r="AP1757">
        <v>0</v>
      </c>
    </row>
    <row r="1758" spans="1:42" x14ac:dyDescent="0.35">
      <c r="A1758">
        <v>70617</v>
      </c>
      <c r="B1758">
        <v>4</v>
      </c>
      <c r="C1758">
        <f t="shared" si="54"/>
        <v>4</v>
      </c>
      <c r="D1758">
        <v>0</v>
      </c>
      <c r="E1758">
        <v>0</v>
      </c>
      <c r="F1758">
        <v>45</v>
      </c>
      <c r="G1758">
        <v>353</v>
      </c>
      <c r="H1758">
        <v>61</v>
      </c>
      <c r="I1758">
        <v>753</v>
      </c>
      <c r="J1758">
        <v>40</v>
      </c>
      <c r="K1758">
        <v>46</v>
      </c>
      <c r="L1758">
        <v>27</v>
      </c>
      <c r="M1758">
        <v>1</v>
      </c>
      <c r="N1758">
        <v>3</v>
      </c>
      <c r="O1758">
        <v>3</v>
      </c>
      <c r="P1758">
        <v>7</v>
      </c>
      <c r="Q1758">
        <v>2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3</v>
      </c>
      <c r="Y1758">
        <v>11</v>
      </c>
      <c r="Z1758">
        <v>0</v>
      </c>
      <c r="AA1758">
        <v>50</v>
      </c>
      <c r="AB1758">
        <f t="shared" si="55"/>
        <v>2</v>
      </c>
      <c r="AC1758">
        <v>2530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1253</v>
      </c>
      <c r="AO1758">
        <v>1226</v>
      </c>
      <c r="AP1758">
        <v>0</v>
      </c>
    </row>
    <row r="1759" spans="1:42" x14ac:dyDescent="0.35">
      <c r="A1759">
        <v>64849</v>
      </c>
      <c r="B1759">
        <v>3</v>
      </c>
      <c r="C1759">
        <f t="shared" si="54"/>
        <v>3</v>
      </c>
      <c r="D1759">
        <v>0</v>
      </c>
      <c r="E1759">
        <v>0</v>
      </c>
      <c r="F1759">
        <v>42</v>
      </c>
      <c r="G1759">
        <v>652</v>
      </c>
      <c r="H1759">
        <v>48</v>
      </c>
      <c r="I1759">
        <v>350</v>
      </c>
      <c r="J1759">
        <v>94</v>
      </c>
      <c r="K1759">
        <v>84</v>
      </c>
      <c r="L1759">
        <v>108</v>
      </c>
      <c r="M1759">
        <v>1</v>
      </c>
      <c r="N1759">
        <v>9</v>
      </c>
      <c r="O1759">
        <v>3</v>
      </c>
      <c r="P1759">
        <v>6</v>
      </c>
      <c r="Q1759">
        <v>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3</v>
      </c>
      <c r="Y1759">
        <v>11</v>
      </c>
      <c r="Z1759">
        <v>1</v>
      </c>
      <c r="AA1759">
        <v>63</v>
      </c>
      <c r="AB1759">
        <f t="shared" si="55"/>
        <v>4</v>
      </c>
      <c r="AC1759">
        <v>2752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1228</v>
      </c>
      <c r="AO1759">
        <v>1120</v>
      </c>
      <c r="AP1759">
        <v>0</v>
      </c>
    </row>
    <row r="1760" spans="1:42" x14ac:dyDescent="0.35">
      <c r="A1760">
        <v>62694</v>
      </c>
      <c r="B1760">
        <v>3</v>
      </c>
      <c r="C1760">
        <f t="shared" si="54"/>
        <v>3</v>
      </c>
      <c r="D1760">
        <v>1</v>
      </c>
      <c r="E1760">
        <v>1</v>
      </c>
      <c r="F1760">
        <v>29</v>
      </c>
      <c r="G1760">
        <v>379</v>
      </c>
      <c r="H1760">
        <v>6</v>
      </c>
      <c r="I1760">
        <v>157</v>
      </c>
      <c r="J1760">
        <v>25</v>
      </c>
      <c r="K1760">
        <v>91</v>
      </c>
      <c r="L1760">
        <v>91</v>
      </c>
      <c r="M1760">
        <v>5</v>
      </c>
      <c r="N1760">
        <v>9</v>
      </c>
      <c r="O1760">
        <v>3</v>
      </c>
      <c r="P1760">
        <v>7</v>
      </c>
      <c r="Q1760">
        <v>7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</v>
      </c>
      <c r="Y1760">
        <v>11</v>
      </c>
      <c r="Z1760">
        <v>0</v>
      </c>
      <c r="AA1760">
        <v>55</v>
      </c>
      <c r="AB1760">
        <f t="shared" si="55"/>
        <v>3</v>
      </c>
      <c r="AC1760">
        <v>2536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658</v>
      </c>
      <c r="AO1760">
        <v>567</v>
      </c>
      <c r="AP1760">
        <v>0</v>
      </c>
    </row>
    <row r="1761" spans="1:42" x14ac:dyDescent="0.35">
      <c r="A1761">
        <v>61917</v>
      </c>
      <c r="B1761">
        <v>3</v>
      </c>
      <c r="C1761">
        <f t="shared" si="54"/>
        <v>3</v>
      </c>
      <c r="D1761">
        <v>1</v>
      </c>
      <c r="E1761">
        <v>1</v>
      </c>
      <c r="F1761">
        <v>83</v>
      </c>
      <c r="G1761">
        <v>46</v>
      </c>
      <c r="H1761">
        <v>4</v>
      </c>
      <c r="I1761">
        <v>36</v>
      </c>
      <c r="J1761">
        <v>2</v>
      </c>
      <c r="K1761">
        <v>2</v>
      </c>
      <c r="L1761">
        <v>1</v>
      </c>
      <c r="M1761">
        <v>1</v>
      </c>
      <c r="N1761">
        <v>2</v>
      </c>
      <c r="O1761">
        <v>0</v>
      </c>
      <c r="P1761">
        <v>4</v>
      </c>
      <c r="Q1761">
        <v>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3</v>
      </c>
      <c r="Y1761">
        <v>11</v>
      </c>
      <c r="Z1761">
        <v>0</v>
      </c>
      <c r="AA1761">
        <v>46</v>
      </c>
      <c r="AB1761">
        <f t="shared" si="55"/>
        <v>2</v>
      </c>
      <c r="AC1761">
        <v>2380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90</v>
      </c>
      <c r="AO1761">
        <v>89</v>
      </c>
      <c r="AP1761">
        <v>0</v>
      </c>
    </row>
    <row r="1762" spans="1:42" x14ac:dyDescent="0.35">
      <c r="A1762">
        <v>67472</v>
      </c>
      <c r="B1762">
        <v>3</v>
      </c>
      <c r="C1762">
        <f t="shared" si="54"/>
        <v>3</v>
      </c>
      <c r="D1762">
        <v>0</v>
      </c>
      <c r="E1762">
        <v>1</v>
      </c>
      <c r="F1762">
        <v>93</v>
      </c>
      <c r="G1762">
        <v>162</v>
      </c>
      <c r="H1762">
        <v>31</v>
      </c>
      <c r="I1762">
        <v>127</v>
      </c>
      <c r="J1762">
        <v>8</v>
      </c>
      <c r="K1762">
        <v>17</v>
      </c>
      <c r="L1762">
        <v>69</v>
      </c>
      <c r="M1762">
        <v>2</v>
      </c>
      <c r="N1762">
        <v>4</v>
      </c>
      <c r="O1762">
        <v>2</v>
      </c>
      <c r="P1762">
        <v>7</v>
      </c>
      <c r="Q1762">
        <v>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</v>
      </c>
      <c r="Y1762">
        <v>11</v>
      </c>
      <c r="Z1762">
        <v>0</v>
      </c>
      <c r="AA1762">
        <v>73</v>
      </c>
      <c r="AB1762">
        <f t="shared" si="55"/>
        <v>5</v>
      </c>
      <c r="AC1762">
        <v>2433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345</v>
      </c>
      <c r="AO1762">
        <v>276</v>
      </c>
      <c r="AP1762">
        <v>0</v>
      </c>
    </row>
    <row r="1763" spans="1:42" x14ac:dyDescent="0.35">
      <c r="A1763">
        <v>21059</v>
      </c>
      <c r="B1763">
        <v>1</v>
      </c>
      <c r="C1763">
        <f t="shared" si="54"/>
        <v>1</v>
      </c>
      <c r="D1763">
        <v>1</v>
      </c>
      <c r="E1763">
        <v>0</v>
      </c>
      <c r="F1763">
        <v>40</v>
      </c>
      <c r="G1763">
        <v>8</v>
      </c>
      <c r="H1763">
        <v>3</v>
      </c>
      <c r="I1763">
        <v>19</v>
      </c>
      <c r="J1763">
        <v>3</v>
      </c>
      <c r="K1763">
        <v>3</v>
      </c>
      <c r="L1763">
        <v>8</v>
      </c>
      <c r="M1763">
        <v>3</v>
      </c>
      <c r="N1763">
        <v>3</v>
      </c>
      <c r="O1763">
        <v>0</v>
      </c>
      <c r="P1763">
        <v>3</v>
      </c>
      <c r="Q1763">
        <v>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</v>
      </c>
      <c r="Y1763">
        <v>11</v>
      </c>
      <c r="Z1763">
        <v>0</v>
      </c>
      <c r="AA1763">
        <v>38</v>
      </c>
      <c r="AB1763">
        <f t="shared" si="55"/>
        <v>1</v>
      </c>
      <c r="AC1763">
        <v>2332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36</v>
      </c>
      <c r="AO1763">
        <v>28</v>
      </c>
      <c r="AP1763">
        <v>0</v>
      </c>
    </row>
    <row r="1764" spans="1:42" x14ac:dyDescent="0.35">
      <c r="A1764">
        <v>29543</v>
      </c>
      <c r="B1764">
        <v>1</v>
      </c>
      <c r="C1764">
        <f t="shared" si="54"/>
        <v>1</v>
      </c>
      <c r="D1764">
        <v>2</v>
      </c>
      <c r="E1764">
        <v>0</v>
      </c>
      <c r="F1764">
        <v>47</v>
      </c>
      <c r="G1764">
        <v>17</v>
      </c>
      <c r="H1764">
        <v>3</v>
      </c>
      <c r="I1764">
        <v>18</v>
      </c>
      <c r="J1764">
        <v>3</v>
      </c>
      <c r="K1764">
        <v>4</v>
      </c>
      <c r="L1764">
        <v>18</v>
      </c>
      <c r="M1764">
        <v>2</v>
      </c>
      <c r="N1764">
        <v>3</v>
      </c>
      <c r="O1764">
        <v>1</v>
      </c>
      <c r="P1764">
        <v>2</v>
      </c>
      <c r="Q1764">
        <v>7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3</v>
      </c>
      <c r="Y1764">
        <v>11</v>
      </c>
      <c r="Z1764">
        <v>0</v>
      </c>
      <c r="AA1764">
        <v>52</v>
      </c>
      <c r="AB1764">
        <f t="shared" si="55"/>
        <v>3</v>
      </c>
      <c r="AC1764">
        <v>2248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  <c r="AN1764">
        <v>45</v>
      </c>
      <c r="AO1764">
        <v>27</v>
      </c>
      <c r="AP1764">
        <v>0</v>
      </c>
    </row>
    <row r="1765" spans="1:42" x14ac:dyDescent="0.35">
      <c r="A1765">
        <v>75903</v>
      </c>
      <c r="B1765">
        <v>4</v>
      </c>
      <c r="C1765">
        <f t="shared" si="54"/>
        <v>4</v>
      </c>
      <c r="D1765">
        <v>0</v>
      </c>
      <c r="E1765">
        <v>1</v>
      </c>
      <c r="F1765">
        <v>50</v>
      </c>
      <c r="G1765">
        <v>340</v>
      </c>
      <c r="H1765">
        <v>108</v>
      </c>
      <c r="I1765">
        <v>185</v>
      </c>
      <c r="J1765">
        <v>130</v>
      </c>
      <c r="K1765">
        <v>38</v>
      </c>
      <c r="L1765">
        <v>100</v>
      </c>
      <c r="M1765">
        <v>2</v>
      </c>
      <c r="N1765">
        <v>6</v>
      </c>
      <c r="O1765">
        <v>6</v>
      </c>
      <c r="P1765">
        <v>9</v>
      </c>
      <c r="Q1765">
        <v>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</v>
      </c>
      <c r="Y1765">
        <v>11</v>
      </c>
      <c r="Z1765">
        <v>0</v>
      </c>
      <c r="AA1765">
        <v>69</v>
      </c>
      <c r="AB1765">
        <f t="shared" si="55"/>
        <v>5</v>
      </c>
      <c r="AC1765">
        <v>2606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801</v>
      </c>
      <c r="AO1765">
        <v>701</v>
      </c>
      <c r="AP1765">
        <v>0</v>
      </c>
    </row>
    <row r="1766" spans="1:42" x14ac:dyDescent="0.35">
      <c r="A1766">
        <v>34984</v>
      </c>
      <c r="B1766">
        <v>1</v>
      </c>
      <c r="C1766">
        <f t="shared" si="54"/>
        <v>2</v>
      </c>
      <c r="D1766">
        <v>1</v>
      </c>
      <c r="E1766">
        <v>1</v>
      </c>
      <c r="F1766">
        <v>40</v>
      </c>
      <c r="G1766">
        <v>8</v>
      </c>
      <c r="H1766">
        <v>4</v>
      </c>
      <c r="I1766">
        <v>15</v>
      </c>
      <c r="J1766">
        <v>3</v>
      </c>
      <c r="K1766">
        <v>5</v>
      </c>
      <c r="L1766">
        <v>3</v>
      </c>
      <c r="M1766">
        <v>2</v>
      </c>
      <c r="N1766">
        <v>1</v>
      </c>
      <c r="O1766">
        <v>0</v>
      </c>
      <c r="P1766">
        <v>3</v>
      </c>
      <c r="Q1766">
        <v>7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</v>
      </c>
      <c r="Y1766">
        <v>11</v>
      </c>
      <c r="Z1766">
        <v>0</v>
      </c>
      <c r="AA1766">
        <v>45</v>
      </c>
      <c r="AB1766">
        <f t="shared" si="55"/>
        <v>2</v>
      </c>
      <c r="AC1766">
        <v>2820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35</v>
      </c>
      <c r="AO1766">
        <v>32</v>
      </c>
      <c r="AP1766">
        <v>0</v>
      </c>
    </row>
    <row r="1767" spans="1:42" x14ac:dyDescent="0.35">
      <c r="A1767">
        <v>54998</v>
      </c>
      <c r="B1767">
        <v>3</v>
      </c>
      <c r="C1767">
        <f t="shared" si="54"/>
        <v>3</v>
      </c>
      <c r="D1767">
        <v>0</v>
      </c>
      <c r="E1767">
        <v>1</v>
      </c>
      <c r="F1767">
        <v>3</v>
      </c>
      <c r="G1767">
        <v>154</v>
      </c>
      <c r="H1767">
        <v>22</v>
      </c>
      <c r="I1767">
        <v>202</v>
      </c>
      <c r="J1767">
        <v>39</v>
      </c>
      <c r="K1767">
        <v>30</v>
      </c>
      <c r="L1767">
        <v>8</v>
      </c>
      <c r="M1767">
        <v>5</v>
      </c>
      <c r="N1767">
        <v>4</v>
      </c>
      <c r="O1767">
        <v>2</v>
      </c>
      <c r="P1767">
        <v>9</v>
      </c>
      <c r="Q1767">
        <v>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</v>
      </c>
      <c r="Y1767">
        <v>11</v>
      </c>
      <c r="Z1767">
        <v>1</v>
      </c>
      <c r="AA1767">
        <v>64</v>
      </c>
      <c r="AB1767">
        <f t="shared" si="55"/>
        <v>4</v>
      </c>
      <c r="AC1767">
        <v>2635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447</v>
      </c>
      <c r="AO1767">
        <v>439</v>
      </c>
      <c r="AP1767">
        <v>0</v>
      </c>
    </row>
    <row r="1768" spans="1:42" x14ac:dyDescent="0.35">
      <c r="A1768">
        <v>54356</v>
      </c>
      <c r="B1768">
        <v>3</v>
      </c>
      <c r="C1768">
        <f t="shared" si="54"/>
        <v>3</v>
      </c>
      <c r="D1768">
        <v>0</v>
      </c>
      <c r="E1768">
        <v>1</v>
      </c>
      <c r="F1768">
        <v>62</v>
      </c>
      <c r="G1768">
        <v>710</v>
      </c>
      <c r="H1768">
        <v>15</v>
      </c>
      <c r="I1768">
        <v>30</v>
      </c>
      <c r="J1768">
        <v>20</v>
      </c>
      <c r="K1768">
        <v>0</v>
      </c>
      <c r="L1768">
        <v>0</v>
      </c>
      <c r="M1768">
        <v>3</v>
      </c>
      <c r="N1768">
        <v>11</v>
      </c>
      <c r="O1768">
        <v>2</v>
      </c>
      <c r="P1768">
        <v>8</v>
      </c>
      <c r="Q1768">
        <v>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</v>
      </c>
      <c r="Y1768">
        <v>11</v>
      </c>
      <c r="Z1768">
        <v>1</v>
      </c>
      <c r="AA1768">
        <v>71</v>
      </c>
      <c r="AB1768">
        <f t="shared" si="55"/>
        <v>5</v>
      </c>
      <c r="AC1768">
        <v>2746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775</v>
      </c>
      <c r="AO1768">
        <v>775</v>
      </c>
      <c r="AP1768">
        <v>0</v>
      </c>
    </row>
    <row r="1769" spans="1:42" x14ac:dyDescent="0.35">
      <c r="A1769">
        <v>34242</v>
      </c>
      <c r="B1769">
        <v>1</v>
      </c>
      <c r="C1769">
        <f t="shared" si="54"/>
        <v>2</v>
      </c>
      <c r="D1769">
        <v>0</v>
      </c>
      <c r="E1769">
        <v>1</v>
      </c>
      <c r="F1769">
        <v>25</v>
      </c>
      <c r="G1769">
        <v>8</v>
      </c>
      <c r="H1769">
        <v>2</v>
      </c>
      <c r="I1769">
        <v>4</v>
      </c>
      <c r="J1769">
        <v>0</v>
      </c>
      <c r="K1769">
        <v>0</v>
      </c>
      <c r="L1769">
        <v>1</v>
      </c>
      <c r="M1769">
        <v>1</v>
      </c>
      <c r="N1769">
        <v>0</v>
      </c>
      <c r="O1769">
        <v>0</v>
      </c>
      <c r="P1769">
        <v>3</v>
      </c>
      <c r="Q1769">
        <v>5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</v>
      </c>
      <c r="Y1769">
        <v>11</v>
      </c>
      <c r="Z1769">
        <v>0</v>
      </c>
      <c r="AA1769">
        <v>61</v>
      </c>
      <c r="AB1769">
        <f t="shared" si="55"/>
        <v>3</v>
      </c>
      <c r="AC1769">
        <v>2257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14</v>
      </c>
      <c r="AO1769">
        <v>13</v>
      </c>
      <c r="AP1769">
        <v>0</v>
      </c>
    </row>
    <row r="1770" spans="1:42" x14ac:dyDescent="0.35">
      <c r="A1770">
        <v>25410</v>
      </c>
      <c r="B1770">
        <v>1</v>
      </c>
      <c r="C1770">
        <f t="shared" si="54"/>
        <v>1</v>
      </c>
      <c r="D1770">
        <v>1</v>
      </c>
      <c r="E1770">
        <v>0</v>
      </c>
      <c r="F1770">
        <v>48</v>
      </c>
      <c r="G1770">
        <v>2</v>
      </c>
      <c r="H1770">
        <v>2</v>
      </c>
      <c r="I1770">
        <v>4</v>
      </c>
      <c r="J1770">
        <v>13</v>
      </c>
      <c r="K1770">
        <v>13</v>
      </c>
      <c r="L1770">
        <v>4</v>
      </c>
      <c r="M1770">
        <v>1</v>
      </c>
      <c r="N1770">
        <v>1</v>
      </c>
      <c r="O1770">
        <v>0</v>
      </c>
      <c r="P1770">
        <v>4</v>
      </c>
      <c r="Q1770">
        <v>4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3</v>
      </c>
      <c r="Y1770">
        <v>11</v>
      </c>
      <c r="Z1770">
        <v>0</v>
      </c>
      <c r="AA1770">
        <v>47</v>
      </c>
      <c r="AB1770">
        <f t="shared" si="55"/>
        <v>2</v>
      </c>
      <c r="AC1770">
        <v>2461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0</v>
      </c>
      <c r="AM1770">
        <v>0</v>
      </c>
      <c r="AN1770">
        <v>34</v>
      </c>
      <c r="AO1770">
        <v>30</v>
      </c>
      <c r="AP1770">
        <v>0</v>
      </c>
    </row>
    <row r="1771" spans="1:42" x14ac:dyDescent="0.35">
      <c r="A1771">
        <v>73356</v>
      </c>
      <c r="B1771">
        <v>4</v>
      </c>
      <c r="C1771">
        <f t="shared" si="54"/>
        <v>4</v>
      </c>
      <c r="D1771">
        <v>0</v>
      </c>
      <c r="E1771">
        <v>0</v>
      </c>
      <c r="F1771">
        <v>56</v>
      </c>
      <c r="G1771">
        <v>1050</v>
      </c>
      <c r="H1771">
        <v>14</v>
      </c>
      <c r="I1771">
        <v>322</v>
      </c>
      <c r="J1771">
        <v>0</v>
      </c>
      <c r="K1771">
        <v>14</v>
      </c>
      <c r="L1771">
        <v>112</v>
      </c>
      <c r="M1771">
        <v>1</v>
      </c>
      <c r="N1771">
        <v>5</v>
      </c>
      <c r="O1771">
        <v>11</v>
      </c>
      <c r="P1771">
        <v>5</v>
      </c>
      <c r="Q1771">
        <v>2</v>
      </c>
      <c r="R1771">
        <v>1</v>
      </c>
      <c r="S1771">
        <v>0</v>
      </c>
      <c r="T1771">
        <v>1</v>
      </c>
      <c r="U1771">
        <v>1</v>
      </c>
      <c r="V1771">
        <v>0</v>
      </c>
      <c r="W1771">
        <v>0</v>
      </c>
      <c r="X1771">
        <v>3</v>
      </c>
      <c r="Y1771">
        <v>11</v>
      </c>
      <c r="Z1771">
        <v>1</v>
      </c>
      <c r="AA1771">
        <v>36</v>
      </c>
      <c r="AB1771">
        <f t="shared" si="55"/>
        <v>1</v>
      </c>
      <c r="AC1771">
        <v>2302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1400</v>
      </c>
      <c r="AO1771">
        <v>1288</v>
      </c>
      <c r="AP1771">
        <v>3</v>
      </c>
    </row>
    <row r="1772" spans="1:42" x14ac:dyDescent="0.35">
      <c r="A1772">
        <v>28320</v>
      </c>
      <c r="B1772">
        <v>1</v>
      </c>
      <c r="C1772">
        <f t="shared" si="54"/>
        <v>1</v>
      </c>
      <c r="D1772">
        <v>0</v>
      </c>
      <c r="E1772">
        <v>1</v>
      </c>
      <c r="F1772">
        <v>68</v>
      </c>
      <c r="G1772">
        <v>19</v>
      </c>
      <c r="H1772">
        <v>1</v>
      </c>
      <c r="I1772">
        <v>14</v>
      </c>
      <c r="J1772">
        <v>3</v>
      </c>
      <c r="K1772">
        <v>2</v>
      </c>
      <c r="L1772">
        <v>4</v>
      </c>
      <c r="M1772">
        <v>1</v>
      </c>
      <c r="N1772">
        <v>1</v>
      </c>
      <c r="O1772">
        <v>0</v>
      </c>
      <c r="P1772">
        <v>3</v>
      </c>
      <c r="Q1772">
        <v>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</v>
      </c>
      <c r="Y1772">
        <v>11</v>
      </c>
      <c r="Z1772">
        <v>0</v>
      </c>
      <c r="AA1772">
        <v>70</v>
      </c>
      <c r="AB1772">
        <f t="shared" si="55"/>
        <v>5</v>
      </c>
      <c r="AC1772">
        <v>2690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39</v>
      </c>
      <c r="AO1772">
        <v>35</v>
      </c>
      <c r="AP1772">
        <v>0</v>
      </c>
    </row>
    <row r="1773" spans="1:42" x14ac:dyDescent="0.35">
      <c r="A1773">
        <v>23763</v>
      </c>
      <c r="B1773">
        <v>1</v>
      </c>
      <c r="C1773">
        <f t="shared" si="54"/>
        <v>1</v>
      </c>
      <c r="D1773">
        <v>1</v>
      </c>
      <c r="E1773">
        <v>0</v>
      </c>
      <c r="F1773">
        <v>64</v>
      </c>
      <c r="G1773">
        <v>22</v>
      </c>
      <c r="H1773">
        <v>0</v>
      </c>
      <c r="I1773">
        <v>6</v>
      </c>
      <c r="J1773">
        <v>6</v>
      </c>
      <c r="K1773">
        <v>2</v>
      </c>
      <c r="L1773">
        <v>6</v>
      </c>
      <c r="M1773">
        <v>1</v>
      </c>
      <c r="N1773">
        <v>1</v>
      </c>
      <c r="O1773">
        <v>0</v>
      </c>
      <c r="P1773">
        <v>3</v>
      </c>
      <c r="Q1773">
        <v>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</v>
      </c>
      <c r="Y1773">
        <v>11</v>
      </c>
      <c r="Z1773">
        <v>0</v>
      </c>
      <c r="AA1773">
        <v>43</v>
      </c>
      <c r="AB1773">
        <f t="shared" si="55"/>
        <v>1</v>
      </c>
      <c r="AC1773">
        <v>2850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36</v>
      </c>
      <c r="AO1773">
        <v>30</v>
      </c>
      <c r="AP1773">
        <v>0</v>
      </c>
    </row>
    <row r="1774" spans="1:42" x14ac:dyDescent="0.35">
      <c r="A1774">
        <v>72570</v>
      </c>
      <c r="B1774">
        <v>4</v>
      </c>
      <c r="C1774">
        <f t="shared" si="54"/>
        <v>4</v>
      </c>
      <c r="D1774">
        <v>0</v>
      </c>
      <c r="E1774">
        <v>0</v>
      </c>
      <c r="F1774">
        <v>67</v>
      </c>
      <c r="G1774">
        <v>274</v>
      </c>
      <c r="H1774">
        <v>83</v>
      </c>
      <c r="I1774">
        <v>216</v>
      </c>
      <c r="J1774">
        <v>151</v>
      </c>
      <c r="K1774">
        <v>141</v>
      </c>
      <c r="L1774">
        <v>224</v>
      </c>
      <c r="M1774">
        <v>1</v>
      </c>
      <c r="N1774">
        <v>4</v>
      </c>
      <c r="O1774">
        <v>6</v>
      </c>
      <c r="P1774">
        <v>12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3</v>
      </c>
      <c r="Y1774">
        <v>11</v>
      </c>
      <c r="Z1774">
        <v>0</v>
      </c>
      <c r="AA1774">
        <v>36</v>
      </c>
      <c r="AB1774">
        <f t="shared" si="55"/>
        <v>1</v>
      </c>
      <c r="AC1774">
        <v>2224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865</v>
      </c>
      <c r="AO1774">
        <v>641</v>
      </c>
      <c r="AP1774">
        <v>0</v>
      </c>
    </row>
    <row r="1775" spans="1:42" x14ac:dyDescent="0.35">
      <c r="A1775">
        <v>34529</v>
      </c>
      <c r="B1775">
        <v>1</v>
      </c>
      <c r="C1775">
        <f t="shared" si="54"/>
        <v>2</v>
      </c>
      <c r="D1775">
        <v>1</v>
      </c>
      <c r="E1775">
        <v>0</v>
      </c>
      <c r="F1775">
        <v>94</v>
      </c>
      <c r="G1775">
        <v>68</v>
      </c>
      <c r="H1775">
        <v>6</v>
      </c>
      <c r="I1775">
        <v>38</v>
      </c>
      <c r="J1775">
        <v>3</v>
      </c>
      <c r="K1775">
        <v>6</v>
      </c>
      <c r="L1775">
        <v>41</v>
      </c>
      <c r="M1775">
        <v>2</v>
      </c>
      <c r="N1775">
        <v>2</v>
      </c>
      <c r="O1775">
        <v>2</v>
      </c>
      <c r="P1775">
        <v>3</v>
      </c>
      <c r="Q1775">
        <v>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</v>
      </c>
      <c r="Y1775">
        <v>11</v>
      </c>
      <c r="Z1775">
        <v>0</v>
      </c>
      <c r="AA1775">
        <v>44</v>
      </c>
      <c r="AB1775">
        <f t="shared" si="55"/>
        <v>2</v>
      </c>
      <c r="AC1775">
        <v>2812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121</v>
      </c>
      <c r="AO1775">
        <v>80</v>
      </c>
      <c r="AP1775">
        <v>0</v>
      </c>
    </row>
    <row r="1776" spans="1:42" x14ac:dyDescent="0.35">
      <c r="A1776">
        <v>70792</v>
      </c>
      <c r="B1776">
        <v>4</v>
      </c>
      <c r="C1776">
        <f t="shared" si="54"/>
        <v>4</v>
      </c>
      <c r="D1776">
        <v>0</v>
      </c>
      <c r="E1776">
        <v>0</v>
      </c>
      <c r="F1776">
        <v>82</v>
      </c>
      <c r="G1776">
        <v>344</v>
      </c>
      <c r="H1776">
        <v>45</v>
      </c>
      <c r="I1776">
        <v>654</v>
      </c>
      <c r="J1776">
        <v>104</v>
      </c>
      <c r="K1776">
        <v>11</v>
      </c>
      <c r="L1776">
        <v>114</v>
      </c>
      <c r="M1776">
        <v>2</v>
      </c>
      <c r="N1776">
        <v>3</v>
      </c>
      <c r="O1776">
        <v>4</v>
      </c>
      <c r="P1776">
        <v>10</v>
      </c>
      <c r="Q1776">
        <v>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3</v>
      </c>
      <c r="Y1776">
        <v>11</v>
      </c>
      <c r="Z1776">
        <v>0</v>
      </c>
      <c r="AA1776">
        <v>69</v>
      </c>
      <c r="AB1776">
        <f t="shared" si="55"/>
        <v>5</v>
      </c>
      <c r="AC1776">
        <v>2667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1158</v>
      </c>
      <c r="AO1776">
        <v>1044</v>
      </c>
      <c r="AP1776">
        <v>0</v>
      </c>
    </row>
    <row r="1777" spans="1:42" x14ac:dyDescent="0.35">
      <c r="A1777">
        <v>63211</v>
      </c>
      <c r="B1777">
        <v>3</v>
      </c>
      <c r="C1777">
        <f t="shared" si="54"/>
        <v>3</v>
      </c>
      <c r="D1777">
        <v>0</v>
      </c>
      <c r="E1777">
        <v>0</v>
      </c>
      <c r="F1777">
        <v>3</v>
      </c>
      <c r="G1777">
        <v>145</v>
      </c>
      <c r="H1777">
        <v>193</v>
      </c>
      <c r="I1777">
        <v>459</v>
      </c>
      <c r="J1777">
        <v>205</v>
      </c>
      <c r="K1777">
        <v>26</v>
      </c>
      <c r="L1777">
        <v>145</v>
      </c>
      <c r="M1777">
        <v>2</v>
      </c>
      <c r="N1777">
        <v>3</v>
      </c>
      <c r="O1777">
        <v>8</v>
      </c>
      <c r="P1777">
        <v>7</v>
      </c>
      <c r="Q1777">
        <v>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3</v>
      </c>
      <c r="Y1777">
        <v>11</v>
      </c>
      <c r="Z1777">
        <v>1</v>
      </c>
      <c r="AA1777">
        <v>38</v>
      </c>
      <c r="AB1777">
        <f t="shared" si="55"/>
        <v>1</v>
      </c>
      <c r="AC1777">
        <v>2763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1028</v>
      </c>
      <c r="AO1777">
        <v>883</v>
      </c>
      <c r="AP1777">
        <v>0</v>
      </c>
    </row>
    <row r="1778" spans="1:42" x14ac:dyDescent="0.35">
      <c r="A1778">
        <v>83891</v>
      </c>
      <c r="B1778">
        <v>5</v>
      </c>
      <c r="C1778">
        <f t="shared" si="54"/>
        <v>5</v>
      </c>
      <c r="D1778">
        <v>0</v>
      </c>
      <c r="E1778">
        <v>1</v>
      </c>
      <c r="F1778">
        <v>24</v>
      </c>
      <c r="G1778">
        <v>217</v>
      </c>
      <c r="H1778">
        <v>38</v>
      </c>
      <c r="I1778">
        <v>350</v>
      </c>
      <c r="J1778">
        <v>111</v>
      </c>
      <c r="K1778">
        <v>85</v>
      </c>
      <c r="L1778">
        <v>15</v>
      </c>
      <c r="M1778">
        <v>1</v>
      </c>
      <c r="N1778">
        <v>4</v>
      </c>
      <c r="O1778">
        <v>7</v>
      </c>
      <c r="P1778">
        <v>10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3</v>
      </c>
      <c r="Y1778">
        <v>11</v>
      </c>
      <c r="Z1778">
        <v>0</v>
      </c>
      <c r="AA1778">
        <v>46</v>
      </c>
      <c r="AB1778">
        <f t="shared" si="55"/>
        <v>2</v>
      </c>
      <c r="AC1778">
        <v>2168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801</v>
      </c>
      <c r="AO1778">
        <v>786</v>
      </c>
      <c r="AP1778">
        <v>0</v>
      </c>
    </row>
    <row r="1779" spans="1:42" x14ac:dyDescent="0.35">
      <c r="A1779">
        <v>36065</v>
      </c>
      <c r="B1779">
        <v>2</v>
      </c>
      <c r="C1779">
        <f t="shared" si="54"/>
        <v>2</v>
      </c>
      <c r="D1779">
        <v>1</v>
      </c>
      <c r="E1779">
        <v>1</v>
      </c>
      <c r="F1779">
        <v>54</v>
      </c>
      <c r="G1779">
        <v>18</v>
      </c>
      <c r="H1779">
        <v>7</v>
      </c>
      <c r="I1779">
        <v>34</v>
      </c>
      <c r="J1779">
        <v>10</v>
      </c>
      <c r="K1779">
        <v>2</v>
      </c>
      <c r="L1779">
        <v>3</v>
      </c>
      <c r="M1779">
        <v>3</v>
      </c>
      <c r="N1779">
        <v>3</v>
      </c>
      <c r="O1779">
        <v>0</v>
      </c>
      <c r="P1779">
        <v>3</v>
      </c>
      <c r="Q1779">
        <v>8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</v>
      </c>
      <c r="Y1779">
        <v>11</v>
      </c>
      <c r="Z1779">
        <v>0</v>
      </c>
      <c r="AA1779">
        <v>52</v>
      </c>
      <c r="AB1779">
        <f t="shared" si="55"/>
        <v>3</v>
      </c>
      <c r="AC1779">
        <v>2614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71</v>
      </c>
      <c r="AO1779">
        <v>68</v>
      </c>
      <c r="AP1779">
        <v>0</v>
      </c>
    </row>
    <row r="1780" spans="1:42" x14ac:dyDescent="0.35">
      <c r="A1780">
        <v>51141</v>
      </c>
      <c r="B1780">
        <v>2</v>
      </c>
      <c r="C1780">
        <f t="shared" si="54"/>
        <v>2</v>
      </c>
      <c r="D1780">
        <v>0</v>
      </c>
      <c r="E1780">
        <v>0</v>
      </c>
      <c r="F1780">
        <v>96</v>
      </c>
      <c r="G1780">
        <v>144</v>
      </c>
      <c r="H1780">
        <v>0</v>
      </c>
      <c r="I1780">
        <v>7</v>
      </c>
      <c r="J1780">
        <v>0</v>
      </c>
      <c r="K1780">
        <v>0</v>
      </c>
      <c r="L1780">
        <v>6</v>
      </c>
      <c r="M1780">
        <v>1</v>
      </c>
      <c r="N1780">
        <v>3</v>
      </c>
      <c r="O1780">
        <v>1</v>
      </c>
      <c r="P1780">
        <v>4</v>
      </c>
      <c r="Q1780">
        <v>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3</v>
      </c>
      <c r="Y1780">
        <v>11</v>
      </c>
      <c r="Z1780">
        <v>0</v>
      </c>
      <c r="AA1780">
        <v>80</v>
      </c>
      <c r="AB1780">
        <f t="shared" si="55"/>
        <v>5</v>
      </c>
      <c r="AC1780">
        <v>2515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151</v>
      </c>
      <c r="AO1780">
        <v>145</v>
      </c>
      <c r="AP1780">
        <v>0</v>
      </c>
    </row>
    <row r="1781" spans="1:42" x14ac:dyDescent="0.35">
      <c r="A1781">
        <v>56939</v>
      </c>
      <c r="B1781">
        <v>3</v>
      </c>
      <c r="C1781">
        <f t="shared" si="54"/>
        <v>3</v>
      </c>
      <c r="D1781">
        <v>0</v>
      </c>
      <c r="E1781">
        <v>1</v>
      </c>
      <c r="F1781">
        <v>19</v>
      </c>
      <c r="G1781">
        <v>256</v>
      </c>
      <c r="H1781">
        <v>34</v>
      </c>
      <c r="I1781">
        <v>103</v>
      </c>
      <c r="J1781">
        <v>90</v>
      </c>
      <c r="K1781">
        <v>29</v>
      </c>
      <c r="L1781">
        <v>49</v>
      </c>
      <c r="M1781">
        <v>2</v>
      </c>
      <c r="N1781">
        <v>3</v>
      </c>
      <c r="O1781">
        <v>3</v>
      </c>
      <c r="P1781">
        <v>10</v>
      </c>
      <c r="Q1781">
        <v>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</v>
      </c>
      <c r="Y1781">
        <v>11</v>
      </c>
      <c r="Z1781">
        <v>0</v>
      </c>
      <c r="AA1781">
        <v>44</v>
      </c>
      <c r="AB1781">
        <f t="shared" si="55"/>
        <v>2</v>
      </c>
      <c r="AC1781">
        <v>2443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512</v>
      </c>
      <c r="AO1781">
        <v>463</v>
      </c>
      <c r="AP1781">
        <v>0</v>
      </c>
    </row>
    <row r="1782" spans="1:42" x14ac:dyDescent="0.35">
      <c r="A1782">
        <v>80872</v>
      </c>
      <c r="B1782">
        <v>5</v>
      </c>
      <c r="C1782">
        <f t="shared" si="54"/>
        <v>5</v>
      </c>
      <c r="D1782">
        <v>0</v>
      </c>
      <c r="E1782">
        <v>0</v>
      </c>
      <c r="F1782">
        <v>60</v>
      </c>
      <c r="G1782">
        <v>483</v>
      </c>
      <c r="H1782">
        <v>72</v>
      </c>
      <c r="I1782">
        <v>567</v>
      </c>
      <c r="J1782">
        <v>94</v>
      </c>
      <c r="K1782">
        <v>12</v>
      </c>
      <c r="L1782">
        <v>108</v>
      </c>
      <c r="M1782">
        <v>1</v>
      </c>
      <c r="N1782">
        <v>4</v>
      </c>
      <c r="O1782">
        <v>4</v>
      </c>
      <c r="P1782">
        <v>10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</v>
      </c>
      <c r="Y1782">
        <v>11</v>
      </c>
      <c r="Z1782">
        <v>0</v>
      </c>
      <c r="AA1782">
        <v>69</v>
      </c>
      <c r="AB1782">
        <f t="shared" si="55"/>
        <v>5</v>
      </c>
      <c r="AC1782">
        <v>2207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1228</v>
      </c>
      <c r="AO1782">
        <v>1120</v>
      </c>
      <c r="AP1782">
        <v>0</v>
      </c>
    </row>
    <row r="1783" spans="1:42" x14ac:dyDescent="0.35">
      <c r="A1783">
        <v>72335</v>
      </c>
      <c r="B1783">
        <v>4</v>
      </c>
      <c r="C1783">
        <f t="shared" si="54"/>
        <v>4</v>
      </c>
      <c r="D1783">
        <v>0</v>
      </c>
      <c r="E1783">
        <v>0</v>
      </c>
      <c r="F1783">
        <v>2</v>
      </c>
      <c r="G1783">
        <v>1285</v>
      </c>
      <c r="H1783">
        <v>105</v>
      </c>
      <c r="I1783">
        <v>653</v>
      </c>
      <c r="J1783">
        <v>28</v>
      </c>
      <c r="K1783">
        <v>21</v>
      </c>
      <c r="L1783">
        <v>0</v>
      </c>
      <c r="M1783">
        <v>1</v>
      </c>
      <c r="N1783">
        <v>10</v>
      </c>
      <c r="O1783">
        <v>4</v>
      </c>
      <c r="P1783">
        <v>8</v>
      </c>
      <c r="Q1783">
        <v>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11</v>
      </c>
      <c r="Z1783">
        <v>1</v>
      </c>
      <c r="AA1783">
        <v>44</v>
      </c>
      <c r="AB1783">
        <f t="shared" si="55"/>
        <v>2</v>
      </c>
      <c r="AC1783">
        <v>2844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2092</v>
      </c>
      <c r="AO1783">
        <v>2092</v>
      </c>
      <c r="AP1783">
        <v>0</v>
      </c>
    </row>
    <row r="1784" spans="1:42" x14ac:dyDescent="0.35">
      <c r="A1784">
        <v>61798</v>
      </c>
      <c r="B1784">
        <v>3</v>
      </c>
      <c r="C1784">
        <f t="shared" si="54"/>
        <v>3</v>
      </c>
      <c r="D1784">
        <v>0</v>
      </c>
      <c r="E1784">
        <v>0</v>
      </c>
      <c r="F1784">
        <v>13</v>
      </c>
      <c r="G1784">
        <v>338</v>
      </c>
      <c r="H1784">
        <v>4</v>
      </c>
      <c r="I1784">
        <v>89</v>
      </c>
      <c r="J1784">
        <v>11</v>
      </c>
      <c r="K1784">
        <v>8</v>
      </c>
      <c r="L1784">
        <v>13</v>
      </c>
      <c r="M1784">
        <v>1</v>
      </c>
      <c r="N1784">
        <v>4</v>
      </c>
      <c r="O1784">
        <v>2</v>
      </c>
      <c r="P1784">
        <v>9</v>
      </c>
      <c r="Q1784">
        <v>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11</v>
      </c>
      <c r="Z1784">
        <v>0</v>
      </c>
      <c r="AA1784">
        <v>56</v>
      </c>
      <c r="AB1784">
        <f t="shared" si="55"/>
        <v>3</v>
      </c>
      <c r="AC1784">
        <v>2377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450</v>
      </c>
      <c r="AO1784">
        <v>437</v>
      </c>
      <c r="AP1784">
        <v>0</v>
      </c>
    </row>
    <row r="1785" spans="1:42" x14ac:dyDescent="0.35">
      <c r="A1785">
        <v>76842</v>
      </c>
      <c r="B1785">
        <v>4</v>
      </c>
      <c r="C1785">
        <f t="shared" si="54"/>
        <v>4</v>
      </c>
      <c r="D1785">
        <v>0</v>
      </c>
      <c r="E1785">
        <v>0</v>
      </c>
      <c r="F1785">
        <v>37</v>
      </c>
      <c r="G1785">
        <v>605</v>
      </c>
      <c r="H1785">
        <v>10</v>
      </c>
      <c r="I1785">
        <v>345</v>
      </c>
      <c r="J1785">
        <v>84</v>
      </c>
      <c r="K1785">
        <v>54</v>
      </c>
      <c r="L1785">
        <v>32</v>
      </c>
      <c r="M1785">
        <v>1</v>
      </c>
      <c r="N1785">
        <v>1</v>
      </c>
      <c r="O1785">
        <v>8</v>
      </c>
      <c r="P1785">
        <v>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</v>
      </c>
      <c r="Y1785">
        <v>11</v>
      </c>
      <c r="Z1785">
        <v>0</v>
      </c>
      <c r="AA1785">
        <v>70</v>
      </c>
      <c r="AB1785">
        <f t="shared" si="55"/>
        <v>5</v>
      </c>
      <c r="AC1785">
        <v>2216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1098</v>
      </c>
      <c r="AO1785">
        <v>1066</v>
      </c>
      <c r="AP1785">
        <v>0</v>
      </c>
    </row>
    <row r="1786" spans="1:42" x14ac:dyDescent="0.35">
      <c r="A1786">
        <v>29478</v>
      </c>
      <c r="B1786">
        <v>1</v>
      </c>
      <c r="C1786">
        <f t="shared" si="54"/>
        <v>1</v>
      </c>
      <c r="D1786">
        <v>1</v>
      </c>
      <c r="E1786">
        <v>0</v>
      </c>
      <c r="F1786">
        <v>59</v>
      </c>
      <c r="G1786">
        <v>8</v>
      </c>
      <c r="H1786">
        <v>0</v>
      </c>
      <c r="I1786">
        <v>7</v>
      </c>
      <c r="J1786">
        <v>3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3</v>
      </c>
      <c r="Q1786">
        <v>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</v>
      </c>
      <c r="Y1786">
        <v>11</v>
      </c>
      <c r="Z1786">
        <v>0</v>
      </c>
      <c r="AA1786">
        <v>44</v>
      </c>
      <c r="AB1786">
        <f t="shared" si="55"/>
        <v>2</v>
      </c>
      <c r="AC1786">
        <v>2322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19</v>
      </c>
      <c r="AO1786">
        <v>18</v>
      </c>
      <c r="AP1786">
        <v>0</v>
      </c>
    </row>
    <row r="1787" spans="1:42" x14ac:dyDescent="0.35">
      <c r="A1787">
        <v>46998</v>
      </c>
      <c r="B1787">
        <v>2</v>
      </c>
      <c r="C1787">
        <f t="shared" si="54"/>
        <v>2</v>
      </c>
      <c r="D1787">
        <v>0</v>
      </c>
      <c r="E1787">
        <v>1</v>
      </c>
      <c r="F1787">
        <v>55</v>
      </c>
      <c r="G1787">
        <v>172</v>
      </c>
      <c r="H1787">
        <v>41</v>
      </c>
      <c r="I1787">
        <v>86</v>
      </c>
      <c r="J1787">
        <v>45</v>
      </c>
      <c r="K1787">
        <v>6</v>
      </c>
      <c r="L1787">
        <v>27</v>
      </c>
      <c r="M1787">
        <v>5</v>
      </c>
      <c r="N1787">
        <v>5</v>
      </c>
      <c r="O1787">
        <v>3</v>
      </c>
      <c r="P1787">
        <v>5</v>
      </c>
      <c r="Q1787">
        <v>7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</v>
      </c>
      <c r="Y1787">
        <v>11</v>
      </c>
      <c r="Z1787">
        <v>0</v>
      </c>
      <c r="AA1787">
        <v>64</v>
      </c>
      <c r="AB1787">
        <f t="shared" si="55"/>
        <v>4</v>
      </c>
      <c r="AC1787">
        <v>2774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350</v>
      </c>
      <c r="AO1787">
        <v>323</v>
      </c>
      <c r="AP1787">
        <v>1</v>
      </c>
    </row>
    <row r="1788" spans="1:42" x14ac:dyDescent="0.35">
      <c r="A1788">
        <v>96843</v>
      </c>
      <c r="B1788">
        <v>6</v>
      </c>
      <c r="C1788">
        <f t="shared" si="54"/>
        <v>5</v>
      </c>
      <c r="D1788">
        <v>0</v>
      </c>
      <c r="E1788">
        <v>0</v>
      </c>
      <c r="F1788">
        <v>60</v>
      </c>
      <c r="G1788">
        <v>448</v>
      </c>
      <c r="H1788">
        <v>71</v>
      </c>
      <c r="I1788">
        <v>951</v>
      </c>
      <c r="J1788">
        <v>40</v>
      </c>
      <c r="K1788">
        <v>17</v>
      </c>
      <c r="L1788">
        <v>17</v>
      </c>
      <c r="M1788">
        <v>1</v>
      </c>
      <c r="N1788">
        <v>6</v>
      </c>
      <c r="O1788">
        <v>11</v>
      </c>
      <c r="P1788">
        <v>10</v>
      </c>
      <c r="Q1788">
        <v>2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3</v>
      </c>
      <c r="Y1788">
        <v>11</v>
      </c>
      <c r="Z1788">
        <v>1</v>
      </c>
      <c r="AA1788">
        <v>30</v>
      </c>
      <c r="AB1788">
        <f t="shared" si="55"/>
        <v>1</v>
      </c>
      <c r="AC1788">
        <v>2591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1527</v>
      </c>
      <c r="AO1788">
        <v>1510</v>
      </c>
      <c r="AP1788">
        <v>1</v>
      </c>
    </row>
    <row r="1789" spans="1:42" x14ac:dyDescent="0.35">
      <c r="A1789">
        <v>70053</v>
      </c>
      <c r="B1789">
        <v>4</v>
      </c>
      <c r="C1789">
        <f t="shared" si="54"/>
        <v>4</v>
      </c>
      <c r="D1789">
        <v>0</v>
      </c>
      <c r="E1789">
        <v>1</v>
      </c>
      <c r="F1789">
        <v>38</v>
      </c>
      <c r="G1789">
        <v>512</v>
      </c>
      <c r="H1789">
        <v>53</v>
      </c>
      <c r="I1789">
        <v>98</v>
      </c>
      <c r="J1789">
        <v>81</v>
      </c>
      <c r="K1789">
        <v>179</v>
      </c>
      <c r="L1789">
        <v>89</v>
      </c>
      <c r="M1789">
        <v>3</v>
      </c>
      <c r="N1789">
        <v>8</v>
      </c>
      <c r="O1789">
        <v>5</v>
      </c>
      <c r="P1789">
        <v>10</v>
      </c>
      <c r="Q1789">
        <v>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</v>
      </c>
      <c r="Y1789">
        <v>11</v>
      </c>
      <c r="Z1789">
        <v>0</v>
      </c>
      <c r="AA1789">
        <v>55</v>
      </c>
      <c r="AB1789">
        <f t="shared" si="55"/>
        <v>3</v>
      </c>
      <c r="AC1789">
        <v>2520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>
        <v>923</v>
      </c>
      <c r="AO1789">
        <v>834</v>
      </c>
      <c r="AP1789">
        <v>0</v>
      </c>
    </row>
    <row r="1790" spans="1:42" x14ac:dyDescent="0.35">
      <c r="A1790">
        <v>71670</v>
      </c>
      <c r="B1790">
        <v>4</v>
      </c>
      <c r="C1790">
        <f t="shared" si="54"/>
        <v>4</v>
      </c>
      <c r="D1790">
        <v>0</v>
      </c>
      <c r="E1790">
        <v>0</v>
      </c>
      <c r="F1790">
        <v>8</v>
      </c>
      <c r="G1790">
        <v>1462</v>
      </c>
      <c r="H1790">
        <v>16</v>
      </c>
      <c r="I1790">
        <v>128</v>
      </c>
      <c r="J1790">
        <v>0</v>
      </c>
      <c r="K1790">
        <v>0</v>
      </c>
      <c r="L1790">
        <v>160</v>
      </c>
      <c r="M1790">
        <v>1</v>
      </c>
      <c r="N1790">
        <v>5</v>
      </c>
      <c r="O1790">
        <v>3</v>
      </c>
      <c r="P1790">
        <v>6</v>
      </c>
      <c r="Q1790">
        <v>6</v>
      </c>
      <c r="R1790">
        <v>0</v>
      </c>
      <c r="S1790">
        <v>1</v>
      </c>
      <c r="T1790">
        <v>1</v>
      </c>
      <c r="U1790">
        <v>0</v>
      </c>
      <c r="V1790">
        <v>1</v>
      </c>
      <c r="W1790">
        <v>0</v>
      </c>
      <c r="X1790">
        <v>3</v>
      </c>
      <c r="Y1790">
        <v>11</v>
      </c>
      <c r="Z1790">
        <v>1</v>
      </c>
      <c r="AA1790">
        <v>58</v>
      </c>
      <c r="AB1790">
        <f t="shared" si="55"/>
        <v>3</v>
      </c>
      <c r="AC1790">
        <v>2514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1606</v>
      </c>
      <c r="AO1790">
        <v>1446</v>
      </c>
      <c r="AP1790">
        <v>3</v>
      </c>
    </row>
    <row r="1791" spans="1:42" x14ac:dyDescent="0.35">
      <c r="A1791">
        <v>44359</v>
      </c>
      <c r="B1791">
        <v>2</v>
      </c>
      <c r="C1791">
        <f t="shared" si="54"/>
        <v>2</v>
      </c>
      <c r="D1791">
        <v>1</v>
      </c>
      <c r="E1791">
        <v>1</v>
      </c>
      <c r="F1791">
        <v>19</v>
      </c>
      <c r="G1791">
        <v>20</v>
      </c>
      <c r="H1791">
        <v>0</v>
      </c>
      <c r="I1791">
        <v>14</v>
      </c>
      <c r="J1791">
        <v>7</v>
      </c>
      <c r="K1791">
        <v>3</v>
      </c>
      <c r="L1791">
        <v>1</v>
      </c>
      <c r="M1791">
        <v>3</v>
      </c>
      <c r="N1791">
        <v>2</v>
      </c>
      <c r="O1791">
        <v>0</v>
      </c>
      <c r="P1791">
        <v>4</v>
      </c>
      <c r="Q1791">
        <v>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</v>
      </c>
      <c r="Y1791">
        <v>11</v>
      </c>
      <c r="Z1791">
        <v>0</v>
      </c>
      <c r="AA1791">
        <v>42</v>
      </c>
      <c r="AB1791">
        <f t="shared" si="55"/>
        <v>1</v>
      </c>
      <c r="AC1791">
        <v>2171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44</v>
      </c>
      <c r="AO1791">
        <v>43</v>
      </c>
      <c r="AP1791">
        <v>0</v>
      </c>
    </row>
    <row r="1792" spans="1:42" x14ac:dyDescent="0.35">
      <c r="A1792">
        <v>40887</v>
      </c>
      <c r="B1792">
        <v>2</v>
      </c>
      <c r="C1792">
        <f t="shared" si="54"/>
        <v>2</v>
      </c>
      <c r="D1792">
        <v>1</v>
      </c>
      <c r="E1792">
        <v>1</v>
      </c>
      <c r="F1792">
        <v>32</v>
      </c>
      <c r="G1792">
        <v>50</v>
      </c>
      <c r="H1792">
        <v>4</v>
      </c>
      <c r="I1792">
        <v>44</v>
      </c>
      <c r="J1792">
        <v>10</v>
      </c>
      <c r="K1792">
        <v>10</v>
      </c>
      <c r="L1792">
        <v>43</v>
      </c>
      <c r="M1792">
        <v>3</v>
      </c>
      <c r="N1792">
        <v>3</v>
      </c>
      <c r="O1792">
        <v>1</v>
      </c>
      <c r="P1792">
        <v>3</v>
      </c>
      <c r="Q1792">
        <v>9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3</v>
      </c>
      <c r="Y1792">
        <v>11</v>
      </c>
      <c r="Z1792">
        <v>1</v>
      </c>
      <c r="AA1792">
        <v>68</v>
      </c>
      <c r="AB1792">
        <f t="shared" si="55"/>
        <v>4</v>
      </c>
      <c r="AC1792">
        <v>2578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118</v>
      </c>
      <c r="AO1792">
        <v>75</v>
      </c>
      <c r="AP1792">
        <v>0</v>
      </c>
    </row>
    <row r="1793" spans="1:42" x14ac:dyDescent="0.35">
      <c r="A1793">
        <v>48877</v>
      </c>
      <c r="B1793">
        <v>2</v>
      </c>
      <c r="C1793">
        <f t="shared" si="54"/>
        <v>2</v>
      </c>
      <c r="D1793">
        <v>0</v>
      </c>
      <c r="E1793">
        <v>1</v>
      </c>
      <c r="F1793">
        <v>27</v>
      </c>
      <c r="G1793">
        <v>102</v>
      </c>
      <c r="H1793">
        <v>1</v>
      </c>
      <c r="I1793">
        <v>15</v>
      </c>
      <c r="J1793">
        <v>2</v>
      </c>
      <c r="K1793">
        <v>0</v>
      </c>
      <c r="L1793">
        <v>24</v>
      </c>
      <c r="M1793">
        <v>1</v>
      </c>
      <c r="N1793">
        <v>3</v>
      </c>
      <c r="O1793">
        <v>0</v>
      </c>
      <c r="P1793">
        <v>4</v>
      </c>
      <c r="Q1793">
        <v>7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3</v>
      </c>
      <c r="Y1793">
        <v>11</v>
      </c>
      <c r="Z1793">
        <v>0</v>
      </c>
      <c r="AA1793">
        <v>54</v>
      </c>
      <c r="AB1793">
        <f t="shared" si="55"/>
        <v>3</v>
      </c>
      <c r="AC1793">
        <v>2334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120</v>
      </c>
      <c r="AO1793">
        <v>96</v>
      </c>
      <c r="AP1793">
        <v>0</v>
      </c>
    </row>
    <row r="1794" spans="1:42" x14ac:dyDescent="0.35">
      <c r="A1794">
        <v>74485</v>
      </c>
      <c r="B1794">
        <v>4</v>
      </c>
      <c r="C1794">
        <f t="shared" si="54"/>
        <v>4</v>
      </c>
      <c r="D1794">
        <v>0</v>
      </c>
      <c r="E1794">
        <v>0</v>
      </c>
      <c r="F1794">
        <v>58</v>
      </c>
      <c r="G1794">
        <v>499</v>
      </c>
      <c r="H1794">
        <v>149</v>
      </c>
      <c r="I1794">
        <v>815</v>
      </c>
      <c r="J1794">
        <v>173</v>
      </c>
      <c r="K1794">
        <v>49</v>
      </c>
      <c r="L1794">
        <v>49</v>
      </c>
      <c r="M1794">
        <v>1</v>
      </c>
      <c r="N1794">
        <v>6</v>
      </c>
      <c r="O1794">
        <v>7</v>
      </c>
      <c r="P1794">
        <v>12</v>
      </c>
      <c r="Q1794">
        <v>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3</v>
      </c>
      <c r="Y1794">
        <v>11</v>
      </c>
      <c r="Z1794">
        <v>0</v>
      </c>
      <c r="AA1794">
        <v>73</v>
      </c>
      <c r="AB1794">
        <f t="shared" si="55"/>
        <v>5</v>
      </c>
      <c r="AC1794">
        <v>2468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1685</v>
      </c>
      <c r="AO1794">
        <v>1636</v>
      </c>
      <c r="AP1794">
        <v>0</v>
      </c>
    </row>
    <row r="1795" spans="1:42" x14ac:dyDescent="0.35">
      <c r="A1795">
        <v>64474</v>
      </c>
      <c r="B1795">
        <v>3</v>
      </c>
      <c r="C1795">
        <f t="shared" ref="C1795:C1858" si="56">_xlfn.IFS(A:A&lt;=32196,1,A:A&lt;=51622.09,2,A:A&lt;=68281,3,A:A&lt;=79601,4,A:A&gt;=79601,5)</f>
        <v>3</v>
      </c>
      <c r="D1795">
        <v>0</v>
      </c>
      <c r="E1795">
        <v>1</v>
      </c>
      <c r="F1795">
        <v>59</v>
      </c>
      <c r="G1795">
        <v>381</v>
      </c>
      <c r="H1795">
        <v>35</v>
      </c>
      <c r="I1795">
        <v>172</v>
      </c>
      <c r="J1795">
        <v>56</v>
      </c>
      <c r="K1795">
        <v>86</v>
      </c>
      <c r="L1795">
        <v>93</v>
      </c>
      <c r="M1795">
        <v>2</v>
      </c>
      <c r="N1795">
        <v>8</v>
      </c>
      <c r="O1795">
        <v>2</v>
      </c>
      <c r="P1795">
        <v>10</v>
      </c>
      <c r="Q1795">
        <v>5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3</v>
      </c>
      <c r="Y1795">
        <v>11</v>
      </c>
      <c r="Z1795">
        <v>0</v>
      </c>
      <c r="AA1795">
        <v>48</v>
      </c>
      <c r="AB1795">
        <f t="shared" ref="AB1795:AB1858" si="57">_xlfn.IFS(AA1795&lt;=43,1,AA1795&lt;=51.117,2,AA1795&lt;=61,3,AA1795&lt;=68,4,AA1795&gt;68,5)</f>
        <v>2</v>
      </c>
      <c r="AC1795">
        <v>2409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730</v>
      </c>
      <c r="AO1795">
        <v>637</v>
      </c>
      <c r="AP1795">
        <v>0</v>
      </c>
    </row>
    <row r="1796" spans="1:42" x14ac:dyDescent="0.35">
      <c r="A1796">
        <v>77226</v>
      </c>
      <c r="B1796">
        <v>4</v>
      </c>
      <c r="C1796">
        <f t="shared" si="56"/>
        <v>4</v>
      </c>
      <c r="D1796">
        <v>0</v>
      </c>
      <c r="E1796">
        <v>1</v>
      </c>
      <c r="F1796">
        <v>29</v>
      </c>
      <c r="G1796">
        <v>631</v>
      </c>
      <c r="H1796">
        <v>43</v>
      </c>
      <c r="I1796">
        <v>239</v>
      </c>
      <c r="J1796">
        <v>128</v>
      </c>
      <c r="K1796">
        <v>76</v>
      </c>
      <c r="L1796">
        <v>21</v>
      </c>
      <c r="M1796">
        <v>2</v>
      </c>
      <c r="N1796">
        <v>6</v>
      </c>
      <c r="O1796">
        <v>8</v>
      </c>
      <c r="P1796">
        <v>12</v>
      </c>
      <c r="Q1796">
        <v>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</v>
      </c>
      <c r="Y1796">
        <v>11</v>
      </c>
      <c r="Z1796">
        <v>0</v>
      </c>
      <c r="AA1796">
        <v>57</v>
      </c>
      <c r="AB1796">
        <f t="shared" si="57"/>
        <v>3</v>
      </c>
      <c r="AC1796">
        <v>2280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1117</v>
      </c>
      <c r="AO1796">
        <v>1096</v>
      </c>
      <c r="AP1796">
        <v>0</v>
      </c>
    </row>
    <row r="1797" spans="1:42" x14ac:dyDescent="0.35">
      <c r="A1797">
        <v>72643</v>
      </c>
      <c r="B1797">
        <v>4</v>
      </c>
      <c r="C1797">
        <f t="shared" si="56"/>
        <v>4</v>
      </c>
      <c r="D1797">
        <v>0</v>
      </c>
      <c r="E1797">
        <v>0</v>
      </c>
      <c r="F1797">
        <v>60</v>
      </c>
      <c r="G1797">
        <v>526</v>
      </c>
      <c r="H1797">
        <v>80</v>
      </c>
      <c r="I1797">
        <v>553</v>
      </c>
      <c r="J1797">
        <v>123</v>
      </c>
      <c r="K1797">
        <v>94</v>
      </c>
      <c r="L1797">
        <v>53</v>
      </c>
      <c r="M1797">
        <v>1</v>
      </c>
      <c r="N1797">
        <v>3</v>
      </c>
      <c r="O1797">
        <v>10</v>
      </c>
      <c r="P1797">
        <v>7</v>
      </c>
      <c r="Q1797">
        <v>2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3</v>
      </c>
      <c r="Y1797">
        <v>11</v>
      </c>
      <c r="Z1797">
        <v>1</v>
      </c>
      <c r="AA1797">
        <v>71</v>
      </c>
      <c r="AB1797">
        <f t="shared" si="57"/>
        <v>5</v>
      </c>
      <c r="AC1797">
        <v>2646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1376</v>
      </c>
      <c r="AO1797">
        <v>1323</v>
      </c>
      <c r="AP1797">
        <v>1</v>
      </c>
    </row>
    <row r="1798" spans="1:42" x14ac:dyDescent="0.35">
      <c r="A1798">
        <v>85738</v>
      </c>
      <c r="B1798">
        <v>5</v>
      </c>
      <c r="C1798">
        <f t="shared" si="56"/>
        <v>5</v>
      </c>
      <c r="D1798">
        <v>0</v>
      </c>
      <c r="E1798">
        <v>0</v>
      </c>
      <c r="F1798">
        <v>41</v>
      </c>
      <c r="G1798">
        <v>913</v>
      </c>
      <c r="H1798">
        <v>26</v>
      </c>
      <c r="I1798">
        <v>376</v>
      </c>
      <c r="J1798">
        <v>17</v>
      </c>
      <c r="K1798">
        <v>26</v>
      </c>
      <c r="L1798">
        <v>13</v>
      </c>
      <c r="M1798">
        <v>1</v>
      </c>
      <c r="N1798">
        <v>3</v>
      </c>
      <c r="O1798">
        <v>6</v>
      </c>
      <c r="P1798">
        <v>11</v>
      </c>
      <c r="Q1798">
        <v>1</v>
      </c>
      <c r="R1798">
        <v>0</v>
      </c>
      <c r="S1798">
        <v>1</v>
      </c>
      <c r="T1798">
        <v>1</v>
      </c>
      <c r="U1798">
        <v>0</v>
      </c>
      <c r="V1798">
        <v>0</v>
      </c>
      <c r="W1798">
        <v>0</v>
      </c>
      <c r="X1798">
        <v>3</v>
      </c>
      <c r="Y1798">
        <v>11</v>
      </c>
      <c r="Z1798">
        <v>0</v>
      </c>
      <c r="AA1798">
        <v>42</v>
      </c>
      <c r="AB1798">
        <f t="shared" si="57"/>
        <v>1</v>
      </c>
      <c r="AC1798">
        <v>2316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>
        <v>1358</v>
      </c>
      <c r="AO1798">
        <v>1345</v>
      </c>
      <c r="AP1798">
        <v>2</v>
      </c>
    </row>
    <row r="1799" spans="1:42" x14ac:dyDescent="0.35">
      <c r="A1799">
        <v>55686</v>
      </c>
      <c r="B1799">
        <v>3</v>
      </c>
      <c r="C1799">
        <f t="shared" si="56"/>
        <v>3</v>
      </c>
      <c r="D1799">
        <v>0</v>
      </c>
      <c r="E1799">
        <v>1</v>
      </c>
      <c r="F1799">
        <v>27</v>
      </c>
      <c r="G1799">
        <v>673</v>
      </c>
      <c r="H1799">
        <v>0</v>
      </c>
      <c r="I1799">
        <v>199</v>
      </c>
      <c r="J1799">
        <v>37</v>
      </c>
      <c r="K1799">
        <v>47</v>
      </c>
      <c r="L1799">
        <v>26</v>
      </c>
      <c r="M1799">
        <v>2</v>
      </c>
      <c r="N1799">
        <v>6</v>
      </c>
      <c r="O1799">
        <v>3</v>
      </c>
      <c r="P1799">
        <v>5</v>
      </c>
      <c r="Q1799">
        <v>4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3</v>
      </c>
      <c r="Y1799">
        <v>11</v>
      </c>
      <c r="Z1799">
        <v>0</v>
      </c>
      <c r="AA1799">
        <v>54</v>
      </c>
      <c r="AB1799">
        <f t="shared" si="57"/>
        <v>3</v>
      </c>
      <c r="AC1799">
        <v>2659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956</v>
      </c>
      <c r="AO1799">
        <v>930</v>
      </c>
      <c r="AP1799">
        <v>1</v>
      </c>
    </row>
    <row r="1800" spans="1:42" x14ac:dyDescent="0.35">
      <c r="A1800">
        <v>39062</v>
      </c>
      <c r="B1800">
        <v>2</v>
      </c>
      <c r="C1800">
        <f t="shared" si="56"/>
        <v>2</v>
      </c>
      <c r="D1800">
        <v>1</v>
      </c>
      <c r="E1800">
        <v>0</v>
      </c>
      <c r="F1800">
        <v>28</v>
      </c>
      <c r="G1800">
        <v>23</v>
      </c>
      <c r="H1800">
        <v>0</v>
      </c>
      <c r="I1800">
        <v>9</v>
      </c>
      <c r="J1800">
        <v>0</v>
      </c>
      <c r="K1800">
        <v>0</v>
      </c>
      <c r="L1800">
        <v>12</v>
      </c>
      <c r="M1800">
        <v>1</v>
      </c>
      <c r="N1800">
        <v>1</v>
      </c>
      <c r="O1800">
        <v>0</v>
      </c>
      <c r="P1800">
        <v>3</v>
      </c>
      <c r="Q1800">
        <v>4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</v>
      </c>
      <c r="Y1800">
        <v>11</v>
      </c>
      <c r="Z1800">
        <v>0</v>
      </c>
      <c r="AA1800">
        <v>37</v>
      </c>
      <c r="AB1800">
        <f t="shared" si="57"/>
        <v>1</v>
      </c>
      <c r="AC1800">
        <v>2255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32</v>
      </c>
      <c r="AO1800">
        <v>20</v>
      </c>
      <c r="AP1800">
        <v>1</v>
      </c>
    </row>
    <row r="1801" spans="1:42" x14ac:dyDescent="0.35">
      <c r="A1801">
        <v>40794</v>
      </c>
      <c r="B1801">
        <v>2</v>
      </c>
      <c r="C1801">
        <f t="shared" si="56"/>
        <v>2</v>
      </c>
      <c r="D1801">
        <v>0</v>
      </c>
      <c r="E1801">
        <v>1</v>
      </c>
      <c r="F1801">
        <v>18</v>
      </c>
      <c r="G1801">
        <v>261</v>
      </c>
      <c r="H1801">
        <v>23</v>
      </c>
      <c r="I1801">
        <v>73</v>
      </c>
      <c r="J1801">
        <v>4</v>
      </c>
      <c r="K1801">
        <v>23</v>
      </c>
      <c r="L1801">
        <v>50</v>
      </c>
      <c r="M1801">
        <v>2</v>
      </c>
      <c r="N1801">
        <v>6</v>
      </c>
      <c r="O1801">
        <v>3</v>
      </c>
      <c r="P1801">
        <v>5</v>
      </c>
      <c r="Q1801">
        <v>7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3</v>
      </c>
      <c r="Y1801">
        <v>11</v>
      </c>
      <c r="Z1801">
        <v>0</v>
      </c>
      <c r="AA1801">
        <v>45</v>
      </c>
      <c r="AB1801">
        <f t="shared" si="57"/>
        <v>2</v>
      </c>
      <c r="AC1801">
        <v>2607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384</v>
      </c>
      <c r="AO1801">
        <v>334</v>
      </c>
      <c r="AP1801">
        <v>0</v>
      </c>
    </row>
    <row r="1802" spans="1:42" x14ac:dyDescent="0.35">
      <c r="A1802">
        <v>4428</v>
      </c>
      <c r="B1802">
        <v>1</v>
      </c>
      <c r="C1802">
        <f t="shared" si="56"/>
        <v>1</v>
      </c>
      <c r="D1802">
        <v>0</v>
      </c>
      <c r="E1802">
        <v>1</v>
      </c>
      <c r="F1802">
        <v>0</v>
      </c>
      <c r="G1802">
        <v>16</v>
      </c>
      <c r="H1802">
        <v>4</v>
      </c>
      <c r="I1802">
        <v>12</v>
      </c>
      <c r="J1802">
        <v>2</v>
      </c>
      <c r="K1802">
        <v>4</v>
      </c>
      <c r="L1802">
        <v>321</v>
      </c>
      <c r="M1802">
        <v>0</v>
      </c>
      <c r="N1802">
        <v>25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3</v>
      </c>
      <c r="Y1802">
        <v>11</v>
      </c>
      <c r="Z1802">
        <v>0</v>
      </c>
      <c r="AA1802">
        <v>51</v>
      </c>
      <c r="AB1802">
        <f t="shared" si="57"/>
        <v>2</v>
      </c>
      <c r="AC1802">
        <v>2426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38</v>
      </c>
      <c r="AO1802">
        <v>-283</v>
      </c>
      <c r="AP1802">
        <v>0</v>
      </c>
    </row>
    <row r="1803" spans="1:42" x14ac:dyDescent="0.35">
      <c r="A1803">
        <v>32632</v>
      </c>
      <c r="B1803">
        <v>1</v>
      </c>
      <c r="C1803">
        <f t="shared" si="56"/>
        <v>2</v>
      </c>
      <c r="D1803">
        <v>0</v>
      </c>
      <c r="E1803">
        <v>0</v>
      </c>
      <c r="F1803">
        <v>32</v>
      </c>
      <c r="G1803">
        <v>63</v>
      </c>
      <c r="H1803">
        <v>151</v>
      </c>
      <c r="I1803">
        <v>137</v>
      </c>
      <c r="J1803">
        <v>153</v>
      </c>
      <c r="K1803">
        <v>19</v>
      </c>
      <c r="L1803">
        <v>53</v>
      </c>
      <c r="M1803">
        <v>2</v>
      </c>
      <c r="N1803">
        <v>4</v>
      </c>
      <c r="O1803">
        <v>4</v>
      </c>
      <c r="P1803">
        <v>8</v>
      </c>
      <c r="Q1803">
        <v>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11</v>
      </c>
      <c r="Z1803">
        <v>0</v>
      </c>
      <c r="AA1803">
        <v>57</v>
      </c>
      <c r="AB1803">
        <f t="shared" si="57"/>
        <v>3</v>
      </c>
      <c r="AC1803">
        <v>2855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523</v>
      </c>
      <c r="AO1803">
        <v>470</v>
      </c>
      <c r="AP1803">
        <v>0</v>
      </c>
    </row>
    <row r="1804" spans="1:42" x14ac:dyDescent="0.35">
      <c r="A1804">
        <v>38236</v>
      </c>
      <c r="B1804">
        <v>2</v>
      </c>
      <c r="C1804">
        <f t="shared" si="56"/>
        <v>2</v>
      </c>
      <c r="D1804">
        <v>1</v>
      </c>
      <c r="E1804">
        <v>1</v>
      </c>
      <c r="F1804">
        <v>2</v>
      </c>
      <c r="G1804">
        <v>58</v>
      </c>
      <c r="H1804">
        <v>0</v>
      </c>
      <c r="I1804">
        <v>18</v>
      </c>
      <c r="J1804">
        <v>2</v>
      </c>
      <c r="K1804">
        <v>0</v>
      </c>
      <c r="L1804">
        <v>10</v>
      </c>
      <c r="M1804">
        <v>4</v>
      </c>
      <c r="N1804">
        <v>3</v>
      </c>
      <c r="O1804">
        <v>0</v>
      </c>
      <c r="P1804">
        <v>4</v>
      </c>
      <c r="Q1804">
        <v>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3</v>
      </c>
      <c r="Y1804">
        <v>11</v>
      </c>
      <c r="Z1804">
        <v>0</v>
      </c>
      <c r="AA1804">
        <v>52</v>
      </c>
      <c r="AB1804">
        <f t="shared" si="57"/>
        <v>3</v>
      </c>
      <c r="AC1804">
        <v>2441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78</v>
      </c>
      <c r="AO1804">
        <v>68</v>
      </c>
      <c r="AP1804">
        <v>0</v>
      </c>
    </row>
    <row r="1805" spans="1:42" x14ac:dyDescent="0.35">
      <c r="A1805">
        <v>36781</v>
      </c>
      <c r="B1805">
        <v>2</v>
      </c>
      <c r="C1805">
        <f t="shared" si="56"/>
        <v>2</v>
      </c>
      <c r="D1805">
        <v>1</v>
      </c>
      <c r="E1805">
        <v>0</v>
      </c>
      <c r="F1805">
        <v>16</v>
      </c>
      <c r="G1805">
        <v>29</v>
      </c>
      <c r="H1805">
        <v>1</v>
      </c>
      <c r="I1805">
        <v>17</v>
      </c>
      <c r="J1805">
        <v>0</v>
      </c>
      <c r="K1805">
        <v>3</v>
      </c>
      <c r="L1805">
        <v>13</v>
      </c>
      <c r="M1805">
        <v>1</v>
      </c>
      <c r="N1805">
        <v>2</v>
      </c>
      <c r="O1805">
        <v>1</v>
      </c>
      <c r="P1805">
        <v>2</v>
      </c>
      <c r="Q1805">
        <v>8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3</v>
      </c>
      <c r="Y1805">
        <v>11</v>
      </c>
      <c r="Z1805">
        <v>1</v>
      </c>
      <c r="AA1805">
        <v>41</v>
      </c>
      <c r="AB1805">
        <f t="shared" si="57"/>
        <v>1</v>
      </c>
      <c r="AC1805">
        <v>2239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50</v>
      </c>
      <c r="AO1805">
        <v>37</v>
      </c>
      <c r="AP1805">
        <v>0</v>
      </c>
    </row>
    <row r="1806" spans="1:42" x14ac:dyDescent="0.35">
      <c r="A1806">
        <v>31385</v>
      </c>
      <c r="B1806">
        <v>1</v>
      </c>
      <c r="C1806">
        <f t="shared" si="56"/>
        <v>1</v>
      </c>
      <c r="D1806">
        <v>1</v>
      </c>
      <c r="E1806">
        <v>0</v>
      </c>
      <c r="F1806">
        <v>56</v>
      </c>
      <c r="G1806">
        <v>3</v>
      </c>
      <c r="H1806">
        <v>2</v>
      </c>
      <c r="I1806">
        <v>12</v>
      </c>
      <c r="J1806">
        <v>0</v>
      </c>
      <c r="K1806">
        <v>1</v>
      </c>
      <c r="L1806">
        <v>9</v>
      </c>
      <c r="M1806">
        <v>1</v>
      </c>
      <c r="N1806">
        <v>1</v>
      </c>
      <c r="O1806">
        <v>0</v>
      </c>
      <c r="P1806">
        <v>2</v>
      </c>
      <c r="Q1806">
        <v>8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3</v>
      </c>
      <c r="Y1806">
        <v>11</v>
      </c>
      <c r="Z1806">
        <v>1</v>
      </c>
      <c r="AA1806">
        <v>36</v>
      </c>
      <c r="AB1806">
        <f t="shared" si="57"/>
        <v>1</v>
      </c>
      <c r="AC1806">
        <v>2730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18</v>
      </c>
      <c r="AO1806">
        <v>9</v>
      </c>
      <c r="AP1806">
        <v>1</v>
      </c>
    </row>
    <row r="1807" spans="1:42" x14ac:dyDescent="0.35">
      <c r="A1807">
        <v>24570</v>
      </c>
      <c r="B1807">
        <v>1</v>
      </c>
      <c r="C1807">
        <f t="shared" si="56"/>
        <v>1</v>
      </c>
      <c r="D1807">
        <v>1</v>
      </c>
      <c r="E1807">
        <v>0</v>
      </c>
      <c r="F1807">
        <v>97</v>
      </c>
      <c r="G1807">
        <v>28</v>
      </c>
      <c r="H1807">
        <v>34</v>
      </c>
      <c r="I1807">
        <v>62</v>
      </c>
      <c r="J1807">
        <v>11</v>
      </c>
      <c r="K1807">
        <v>14</v>
      </c>
      <c r="L1807">
        <v>44</v>
      </c>
      <c r="M1807">
        <v>3</v>
      </c>
      <c r="N1807">
        <v>4</v>
      </c>
      <c r="O1807">
        <v>0</v>
      </c>
      <c r="P1807">
        <v>4</v>
      </c>
      <c r="Q1807">
        <v>9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3</v>
      </c>
      <c r="Y1807">
        <v>11</v>
      </c>
      <c r="Z1807">
        <v>0</v>
      </c>
      <c r="AA1807">
        <v>36</v>
      </c>
      <c r="AB1807">
        <f t="shared" si="57"/>
        <v>1</v>
      </c>
      <c r="AC1807">
        <v>2646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149</v>
      </c>
      <c r="AO1807">
        <v>105</v>
      </c>
      <c r="AP1807">
        <v>0</v>
      </c>
    </row>
    <row r="1808" spans="1:42" x14ac:dyDescent="0.35">
      <c r="A1808">
        <v>94642</v>
      </c>
      <c r="B1808">
        <v>6</v>
      </c>
      <c r="C1808">
        <f t="shared" si="56"/>
        <v>5</v>
      </c>
      <c r="D1808">
        <v>0</v>
      </c>
      <c r="E1808">
        <v>0</v>
      </c>
      <c r="F1808">
        <v>35</v>
      </c>
      <c r="G1808">
        <v>879</v>
      </c>
      <c r="H1808">
        <v>143</v>
      </c>
      <c r="I1808">
        <v>797</v>
      </c>
      <c r="J1808">
        <v>106</v>
      </c>
      <c r="K1808">
        <v>143</v>
      </c>
      <c r="L1808">
        <v>143</v>
      </c>
      <c r="M1808">
        <v>0</v>
      </c>
      <c r="N1808">
        <v>5</v>
      </c>
      <c r="O1808">
        <v>7</v>
      </c>
      <c r="P1808">
        <v>9</v>
      </c>
      <c r="Q1808">
        <v>1</v>
      </c>
      <c r="R1808">
        <v>0</v>
      </c>
      <c r="S1808">
        <v>0</v>
      </c>
      <c r="T1808">
        <v>1</v>
      </c>
      <c r="U1808">
        <v>1</v>
      </c>
      <c r="V1808">
        <v>0</v>
      </c>
      <c r="W1808">
        <v>0</v>
      </c>
      <c r="X1808">
        <v>3</v>
      </c>
      <c r="Y1808">
        <v>11</v>
      </c>
      <c r="Z1808">
        <v>0</v>
      </c>
      <c r="AA1808">
        <v>69</v>
      </c>
      <c r="AB1808">
        <f t="shared" si="57"/>
        <v>5</v>
      </c>
      <c r="AC1808">
        <v>2296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2068</v>
      </c>
      <c r="AO1808">
        <v>1925</v>
      </c>
      <c r="AP1808">
        <v>2</v>
      </c>
    </row>
    <row r="1809" spans="1:42" x14ac:dyDescent="0.35">
      <c r="A1809">
        <v>58646</v>
      </c>
      <c r="B1809">
        <v>3</v>
      </c>
      <c r="C1809">
        <f t="shared" si="56"/>
        <v>3</v>
      </c>
      <c r="D1809">
        <v>0</v>
      </c>
      <c r="E1809">
        <v>1</v>
      </c>
      <c r="F1809">
        <v>3</v>
      </c>
      <c r="G1809">
        <v>62</v>
      </c>
      <c r="H1809">
        <v>1</v>
      </c>
      <c r="I1809">
        <v>44</v>
      </c>
      <c r="J1809">
        <v>6</v>
      </c>
      <c r="K1809">
        <v>5</v>
      </c>
      <c r="L1809">
        <v>22</v>
      </c>
      <c r="M1809">
        <v>1</v>
      </c>
      <c r="N1809">
        <v>2</v>
      </c>
      <c r="O1809">
        <v>1</v>
      </c>
      <c r="P1809">
        <v>4</v>
      </c>
      <c r="Q1809">
        <v>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3</v>
      </c>
      <c r="Y1809">
        <v>11</v>
      </c>
      <c r="Z1809">
        <v>0</v>
      </c>
      <c r="AA1809">
        <v>58</v>
      </c>
      <c r="AB1809">
        <f t="shared" si="57"/>
        <v>3</v>
      </c>
      <c r="AC1809">
        <v>2543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118</v>
      </c>
      <c r="AO1809">
        <v>96</v>
      </c>
      <c r="AP1809">
        <v>0</v>
      </c>
    </row>
    <row r="1810" spans="1:42" x14ac:dyDescent="0.35">
      <c r="A1810">
        <v>53201</v>
      </c>
      <c r="B1810">
        <v>3</v>
      </c>
      <c r="C1810">
        <f t="shared" si="56"/>
        <v>3</v>
      </c>
      <c r="D1810">
        <v>1</v>
      </c>
      <c r="E1810">
        <v>1</v>
      </c>
      <c r="F1810">
        <v>49</v>
      </c>
      <c r="G1810">
        <v>280</v>
      </c>
      <c r="H1810">
        <v>7</v>
      </c>
      <c r="I1810">
        <v>81</v>
      </c>
      <c r="J1810">
        <v>20</v>
      </c>
      <c r="K1810">
        <v>0</v>
      </c>
      <c r="L1810">
        <v>27</v>
      </c>
      <c r="M1810">
        <v>8</v>
      </c>
      <c r="N1810">
        <v>6</v>
      </c>
      <c r="O1810">
        <v>3</v>
      </c>
      <c r="P1810">
        <v>5</v>
      </c>
      <c r="Q1810">
        <v>7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3</v>
      </c>
      <c r="Y1810">
        <v>11</v>
      </c>
      <c r="Z1810">
        <v>0</v>
      </c>
      <c r="AA1810">
        <v>45</v>
      </c>
      <c r="AB1810">
        <f t="shared" si="57"/>
        <v>2</v>
      </c>
      <c r="AC1810">
        <v>2661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388</v>
      </c>
      <c r="AO1810">
        <v>361</v>
      </c>
      <c r="AP1810">
        <v>0</v>
      </c>
    </row>
    <row r="1811" spans="1:42" x14ac:dyDescent="0.35">
      <c r="A1811">
        <v>57113</v>
      </c>
      <c r="B1811">
        <v>3</v>
      </c>
      <c r="C1811">
        <f t="shared" si="56"/>
        <v>3</v>
      </c>
      <c r="D1811">
        <v>1</v>
      </c>
      <c r="E1811">
        <v>1</v>
      </c>
      <c r="F1811">
        <v>45</v>
      </c>
      <c r="G1811">
        <v>182</v>
      </c>
      <c r="H1811">
        <v>4</v>
      </c>
      <c r="I1811">
        <v>33</v>
      </c>
      <c r="J1811">
        <v>0</v>
      </c>
      <c r="K1811">
        <v>2</v>
      </c>
      <c r="L1811">
        <v>42</v>
      </c>
      <c r="M1811">
        <v>6</v>
      </c>
      <c r="N1811">
        <v>4</v>
      </c>
      <c r="O1811">
        <v>1</v>
      </c>
      <c r="P1811">
        <v>5</v>
      </c>
      <c r="Q1811">
        <v>7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3</v>
      </c>
      <c r="Y1811">
        <v>11</v>
      </c>
      <c r="Z1811">
        <v>0</v>
      </c>
      <c r="AA1811">
        <v>42</v>
      </c>
      <c r="AB1811">
        <f t="shared" si="57"/>
        <v>1</v>
      </c>
      <c r="AC1811">
        <v>2667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221</v>
      </c>
      <c r="AO1811">
        <v>179</v>
      </c>
      <c r="AP1811">
        <v>0</v>
      </c>
    </row>
    <row r="1812" spans="1:42" x14ac:dyDescent="0.35">
      <c r="A1812">
        <v>51373</v>
      </c>
      <c r="B1812">
        <v>2</v>
      </c>
      <c r="C1812">
        <f t="shared" si="56"/>
        <v>2</v>
      </c>
      <c r="D1812">
        <v>0</v>
      </c>
      <c r="E1812">
        <v>0</v>
      </c>
      <c r="F1812">
        <v>37</v>
      </c>
      <c r="G1812">
        <v>83</v>
      </c>
      <c r="H1812">
        <v>2</v>
      </c>
      <c r="I1812">
        <v>101</v>
      </c>
      <c r="J1812">
        <v>64</v>
      </c>
      <c r="K1812">
        <v>26</v>
      </c>
      <c r="L1812">
        <v>117</v>
      </c>
      <c r="M1812">
        <v>1</v>
      </c>
      <c r="N1812">
        <v>3</v>
      </c>
      <c r="O1812">
        <v>5</v>
      </c>
      <c r="P1812">
        <v>3</v>
      </c>
      <c r="Q1812">
        <v>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3</v>
      </c>
      <c r="Y1812">
        <v>11</v>
      </c>
      <c r="Z1812">
        <v>0</v>
      </c>
      <c r="AA1812">
        <v>29</v>
      </c>
      <c r="AB1812">
        <f t="shared" si="57"/>
        <v>1</v>
      </c>
      <c r="AC1812">
        <v>2531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276</v>
      </c>
      <c r="AO1812">
        <v>159</v>
      </c>
      <c r="AP1812">
        <v>0</v>
      </c>
    </row>
    <row r="1813" spans="1:42" x14ac:dyDescent="0.35">
      <c r="A1813">
        <v>23477</v>
      </c>
      <c r="B1813">
        <v>1</v>
      </c>
      <c r="C1813">
        <f t="shared" si="56"/>
        <v>1</v>
      </c>
      <c r="D1813">
        <v>1</v>
      </c>
      <c r="E1813">
        <v>0</v>
      </c>
      <c r="F1813">
        <v>39</v>
      </c>
      <c r="G1813">
        <v>38</v>
      </c>
      <c r="H1813">
        <v>15</v>
      </c>
      <c r="I1813">
        <v>54</v>
      </c>
      <c r="J1813">
        <v>3</v>
      </c>
      <c r="K1813">
        <v>8</v>
      </c>
      <c r="L1813">
        <v>29</v>
      </c>
      <c r="M1813">
        <v>3</v>
      </c>
      <c r="N1813">
        <v>3</v>
      </c>
      <c r="O1813">
        <v>0</v>
      </c>
      <c r="P1813">
        <v>4</v>
      </c>
      <c r="Q1813">
        <v>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3</v>
      </c>
      <c r="Y1813">
        <v>11</v>
      </c>
      <c r="Z1813">
        <v>0</v>
      </c>
      <c r="AA1813">
        <v>34</v>
      </c>
      <c r="AB1813">
        <f t="shared" si="57"/>
        <v>1</v>
      </c>
      <c r="AC1813">
        <v>2410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118</v>
      </c>
      <c r="AO1813">
        <v>89</v>
      </c>
      <c r="AP1813">
        <v>0</v>
      </c>
    </row>
    <row r="1814" spans="1:42" x14ac:dyDescent="0.35">
      <c r="A1814">
        <v>58116</v>
      </c>
      <c r="B1814">
        <v>3</v>
      </c>
      <c r="C1814">
        <f t="shared" si="56"/>
        <v>3</v>
      </c>
      <c r="D1814">
        <v>0</v>
      </c>
      <c r="E1814">
        <v>1</v>
      </c>
      <c r="F1814">
        <v>38</v>
      </c>
      <c r="G1814">
        <v>228</v>
      </c>
      <c r="H1814">
        <v>19</v>
      </c>
      <c r="I1814">
        <v>130</v>
      </c>
      <c r="J1814">
        <v>4</v>
      </c>
      <c r="K1814">
        <v>11</v>
      </c>
      <c r="L1814">
        <v>51</v>
      </c>
      <c r="M1814">
        <v>2</v>
      </c>
      <c r="N1814">
        <v>3</v>
      </c>
      <c r="O1814">
        <v>3</v>
      </c>
      <c r="P1814">
        <v>8</v>
      </c>
      <c r="Q1814">
        <v>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3</v>
      </c>
      <c r="Y1814">
        <v>11</v>
      </c>
      <c r="Z1814">
        <v>0</v>
      </c>
      <c r="AA1814">
        <v>64</v>
      </c>
      <c r="AB1814">
        <f t="shared" si="57"/>
        <v>4</v>
      </c>
      <c r="AC1814">
        <v>2236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392</v>
      </c>
      <c r="AO1814">
        <v>341</v>
      </c>
      <c r="AP1814">
        <v>0</v>
      </c>
    </row>
    <row r="1815" spans="1:42" x14ac:dyDescent="0.35">
      <c r="A1815">
        <v>72968</v>
      </c>
      <c r="B1815">
        <v>4</v>
      </c>
      <c r="C1815">
        <f t="shared" si="56"/>
        <v>4</v>
      </c>
      <c r="D1815">
        <v>0</v>
      </c>
      <c r="E1815">
        <v>0</v>
      </c>
      <c r="F1815">
        <v>8</v>
      </c>
      <c r="G1815">
        <v>1092</v>
      </c>
      <c r="H1815">
        <v>37</v>
      </c>
      <c r="I1815">
        <v>592</v>
      </c>
      <c r="J1815">
        <v>145</v>
      </c>
      <c r="K1815">
        <v>37</v>
      </c>
      <c r="L1815">
        <v>55</v>
      </c>
      <c r="M1815">
        <v>1</v>
      </c>
      <c r="N1815">
        <v>5</v>
      </c>
      <c r="O1815">
        <v>5</v>
      </c>
      <c r="P1815">
        <v>8</v>
      </c>
      <c r="Q1815">
        <v>3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3</v>
      </c>
      <c r="Y1815">
        <v>11</v>
      </c>
      <c r="Z1815">
        <v>1</v>
      </c>
      <c r="AA1815">
        <v>57</v>
      </c>
      <c r="AB1815">
        <f t="shared" si="57"/>
        <v>3</v>
      </c>
      <c r="AC1815">
        <v>2354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1903</v>
      </c>
      <c r="AO1815">
        <v>1848</v>
      </c>
      <c r="AP1815">
        <v>1</v>
      </c>
    </row>
    <row r="1816" spans="1:42" x14ac:dyDescent="0.35">
      <c r="A1816">
        <v>39791</v>
      </c>
      <c r="B1816">
        <v>2</v>
      </c>
      <c r="C1816">
        <f t="shared" si="56"/>
        <v>2</v>
      </c>
      <c r="D1816">
        <v>0</v>
      </c>
      <c r="E1816">
        <v>1</v>
      </c>
      <c r="F1816">
        <v>89</v>
      </c>
      <c r="G1816">
        <v>85</v>
      </c>
      <c r="H1816">
        <v>15</v>
      </c>
      <c r="I1816">
        <v>27</v>
      </c>
      <c r="J1816">
        <v>13</v>
      </c>
      <c r="K1816">
        <v>13</v>
      </c>
      <c r="L1816">
        <v>21</v>
      </c>
      <c r="M1816">
        <v>2</v>
      </c>
      <c r="N1816">
        <v>3</v>
      </c>
      <c r="O1816">
        <v>1</v>
      </c>
      <c r="P1816">
        <v>4</v>
      </c>
      <c r="Q1816">
        <v>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3</v>
      </c>
      <c r="Y1816">
        <v>11</v>
      </c>
      <c r="Z1816">
        <v>0</v>
      </c>
      <c r="AA1816">
        <v>49</v>
      </c>
      <c r="AB1816">
        <f t="shared" si="57"/>
        <v>2</v>
      </c>
      <c r="AC1816">
        <v>2617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153</v>
      </c>
      <c r="AO1816">
        <v>132</v>
      </c>
      <c r="AP1816">
        <v>0</v>
      </c>
    </row>
    <row r="1817" spans="1:42" x14ac:dyDescent="0.35">
      <c r="A1817">
        <v>91712</v>
      </c>
      <c r="B1817">
        <v>5</v>
      </c>
      <c r="C1817">
        <f t="shared" si="56"/>
        <v>5</v>
      </c>
      <c r="D1817">
        <v>0</v>
      </c>
      <c r="E1817">
        <v>0</v>
      </c>
      <c r="F1817">
        <v>47</v>
      </c>
      <c r="G1817">
        <v>1276</v>
      </c>
      <c r="H1817">
        <v>24</v>
      </c>
      <c r="I1817">
        <v>746</v>
      </c>
      <c r="J1817">
        <v>94</v>
      </c>
      <c r="K1817">
        <v>29</v>
      </c>
      <c r="L1817">
        <v>48</v>
      </c>
      <c r="M1817">
        <v>0</v>
      </c>
      <c r="N1817">
        <v>9</v>
      </c>
      <c r="O1817">
        <v>7</v>
      </c>
      <c r="P1817">
        <v>11</v>
      </c>
      <c r="Q1817">
        <v>3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3</v>
      </c>
      <c r="Y1817">
        <v>11</v>
      </c>
      <c r="Z1817">
        <v>1</v>
      </c>
      <c r="AA1817">
        <v>73</v>
      </c>
      <c r="AB1817">
        <f t="shared" si="57"/>
        <v>5</v>
      </c>
      <c r="AC1817">
        <v>2414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2169</v>
      </c>
      <c r="AO1817">
        <v>2121</v>
      </c>
      <c r="AP1817">
        <v>1</v>
      </c>
    </row>
    <row r="1818" spans="1:42" x14ac:dyDescent="0.35">
      <c r="A1818">
        <v>94472</v>
      </c>
      <c r="B1818">
        <v>6</v>
      </c>
      <c r="C1818">
        <f t="shared" si="56"/>
        <v>5</v>
      </c>
      <c r="D1818">
        <v>0</v>
      </c>
      <c r="E1818">
        <v>1</v>
      </c>
      <c r="F1818">
        <v>75</v>
      </c>
      <c r="G1818">
        <v>1017</v>
      </c>
      <c r="H1818">
        <v>33</v>
      </c>
      <c r="I1818">
        <v>417</v>
      </c>
      <c r="J1818">
        <v>108</v>
      </c>
      <c r="K1818">
        <v>100</v>
      </c>
      <c r="L1818">
        <v>16</v>
      </c>
      <c r="M1818">
        <v>1</v>
      </c>
      <c r="N1818">
        <v>5</v>
      </c>
      <c r="O1818">
        <v>5</v>
      </c>
      <c r="P1818">
        <v>5</v>
      </c>
      <c r="Q1818">
        <v>5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0</v>
      </c>
      <c r="X1818">
        <v>3</v>
      </c>
      <c r="Y1818">
        <v>11</v>
      </c>
      <c r="Z1818">
        <v>0</v>
      </c>
      <c r="AA1818">
        <v>62</v>
      </c>
      <c r="AB1818">
        <f t="shared" si="57"/>
        <v>4</v>
      </c>
      <c r="AC1818">
        <v>2246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1675</v>
      </c>
      <c r="AO1818">
        <v>1659</v>
      </c>
      <c r="AP1818">
        <v>2</v>
      </c>
    </row>
    <row r="1819" spans="1:42" x14ac:dyDescent="0.35">
      <c r="A1819">
        <v>13672</v>
      </c>
      <c r="B1819">
        <v>1</v>
      </c>
      <c r="C1819">
        <f t="shared" si="56"/>
        <v>1</v>
      </c>
      <c r="D1819">
        <v>1</v>
      </c>
      <c r="E1819">
        <v>1</v>
      </c>
      <c r="F1819">
        <v>86</v>
      </c>
      <c r="G1819">
        <v>6</v>
      </c>
      <c r="H1819">
        <v>2</v>
      </c>
      <c r="I1819">
        <v>9</v>
      </c>
      <c r="J1819">
        <v>2</v>
      </c>
      <c r="K1819">
        <v>1</v>
      </c>
      <c r="L1819">
        <v>5</v>
      </c>
      <c r="M1819">
        <v>2</v>
      </c>
      <c r="N1819">
        <v>1</v>
      </c>
      <c r="O1819">
        <v>0</v>
      </c>
      <c r="P1819">
        <v>3</v>
      </c>
      <c r="Q1819">
        <v>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3</v>
      </c>
      <c r="Y1819">
        <v>11</v>
      </c>
      <c r="Z1819">
        <v>0</v>
      </c>
      <c r="AA1819">
        <v>60</v>
      </c>
      <c r="AB1819">
        <f t="shared" si="57"/>
        <v>3</v>
      </c>
      <c r="AC1819">
        <v>2597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20</v>
      </c>
      <c r="AO1819">
        <v>15</v>
      </c>
      <c r="AP1819">
        <v>0</v>
      </c>
    </row>
    <row r="1820" spans="1:42" x14ac:dyDescent="0.35">
      <c r="A1820">
        <v>96547</v>
      </c>
      <c r="B1820">
        <v>6</v>
      </c>
      <c r="C1820">
        <f t="shared" si="56"/>
        <v>5</v>
      </c>
      <c r="D1820">
        <v>0</v>
      </c>
      <c r="E1820">
        <v>0</v>
      </c>
      <c r="F1820">
        <v>4</v>
      </c>
      <c r="G1820">
        <v>448</v>
      </c>
      <c r="H1820">
        <v>21</v>
      </c>
      <c r="I1820">
        <v>125</v>
      </c>
      <c r="J1820">
        <v>52</v>
      </c>
      <c r="K1820">
        <v>101</v>
      </c>
      <c r="L1820">
        <v>62</v>
      </c>
      <c r="M1820">
        <v>0</v>
      </c>
      <c r="N1820">
        <v>7</v>
      </c>
      <c r="O1820">
        <v>6</v>
      </c>
      <c r="P1820">
        <v>8</v>
      </c>
      <c r="Q1820">
        <v>2</v>
      </c>
      <c r="R1820">
        <v>1</v>
      </c>
      <c r="S1820">
        <v>0</v>
      </c>
      <c r="T1820">
        <v>1</v>
      </c>
      <c r="U1820">
        <v>1</v>
      </c>
      <c r="V1820">
        <v>0</v>
      </c>
      <c r="W1820">
        <v>0</v>
      </c>
      <c r="X1820">
        <v>3</v>
      </c>
      <c r="Y1820">
        <v>11</v>
      </c>
      <c r="Z1820">
        <v>1</v>
      </c>
      <c r="AA1820">
        <v>40</v>
      </c>
      <c r="AB1820">
        <f t="shared" si="57"/>
        <v>1</v>
      </c>
      <c r="AC1820">
        <v>2196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747</v>
      </c>
      <c r="AO1820">
        <v>685</v>
      </c>
      <c r="AP1820">
        <v>3</v>
      </c>
    </row>
    <row r="1821" spans="1:42" x14ac:dyDescent="0.35">
      <c r="A1821">
        <v>79205</v>
      </c>
      <c r="B1821">
        <v>4</v>
      </c>
      <c r="C1821">
        <f t="shared" si="56"/>
        <v>4</v>
      </c>
      <c r="D1821">
        <v>0</v>
      </c>
      <c r="E1821">
        <v>0</v>
      </c>
      <c r="F1821">
        <v>73</v>
      </c>
      <c r="G1821">
        <v>504</v>
      </c>
      <c r="H1821">
        <v>23</v>
      </c>
      <c r="I1821">
        <v>117</v>
      </c>
      <c r="J1821">
        <v>179</v>
      </c>
      <c r="K1821">
        <v>28</v>
      </c>
      <c r="L1821">
        <v>44</v>
      </c>
      <c r="M1821">
        <v>1</v>
      </c>
      <c r="N1821">
        <v>6</v>
      </c>
      <c r="O1821">
        <v>5</v>
      </c>
      <c r="P1821">
        <v>4</v>
      </c>
      <c r="Q1821">
        <v>4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3</v>
      </c>
      <c r="Y1821">
        <v>11</v>
      </c>
      <c r="Z1821">
        <v>1</v>
      </c>
      <c r="AA1821">
        <v>45</v>
      </c>
      <c r="AB1821">
        <f t="shared" si="57"/>
        <v>2</v>
      </c>
      <c r="AC1821">
        <v>2828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851</v>
      </c>
      <c r="AO1821">
        <v>807</v>
      </c>
      <c r="AP1821">
        <v>1</v>
      </c>
    </row>
    <row r="1822" spans="1:42" x14ac:dyDescent="0.35">
      <c r="A1822">
        <v>56559</v>
      </c>
      <c r="B1822">
        <v>3</v>
      </c>
      <c r="C1822">
        <f t="shared" si="56"/>
        <v>3</v>
      </c>
      <c r="D1822">
        <v>0</v>
      </c>
      <c r="E1822">
        <v>1</v>
      </c>
      <c r="F1822">
        <v>46</v>
      </c>
      <c r="G1822">
        <v>226</v>
      </c>
      <c r="H1822">
        <v>22</v>
      </c>
      <c r="I1822">
        <v>133</v>
      </c>
      <c r="J1822">
        <v>41</v>
      </c>
      <c r="K1822">
        <v>31</v>
      </c>
      <c r="L1822">
        <v>31</v>
      </c>
      <c r="M1822">
        <v>3</v>
      </c>
      <c r="N1822">
        <v>4</v>
      </c>
      <c r="O1822">
        <v>3</v>
      </c>
      <c r="P1822">
        <v>8</v>
      </c>
      <c r="Q1822">
        <v>4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3</v>
      </c>
      <c r="Y1822">
        <v>11</v>
      </c>
      <c r="Z1822">
        <v>0</v>
      </c>
      <c r="AA1822">
        <v>45</v>
      </c>
      <c r="AB1822">
        <f t="shared" si="57"/>
        <v>2</v>
      </c>
      <c r="AC1822">
        <v>2710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453</v>
      </c>
      <c r="AO1822">
        <v>422</v>
      </c>
      <c r="AP1822">
        <v>0</v>
      </c>
    </row>
    <row r="1823" spans="1:42" x14ac:dyDescent="0.35">
      <c r="A1823">
        <v>32644</v>
      </c>
      <c r="B1823">
        <v>1</v>
      </c>
      <c r="C1823">
        <f t="shared" si="56"/>
        <v>2</v>
      </c>
      <c r="D1823">
        <v>1</v>
      </c>
      <c r="E1823">
        <v>0</v>
      </c>
      <c r="F1823">
        <v>38</v>
      </c>
      <c r="G1823">
        <v>239</v>
      </c>
      <c r="H1823">
        <v>3</v>
      </c>
      <c r="I1823">
        <v>141</v>
      </c>
      <c r="J1823">
        <v>0</v>
      </c>
      <c r="K1823">
        <v>7</v>
      </c>
      <c r="L1823">
        <v>23</v>
      </c>
      <c r="M1823">
        <v>4</v>
      </c>
      <c r="N1823">
        <v>7</v>
      </c>
      <c r="O1823">
        <v>1</v>
      </c>
      <c r="P1823">
        <v>6</v>
      </c>
      <c r="Q1823">
        <v>8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</v>
      </c>
      <c r="Y1823">
        <v>11</v>
      </c>
      <c r="Z1823">
        <v>0</v>
      </c>
      <c r="AA1823">
        <v>47</v>
      </c>
      <c r="AB1823">
        <f t="shared" si="57"/>
        <v>2</v>
      </c>
      <c r="AC1823">
        <v>2688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390</v>
      </c>
      <c r="AO1823">
        <v>367</v>
      </c>
      <c r="AP1823">
        <v>1</v>
      </c>
    </row>
    <row r="1824" spans="1:42" x14ac:dyDescent="0.35">
      <c r="A1824">
        <v>67506</v>
      </c>
      <c r="B1824">
        <v>3</v>
      </c>
      <c r="C1824">
        <f t="shared" si="56"/>
        <v>3</v>
      </c>
      <c r="D1824">
        <v>0</v>
      </c>
      <c r="E1824">
        <v>1</v>
      </c>
      <c r="F1824">
        <v>73</v>
      </c>
      <c r="G1824">
        <v>90</v>
      </c>
      <c r="H1824">
        <v>38</v>
      </c>
      <c r="I1824">
        <v>67</v>
      </c>
      <c r="J1824">
        <v>33</v>
      </c>
      <c r="K1824">
        <v>36</v>
      </c>
      <c r="L1824">
        <v>67</v>
      </c>
      <c r="M1824">
        <v>1</v>
      </c>
      <c r="N1824">
        <v>4</v>
      </c>
      <c r="O1824">
        <v>1</v>
      </c>
      <c r="P1824">
        <v>6</v>
      </c>
      <c r="Q1824">
        <v>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3</v>
      </c>
      <c r="Y1824">
        <v>11</v>
      </c>
      <c r="Z1824">
        <v>0</v>
      </c>
      <c r="AA1824">
        <v>40</v>
      </c>
      <c r="AB1824">
        <f t="shared" si="57"/>
        <v>1</v>
      </c>
      <c r="AC1824">
        <v>2337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0</v>
      </c>
      <c r="AM1824">
        <v>0</v>
      </c>
      <c r="AN1824">
        <v>264</v>
      </c>
      <c r="AO1824">
        <v>197</v>
      </c>
      <c r="AP1824">
        <v>0</v>
      </c>
    </row>
    <row r="1825" spans="1:42" x14ac:dyDescent="0.35">
      <c r="A1825">
        <v>24206</v>
      </c>
      <c r="B1825">
        <v>1</v>
      </c>
      <c r="C1825">
        <f t="shared" si="56"/>
        <v>1</v>
      </c>
      <c r="D1825">
        <v>1</v>
      </c>
      <c r="E1825">
        <v>0</v>
      </c>
      <c r="F1825">
        <v>66</v>
      </c>
      <c r="G1825">
        <v>7</v>
      </c>
      <c r="H1825">
        <v>2</v>
      </c>
      <c r="I1825">
        <v>8</v>
      </c>
      <c r="J1825">
        <v>3</v>
      </c>
      <c r="K1825">
        <v>2</v>
      </c>
      <c r="L1825">
        <v>3</v>
      </c>
      <c r="M1825">
        <v>1</v>
      </c>
      <c r="N1825">
        <v>1</v>
      </c>
      <c r="O1825">
        <v>0</v>
      </c>
      <c r="P1825">
        <v>3</v>
      </c>
      <c r="Q1825">
        <v>6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3</v>
      </c>
      <c r="Y1825">
        <v>11</v>
      </c>
      <c r="Z1825">
        <v>0</v>
      </c>
      <c r="AA1825">
        <v>50</v>
      </c>
      <c r="AB1825">
        <f t="shared" si="57"/>
        <v>2</v>
      </c>
      <c r="AC1825">
        <v>2637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0</v>
      </c>
      <c r="AN1825">
        <v>22</v>
      </c>
      <c r="AO1825">
        <v>19</v>
      </c>
      <c r="AP1825">
        <v>0</v>
      </c>
    </row>
    <row r="1826" spans="1:42" x14ac:dyDescent="0.35">
      <c r="A1826">
        <v>28420</v>
      </c>
      <c r="B1826">
        <v>1</v>
      </c>
      <c r="C1826">
        <f t="shared" si="56"/>
        <v>1</v>
      </c>
      <c r="D1826">
        <v>1</v>
      </c>
      <c r="E1826">
        <v>0</v>
      </c>
      <c r="F1826">
        <v>36</v>
      </c>
      <c r="G1826">
        <v>4</v>
      </c>
      <c r="H1826">
        <v>2</v>
      </c>
      <c r="I1826">
        <v>5</v>
      </c>
      <c r="J1826">
        <v>2</v>
      </c>
      <c r="K1826">
        <v>0</v>
      </c>
      <c r="L1826">
        <v>0</v>
      </c>
      <c r="M1826">
        <v>1</v>
      </c>
      <c r="N1826">
        <v>1</v>
      </c>
      <c r="O1826">
        <v>0</v>
      </c>
      <c r="P1826">
        <v>2</v>
      </c>
      <c r="Q1826">
        <v>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3</v>
      </c>
      <c r="Y1826">
        <v>11</v>
      </c>
      <c r="Z1826">
        <v>0</v>
      </c>
      <c r="AA1826">
        <v>53</v>
      </c>
      <c r="AB1826">
        <f t="shared" si="57"/>
        <v>3</v>
      </c>
      <c r="AC1826">
        <v>2346</v>
      </c>
      <c r="AD1826">
        <v>1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13</v>
      </c>
      <c r="AO1826">
        <v>13</v>
      </c>
      <c r="AP1826">
        <v>0</v>
      </c>
    </row>
    <row r="1827" spans="1:42" x14ac:dyDescent="0.35">
      <c r="A1827">
        <v>22979</v>
      </c>
      <c r="B1827">
        <v>1</v>
      </c>
      <c r="C1827">
        <f t="shared" si="56"/>
        <v>1</v>
      </c>
      <c r="D1827">
        <v>1</v>
      </c>
      <c r="E1827">
        <v>0</v>
      </c>
      <c r="F1827">
        <v>29</v>
      </c>
      <c r="G1827">
        <v>16</v>
      </c>
      <c r="H1827">
        <v>17</v>
      </c>
      <c r="I1827">
        <v>19</v>
      </c>
      <c r="J1827">
        <v>20</v>
      </c>
      <c r="K1827">
        <v>21</v>
      </c>
      <c r="L1827">
        <v>22</v>
      </c>
      <c r="M1827">
        <v>3</v>
      </c>
      <c r="N1827">
        <v>3</v>
      </c>
      <c r="O1827">
        <v>2</v>
      </c>
      <c r="P1827">
        <v>2</v>
      </c>
      <c r="Q1827">
        <v>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</v>
      </c>
      <c r="Y1827">
        <v>11</v>
      </c>
      <c r="Z1827">
        <v>1</v>
      </c>
      <c r="AA1827">
        <v>50</v>
      </c>
      <c r="AB1827">
        <f t="shared" si="57"/>
        <v>2</v>
      </c>
      <c r="AC1827">
        <v>2820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93</v>
      </c>
      <c r="AO1827">
        <v>71</v>
      </c>
      <c r="AP1827">
        <v>0</v>
      </c>
    </row>
    <row r="1828" spans="1:42" x14ac:dyDescent="0.35">
      <c r="A1828">
        <v>33279</v>
      </c>
      <c r="B1828">
        <v>1</v>
      </c>
      <c r="C1828">
        <f t="shared" si="56"/>
        <v>2</v>
      </c>
      <c r="D1828">
        <v>0</v>
      </c>
      <c r="E1828">
        <v>0</v>
      </c>
      <c r="F1828">
        <v>29</v>
      </c>
      <c r="G1828">
        <v>10</v>
      </c>
      <c r="H1828">
        <v>3</v>
      </c>
      <c r="I1828">
        <v>3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3</v>
      </c>
      <c r="Q1828">
        <v>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</v>
      </c>
      <c r="Y1828">
        <v>11</v>
      </c>
      <c r="Z1828">
        <v>0</v>
      </c>
      <c r="AA1828">
        <v>54</v>
      </c>
      <c r="AB1828">
        <f t="shared" si="57"/>
        <v>3</v>
      </c>
      <c r="AC1828">
        <v>2176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16</v>
      </c>
      <c r="AO1828">
        <v>16</v>
      </c>
      <c r="AP1828">
        <v>0</v>
      </c>
    </row>
    <row r="1829" spans="1:42" x14ac:dyDescent="0.35">
      <c r="A1829">
        <v>30368</v>
      </c>
      <c r="B1829">
        <v>1</v>
      </c>
      <c r="C1829">
        <f t="shared" si="56"/>
        <v>1</v>
      </c>
      <c r="D1829">
        <v>0</v>
      </c>
      <c r="E1829">
        <v>1</v>
      </c>
      <c r="F1829">
        <v>97</v>
      </c>
      <c r="G1829">
        <v>35</v>
      </c>
      <c r="H1829">
        <v>0</v>
      </c>
      <c r="I1829">
        <v>13</v>
      </c>
      <c r="J1829">
        <v>2</v>
      </c>
      <c r="K1829">
        <v>0</v>
      </c>
      <c r="L1829">
        <v>2</v>
      </c>
      <c r="M1829">
        <v>2</v>
      </c>
      <c r="N1829">
        <v>2</v>
      </c>
      <c r="O1829">
        <v>0</v>
      </c>
      <c r="P1829">
        <v>3</v>
      </c>
      <c r="Q1829">
        <v>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3</v>
      </c>
      <c r="Y1829">
        <v>11</v>
      </c>
      <c r="Z1829">
        <v>0</v>
      </c>
      <c r="AA1829">
        <v>43</v>
      </c>
      <c r="AB1829">
        <f t="shared" si="57"/>
        <v>1</v>
      </c>
      <c r="AC1829">
        <v>2393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50</v>
      </c>
      <c r="AO1829">
        <v>48</v>
      </c>
      <c r="AP1829">
        <v>0</v>
      </c>
    </row>
    <row r="1830" spans="1:42" x14ac:dyDescent="0.35">
      <c r="A1830">
        <v>63684</v>
      </c>
      <c r="B1830">
        <v>3</v>
      </c>
      <c r="C1830">
        <f t="shared" si="56"/>
        <v>3</v>
      </c>
      <c r="D1830">
        <v>0</v>
      </c>
      <c r="E1830">
        <v>1</v>
      </c>
      <c r="F1830">
        <v>61</v>
      </c>
      <c r="G1830">
        <v>575</v>
      </c>
      <c r="H1830">
        <v>80</v>
      </c>
      <c r="I1830">
        <v>428</v>
      </c>
      <c r="J1830">
        <v>208</v>
      </c>
      <c r="K1830">
        <v>93</v>
      </c>
      <c r="L1830">
        <v>80</v>
      </c>
      <c r="M1830">
        <v>3</v>
      </c>
      <c r="N1830">
        <v>8</v>
      </c>
      <c r="O1830">
        <v>4</v>
      </c>
      <c r="P1830">
        <v>8</v>
      </c>
      <c r="Q1830">
        <v>5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3</v>
      </c>
      <c r="Y1830">
        <v>11</v>
      </c>
      <c r="Z1830">
        <v>0</v>
      </c>
      <c r="AA1830">
        <v>50</v>
      </c>
      <c r="AB1830">
        <f t="shared" si="57"/>
        <v>2</v>
      </c>
      <c r="AC1830">
        <v>2739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1384</v>
      </c>
      <c r="AO1830">
        <v>1304</v>
      </c>
      <c r="AP1830">
        <v>0</v>
      </c>
    </row>
    <row r="1831" spans="1:42" x14ac:dyDescent="0.35">
      <c r="A1831">
        <v>41638</v>
      </c>
      <c r="B1831">
        <v>2</v>
      </c>
      <c r="C1831">
        <f t="shared" si="56"/>
        <v>2</v>
      </c>
      <c r="D1831">
        <v>0</v>
      </c>
      <c r="E1831">
        <v>1</v>
      </c>
      <c r="F1831">
        <v>68</v>
      </c>
      <c r="G1831">
        <v>315</v>
      </c>
      <c r="H1831">
        <v>0</v>
      </c>
      <c r="I1831">
        <v>31</v>
      </c>
      <c r="J1831">
        <v>4</v>
      </c>
      <c r="K1831">
        <v>0</v>
      </c>
      <c r="L1831">
        <v>91</v>
      </c>
      <c r="M1831">
        <v>4</v>
      </c>
      <c r="N1831">
        <v>5</v>
      </c>
      <c r="O1831">
        <v>5</v>
      </c>
      <c r="P1831">
        <v>3</v>
      </c>
      <c r="Q1831">
        <v>8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</v>
      </c>
      <c r="Y1831">
        <v>11</v>
      </c>
      <c r="Z1831">
        <v>0</v>
      </c>
      <c r="AA1831">
        <v>56</v>
      </c>
      <c r="AB1831">
        <f t="shared" si="57"/>
        <v>3</v>
      </c>
      <c r="AC1831">
        <v>2660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350</v>
      </c>
      <c r="AO1831">
        <v>259</v>
      </c>
      <c r="AP1831">
        <v>1</v>
      </c>
    </row>
    <row r="1832" spans="1:42" x14ac:dyDescent="0.35">
      <c r="A1832">
        <v>68805</v>
      </c>
      <c r="B1832">
        <v>4</v>
      </c>
      <c r="C1832">
        <f t="shared" si="56"/>
        <v>4</v>
      </c>
      <c r="D1832">
        <v>0</v>
      </c>
      <c r="E1832">
        <v>1</v>
      </c>
      <c r="F1832">
        <v>73</v>
      </c>
      <c r="G1832">
        <v>182</v>
      </c>
      <c r="H1832">
        <v>2</v>
      </c>
      <c r="I1832">
        <v>49</v>
      </c>
      <c r="J1832">
        <v>17</v>
      </c>
      <c r="K1832">
        <v>13</v>
      </c>
      <c r="L1832">
        <v>20</v>
      </c>
      <c r="M1832">
        <v>1</v>
      </c>
      <c r="N1832">
        <v>3</v>
      </c>
      <c r="O1832">
        <v>1</v>
      </c>
      <c r="P1832">
        <v>7</v>
      </c>
      <c r="Q1832">
        <v>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3</v>
      </c>
      <c r="Y1832">
        <v>11</v>
      </c>
      <c r="Z1832">
        <v>0</v>
      </c>
      <c r="AA1832">
        <v>61</v>
      </c>
      <c r="AB1832">
        <f t="shared" si="57"/>
        <v>3</v>
      </c>
      <c r="AC1832">
        <v>2444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263</v>
      </c>
      <c r="AO1832">
        <v>243</v>
      </c>
      <c r="AP1832">
        <v>0</v>
      </c>
    </row>
    <row r="1833" spans="1:42" x14ac:dyDescent="0.35">
      <c r="A1833">
        <v>65814</v>
      </c>
      <c r="B1833">
        <v>3</v>
      </c>
      <c r="C1833">
        <f t="shared" si="56"/>
        <v>3</v>
      </c>
      <c r="D1833">
        <v>0</v>
      </c>
      <c r="E1833">
        <v>1</v>
      </c>
      <c r="F1833">
        <v>90</v>
      </c>
      <c r="G1833">
        <v>561</v>
      </c>
      <c r="H1833">
        <v>14</v>
      </c>
      <c r="I1833">
        <v>113</v>
      </c>
      <c r="J1833">
        <v>10</v>
      </c>
      <c r="K1833">
        <v>14</v>
      </c>
      <c r="L1833">
        <v>35</v>
      </c>
      <c r="M1833">
        <v>3</v>
      </c>
      <c r="N1833">
        <v>8</v>
      </c>
      <c r="O1833">
        <v>2</v>
      </c>
      <c r="P1833">
        <v>10</v>
      </c>
      <c r="Q1833">
        <v>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3</v>
      </c>
      <c r="Y1833">
        <v>11</v>
      </c>
      <c r="Z1833">
        <v>0</v>
      </c>
      <c r="AA1833">
        <v>54</v>
      </c>
      <c r="AB1833">
        <f t="shared" si="57"/>
        <v>3</v>
      </c>
      <c r="AC1833">
        <v>2278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712</v>
      </c>
      <c r="AO1833">
        <v>677</v>
      </c>
      <c r="AP1833">
        <v>0</v>
      </c>
    </row>
    <row r="1834" spans="1:42" x14ac:dyDescent="0.35">
      <c r="A1834">
        <v>71964</v>
      </c>
      <c r="B1834">
        <v>4</v>
      </c>
      <c r="C1834">
        <f t="shared" si="56"/>
        <v>4</v>
      </c>
      <c r="D1834">
        <v>0</v>
      </c>
      <c r="E1834">
        <v>0</v>
      </c>
      <c r="F1834">
        <v>81</v>
      </c>
      <c r="G1834">
        <v>587</v>
      </c>
      <c r="H1834">
        <v>51</v>
      </c>
      <c r="I1834">
        <v>932</v>
      </c>
      <c r="J1834">
        <v>180</v>
      </c>
      <c r="K1834">
        <v>34</v>
      </c>
      <c r="L1834">
        <v>86</v>
      </c>
      <c r="M1834">
        <v>1</v>
      </c>
      <c r="N1834">
        <v>5</v>
      </c>
      <c r="O1834">
        <v>6</v>
      </c>
      <c r="P1834">
        <v>5</v>
      </c>
      <c r="Q1834">
        <v>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3</v>
      </c>
      <c r="Y1834">
        <v>11</v>
      </c>
      <c r="Z1834">
        <v>0</v>
      </c>
      <c r="AA1834">
        <v>62</v>
      </c>
      <c r="AB1834">
        <f t="shared" si="57"/>
        <v>4</v>
      </c>
      <c r="AC1834">
        <v>2564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1784</v>
      </c>
      <c r="AO1834">
        <v>1698</v>
      </c>
      <c r="AP1834">
        <v>0</v>
      </c>
    </row>
    <row r="1835" spans="1:42" x14ac:dyDescent="0.35">
      <c r="A1835">
        <v>39146</v>
      </c>
      <c r="B1835">
        <v>2</v>
      </c>
      <c r="C1835">
        <f t="shared" si="56"/>
        <v>2</v>
      </c>
      <c r="D1835">
        <v>1</v>
      </c>
      <c r="E1835">
        <v>0</v>
      </c>
      <c r="F1835">
        <v>1</v>
      </c>
      <c r="G1835">
        <v>94</v>
      </c>
      <c r="H1835">
        <v>1</v>
      </c>
      <c r="I1835">
        <v>33</v>
      </c>
      <c r="J1835">
        <v>13</v>
      </c>
      <c r="K1835">
        <v>12</v>
      </c>
      <c r="L1835">
        <v>12</v>
      </c>
      <c r="M1835">
        <v>3</v>
      </c>
      <c r="N1835">
        <v>4</v>
      </c>
      <c r="O1835">
        <v>0</v>
      </c>
      <c r="P1835">
        <v>4</v>
      </c>
      <c r="Q1835">
        <v>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3</v>
      </c>
      <c r="Y1835">
        <v>11</v>
      </c>
      <c r="Z1835">
        <v>0</v>
      </c>
      <c r="AA1835">
        <v>34</v>
      </c>
      <c r="AB1835">
        <f t="shared" si="57"/>
        <v>1</v>
      </c>
      <c r="AC1835">
        <v>2659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153</v>
      </c>
      <c r="AO1835">
        <v>141</v>
      </c>
      <c r="AP1835">
        <v>0</v>
      </c>
    </row>
    <row r="1836" spans="1:42" x14ac:dyDescent="0.35">
      <c r="A1836">
        <v>96876</v>
      </c>
      <c r="B1836">
        <v>6</v>
      </c>
      <c r="C1836">
        <f t="shared" si="56"/>
        <v>5</v>
      </c>
      <c r="D1836">
        <v>0</v>
      </c>
      <c r="E1836">
        <v>0</v>
      </c>
      <c r="F1836">
        <v>79</v>
      </c>
      <c r="G1836">
        <v>908</v>
      </c>
      <c r="H1836">
        <v>43</v>
      </c>
      <c r="I1836">
        <v>735</v>
      </c>
      <c r="J1836">
        <v>40</v>
      </c>
      <c r="K1836">
        <v>194</v>
      </c>
      <c r="L1836">
        <v>21</v>
      </c>
      <c r="M1836">
        <v>1</v>
      </c>
      <c r="N1836">
        <v>7</v>
      </c>
      <c r="O1836">
        <v>7</v>
      </c>
      <c r="P1836">
        <v>9</v>
      </c>
      <c r="Q1836">
        <v>2</v>
      </c>
      <c r="R1836">
        <v>0</v>
      </c>
      <c r="S1836">
        <v>1</v>
      </c>
      <c r="T1836">
        <v>1</v>
      </c>
      <c r="U1836">
        <v>1</v>
      </c>
      <c r="V1836">
        <v>0</v>
      </c>
      <c r="W1836">
        <v>0</v>
      </c>
      <c r="X1836">
        <v>3</v>
      </c>
      <c r="Y1836">
        <v>11</v>
      </c>
      <c r="Z1836">
        <v>1</v>
      </c>
      <c r="AA1836">
        <v>43</v>
      </c>
      <c r="AB1836">
        <f t="shared" si="57"/>
        <v>1</v>
      </c>
      <c r="AC1836">
        <v>2486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1920</v>
      </c>
      <c r="AO1836">
        <v>1899</v>
      </c>
      <c r="AP1836">
        <v>3</v>
      </c>
    </row>
    <row r="1837" spans="1:42" x14ac:dyDescent="0.35">
      <c r="A1837">
        <v>34445</v>
      </c>
      <c r="B1837">
        <v>1</v>
      </c>
      <c r="C1837">
        <f t="shared" si="56"/>
        <v>2</v>
      </c>
      <c r="D1837">
        <v>0</v>
      </c>
      <c r="E1837">
        <v>0</v>
      </c>
      <c r="F1837">
        <v>92</v>
      </c>
      <c r="G1837">
        <v>228</v>
      </c>
      <c r="H1837">
        <v>122</v>
      </c>
      <c r="I1837">
        <v>122</v>
      </c>
      <c r="J1837">
        <v>208</v>
      </c>
      <c r="K1837">
        <v>129</v>
      </c>
      <c r="L1837">
        <v>30</v>
      </c>
      <c r="M1837">
        <v>6</v>
      </c>
      <c r="N1837">
        <v>11</v>
      </c>
      <c r="O1837">
        <v>2</v>
      </c>
      <c r="P1837">
        <v>8</v>
      </c>
      <c r="Q1837">
        <v>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3</v>
      </c>
      <c r="Y1837">
        <v>11</v>
      </c>
      <c r="Z1837">
        <v>0</v>
      </c>
      <c r="AA1837">
        <v>39</v>
      </c>
      <c r="AB1837">
        <f t="shared" si="57"/>
        <v>1</v>
      </c>
      <c r="AC1837">
        <v>2677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1</v>
      </c>
      <c r="AK1837">
        <v>0</v>
      </c>
      <c r="AL1837">
        <v>0</v>
      </c>
      <c r="AM1837">
        <v>0</v>
      </c>
      <c r="AN1837">
        <v>809</v>
      </c>
      <c r="AO1837">
        <v>779</v>
      </c>
      <c r="AP1837">
        <v>0</v>
      </c>
    </row>
    <row r="1838" spans="1:42" x14ac:dyDescent="0.35">
      <c r="A1838">
        <v>68281</v>
      </c>
      <c r="B1838">
        <v>3</v>
      </c>
      <c r="C1838">
        <f t="shared" si="56"/>
        <v>3</v>
      </c>
      <c r="D1838">
        <v>0</v>
      </c>
      <c r="E1838">
        <v>0</v>
      </c>
      <c r="F1838">
        <v>31</v>
      </c>
      <c r="G1838">
        <v>995</v>
      </c>
      <c r="H1838">
        <v>112</v>
      </c>
      <c r="I1838">
        <v>417</v>
      </c>
      <c r="J1838">
        <v>42</v>
      </c>
      <c r="K1838">
        <v>48</v>
      </c>
      <c r="L1838">
        <v>41</v>
      </c>
      <c r="M1838">
        <v>1</v>
      </c>
      <c r="N1838">
        <v>2</v>
      </c>
      <c r="O1838">
        <v>9</v>
      </c>
      <c r="P1838">
        <v>13</v>
      </c>
      <c r="Q1838">
        <v>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3</v>
      </c>
      <c r="Y1838">
        <v>11</v>
      </c>
      <c r="Z1838">
        <v>1</v>
      </c>
      <c r="AA1838">
        <v>62</v>
      </c>
      <c r="AB1838">
        <f t="shared" si="57"/>
        <v>4</v>
      </c>
      <c r="AC1838">
        <v>2850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1614</v>
      </c>
      <c r="AO1838">
        <v>1573</v>
      </c>
      <c r="AP1838">
        <v>0</v>
      </c>
    </row>
    <row r="1839" spans="1:42" x14ac:dyDescent="0.35">
      <c r="A1839">
        <v>36790</v>
      </c>
      <c r="B1839">
        <v>2</v>
      </c>
      <c r="C1839">
        <f t="shared" si="56"/>
        <v>2</v>
      </c>
      <c r="D1839">
        <v>0</v>
      </c>
      <c r="E1839">
        <v>0</v>
      </c>
      <c r="F1839">
        <v>14</v>
      </c>
      <c r="G1839">
        <v>3</v>
      </c>
      <c r="H1839">
        <v>3</v>
      </c>
      <c r="I1839">
        <v>14</v>
      </c>
      <c r="J1839">
        <v>15</v>
      </c>
      <c r="K1839">
        <v>21</v>
      </c>
      <c r="L1839">
        <v>10</v>
      </c>
      <c r="M1839">
        <v>1</v>
      </c>
      <c r="N1839">
        <v>2</v>
      </c>
      <c r="O1839">
        <v>1</v>
      </c>
      <c r="P1839">
        <v>2</v>
      </c>
      <c r="Q1839">
        <v>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3</v>
      </c>
      <c r="Y1839">
        <v>11</v>
      </c>
      <c r="Z1839">
        <v>1</v>
      </c>
      <c r="AA1839">
        <v>37</v>
      </c>
      <c r="AB1839">
        <f t="shared" si="57"/>
        <v>1</v>
      </c>
      <c r="AC1839">
        <v>2644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56</v>
      </c>
      <c r="AO1839">
        <v>46</v>
      </c>
      <c r="AP1839">
        <v>0</v>
      </c>
    </row>
    <row r="1840" spans="1:42" x14ac:dyDescent="0.35">
      <c r="A1840">
        <v>27943</v>
      </c>
      <c r="B1840">
        <v>1</v>
      </c>
      <c r="C1840">
        <f t="shared" si="56"/>
        <v>1</v>
      </c>
      <c r="D1840">
        <v>1</v>
      </c>
      <c r="E1840">
        <v>1</v>
      </c>
      <c r="F1840">
        <v>89</v>
      </c>
      <c r="G1840">
        <v>12</v>
      </c>
      <c r="H1840">
        <v>1</v>
      </c>
      <c r="I1840">
        <v>16</v>
      </c>
      <c r="J1840">
        <v>4</v>
      </c>
      <c r="K1840">
        <v>1</v>
      </c>
      <c r="L1840">
        <v>3</v>
      </c>
      <c r="M1840">
        <v>3</v>
      </c>
      <c r="N1840">
        <v>2</v>
      </c>
      <c r="O1840">
        <v>0</v>
      </c>
      <c r="P1840">
        <v>3</v>
      </c>
      <c r="Q1840">
        <v>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3</v>
      </c>
      <c r="Y1840">
        <v>11</v>
      </c>
      <c r="Z1840">
        <v>0</v>
      </c>
      <c r="AA1840">
        <v>53</v>
      </c>
      <c r="AB1840">
        <f t="shared" si="57"/>
        <v>3</v>
      </c>
      <c r="AC1840">
        <v>2599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34</v>
      </c>
      <c r="AO1840">
        <v>31</v>
      </c>
      <c r="AP1840">
        <v>0</v>
      </c>
    </row>
    <row r="1841" spans="1:42" x14ac:dyDescent="0.35">
      <c r="A1841">
        <v>22263</v>
      </c>
      <c r="B1841">
        <v>1</v>
      </c>
      <c r="C1841">
        <f t="shared" si="56"/>
        <v>1</v>
      </c>
      <c r="D1841">
        <v>1</v>
      </c>
      <c r="E1841">
        <v>1</v>
      </c>
      <c r="F1841">
        <v>31</v>
      </c>
      <c r="G1841">
        <v>17</v>
      </c>
      <c r="H1841">
        <v>0</v>
      </c>
      <c r="I1841">
        <v>2</v>
      </c>
      <c r="J1841">
        <v>0</v>
      </c>
      <c r="K1841">
        <v>0</v>
      </c>
      <c r="L1841">
        <v>2</v>
      </c>
      <c r="M1841">
        <v>2</v>
      </c>
      <c r="N1841">
        <v>1</v>
      </c>
      <c r="O1841">
        <v>0</v>
      </c>
      <c r="P1841">
        <v>3</v>
      </c>
      <c r="Q1841">
        <v>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3</v>
      </c>
      <c r="Y1841">
        <v>11</v>
      </c>
      <c r="Z1841">
        <v>0</v>
      </c>
      <c r="AA1841">
        <v>69</v>
      </c>
      <c r="AB1841">
        <f t="shared" si="57"/>
        <v>5</v>
      </c>
      <c r="AC1841">
        <v>2250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19</v>
      </c>
      <c r="AO1841">
        <v>17</v>
      </c>
      <c r="AP1841">
        <v>0</v>
      </c>
    </row>
    <row r="1842" spans="1:42" x14ac:dyDescent="0.35">
      <c r="A1842">
        <v>30261</v>
      </c>
      <c r="B1842">
        <v>1</v>
      </c>
      <c r="C1842">
        <f t="shared" si="56"/>
        <v>1</v>
      </c>
      <c r="D1842">
        <v>1</v>
      </c>
      <c r="E1842">
        <v>2</v>
      </c>
      <c r="F1842">
        <v>75</v>
      </c>
      <c r="G1842">
        <v>8</v>
      </c>
      <c r="H1842">
        <v>0</v>
      </c>
      <c r="I1842">
        <v>5</v>
      </c>
      <c r="J1842">
        <v>0</v>
      </c>
      <c r="K1842">
        <v>3</v>
      </c>
      <c r="L1842">
        <v>6</v>
      </c>
      <c r="M1842">
        <v>1</v>
      </c>
      <c r="N1842">
        <v>0</v>
      </c>
      <c r="O1842">
        <v>0</v>
      </c>
      <c r="P1842">
        <v>3</v>
      </c>
      <c r="Q1842">
        <v>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</v>
      </c>
      <c r="Y1842">
        <v>11</v>
      </c>
      <c r="Z1842">
        <v>0</v>
      </c>
      <c r="AA1842">
        <v>48</v>
      </c>
      <c r="AB1842">
        <f t="shared" si="57"/>
        <v>2</v>
      </c>
      <c r="AC1842">
        <v>2801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16</v>
      </c>
      <c r="AO1842">
        <v>10</v>
      </c>
      <c r="AP1842">
        <v>0</v>
      </c>
    </row>
    <row r="1843" spans="1:42" x14ac:dyDescent="0.35">
      <c r="A1843">
        <v>28587</v>
      </c>
      <c r="B1843">
        <v>1</v>
      </c>
      <c r="C1843">
        <f t="shared" si="56"/>
        <v>1</v>
      </c>
      <c r="D1843">
        <v>1</v>
      </c>
      <c r="E1843">
        <v>0</v>
      </c>
      <c r="F1843">
        <v>42</v>
      </c>
      <c r="G1843">
        <v>22</v>
      </c>
      <c r="H1843">
        <v>4</v>
      </c>
      <c r="I1843">
        <v>17</v>
      </c>
      <c r="J1843">
        <v>12</v>
      </c>
      <c r="K1843">
        <v>10</v>
      </c>
      <c r="L1843">
        <v>13</v>
      </c>
      <c r="M1843">
        <v>3</v>
      </c>
      <c r="N1843">
        <v>2</v>
      </c>
      <c r="O1843">
        <v>0</v>
      </c>
      <c r="P1843">
        <v>4</v>
      </c>
      <c r="Q1843">
        <v>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3</v>
      </c>
      <c r="Y1843">
        <v>11</v>
      </c>
      <c r="Z1843">
        <v>0</v>
      </c>
      <c r="AA1843">
        <v>42</v>
      </c>
      <c r="AB1843">
        <f t="shared" si="57"/>
        <v>1</v>
      </c>
      <c r="AC1843">
        <v>2296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65</v>
      </c>
      <c r="AO1843">
        <v>52</v>
      </c>
      <c r="AP1843">
        <v>0</v>
      </c>
    </row>
    <row r="1844" spans="1:42" x14ac:dyDescent="0.35">
      <c r="A1844">
        <v>43815</v>
      </c>
      <c r="B1844">
        <v>2</v>
      </c>
      <c r="C1844">
        <f t="shared" si="56"/>
        <v>2</v>
      </c>
      <c r="D1844">
        <v>1</v>
      </c>
      <c r="E1844">
        <v>0</v>
      </c>
      <c r="F1844">
        <v>53</v>
      </c>
      <c r="G1844">
        <v>14</v>
      </c>
      <c r="H1844">
        <v>10</v>
      </c>
      <c r="I1844">
        <v>29</v>
      </c>
      <c r="J1844">
        <v>4</v>
      </c>
      <c r="K1844">
        <v>7</v>
      </c>
      <c r="L1844">
        <v>15</v>
      </c>
      <c r="M1844">
        <v>1</v>
      </c>
      <c r="N1844">
        <v>2</v>
      </c>
      <c r="O1844">
        <v>0</v>
      </c>
      <c r="P1844">
        <v>3</v>
      </c>
      <c r="Q1844">
        <v>6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</v>
      </c>
      <c r="Y1844">
        <v>11</v>
      </c>
      <c r="Z1844">
        <v>0</v>
      </c>
      <c r="AA1844">
        <v>38</v>
      </c>
      <c r="AB1844">
        <f t="shared" si="57"/>
        <v>1</v>
      </c>
      <c r="AC1844">
        <v>2609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64</v>
      </c>
      <c r="AO1844">
        <v>49</v>
      </c>
      <c r="AP1844">
        <v>0</v>
      </c>
    </row>
    <row r="1845" spans="1:42" x14ac:dyDescent="0.35">
      <c r="A1845">
        <v>48195</v>
      </c>
      <c r="B1845">
        <v>2</v>
      </c>
      <c r="C1845">
        <f t="shared" si="56"/>
        <v>2</v>
      </c>
      <c r="D1845">
        <v>1</v>
      </c>
      <c r="E1845">
        <v>1</v>
      </c>
      <c r="F1845">
        <v>53</v>
      </c>
      <c r="G1845">
        <v>106</v>
      </c>
      <c r="H1845">
        <v>27</v>
      </c>
      <c r="I1845">
        <v>68</v>
      </c>
      <c r="J1845">
        <v>52</v>
      </c>
      <c r="K1845">
        <v>7</v>
      </c>
      <c r="L1845">
        <v>5</v>
      </c>
      <c r="M1845">
        <v>6</v>
      </c>
      <c r="N1845">
        <v>4</v>
      </c>
      <c r="O1845">
        <v>2</v>
      </c>
      <c r="P1845">
        <v>5</v>
      </c>
      <c r="Q1845">
        <v>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3</v>
      </c>
      <c r="Y1845">
        <v>11</v>
      </c>
      <c r="Z1845">
        <v>0</v>
      </c>
      <c r="AA1845">
        <v>64</v>
      </c>
      <c r="AB1845">
        <f t="shared" si="57"/>
        <v>4</v>
      </c>
      <c r="AC1845">
        <v>2318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260</v>
      </c>
      <c r="AO1845">
        <v>255</v>
      </c>
      <c r="AP1845">
        <v>0</v>
      </c>
    </row>
    <row r="1846" spans="1:42" x14ac:dyDescent="0.35">
      <c r="A1846">
        <v>77027</v>
      </c>
      <c r="B1846">
        <v>4</v>
      </c>
      <c r="C1846">
        <f t="shared" si="56"/>
        <v>4</v>
      </c>
      <c r="D1846">
        <v>0</v>
      </c>
      <c r="E1846">
        <v>1</v>
      </c>
      <c r="F1846">
        <v>23</v>
      </c>
      <c r="G1846">
        <v>820</v>
      </c>
      <c r="H1846">
        <v>57</v>
      </c>
      <c r="I1846">
        <v>242</v>
      </c>
      <c r="J1846">
        <v>45</v>
      </c>
      <c r="K1846">
        <v>0</v>
      </c>
      <c r="L1846">
        <v>11</v>
      </c>
      <c r="M1846">
        <v>2</v>
      </c>
      <c r="N1846">
        <v>8</v>
      </c>
      <c r="O1846">
        <v>3</v>
      </c>
      <c r="P1846">
        <v>6</v>
      </c>
      <c r="Q1846">
        <v>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3</v>
      </c>
      <c r="Y1846">
        <v>11</v>
      </c>
      <c r="Z1846">
        <v>0</v>
      </c>
      <c r="AA1846">
        <v>68</v>
      </c>
      <c r="AB1846">
        <f t="shared" si="57"/>
        <v>4</v>
      </c>
      <c r="AC1846">
        <v>2303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1164</v>
      </c>
      <c r="AO1846">
        <v>1153</v>
      </c>
      <c r="AP1846">
        <v>0</v>
      </c>
    </row>
    <row r="1847" spans="1:42" x14ac:dyDescent="0.35">
      <c r="A1847">
        <v>71322</v>
      </c>
      <c r="B1847">
        <v>4</v>
      </c>
      <c r="C1847">
        <f t="shared" si="56"/>
        <v>4</v>
      </c>
      <c r="D1847">
        <v>0</v>
      </c>
      <c r="E1847">
        <v>1</v>
      </c>
      <c r="F1847">
        <v>57</v>
      </c>
      <c r="G1847">
        <v>753</v>
      </c>
      <c r="H1847">
        <v>43</v>
      </c>
      <c r="I1847">
        <v>226</v>
      </c>
      <c r="J1847">
        <v>69</v>
      </c>
      <c r="K1847">
        <v>10</v>
      </c>
      <c r="L1847">
        <v>204</v>
      </c>
      <c r="M1847">
        <v>2</v>
      </c>
      <c r="N1847">
        <v>8</v>
      </c>
      <c r="O1847">
        <v>5</v>
      </c>
      <c r="P1847">
        <v>13</v>
      </c>
      <c r="Q1847">
        <v>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</v>
      </c>
      <c r="Y1847">
        <v>11</v>
      </c>
      <c r="Z1847">
        <v>0</v>
      </c>
      <c r="AA1847">
        <v>55</v>
      </c>
      <c r="AB1847">
        <f t="shared" si="57"/>
        <v>3</v>
      </c>
      <c r="AC1847">
        <v>2657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1101</v>
      </c>
      <c r="AO1847">
        <v>897</v>
      </c>
      <c r="AP1847">
        <v>0</v>
      </c>
    </row>
    <row r="1848" spans="1:42" x14ac:dyDescent="0.35">
      <c r="A1848">
        <v>32765</v>
      </c>
      <c r="B1848">
        <v>1</v>
      </c>
      <c r="C1848">
        <f t="shared" si="56"/>
        <v>2</v>
      </c>
      <c r="D1848">
        <v>1</v>
      </c>
      <c r="E1848">
        <v>0</v>
      </c>
      <c r="F1848">
        <v>49</v>
      </c>
      <c r="G1848">
        <v>13</v>
      </c>
      <c r="H1848">
        <v>3</v>
      </c>
      <c r="I1848">
        <v>17</v>
      </c>
      <c r="J1848">
        <v>7</v>
      </c>
      <c r="K1848">
        <v>3</v>
      </c>
      <c r="L1848">
        <v>3</v>
      </c>
      <c r="M1848">
        <v>2</v>
      </c>
      <c r="N1848">
        <v>2</v>
      </c>
      <c r="O1848">
        <v>0</v>
      </c>
      <c r="P1848">
        <v>4</v>
      </c>
      <c r="Q1848">
        <v>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11</v>
      </c>
      <c r="Z1848">
        <v>0</v>
      </c>
      <c r="AA1848">
        <v>41</v>
      </c>
      <c r="AB1848">
        <f t="shared" si="57"/>
        <v>1</v>
      </c>
      <c r="AC1848">
        <v>2285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43</v>
      </c>
      <c r="AO1848">
        <v>40</v>
      </c>
      <c r="AP1848">
        <v>0</v>
      </c>
    </row>
    <row r="1849" spans="1:42" x14ac:dyDescent="0.35">
      <c r="A1849">
        <v>23272</v>
      </c>
      <c r="B1849">
        <v>1</v>
      </c>
      <c r="C1849">
        <f t="shared" si="56"/>
        <v>1</v>
      </c>
      <c r="D1849">
        <v>0</v>
      </c>
      <c r="E1849">
        <v>0</v>
      </c>
      <c r="F1849">
        <v>29</v>
      </c>
      <c r="G1849">
        <v>19</v>
      </c>
      <c r="H1849">
        <v>3</v>
      </c>
      <c r="I1849">
        <v>6</v>
      </c>
      <c r="J1849">
        <v>4</v>
      </c>
      <c r="K1849">
        <v>2</v>
      </c>
      <c r="L1849">
        <v>12</v>
      </c>
      <c r="M1849">
        <v>1</v>
      </c>
      <c r="N1849">
        <v>1</v>
      </c>
      <c r="O1849">
        <v>0</v>
      </c>
      <c r="P1849">
        <v>3</v>
      </c>
      <c r="Q1849">
        <v>4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</v>
      </c>
      <c r="Y1849">
        <v>11</v>
      </c>
      <c r="Z1849">
        <v>0</v>
      </c>
      <c r="AA1849">
        <v>67</v>
      </c>
      <c r="AB1849">
        <f t="shared" si="57"/>
        <v>4</v>
      </c>
      <c r="AC1849">
        <v>2414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34</v>
      </c>
      <c r="AO1849">
        <v>22</v>
      </c>
      <c r="AP1849">
        <v>0</v>
      </c>
    </row>
    <row r="1850" spans="1:42" x14ac:dyDescent="0.35">
      <c r="A1850">
        <v>49912</v>
      </c>
      <c r="B1850">
        <v>2</v>
      </c>
      <c r="C1850">
        <f t="shared" si="56"/>
        <v>2</v>
      </c>
      <c r="D1850">
        <v>0</v>
      </c>
      <c r="E1850">
        <v>1</v>
      </c>
      <c r="F1850">
        <v>5</v>
      </c>
      <c r="G1850">
        <v>520</v>
      </c>
      <c r="H1850">
        <v>8</v>
      </c>
      <c r="I1850">
        <v>223</v>
      </c>
      <c r="J1850">
        <v>32</v>
      </c>
      <c r="K1850">
        <v>49</v>
      </c>
      <c r="L1850">
        <v>42</v>
      </c>
      <c r="M1850">
        <v>4</v>
      </c>
      <c r="N1850">
        <v>10</v>
      </c>
      <c r="O1850">
        <v>5</v>
      </c>
      <c r="P1850">
        <v>7</v>
      </c>
      <c r="Q1850">
        <v>8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3</v>
      </c>
      <c r="Y1850">
        <v>11</v>
      </c>
      <c r="Z1850">
        <v>1</v>
      </c>
      <c r="AA1850">
        <v>71</v>
      </c>
      <c r="AB1850">
        <f t="shared" si="57"/>
        <v>5</v>
      </c>
      <c r="AC1850">
        <v>2819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832</v>
      </c>
      <c r="AO1850">
        <v>790</v>
      </c>
      <c r="AP1850">
        <v>1</v>
      </c>
    </row>
    <row r="1851" spans="1:42" x14ac:dyDescent="0.35">
      <c r="A1851">
        <v>7500</v>
      </c>
      <c r="B1851">
        <v>1</v>
      </c>
      <c r="C1851">
        <f t="shared" si="56"/>
        <v>1</v>
      </c>
      <c r="D1851">
        <v>1</v>
      </c>
      <c r="E1851">
        <v>0</v>
      </c>
      <c r="F1851">
        <v>98</v>
      </c>
      <c r="G1851">
        <v>5</v>
      </c>
      <c r="H1851">
        <v>17</v>
      </c>
      <c r="I1851">
        <v>17</v>
      </c>
      <c r="J1851">
        <v>13</v>
      </c>
      <c r="K1851">
        <v>14</v>
      </c>
      <c r="L1851">
        <v>34</v>
      </c>
      <c r="M1851">
        <v>4</v>
      </c>
      <c r="N1851">
        <v>2</v>
      </c>
      <c r="O1851">
        <v>1</v>
      </c>
      <c r="P1851">
        <v>3</v>
      </c>
      <c r="Q1851">
        <v>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3</v>
      </c>
      <c r="Y1851">
        <v>11</v>
      </c>
      <c r="Z1851">
        <v>0</v>
      </c>
      <c r="AA1851">
        <v>35</v>
      </c>
      <c r="AB1851">
        <f t="shared" si="57"/>
        <v>1</v>
      </c>
      <c r="AC1851">
        <v>2856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66</v>
      </c>
      <c r="AO1851">
        <v>32</v>
      </c>
      <c r="AP1851">
        <v>0</v>
      </c>
    </row>
    <row r="1852" spans="1:42" x14ac:dyDescent="0.35">
      <c r="A1852">
        <v>68117</v>
      </c>
      <c r="B1852">
        <v>3</v>
      </c>
      <c r="C1852">
        <f t="shared" si="56"/>
        <v>3</v>
      </c>
      <c r="D1852">
        <v>0</v>
      </c>
      <c r="E1852">
        <v>1</v>
      </c>
      <c r="F1852">
        <v>80</v>
      </c>
      <c r="G1852">
        <v>618</v>
      </c>
      <c r="H1852">
        <v>44</v>
      </c>
      <c r="I1852">
        <v>215</v>
      </c>
      <c r="J1852">
        <v>0</v>
      </c>
      <c r="K1852">
        <v>17</v>
      </c>
      <c r="L1852">
        <v>36</v>
      </c>
      <c r="M1852">
        <v>2</v>
      </c>
      <c r="N1852">
        <v>11</v>
      </c>
      <c r="O1852">
        <v>8</v>
      </c>
      <c r="P1852">
        <v>4</v>
      </c>
      <c r="Q1852">
        <v>6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3</v>
      </c>
      <c r="Y1852">
        <v>11</v>
      </c>
      <c r="Z1852">
        <v>1</v>
      </c>
      <c r="AA1852">
        <v>73</v>
      </c>
      <c r="AB1852">
        <f t="shared" si="57"/>
        <v>5</v>
      </c>
      <c r="AC1852">
        <v>2635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894</v>
      </c>
      <c r="AO1852">
        <v>858</v>
      </c>
      <c r="AP1852">
        <v>1</v>
      </c>
    </row>
    <row r="1853" spans="1:42" x14ac:dyDescent="0.35">
      <c r="A1853">
        <v>67225</v>
      </c>
      <c r="B1853">
        <v>3</v>
      </c>
      <c r="C1853">
        <f t="shared" si="56"/>
        <v>3</v>
      </c>
      <c r="D1853">
        <v>0</v>
      </c>
      <c r="E1853">
        <v>1</v>
      </c>
      <c r="F1853">
        <v>4</v>
      </c>
      <c r="G1853">
        <v>315</v>
      </c>
      <c r="H1853">
        <v>35</v>
      </c>
      <c r="I1853">
        <v>322</v>
      </c>
      <c r="J1853">
        <v>46</v>
      </c>
      <c r="K1853">
        <v>7</v>
      </c>
      <c r="L1853">
        <v>143</v>
      </c>
      <c r="M1853">
        <v>3</v>
      </c>
      <c r="N1853">
        <v>7</v>
      </c>
      <c r="O1853">
        <v>2</v>
      </c>
      <c r="P1853">
        <v>11</v>
      </c>
      <c r="Q1853">
        <v>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3</v>
      </c>
      <c r="Y1853">
        <v>11</v>
      </c>
      <c r="Z1853">
        <v>0</v>
      </c>
      <c r="AA1853">
        <v>65</v>
      </c>
      <c r="AB1853">
        <f t="shared" si="57"/>
        <v>4</v>
      </c>
      <c r="AC1853">
        <v>2374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725</v>
      </c>
      <c r="AO1853">
        <v>582</v>
      </c>
      <c r="AP1853">
        <v>0</v>
      </c>
    </row>
    <row r="1854" spans="1:42" x14ac:dyDescent="0.35">
      <c r="A1854">
        <v>17649</v>
      </c>
      <c r="B1854">
        <v>1</v>
      </c>
      <c r="C1854">
        <f t="shared" si="56"/>
        <v>1</v>
      </c>
      <c r="D1854">
        <v>1</v>
      </c>
      <c r="E1854">
        <v>0</v>
      </c>
      <c r="F1854">
        <v>70</v>
      </c>
      <c r="G1854">
        <v>15</v>
      </c>
      <c r="H1854">
        <v>1</v>
      </c>
      <c r="I1854">
        <v>23</v>
      </c>
      <c r="J1854">
        <v>0</v>
      </c>
      <c r="K1854">
        <v>5</v>
      </c>
      <c r="L1854">
        <v>1</v>
      </c>
      <c r="M1854">
        <v>3</v>
      </c>
      <c r="N1854">
        <v>3</v>
      </c>
      <c r="O1854">
        <v>0</v>
      </c>
      <c r="P1854">
        <v>3</v>
      </c>
      <c r="Q1854">
        <v>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3</v>
      </c>
      <c r="Y1854">
        <v>11</v>
      </c>
      <c r="Z1854">
        <v>0</v>
      </c>
      <c r="AA1854">
        <v>44</v>
      </c>
      <c r="AB1854">
        <f t="shared" si="57"/>
        <v>2</v>
      </c>
      <c r="AC1854">
        <v>2388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44</v>
      </c>
      <c r="AO1854">
        <v>43</v>
      </c>
      <c r="AP1854">
        <v>0</v>
      </c>
    </row>
    <row r="1855" spans="1:42" x14ac:dyDescent="0.35">
      <c r="A1855">
        <v>55914</v>
      </c>
      <c r="B1855">
        <v>3</v>
      </c>
      <c r="C1855">
        <f t="shared" si="56"/>
        <v>3</v>
      </c>
      <c r="D1855">
        <v>0</v>
      </c>
      <c r="E1855">
        <v>1</v>
      </c>
      <c r="F1855">
        <v>32</v>
      </c>
      <c r="G1855">
        <v>384</v>
      </c>
      <c r="H1855">
        <v>60</v>
      </c>
      <c r="I1855">
        <v>364</v>
      </c>
      <c r="J1855">
        <v>119</v>
      </c>
      <c r="K1855">
        <v>101</v>
      </c>
      <c r="L1855">
        <v>232</v>
      </c>
      <c r="M1855">
        <v>4</v>
      </c>
      <c r="N1855">
        <v>11</v>
      </c>
      <c r="O1855">
        <v>6</v>
      </c>
      <c r="P1855">
        <v>8</v>
      </c>
      <c r="Q1855">
        <v>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3</v>
      </c>
      <c r="Y1855">
        <v>11</v>
      </c>
      <c r="Z1855">
        <v>0</v>
      </c>
      <c r="AA1855">
        <v>45</v>
      </c>
      <c r="AB1855">
        <f t="shared" si="57"/>
        <v>2</v>
      </c>
      <c r="AC1855">
        <v>2585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1028</v>
      </c>
      <c r="AO1855">
        <v>796</v>
      </c>
      <c r="AP1855">
        <v>0</v>
      </c>
    </row>
    <row r="1856" spans="1:42" x14ac:dyDescent="0.35">
      <c r="A1856">
        <v>40059</v>
      </c>
      <c r="B1856">
        <v>2</v>
      </c>
      <c r="C1856">
        <f t="shared" si="56"/>
        <v>2</v>
      </c>
      <c r="D1856">
        <v>1</v>
      </c>
      <c r="E1856">
        <v>0</v>
      </c>
      <c r="F1856">
        <v>82</v>
      </c>
      <c r="G1856">
        <v>110</v>
      </c>
      <c r="H1856">
        <v>29</v>
      </c>
      <c r="I1856">
        <v>92</v>
      </c>
      <c r="J1856">
        <v>28</v>
      </c>
      <c r="K1856">
        <v>10</v>
      </c>
      <c r="L1856">
        <v>145</v>
      </c>
      <c r="M1856">
        <v>1</v>
      </c>
      <c r="N1856">
        <v>6</v>
      </c>
      <c r="O1856">
        <v>2</v>
      </c>
      <c r="P1856">
        <v>3</v>
      </c>
      <c r="Q1856">
        <v>8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3</v>
      </c>
      <c r="Y1856">
        <v>11</v>
      </c>
      <c r="Z1856">
        <v>0</v>
      </c>
      <c r="AA1856">
        <v>36</v>
      </c>
      <c r="AB1856">
        <f t="shared" si="57"/>
        <v>1</v>
      </c>
      <c r="AC1856">
        <v>2433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269</v>
      </c>
      <c r="AO1856">
        <v>124</v>
      </c>
      <c r="AP1856">
        <v>1</v>
      </c>
    </row>
    <row r="1857" spans="1:42" x14ac:dyDescent="0.35">
      <c r="A1857">
        <v>60905</v>
      </c>
      <c r="B1857">
        <v>3</v>
      </c>
      <c r="C1857">
        <f t="shared" si="56"/>
        <v>3</v>
      </c>
      <c r="D1857">
        <v>0</v>
      </c>
      <c r="E1857">
        <v>1</v>
      </c>
      <c r="F1857">
        <v>27</v>
      </c>
      <c r="G1857">
        <v>208</v>
      </c>
      <c r="H1857">
        <v>17</v>
      </c>
      <c r="I1857">
        <v>76</v>
      </c>
      <c r="J1857">
        <v>36</v>
      </c>
      <c r="K1857">
        <v>17</v>
      </c>
      <c r="L1857">
        <v>38</v>
      </c>
      <c r="M1857">
        <v>2</v>
      </c>
      <c r="N1857">
        <v>3</v>
      </c>
      <c r="O1857">
        <v>3</v>
      </c>
      <c r="P1857">
        <v>7</v>
      </c>
      <c r="Q1857">
        <v>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3</v>
      </c>
      <c r="Y1857">
        <v>11</v>
      </c>
      <c r="Z1857">
        <v>0</v>
      </c>
      <c r="AA1857">
        <v>70</v>
      </c>
      <c r="AB1857">
        <f t="shared" si="57"/>
        <v>5</v>
      </c>
      <c r="AC1857">
        <v>2365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354</v>
      </c>
      <c r="AO1857">
        <v>316</v>
      </c>
      <c r="AP1857">
        <v>0</v>
      </c>
    </row>
    <row r="1858" spans="1:42" x14ac:dyDescent="0.35">
      <c r="A1858">
        <v>75330</v>
      </c>
      <c r="B1858">
        <v>4</v>
      </c>
      <c r="C1858">
        <f t="shared" si="56"/>
        <v>4</v>
      </c>
      <c r="D1858">
        <v>1</v>
      </c>
      <c r="E1858">
        <v>1</v>
      </c>
      <c r="F1858">
        <v>94</v>
      </c>
      <c r="G1858">
        <v>555</v>
      </c>
      <c r="H1858">
        <v>82</v>
      </c>
      <c r="I1858">
        <v>257</v>
      </c>
      <c r="J1858">
        <v>93</v>
      </c>
      <c r="K1858">
        <v>61</v>
      </c>
      <c r="L1858">
        <v>61</v>
      </c>
      <c r="M1858">
        <v>4</v>
      </c>
      <c r="N1858">
        <v>10</v>
      </c>
      <c r="O1858">
        <v>3</v>
      </c>
      <c r="P1858">
        <v>12</v>
      </c>
      <c r="Q1858">
        <v>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3</v>
      </c>
      <c r="Y1858">
        <v>11</v>
      </c>
      <c r="Z1858">
        <v>0</v>
      </c>
      <c r="AA1858">
        <v>43</v>
      </c>
      <c r="AB1858">
        <f t="shared" si="57"/>
        <v>1</v>
      </c>
      <c r="AC1858">
        <v>2792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1048</v>
      </c>
      <c r="AO1858">
        <v>987</v>
      </c>
      <c r="AP1858">
        <v>0</v>
      </c>
    </row>
    <row r="1859" spans="1:42" x14ac:dyDescent="0.35">
      <c r="A1859">
        <v>60689</v>
      </c>
      <c r="B1859">
        <v>3</v>
      </c>
      <c r="C1859">
        <f t="shared" ref="C1859:C1922" si="58">_xlfn.IFS(A:A&lt;=32196,1,A:A&lt;=51622.09,2,A:A&lt;=68281,3,A:A&lt;=79601,4,A:A&gt;=79601,5)</f>
        <v>3</v>
      </c>
      <c r="D1859">
        <v>0</v>
      </c>
      <c r="E1859">
        <v>1</v>
      </c>
      <c r="F1859">
        <v>23</v>
      </c>
      <c r="G1859">
        <v>240</v>
      </c>
      <c r="H1859">
        <v>90</v>
      </c>
      <c r="I1859">
        <v>216</v>
      </c>
      <c r="J1859">
        <v>63</v>
      </c>
      <c r="K1859">
        <v>6</v>
      </c>
      <c r="L1859">
        <v>24</v>
      </c>
      <c r="M1859">
        <v>4</v>
      </c>
      <c r="N1859">
        <v>4</v>
      </c>
      <c r="O1859">
        <v>4</v>
      </c>
      <c r="P1859">
        <v>10</v>
      </c>
      <c r="Q1859">
        <v>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3</v>
      </c>
      <c r="Y1859">
        <v>11</v>
      </c>
      <c r="Z1859">
        <v>0</v>
      </c>
      <c r="AA1859">
        <v>69</v>
      </c>
      <c r="AB1859">
        <f t="shared" ref="AB1859:AB1922" si="59">_xlfn.IFS(AA1859&lt;=43,1,AA1859&lt;=51.117,2,AA1859&lt;=61,3,AA1859&lt;=68,4,AA1859&gt;68,5)</f>
        <v>5</v>
      </c>
      <c r="AC1859">
        <v>2552</v>
      </c>
      <c r="AD1859">
        <v>0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615</v>
      </c>
      <c r="AO1859">
        <v>591</v>
      </c>
      <c r="AP1859">
        <v>0</v>
      </c>
    </row>
    <row r="1860" spans="1:42" x14ac:dyDescent="0.35">
      <c r="A1860">
        <v>38680</v>
      </c>
      <c r="B1860">
        <v>2</v>
      </c>
      <c r="C1860">
        <f t="shared" si="58"/>
        <v>2</v>
      </c>
      <c r="D1860">
        <v>1</v>
      </c>
      <c r="E1860">
        <v>0</v>
      </c>
      <c r="F1860">
        <v>97</v>
      </c>
      <c r="G1860">
        <v>11</v>
      </c>
      <c r="H1860">
        <v>0</v>
      </c>
      <c r="I1860">
        <v>36</v>
      </c>
      <c r="J1860">
        <v>15</v>
      </c>
      <c r="K1860">
        <v>5</v>
      </c>
      <c r="L1860">
        <v>12</v>
      </c>
      <c r="M1860">
        <v>1</v>
      </c>
      <c r="N1860">
        <v>2</v>
      </c>
      <c r="O1860">
        <v>0</v>
      </c>
      <c r="P1860">
        <v>3</v>
      </c>
      <c r="Q1860">
        <v>7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3</v>
      </c>
      <c r="Y1860">
        <v>11</v>
      </c>
      <c r="Z1860">
        <v>0</v>
      </c>
      <c r="AA1860">
        <v>36</v>
      </c>
      <c r="AB1860">
        <f t="shared" si="59"/>
        <v>1</v>
      </c>
      <c r="AC1860">
        <v>2617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67</v>
      </c>
      <c r="AO1860">
        <v>55</v>
      </c>
      <c r="AP1860">
        <v>0</v>
      </c>
    </row>
    <row r="1861" spans="1:42" x14ac:dyDescent="0.35">
      <c r="A1861">
        <v>61416</v>
      </c>
      <c r="B1861">
        <v>3</v>
      </c>
      <c r="C1861">
        <f t="shared" si="58"/>
        <v>3</v>
      </c>
      <c r="D1861">
        <v>0</v>
      </c>
      <c r="E1861">
        <v>0</v>
      </c>
      <c r="F1861">
        <v>25</v>
      </c>
      <c r="G1861">
        <v>848</v>
      </c>
      <c r="H1861">
        <v>154</v>
      </c>
      <c r="I1861">
        <v>323</v>
      </c>
      <c r="J1861">
        <v>201</v>
      </c>
      <c r="K1861">
        <v>61</v>
      </c>
      <c r="L1861">
        <v>78</v>
      </c>
      <c r="M1861">
        <v>1</v>
      </c>
      <c r="N1861">
        <v>10</v>
      </c>
      <c r="O1861">
        <v>3</v>
      </c>
      <c r="P1861">
        <v>10</v>
      </c>
      <c r="Q1861">
        <v>6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3</v>
      </c>
      <c r="Y1861">
        <v>11</v>
      </c>
      <c r="Z1861">
        <v>0</v>
      </c>
      <c r="AA1861">
        <v>38</v>
      </c>
      <c r="AB1861">
        <f t="shared" si="59"/>
        <v>1</v>
      </c>
      <c r="AC1861">
        <v>2665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1587</v>
      </c>
      <c r="AO1861">
        <v>1509</v>
      </c>
      <c r="AP1861">
        <v>1</v>
      </c>
    </row>
    <row r="1862" spans="1:42" x14ac:dyDescent="0.35">
      <c r="A1862">
        <v>49767</v>
      </c>
      <c r="B1862">
        <v>2</v>
      </c>
      <c r="C1862">
        <f t="shared" si="58"/>
        <v>2</v>
      </c>
      <c r="D1862">
        <v>0</v>
      </c>
      <c r="E1862">
        <v>0</v>
      </c>
      <c r="F1862">
        <v>92</v>
      </c>
      <c r="G1862">
        <v>202</v>
      </c>
      <c r="H1862">
        <v>47</v>
      </c>
      <c r="I1862">
        <v>197</v>
      </c>
      <c r="J1862">
        <v>55</v>
      </c>
      <c r="K1862">
        <v>42</v>
      </c>
      <c r="L1862">
        <v>149</v>
      </c>
      <c r="M1862">
        <v>1</v>
      </c>
      <c r="N1862">
        <v>5</v>
      </c>
      <c r="O1862">
        <v>4</v>
      </c>
      <c r="P1862">
        <v>8</v>
      </c>
      <c r="Q1862">
        <v>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3</v>
      </c>
      <c r="Y1862">
        <v>11</v>
      </c>
      <c r="Z1862">
        <v>0</v>
      </c>
      <c r="AA1862">
        <v>29</v>
      </c>
      <c r="AB1862">
        <f t="shared" si="59"/>
        <v>1</v>
      </c>
      <c r="AC1862">
        <v>2582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543</v>
      </c>
      <c r="AO1862">
        <v>394</v>
      </c>
      <c r="AP1862">
        <v>0</v>
      </c>
    </row>
    <row r="1863" spans="1:42" x14ac:dyDescent="0.35">
      <c r="A1863">
        <v>83273</v>
      </c>
      <c r="B1863">
        <v>5</v>
      </c>
      <c r="C1863">
        <f t="shared" si="58"/>
        <v>5</v>
      </c>
      <c r="D1863">
        <v>1</v>
      </c>
      <c r="E1863">
        <v>2</v>
      </c>
      <c r="F1863">
        <v>98</v>
      </c>
      <c r="G1863">
        <v>433</v>
      </c>
      <c r="H1863">
        <v>89</v>
      </c>
      <c r="I1863">
        <v>650</v>
      </c>
      <c r="J1863">
        <v>16</v>
      </c>
      <c r="K1863">
        <v>102</v>
      </c>
      <c r="L1863">
        <v>102</v>
      </c>
      <c r="M1863">
        <v>10</v>
      </c>
      <c r="N1863">
        <v>4</v>
      </c>
      <c r="O1863">
        <v>6</v>
      </c>
      <c r="P1863">
        <v>9</v>
      </c>
      <c r="Q1863">
        <v>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3</v>
      </c>
      <c r="Y1863">
        <v>11</v>
      </c>
      <c r="Z1863">
        <v>0</v>
      </c>
      <c r="AA1863">
        <v>50</v>
      </c>
      <c r="AB1863">
        <f t="shared" si="59"/>
        <v>2</v>
      </c>
      <c r="AC1863">
        <v>2801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1290</v>
      </c>
      <c r="AO1863">
        <v>1188</v>
      </c>
      <c r="AP1863">
        <v>0</v>
      </c>
    </row>
    <row r="1864" spans="1:42" x14ac:dyDescent="0.35">
      <c r="A1864">
        <v>29009</v>
      </c>
      <c r="B1864">
        <v>1</v>
      </c>
      <c r="C1864">
        <f t="shared" si="58"/>
        <v>1</v>
      </c>
      <c r="D1864">
        <v>1</v>
      </c>
      <c r="E1864">
        <v>0</v>
      </c>
      <c r="F1864">
        <v>19</v>
      </c>
      <c r="G1864">
        <v>6</v>
      </c>
      <c r="H1864">
        <v>6</v>
      </c>
      <c r="I1864">
        <v>15</v>
      </c>
      <c r="J1864">
        <v>10</v>
      </c>
      <c r="K1864">
        <v>5</v>
      </c>
      <c r="L1864">
        <v>2</v>
      </c>
      <c r="M1864">
        <v>2</v>
      </c>
      <c r="N1864">
        <v>2</v>
      </c>
      <c r="O1864">
        <v>0</v>
      </c>
      <c r="P1864">
        <v>3</v>
      </c>
      <c r="Q1864">
        <v>6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3</v>
      </c>
      <c r="Y1864">
        <v>11</v>
      </c>
      <c r="Z1864">
        <v>0</v>
      </c>
      <c r="AA1864">
        <v>39</v>
      </c>
      <c r="AB1864">
        <f t="shared" si="59"/>
        <v>1</v>
      </c>
      <c r="AC1864">
        <v>2371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42</v>
      </c>
      <c r="AO1864">
        <v>40</v>
      </c>
      <c r="AP1864">
        <v>0</v>
      </c>
    </row>
    <row r="1865" spans="1:42" x14ac:dyDescent="0.35">
      <c r="A1865">
        <v>45057</v>
      </c>
      <c r="B1865">
        <v>2</v>
      </c>
      <c r="C1865">
        <f t="shared" si="58"/>
        <v>2</v>
      </c>
      <c r="D1865">
        <v>1</v>
      </c>
      <c r="E1865">
        <v>0</v>
      </c>
      <c r="F1865">
        <v>80</v>
      </c>
      <c r="G1865">
        <v>37</v>
      </c>
      <c r="H1865">
        <v>0</v>
      </c>
      <c r="I1865">
        <v>7</v>
      </c>
      <c r="J1865">
        <v>3</v>
      </c>
      <c r="K1865">
        <v>0</v>
      </c>
      <c r="L1865">
        <v>3</v>
      </c>
      <c r="M1865">
        <v>1</v>
      </c>
      <c r="N1865">
        <v>2</v>
      </c>
      <c r="O1865">
        <v>0</v>
      </c>
      <c r="P1865">
        <v>3</v>
      </c>
      <c r="Q1865">
        <v>5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3</v>
      </c>
      <c r="Y1865">
        <v>11</v>
      </c>
      <c r="Z1865">
        <v>0</v>
      </c>
      <c r="AA1865">
        <v>41</v>
      </c>
      <c r="AB1865">
        <f t="shared" si="59"/>
        <v>1</v>
      </c>
      <c r="AC1865">
        <v>2369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47</v>
      </c>
      <c r="AO1865">
        <v>44</v>
      </c>
      <c r="AP1865">
        <v>0</v>
      </c>
    </row>
    <row r="1866" spans="1:42" x14ac:dyDescent="0.35">
      <c r="A1866">
        <v>37150</v>
      </c>
      <c r="B1866">
        <v>2</v>
      </c>
      <c r="C1866">
        <f t="shared" si="58"/>
        <v>2</v>
      </c>
      <c r="D1866">
        <v>1</v>
      </c>
      <c r="E1866">
        <v>0</v>
      </c>
      <c r="F1866">
        <v>80</v>
      </c>
      <c r="G1866">
        <v>167</v>
      </c>
      <c r="H1866">
        <v>37</v>
      </c>
      <c r="I1866">
        <v>64</v>
      </c>
      <c r="J1866">
        <v>49</v>
      </c>
      <c r="K1866">
        <v>34</v>
      </c>
      <c r="L1866">
        <v>116</v>
      </c>
      <c r="M1866">
        <v>8</v>
      </c>
      <c r="N1866">
        <v>4</v>
      </c>
      <c r="O1866">
        <v>3</v>
      </c>
      <c r="P1866">
        <v>6</v>
      </c>
      <c r="Q1866">
        <v>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3</v>
      </c>
      <c r="Y1866">
        <v>11</v>
      </c>
      <c r="Z1866">
        <v>0</v>
      </c>
      <c r="AA1866">
        <v>49</v>
      </c>
      <c r="AB1866">
        <f t="shared" si="59"/>
        <v>2</v>
      </c>
      <c r="AC1866">
        <v>2815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351</v>
      </c>
      <c r="AO1866">
        <v>235</v>
      </c>
      <c r="AP1866">
        <v>0</v>
      </c>
    </row>
    <row r="1867" spans="1:42" x14ac:dyDescent="0.35">
      <c r="A1867">
        <v>43020</v>
      </c>
      <c r="B1867">
        <v>2</v>
      </c>
      <c r="C1867">
        <f t="shared" si="58"/>
        <v>2</v>
      </c>
      <c r="D1867">
        <v>1</v>
      </c>
      <c r="E1867">
        <v>0</v>
      </c>
      <c r="F1867">
        <v>79</v>
      </c>
      <c r="G1867">
        <v>45</v>
      </c>
      <c r="H1867">
        <v>7</v>
      </c>
      <c r="I1867">
        <v>99</v>
      </c>
      <c r="J1867">
        <v>4</v>
      </c>
      <c r="K1867">
        <v>25</v>
      </c>
      <c r="L1867">
        <v>43</v>
      </c>
      <c r="M1867">
        <v>3</v>
      </c>
      <c r="N1867">
        <v>4</v>
      </c>
      <c r="O1867">
        <v>1</v>
      </c>
      <c r="P1867">
        <v>4</v>
      </c>
      <c r="Q1867">
        <v>6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11</v>
      </c>
      <c r="Z1867">
        <v>0</v>
      </c>
      <c r="AA1867">
        <v>50</v>
      </c>
      <c r="AB1867">
        <f t="shared" si="59"/>
        <v>2</v>
      </c>
      <c r="AC1867">
        <v>2370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180</v>
      </c>
      <c r="AO1867">
        <v>137</v>
      </c>
      <c r="AP1867">
        <v>0</v>
      </c>
    </row>
    <row r="1868" spans="1:42" x14ac:dyDescent="0.35">
      <c r="A1868">
        <v>53154</v>
      </c>
      <c r="B1868">
        <v>3</v>
      </c>
      <c r="C1868">
        <f t="shared" si="58"/>
        <v>3</v>
      </c>
      <c r="D1868">
        <v>0</v>
      </c>
      <c r="E1868">
        <v>1</v>
      </c>
      <c r="F1868">
        <v>50</v>
      </c>
      <c r="G1868">
        <v>129</v>
      </c>
      <c r="H1868">
        <v>0</v>
      </c>
      <c r="I1868">
        <v>21</v>
      </c>
      <c r="J1868">
        <v>0</v>
      </c>
      <c r="K1868">
        <v>1</v>
      </c>
      <c r="L1868">
        <v>7</v>
      </c>
      <c r="M1868">
        <v>1</v>
      </c>
      <c r="N1868">
        <v>3</v>
      </c>
      <c r="O1868">
        <v>1</v>
      </c>
      <c r="P1868">
        <v>4</v>
      </c>
      <c r="Q1868">
        <v>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3</v>
      </c>
      <c r="Y1868">
        <v>11</v>
      </c>
      <c r="Z1868">
        <v>0</v>
      </c>
      <c r="AA1868">
        <v>61</v>
      </c>
      <c r="AB1868">
        <f t="shared" si="59"/>
        <v>3</v>
      </c>
      <c r="AC1868">
        <v>2179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151</v>
      </c>
      <c r="AO1868">
        <v>144</v>
      </c>
      <c r="AP1868">
        <v>0</v>
      </c>
    </row>
    <row r="1869" spans="1:42" x14ac:dyDescent="0.35">
      <c r="A1869">
        <v>65308</v>
      </c>
      <c r="B1869">
        <v>3</v>
      </c>
      <c r="C1869">
        <f t="shared" si="58"/>
        <v>3</v>
      </c>
      <c r="D1869">
        <v>0</v>
      </c>
      <c r="E1869">
        <v>0</v>
      </c>
      <c r="F1869">
        <v>60</v>
      </c>
      <c r="G1869">
        <v>713</v>
      </c>
      <c r="H1869">
        <v>0</v>
      </c>
      <c r="I1869">
        <v>264</v>
      </c>
      <c r="J1869">
        <v>120</v>
      </c>
      <c r="K1869">
        <v>80</v>
      </c>
      <c r="L1869">
        <v>34</v>
      </c>
      <c r="M1869">
        <v>1</v>
      </c>
      <c r="N1869">
        <v>7</v>
      </c>
      <c r="O1869">
        <v>8</v>
      </c>
      <c r="P1869">
        <v>12</v>
      </c>
      <c r="Q1869">
        <v>4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3</v>
      </c>
      <c r="Y1869">
        <v>11</v>
      </c>
      <c r="Z1869">
        <v>0</v>
      </c>
      <c r="AA1869">
        <v>47</v>
      </c>
      <c r="AB1869">
        <f t="shared" si="59"/>
        <v>2</v>
      </c>
      <c r="AC1869">
        <v>2450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1177</v>
      </c>
      <c r="AO1869">
        <v>1143</v>
      </c>
      <c r="AP1869">
        <v>2</v>
      </c>
    </row>
    <row r="1870" spans="1:42" x14ac:dyDescent="0.35">
      <c r="A1870">
        <v>76467</v>
      </c>
      <c r="B1870">
        <v>4</v>
      </c>
      <c r="C1870">
        <f t="shared" si="58"/>
        <v>4</v>
      </c>
      <c r="D1870">
        <v>1</v>
      </c>
      <c r="E1870">
        <v>0</v>
      </c>
      <c r="F1870">
        <v>44</v>
      </c>
      <c r="G1870">
        <v>676</v>
      </c>
      <c r="H1870">
        <v>161</v>
      </c>
      <c r="I1870">
        <v>426</v>
      </c>
      <c r="J1870">
        <v>210</v>
      </c>
      <c r="K1870">
        <v>44</v>
      </c>
      <c r="L1870">
        <v>58</v>
      </c>
      <c r="M1870">
        <v>2</v>
      </c>
      <c r="N1870">
        <v>2</v>
      </c>
      <c r="O1870">
        <v>5</v>
      </c>
      <c r="P1870">
        <v>5</v>
      </c>
      <c r="Q1870">
        <v>6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3</v>
      </c>
      <c r="Y1870">
        <v>11</v>
      </c>
      <c r="Z1870">
        <v>1</v>
      </c>
      <c r="AA1870">
        <v>50</v>
      </c>
      <c r="AB1870">
        <f t="shared" si="59"/>
        <v>2</v>
      </c>
      <c r="AC1870">
        <v>2840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1517</v>
      </c>
      <c r="AO1870">
        <v>1459</v>
      </c>
      <c r="AP1870">
        <v>0</v>
      </c>
    </row>
    <row r="1871" spans="1:42" x14ac:dyDescent="0.35">
      <c r="A1871">
        <v>81044</v>
      </c>
      <c r="B1871">
        <v>5</v>
      </c>
      <c r="C1871">
        <f t="shared" si="58"/>
        <v>5</v>
      </c>
      <c r="D1871">
        <v>0</v>
      </c>
      <c r="E1871">
        <v>0</v>
      </c>
      <c r="F1871">
        <v>0</v>
      </c>
      <c r="G1871">
        <v>450</v>
      </c>
      <c r="H1871">
        <v>26</v>
      </c>
      <c r="I1871">
        <v>535</v>
      </c>
      <c r="J1871">
        <v>73</v>
      </c>
      <c r="K1871">
        <v>98</v>
      </c>
      <c r="L1871">
        <v>26</v>
      </c>
      <c r="M1871">
        <v>1</v>
      </c>
      <c r="N1871">
        <v>5</v>
      </c>
      <c r="O1871">
        <v>6</v>
      </c>
      <c r="P1871">
        <v>10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3</v>
      </c>
      <c r="Y1871">
        <v>11</v>
      </c>
      <c r="Z1871">
        <v>0</v>
      </c>
      <c r="AA1871">
        <v>73</v>
      </c>
      <c r="AB1871">
        <f t="shared" si="59"/>
        <v>5</v>
      </c>
      <c r="AC1871">
        <v>2343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1182</v>
      </c>
      <c r="AO1871">
        <v>1156</v>
      </c>
      <c r="AP1871">
        <v>0</v>
      </c>
    </row>
    <row r="1872" spans="1:42" x14ac:dyDescent="0.35">
      <c r="A1872">
        <v>32871</v>
      </c>
      <c r="B1872">
        <v>1</v>
      </c>
      <c r="C1872">
        <f t="shared" si="58"/>
        <v>2</v>
      </c>
      <c r="D1872">
        <v>1</v>
      </c>
      <c r="E1872">
        <v>1</v>
      </c>
      <c r="F1872">
        <v>28</v>
      </c>
      <c r="G1872">
        <v>22</v>
      </c>
      <c r="H1872">
        <v>2</v>
      </c>
      <c r="I1872">
        <v>12</v>
      </c>
      <c r="J1872">
        <v>0</v>
      </c>
      <c r="K1872">
        <v>2</v>
      </c>
      <c r="L1872">
        <v>5</v>
      </c>
      <c r="M1872">
        <v>1</v>
      </c>
      <c r="N1872">
        <v>1</v>
      </c>
      <c r="O1872">
        <v>0</v>
      </c>
      <c r="P1872">
        <v>3</v>
      </c>
      <c r="Q1872">
        <v>4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3</v>
      </c>
      <c r="Y1872">
        <v>11</v>
      </c>
      <c r="Z1872">
        <v>0</v>
      </c>
      <c r="AA1872">
        <v>69</v>
      </c>
      <c r="AB1872">
        <f t="shared" si="59"/>
        <v>5</v>
      </c>
      <c r="AC1872">
        <v>2636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38</v>
      </c>
      <c r="AO1872">
        <v>33</v>
      </c>
      <c r="AP1872">
        <v>0</v>
      </c>
    </row>
    <row r="1873" spans="1:42" x14ac:dyDescent="0.35">
      <c r="A1873">
        <v>55801</v>
      </c>
      <c r="B1873">
        <v>3</v>
      </c>
      <c r="C1873">
        <f t="shared" si="58"/>
        <v>3</v>
      </c>
      <c r="D1873">
        <v>1</v>
      </c>
      <c r="E1873">
        <v>1</v>
      </c>
      <c r="F1873">
        <v>35</v>
      </c>
      <c r="G1873">
        <v>367</v>
      </c>
      <c r="H1873">
        <v>4</v>
      </c>
      <c r="I1873">
        <v>51</v>
      </c>
      <c r="J1873">
        <v>6</v>
      </c>
      <c r="K1873">
        <v>4</v>
      </c>
      <c r="L1873">
        <v>95</v>
      </c>
      <c r="M1873">
        <v>6</v>
      </c>
      <c r="N1873">
        <v>7</v>
      </c>
      <c r="O1873">
        <v>2</v>
      </c>
      <c r="P1873">
        <v>6</v>
      </c>
      <c r="Q1873">
        <v>7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3</v>
      </c>
      <c r="Y1873">
        <v>11</v>
      </c>
      <c r="Z1873">
        <v>0</v>
      </c>
      <c r="AA1873">
        <v>45</v>
      </c>
      <c r="AB1873">
        <f t="shared" si="59"/>
        <v>2</v>
      </c>
      <c r="AC1873">
        <v>2439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432</v>
      </c>
      <c r="AO1873">
        <v>337</v>
      </c>
      <c r="AP1873">
        <v>1</v>
      </c>
    </row>
    <row r="1874" spans="1:42" x14ac:dyDescent="0.35">
      <c r="A1874">
        <v>76320</v>
      </c>
      <c r="B1874">
        <v>4</v>
      </c>
      <c r="C1874">
        <f t="shared" si="58"/>
        <v>4</v>
      </c>
      <c r="D1874">
        <v>0</v>
      </c>
      <c r="E1874">
        <v>1</v>
      </c>
      <c r="F1874">
        <v>49</v>
      </c>
      <c r="G1874">
        <v>526</v>
      </c>
      <c r="H1874">
        <v>35</v>
      </c>
      <c r="I1874">
        <v>214</v>
      </c>
      <c r="J1874">
        <v>69</v>
      </c>
      <c r="K1874">
        <v>53</v>
      </c>
      <c r="L1874">
        <v>35</v>
      </c>
      <c r="M1874">
        <v>2</v>
      </c>
      <c r="N1874">
        <v>6</v>
      </c>
      <c r="O1874">
        <v>3</v>
      </c>
      <c r="P1874">
        <v>4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3</v>
      </c>
      <c r="Y1874">
        <v>11</v>
      </c>
      <c r="Z1874">
        <v>0</v>
      </c>
      <c r="AA1874">
        <v>61</v>
      </c>
      <c r="AB1874">
        <f t="shared" si="59"/>
        <v>3</v>
      </c>
      <c r="AC1874">
        <v>2166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897</v>
      </c>
      <c r="AO1874">
        <v>862</v>
      </c>
      <c r="AP1874">
        <v>0</v>
      </c>
    </row>
    <row r="1875" spans="1:42" x14ac:dyDescent="0.35">
      <c r="A1875">
        <v>36927</v>
      </c>
      <c r="B1875">
        <v>2</v>
      </c>
      <c r="C1875">
        <f t="shared" si="58"/>
        <v>2</v>
      </c>
      <c r="D1875">
        <v>1</v>
      </c>
      <c r="E1875">
        <v>1</v>
      </c>
      <c r="F1875">
        <v>46</v>
      </c>
      <c r="G1875">
        <v>51</v>
      </c>
      <c r="H1875">
        <v>0</v>
      </c>
      <c r="I1875">
        <v>16</v>
      </c>
      <c r="J1875">
        <v>0</v>
      </c>
      <c r="K1875">
        <v>0</v>
      </c>
      <c r="L1875">
        <v>4</v>
      </c>
      <c r="M1875">
        <v>2</v>
      </c>
      <c r="N1875">
        <v>3</v>
      </c>
      <c r="O1875">
        <v>0</v>
      </c>
      <c r="P1875">
        <v>3</v>
      </c>
      <c r="Q1875">
        <v>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3</v>
      </c>
      <c r="Y1875">
        <v>11</v>
      </c>
      <c r="Z1875">
        <v>0</v>
      </c>
      <c r="AA1875">
        <v>65</v>
      </c>
      <c r="AB1875">
        <f t="shared" si="59"/>
        <v>4</v>
      </c>
      <c r="AC1875">
        <v>2186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67</v>
      </c>
      <c r="AO1875">
        <v>63</v>
      </c>
      <c r="AP1875">
        <v>0</v>
      </c>
    </row>
    <row r="1876" spans="1:42" x14ac:dyDescent="0.35">
      <c r="A1876">
        <v>48794</v>
      </c>
      <c r="B1876">
        <v>2</v>
      </c>
      <c r="C1876">
        <f t="shared" si="58"/>
        <v>2</v>
      </c>
      <c r="D1876">
        <v>1</v>
      </c>
      <c r="E1876">
        <v>1</v>
      </c>
      <c r="F1876">
        <v>97</v>
      </c>
      <c r="G1876">
        <v>25</v>
      </c>
      <c r="H1876">
        <v>0</v>
      </c>
      <c r="I1876">
        <v>11</v>
      </c>
      <c r="J1876">
        <v>3</v>
      </c>
      <c r="K1876">
        <v>0</v>
      </c>
      <c r="L1876">
        <v>15</v>
      </c>
      <c r="M1876">
        <v>1</v>
      </c>
      <c r="N1876">
        <v>1</v>
      </c>
      <c r="O1876">
        <v>0</v>
      </c>
      <c r="P1876">
        <v>3</v>
      </c>
      <c r="Q1876">
        <v>4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3</v>
      </c>
      <c r="Y1876">
        <v>11</v>
      </c>
      <c r="Z1876">
        <v>0</v>
      </c>
      <c r="AA1876">
        <v>67</v>
      </c>
      <c r="AB1876">
        <f t="shared" si="59"/>
        <v>4</v>
      </c>
      <c r="AC1876">
        <v>2162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39</v>
      </c>
      <c r="AO1876">
        <v>24</v>
      </c>
      <c r="AP1876">
        <v>0</v>
      </c>
    </row>
    <row r="1877" spans="1:42" x14ac:dyDescent="0.35">
      <c r="A1877">
        <v>23478</v>
      </c>
      <c r="B1877">
        <v>1</v>
      </c>
      <c r="C1877">
        <f t="shared" si="58"/>
        <v>1</v>
      </c>
      <c r="D1877">
        <v>0</v>
      </c>
      <c r="E1877">
        <v>0</v>
      </c>
      <c r="F1877">
        <v>51</v>
      </c>
      <c r="G1877">
        <v>28</v>
      </c>
      <c r="H1877">
        <v>6</v>
      </c>
      <c r="I1877">
        <v>27</v>
      </c>
      <c r="J1877">
        <v>12</v>
      </c>
      <c r="K1877">
        <v>17</v>
      </c>
      <c r="L1877">
        <v>39</v>
      </c>
      <c r="M1877">
        <v>1</v>
      </c>
      <c r="N1877">
        <v>3</v>
      </c>
      <c r="O1877">
        <v>0</v>
      </c>
      <c r="P1877">
        <v>3</v>
      </c>
      <c r="Q1877">
        <v>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3</v>
      </c>
      <c r="Y1877">
        <v>11</v>
      </c>
      <c r="Z1877">
        <v>0</v>
      </c>
      <c r="AA1877">
        <v>55</v>
      </c>
      <c r="AB1877">
        <f t="shared" si="59"/>
        <v>3</v>
      </c>
      <c r="AC1877">
        <v>2626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90</v>
      </c>
      <c r="AO1877">
        <v>51</v>
      </c>
      <c r="AP1877">
        <v>0</v>
      </c>
    </row>
    <row r="1878" spans="1:42" x14ac:dyDescent="0.35">
      <c r="A1878">
        <v>71128</v>
      </c>
      <c r="B1878">
        <v>4</v>
      </c>
      <c r="C1878">
        <f t="shared" si="58"/>
        <v>4</v>
      </c>
      <c r="D1878">
        <v>1</v>
      </c>
      <c r="E1878">
        <v>0</v>
      </c>
      <c r="F1878">
        <v>80</v>
      </c>
      <c r="G1878">
        <v>958</v>
      </c>
      <c r="H1878">
        <v>159</v>
      </c>
      <c r="I1878">
        <v>447</v>
      </c>
      <c r="J1878">
        <v>20</v>
      </c>
      <c r="K1878">
        <v>0</v>
      </c>
      <c r="L1878">
        <v>31</v>
      </c>
      <c r="M1878">
        <v>3</v>
      </c>
      <c r="N1878">
        <v>2</v>
      </c>
      <c r="O1878">
        <v>10</v>
      </c>
      <c r="P1878">
        <v>12</v>
      </c>
      <c r="Q1878">
        <v>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</v>
      </c>
      <c r="Y1878">
        <v>11</v>
      </c>
      <c r="Z1878">
        <v>0</v>
      </c>
      <c r="AA1878">
        <v>47</v>
      </c>
      <c r="AB1878">
        <f t="shared" si="59"/>
        <v>2</v>
      </c>
      <c r="AC1878">
        <v>2790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1584</v>
      </c>
      <c r="AO1878">
        <v>1553</v>
      </c>
      <c r="AP1878">
        <v>0</v>
      </c>
    </row>
    <row r="1879" spans="1:42" x14ac:dyDescent="0.35">
      <c r="A1879">
        <v>59462</v>
      </c>
      <c r="B1879">
        <v>3</v>
      </c>
      <c r="C1879">
        <f t="shared" si="58"/>
        <v>3</v>
      </c>
      <c r="D1879">
        <v>0</v>
      </c>
      <c r="E1879">
        <v>1</v>
      </c>
      <c r="F1879">
        <v>29</v>
      </c>
      <c r="G1879">
        <v>724</v>
      </c>
      <c r="H1879">
        <v>17</v>
      </c>
      <c r="I1879">
        <v>143</v>
      </c>
      <c r="J1879">
        <v>0</v>
      </c>
      <c r="K1879">
        <v>8</v>
      </c>
      <c r="L1879">
        <v>196</v>
      </c>
      <c r="M1879">
        <v>2</v>
      </c>
      <c r="N1879">
        <v>9</v>
      </c>
      <c r="O1879">
        <v>2</v>
      </c>
      <c r="P1879">
        <v>12</v>
      </c>
      <c r="Q1879">
        <v>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3</v>
      </c>
      <c r="Y1879">
        <v>11</v>
      </c>
      <c r="Z1879">
        <v>0</v>
      </c>
      <c r="AA1879">
        <v>70</v>
      </c>
      <c r="AB1879">
        <f t="shared" si="59"/>
        <v>5</v>
      </c>
      <c r="AC1879">
        <v>2699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0</v>
      </c>
      <c r="AN1879">
        <v>892</v>
      </c>
      <c r="AO1879">
        <v>696</v>
      </c>
      <c r="AP1879">
        <v>0</v>
      </c>
    </row>
    <row r="1880" spans="1:42" x14ac:dyDescent="0.35">
      <c r="A1880">
        <v>42554</v>
      </c>
      <c r="B1880">
        <v>2</v>
      </c>
      <c r="C1880">
        <f t="shared" si="58"/>
        <v>2</v>
      </c>
      <c r="D1880">
        <v>1</v>
      </c>
      <c r="E1880">
        <v>1</v>
      </c>
      <c r="F1880">
        <v>93</v>
      </c>
      <c r="G1880">
        <v>29</v>
      </c>
      <c r="H1880">
        <v>1</v>
      </c>
      <c r="I1880">
        <v>11</v>
      </c>
      <c r="J1880">
        <v>0</v>
      </c>
      <c r="K1880">
        <v>0</v>
      </c>
      <c r="L1880">
        <v>0</v>
      </c>
      <c r="M1880">
        <v>2</v>
      </c>
      <c r="N1880">
        <v>2</v>
      </c>
      <c r="O1880">
        <v>0</v>
      </c>
      <c r="P1880">
        <v>3</v>
      </c>
      <c r="Q1880">
        <v>4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</v>
      </c>
      <c r="Y1880">
        <v>11</v>
      </c>
      <c r="Z1880">
        <v>0</v>
      </c>
      <c r="AA1880">
        <v>42</v>
      </c>
      <c r="AB1880">
        <f t="shared" si="59"/>
        <v>1</v>
      </c>
      <c r="AC1880">
        <v>2692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41</v>
      </c>
      <c r="AO1880">
        <v>41</v>
      </c>
      <c r="AP1880">
        <v>0</v>
      </c>
    </row>
    <row r="1881" spans="1:42" x14ac:dyDescent="0.35">
      <c r="A1881">
        <v>67046</v>
      </c>
      <c r="B1881">
        <v>3</v>
      </c>
      <c r="C1881">
        <f t="shared" si="58"/>
        <v>3</v>
      </c>
      <c r="D1881">
        <v>0</v>
      </c>
      <c r="E1881">
        <v>1</v>
      </c>
      <c r="F1881">
        <v>92</v>
      </c>
      <c r="G1881">
        <v>544</v>
      </c>
      <c r="H1881">
        <v>35</v>
      </c>
      <c r="I1881">
        <v>133</v>
      </c>
      <c r="J1881">
        <v>23</v>
      </c>
      <c r="K1881">
        <v>151</v>
      </c>
      <c r="L1881">
        <v>107</v>
      </c>
      <c r="M1881">
        <v>2</v>
      </c>
      <c r="N1881">
        <v>4</v>
      </c>
      <c r="O1881">
        <v>5</v>
      </c>
      <c r="P1881">
        <v>4</v>
      </c>
      <c r="Q1881">
        <v>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3</v>
      </c>
      <c r="Y1881">
        <v>11</v>
      </c>
      <c r="Z1881">
        <v>0</v>
      </c>
      <c r="AA1881">
        <v>69</v>
      </c>
      <c r="AB1881">
        <f t="shared" si="59"/>
        <v>5</v>
      </c>
      <c r="AC1881">
        <v>2698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886</v>
      </c>
      <c r="AO1881">
        <v>779</v>
      </c>
      <c r="AP1881">
        <v>0</v>
      </c>
    </row>
    <row r="1882" spans="1:42" x14ac:dyDescent="0.35">
      <c r="A1882">
        <v>42192</v>
      </c>
      <c r="B1882">
        <v>2</v>
      </c>
      <c r="C1882">
        <f t="shared" si="58"/>
        <v>2</v>
      </c>
      <c r="D1882">
        <v>0</v>
      </c>
      <c r="E1882">
        <v>0</v>
      </c>
      <c r="F1882">
        <v>40</v>
      </c>
      <c r="G1882">
        <v>40</v>
      </c>
      <c r="H1882">
        <v>15</v>
      </c>
      <c r="I1882">
        <v>15</v>
      </c>
      <c r="J1882">
        <v>17</v>
      </c>
      <c r="K1882">
        <v>6</v>
      </c>
      <c r="L1882">
        <v>7</v>
      </c>
      <c r="M1882">
        <v>1</v>
      </c>
      <c r="N1882">
        <v>2</v>
      </c>
      <c r="O1882">
        <v>1</v>
      </c>
      <c r="P1882">
        <v>3</v>
      </c>
      <c r="Q1882">
        <v>4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3</v>
      </c>
      <c r="Y1882">
        <v>11</v>
      </c>
      <c r="Z1882">
        <v>0</v>
      </c>
      <c r="AA1882">
        <v>72</v>
      </c>
      <c r="AB1882">
        <f t="shared" si="59"/>
        <v>5</v>
      </c>
      <c r="AC1882">
        <v>2455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93</v>
      </c>
      <c r="AO1882">
        <v>86</v>
      </c>
      <c r="AP1882">
        <v>0</v>
      </c>
    </row>
    <row r="1883" spans="1:42" x14ac:dyDescent="0.35">
      <c r="A1883">
        <v>77610</v>
      </c>
      <c r="B1883">
        <v>4</v>
      </c>
      <c r="C1883">
        <f t="shared" si="58"/>
        <v>4</v>
      </c>
      <c r="D1883">
        <v>0</v>
      </c>
      <c r="E1883">
        <v>1</v>
      </c>
      <c r="F1883">
        <v>70</v>
      </c>
      <c r="G1883">
        <v>1245</v>
      </c>
      <c r="H1883">
        <v>33</v>
      </c>
      <c r="I1883">
        <v>332</v>
      </c>
      <c r="J1883">
        <v>21</v>
      </c>
      <c r="K1883">
        <v>33</v>
      </c>
      <c r="L1883">
        <v>16</v>
      </c>
      <c r="M1883">
        <v>2</v>
      </c>
      <c r="N1883">
        <v>4</v>
      </c>
      <c r="O1883">
        <v>7</v>
      </c>
      <c r="P1883">
        <v>4</v>
      </c>
      <c r="Q1883">
        <v>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3</v>
      </c>
      <c r="Y1883">
        <v>11</v>
      </c>
      <c r="Z1883">
        <v>0</v>
      </c>
      <c r="AA1883">
        <v>68</v>
      </c>
      <c r="AB1883">
        <f t="shared" si="59"/>
        <v>4</v>
      </c>
      <c r="AC1883">
        <v>2767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1664</v>
      </c>
      <c r="AO1883">
        <v>1648</v>
      </c>
      <c r="AP1883">
        <v>0</v>
      </c>
    </row>
    <row r="1884" spans="1:42" x14ac:dyDescent="0.35">
      <c r="A1884">
        <v>31761</v>
      </c>
      <c r="B1884">
        <v>1</v>
      </c>
      <c r="C1884">
        <f t="shared" si="58"/>
        <v>1</v>
      </c>
      <c r="D1884">
        <v>1</v>
      </c>
      <c r="E1884">
        <v>0</v>
      </c>
      <c r="F1884">
        <v>96</v>
      </c>
      <c r="G1884">
        <v>19</v>
      </c>
      <c r="H1884">
        <v>1</v>
      </c>
      <c r="I1884">
        <v>20</v>
      </c>
      <c r="J1884">
        <v>16</v>
      </c>
      <c r="K1884">
        <v>14</v>
      </c>
      <c r="L1884">
        <v>28</v>
      </c>
      <c r="M1884">
        <v>2</v>
      </c>
      <c r="N1884">
        <v>3</v>
      </c>
      <c r="O1884">
        <v>0</v>
      </c>
      <c r="P1884">
        <v>4</v>
      </c>
      <c r="Q1884">
        <v>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3</v>
      </c>
      <c r="Y1884">
        <v>11</v>
      </c>
      <c r="Z1884">
        <v>0</v>
      </c>
      <c r="AA1884">
        <v>36</v>
      </c>
      <c r="AB1884">
        <f t="shared" si="59"/>
        <v>1</v>
      </c>
      <c r="AC1884">
        <v>2244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70</v>
      </c>
      <c r="AO1884">
        <v>42</v>
      </c>
      <c r="AP1884">
        <v>0</v>
      </c>
    </row>
    <row r="1885" spans="1:42" x14ac:dyDescent="0.35">
      <c r="A1885">
        <v>34350</v>
      </c>
      <c r="B1885">
        <v>1</v>
      </c>
      <c r="C1885">
        <f t="shared" si="58"/>
        <v>2</v>
      </c>
      <c r="D1885">
        <v>1</v>
      </c>
      <c r="E1885">
        <v>0</v>
      </c>
      <c r="F1885">
        <v>81</v>
      </c>
      <c r="G1885">
        <v>16</v>
      </c>
      <c r="H1885">
        <v>3</v>
      </c>
      <c r="I1885">
        <v>15</v>
      </c>
      <c r="J1885">
        <v>2</v>
      </c>
      <c r="K1885">
        <v>1</v>
      </c>
      <c r="L1885">
        <v>11</v>
      </c>
      <c r="M1885">
        <v>1</v>
      </c>
      <c r="N1885">
        <v>1</v>
      </c>
      <c r="O1885">
        <v>0</v>
      </c>
      <c r="P1885">
        <v>3</v>
      </c>
      <c r="Q1885">
        <v>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3</v>
      </c>
      <c r="Y1885">
        <v>11</v>
      </c>
      <c r="Z1885">
        <v>0</v>
      </c>
      <c r="AA1885">
        <v>41</v>
      </c>
      <c r="AB1885">
        <f t="shared" si="59"/>
        <v>1</v>
      </c>
      <c r="AC1885">
        <v>2412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37</v>
      </c>
      <c r="AO1885">
        <v>26</v>
      </c>
      <c r="AP1885">
        <v>0</v>
      </c>
    </row>
    <row r="1886" spans="1:42" x14ac:dyDescent="0.35">
      <c r="A1886">
        <v>54591</v>
      </c>
      <c r="B1886">
        <v>3</v>
      </c>
      <c r="C1886">
        <f t="shared" si="58"/>
        <v>3</v>
      </c>
      <c r="D1886">
        <v>0</v>
      </c>
      <c r="E1886">
        <v>1</v>
      </c>
      <c r="F1886">
        <v>63</v>
      </c>
      <c r="G1886">
        <v>376</v>
      </c>
      <c r="H1886">
        <v>4</v>
      </c>
      <c r="I1886">
        <v>94</v>
      </c>
      <c r="J1886">
        <v>12</v>
      </c>
      <c r="K1886">
        <v>9</v>
      </c>
      <c r="L1886">
        <v>24</v>
      </c>
      <c r="M1886">
        <v>3</v>
      </c>
      <c r="N1886">
        <v>6</v>
      </c>
      <c r="O1886">
        <v>2</v>
      </c>
      <c r="P1886">
        <v>8</v>
      </c>
      <c r="Q1886">
        <v>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3</v>
      </c>
      <c r="Y1886">
        <v>11</v>
      </c>
      <c r="Z1886">
        <v>0</v>
      </c>
      <c r="AA1886">
        <v>71</v>
      </c>
      <c r="AB1886">
        <f t="shared" si="59"/>
        <v>5</v>
      </c>
      <c r="AC1886">
        <v>2487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495</v>
      </c>
      <c r="AO1886">
        <v>471</v>
      </c>
      <c r="AP1886">
        <v>0</v>
      </c>
    </row>
    <row r="1887" spans="1:42" x14ac:dyDescent="0.35">
      <c r="A1887">
        <v>71866</v>
      </c>
      <c r="B1887">
        <v>4</v>
      </c>
      <c r="C1887">
        <f t="shared" si="58"/>
        <v>4</v>
      </c>
      <c r="D1887">
        <v>0</v>
      </c>
      <c r="E1887">
        <v>1</v>
      </c>
      <c r="F1887">
        <v>85</v>
      </c>
      <c r="G1887">
        <v>184</v>
      </c>
      <c r="H1887">
        <v>178</v>
      </c>
      <c r="I1887">
        <v>178</v>
      </c>
      <c r="J1887">
        <v>103</v>
      </c>
      <c r="K1887">
        <v>39</v>
      </c>
      <c r="L1887">
        <v>33</v>
      </c>
      <c r="M1887">
        <v>1</v>
      </c>
      <c r="N1887">
        <v>6</v>
      </c>
      <c r="O1887">
        <v>3</v>
      </c>
      <c r="P1887">
        <v>10</v>
      </c>
      <c r="Q1887">
        <v>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</v>
      </c>
      <c r="Y1887">
        <v>11</v>
      </c>
      <c r="Z1887">
        <v>0</v>
      </c>
      <c r="AA1887">
        <v>64</v>
      </c>
      <c r="AB1887">
        <f t="shared" si="59"/>
        <v>4</v>
      </c>
      <c r="AC1887">
        <v>2345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682</v>
      </c>
      <c r="AO1887">
        <v>649</v>
      </c>
      <c r="AP1887">
        <v>0</v>
      </c>
    </row>
    <row r="1888" spans="1:42" x14ac:dyDescent="0.35">
      <c r="A1888">
        <v>69520</v>
      </c>
      <c r="B1888">
        <v>4</v>
      </c>
      <c r="C1888">
        <f t="shared" si="58"/>
        <v>4</v>
      </c>
      <c r="D1888">
        <v>0</v>
      </c>
      <c r="E1888">
        <v>0</v>
      </c>
      <c r="F1888">
        <v>95</v>
      </c>
      <c r="G1888">
        <v>627</v>
      </c>
      <c r="H1888">
        <v>120</v>
      </c>
      <c r="I1888">
        <v>414</v>
      </c>
      <c r="J1888">
        <v>121</v>
      </c>
      <c r="K1888">
        <v>80</v>
      </c>
      <c r="L1888">
        <v>93</v>
      </c>
      <c r="M1888">
        <v>1</v>
      </c>
      <c r="N1888">
        <v>9</v>
      </c>
      <c r="O1888">
        <v>6</v>
      </c>
      <c r="P1888">
        <v>5</v>
      </c>
      <c r="Q1888">
        <v>5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3</v>
      </c>
      <c r="Y1888">
        <v>11</v>
      </c>
      <c r="Z1888">
        <v>0</v>
      </c>
      <c r="AA1888">
        <v>37</v>
      </c>
      <c r="AB1888">
        <f t="shared" si="59"/>
        <v>1</v>
      </c>
      <c r="AC1888">
        <v>2516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1362</v>
      </c>
      <c r="AO1888">
        <v>1269</v>
      </c>
      <c r="AP1888">
        <v>0</v>
      </c>
    </row>
    <row r="1889" spans="1:42" x14ac:dyDescent="0.35">
      <c r="A1889">
        <v>64713</v>
      </c>
      <c r="B1889">
        <v>3</v>
      </c>
      <c r="C1889">
        <f t="shared" si="58"/>
        <v>3</v>
      </c>
      <c r="D1889">
        <v>1</v>
      </c>
      <c r="E1889">
        <v>0</v>
      </c>
      <c r="F1889">
        <v>11</v>
      </c>
      <c r="G1889">
        <v>180</v>
      </c>
      <c r="H1889">
        <v>60</v>
      </c>
      <c r="I1889">
        <v>241</v>
      </c>
      <c r="J1889">
        <v>13</v>
      </c>
      <c r="K1889">
        <v>54</v>
      </c>
      <c r="L1889">
        <v>54</v>
      </c>
      <c r="M1889">
        <v>2</v>
      </c>
      <c r="N1889">
        <v>5</v>
      </c>
      <c r="O1889">
        <v>5</v>
      </c>
      <c r="P1889">
        <v>7</v>
      </c>
      <c r="Q1889">
        <v>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3</v>
      </c>
      <c r="Y1889">
        <v>11</v>
      </c>
      <c r="Z1889">
        <v>1</v>
      </c>
      <c r="AA1889">
        <v>50</v>
      </c>
      <c r="AB1889">
        <f t="shared" si="59"/>
        <v>2</v>
      </c>
      <c r="AC1889">
        <v>2301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548</v>
      </c>
      <c r="AO1889">
        <v>494</v>
      </c>
      <c r="AP1889">
        <v>0</v>
      </c>
    </row>
    <row r="1890" spans="1:42" x14ac:dyDescent="0.35">
      <c r="A1890">
        <v>27889</v>
      </c>
      <c r="B1890">
        <v>1</v>
      </c>
      <c r="C1890">
        <f t="shared" si="58"/>
        <v>1</v>
      </c>
      <c r="D1890">
        <v>1</v>
      </c>
      <c r="E1890">
        <v>0</v>
      </c>
      <c r="F1890">
        <v>42</v>
      </c>
      <c r="G1890">
        <v>14</v>
      </c>
      <c r="H1890">
        <v>0</v>
      </c>
      <c r="I1890">
        <v>4</v>
      </c>
      <c r="J1890">
        <v>0</v>
      </c>
      <c r="K1890">
        <v>0</v>
      </c>
      <c r="L1890">
        <v>8</v>
      </c>
      <c r="M1890">
        <v>1</v>
      </c>
      <c r="N1890">
        <v>1</v>
      </c>
      <c r="O1890">
        <v>1</v>
      </c>
      <c r="P1890">
        <v>2</v>
      </c>
      <c r="Q1890">
        <v>6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3</v>
      </c>
      <c r="Y1890">
        <v>11</v>
      </c>
      <c r="Z1890">
        <v>0</v>
      </c>
      <c r="AA1890">
        <v>43</v>
      </c>
      <c r="AB1890">
        <f t="shared" si="59"/>
        <v>1</v>
      </c>
      <c r="AC1890">
        <v>2518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</v>
      </c>
      <c r="AM1890">
        <v>0</v>
      </c>
      <c r="AN1890">
        <v>18</v>
      </c>
      <c r="AO1890">
        <v>10</v>
      </c>
      <c r="AP1890">
        <v>0</v>
      </c>
    </row>
    <row r="1891" spans="1:42" x14ac:dyDescent="0.35">
      <c r="A1891">
        <v>22123</v>
      </c>
      <c r="B1891">
        <v>1</v>
      </c>
      <c r="C1891">
        <f t="shared" si="58"/>
        <v>1</v>
      </c>
      <c r="D1891">
        <v>0</v>
      </c>
      <c r="E1891">
        <v>0</v>
      </c>
      <c r="F1891">
        <v>77</v>
      </c>
      <c r="G1891">
        <v>3</v>
      </c>
      <c r="H1891">
        <v>3</v>
      </c>
      <c r="I1891">
        <v>24</v>
      </c>
      <c r="J1891">
        <v>34</v>
      </c>
      <c r="K1891">
        <v>7</v>
      </c>
      <c r="L1891">
        <v>31</v>
      </c>
      <c r="M1891">
        <v>1</v>
      </c>
      <c r="N1891">
        <v>2</v>
      </c>
      <c r="O1891">
        <v>1</v>
      </c>
      <c r="P1891">
        <v>3</v>
      </c>
      <c r="Q1891">
        <v>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3</v>
      </c>
      <c r="Y1891">
        <v>11</v>
      </c>
      <c r="Z1891">
        <v>0</v>
      </c>
      <c r="AA1891">
        <v>60</v>
      </c>
      <c r="AB1891">
        <f t="shared" si="59"/>
        <v>3</v>
      </c>
      <c r="AC1891">
        <v>2253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1</v>
      </c>
      <c r="AK1891">
        <v>0</v>
      </c>
      <c r="AL1891">
        <v>0</v>
      </c>
      <c r="AM1891">
        <v>0</v>
      </c>
      <c r="AN1891">
        <v>71</v>
      </c>
      <c r="AO1891">
        <v>40</v>
      </c>
      <c r="AP1891">
        <v>0</v>
      </c>
    </row>
    <row r="1892" spans="1:42" x14ac:dyDescent="0.35">
      <c r="A1892">
        <v>27803</v>
      </c>
      <c r="B1892">
        <v>1</v>
      </c>
      <c r="C1892">
        <f t="shared" si="58"/>
        <v>1</v>
      </c>
      <c r="D1892">
        <v>1</v>
      </c>
      <c r="E1892">
        <v>0</v>
      </c>
      <c r="F1892">
        <v>40</v>
      </c>
      <c r="G1892">
        <v>8</v>
      </c>
      <c r="H1892">
        <v>26</v>
      </c>
      <c r="I1892">
        <v>46</v>
      </c>
      <c r="J1892">
        <v>38</v>
      </c>
      <c r="K1892">
        <v>9</v>
      </c>
      <c r="L1892">
        <v>49</v>
      </c>
      <c r="M1892">
        <v>2</v>
      </c>
      <c r="N1892">
        <v>3</v>
      </c>
      <c r="O1892">
        <v>0</v>
      </c>
      <c r="P1892">
        <v>4</v>
      </c>
      <c r="Q1892">
        <v>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3</v>
      </c>
      <c r="Y1892">
        <v>11</v>
      </c>
      <c r="Z1892">
        <v>0</v>
      </c>
      <c r="AA1892">
        <v>47</v>
      </c>
      <c r="AB1892">
        <f t="shared" si="59"/>
        <v>2</v>
      </c>
      <c r="AC1892">
        <v>2831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127</v>
      </c>
      <c r="AO1892">
        <v>78</v>
      </c>
      <c r="AP1892">
        <v>0</v>
      </c>
    </row>
    <row r="1893" spans="1:42" x14ac:dyDescent="0.35">
      <c r="A1893">
        <v>51651</v>
      </c>
      <c r="B1893">
        <v>3</v>
      </c>
      <c r="C1893">
        <f t="shared" si="58"/>
        <v>3</v>
      </c>
      <c r="D1893">
        <v>0</v>
      </c>
      <c r="E1893">
        <v>1</v>
      </c>
      <c r="F1893">
        <v>32</v>
      </c>
      <c r="G1893">
        <v>293</v>
      </c>
      <c r="H1893">
        <v>6</v>
      </c>
      <c r="I1893">
        <v>23</v>
      </c>
      <c r="J1893">
        <v>13</v>
      </c>
      <c r="K1893">
        <v>6</v>
      </c>
      <c r="L1893">
        <v>92</v>
      </c>
      <c r="M1893">
        <v>4</v>
      </c>
      <c r="N1893">
        <v>6</v>
      </c>
      <c r="O1893">
        <v>2</v>
      </c>
      <c r="P1893">
        <v>5</v>
      </c>
      <c r="Q1893">
        <v>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3</v>
      </c>
      <c r="Y1893">
        <v>11</v>
      </c>
      <c r="Z1893">
        <v>0</v>
      </c>
      <c r="AA1893">
        <v>60</v>
      </c>
      <c r="AB1893">
        <f t="shared" si="59"/>
        <v>3</v>
      </c>
      <c r="AC1893">
        <v>2758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0</v>
      </c>
      <c r="AN1893">
        <v>341</v>
      </c>
      <c r="AO1893">
        <v>249</v>
      </c>
      <c r="AP1893">
        <v>0</v>
      </c>
    </row>
    <row r="1894" spans="1:42" x14ac:dyDescent="0.35">
      <c r="A1894">
        <v>87000</v>
      </c>
      <c r="B1894">
        <v>5</v>
      </c>
      <c r="C1894">
        <f t="shared" si="58"/>
        <v>5</v>
      </c>
      <c r="D1894">
        <v>0</v>
      </c>
      <c r="E1894">
        <v>0</v>
      </c>
      <c r="F1894">
        <v>61</v>
      </c>
      <c r="G1894">
        <v>196</v>
      </c>
      <c r="H1894">
        <v>25</v>
      </c>
      <c r="I1894">
        <v>607</v>
      </c>
      <c r="J1894">
        <v>67</v>
      </c>
      <c r="K1894">
        <v>17</v>
      </c>
      <c r="L1894">
        <v>49</v>
      </c>
      <c r="M1894">
        <v>1</v>
      </c>
      <c r="N1894">
        <v>4</v>
      </c>
      <c r="O1894">
        <v>6</v>
      </c>
      <c r="P1894">
        <v>7</v>
      </c>
      <c r="Q1894">
        <v>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</v>
      </c>
      <c r="Y1894">
        <v>11</v>
      </c>
      <c r="Z1894">
        <v>0</v>
      </c>
      <c r="AA1894">
        <v>28</v>
      </c>
      <c r="AB1894">
        <f t="shared" si="59"/>
        <v>1</v>
      </c>
      <c r="AC1894">
        <v>2720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912</v>
      </c>
      <c r="AO1894">
        <v>863</v>
      </c>
      <c r="AP1894">
        <v>0</v>
      </c>
    </row>
    <row r="1895" spans="1:42" x14ac:dyDescent="0.35">
      <c r="A1895">
        <v>79823</v>
      </c>
      <c r="B1895">
        <v>5</v>
      </c>
      <c r="C1895">
        <f t="shared" si="58"/>
        <v>5</v>
      </c>
      <c r="D1895">
        <v>0</v>
      </c>
      <c r="E1895">
        <v>1</v>
      </c>
      <c r="F1895">
        <v>6</v>
      </c>
      <c r="G1895">
        <v>835</v>
      </c>
      <c r="H1895">
        <v>73</v>
      </c>
      <c r="I1895">
        <v>380</v>
      </c>
      <c r="J1895">
        <v>114</v>
      </c>
      <c r="K1895">
        <v>73</v>
      </c>
      <c r="L1895">
        <v>43</v>
      </c>
      <c r="M1895">
        <v>1</v>
      </c>
      <c r="N1895">
        <v>6</v>
      </c>
      <c r="O1895">
        <v>9</v>
      </c>
      <c r="P1895">
        <v>7</v>
      </c>
      <c r="Q1895">
        <v>2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3</v>
      </c>
      <c r="Y1895">
        <v>11</v>
      </c>
      <c r="Z1895">
        <v>0</v>
      </c>
      <c r="AA1895">
        <v>61</v>
      </c>
      <c r="AB1895">
        <f t="shared" si="59"/>
        <v>3</v>
      </c>
      <c r="AC1895">
        <v>2249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1475</v>
      </c>
      <c r="AO1895">
        <v>1432</v>
      </c>
      <c r="AP1895">
        <v>1</v>
      </c>
    </row>
    <row r="1896" spans="1:42" x14ac:dyDescent="0.35">
      <c r="A1896">
        <v>30828</v>
      </c>
      <c r="B1896">
        <v>1</v>
      </c>
      <c r="C1896">
        <f t="shared" si="58"/>
        <v>1</v>
      </c>
      <c r="D1896">
        <v>1</v>
      </c>
      <c r="E1896">
        <v>0</v>
      </c>
      <c r="F1896">
        <v>16</v>
      </c>
      <c r="G1896">
        <v>16</v>
      </c>
      <c r="H1896">
        <v>11</v>
      </c>
      <c r="I1896">
        <v>15</v>
      </c>
      <c r="J1896">
        <v>2</v>
      </c>
      <c r="K1896">
        <v>0</v>
      </c>
      <c r="L1896">
        <v>12</v>
      </c>
      <c r="M1896">
        <v>2</v>
      </c>
      <c r="N1896">
        <v>1</v>
      </c>
      <c r="O1896">
        <v>1</v>
      </c>
      <c r="P1896">
        <v>4</v>
      </c>
      <c r="Q1896">
        <v>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3</v>
      </c>
      <c r="Y1896">
        <v>11</v>
      </c>
      <c r="Z1896">
        <v>0</v>
      </c>
      <c r="AA1896">
        <v>40</v>
      </c>
      <c r="AB1896">
        <f t="shared" si="59"/>
        <v>1</v>
      </c>
      <c r="AC1896">
        <v>2427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44</v>
      </c>
      <c r="AO1896">
        <v>32</v>
      </c>
      <c r="AP1896">
        <v>0</v>
      </c>
    </row>
    <row r="1897" spans="1:42" x14ac:dyDescent="0.35">
      <c r="A1897">
        <v>34109</v>
      </c>
      <c r="B1897">
        <v>1</v>
      </c>
      <c r="C1897">
        <f t="shared" si="58"/>
        <v>2</v>
      </c>
      <c r="D1897">
        <v>0</v>
      </c>
      <c r="E1897">
        <v>1</v>
      </c>
      <c r="F1897">
        <v>39</v>
      </c>
      <c r="G1897">
        <v>9</v>
      </c>
      <c r="H1897">
        <v>1</v>
      </c>
      <c r="I1897">
        <v>5</v>
      </c>
      <c r="J1897">
        <v>2</v>
      </c>
      <c r="K1897">
        <v>1</v>
      </c>
      <c r="L1897">
        <v>4</v>
      </c>
      <c r="M1897">
        <v>1</v>
      </c>
      <c r="N1897">
        <v>0</v>
      </c>
      <c r="O1897">
        <v>0</v>
      </c>
      <c r="P1897">
        <v>3</v>
      </c>
      <c r="Q1897">
        <v>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3</v>
      </c>
      <c r="Y1897">
        <v>11</v>
      </c>
      <c r="Z1897">
        <v>0</v>
      </c>
      <c r="AA1897">
        <v>49</v>
      </c>
      <c r="AB1897">
        <f t="shared" si="59"/>
        <v>2</v>
      </c>
      <c r="AC1897">
        <v>2394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18</v>
      </c>
      <c r="AO1897">
        <v>14</v>
      </c>
      <c r="AP1897">
        <v>0</v>
      </c>
    </row>
    <row r="1898" spans="1:42" x14ac:dyDescent="0.35">
      <c r="A1898">
        <v>53367</v>
      </c>
      <c r="B1898">
        <v>3</v>
      </c>
      <c r="C1898">
        <f t="shared" si="58"/>
        <v>3</v>
      </c>
      <c r="D1898">
        <v>1</v>
      </c>
      <c r="E1898">
        <v>1</v>
      </c>
      <c r="F1898">
        <v>2</v>
      </c>
      <c r="G1898">
        <v>229</v>
      </c>
      <c r="H1898">
        <v>7</v>
      </c>
      <c r="I1898">
        <v>140</v>
      </c>
      <c r="J1898">
        <v>10</v>
      </c>
      <c r="K1898">
        <v>3</v>
      </c>
      <c r="L1898">
        <v>11</v>
      </c>
      <c r="M1898">
        <v>7</v>
      </c>
      <c r="N1898">
        <v>5</v>
      </c>
      <c r="O1898">
        <v>1</v>
      </c>
      <c r="P1898">
        <v>8</v>
      </c>
      <c r="Q1898">
        <v>7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3</v>
      </c>
      <c r="Y1898">
        <v>11</v>
      </c>
      <c r="Z1898">
        <v>1</v>
      </c>
      <c r="AA1898">
        <v>46</v>
      </c>
      <c r="AB1898">
        <f t="shared" si="59"/>
        <v>2</v>
      </c>
      <c r="AC1898">
        <v>2461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389</v>
      </c>
      <c r="AO1898">
        <v>378</v>
      </c>
      <c r="AP1898">
        <v>0</v>
      </c>
    </row>
    <row r="1899" spans="1:42" x14ac:dyDescent="0.35">
      <c r="A1899">
        <v>22390</v>
      </c>
      <c r="B1899">
        <v>1</v>
      </c>
      <c r="C1899">
        <f t="shared" si="58"/>
        <v>1</v>
      </c>
      <c r="D1899">
        <v>0</v>
      </c>
      <c r="E1899">
        <v>0</v>
      </c>
      <c r="F1899">
        <v>49</v>
      </c>
      <c r="G1899">
        <v>0</v>
      </c>
      <c r="H1899">
        <v>1</v>
      </c>
      <c r="I1899">
        <v>4</v>
      </c>
      <c r="J1899">
        <v>15</v>
      </c>
      <c r="K1899">
        <v>1</v>
      </c>
      <c r="L1899">
        <v>5</v>
      </c>
      <c r="M1899">
        <v>1</v>
      </c>
      <c r="N1899">
        <v>1</v>
      </c>
      <c r="O1899">
        <v>0</v>
      </c>
      <c r="P1899">
        <v>2</v>
      </c>
      <c r="Q1899">
        <v>7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3</v>
      </c>
      <c r="Y1899">
        <v>11</v>
      </c>
      <c r="Z1899">
        <v>0</v>
      </c>
      <c r="AA1899">
        <v>51</v>
      </c>
      <c r="AB1899">
        <f t="shared" si="59"/>
        <v>2</v>
      </c>
      <c r="AC1899">
        <v>2410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21</v>
      </c>
      <c r="AO1899">
        <v>16</v>
      </c>
      <c r="AP1899">
        <v>0</v>
      </c>
    </row>
    <row r="1900" spans="1:42" x14ac:dyDescent="0.35">
      <c r="A1900">
        <v>71322</v>
      </c>
      <c r="B1900">
        <v>4</v>
      </c>
      <c r="C1900">
        <f t="shared" si="58"/>
        <v>4</v>
      </c>
      <c r="D1900">
        <v>0</v>
      </c>
      <c r="E1900">
        <v>1</v>
      </c>
      <c r="F1900">
        <v>31</v>
      </c>
      <c r="G1900">
        <v>121</v>
      </c>
      <c r="H1900">
        <v>24</v>
      </c>
      <c r="I1900">
        <v>124</v>
      </c>
      <c r="J1900">
        <v>24</v>
      </c>
      <c r="K1900">
        <v>15</v>
      </c>
      <c r="L1900">
        <v>42</v>
      </c>
      <c r="M1900">
        <v>1</v>
      </c>
      <c r="N1900">
        <v>4</v>
      </c>
      <c r="O1900">
        <v>1</v>
      </c>
      <c r="P1900">
        <v>7</v>
      </c>
      <c r="Q1900">
        <v>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3</v>
      </c>
      <c r="Y1900">
        <v>11</v>
      </c>
      <c r="Z1900">
        <v>0</v>
      </c>
      <c r="AA1900">
        <v>44</v>
      </c>
      <c r="AB1900">
        <f t="shared" si="59"/>
        <v>2</v>
      </c>
      <c r="AC1900">
        <v>2217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308</v>
      </c>
      <c r="AO1900">
        <v>266</v>
      </c>
      <c r="AP1900">
        <v>0</v>
      </c>
    </row>
    <row r="1901" spans="1:42" x14ac:dyDescent="0.35">
      <c r="A1901">
        <v>79244</v>
      </c>
      <c r="B1901">
        <v>4</v>
      </c>
      <c r="C1901">
        <f t="shared" si="58"/>
        <v>4</v>
      </c>
      <c r="D1901">
        <v>0</v>
      </c>
      <c r="E1901">
        <v>0</v>
      </c>
      <c r="F1901">
        <v>58</v>
      </c>
      <c r="G1901">
        <v>471</v>
      </c>
      <c r="H1901">
        <v>102</v>
      </c>
      <c r="I1901">
        <v>125</v>
      </c>
      <c r="J1901">
        <v>212</v>
      </c>
      <c r="K1901">
        <v>61</v>
      </c>
      <c r="L1901">
        <v>245</v>
      </c>
      <c r="M1901">
        <v>1</v>
      </c>
      <c r="N1901">
        <v>4</v>
      </c>
      <c r="O1901">
        <v>10</v>
      </c>
      <c r="P1901">
        <v>7</v>
      </c>
      <c r="Q1901">
        <v>1</v>
      </c>
      <c r="R1901">
        <v>0</v>
      </c>
      <c r="S1901">
        <v>0</v>
      </c>
      <c r="T1901">
        <v>1</v>
      </c>
      <c r="U1901">
        <v>1</v>
      </c>
      <c r="V1901">
        <v>0</v>
      </c>
      <c r="W1901">
        <v>0</v>
      </c>
      <c r="X1901">
        <v>3</v>
      </c>
      <c r="Y1901">
        <v>11</v>
      </c>
      <c r="Z1901">
        <v>1</v>
      </c>
      <c r="AA1901">
        <v>27</v>
      </c>
      <c r="AB1901">
        <f t="shared" si="59"/>
        <v>1</v>
      </c>
      <c r="AC1901">
        <v>2716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>
        <v>0</v>
      </c>
      <c r="AN1901">
        <v>971</v>
      </c>
      <c r="AO1901">
        <v>726</v>
      </c>
      <c r="AP1901">
        <v>2</v>
      </c>
    </row>
    <row r="1902" spans="1:42" x14ac:dyDescent="0.35">
      <c r="A1902">
        <v>48699</v>
      </c>
      <c r="B1902">
        <v>2</v>
      </c>
      <c r="C1902">
        <f t="shared" si="58"/>
        <v>2</v>
      </c>
      <c r="D1902">
        <v>1</v>
      </c>
      <c r="E1902">
        <v>1</v>
      </c>
      <c r="F1902">
        <v>90</v>
      </c>
      <c r="G1902">
        <v>26</v>
      </c>
      <c r="H1902">
        <v>1</v>
      </c>
      <c r="I1902">
        <v>10</v>
      </c>
      <c r="J1902">
        <v>2</v>
      </c>
      <c r="K1902">
        <v>0</v>
      </c>
      <c r="L1902">
        <v>1</v>
      </c>
      <c r="M1902">
        <v>1</v>
      </c>
      <c r="N1902">
        <v>1</v>
      </c>
      <c r="O1902">
        <v>0</v>
      </c>
      <c r="P1902">
        <v>3</v>
      </c>
      <c r="Q1902">
        <v>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3</v>
      </c>
      <c r="Y1902">
        <v>11</v>
      </c>
      <c r="Z1902">
        <v>0</v>
      </c>
      <c r="AA1902">
        <v>70</v>
      </c>
      <c r="AB1902">
        <f t="shared" si="59"/>
        <v>5</v>
      </c>
      <c r="AC1902">
        <v>2563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39</v>
      </c>
      <c r="AO1902">
        <v>38</v>
      </c>
      <c r="AP1902">
        <v>0</v>
      </c>
    </row>
    <row r="1903" spans="1:42" x14ac:dyDescent="0.35">
      <c r="A1903">
        <v>80144</v>
      </c>
      <c r="B1903">
        <v>5</v>
      </c>
      <c r="C1903">
        <f t="shared" si="58"/>
        <v>5</v>
      </c>
      <c r="D1903">
        <v>0</v>
      </c>
      <c r="E1903">
        <v>0</v>
      </c>
      <c r="F1903">
        <v>47</v>
      </c>
      <c r="G1903">
        <v>240</v>
      </c>
      <c r="H1903">
        <v>132</v>
      </c>
      <c r="I1903">
        <v>445</v>
      </c>
      <c r="J1903">
        <v>250</v>
      </c>
      <c r="K1903">
        <v>192</v>
      </c>
      <c r="L1903">
        <v>108</v>
      </c>
      <c r="M1903">
        <v>1</v>
      </c>
      <c r="N1903">
        <v>3</v>
      </c>
      <c r="O1903">
        <v>7</v>
      </c>
      <c r="P1903">
        <v>8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3</v>
      </c>
      <c r="Y1903">
        <v>11</v>
      </c>
      <c r="Z1903">
        <v>0</v>
      </c>
      <c r="AA1903">
        <v>45</v>
      </c>
      <c r="AB1903">
        <f t="shared" si="59"/>
        <v>2</v>
      </c>
      <c r="AC1903">
        <v>2431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1259</v>
      </c>
      <c r="AO1903">
        <v>1151</v>
      </c>
      <c r="AP1903">
        <v>0</v>
      </c>
    </row>
    <row r="1904" spans="1:42" x14ac:dyDescent="0.35">
      <c r="A1904">
        <v>54252</v>
      </c>
      <c r="B1904">
        <v>3</v>
      </c>
      <c r="C1904">
        <f t="shared" si="58"/>
        <v>3</v>
      </c>
      <c r="D1904">
        <v>1</v>
      </c>
      <c r="E1904">
        <v>1</v>
      </c>
      <c r="F1904">
        <v>25</v>
      </c>
      <c r="G1904">
        <v>178</v>
      </c>
      <c r="H1904">
        <v>4</v>
      </c>
      <c r="I1904">
        <v>26</v>
      </c>
      <c r="J1904">
        <v>8</v>
      </c>
      <c r="K1904">
        <v>4</v>
      </c>
      <c r="L1904">
        <v>44</v>
      </c>
      <c r="M1904">
        <v>5</v>
      </c>
      <c r="N1904">
        <v>4</v>
      </c>
      <c r="O1904">
        <v>1</v>
      </c>
      <c r="P1904">
        <v>5</v>
      </c>
      <c r="Q1904">
        <v>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</v>
      </c>
      <c r="Y1904">
        <v>11</v>
      </c>
      <c r="Z1904">
        <v>0</v>
      </c>
      <c r="AA1904">
        <v>64</v>
      </c>
      <c r="AB1904">
        <f t="shared" si="59"/>
        <v>4</v>
      </c>
      <c r="AC1904">
        <v>2556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220</v>
      </c>
      <c r="AO1904">
        <v>176</v>
      </c>
      <c r="AP1904">
        <v>0</v>
      </c>
    </row>
    <row r="1905" spans="1:42" x14ac:dyDescent="0.35">
      <c r="A1905">
        <v>81929</v>
      </c>
      <c r="B1905">
        <v>5</v>
      </c>
      <c r="C1905">
        <f t="shared" si="58"/>
        <v>5</v>
      </c>
      <c r="D1905">
        <v>1</v>
      </c>
      <c r="E1905">
        <v>0</v>
      </c>
      <c r="F1905">
        <v>60</v>
      </c>
      <c r="G1905">
        <v>1486</v>
      </c>
      <c r="H1905">
        <v>55</v>
      </c>
      <c r="I1905">
        <v>278</v>
      </c>
      <c r="J1905">
        <v>49</v>
      </c>
      <c r="K1905">
        <v>0</v>
      </c>
      <c r="L1905">
        <v>185</v>
      </c>
      <c r="M1905">
        <v>2</v>
      </c>
      <c r="N1905">
        <v>4</v>
      </c>
      <c r="O1905">
        <v>4</v>
      </c>
      <c r="P1905">
        <v>10</v>
      </c>
      <c r="Q1905">
        <v>6</v>
      </c>
      <c r="R1905">
        <v>1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3</v>
      </c>
      <c r="Y1905">
        <v>11</v>
      </c>
      <c r="Z1905">
        <v>1</v>
      </c>
      <c r="AA1905">
        <v>44</v>
      </c>
      <c r="AB1905">
        <f t="shared" si="59"/>
        <v>2</v>
      </c>
      <c r="AC1905">
        <v>2797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1868</v>
      </c>
      <c r="AO1905">
        <v>1683</v>
      </c>
      <c r="AP1905">
        <v>2</v>
      </c>
    </row>
    <row r="1906" spans="1:42" x14ac:dyDescent="0.35">
      <c r="A1906">
        <v>76068</v>
      </c>
      <c r="B1906">
        <v>4</v>
      </c>
      <c r="C1906">
        <f t="shared" si="58"/>
        <v>4</v>
      </c>
      <c r="D1906">
        <v>0</v>
      </c>
      <c r="E1906">
        <v>1</v>
      </c>
      <c r="F1906">
        <v>67</v>
      </c>
      <c r="G1906">
        <v>1115</v>
      </c>
      <c r="H1906">
        <v>12</v>
      </c>
      <c r="I1906">
        <v>128</v>
      </c>
      <c r="J1906">
        <v>33</v>
      </c>
      <c r="K1906">
        <v>12</v>
      </c>
      <c r="L1906">
        <v>76</v>
      </c>
      <c r="M1906">
        <v>1</v>
      </c>
      <c r="N1906">
        <v>2</v>
      </c>
      <c r="O1906">
        <v>3</v>
      </c>
      <c r="P1906">
        <v>4</v>
      </c>
      <c r="Q1906">
        <v>6</v>
      </c>
      <c r="R1906">
        <v>0</v>
      </c>
      <c r="S1906">
        <v>1</v>
      </c>
      <c r="T1906">
        <v>0</v>
      </c>
      <c r="U1906">
        <v>0</v>
      </c>
      <c r="V1906">
        <v>1</v>
      </c>
      <c r="W1906">
        <v>0</v>
      </c>
      <c r="X1906">
        <v>3</v>
      </c>
      <c r="Y1906">
        <v>11</v>
      </c>
      <c r="Z1906">
        <v>0</v>
      </c>
      <c r="AA1906">
        <v>45</v>
      </c>
      <c r="AB1906">
        <f t="shared" si="59"/>
        <v>2</v>
      </c>
      <c r="AC1906">
        <v>2736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1300</v>
      </c>
      <c r="AO1906">
        <v>1224</v>
      </c>
      <c r="AP1906">
        <v>2</v>
      </c>
    </row>
    <row r="1907" spans="1:42" x14ac:dyDescent="0.35">
      <c r="A1907">
        <v>53204</v>
      </c>
      <c r="B1907">
        <v>3</v>
      </c>
      <c r="C1907">
        <f t="shared" si="58"/>
        <v>3</v>
      </c>
      <c r="D1907">
        <v>1</v>
      </c>
      <c r="E1907">
        <v>1</v>
      </c>
      <c r="F1907">
        <v>40</v>
      </c>
      <c r="G1907">
        <v>29</v>
      </c>
      <c r="H1907">
        <v>0</v>
      </c>
      <c r="I1907">
        <v>8</v>
      </c>
      <c r="J1907">
        <v>2</v>
      </c>
      <c r="K1907">
        <v>0</v>
      </c>
      <c r="L1907">
        <v>6</v>
      </c>
      <c r="M1907">
        <v>1</v>
      </c>
      <c r="N1907">
        <v>1</v>
      </c>
      <c r="O1907">
        <v>0</v>
      </c>
      <c r="P1907">
        <v>3</v>
      </c>
      <c r="Q1907">
        <v>4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3</v>
      </c>
      <c r="Y1907">
        <v>11</v>
      </c>
      <c r="Z1907">
        <v>0</v>
      </c>
      <c r="AA1907">
        <v>44</v>
      </c>
      <c r="AB1907">
        <f t="shared" si="59"/>
        <v>2</v>
      </c>
      <c r="AC1907">
        <v>2260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39</v>
      </c>
      <c r="AO1907">
        <v>33</v>
      </c>
      <c r="AP1907">
        <v>0</v>
      </c>
    </row>
    <row r="1908" spans="1:42" x14ac:dyDescent="0.35">
      <c r="A1908">
        <v>14796</v>
      </c>
      <c r="B1908">
        <v>1</v>
      </c>
      <c r="C1908">
        <f t="shared" si="58"/>
        <v>1</v>
      </c>
      <c r="D1908">
        <v>1</v>
      </c>
      <c r="E1908">
        <v>0</v>
      </c>
      <c r="F1908">
        <v>1</v>
      </c>
      <c r="G1908">
        <v>13</v>
      </c>
      <c r="H1908">
        <v>3</v>
      </c>
      <c r="I1908">
        <v>8</v>
      </c>
      <c r="J1908">
        <v>7</v>
      </c>
      <c r="K1908">
        <v>4</v>
      </c>
      <c r="L1908">
        <v>16</v>
      </c>
      <c r="M1908">
        <v>2</v>
      </c>
      <c r="N1908">
        <v>1</v>
      </c>
      <c r="O1908">
        <v>0</v>
      </c>
      <c r="P1908">
        <v>3</v>
      </c>
      <c r="Q1908">
        <v>9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3</v>
      </c>
      <c r="Y1908">
        <v>11</v>
      </c>
      <c r="Z1908">
        <v>1</v>
      </c>
      <c r="AA1908">
        <v>36</v>
      </c>
      <c r="AB1908">
        <f t="shared" si="59"/>
        <v>1</v>
      </c>
      <c r="AC1908">
        <v>2809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35</v>
      </c>
      <c r="AO1908">
        <v>19</v>
      </c>
      <c r="AP1908">
        <v>0</v>
      </c>
    </row>
    <row r="1909" spans="1:42" x14ac:dyDescent="0.35">
      <c r="A1909">
        <v>78128</v>
      </c>
      <c r="B1909">
        <v>4</v>
      </c>
      <c r="C1909">
        <f t="shared" si="58"/>
        <v>4</v>
      </c>
      <c r="D1909">
        <v>0</v>
      </c>
      <c r="E1909">
        <v>1</v>
      </c>
      <c r="F1909">
        <v>89</v>
      </c>
      <c r="G1909">
        <v>934</v>
      </c>
      <c r="H1909">
        <v>24</v>
      </c>
      <c r="I1909">
        <v>230</v>
      </c>
      <c r="J1909">
        <v>16</v>
      </c>
      <c r="K1909">
        <v>24</v>
      </c>
      <c r="L1909">
        <v>36</v>
      </c>
      <c r="M1909">
        <v>2</v>
      </c>
      <c r="N1909">
        <v>8</v>
      </c>
      <c r="O1909">
        <v>4</v>
      </c>
      <c r="P1909">
        <v>6</v>
      </c>
      <c r="Q1909">
        <v>3</v>
      </c>
      <c r="R1909">
        <v>0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3</v>
      </c>
      <c r="Y1909">
        <v>11</v>
      </c>
      <c r="Z1909">
        <v>0</v>
      </c>
      <c r="AA1909">
        <v>46</v>
      </c>
      <c r="AB1909">
        <f t="shared" si="59"/>
        <v>2</v>
      </c>
      <c r="AC1909">
        <v>2289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1228</v>
      </c>
      <c r="AO1909">
        <v>1192</v>
      </c>
      <c r="AP1909">
        <v>2</v>
      </c>
    </row>
    <row r="1910" spans="1:42" x14ac:dyDescent="0.35">
      <c r="A1910">
        <v>14188</v>
      </c>
      <c r="B1910">
        <v>1</v>
      </c>
      <c r="C1910">
        <f t="shared" si="58"/>
        <v>1</v>
      </c>
      <c r="D1910">
        <v>0</v>
      </c>
      <c r="E1910">
        <v>0</v>
      </c>
      <c r="F1910">
        <v>40</v>
      </c>
      <c r="G1910">
        <v>2</v>
      </c>
      <c r="H1910">
        <v>7</v>
      </c>
      <c r="I1910">
        <v>11</v>
      </c>
      <c r="J1910">
        <v>16</v>
      </c>
      <c r="K1910">
        <v>12</v>
      </c>
      <c r="L1910">
        <v>27</v>
      </c>
      <c r="M1910">
        <v>1</v>
      </c>
      <c r="N1910">
        <v>2</v>
      </c>
      <c r="O1910">
        <v>0</v>
      </c>
      <c r="P1910">
        <v>4</v>
      </c>
      <c r="Q1910">
        <v>6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3</v>
      </c>
      <c r="Y1910">
        <v>11</v>
      </c>
      <c r="Z1910">
        <v>0</v>
      </c>
      <c r="AA1910">
        <v>48</v>
      </c>
      <c r="AB1910">
        <f t="shared" si="59"/>
        <v>2</v>
      </c>
      <c r="AC1910">
        <v>2645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48</v>
      </c>
      <c r="AO1910">
        <v>21</v>
      </c>
      <c r="AP1910">
        <v>0</v>
      </c>
    </row>
    <row r="1911" spans="1:42" x14ac:dyDescent="0.35">
      <c r="A1911">
        <v>72967</v>
      </c>
      <c r="B1911">
        <v>4</v>
      </c>
      <c r="C1911">
        <f t="shared" si="58"/>
        <v>4</v>
      </c>
      <c r="D1911">
        <v>0</v>
      </c>
      <c r="E1911">
        <v>1</v>
      </c>
      <c r="F1911">
        <v>1</v>
      </c>
      <c r="G1911">
        <v>158</v>
      </c>
      <c r="H1911">
        <v>35</v>
      </c>
      <c r="I1911">
        <v>179</v>
      </c>
      <c r="J1911">
        <v>0</v>
      </c>
      <c r="K1911">
        <v>0</v>
      </c>
      <c r="L1911">
        <v>125</v>
      </c>
      <c r="M1911">
        <v>2</v>
      </c>
      <c r="N1911">
        <v>7</v>
      </c>
      <c r="O1911">
        <v>2</v>
      </c>
      <c r="P1911">
        <v>8</v>
      </c>
      <c r="Q1911">
        <v>5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</v>
      </c>
      <c r="Y1911">
        <v>11</v>
      </c>
      <c r="Z1911">
        <v>1</v>
      </c>
      <c r="AA1911">
        <v>50</v>
      </c>
      <c r="AB1911">
        <f t="shared" si="59"/>
        <v>2</v>
      </c>
      <c r="AC1911">
        <v>2720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372</v>
      </c>
      <c r="AO1911">
        <v>247</v>
      </c>
      <c r="AP1911">
        <v>1</v>
      </c>
    </row>
    <row r="1912" spans="1:42" x14ac:dyDescent="0.35">
      <c r="A1912">
        <v>48150</v>
      </c>
      <c r="B1912">
        <v>2</v>
      </c>
      <c r="C1912">
        <f t="shared" si="58"/>
        <v>2</v>
      </c>
      <c r="D1912">
        <v>0</v>
      </c>
      <c r="E1912">
        <v>1</v>
      </c>
      <c r="F1912">
        <v>24</v>
      </c>
      <c r="G1912">
        <v>173</v>
      </c>
      <c r="H1912">
        <v>2</v>
      </c>
      <c r="I1912">
        <v>39</v>
      </c>
      <c r="J1912">
        <v>3</v>
      </c>
      <c r="K1912">
        <v>2</v>
      </c>
      <c r="L1912">
        <v>47</v>
      </c>
      <c r="M1912">
        <v>3</v>
      </c>
      <c r="N1912">
        <v>5</v>
      </c>
      <c r="O1912">
        <v>1</v>
      </c>
      <c r="P1912">
        <v>4</v>
      </c>
      <c r="Q1912">
        <v>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3</v>
      </c>
      <c r="Y1912">
        <v>11</v>
      </c>
      <c r="Z1912">
        <v>0</v>
      </c>
      <c r="AA1912">
        <v>71</v>
      </c>
      <c r="AB1912">
        <f t="shared" si="59"/>
        <v>5</v>
      </c>
      <c r="AC1912">
        <v>2545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219</v>
      </c>
      <c r="AO1912">
        <v>172</v>
      </c>
      <c r="AP1912">
        <v>0</v>
      </c>
    </row>
    <row r="1913" spans="1:42" x14ac:dyDescent="0.35">
      <c r="A1913">
        <v>82332</v>
      </c>
      <c r="B1913">
        <v>5</v>
      </c>
      <c r="C1913">
        <f t="shared" si="58"/>
        <v>5</v>
      </c>
      <c r="D1913">
        <v>0</v>
      </c>
      <c r="E1913">
        <v>0</v>
      </c>
      <c r="F1913">
        <v>89</v>
      </c>
      <c r="G1913">
        <v>830</v>
      </c>
      <c r="H1913">
        <v>59</v>
      </c>
      <c r="I1913">
        <v>968</v>
      </c>
      <c r="J1913">
        <v>51</v>
      </c>
      <c r="K1913">
        <v>79</v>
      </c>
      <c r="L1913">
        <v>19</v>
      </c>
      <c r="M1913">
        <v>1</v>
      </c>
      <c r="N1913">
        <v>5</v>
      </c>
      <c r="O1913">
        <v>3</v>
      </c>
      <c r="P1913">
        <v>12</v>
      </c>
      <c r="Q1913">
        <v>2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3</v>
      </c>
      <c r="Y1913">
        <v>11</v>
      </c>
      <c r="Z1913">
        <v>1</v>
      </c>
      <c r="AA1913">
        <v>59</v>
      </c>
      <c r="AB1913">
        <f t="shared" si="59"/>
        <v>3</v>
      </c>
      <c r="AC1913">
        <v>2809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1987</v>
      </c>
      <c r="AO1913">
        <v>1968</v>
      </c>
      <c r="AP1913">
        <v>1</v>
      </c>
    </row>
    <row r="1914" spans="1:42" x14ac:dyDescent="0.35">
      <c r="A1914">
        <v>58275</v>
      </c>
      <c r="B1914">
        <v>3</v>
      </c>
      <c r="C1914">
        <f t="shared" si="58"/>
        <v>3</v>
      </c>
      <c r="D1914">
        <v>1</v>
      </c>
      <c r="E1914">
        <v>1</v>
      </c>
      <c r="F1914">
        <v>48</v>
      </c>
      <c r="G1914">
        <v>189</v>
      </c>
      <c r="H1914">
        <v>10</v>
      </c>
      <c r="I1914">
        <v>253</v>
      </c>
      <c r="J1914">
        <v>56</v>
      </c>
      <c r="K1914">
        <v>43</v>
      </c>
      <c r="L1914">
        <v>64</v>
      </c>
      <c r="M1914">
        <v>6</v>
      </c>
      <c r="N1914">
        <v>8</v>
      </c>
      <c r="O1914">
        <v>2</v>
      </c>
      <c r="P1914">
        <v>7</v>
      </c>
      <c r="Q1914">
        <v>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</v>
      </c>
      <c r="Y1914">
        <v>11</v>
      </c>
      <c r="Z1914">
        <v>0</v>
      </c>
      <c r="AA1914">
        <v>65</v>
      </c>
      <c r="AB1914">
        <f t="shared" si="59"/>
        <v>4</v>
      </c>
      <c r="AC1914">
        <v>2551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551</v>
      </c>
      <c r="AO1914">
        <v>487</v>
      </c>
      <c r="AP1914">
        <v>0</v>
      </c>
    </row>
    <row r="1915" spans="1:42" x14ac:dyDescent="0.35">
      <c r="A1915">
        <v>44953</v>
      </c>
      <c r="B1915">
        <v>2</v>
      </c>
      <c r="C1915">
        <f t="shared" si="58"/>
        <v>2</v>
      </c>
      <c r="D1915">
        <v>0</v>
      </c>
      <c r="E1915">
        <v>0</v>
      </c>
      <c r="F1915">
        <v>31</v>
      </c>
      <c r="G1915">
        <v>728</v>
      </c>
      <c r="H1915">
        <v>17</v>
      </c>
      <c r="I1915">
        <v>133</v>
      </c>
      <c r="J1915">
        <v>11</v>
      </c>
      <c r="K1915">
        <v>8</v>
      </c>
      <c r="L1915">
        <v>124</v>
      </c>
      <c r="M1915">
        <v>1</v>
      </c>
      <c r="N1915">
        <v>7</v>
      </c>
      <c r="O1915">
        <v>3</v>
      </c>
      <c r="P1915">
        <v>13</v>
      </c>
      <c r="Q1915">
        <v>6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</v>
      </c>
      <c r="Y1915">
        <v>11</v>
      </c>
      <c r="Z1915">
        <v>0</v>
      </c>
      <c r="AA1915">
        <v>39</v>
      </c>
      <c r="AB1915">
        <f t="shared" si="59"/>
        <v>1</v>
      </c>
      <c r="AC1915">
        <v>2714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897</v>
      </c>
      <c r="AO1915">
        <v>773</v>
      </c>
      <c r="AP1915">
        <v>1</v>
      </c>
    </row>
    <row r="1916" spans="1:42" x14ac:dyDescent="0.35">
      <c r="A1916">
        <v>34587</v>
      </c>
      <c r="B1916">
        <v>1</v>
      </c>
      <c r="C1916">
        <f t="shared" si="58"/>
        <v>2</v>
      </c>
      <c r="D1916">
        <v>1</v>
      </c>
      <c r="E1916">
        <v>1</v>
      </c>
      <c r="F1916">
        <v>68</v>
      </c>
      <c r="G1916">
        <v>7</v>
      </c>
      <c r="H1916">
        <v>2</v>
      </c>
      <c r="I1916">
        <v>9</v>
      </c>
      <c r="J1916">
        <v>2</v>
      </c>
      <c r="K1916">
        <v>0</v>
      </c>
      <c r="L1916">
        <v>2</v>
      </c>
      <c r="M1916">
        <v>2</v>
      </c>
      <c r="N1916">
        <v>1</v>
      </c>
      <c r="O1916">
        <v>0</v>
      </c>
      <c r="P1916">
        <v>3</v>
      </c>
      <c r="Q1916">
        <v>4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3</v>
      </c>
      <c r="Y1916">
        <v>11</v>
      </c>
      <c r="Z1916">
        <v>0</v>
      </c>
      <c r="AA1916">
        <v>67</v>
      </c>
      <c r="AB1916">
        <f t="shared" si="59"/>
        <v>4</v>
      </c>
      <c r="AC1916">
        <v>2203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20</v>
      </c>
      <c r="AO1916">
        <v>18</v>
      </c>
      <c r="AP1916">
        <v>0</v>
      </c>
    </row>
    <row r="1917" spans="1:42" x14ac:dyDescent="0.35">
      <c r="A1917">
        <v>43018</v>
      </c>
      <c r="B1917">
        <v>2</v>
      </c>
      <c r="C1917">
        <f t="shared" si="58"/>
        <v>2</v>
      </c>
      <c r="D1917">
        <v>0</v>
      </c>
      <c r="E1917">
        <v>1</v>
      </c>
      <c r="F1917">
        <v>46</v>
      </c>
      <c r="G1917">
        <v>35</v>
      </c>
      <c r="H1917">
        <v>4</v>
      </c>
      <c r="I1917">
        <v>17</v>
      </c>
      <c r="J1917">
        <v>7</v>
      </c>
      <c r="K1917">
        <v>6</v>
      </c>
      <c r="L1917">
        <v>64</v>
      </c>
      <c r="M1917">
        <v>1</v>
      </c>
      <c r="N1917">
        <v>2</v>
      </c>
      <c r="O1917">
        <v>2</v>
      </c>
      <c r="P1917">
        <v>2</v>
      </c>
      <c r="Q1917">
        <v>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</v>
      </c>
      <c r="Y1917">
        <v>11</v>
      </c>
      <c r="Z1917">
        <v>0</v>
      </c>
      <c r="AA1917">
        <v>46</v>
      </c>
      <c r="AB1917">
        <f t="shared" si="59"/>
        <v>2</v>
      </c>
      <c r="AC1917">
        <v>2399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1</v>
      </c>
      <c r="AM1917">
        <v>0</v>
      </c>
      <c r="AN1917">
        <v>69</v>
      </c>
      <c r="AO1917">
        <v>5</v>
      </c>
      <c r="AP1917">
        <v>0</v>
      </c>
    </row>
    <row r="1918" spans="1:42" x14ac:dyDescent="0.35">
      <c r="A1918">
        <v>45736</v>
      </c>
      <c r="B1918">
        <v>2</v>
      </c>
      <c r="C1918">
        <f t="shared" si="58"/>
        <v>2</v>
      </c>
      <c r="D1918">
        <v>0</v>
      </c>
      <c r="E1918">
        <v>1</v>
      </c>
      <c r="F1918">
        <v>92</v>
      </c>
      <c r="G1918">
        <v>188</v>
      </c>
      <c r="H1918">
        <v>3</v>
      </c>
      <c r="I1918">
        <v>180</v>
      </c>
      <c r="J1918">
        <v>20</v>
      </c>
      <c r="K1918">
        <v>3</v>
      </c>
      <c r="L1918">
        <v>43</v>
      </c>
      <c r="M1918">
        <v>5</v>
      </c>
      <c r="N1918">
        <v>7</v>
      </c>
      <c r="O1918">
        <v>1</v>
      </c>
      <c r="P1918">
        <v>6</v>
      </c>
      <c r="Q1918">
        <v>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3</v>
      </c>
      <c r="Y1918">
        <v>11</v>
      </c>
      <c r="Z1918">
        <v>0</v>
      </c>
      <c r="AA1918">
        <v>66</v>
      </c>
      <c r="AB1918">
        <f t="shared" si="59"/>
        <v>4</v>
      </c>
      <c r="AC1918">
        <v>2499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394</v>
      </c>
      <c r="AO1918">
        <v>351</v>
      </c>
      <c r="AP1918">
        <v>0</v>
      </c>
    </row>
    <row r="1919" spans="1:42" x14ac:dyDescent="0.35">
      <c r="A1919">
        <v>66476</v>
      </c>
      <c r="B1919">
        <v>3</v>
      </c>
      <c r="C1919">
        <f t="shared" si="58"/>
        <v>3</v>
      </c>
      <c r="D1919">
        <v>0</v>
      </c>
      <c r="E1919">
        <v>1</v>
      </c>
      <c r="F1919">
        <v>80</v>
      </c>
      <c r="G1919">
        <v>742</v>
      </c>
      <c r="H1919">
        <v>28</v>
      </c>
      <c r="I1919">
        <v>152</v>
      </c>
      <c r="J1919">
        <v>25</v>
      </c>
      <c r="K1919">
        <v>9</v>
      </c>
      <c r="L1919">
        <v>57</v>
      </c>
      <c r="M1919">
        <v>2</v>
      </c>
      <c r="N1919">
        <v>6</v>
      </c>
      <c r="O1919">
        <v>8</v>
      </c>
      <c r="P1919">
        <v>10</v>
      </c>
      <c r="Q1919">
        <v>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3</v>
      </c>
      <c r="Y1919">
        <v>11</v>
      </c>
      <c r="Z1919">
        <v>0</v>
      </c>
      <c r="AA1919">
        <v>51</v>
      </c>
      <c r="AB1919">
        <f t="shared" si="59"/>
        <v>2</v>
      </c>
      <c r="AC1919">
        <v>2366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1</v>
      </c>
      <c r="AM1919">
        <v>0</v>
      </c>
      <c r="AN1919">
        <v>956</v>
      </c>
      <c r="AO1919">
        <v>899</v>
      </c>
      <c r="AP1919">
        <v>0</v>
      </c>
    </row>
    <row r="1920" spans="1:42" x14ac:dyDescent="0.35">
      <c r="A1920">
        <v>27733</v>
      </c>
      <c r="B1920">
        <v>1</v>
      </c>
      <c r="C1920">
        <f t="shared" si="58"/>
        <v>1</v>
      </c>
      <c r="D1920">
        <v>1</v>
      </c>
      <c r="E1920">
        <v>0</v>
      </c>
      <c r="F1920">
        <v>16</v>
      </c>
      <c r="G1920">
        <v>0</v>
      </c>
      <c r="H1920">
        <v>7</v>
      </c>
      <c r="I1920">
        <v>5</v>
      </c>
      <c r="J1920">
        <v>26</v>
      </c>
      <c r="K1920">
        <v>2</v>
      </c>
      <c r="L1920">
        <v>17</v>
      </c>
      <c r="M1920">
        <v>2</v>
      </c>
      <c r="N1920">
        <v>2</v>
      </c>
      <c r="O1920">
        <v>0</v>
      </c>
      <c r="P1920">
        <v>3</v>
      </c>
      <c r="Q1920">
        <v>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</v>
      </c>
      <c r="Y1920">
        <v>11</v>
      </c>
      <c r="Z1920">
        <v>0</v>
      </c>
      <c r="AA1920">
        <v>39</v>
      </c>
      <c r="AB1920">
        <f t="shared" si="59"/>
        <v>1</v>
      </c>
      <c r="AC1920">
        <v>2466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40</v>
      </c>
      <c r="AO1920">
        <v>23</v>
      </c>
      <c r="AP1920">
        <v>0</v>
      </c>
    </row>
    <row r="1921" spans="1:42" x14ac:dyDescent="0.35">
      <c r="A1921">
        <v>69805</v>
      </c>
      <c r="B1921">
        <v>4</v>
      </c>
      <c r="C1921">
        <f t="shared" si="58"/>
        <v>4</v>
      </c>
      <c r="D1921">
        <v>0</v>
      </c>
      <c r="E1921">
        <v>1</v>
      </c>
      <c r="F1921">
        <v>50</v>
      </c>
      <c r="G1921">
        <v>750</v>
      </c>
      <c r="H1921">
        <v>71</v>
      </c>
      <c r="I1921">
        <v>174</v>
      </c>
      <c r="J1921">
        <v>13</v>
      </c>
      <c r="K1921">
        <v>10</v>
      </c>
      <c r="L1921">
        <v>20</v>
      </c>
      <c r="M1921">
        <v>2</v>
      </c>
      <c r="N1921">
        <v>6</v>
      </c>
      <c r="O1921">
        <v>8</v>
      </c>
      <c r="P1921">
        <v>11</v>
      </c>
      <c r="Q1921">
        <v>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</v>
      </c>
      <c r="Y1921">
        <v>11</v>
      </c>
      <c r="Z1921">
        <v>0</v>
      </c>
      <c r="AA1921">
        <v>68</v>
      </c>
      <c r="AB1921">
        <f t="shared" si="59"/>
        <v>4</v>
      </c>
      <c r="AC1921">
        <v>2318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1018</v>
      </c>
      <c r="AO1921">
        <v>998</v>
      </c>
      <c r="AP1921">
        <v>0</v>
      </c>
    </row>
    <row r="1922" spans="1:42" x14ac:dyDescent="0.35">
      <c r="A1922">
        <v>72217</v>
      </c>
      <c r="B1922">
        <v>4</v>
      </c>
      <c r="C1922">
        <f t="shared" si="58"/>
        <v>4</v>
      </c>
      <c r="D1922">
        <v>0</v>
      </c>
      <c r="E1922">
        <v>0</v>
      </c>
      <c r="F1922">
        <v>93</v>
      </c>
      <c r="G1922">
        <v>816</v>
      </c>
      <c r="H1922">
        <v>42</v>
      </c>
      <c r="I1922">
        <v>450</v>
      </c>
      <c r="J1922">
        <v>55</v>
      </c>
      <c r="K1922">
        <v>56</v>
      </c>
      <c r="L1922">
        <v>154</v>
      </c>
      <c r="M1922">
        <v>1</v>
      </c>
      <c r="N1922">
        <v>3</v>
      </c>
      <c r="O1922">
        <v>10</v>
      </c>
      <c r="P1922">
        <v>8</v>
      </c>
      <c r="Q1922">
        <v>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3</v>
      </c>
      <c r="Y1922">
        <v>11</v>
      </c>
      <c r="Z1922">
        <v>0</v>
      </c>
      <c r="AA1922">
        <v>58</v>
      </c>
      <c r="AB1922">
        <f t="shared" si="59"/>
        <v>3</v>
      </c>
      <c r="AC1922">
        <v>2604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  <c r="AN1922">
        <v>1419</v>
      </c>
      <c r="AO1922">
        <v>1265</v>
      </c>
      <c r="AP1922">
        <v>0</v>
      </c>
    </row>
    <row r="1923" spans="1:42" x14ac:dyDescent="0.35">
      <c r="A1923">
        <v>25818</v>
      </c>
      <c r="B1923">
        <v>1</v>
      </c>
      <c r="C1923">
        <f t="shared" ref="C1923:C1986" si="60">_xlfn.IFS(A:A&lt;=32196,1,A:A&lt;=51622.09,2,A:A&lt;=68281,3,A:A&lt;=79601,4,A:A&gt;=79601,5)</f>
        <v>1</v>
      </c>
      <c r="D1923">
        <v>1</v>
      </c>
      <c r="E1923">
        <v>0</v>
      </c>
      <c r="F1923">
        <v>51</v>
      </c>
      <c r="G1923">
        <v>5</v>
      </c>
      <c r="H1923">
        <v>2</v>
      </c>
      <c r="I1923">
        <v>8</v>
      </c>
      <c r="J1923">
        <v>2</v>
      </c>
      <c r="K1923">
        <v>2</v>
      </c>
      <c r="L1923">
        <v>9</v>
      </c>
      <c r="M1923">
        <v>1</v>
      </c>
      <c r="N1923">
        <v>0</v>
      </c>
      <c r="O1923">
        <v>1</v>
      </c>
      <c r="P1923">
        <v>2</v>
      </c>
      <c r="Q1923">
        <v>7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3</v>
      </c>
      <c r="Y1923">
        <v>11</v>
      </c>
      <c r="Z1923">
        <v>0</v>
      </c>
      <c r="AA1923">
        <v>49</v>
      </c>
      <c r="AB1923">
        <f t="shared" ref="AB1923:AB1986" si="61">_xlfn.IFS(AA1923&lt;=43,1,AA1923&lt;=51.117,2,AA1923&lt;=61,3,AA1923&lt;=68,4,AA1923&gt;68,5)</f>
        <v>2</v>
      </c>
      <c r="AC1923">
        <v>2778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19</v>
      </c>
      <c r="AO1923">
        <v>10</v>
      </c>
      <c r="AP1923">
        <v>0</v>
      </c>
    </row>
    <row r="1924" spans="1:42" x14ac:dyDescent="0.35">
      <c r="A1924">
        <v>37509</v>
      </c>
      <c r="B1924">
        <v>2</v>
      </c>
      <c r="C1924">
        <f t="shared" si="60"/>
        <v>2</v>
      </c>
      <c r="D1924">
        <v>1</v>
      </c>
      <c r="E1924">
        <v>0</v>
      </c>
      <c r="F1924">
        <v>24</v>
      </c>
      <c r="G1924">
        <v>37</v>
      </c>
      <c r="H1924">
        <v>5</v>
      </c>
      <c r="I1924">
        <v>56</v>
      </c>
      <c r="J1924">
        <v>12</v>
      </c>
      <c r="K1924">
        <v>8</v>
      </c>
      <c r="L1924">
        <v>5</v>
      </c>
      <c r="M1924">
        <v>2</v>
      </c>
      <c r="N1924">
        <v>3</v>
      </c>
      <c r="O1924">
        <v>0</v>
      </c>
      <c r="P1924">
        <v>4</v>
      </c>
      <c r="Q1924">
        <v>7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</v>
      </c>
      <c r="Y1924">
        <v>11</v>
      </c>
      <c r="Z1924">
        <v>0</v>
      </c>
      <c r="AA1924">
        <v>44</v>
      </c>
      <c r="AB1924">
        <f t="shared" si="61"/>
        <v>2</v>
      </c>
      <c r="AC1924">
        <v>2814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0</v>
      </c>
      <c r="AN1924">
        <v>118</v>
      </c>
      <c r="AO1924">
        <v>113</v>
      </c>
      <c r="AP1924">
        <v>0</v>
      </c>
    </row>
    <row r="1925" spans="1:42" x14ac:dyDescent="0.35">
      <c r="A1925">
        <v>25176</v>
      </c>
      <c r="B1925">
        <v>1</v>
      </c>
      <c r="C1925">
        <f t="shared" si="60"/>
        <v>1</v>
      </c>
      <c r="D1925">
        <v>1</v>
      </c>
      <c r="E1925">
        <v>1</v>
      </c>
      <c r="F1925">
        <v>79</v>
      </c>
      <c r="G1925">
        <v>4</v>
      </c>
      <c r="H1925">
        <v>0</v>
      </c>
      <c r="I1925">
        <v>4</v>
      </c>
      <c r="J1925">
        <v>0</v>
      </c>
      <c r="K1925">
        <v>0</v>
      </c>
      <c r="L1925">
        <v>5</v>
      </c>
      <c r="M1925">
        <v>1</v>
      </c>
      <c r="N1925">
        <v>1</v>
      </c>
      <c r="O1925">
        <v>0</v>
      </c>
      <c r="P1925">
        <v>2</v>
      </c>
      <c r="Q1925">
        <v>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3</v>
      </c>
      <c r="Y1925">
        <v>11</v>
      </c>
      <c r="Z1925">
        <v>0</v>
      </c>
      <c r="AA1925">
        <v>44</v>
      </c>
      <c r="AB1925">
        <f t="shared" si="61"/>
        <v>2</v>
      </c>
      <c r="AC1925">
        <v>2482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8</v>
      </c>
      <c r="AO1925">
        <v>3</v>
      </c>
      <c r="AP1925">
        <v>0</v>
      </c>
    </row>
    <row r="1926" spans="1:42" x14ac:dyDescent="0.35">
      <c r="A1926">
        <v>43586</v>
      </c>
      <c r="B1926">
        <v>2</v>
      </c>
      <c r="C1926">
        <f t="shared" si="60"/>
        <v>2</v>
      </c>
      <c r="D1926">
        <v>0</v>
      </c>
      <c r="E1926">
        <v>1</v>
      </c>
      <c r="F1926">
        <v>26</v>
      </c>
      <c r="G1926">
        <v>99</v>
      </c>
      <c r="H1926">
        <v>2</v>
      </c>
      <c r="I1926">
        <v>11</v>
      </c>
      <c r="J1926">
        <v>4</v>
      </c>
      <c r="K1926">
        <v>0</v>
      </c>
      <c r="L1926">
        <v>16</v>
      </c>
      <c r="M1926">
        <v>3</v>
      </c>
      <c r="N1926">
        <v>3</v>
      </c>
      <c r="O1926">
        <v>0</v>
      </c>
      <c r="P1926">
        <v>4</v>
      </c>
      <c r="Q1926">
        <v>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3</v>
      </c>
      <c r="Y1926">
        <v>11</v>
      </c>
      <c r="Z1926">
        <v>0</v>
      </c>
      <c r="AA1926">
        <v>40</v>
      </c>
      <c r="AB1926">
        <f t="shared" si="61"/>
        <v>1</v>
      </c>
      <c r="AC1926">
        <v>2827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116</v>
      </c>
      <c r="AO1926">
        <v>100</v>
      </c>
      <c r="AP1926">
        <v>0</v>
      </c>
    </row>
    <row r="1927" spans="1:42" x14ac:dyDescent="0.35">
      <c r="A1927">
        <v>53230</v>
      </c>
      <c r="B1927">
        <v>3</v>
      </c>
      <c r="C1927">
        <f t="shared" si="60"/>
        <v>3</v>
      </c>
      <c r="D1927">
        <v>0</v>
      </c>
      <c r="E1927">
        <v>1</v>
      </c>
      <c r="F1927">
        <v>86</v>
      </c>
      <c r="G1927">
        <v>176</v>
      </c>
      <c r="H1927">
        <v>72</v>
      </c>
      <c r="I1927">
        <v>98</v>
      </c>
      <c r="J1927">
        <v>136</v>
      </c>
      <c r="K1927">
        <v>21</v>
      </c>
      <c r="L1927">
        <v>229</v>
      </c>
      <c r="M1927">
        <v>4</v>
      </c>
      <c r="N1927">
        <v>5</v>
      </c>
      <c r="O1927">
        <v>2</v>
      </c>
      <c r="P1927">
        <v>12</v>
      </c>
      <c r="Q1927">
        <v>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</v>
      </c>
      <c r="Y1927">
        <v>11</v>
      </c>
      <c r="Z1927">
        <v>0</v>
      </c>
      <c r="AA1927">
        <v>64</v>
      </c>
      <c r="AB1927">
        <f t="shared" si="61"/>
        <v>4</v>
      </c>
      <c r="AC1927">
        <v>2854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503</v>
      </c>
      <c r="AO1927">
        <v>274</v>
      </c>
      <c r="AP1927">
        <v>0</v>
      </c>
    </row>
    <row r="1928" spans="1:42" x14ac:dyDescent="0.35">
      <c r="A1928">
        <v>50116</v>
      </c>
      <c r="B1928">
        <v>2</v>
      </c>
      <c r="C1928">
        <f t="shared" si="60"/>
        <v>2</v>
      </c>
      <c r="D1928">
        <v>1</v>
      </c>
      <c r="E1928">
        <v>1</v>
      </c>
      <c r="F1928">
        <v>68</v>
      </c>
      <c r="G1928">
        <v>54</v>
      </c>
      <c r="H1928">
        <v>0</v>
      </c>
      <c r="I1928">
        <v>10</v>
      </c>
      <c r="J1928">
        <v>0</v>
      </c>
      <c r="K1928">
        <v>0</v>
      </c>
      <c r="L1928">
        <v>2</v>
      </c>
      <c r="M1928">
        <v>2</v>
      </c>
      <c r="N1928">
        <v>1</v>
      </c>
      <c r="O1928">
        <v>0</v>
      </c>
      <c r="P1928">
        <v>4</v>
      </c>
      <c r="Q1928">
        <v>5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3</v>
      </c>
      <c r="Y1928">
        <v>11</v>
      </c>
      <c r="Z1928">
        <v>0</v>
      </c>
      <c r="AA1928">
        <v>63</v>
      </c>
      <c r="AB1928">
        <f t="shared" si="61"/>
        <v>4</v>
      </c>
      <c r="AC1928">
        <v>2168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64</v>
      </c>
      <c r="AO1928">
        <v>62</v>
      </c>
      <c r="AP1928">
        <v>1</v>
      </c>
    </row>
    <row r="1929" spans="1:42" x14ac:dyDescent="0.35">
      <c r="A1929">
        <v>82333</v>
      </c>
      <c r="B1929">
        <v>5</v>
      </c>
      <c r="C1929">
        <f t="shared" si="60"/>
        <v>5</v>
      </c>
      <c r="D1929">
        <v>0</v>
      </c>
      <c r="E1929">
        <v>0</v>
      </c>
      <c r="F1929">
        <v>60</v>
      </c>
      <c r="G1929">
        <v>1311</v>
      </c>
      <c r="H1929">
        <v>0</v>
      </c>
      <c r="I1929">
        <v>359</v>
      </c>
      <c r="J1929">
        <v>46</v>
      </c>
      <c r="K1929">
        <v>89</v>
      </c>
      <c r="L1929">
        <v>17</v>
      </c>
      <c r="M1929">
        <v>1</v>
      </c>
      <c r="N1929">
        <v>4</v>
      </c>
      <c r="O1929">
        <v>3</v>
      </c>
      <c r="P1929">
        <v>10</v>
      </c>
      <c r="Q1929">
        <v>2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3</v>
      </c>
      <c r="Y1929">
        <v>11</v>
      </c>
      <c r="Z1929">
        <v>1</v>
      </c>
      <c r="AA1929">
        <v>34</v>
      </c>
      <c r="AB1929">
        <f t="shared" si="61"/>
        <v>1</v>
      </c>
      <c r="AC1929">
        <v>2615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1805</v>
      </c>
      <c r="AO1929">
        <v>1788</v>
      </c>
      <c r="AP1929">
        <v>1</v>
      </c>
    </row>
    <row r="1930" spans="1:42" x14ac:dyDescent="0.35">
      <c r="A1930">
        <v>65220</v>
      </c>
      <c r="B1930">
        <v>3</v>
      </c>
      <c r="C1930">
        <f t="shared" si="60"/>
        <v>3</v>
      </c>
      <c r="D1930">
        <v>0</v>
      </c>
      <c r="E1930">
        <v>0</v>
      </c>
      <c r="F1930">
        <v>3</v>
      </c>
      <c r="G1930">
        <v>890</v>
      </c>
      <c r="H1930">
        <v>63</v>
      </c>
      <c r="I1930">
        <v>292</v>
      </c>
      <c r="J1930">
        <v>0</v>
      </c>
      <c r="K1930">
        <v>25</v>
      </c>
      <c r="L1930">
        <v>12</v>
      </c>
      <c r="M1930">
        <v>4</v>
      </c>
      <c r="N1930">
        <v>8</v>
      </c>
      <c r="O1930">
        <v>4</v>
      </c>
      <c r="P1930">
        <v>7</v>
      </c>
      <c r="Q1930">
        <v>6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3</v>
      </c>
      <c r="Y1930">
        <v>11</v>
      </c>
      <c r="Z1930">
        <v>1</v>
      </c>
      <c r="AA1930">
        <v>55</v>
      </c>
      <c r="AB1930">
        <f t="shared" si="61"/>
        <v>3</v>
      </c>
      <c r="AC1930">
        <v>2823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1270</v>
      </c>
      <c r="AO1930">
        <v>1258</v>
      </c>
      <c r="AP1930">
        <v>0</v>
      </c>
    </row>
    <row r="1931" spans="1:42" x14ac:dyDescent="0.35">
      <c r="A1931">
        <v>33590</v>
      </c>
      <c r="B1931">
        <v>1</v>
      </c>
      <c r="C1931">
        <f t="shared" si="60"/>
        <v>2</v>
      </c>
      <c r="D1931">
        <v>2</v>
      </c>
      <c r="E1931">
        <v>1</v>
      </c>
      <c r="F1931">
        <v>65</v>
      </c>
      <c r="G1931">
        <v>4</v>
      </c>
      <c r="H1931">
        <v>0</v>
      </c>
      <c r="I1931">
        <v>2</v>
      </c>
      <c r="J1931">
        <v>0</v>
      </c>
      <c r="K1931">
        <v>0</v>
      </c>
      <c r="L1931">
        <v>2</v>
      </c>
      <c r="M1931">
        <v>1</v>
      </c>
      <c r="N1931">
        <v>1</v>
      </c>
      <c r="O1931">
        <v>0</v>
      </c>
      <c r="P1931">
        <v>2</v>
      </c>
      <c r="Q1931">
        <v>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3</v>
      </c>
      <c r="Y1931">
        <v>11</v>
      </c>
      <c r="Z1931">
        <v>0</v>
      </c>
      <c r="AA1931">
        <v>46</v>
      </c>
      <c r="AB1931">
        <f t="shared" si="61"/>
        <v>2</v>
      </c>
      <c r="AC1931">
        <v>2397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6</v>
      </c>
      <c r="AO1931">
        <v>4</v>
      </c>
      <c r="AP1931">
        <v>0</v>
      </c>
    </row>
    <row r="1932" spans="1:42" x14ac:dyDescent="0.35">
      <c r="A1932">
        <v>72309</v>
      </c>
      <c r="B1932">
        <v>4</v>
      </c>
      <c r="C1932">
        <f t="shared" si="60"/>
        <v>4</v>
      </c>
      <c r="D1932">
        <v>0</v>
      </c>
      <c r="E1932">
        <v>0</v>
      </c>
      <c r="F1932">
        <v>64</v>
      </c>
      <c r="G1932">
        <v>960</v>
      </c>
      <c r="H1932">
        <v>0</v>
      </c>
      <c r="I1932">
        <v>883</v>
      </c>
      <c r="J1932">
        <v>50</v>
      </c>
      <c r="K1932">
        <v>38</v>
      </c>
      <c r="L1932">
        <v>0</v>
      </c>
      <c r="M1932">
        <v>1</v>
      </c>
      <c r="N1932">
        <v>5</v>
      </c>
      <c r="O1932">
        <v>6</v>
      </c>
      <c r="P1932">
        <v>8</v>
      </c>
      <c r="Q1932">
        <v>3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3</v>
      </c>
      <c r="Y1932">
        <v>11</v>
      </c>
      <c r="Z1932">
        <v>1</v>
      </c>
      <c r="AA1932">
        <v>44</v>
      </c>
      <c r="AB1932">
        <f t="shared" si="61"/>
        <v>2</v>
      </c>
      <c r="AC1932">
        <v>2634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1931</v>
      </c>
      <c r="AO1932">
        <v>1931</v>
      </c>
      <c r="AP1932">
        <v>1</v>
      </c>
    </row>
    <row r="1933" spans="1:42" x14ac:dyDescent="0.35">
      <c r="A1933">
        <v>16005</v>
      </c>
      <c r="B1933">
        <v>1</v>
      </c>
      <c r="C1933">
        <f t="shared" si="60"/>
        <v>1</v>
      </c>
      <c r="D1933">
        <v>1</v>
      </c>
      <c r="E1933">
        <v>0</v>
      </c>
      <c r="F1933">
        <v>69</v>
      </c>
      <c r="G1933">
        <v>1</v>
      </c>
      <c r="H1933">
        <v>3</v>
      </c>
      <c r="I1933">
        <v>2</v>
      </c>
      <c r="J1933">
        <v>20</v>
      </c>
      <c r="K1933">
        <v>30</v>
      </c>
      <c r="L1933">
        <v>47</v>
      </c>
      <c r="M1933">
        <v>3</v>
      </c>
      <c r="N1933">
        <v>2</v>
      </c>
      <c r="O1933">
        <v>1</v>
      </c>
      <c r="P1933">
        <v>2</v>
      </c>
      <c r="Q1933">
        <v>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3</v>
      </c>
      <c r="Y1933">
        <v>11</v>
      </c>
      <c r="Z1933">
        <v>0</v>
      </c>
      <c r="AA1933">
        <v>40</v>
      </c>
      <c r="AB1933">
        <f t="shared" si="61"/>
        <v>1</v>
      </c>
      <c r="AC1933">
        <v>2843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56</v>
      </c>
      <c r="AO1933">
        <v>9</v>
      </c>
      <c r="AP1933">
        <v>0</v>
      </c>
    </row>
    <row r="1934" spans="1:42" x14ac:dyDescent="0.35">
      <c r="A1934">
        <v>65487</v>
      </c>
      <c r="B1934">
        <v>3</v>
      </c>
      <c r="C1934">
        <f t="shared" si="60"/>
        <v>3</v>
      </c>
      <c r="D1934">
        <v>0</v>
      </c>
      <c r="E1934">
        <v>0</v>
      </c>
      <c r="F1934">
        <v>48</v>
      </c>
      <c r="G1934">
        <v>240</v>
      </c>
      <c r="H1934">
        <v>67</v>
      </c>
      <c r="I1934">
        <v>500</v>
      </c>
      <c r="J1934">
        <v>199</v>
      </c>
      <c r="K1934">
        <v>0</v>
      </c>
      <c r="L1934">
        <v>163</v>
      </c>
      <c r="M1934">
        <v>3</v>
      </c>
      <c r="N1934">
        <v>3</v>
      </c>
      <c r="O1934">
        <v>5</v>
      </c>
      <c r="P1934">
        <v>6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</v>
      </c>
      <c r="Y1934">
        <v>11</v>
      </c>
      <c r="Z1934">
        <v>0</v>
      </c>
      <c r="AA1934">
        <v>63</v>
      </c>
      <c r="AB1934">
        <f t="shared" si="61"/>
        <v>4</v>
      </c>
      <c r="AC1934">
        <v>2329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1006</v>
      </c>
      <c r="AO1934">
        <v>843</v>
      </c>
      <c r="AP1934">
        <v>0</v>
      </c>
    </row>
    <row r="1935" spans="1:42" x14ac:dyDescent="0.35">
      <c r="A1935">
        <v>58692</v>
      </c>
      <c r="B1935">
        <v>3</v>
      </c>
      <c r="C1935">
        <f t="shared" si="60"/>
        <v>3</v>
      </c>
      <c r="D1935">
        <v>0</v>
      </c>
      <c r="E1935">
        <v>1</v>
      </c>
      <c r="F1935">
        <v>21</v>
      </c>
      <c r="G1935">
        <v>301</v>
      </c>
      <c r="H1935">
        <v>11</v>
      </c>
      <c r="I1935">
        <v>61</v>
      </c>
      <c r="J1935">
        <v>4</v>
      </c>
      <c r="K1935">
        <v>7</v>
      </c>
      <c r="L1935">
        <v>11</v>
      </c>
      <c r="M1935">
        <v>1</v>
      </c>
      <c r="N1935">
        <v>8</v>
      </c>
      <c r="O1935">
        <v>2</v>
      </c>
      <c r="P1935">
        <v>4</v>
      </c>
      <c r="Q1935">
        <v>7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</v>
      </c>
      <c r="Y1935">
        <v>11</v>
      </c>
      <c r="Z1935">
        <v>0</v>
      </c>
      <c r="AA1935">
        <v>55</v>
      </c>
      <c r="AB1935">
        <f t="shared" si="61"/>
        <v>3</v>
      </c>
      <c r="AC1935">
        <v>2243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384</v>
      </c>
      <c r="AO1935">
        <v>373</v>
      </c>
      <c r="AP1935">
        <v>0</v>
      </c>
    </row>
    <row r="1936" spans="1:42" x14ac:dyDescent="0.35">
      <c r="A1936">
        <v>40590</v>
      </c>
      <c r="B1936">
        <v>2</v>
      </c>
      <c r="C1936">
        <f t="shared" si="60"/>
        <v>2</v>
      </c>
      <c r="D1936">
        <v>1</v>
      </c>
      <c r="E1936">
        <v>1</v>
      </c>
      <c r="F1936">
        <v>30</v>
      </c>
      <c r="G1936">
        <v>154</v>
      </c>
      <c r="H1936">
        <v>0</v>
      </c>
      <c r="I1936">
        <v>50</v>
      </c>
      <c r="J1936">
        <v>6</v>
      </c>
      <c r="K1936">
        <v>11</v>
      </c>
      <c r="L1936">
        <v>37</v>
      </c>
      <c r="M1936">
        <v>5</v>
      </c>
      <c r="N1936">
        <v>3</v>
      </c>
      <c r="O1936">
        <v>4</v>
      </c>
      <c r="P1936">
        <v>3</v>
      </c>
      <c r="Q1936">
        <v>6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</v>
      </c>
      <c r="Y1936">
        <v>11</v>
      </c>
      <c r="Z1936">
        <v>0</v>
      </c>
      <c r="AA1936">
        <v>51</v>
      </c>
      <c r="AB1936">
        <f t="shared" si="61"/>
        <v>2</v>
      </c>
      <c r="AC1936">
        <v>2429</v>
      </c>
      <c r="AD1936">
        <v>0</v>
      </c>
      <c r="AE1936">
        <v>0</v>
      </c>
      <c r="AF1936">
        <v>0</v>
      </c>
      <c r="AG1936">
        <v>0</v>
      </c>
      <c r="AH1936">
        <v>1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221</v>
      </c>
      <c r="AO1936">
        <v>184</v>
      </c>
      <c r="AP1936">
        <v>1</v>
      </c>
    </row>
    <row r="1937" spans="1:42" x14ac:dyDescent="0.35">
      <c r="A1937">
        <v>62637</v>
      </c>
      <c r="B1937">
        <v>3</v>
      </c>
      <c r="C1937">
        <f t="shared" si="60"/>
        <v>3</v>
      </c>
      <c r="D1937">
        <v>0</v>
      </c>
      <c r="E1937">
        <v>1</v>
      </c>
      <c r="F1937">
        <v>76</v>
      </c>
      <c r="G1937">
        <v>104</v>
      </c>
      <c r="H1937">
        <v>12</v>
      </c>
      <c r="I1937">
        <v>48</v>
      </c>
      <c r="J1937">
        <v>4</v>
      </c>
      <c r="K1937">
        <v>12</v>
      </c>
      <c r="L1937">
        <v>5</v>
      </c>
      <c r="M1937">
        <v>1</v>
      </c>
      <c r="N1937">
        <v>2</v>
      </c>
      <c r="O1937">
        <v>2</v>
      </c>
      <c r="P1937">
        <v>5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3</v>
      </c>
      <c r="Y1937">
        <v>11</v>
      </c>
      <c r="Z1937">
        <v>0</v>
      </c>
      <c r="AA1937">
        <v>66</v>
      </c>
      <c r="AB1937">
        <f t="shared" si="61"/>
        <v>4</v>
      </c>
      <c r="AC1937">
        <v>2279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180</v>
      </c>
      <c r="AO1937">
        <v>175</v>
      </c>
      <c r="AP1937">
        <v>0</v>
      </c>
    </row>
    <row r="1938" spans="1:42" x14ac:dyDescent="0.35">
      <c r="A1938">
        <v>29435</v>
      </c>
      <c r="B1938">
        <v>1</v>
      </c>
      <c r="C1938">
        <f t="shared" si="60"/>
        <v>1</v>
      </c>
      <c r="D1938">
        <v>1</v>
      </c>
      <c r="E1938">
        <v>1</v>
      </c>
      <c r="F1938">
        <v>11</v>
      </c>
      <c r="G1938">
        <v>70</v>
      </c>
      <c r="H1938">
        <v>3</v>
      </c>
      <c r="I1938">
        <v>37</v>
      </c>
      <c r="J1938">
        <v>4</v>
      </c>
      <c r="K1938">
        <v>2</v>
      </c>
      <c r="L1938">
        <v>64</v>
      </c>
      <c r="M1938">
        <v>4</v>
      </c>
      <c r="N1938">
        <v>3</v>
      </c>
      <c r="O1938">
        <v>2</v>
      </c>
      <c r="P1938">
        <v>2</v>
      </c>
      <c r="Q1938">
        <v>9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</v>
      </c>
      <c r="Y1938">
        <v>11</v>
      </c>
      <c r="Z1938">
        <v>1</v>
      </c>
      <c r="AA1938">
        <v>54</v>
      </c>
      <c r="AB1938">
        <f t="shared" si="61"/>
        <v>3</v>
      </c>
      <c r="AC1938">
        <v>2851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116</v>
      </c>
      <c r="AO1938">
        <v>52</v>
      </c>
      <c r="AP1938">
        <v>0</v>
      </c>
    </row>
    <row r="1939" spans="1:42" x14ac:dyDescent="0.35">
      <c r="A1939">
        <v>19346</v>
      </c>
      <c r="B1939">
        <v>1</v>
      </c>
      <c r="C1939">
        <f t="shared" si="60"/>
        <v>1</v>
      </c>
      <c r="D1939">
        <v>1</v>
      </c>
      <c r="E1939">
        <v>0</v>
      </c>
      <c r="F1939">
        <v>26</v>
      </c>
      <c r="G1939">
        <v>2</v>
      </c>
      <c r="H1939">
        <v>0</v>
      </c>
      <c r="I1939">
        <v>9</v>
      </c>
      <c r="J1939">
        <v>3</v>
      </c>
      <c r="K1939">
        <v>6</v>
      </c>
      <c r="L1939">
        <v>2</v>
      </c>
      <c r="M1939">
        <v>1</v>
      </c>
      <c r="N1939">
        <v>1</v>
      </c>
      <c r="O1939">
        <v>0</v>
      </c>
      <c r="P1939">
        <v>3</v>
      </c>
      <c r="Q1939">
        <v>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3</v>
      </c>
      <c r="Y1939">
        <v>11</v>
      </c>
      <c r="Z1939">
        <v>0</v>
      </c>
      <c r="AA1939">
        <v>46</v>
      </c>
      <c r="AB1939">
        <f t="shared" si="61"/>
        <v>2</v>
      </c>
      <c r="AC1939">
        <v>2309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20</v>
      </c>
      <c r="AO1939">
        <v>18</v>
      </c>
      <c r="AP1939">
        <v>0</v>
      </c>
    </row>
    <row r="1940" spans="1:42" x14ac:dyDescent="0.35">
      <c r="A1940">
        <v>35788</v>
      </c>
      <c r="B1940">
        <v>2</v>
      </c>
      <c r="C1940">
        <f t="shared" si="60"/>
        <v>2</v>
      </c>
      <c r="D1940">
        <v>1</v>
      </c>
      <c r="E1940">
        <v>1</v>
      </c>
      <c r="F1940">
        <v>34</v>
      </c>
      <c r="G1940">
        <v>23</v>
      </c>
      <c r="H1940">
        <v>2</v>
      </c>
      <c r="I1940">
        <v>11</v>
      </c>
      <c r="J1940">
        <v>3</v>
      </c>
      <c r="K1940">
        <v>1</v>
      </c>
      <c r="L1940">
        <v>4</v>
      </c>
      <c r="M1940">
        <v>2</v>
      </c>
      <c r="N1940">
        <v>2</v>
      </c>
      <c r="O1940">
        <v>0</v>
      </c>
      <c r="P1940">
        <v>3</v>
      </c>
      <c r="Q1940">
        <v>6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3</v>
      </c>
      <c r="Y1940">
        <v>11</v>
      </c>
      <c r="Z1940">
        <v>0</v>
      </c>
      <c r="AA1940">
        <v>49</v>
      </c>
      <c r="AB1940">
        <f t="shared" si="61"/>
        <v>2</v>
      </c>
      <c r="AC1940">
        <v>2316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40</v>
      </c>
      <c r="AO1940">
        <v>36</v>
      </c>
      <c r="AP1940">
        <v>0</v>
      </c>
    </row>
    <row r="1941" spans="1:42" x14ac:dyDescent="0.35">
      <c r="A1941">
        <v>36997</v>
      </c>
      <c r="B1941">
        <v>2</v>
      </c>
      <c r="C1941">
        <f t="shared" si="60"/>
        <v>2</v>
      </c>
      <c r="D1941">
        <v>1</v>
      </c>
      <c r="E1941">
        <v>1</v>
      </c>
      <c r="F1941">
        <v>72</v>
      </c>
      <c r="G1941">
        <v>43</v>
      </c>
      <c r="H1941">
        <v>4</v>
      </c>
      <c r="I1941">
        <v>12</v>
      </c>
      <c r="J1941">
        <v>8</v>
      </c>
      <c r="K1941">
        <v>0</v>
      </c>
      <c r="L1941">
        <v>27</v>
      </c>
      <c r="M1941">
        <v>5</v>
      </c>
      <c r="N1941">
        <v>2</v>
      </c>
      <c r="O1941">
        <v>1</v>
      </c>
      <c r="P1941">
        <v>4</v>
      </c>
      <c r="Q1941">
        <v>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</v>
      </c>
      <c r="Y1941">
        <v>11</v>
      </c>
      <c r="Z1941">
        <v>0</v>
      </c>
      <c r="AA1941">
        <v>52</v>
      </c>
      <c r="AB1941">
        <f t="shared" si="61"/>
        <v>3</v>
      </c>
      <c r="AC1941">
        <v>2672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67</v>
      </c>
      <c r="AO1941">
        <v>40</v>
      </c>
      <c r="AP1941">
        <v>0</v>
      </c>
    </row>
    <row r="1942" spans="1:42" x14ac:dyDescent="0.35">
      <c r="A1942">
        <v>23539</v>
      </c>
      <c r="B1942">
        <v>1</v>
      </c>
      <c r="C1942">
        <f t="shared" si="60"/>
        <v>1</v>
      </c>
      <c r="D1942">
        <v>0</v>
      </c>
      <c r="E1942">
        <v>0</v>
      </c>
      <c r="F1942">
        <v>13</v>
      </c>
      <c r="G1942">
        <v>4</v>
      </c>
      <c r="H1942">
        <v>24</v>
      </c>
      <c r="I1942">
        <v>11</v>
      </c>
      <c r="J1942">
        <v>16</v>
      </c>
      <c r="K1942">
        <v>1</v>
      </c>
      <c r="L1942">
        <v>25</v>
      </c>
      <c r="M1942">
        <v>1</v>
      </c>
      <c r="N1942">
        <v>2</v>
      </c>
      <c r="O1942">
        <v>0</v>
      </c>
      <c r="P1942">
        <v>4</v>
      </c>
      <c r="Q1942">
        <v>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</v>
      </c>
      <c r="Y1942">
        <v>11</v>
      </c>
      <c r="Z1942">
        <v>0</v>
      </c>
      <c r="AA1942">
        <v>63</v>
      </c>
      <c r="AB1942">
        <f t="shared" si="61"/>
        <v>4</v>
      </c>
      <c r="AC1942">
        <v>2280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56</v>
      </c>
      <c r="AO1942">
        <v>31</v>
      </c>
      <c r="AP1942">
        <v>0</v>
      </c>
    </row>
    <row r="1943" spans="1:42" x14ac:dyDescent="0.35">
      <c r="A1943">
        <v>65333</v>
      </c>
      <c r="B1943">
        <v>3</v>
      </c>
      <c r="C1943">
        <f t="shared" si="60"/>
        <v>3</v>
      </c>
      <c r="D1943">
        <v>0</v>
      </c>
      <c r="E1943">
        <v>1</v>
      </c>
      <c r="F1943">
        <v>58</v>
      </c>
      <c r="G1943">
        <v>654</v>
      </c>
      <c r="H1943">
        <v>7</v>
      </c>
      <c r="I1943">
        <v>92</v>
      </c>
      <c r="J1943">
        <v>0</v>
      </c>
      <c r="K1943">
        <v>15</v>
      </c>
      <c r="L1943">
        <v>30</v>
      </c>
      <c r="M1943">
        <v>7</v>
      </c>
      <c r="N1943">
        <v>9</v>
      </c>
      <c r="O1943">
        <v>4</v>
      </c>
      <c r="P1943">
        <v>8</v>
      </c>
      <c r="Q1943">
        <v>6</v>
      </c>
      <c r="R1943">
        <v>0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3</v>
      </c>
      <c r="Y1943">
        <v>11</v>
      </c>
      <c r="Z1943">
        <v>0</v>
      </c>
      <c r="AA1943">
        <v>47</v>
      </c>
      <c r="AB1943">
        <f t="shared" si="61"/>
        <v>2</v>
      </c>
      <c r="AC1943">
        <v>2322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768</v>
      </c>
      <c r="AO1943">
        <v>738</v>
      </c>
      <c r="AP1943">
        <v>2</v>
      </c>
    </row>
    <row r="1944" spans="1:42" x14ac:dyDescent="0.35">
      <c r="A1944">
        <v>78499</v>
      </c>
      <c r="B1944">
        <v>4</v>
      </c>
      <c r="C1944">
        <f t="shared" si="60"/>
        <v>4</v>
      </c>
      <c r="D1944">
        <v>0</v>
      </c>
      <c r="E1944">
        <v>0</v>
      </c>
      <c r="F1944">
        <v>12</v>
      </c>
      <c r="G1944">
        <v>912</v>
      </c>
      <c r="H1944">
        <v>72</v>
      </c>
      <c r="I1944">
        <v>170</v>
      </c>
      <c r="J1944">
        <v>47</v>
      </c>
      <c r="K1944">
        <v>36</v>
      </c>
      <c r="L1944">
        <v>97</v>
      </c>
      <c r="M1944">
        <v>1</v>
      </c>
      <c r="N1944">
        <v>11</v>
      </c>
      <c r="O1944">
        <v>3</v>
      </c>
      <c r="P1944">
        <v>4</v>
      </c>
      <c r="Q1944">
        <v>4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3</v>
      </c>
      <c r="Y1944">
        <v>11</v>
      </c>
      <c r="Z1944">
        <v>1</v>
      </c>
      <c r="AA1944">
        <v>63</v>
      </c>
      <c r="AB1944">
        <f t="shared" si="61"/>
        <v>4</v>
      </c>
      <c r="AC1944">
        <v>2377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1237</v>
      </c>
      <c r="AO1944">
        <v>1140</v>
      </c>
      <c r="AP1944">
        <v>1</v>
      </c>
    </row>
    <row r="1945" spans="1:42" x14ac:dyDescent="0.35">
      <c r="A1945">
        <v>29732</v>
      </c>
      <c r="B1945">
        <v>1</v>
      </c>
      <c r="C1945">
        <f t="shared" si="60"/>
        <v>1</v>
      </c>
      <c r="D1945">
        <v>1</v>
      </c>
      <c r="E1945">
        <v>0</v>
      </c>
      <c r="F1945">
        <v>23</v>
      </c>
      <c r="G1945">
        <v>25</v>
      </c>
      <c r="H1945">
        <v>0</v>
      </c>
      <c r="I1945">
        <v>8</v>
      </c>
      <c r="J1945">
        <v>0</v>
      </c>
      <c r="K1945">
        <v>1</v>
      </c>
      <c r="L1945">
        <v>4</v>
      </c>
      <c r="M1945">
        <v>1</v>
      </c>
      <c r="N1945">
        <v>2</v>
      </c>
      <c r="O1945">
        <v>0</v>
      </c>
      <c r="P1945">
        <v>2</v>
      </c>
      <c r="Q1945">
        <v>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</v>
      </c>
      <c r="Y1945">
        <v>11</v>
      </c>
      <c r="Z1945">
        <v>0</v>
      </c>
      <c r="AA1945">
        <v>49</v>
      </c>
      <c r="AB1945">
        <f t="shared" si="61"/>
        <v>2</v>
      </c>
      <c r="AC1945">
        <v>2255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34</v>
      </c>
      <c r="AO1945">
        <v>30</v>
      </c>
      <c r="AP1945">
        <v>0</v>
      </c>
    </row>
    <row r="1946" spans="1:42" x14ac:dyDescent="0.35">
      <c r="A1946">
        <v>41275</v>
      </c>
      <c r="B1946">
        <v>2</v>
      </c>
      <c r="C1946">
        <f t="shared" si="60"/>
        <v>2</v>
      </c>
      <c r="D1946">
        <v>1</v>
      </c>
      <c r="E1946">
        <v>2</v>
      </c>
      <c r="F1946">
        <v>33</v>
      </c>
      <c r="G1946">
        <v>24</v>
      </c>
      <c r="H1946">
        <v>4</v>
      </c>
      <c r="I1946">
        <v>22</v>
      </c>
      <c r="J1946">
        <v>0</v>
      </c>
      <c r="K1946">
        <v>2</v>
      </c>
      <c r="L1946">
        <v>9</v>
      </c>
      <c r="M1946">
        <v>4</v>
      </c>
      <c r="N1946">
        <v>3</v>
      </c>
      <c r="O1946">
        <v>1</v>
      </c>
      <c r="P1946">
        <v>3</v>
      </c>
      <c r="Q1946">
        <v>5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3</v>
      </c>
      <c r="Y1946">
        <v>11</v>
      </c>
      <c r="Z1946">
        <v>0</v>
      </c>
      <c r="AA1946">
        <v>60</v>
      </c>
      <c r="AB1946">
        <f t="shared" si="61"/>
        <v>3</v>
      </c>
      <c r="AC1946">
        <v>2256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52</v>
      </c>
      <c r="AO1946">
        <v>43</v>
      </c>
      <c r="AP1946">
        <v>0</v>
      </c>
    </row>
    <row r="1947" spans="1:42" x14ac:dyDescent="0.35">
      <c r="A1947">
        <v>63516</v>
      </c>
      <c r="B1947">
        <v>3</v>
      </c>
      <c r="C1947">
        <f t="shared" si="60"/>
        <v>3</v>
      </c>
      <c r="D1947">
        <v>1</v>
      </c>
      <c r="E1947">
        <v>1</v>
      </c>
      <c r="F1947">
        <v>30</v>
      </c>
      <c r="G1947">
        <v>141</v>
      </c>
      <c r="H1947">
        <v>11</v>
      </c>
      <c r="I1947">
        <v>114</v>
      </c>
      <c r="J1947">
        <v>15</v>
      </c>
      <c r="K1947">
        <v>14</v>
      </c>
      <c r="L1947">
        <v>5</v>
      </c>
      <c r="M1947">
        <v>4</v>
      </c>
      <c r="N1947">
        <v>4</v>
      </c>
      <c r="O1947">
        <v>1</v>
      </c>
      <c r="P1947">
        <v>7</v>
      </c>
      <c r="Q1947">
        <v>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3</v>
      </c>
      <c r="Y1947">
        <v>11</v>
      </c>
      <c r="Z1947">
        <v>0</v>
      </c>
      <c r="AA1947">
        <v>47</v>
      </c>
      <c r="AB1947">
        <f t="shared" si="61"/>
        <v>2</v>
      </c>
      <c r="AC1947">
        <v>2517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295</v>
      </c>
      <c r="AO1947">
        <v>290</v>
      </c>
      <c r="AP1947">
        <v>0</v>
      </c>
    </row>
    <row r="1948" spans="1:42" x14ac:dyDescent="0.35">
      <c r="A1948">
        <v>42769</v>
      </c>
      <c r="B1948">
        <v>2</v>
      </c>
      <c r="C1948">
        <f t="shared" si="60"/>
        <v>2</v>
      </c>
      <c r="D1948">
        <v>0</v>
      </c>
      <c r="E1948">
        <v>1</v>
      </c>
      <c r="F1948">
        <v>15</v>
      </c>
      <c r="G1948">
        <v>71</v>
      </c>
      <c r="H1948">
        <v>0</v>
      </c>
      <c r="I1948">
        <v>13</v>
      </c>
      <c r="J1948">
        <v>3</v>
      </c>
      <c r="K1948">
        <v>1</v>
      </c>
      <c r="L1948">
        <v>0</v>
      </c>
      <c r="M1948">
        <v>2</v>
      </c>
      <c r="N1948">
        <v>1</v>
      </c>
      <c r="O1948">
        <v>1</v>
      </c>
      <c r="P1948">
        <v>4</v>
      </c>
      <c r="Q1948">
        <v>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</v>
      </c>
      <c r="Y1948">
        <v>11</v>
      </c>
      <c r="Z1948">
        <v>0</v>
      </c>
      <c r="AA1948">
        <v>58</v>
      </c>
      <c r="AB1948">
        <f t="shared" si="61"/>
        <v>3</v>
      </c>
      <c r="AC1948">
        <v>2419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88</v>
      </c>
      <c r="AO1948">
        <v>88</v>
      </c>
      <c r="AP1948">
        <v>0</v>
      </c>
    </row>
    <row r="1949" spans="1:42" x14ac:dyDescent="0.35">
      <c r="A1949">
        <v>49572</v>
      </c>
      <c r="B1949">
        <v>2</v>
      </c>
      <c r="C1949">
        <f t="shared" si="60"/>
        <v>2</v>
      </c>
      <c r="D1949">
        <v>1</v>
      </c>
      <c r="E1949">
        <v>1</v>
      </c>
      <c r="F1949">
        <v>25</v>
      </c>
      <c r="G1949">
        <v>35</v>
      </c>
      <c r="H1949">
        <v>1</v>
      </c>
      <c r="I1949">
        <v>16</v>
      </c>
      <c r="J1949">
        <v>0</v>
      </c>
      <c r="K1949">
        <v>1</v>
      </c>
      <c r="L1949">
        <v>1</v>
      </c>
      <c r="M1949">
        <v>2</v>
      </c>
      <c r="N1949">
        <v>2</v>
      </c>
      <c r="O1949">
        <v>0</v>
      </c>
      <c r="P1949">
        <v>3</v>
      </c>
      <c r="Q1949">
        <v>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</v>
      </c>
      <c r="Y1949">
        <v>11</v>
      </c>
      <c r="Z1949">
        <v>0</v>
      </c>
      <c r="AA1949">
        <v>62</v>
      </c>
      <c r="AB1949">
        <f t="shared" si="61"/>
        <v>4</v>
      </c>
      <c r="AC1949">
        <v>2355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53</v>
      </c>
      <c r="AO1949">
        <v>52</v>
      </c>
      <c r="AP1949">
        <v>0</v>
      </c>
    </row>
    <row r="1950" spans="1:42" x14ac:dyDescent="0.35">
      <c r="A1950">
        <v>69209</v>
      </c>
      <c r="B1950">
        <v>4</v>
      </c>
      <c r="C1950">
        <f t="shared" si="60"/>
        <v>4</v>
      </c>
      <c r="D1950">
        <v>0</v>
      </c>
      <c r="E1950">
        <v>0</v>
      </c>
      <c r="F1950">
        <v>4</v>
      </c>
      <c r="G1950">
        <v>496</v>
      </c>
      <c r="H1950">
        <v>32</v>
      </c>
      <c r="I1950">
        <v>849</v>
      </c>
      <c r="J1950">
        <v>229</v>
      </c>
      <c r="K1950">
        <v>48</v>
      </c>
      <c r="L1950">
        <v>128</v>
      </c>
      <c r="M1950">
        <v>2</v>
      </c>
      <c r="N1950">
        <v>5</v>
      </c>
      <c r="O1950">
        <v>3</v>
      </c>
      <c r="P1950">
        <v>6</v>
      </c>
      <c r="Q1950">
        <v>4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3</v>
      </c>
      <c r="Y1950">
        <v>11</v>
      </c>
      <c r="Z1950">
        <v>0</v>
      </c>
      <c r="AA1950">
        <v>48</v>
      </c>
      <c r="AB1950">
        <f t="shared" si="61"/>
        <v>2</v>
      </c>
      <c r="AC1950">
        <v>2809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1654</v>
      </c>
      <c r="AO1950">
        <v>1526</v>
      </c>
      <c r="AP1950">
        <v>1</v>
      </c>
    </row>
    <row r="1951" spans="1:42" x14ac:dyDescent="0.35">
      <c r="A1951">
        <v>17148</v>
      </c>
      <c r="B1951">
        <v>1</v>
      </c>
      <c r="C1951">
        <f t="shared" si="60"/>
        <v>1</v>
      </c>
      <c r="D1951">
        <v>1</v>
      </c>
      <c r="E1951">
        <v>0</v>
      </c>
      <c r="F1951">
        <v>80</v>
      </c>
      <c r="G1951">
        <v>9</v>
      </c>
      <c r="H1951">
        <v>9</v>
      </c>
      <c r="I1951">
        <v>11</v>
      </c>
      <c r="J1951">
        <v>13</v>
      </c>
      <c r="K1951">
        <v>10</v>
      </c>
      <c r="L1951">
        <v>16</v>
      </c>
      <c r="M1951">
        <v>4</v>
      </c>
      <c r="N1951">
        <v>3</v>
      </c>
      <c r="O1951">
        <v>1</v>
      </c>
      <c r="P1951">
        <v>3</v>
      </c>
      <c r="Q1951">
        <v>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3</v>
      </c>
      <c r="Y1951">
        <v>11</v>
      </c>
      <c r="Z1951">
        <v>0</v>
      </c>
      <c r="AA1951">
        <v>44</v>
      </c>
      <c r="AB1951">
        <f t="shared" si="61"/>
        <v>2</v>
      </c>
      <c r="AC1951">
        <v>2311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52</v>
      </c>
      <c r="AO1951">
        <v>36</v>
      </c>
      <c r="AP1951">
        <v>0</v>
      </c>
    </row>
    <row r="1952" spans="1:42" x14ac:dyDescent="0.35">
      <c r="A1952">
        <v>32146</v>
      </c>
      <c r="B1952">
        <v>1</v>
      </c>
      <c r="C1952">
        <f t="shared" si="60"/>
        <v>1</v>
      </c>
      <c r="D1952">
        <v>1</v>
      </c>
      <c r="E1952">
        <v>0</v>
      </c>
      <c r="F1952">
        <v>16</v>
      </c>
      <c r="G1952">
        <v>26</v>
      </c>
      <c r="H1952">
        <v>3</v>
      </c>
      <c r="I1952">
        <v>23</v>
      </c>
      <c r="J1952">
        <v>4</v>
      </c>
      <c r="K1952">
        <v>7</v>
      </c>
      <c r="L1952">
        <v>3</v>
      </c>
      <c r="M1952">
        <v>2</v>
      </c>
      <c r="N1952">
        <v>2</v>
      </c>
      <c r="O1952">
        <v>0</v>
      </c>
      <c r="P1952">
        <v>4</v>
      </c>
      <c r="Q1952">
        <v>6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3</v>
      </c>
      <c r="Y1952">
        <v>11</v>
      </c>
      <c r="Z1952">
        <v>0</v>
      </c>
      <c r="AA1952">
        <v>37</v>
      </c>
      <c r="AB1952">
        <f t="shared" si="61"/>
        <v>1</v>
      </c>
      <c r="AC1952">
        <v>2207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63</v>
      </c>
      <c r="AO1952">
        <v>60</v>
      </c>
      <c r="AP1952">
        <v>0</v>
      </c>
    </row>
    <row r="1953" spans="1:42" x14ac:dyDescent="0.35">
      <c r="A1953">
        <v>41713</v>
      </c>
      <c r="B1953">
        <v>2</v>
      </c>
      <c r="C1953">
        <f t="shared" si="60"/>
        <v>2</v>
      </c>
      <c r="D1953">
        <v>1</v>
      </c>
      <c r="E1953">
        <v>1</v>
      </c>
      <c r="F1953">
        <v>57</v>
      </c>
      <c r="G1953">
        <v>77</v>
      </c>
      <c r="H1953">
        <v>8</v>
      </c>
      <c r="I1953">
        <v>44</v>
      </c>
      <c r="J1953">
        <v>10</v>
      </c>
      <c r="K1953">
        <v>10</v>
      </c>
      <c r="L1953">
        <v>25</v>
      </c>
      <c r="M1953">
        <v>5</v>
      </c>
      <c r="N1953">
        <v>3</v>
      </c>
      <c r="O1953">
        <v>1</v>
      </c>
      <c r="P1953">
        <v>4</v>
      </c>
      <c r="Q1953">
        <v>6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3</v>
      </c>
      <c r="Y1953">
        <v>11</v>
      </c>
      <c r="Z1953">
        <v>0</v>
      </c>
      <c r="AA1953">
        <v>56</v>
      </c>
      <c r="AB1953">
        <f t="shared" si="61"/>
        <v>3</v>
      </c>
      <c r="AC1953">
        <v>2220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0</v>
      </c>
      <c r="AM1953">
        <v>0</v>
      </c>
      <c r="AN1953">
        <v>149</v>
      </c>
      <c r="AO1953">
        <v>124</v>
      </c>
      <c r="AP1953">
        <v>0</v>
      </c>
    </row>
    <row r="1954" spans="1:42" x14ac:dyDescent="0.35">
      <c r="A1954">
        <v>34176</v>
      </c>
      <c r="B1954">
        <v>1</v>
      </c>
      <c r="C1954">
        <f t="shared" si="60"/>
        <v>2</v>
      </c>
      <c r="D1954">
        <v>0</v>
      </c>
      <c r="E1954">
        <v>1</v>
      </c>
      <c r="F1954">
        <v>9</v>
      </c>
      <c r="G1954">
        <v>11</v>
      </c>
      <c r="H1954">
        <v>2</v>
      </c>
      <c r="I1954">
        <v>7</v>
      </c>
      <c r="J1954">
        <v>4</v>
      </c>
      <c r="K1954">
        <v>2</v>
      </c>
      <c r="L1954">
        <v>2</v>
      </c>
      <c r="M1954">
        <v>1</v>
      </c>
      <c r="N1954">
        <v>1</v>
      </c>
      <c r="O1954">
        <v>0</v>
      </c>
      <c r="P1954">
        <v>3</v>
      </c>
      <c r="Q1954">
        <v>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</v>
      </c>
      <c r="Y1954">
        <v>11</v>
      </c>
      <c r="Z1954">
        <v>0</v>
      </c>
      <c r="AA1954">
        <v>45</v>
      </c>
      <c r="AB1954">
        <f t="shared" si="61"/>
        <v>2</v>
      </c>
      <c r="AC1954">
        <v>2317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26</v>
      </c>
      <c r="AO1954">
        <v>24</v>
      </c>
      <c r="AP1954">
        <v>0</v>
      </c>
    </row>
    <row r="1955" spans="1:42" x14ac:dyDescent="0.35">
      <c r="A1955">
        <v>58482</v>
      </c>
      <c r="B1955">
        <v>3</v>
      </c>
      <c r="C1955">
        <f t="shared" si="60"/>
        <v>3</v>
      </c>
      <c r="D1955">
        <v>0</v>
      </c>
      <c r="E1955">
        <v>1</v>
      </c>
      <c r="F1955">
        <v>59</v>
      </c>
      <c r="G1955">
        <v>576</v>
      </c>
      <c r="H1955">
        <v>7</v>
      </c>
      <c r="I1955">
        <v>115</v>
      </c>
      <c r="J1955">
        <v>19</v>
      </c>
      <c r="K1955">
        <v>7</v>
      </c>
      <c r="L1955">
        <v>7</v>
      </c>
      <c r="M1955">
        <v>2</v>
      </c>
      <c r="N1955">
        <v>7</v>
      </c>
      <c r="O1955">
        <v>4</v>
      </c>
      <c r="P1955">
        <v>9</v>
      </c>
      <c r="Q1955">
        <v>6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3</v>
      </c>
      <c r="Y1955">
        <v>11</v>
      </c>
      <c r="Z1955">
        <v>0</v>
      </c>
      <c r="AA1955">
        <v>65</v>
      </c>
      <c r="AB1955">
        <f t="shared" si="61"/>
        <v>4</v>
      </c>
      <c r="AC1955">
        <v>2268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724</v>
      </c>
      <c r="AO1955">
        <v>717</v>
      </c>
      <c r="AP1955">
        <v>1</v>
      </c>
    </row>
    <row r="1956" spans="1:42" x14ac:dyDescent="0.35">
      <c r="A1956">
        <v>59686</v>
      </c>
      <c r="B1956">
        <v>3</v>
      </c>
      <c r="C1956">
        <f t="shared" si="60"/>
        <v>3</v>
      </c>
      <c r="D1956">
        <v>0</v>
      </c>
      <c r="E1956">
        <v>1</v>
      </c>
      <c r="F1956">
        <v>78</v>
      </c>
      <c r="G1956">
        <v>89</v>
      </c>
      <c r="H1956">
        <v>15</v>
      </c>
      <c r="I1956">
        <v>89</v>
      </c>
      <c r="J1956">
        <v>34</v>
      </c>
      <c r="K1956">
        <v>42</v>
      </c>
      <c r="L1956">
        <v>5</v>
      </c>
      <c r="M1956">
        <v>1</v>
      </c>
      <c r="N1956">
        <v>4</v>
      </c>
      <c r="O1956">
        <v>1</v>
      </c>
      <c r="P1956">
        <v>6</v>
      </c>
      <c r="Q1956">
        <v>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</v>
      </c>
      <c r="Y1956">
        <v>11</v>
      </c>
      <c r="Z1956">
        <v>0</v>
      </c>
      <c r="AA1956">
        <v>55</v>
      </c>
      <c r="AB1956">
        <f t="shared" si="61"/>
        <v>3</v>
      </c>
      <c r="AC1956">
        <v>2314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269</v>
      </c>
      <c r="AO1956">
        <v>264</v>
      </c>
      <c r="AP1956">
        <v>0</v>
      </c>
    </row>
    <row r="1957" spans="1:42" x14ac:dyDescent="0.35">
      <c r="A1957">
        <v>60896</v>
      </c>
      <c r="B1957">
        <v>3</v>
      </c>
      <c r="C1957">
        <f t="shared" si="60"/>
        <v>3</v>
      </c>
      <c r="D1957">
        <v>0</v>
      </c>
      <c r="E1957">
        <v>1</v>
      </c>
      <c r="F1957">
        <v>90</v>
      </c>
      <c r="G1957">
        <v>1013</v>
      </c>
      <c r="H1957">
        <v>30</v>
      </c>
      <c r="I1957">
        <v>399</v>
      </c>
      <c r="J1957">
        <v>60</v>
      </c>
      <c r="K1957">
        <v>46</v>
      </c>
      <c r="L1957">
        <v>153</v>
      </c>
      <c r="M1957">
        <v>3</v>
      </c>
      <c r="N1957">
        <v>9</v>
      </c>
      <c r="O1957">
        <v>10</v>
      </c>
      <c r="P1957">
        <v>4</v>
      </c>
      <c r="Q1957">
        <v>6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3</v>
      </c>
      <c r="Y1957">
        <v>11</v>
      </c>
      <c r="Z1957">
        <v>1</v>
      </c>
      <c r="AA1957">
        <v>56</v>
      </c>
      <c r="AB1957">
        <f t="shared" si="61"/>
        <v>3</v>
      </c>
      <c r="AC1957">
        <v>2785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1548</v>
      </c>
      <c r="AO1957">
        <v>1395</v>
      </c>
      <c r="AP1957">
        <v>0</v>
      </c>
    </row>
    <row r="1958" spans="1:42" x14ac:dyDescent="0.35">
      <c r="A1958">
        <v>62994</v>
      </c>
      <c r="B1958">
        <v>3</v>
      </c>
      <c r="C1958">
        <f t="shared" si="60"/>
        <v>3</v>
      </c>
      <c r="D1958">
        <v>1</v>
      </c>
      <c r="E1958">
        <v>0</v>
      </c>
      <c r="F1958">
        <v>74</v>
      </c>
      <c r="G1958">
        <v>224</v>
      </c>
      <c r="H1958">
        <v>12</v>
      </c>
      <c r="I1958">
        <v>48</v>
      </c>
      <c r="J1958">
        <v>4</v>
      </c>
      <c r="K1958">
        <v>12</v>
      </c>
      <c r="L1958">
        <v>12</v>
      </c>
      <c r="M1958">
        <v>1</v>
      </c>
      <c r="N1958">
        <v>6</v>
      </c>
      <c r="O1958">
        <v>2</v>
      </c>
      <c r="P1958">
        <v>4</v>
      </c>
      <c r="Q1958">
        <v>6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</v>
      </c>
      <c r="Y1958">
        <v>11</v>
      </c>
      <c r="Z1958">
        <v>0</v>
      </c>
      <c r="AA1958">
        <v>40</v>
      </c>
      <c r="AB1958">
        <f t="shared" si="61"/>
        <v>1</v>
      </c>
      <c r="AC1958">
        <v>2276</v>
      </c>
      <c r="AD1958">
        <v>0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300</v>
      </c>
      <c r="AO1958">
        <v>288</v>
      </c>
      <c r="AP1958">
        <v>0</v>
      </c>
    </row>
    <row r="1959" spans="1:42" x14ac:dyDescent="0.35">
      <c r="A1959">
        <v>47320</v>
      </c>
      <c r="B1959">
        <v>2</v>
      </c>
      <c r="C1959">
        <f t="shared" si="60"/>
        <v>2</v>
      </c>
      <c r="D1959">
        <v>0</v>
      </c>
      <c r="E1959">
        <v>1</v>
      </c>
      <c r="F1959">
        <v>10</v>
      </c>
      <c r="G1959">
        <v>200</v>
      </c>
      <c r="H1959">
        <v>19</v>
      </c>
      <c r="I1959">
        <v>111</v>
      </c>
      <c r="J1959">
        <v>50</v>
      </c>
      <c r="K1959">
        <v>15</v>
      </c>
      <c r="L1959">
        <v>19</v>
      </c>
      <c r="M1959">
        <v>6</v>
      </c>
      <c r="N1959">
        <v>5</v>
      </c>
      <c r="O1959">
        <v>1</v>
      </c>
      <c r="P1959">
        <v>8</v>
      </c>
      <c r="Q1959">
        <v>6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</v>
      </c>
      <c r="Y1959">
        <v>11</v>
      </c>
      <c r="Z1959">
        <v>0</v>
      </c>
      <c r="AA1959">
        <v>63</v>
      </c>
      <c r="AB1959">
        <f t="shared" si="61"/>
        <v>4</v>
      </c>
      <c r="AC1959">
        <v>2491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395</v>
      </c>
      <c r="AO1959">
        <v>376</v>
      </c>
      <c r="AP1959">
        <v>0</v>
      </c>
    </row>
    <row r="1960" spans="1:42" x14ac:dyDescent="0.35">
      <c r="A1960">
        <v>74859</v>
      </c>
      <c r="B1960">
        <v>4</v>
      </c>
      <c r="C1960">
        <f t="shared" si="60"/>
        <v>4</v>
      </c>
      <c r="D1960">
        <v>0</v>
      </c>
      <c r="E1960">
        <v>0</v>
      </c>
      <c r="F1960">
        <v>63</v>
      </c>
      <c r="G1960">
        <v>570</v>
      </c>
      <c r="H1960">
        <v>73</v>
      </c>
      <c r="I1960">
        <v>614</v>
      </c>
      <c r="J1960">
        <v>133</v>
      </c>
      <c r="K1960">
        <v>102</v>
      </c>
      <c r="L1960">
        <v>73</v>
      </c>
      <c r="M1960">
        <v>1</v>
      </c>
      <c r="N1960">
        <v>6</v>
      </c>
      <c r="O1960">
        <v>5</v>
      </c>
      <c r="P1960">
        <v>11</v>
      </c>
      <c r="Q1960">
        <v>3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3</v>
      </c>
      <c r="Y1960">
        <v>11</v>
      </c>
      <c r="Z1960">
        <v>0</v>
      </c>
      <c r="AA1960">
        <v>71</v>
      </c>
      <c r="AB1960">
        <f t="shared" si="61"/>
        <v>5</v>
      </c>
      <c r="AC1960">
        <v>2550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1492</v>
      </c>
      <c r="AO1960">
        <v>1419</v>
      </c>
      <c r="AP1960">
        <v>1</v>
      </c>
    </row>
    <row r="1961" spans="1:42" x14ac:dyDescent="0.35">
      <c r="A1961">
        <v>15253</v>
      </c>
      <c r="B1961">
        <v>1</v>
      </c>
      <c r="C1961">
        <f t="shared" si="60"/>
        <v>1</v>
      </c>
      <c r="D1961">
        <v>1</v>
      </c>
      <c r="E1961">
        <v>0</v>
      </c>
      <c r="F1961">
        <v>13</v>
      </c>
      <c r="G1961">
        <v>1</v>
      </c>
      <c r="H1961">
        <v>3</v>
      </c>
      <c r="I1961">
        <v>3</v>
      </c>
      <c r="J1961">
        <v>8</v>
      </c>
      <c r="K1961">
        <v>1</v>
      </c>
      <c r="L1961">
        <v>13</v>
      </c>
      <c r="M1961">
        <v>2</v>
      </c>
      <c r="N1961">
        <v>1</v>
      </c>
      <c r="O1961">
        <v>0</v>
      </c>
      <c r="P1961">
        <v>3</v>
      </c>
      <c r="Q1961">
        <v>7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3</v>
      </c>
      <c r="Y1961">
        <v>11</v>
      </c>
      <c r="Z1961">
        <v>0</v>
      </c>
      <c r="AA1961">
        <v>28</v>
      </c>
      <c r="AB1961">
        <f t="shared" si="61"/>
        <v>1</v>
      </c>
      <c r="AC1961">
        <v>2403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0</v>
      </c>
      <c r="AN1961">
        <v>16</v>
      </c>
      <c r="AO1961">
        <v>3</v>
      </c>
      <c r="AP1961">
        <v>0</v>
      </c>
    </row>
    <row r="1962" spans="1:42" x14ac:dyDescent="0.35">
      <c r="A1962">
        <v>31560</v>
      </c>
      <c r="B1962">
        <v>1</v>
      </c>
      <c r="C1962">
        <f t="shared" si="60"/>
        <v>1</v>
      </c>
      <c r="D1962">
        <v>1</v>
      </c>
      <c r="E1962">
        <v>0</v>
      </c>
      <c r="F1962">
        <v>98</v>
      </c>
      <c r="G1962">
        <v>62</v>
      </c>
      <c r="H1962">
        <v>1</v>
      </c>
      <c r="I1962">
        <v>20</v>
      </c>
      <c r="J1962">
        <v>4</v>
      </c>
      <c r="K1962">
        <v>0</v>
      </c>
      <c r="L1962">
        <v>7</v>
      </c>
      <c r="M1962">
        <v>2</v>
      </c>
      <c r="N1962">
        <v>2</v>
      </c>
      <c r="O1962">
        <v>1</v>
      </c>
      <c r="P1962">
        <v>3</v>
      </c>
      <c r="Q1962">
        <v>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3</v>
      </c>
      <c r="Y1962">
        <v>11</v>
      </c>
      <c r="Z1962">
        <v>0</v>
      </c>
      <c r="AA1962">
        <v>46</v>
      </c>
      <c r="AB1962">
        <f t="shared" si="61"/>
        <v>2</v>
      </c>
      <c r="AC1962">
        <v>2529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87</v>
      </c>
      <c r="AO1962">
        <v>80</v>
      </c>
      <c r="AP1962">
        <v>0</v>
      </c>
    </row>
    <row r="1963" spans="1:42" x14ac:dyDescent="0.35">
      <c r="A1963">
        <v>91172</v>
      </c>
      <c r="B1963">
        <v>5</v>
      </c>
      <c r="C1963">
        <f t="shared" si="60"/>
        <v>5</v>
      </c>
      <c r="D1963">
        <v>0</v>
      </c>
      <c r="E1963">
        <v>0</v>
      </c>
      <c r="F1963">
        <v>94</v>
      </c>
      <c r="G1963">
        <v>162</v>
      </c>
      <c r="H1963">
        <v>28</v>
      </c>
      <c r="I1963">
        <v>818</v>
      </c>
      <c r="J1963">
        <v>0</v>
      </c>
      <c r="K1963">
        <v>28</v>
      </c>
      <c r="L1963">
        <v>56</v>
      </c>
      <c r="M1963">
        <v>0</v>
      </c>
      <c r="N1963">
        <v>4</v>
      </c>
      <c r="O1963">
        <v>3</v>
      </c>
      <c r="P1963">
        <v>7</v>
      </c>
      <c r="Q1963">
        <v>3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0</v>
      </c>
      <c r="X1963">
        <v>3</v>
      </c>
      <c r="Y1963">
        <v>11</v>
      </c>
      <c r="Z1963">
        <v>1</v>
      </c>
      <c r="AA1963">
        <v>30</v>
      </c>
      <c r="AB1963">
        <f t="shared" si="61"/>
        <v>1</v>
      </c>
      <c r="AC1963">
        <v>2618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1036</v>
      </c>
      <c r="AO1963">
        <v>980</v>
      </c>
      <c r="AP1963">
        <v>4</v>
      </c>
    </row>
    <row r="1964" spans="1:42" x14ac:dyDescent="0.35">
      <c r="A1964">
        <v>90000</v>
      </c>
      <c r="B1964">
        <v>5</v>
      </c>
      <c r="C1964">
        <f t="shared" si="60"/>
        <v>5</v>
      </c>
      <c r="D1964">
        <v>0</v>
      </c>
      <c r="E1964">
        <v>0</v>
      </c>
      <c r="F1964">
        <v>91</v>
      </c>
      <c r="G1964">
        <v>675</v>
      </c>
      <c r="H1964">
        <v>144</v>
      </c>
      <c r="I1964">
        <v>133</v>
      </c>
      <c r="J1964">
        <v>94</v>
      </c>
      <c r="K1964">
        <v>192</v>
      </c>
      <c r="L1964">
        <v>241</v>
      </c>
      <c r="M1964">
        <v>1</v>
      </c>
      <c r="N1964">
        <v>4</v>
      </c>
      <c r="O1964">
        <v>8</v>
      </c>
      <c r="P1964">
        <v>5</v>
      </c>
      <c r="Q1964">
        <v>1</v>
      </c>
      <c r="R1964">
        <v>1</v>
      </c>
      <c r="S1964">
        <v>0</v>
      </c>
      <c r="T1964">
        <v>1</v>
      </c>
      <c r="U1964">
        <v>1</v>
      </c>
      <c r="V1964">
        <v>0</v>
      </c>
      <c r="W1964">
        <v>0</v>
      </c>
      <c r="X1964">
        <v>3</v>
      </c>
      <c r="Y1964">
        <v>11</v>
      </c>
      <c r="Z1964">
        <v>0</v>
      </c>
      <c r="AA1964">
        <v>36</v>
      </c>
      <c r="AB1964">
        <f t="shared" si="61"/>
        <v>1</v>
      </c>
      <c r="AC1964">
        <v>2347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1238</v>
      </c>
      <c r="AO1964">
        <v>997</v>
      </c>
      <c r="AP1964">
        <v>3</v>
      </c>
    </row>
    <row r="1965" spans="1:42" x14ac:dyDescent="0.35">
      <c r="A1965">
        <v>41967</v>
      </c>
      <c r="B1965">
        <v>2</v>
      </c>
      <c r="C1965">
        <f t="shared" si="60"/>
        <v>2</v>
      </c>
      <c r="D1965">
        <v>1</v>
      </c>
      <c r="E1965">
        <v>1</v>
      </c>
      <c r="F1965">
        <v>66</v>
      </c>
      <c r="G1965">
        <v>23</v>
      </c>
      <c r="H1965">
        <v>4</v>
      </c>
      <c r="I1965">
        <v>10</v>
      </c>
      <c r="J1965">
        <v>0</v>
      </c>
      <c r="K1965">
        <v>2</v>
      </c>
      <c r="L1965">
        <v>15</v>
      </c>
      <c r="M1965">
        <v>1</v>
      </c>
      <c r="N1965">
        <v>1</v>
      </c>
      <c r="O1965">
        <v>0</v>
      </c>
      <c r="P1965">
        <v>3</v>
      </c>
      <c r="Q1965">
        <v>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3</v>
      </c>
      <c r="Y1965">
        <v>11</v>
      </c>
      <c r="Z1965">
        <v>0</v>
      </c>
      <c r="AA1965">
        <v>39</v>
      </c>
      <c r="AB1965">
        <f t="shared" si="61"/>
        <v>1</v>
      </c>
      <c r="AC1965">
        <v>2377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39</v>
      </c>
      <c r="AO1965">
        <v>24</v>
      </c>
      <c r="AP1965">
        <v>0</v>
      </c>
    </row>
    <row r="1966" spans="1:42" x14ac:dyDescent="0.35">
      <c r="A1966">
        <v>69263</v>
      </c>
      <c r="B1966">
        <v>4</v>
      </c>
      <c r="C1966">
        <f t="shared" si="60"/>
        <v>4</v>
      </c>
      <c r="D1966">
        <v>0</v>
      </c>
      <c r="E1966">
        <v>1</v>
      </c>
      <c r="F1966">
        <v>14</v>
      </c>
      <c r="G1966">
        <v>492</v>
      </c>
      <c r="H1966">
        <v>5</v>
      </c>
      <c r="I1966">
        <v>32</v>
      </c>
      <c r="J1966">
        <v>13</v>
      </c>
      <c r="K1966">
        <v>5</v>
      </c>
      <c r="L1966">
        <v>21</v>
      </c>
      <c r="M1966">
        <v>1</v>
      </c>
      <c r="N1966">
        <v>9</v>
      </c>
      <c r="O1966">
        <v>1</v>
      </c>
      <c r="P1966">
        <v>7</v>
      </c>
      <c r="Q1966">
        <v>6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3</v>
      </c>
      <c r="Y1966">
        <v>11</v>
      </c>
      <c r="Z1966">
        <v>0</v>
      </c>
      <c r="AA1966">
        <v>55</v>
      </c>
      <c r="AB1966">
        <f t="shared" si="61"/>
        <v>3</v>
      </c>
      <c r="AC1966">
        <v>2275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547</v>
      </c>
      <c r="AO1966">
        <v>526</v>
      </c>
      <c r="AP1966">
        <v>1</v>
      </c>
    </row>
    <row r="1967" spans="1:42" x14ac:dyDescent="0.35">
      <c r="A1967">
        <v>65706</v>
      </c>
      <c r="B1967">
        <v>3</v>
      </c>
      <c r="C1967">
        <f t="shared" si="60"/>
        <v>3</v>
      </c>
      <c r="D1967">
        <v>0</v>
      </c>
      <c r="E1967">
        <v>0</v>
      </c>
      <c r="F1967">
        <v>77</v>
      </c>
      <c r="G1967">
        <v>918</v>
      </c>
      <c r="H1967">
        <v>10</v>
      </c>
      <c r="I1967">
        <v>129</v>
      </c>
      <c r="J1967">
        <v>13</v>
      </c>
      <c r="K1967">
        <v>0</v>
      </c>
      <c r="L1967">
        <v>129</v>
      </c>
      <c r="M1967">
        <v>1</v>
      </c>
      <c r="N1967">
        <v>11</v>
      </c>
      <c r="O1967">
        <v>3</v>
      </c>
      <c r="P1967">
        <v>12</v>
      </c>
      <c r="Q1967">
        <v>7</v>
      </c>
      <c r="R1967">
        <v>0</v>
      </c>
      <c r="S1967">
        <v>1</v>
      </c>
      <c r="T1967">
        <v>1</v>
      </c>
      <c r="U1967">
        <v>0</v>
      </c>
      <c r="V1967">
        <v>1</v>
      </c>
      <c r="W1967">
        <v>0</v>
      </c>
      <c r="X1967">
        <v>3</v>
      </c>
      <c r="Y1967">
        <v>11</v>
      </c>
      <c r="Z1967">
        <v>1</v>
      </c>
      <c r="AA1967">
        <v>50</v>
      </c>
      <c r="AB1967">
        <f t="shared" si="61"/>
        <v>2</v>
      </c>
      <c r="AC1967">
        <v>2525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1070</v>
      </c>
      <c r="AO1967">
        <v>941</v>
      </c>
      <c r="AP1967">
        <v>3</v>
      </c>
    </row>
    <row r="1968" spans="1:42" x14ac:dyDescent="0.35">
      <c r="A1968">
        <v>60934</v>
      </c>
      <c r="B1968">
        <v>3</v>
      </c>
      <c r="C1968">
        <f t="shared" si="60"/>
        <v>3</v>
      </c>
      <c r="D1968">
        <v>0</v>
      </c>
      <c r="E1968">
        <v>1</v>
      </c>
      <c r="F1968">
        <v>41</v>
      </c>
      <c r="G1968">
        <v>224</v>
      </c>
      <c r="H1968">
        <v>155</v>
      </c>
      <c r="I1968">
        <v>155</v>
      </c>
      <c r="J1968">
        <v>192</v>
      </c>
      <c r="K1968">
        <v>93</v>
      </c>
      <c r="L1968">
        <v>54</v>
      </c>
      <c r="M1968">
        <v>2</v>
      </c>
      <c r="N1968">
        <v>6</v>
      </c>
      <c r="O1968">
        <v>4</v>
      </c>
      <c r="P1968">
        <v>11</v>
      </c>
      <c r="Q1968">
        <v>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3</v>
      </c>
      <c r="Y1968">
        <v>11</v>
      </c>
      <c r="Z1968">
        <v>0</v>
      </c>
      <c r="AA1968">
        <v>45</v>
      </c>
      <c r="AB1968">
        <f t="shared" si="61"/>
        <v>2</v>
      </c>
      <c r="AC1968">
        <v>2322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819</v>
      </c>
      <c r="AO1968">
        <v>765</v>
      </c>
      <c r="AP1968">
        <v>0</v>
      </c>
    </row>
    <row r="1969" spans="1:42" x14ac:dyDescent="0.35">
      <c r="A1969">
        <v>71965</v>
      </c>
      <c r="B1969">
        <v>4</v>
      </c>
      <c r="C1969">
        <f t="shared" si="60"/>
        <v>4</v>
      </c>
      <c r="D1969">
        <v>0</v>
      </c>
      <c r="E1969">
        <v>1</v>
      </c>
      <c r="F1969">
        <v>21</v>
      </c>
      <c r="G1969">
        <v>572</v>
      </c>
      <c r="H1969">
        <v>19</v>
      </c>
      <c r="I1969">
        <v>286</v>
      </c>
      <c r="J1969">
        <v>50</v>
      </c>
      <c r="K1969">
        <v>38</v>
      </c>
      <c r="L1969">
        <v>248</v>
      </c>
      <c r="M1969">
        <v>3</v>
      </c>
      <c r="N1969">
        <v>6</v>
      </c>
      <c r="O1969">
        <v>3</v>
      </c>
      <c r="P1969">
        <v>5</v>
      </c>
      <c r="Q1969">
        <v>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3</v>
      </c>
      <c r="Y1969">
        <v>11</v>
      </c>
      <c r="Z1969">
        <v>0</v>
      </c>
      <c r="AA1969">
        <v>69</v>
      </c>
      <c r="AB1969">
        <f t="shared" si="61"/>
        <v>5</v>
      </c>
      <c r="AC1969">
        <v>2494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965</v>
      </c>
      <c r="AO1969">
        <v>717</v>
      </c>
      <c r="AP1969">
        <v>0</v>
      </c>
    </row>
    <row r="1970" spans="1:42" x14ac:dyDescent="0.35">
      <c r="A1970">
        <v>65210</v>
      </c>
      <c r="B1970">
        <v>3</v>
      </c>
      <c r="C1970">
        <f t="shared" si="60"/>
        <v>3</v>
      </c>
      <c r="D1970">
        <v>0</v>
      </c>
      <c r="E1970">
        <v>1</v>
      </c>
      <c r="F1970">
        <v>25</v>
      </c>
      <c r="G1970">
        <v>626</v>
      </c>
      <c r="H1970">
        <v>0</v>
      </c>
      <c r="I1970">
        <v>70</v>
      </c>
      <c r="J1970">
        <v>0</v>
      </c>
      <c r="K1970">
        <v>7</v>
      </c>
      <c r="L1970">
        <v>28</v>
      </c>
      <c r="M1970">
        <v>2</v>
      </c>
      <c r="N1970">
        <v>9</v>
      </c>
      <c r="O1970">
        <v>3</v>
      </c>
      <c r="P1970">
        <v>8</v>
      </c>
      <c r="Q1970">
        <v>6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3</v>
      </c>
      <c r="Y1970">
        <v>11</v>
      </c>
      <c r="Z1970">
        <v>0</v>
      </c>
      <c r="AA1970">
        <v>65</v>
      </c>
      <c r="AB1970">
        <f t="shared" si="61"/>
        <v>4</v>
      </c>
      <c r="AC1970">
        <v>2270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703</v>
      </c>
      <c r="AO1970">
        <v>675</v>
      </c>
      <c r="AP1970">
        <v>2</v>
      </c>
    </row>
    <row r="1971" spans="1:42" x14ac:dyDescent="0.35">
      <c r="A1971">
        <v>79174</v>
      </c>
      <c r="B1971">
        <v>4</v>
      </c>
      <c r="C1971">
        <f t="shared" si="60"/>
        <v>4</v>
      </c>
      <c r="D1971">
        <v>0</v>
      </c>
      <c r="E1971">
        <v>0</v>
      </c>
      <c r="F1971">
        <v>2</v>
      </c>
      <c r="G1971">
        <v>1074</v>
      </c>
      <c r="H1971">
        <v>37</v>
      </c>
      <c r="I1971">
        <v>518</v>
      </c>
      <c r="J1971">
        <v>193</v>
      </c>
      <c r="K1971">
        <v>92</v>
      </c>
      <c r="L1971">
        <v>129</v>
      </c>
      <c r="M1971">
        <v>1</v>
      </c>
      <c r="N1971">
        <v>5</v>
      </c>
      <c r="O1971">
        <v>6</v>
      </c>
      <c r="P1971">
        <v>7</v>
      </c>
      <c r="Q1971">
        <v>2</v>
      </c>
      <c r="R1971">
        <v>0</v>
      </c>
      <c r="S1971">
        <v>0</v>
      </c>
      <c r="T1971">
        <v>1</v>
      </c>
      <c r="U1971">
        <v>1</v>
      </c>
      <c r="V1971">
        <v>0</v>
      </c>
      <c r="W1971">
        <v>0</v>
      </c>
      <c r="X1971">
        <v>3</v>
      </c>
      <c r="Y1971">
        <v>11</v>
      </c>
      <c r="Z1971">
        <v>1</v>
      </c>
      <c r="AA1971">
        <v>45</v>
      </c>
      <c r="AB1971">
        <f t="shared" si="61"/>
        <v>2</v>
      </c>
      <c r="AC1971">
        <v>2693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1914</v>
      </c>
      <c r="AO1971">
        <v>1785</v>
      </c>
      <c r="AP1971">
        <v>2</v>
      </c>
    </row>
    <row r="1972" spans="1:42" x14ac:dyDescent="0.35">
      <c r="A1972">
        <v>81380</v>
      </c>
      <c r="B1972">
        <v>5</v>
      </c>
      <c r="C1972">
        <f t="shared" si="60"/>
        <v>5</v>
      </c>
      <c r="D1972">
        <v>0</v>
      </c>
      <c r="E1972">
        <v>0</v>
      </c>
      <c r="F1972">
        <v>51</v>
      </c>
      <c r="G1972">
        <v>741</v>
      </c>
      <c r="H1972">
        <v>68</v>
      </c>
      <c r="I1972">
        <v>689</v>
      </c>
      <c r="J1972">
        <v>224</v>
      </c>
      <c r="K1972">
        <v>68</v>
      </c>
      <c r="L1972">
        <v>103</v>
      </c>
      <c r="M1972">
        <v>1</v>
      </c>
      <c r="N1972">
        <v>4</v>
      </c>
      <c r="O1972">
        <v>2</v>
      </c>
      <c r="P1972">
        <v>10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3</v>
      </c>
      <c r="Y1972">
        <v>11</v>
      </c>
      <c r="Z1972">
        <v>0</v>
      </c>
      <c r="AA1972">
        <v>53</v>
      </c>
      <c r="AB1972">
        <f t="shared" si="61"/>
        <v>3</v>
      </c>
      <c r="AC1972">
        <v>2713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0</v>
      </c>
      <c r="AN1972">
        <v>1790</v>
      </c>
      <c r="AO1972">
        <v>1687</v>
      </c>
      <c r="AP1972">
        <v>0</v>
      </c>
    </row>
    <row r="1973" spans="1:42" x14ac:dyDescent="0.35">
      <c r="A1973">
        <v>48432</v>
      </c>
      <c r="B1973">
        <v>2</v>
      </c>
      <c r="C1973">
        <f t="shared" si="60"/>
        <v>2</v>
      </c>
      <c r="D1973">
        <v>0</v>
      </c>
      <c r="E1973">
        <v>1</v>
      </c>
      <c r="F1973">
        <v>3</v>
      </c>
      <c r="G1973">
        <v>322</v>
      </c>
      <c r="H1973">
        <v>3</v>
      </c>
      <c r="I1973">
        <v>50</v>
      </c>
      <c r="J1973">
        <v>4</v>
      </c>
      <c r="K1973">
        <v>3</v>
      </c>
      <c r="L1973">
        <v>42</v>
      </c>
      <c r="M1973">
        <v>5</v>
      </c>
      <c r="N1973">
        <v>7</v>
      </c>
      <c r="O1973">
        <v>1</v>
      </c>
      <c r="P1973">
        <v>6</v>
      </c>
      <c r="Q1973">
        <v>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</v>
      </c>
      <c r="Y1973">
        <v>11</v>
      </c>
      <c r="Z1973">
        <v>0</v>
      </c>
      <c r="AA1973">
        <v>47</v>
      </c>
      <c r="AB1973">
        <f t="shared" si="61"/>
        <v>2</v>
      </c>
      <c r="AC1973">
        <v>2778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382</v>
      </c>
      <c r="AO1973">
        <v>340</v>
      </c>
      <c r="AP1973">
        <v>0</v>
      </c>
    </row>
    <row r="1974" spans="1:42" x14ac:dyDescent="0.35">
      <c r="A1974">
        <v>52914</v>
      </c>
      <c r="B1974">
        <v>3</v>
      </c>
      <c r="C1974">
        <f t="shared" si="60"/>
        <v>3</v>
      </c>
      <c r="D1974">
        <v>0</v>
      </c>
      <c r="E1974">
        <v>1</v>
      </c>
      <c r="F1974">
        <v>32</v>
      </c>
      <c r="G1974">
        <v>254</v>
      </c>
      <c r="H1974">
        <v>10</v>
      </c>
      <c r="I1974">
        <v>44</v>
      </c>
      <c r="J1974">
        <v>30</v>
      </c>
      <c r="K1974">
        <v>10</v>
      </c>
      <c r="L1974">
        <v>227</v>
      </c>
      <c r="M1974">
        <v>2</v>
      </c>
      <c r="N1974">
        <v>7</v>
      </c>
      <c r="O1974">
        <v>3</v>
      </c>
      <c r="P1974">
        <v>3</v>
      </c>
      <c r="Q1974">
        <v>7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3</v>
      </c>
      <c r="Y1974">
        <v>11</v>
      </c>
      <c r="Z1974">
        <v>0</v>
      </c>
      <c r="AA1974">
        <v>49</v>
      </c>
      <c r="AB1974">
        <f t="shared" si="61"/>
        <v>2</v>
      </c>
      <c r="AC1974">
        <v>2697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348</v>
      </c>
      <c r="AO1974">
        <v>121</v>
      </c>
      <c r="AP1974">
        <v>1</v>
      </c>
    </row>
    <row r="1975" spans="1:42" x14ac:dyDescent="0.35">
      <c r="A1975">
        <v>26067</v>
      </c>
      <c r="B1975">
        <v>1</v>
      </c>
      <c r="C1975">
        <f t="shared" si="60"/>
        <v>1</v>
      </c>
      <c r="D1975">
        <v>1</v>
      </c>
      <c r="E1975">
        <v>0</v>
      </c>
      <c r="F1975">
        <v>49</v>
      </c>
      <c r="G1975">
        <v>22</v>
      </c>
      <c r="H1975">
        <v>2</v>
      </c>
      <c r="I1975">
        <v>18</v>
      </c>
      <c r="J1975">
        <v>0</v>
      </c>
      <c r="K1975">
        <v>2</v>
      </c>
      <c r="L1975">
        <v>12</v>
      </c>
      <c r="M1975">
        <v>3</v>
      </c>
      <c r="N1975">
        <v>3</v>
      </c>
      <c r="O1975">
        <v>0</v>
      </c>
      <c r="P1975">
        <v>3</v>
      </c>
      <c r="Q1975">
        <v>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</v>
      </c>
      <c r="Y1975">
        <v>11</v>
      </c>
      <c r="Z1975">
        <v>0</v>
      </c>
      <c r="AA1975">
        <v>46</v>
      </c>
      <c r="AB1975">
        <f t="shared" si="61"/>
        <v>2</v>
      </c>
      <c r="AC1975">
        <v>2396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44</v>
      </c>
      <c r="AO1975">
        <v>32</v>
      </c>
      <c r="AP1975">
        <v>0</v>
      </c>
    </row>
    <row r="1976" spans="1:42" x14ac:dyDescent="0.35">
      <c r="A1976">
        <v>44325</v>
      </c>
      <c r="B1976">
        <v>2</v>
      </c>
      <c r="C1976">
        <f t="shared" si="60"/>
        <v>2</v>
      </c>
      <c r="D1976">
        <v>0</v>
      </c>
      <c r="E1976">
        <v>1</v>
      </c>
      <c r="F1976">
        <v>69</v>
      </c>
      <c r="G1976">
        <v>516</v>
      </c>
      <c r="H1976">
        <v>0</v>
      </c>
      <c r="I1976">
        <v>21</v>
      </c>
      <c r="J1976">
        <v>0</v>
      </c>
      <c r="K1976">
        <v>0</v>
      </c>
      <c r="L1976">
        <v>5</v>
      </c>
      <c r="M1976">
        <v>4</v>
      </c>
      <c r="N1976">
        <v>8</v>
      </c>
      <c r="O1976">
        <v>2</v>
      </c>
      <c r="P1976">
        <v>7</v>
      </c>
      <c r="Q1976">
        <v>8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3</v>
      </c>
      <c r="Y1976">
        <v>11</v>
      </c>
      <c r="Z1976">
        <v>0</v>
      </c>
      <c r="AA1976">
        <v>48</v>
      </c>
      <c r="AB1976">
        <f t="shared" si="61"/>
        <v>2</v>
      </c>
      <c r="AC1976">
        <v>2638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537</v>
      </c>
      <c r="AO1976">
        <v>532</v>
      </c>
      <c r="AP1976">
        <v>1</v>
      </c>
    </row>
    <row r="1977" spans="1:42" x14ac:dyDescent="0.35">
      <c r="A1977">
        <v>26487</v>
      </c>
      <c r="B1977">
        <v>1</v>
      </c>
      <c r="C1977">
        <f t="shared" si="60"/>
        <v>1</v>
      </c>
      <c r="D1977">
        <v>1</v>
      </c>
      <c r="E1977">
        <v>0</v>
      </c>
      <c r="F1977">
        <v>23</v>
      </c>
      <c r="G1977">
        <v>2</v>
      </c>
      <c r="H1977">
        <v>8</v>
      </c>
      <c r="I1977">
        <v>10</v>
      </c>
      <c r="J1977">
        <v>12</v>
      </c>
      <c r="K1977">
        <v>14</v>
      </c>
      <c r="L1977">
        <v>23</v>
      </c>
      <c r="M1977">
        <v>3</v>
      </c>
      <c r="N1977">
        <v>2</v>
      </c>
      <c r="O1977">
        <v>1</v>
      </c>
      <c r="P1977">
        <v>3</v>
      </c>
      <c r="Q1977">
        <v>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3</v>
      </c>
      <c r="Y1977">
        <v>11</v>
      </c>
      <c r="Z1977">
        <v>0</v>
      </c>
      <c r="AA1977">
        <v>42</v>
      </c>
      <c r="AB1977">
        <f t="shared" si="61"/>
        <v>1</v>
      </c>
      <c r="AC1977">
        <v>2564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0</v>
      </c>
      <c r="AM1977">
        <v>0</v>
      </c>
      <c r="AN1977">
        <v>46</v>
      </c>
      <c r="AO1977">
        <v>23</v>
      </c>
      <c r="AP1977">
        <v>0</v>
      </c>
    </row>
    <row r="1978" spans="1:42" x14ac:dyDescent="0.35">
      <c r="A1978">
        <v>53233</v>
      </c>
      <c r="B1978">
        <v>3</v>
      </c>
      <c r="C1978">
        <f t="shared" si="60"/>
        <v>3</v>
      </c>
      <c r="D1978">
        <v>0</v>
      </c>
      <c r="E1978">
        <v>1</v>
      </c>
      <c r="F1978">
        <v>18</v>
      </c>
      <c r="G1978">
        <v>28</v>
      </c>
      <c r="H1978">
        <v>0</v>
      </c>
      <c r="I1978">
        <v>9</v>
      </c>
      <c r="J1978">
        <v>3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3</v>
      </c>
      <c r="Q1978">
        <v>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3</v>
      </c>
      <c r="Y1978">
        <v>11</v>
      </c>
      <c r="Z1978">
        <v>0</v>
      </c>
      <c r="AA1978">
        <v>63</v>
      </c>
      <c r="AB1978">
        <f t="shared" si="61"/>
        <v>4</v>
      </c>
      <c r="AC1978">
        <v>2262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40</v>
      </c>
      <c r="AO1978">
        <v>40</v>
      </c>
      <c r="AP1978">
        <v>0</v>
      </c>
    </row>
    <row r="1979" spans="1:42" x14ac:dyDescent="0.35">
      <c r="A1979">
        <v>67716</v>
      </c>
      <c r="B1979">
        <v>3</v>
      </c>
      <c r="C1979">
        <f t="shared" si="60"/>
        <v>3</v>
      </c>
      <c r="D1979">
        <v>0</v>
      </c>
      <c r="E1979">
        <v>1</v>
      </c>
      <c r="F1979">
        <v>8</v>
      </c>
      <c r="G1979">
        <v>530</v>
      </c>
      <c r="H1979">
        <v>142</v>
      </c>
      <c r="I1979">
        <v>217</v>
      </c>
      <c r="J1979">
        <v>62</v>
      </c>
      <c r="K1979">
        <v>9</v>
      </c>
      <c r="L1979">
        <v>56</v>
      </c>
      <c r="M1979">
        <v>4</v>
      </c>
      <c r="N1979">
        <v>7</v>
      </c>
      <c r="O1979">
        <v>4</v>
      </c>
      <c r="P1979">
        <v>13</v>
      </c>
      <c r="Q1979">
        <v>5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3</v>
      </c>
      <c r="Y1979">
        <v>11</v>
      </c>
      <c r="Z1979">
        <v>0</v>
      </c>
      <c r="AA1979">
        <v>60</v>
      </c>
      <c r="AB1979">
        <f t="shared" si="61"/>
        <v>3</v>
      </c>
      <c r="AC1979">
        <v>2694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960</v>
      </c>
      <c r="AO1979">
        <v>904</v>
      </c>
      <c r="AP1979">
        <v>1</v>
      </c>
    </row>
    <row r="1980" spans="1:42" x14ac:dyDescent="0.35">
      <c r="A1980">
        <v>76234</v>
      </c>
      <c r="B1980">
        <v>4</v>
      </c>
      <c r="C1980">
        <f t="shared" si="60"/>
        <v>4</v>
      </c>
      <c r="D1980">
        <v>0</v>
      </c>
      <c r="E1980">
        <v>1</v>
      </c>
      <c r="F1980">
        <v>21</v>
      </c>
      <c r="G1980">
        <v>519</v>
      </c>
      <c r="H1980">
        <v>50</v>
      </c>
      <c r="I1980">
        <v>167</v>
      </c>
      <c r="J1980">
        <v>130</v>
      </c>
      <c r="K1980">
        <v>0</v>
      </c>
      <c r="L1980">
        <v>41</v>
      </c>
      <c r="M1980">
        <v>1</v>
      </c>
      <c r="N1980">
        <v>8</v>
      </c>
      <c r="O1980">
        <v>3</v>
      </c>
      <c r="P1980">
        <v>11</v>
      </c>
      <c r="Q1980">
        <v>3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3</v>
      </c>
      <c r="Y1980">
        <v>11</v>
      </c>
      <c r="Z1980">
        <v>0</v>
      </c>
      <c r="AA1980">
        <v>48</v>
      </c>
      <c r="AB1980">
        <f t="shared" si="61"/>
        <v>2</v>
      </c>
      <c r="AC1980">
        <v>2302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866</v>
      </c>
      <c r="AO1980">
        <v>825</v>
      </c>
      <c r="AP1980">
        <v>1</v>
      </c>
    </row>
    <row r="1981" spans="1:42" x14ac:dyDescent="0.35">
      <c r="A1981">
        <v>84117</v>
      </c>
      <c r="B1981">
        <v>5</v>
      </c>
      <c r="C1981">
        <f t="shared" si="60"/>
        <v>5</v>
      </c>
      <c r="D1981">
        <v>0</v>
      </c>
      <c r="E1981">
        <v>0</v>
      </c>
      <c r="F1981">
        <v>60</v>
      </c>
      <c r="G1981">
        <v>611</v>
      </c>
      <c r="H1981">
        <v>76</v>
      </c>
      <c r="I1981">
        <v>749</v>
      </c>
      <c r="J1981">
        <v>59</v>
      </c>
      <c r="K1981">
        <v>45</v>
      </c>
      <c r="L1981">
        <v>26</v>
      </c>
      <c r="M1981">
        <v>1</v>
      </c>
      <c r="N1981">
        <v>7</v>
      </c>
      <c r="O1981">
        <v>10</v>
      </c>
      <c r="P1981">
        <v>6</v>
      </c>
      <c r="Q1981">
        <v>2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3</v>
      </c>
      <c r="Y1981">
        <v>11</v>
      </c>
      <c r="Z1981">
        <v>0</v>
      </c>
      <c r="AA1981">
        <v>64</v>
      </c>
      <c r="AB1981">
        <f t="shared" si="61"/>
        <v>4</v>
      </c>
      <c r="AC1981">
        <v>2208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1540</v>
      </c>
      <c r="AO1981">
        <v>1514</v>
      </c>
      <c r="AP1981">
        <v>1</v>
      </c>
    </row>
    <row r="1982" spans="1:42" x14ac:dyDescent="0.35">
      <c r="A1982">
        <v>65487</v>
      </c>
      <c r="B1982">
        <v>3</v>
      </c>
      <c r="C1982">
        <f t="shared" si="60"/>
        <v>3</v>
      </c>
      <c r="D1982">
        <v>0</v>
      </c>
      <c r="E1982">
        <v>0</v>
      </c>
      <c r="F1982">
        <v>48</v>
      </c>
      <c r="G1982">
        <v>240</v>
      </c>
      <c r="H1982">
        <v>67</v>
      </c>
      <c r="I1982">
        <v>500</v>
      </c>
      <c r="J1982">
        <v>199</v>
      </c>
      <c r="K1982">
        <v>0</v>
      </c>
      <c r="L1982">
        <v>163</v>
      </c>
      <c r="M1982">
        <v>3</v>
      </c>
      <c r="N1982">
        <v>3</v>
      </c>
      <c r="O1982">
        <v>5</v>
      </c>
      <c r="P1982">
        <v>6</v>
      </c>
      <c r="Q1982">
        <v>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3</v>
      </c>
      <c r="Y1982">
        <v>11</v>
      </c>
      <c r="Z1982">
        <v>0</v>
      </c>
      <c r="AA1982">
        <v>63</v>
      </c>
      <c r="AB1982">
        <f t="shared" si="61"/>
        <v>4</v>
      </c>
      <c r="AC1982">
        <v>2329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1006</v>
      </c>
      <c r="AO1982">
        <v>843</v>
      </c>
      <c r="AP1982">
        <v>0</v>
      </c>
    </row>
    <row r="1983" spans="1:42" x14ac:dyDescent="0.35">
      <c r="A1983">
        <v>25224</v>
      </c>
      <c r="B1983">
        <v>1</v>
      </c>
      <c r="C1983">
        <f t="shared" si="60"/>
        <v>1</v>
      </c>
      <c r="D1983">
        <v>1</v>
      </c>
      <c r="E1983">
        <v>0</v>
      </c>
      <c r="F1983">
        <v>36</v>
      </c>
      <c r="G1983">
        <v>4</v>
      </c>
      <c r="H1983">
        <v>9</v>
      </c>
      <c r="I1983">
        <v>12</v>
      </c>
      <c r="J1983">
        <v>11</v>
      </c>
      <c r="K1983">
        <v>2</v>
      </c>
      <c r="L1983">
        <v>8</v>
      </c>
      <c r="M1983">
        <v>2</v>
      </c>
      <c r="N1983">
        <v>1</v>
      </c>
      <c r="O1983">
        <v>1</v>
      </c>
      <c r="P1983">
        <v>3</v>
      </c>
      <c r="Q1983">
        <v>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3</v>
      </c>
      <c r="Y1983">
        <v>11</v>
      </c>
      <c r="Z1983">
        <v>0</v>
      </c>
      <c r="AA1983">
        <v>48</v>
      </c>
      <c r="AB1983">
        <f t="shared" si="61"/>
        <v>2</v>
      </c>
      <c r="AC1983">
        <v>2264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38</v>
      </c>
      <c r="AO1983">
        <v>30</v>
      </c>
      <c r="AP1983">
        <v>0</v>
      </c>
    </row>
    <row r="1984" spans="1:42" x14ac:dyDescent="0.35">
      <c r="A1984">
        <v>89616</v>
      </c>
      <c r="B1984">
        <v>5</v>
      </c>
      <c r="C1984">
        <f t="shared" si="60"/>
        <v>5</v>
      </c>
      <c r="D1984">
        <v>0</v>
      </c>
      <c r="E1984">
        <v>0</v>
      </c>
      <c r="F1984">
        <v>36</v>
      </c>
      <c r="G1984">
        <v>671</v>
      </c>
      <c r="H1984">
        <v>47</v>
      </c>
      <c r="I1984">
        <v>655</v>
      </c>
      <c r="J1984">
        <v>145</v>
      </c>
      <c r="K1984">
        <v>111</v>
      </c>
      <c r="L1984">
        <v>15</v>
      </c>
      <c r="M1984">
        <v>1</v>
      </c>
      <c r="N1984">
        <v>7</v>
      </c>
      <c r="O1984">
        <v>5</v>
      </c>
      <c r="P1984">
        <v>12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3</v>
      </c>
      <c r="Y1984">
        <v>11</v>
      </c>
      <c r="Z1984">
        <v>1</v>
      </c>
      <c r="AA1984">
        <v>37</v>
      </c>
      <c r="AB1984">
        <f t="shared" si="61"/>
        <v>1</v>
      </c>
      <c r="AC1984">
        <v>2648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1629</v>
      </c>
      <c r="AO1984">
        <v>1614</v>
      </c>
      <c r="AP1984">
        <v>0</v>
      </c>
    </row>
    <row r="1985" spans="1:42" x14ac:dyDescent="0.35">
      <c r="A1985">
        <v>40851</v>
      </c>
      <c r="B1985">
        <v>2</v>
      </c>
      <c r="C1985">
        <f t="shared" si="60"/>
        <v>2</v>
      </c>
      <c r="D1985">
        <v>1</v>
      </c>
      <c r="E1985">
        <v>1</v>
      </c>
      <c r="F1985">
        <v>63</v>
      </c>
      <c r="G1985">
        <v>23</v>
      </c>
      <c r="H1985">
        <v>1</v>
      </c>
      <c r="I1985">
        <v>7</v>
      </c>
      <c r="J1985">
        <v>0</v>
      </c>
      <c r="K1985">
        <v>4</v>
      </c>
      <c r="L1985">
        <v>24</v>
      </c>
      <c r="M1985">
        <v>1</v>
      </c>
      <c r="N1985">
        <v>1</v>
      </c>
      <c r="O1985">
        <v>1</v>
      </c>
      <c r="P1985">
        <v>2</v>
      </c>
      <c r="Q1985">
        <v>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</v>
      </c>
      <c r="Y1985">
        <v>11</v>
      </c>
      <c r="Z1985">
        <v>0</v>
      </c>
      <c r="AA1985">
        <v>49</v>
      </c>
      <c r="AB1985">
        <f t="shared" si="61"/>
        <v>2</v>
      </c>
      <c r="AC1985">
        <v>2652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35</v>
      </c>
      <c r="AO1985">
        <v>11</v>
      </c>
      <c r="AP1985">
        <v>0</v>
      </c>
    </row>
    <row r="1986" spans="1:42" x14ac:dyDescent="0.35">
      <c r="A1986">
        <v>27469</v>
      </c>
      <c r="B1986">
        <v>1</v>
      </c>
      <c r="C1986">
        <f t="shared" si="60"/>
        <v>1</v>
      </c>
      <c r="D1986">
        <v>0</v>
      </c>
      <c r="E1986">
        <v>0</v>
      </c>
      <c r="F1986">
        <v>2</v>
      </c>
      <c r="G1986">
        <v>9</v>
      </c>
      <c r="H1986">
        <v>1</v>
      </c>
      <c r="I1986">
        <v>2</v>
      </c>
      <c r="J1986">
        <v>3</v>
      </c>
      <c r="K1986">
        <v>2</v>
      </c>
      <c r="L1986">
        <v>0</v>
      </c>
      <c r="M1986">
        <v>1</v>
      </c>
      <c r="N1986">
        <v>0</v>
      </c>
      <c r="O1986">
        <v>0</v>
      </c>
      <c r="P1986">
        <v>3</v>
      </c>
      <c r="Q1986">
        <v>6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</v>
      </c>
      <c r="Y1986">
        <v>11</v>
      </c>
      <c r="Z1986">
        <v>0</v>
      </c>
      <c r="AA1986">
        <v>73</v>
      </c>
      <c r="AB1986">
        <f t="shared" si="61"/>
        <v>5</v>
      </c>
      <c r="AC1986">
        <v>2855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17</v>
      </c>
      <c r="AO1986">
        <v>17</v>
      </c>
      <c r="AP1986">
        <v>0</v>
      </c>
    </row>
    <row r="1987" spans="1:42" x14ac:dyDescent="0.35">
      <c r="A1987">
        <v>82347</v>
      </c>
      <c r="B1987">
        <v>5</v>
      </c>
      <c r="C1987">
        <f t="shared" ref="C1987:C2022" si="62">_xlfn.IFS(A:A&lt;=32196,1,A:A&lt;=51622.09,2,A:A&lt;=68281,3,A:A&lt;=79601,4,A:A&gt;=79601,5)</f>
        <v>5</v>
      </c>
      <c r="D1987">
        <v>0</v>
      </c>
      <c r="E1987">
        <v>0</v>
      </c>
      <c r="F1987">
        <v>38</v>
      </c>
      <c r="G1987">
        <v>556</v>
      </c>
      <c r="H1987">
        <v>54</v>
      </c>
      <c r="I1987">
        <v>845</v>
      </c>
      <c r="J1987">
        <v>202</v>
      </c>
      <c r="K1987">
        <v>133</v>
      </c>
      <c r="L1987">
        <v>63</v>
      </c>
      <c r="M1987">
        <v>1</v>
      </c>
      <c r="N1987">
        <v>7</v>
      </c>
      <c r="O1987">
        <v>7</v>
      </c>
      <c r="P1987">
        <v>10</v>
      </c>
      <c r="Q1987">
        <v>3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3</v>
      </c>
      <c r="Y1987">
        <v>11</v>
      </c>
      <c r="Z1987">
        <v>1</v>
      </c>
      <c r="AA1987">
        <v>63</v>
      </c>
      <c r="AB1987">
        <f t="shared" ref="AB1987:AB2022" si="63">_xlfn.IFS(AA1987&lt;=43,1,AA1987&lt;=51.117,2,AA1987&lt;=61,3,AA1987&lt;=68,4,AA1987&gt;68,5)</f>
        <v>4</v>
      </c>
      <c r="AC1987">
        <v>2759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1</v>
      </c>
      <c r="AJ1987">
        <v>0</v>
      </c>
      <c r="AK1987">
        <v>0</v>
      </c>
      <c r="AL1987">
        <v>0</v>
      </c>
      <c r="AM1987">
        <v>0</v>
      </c>
      <c r="AN1987">
        <v>1790</v>
      </c>
      <c r="AO1987">
        <v>1727</v>
      </c>
      <c r="AP1987">
        <v>2</v>
      </c>
    </row>
    <row r="1988" spans="1:42" x14ac:dyDescent="0.35">
      <c r="A1988">
        <v>73803</v>
      </c>
      <c r="B1988">
        <v>4</v>
      </c>
      <c r="C1988">
        <f t="shared" si="62"/>
        <v>4</v>
      </c>
      <c r="D1988">
        <v>0</v>
      </c>
      <c r="E1988">
        <v>1</v>
      </c>
      <c r="F1988">
        <v>61</v>
      </c>
      <c r="G1988">
        <v>833</v>
      </c>
      <c r="H1988">
        <v>80</v>
      </c>
      <c r="I1988">
        <v>363</v>
      </c>
      <c r="J1988">
        <v>52</v>
      </c>
      <c r="K1988">
        <v>26</v>
      </c>
      <c r="L1988">
        <v>174</v>
      </c>
      <c r="M1988">
        <v>2</v>
      </c>
      <c r="N1988">
        <v>9</v>
      </c>
      <c r="O1988">
        <v>5</v>
      </c>
      <c r="P1988">
        <v>6</v>
      </c>
      <c r="Q1988">
        <v>6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3</v>
      </c>
      <c r="Y1988">
        <v>11</v>
      </c>
      <c r="Z1988">
        <v>1</v>
      </c>
      <c r="AA1988">
        <v>63</v>
      </c>
      <c r="AB1988">
        <f t="shared" si="63"/>
        <v>4</v>
      </c>
      <c r="AC1988">
        <v>2856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1354</v>
      </c>
      <c r="AO1988">
        <v>1180</v>
      </c>
      <c r="AP1988">
        <v>1</v>
      </c>
    </row>
    <row r="1989" spans="1:42" x14ac:dyDescent="0.35">
      <c r="A1989">
        <v>8820</v>
      </c>
      <c r="B1989">
        <v>1</v>
      </c>
      <c r="C1989">
        <f t="shared" si="62"/>
        <v>1</v>
      </c>
      <c r="D1989">
        <v>1</v>
      </c>
      <c r="E1989">
        <v>1</v>
      </c>
      <c r="F1989">
        <v>52</v>
      </c>
      <c r="G1989">
        <v>12</v>
      </c>
      <c r="H1989">
        <v>0</v>
      </c>
      <c r="I1989">
        <v>13</v>
      </c>
      <c r="J1989">
        <v>4</v>
      </c>
      <c r="K1989">
        <v>2</v>
      </c>
      <c r="L1989">
        <v>4</v>
      </c>
      <c r="M1989">
        <v>4</v>
      </c>
      <c r="N1989">
        <v>3</v>
      </c>
      <c r="O1989">
        <v>0</v>
      </c>
      <c r="P1989">
        <v>3</v>
      </c>
      <c r="Q1989">
        <v>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</v>
      </c>
      <c r="Y1989">
        <v>11</v>
      </c>
      <c r="Z1989">
        <v>0</v>
      </c>
      <c r="AA1989">
        <v>68</v>
      </c>
      <c r="AB1989">
        <f t="shared" si="63"/>
        <v>4</v>
      </c>
      <c r="AC1989">
        <v>2623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  <c r="AN1989">
        <v>31</v>
      </c>
      <c r="AO1989">
        <v>27</v>
      </c>
      <c r="AP1989">
        <v>0</v>
      </c>
    </row>
    <row r="1990" spans="1:42" x14ac:dyDescent="0.35">
      <c r="A1990">
        <v>43322</v>
      </c>
      <c r="B1990">
        <v>2</v>
      </c>
      <c r="C1990">
        <f t="shared" si="62"/>
        <v>2</v>
      </c>
      <c r="D1990">
        <v>0</v>
      </c>
      <c r="E1990">
        <v>0</v>
      </c>
      <c r="F1990">
        <v>25</v>
      </c>
      <c r="G1990">
        <v>56</v>
      </c>
      <c r="H1990">
        <v>7</v>
      </c>
      <c r="I1990">
        <v>48</v>
      </c>
      <c r="J1990">
        <v>10</v>
      </c>
      <c r="K1990">
        <v>2</v>
      </c>
      <c r="L1990">
        <v>18</v>
      </c>
      <c r="M1990">
        <v>1</v>
      </c>
      <c r="N1990">
        <v>3</v>
      </c>
      <c r="O1990">
        <v>0</v>
      </c>
      <c r="P1990">
        <v>4</v>
      </c>
      <c r="Q1990">
        <v>7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</v>
      </c>
      <c r="Y1990">
        <v>11</v>
      </c>
      <c r="Z1990">
        <v>0</v>
      </c>
      <c r="AA1990">
        <v>46</v>
      </c>
      <c r="AB1990">
        <f t="shared" si="63"/>
        <v>2</v>
      </c>
      <c r="AC1990">
        <v>2228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123</v>
      </c>
      <c r="AO1990">
        <v>105</v>
      </c>
      <c r="AP1990">
        <v>0</v>
      </c>
    </row>
    <row r="1991" spans="1:42" x14ac:dyDescent="0.35">
      <c r="A1991">
        <v>55593</v>
      </c>
      <c r="B1991">
        <v>3</v>
      </c>
      <c r="C1991">
        <f t="shared" si="62"/>
        <v>3</v>
      </c>
      <c r="D1991">
        <v>0</v>
      </c>
      <c r="E1991">
        <v>1</v>
      </c>
      <c r="F1991">
        <v>63</v>
      </c>
      <c r="G1991">
        <v>293</v>
      </c>
      <c r="H1991">
        <v>8</v>
      </c>
      <c r="I1991">
        <v>124</v>
      </c>
      <c r="J1991">
        <v>11</v>
      </c>
      <c r="K1991">
        <v>4</v>
      </c>
      <c r="L1991">
        <v>106</v>
      </c>
      <c r="M1991">
        <v>2</v>
      </c>
      <c r="N1991">
        <v>6</v>
      </c>
      <c r="O1991">
        <v>6</v>
      </c>
      <c r="P1991">
        <v>3</v>
      </c>
      <c r="Q1991">
        <v>6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</v>
      </c>
      <c r="Y1991">
        <v>11</v>
      </c>
      <c r="Z1991">
        <v>0</v>
      </c>
      <c r="AA1991">
        <v>47</v>
      </c>
      <c r="AB1991">
        <f t="shared" si="63"/>
        <v>2</v>
      </c>
      <c r="AC1991">
        <v>2471</v>
      </c>
      <c r="AD1991">
        <v>0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440</v>
      </c>
      <c r="AO1991">
        <v>334</v>
      </c>
      <c r="AP1991">
        <v>1</v>
      </c>
    </row>
    <row r="1992" spans="1:42" x14ac:dyDescent="0.35">
      <c r="A1992">
        <v>50501</v>
      </c>
      <c r="B1992">
        <v>2</v>
      </c>
      <c r="C1992">
        <f t="shared" si="62"/>
        <v>2</v>
      </c>
      <c r="D1992">
        <v>1</v>
      </c>
      <c r="E1992">
        <v>1</v>
      </c>
      <c r="F1992">
        <v>10</v>
      </c>
      <c r="G1992">
        <v>297</v>
      </c>
      <c r="H1992">
        <v>0</v>
      </c>
      <c r="I1992">
        <v>38</v>
      </c>
      <c r="J1992">
        <v>13</v>
      </c>
      <c r="K1992">
        <v>0</v>
      </c>
      <c r="L1992">
        <v>152</v>
      </c>
      <c r="M1992">
        <v>7</v>
      </c>
      <c r="N1992">
        <v>5</v>
      </c>
      <c r="O1992">
        <v>4</v>
      </c>
      <c r="P1992">
        <v>4</v>
      </c>
      <c r="Q1992">
        <v>6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</v>
      </c>
      <c r="Y1992">
        <v>11</v>
      </c>
      <c r="Z1992">
        <v>1</v>
      </c>
      <c r="AA1992">
        <v>66</v>
      </c>
      <c r="AB1992">
        <f t="shared" si="63"/>
        <v>4</v>
      </c>
      <c r="AC1992">
        <v>2535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348</v>
      </c>
      <c r="AO1992">
        <v>196</v>
      </c>
      <c r="AP1992">
        <v>1</v>
      </c>
    </row>
    <row r="1993" spans="1:42" x14ac:dyDescent="0.35">
      <c r="A1993">
        <v>37085</v>
      </c>
      <c r="B1993">
        <v>2</v>
      </c>
      <c r="C1993">
        <f t="shared" si="62"/>
        <v>2</v>
      </c>
      <c r="D1993">
        <v>1</v>
      </c>
      <c r="E1993">
        <v>1</v>
      </c>
      <c r="F1993">
        <v>65</v>
      </c>
      <c r="G1993">
        <v>39</v>
      </c>
      <c r="H1993">
        <v>1</v>
      </c>
      <c r="I1993">
        <v>16</v>
      </c>
      <c r="J1993">
        <v>2</v>
      </c>
      <c r="K1993">
        <v>0</v>
      </c>
      <c r="L1993">
        <v>3</v>
      </c>
      <c r="M1993">
        <v>4</v>
      </c>
      <c r="N1993">
        <v>3</v>
      </c>
      <c r="O1993">
        <v>0</v>
      </c>
      <c r="P1993">
        <v>3</v>
      </c>
      <c r="Q1993">
        <v>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3</v>
      </c>
      <c r="Y1993">
        <v>11</v>
      </c>
      <c r="Z1993">
        <v>0</v>
      </c>
      <c r="AA1993">
        <v>45</v>
      </c>
      <c r="AB1993">
        <f t="shared" si="63"/>
        <v>2</v>
      </c>
      <c r="AC1993">
        <v>2162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58</v>
      </c>
      <c r="AO1993">
        <v>55</v>
      </c>
      <c r="AP1993">
        <v>0</v>
      </c>
    </row>
    <row r="1994" spans="1:42" x14ac:dyDescent="0.35">
      <c r="A1994">
        <v>16185</v>
      </c>
      <c r="B1994">
        <v>1</v>
      </c>
      <c r="C1994">
        <f t="shared" si="62"/>
        <v>1</v>
      </c>
      <c r="D1994">
        <v>1</v>
      </c>
      <c r="E1994">
        <v>0</v>
      </c>
      <c r="F1994">
        <v>71</v>
      </c>
      <c r="G1994">
        <v>5</v>
      </c>
      <c r="H1994">
        <v>11</v>
      </c>
      <c r="I1994">
        <v>16</v>
      </c>
      <c r="J1994">
        <v>21</v>
      </c>
      <c r="K1994">
        <v>8</v>
      </c>
      <c r="L1994">
        <v>45</v>
      </c>
      <c r="M1994">
        <v>2</v>
      </c>
      <c r="N1994">
        <v>2</v>
      </c>
      <c r="O1994">
        <v>2</v>
      </c>
      <c r="P1994">
        <v>2</v>
      </c>
      <c r="Q1994">
        <v>8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</v>
      </c>
      <c r="Y1994">
        <v>11</v>
      </c>
      <c r="Z1994">
        <v>0</v>
      </c>
      <c r="AA1994">
        <v>30</v>
      </c>
      <c r="AB1994">
        <f t="shared" si="63"/>
        <v>1</v>
      </c>
      <c r="AC1994">
        <v>2487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0</v>
      </c>
      <c r="AM1994">
        <v>0</v>
      </c>
      <c r="AN1994">
        <v>61</v>
      </c>
      <c r="AO1994">
        <v>16</v>
      </c>
      <c r="AP1994">
        <v>0</v>
      </c>
    </row>
    <row r="1995" spans="1:42" x14ac:dyDescent="0.35">
      <c r="A1995">
        <v>57731</v>
      </c>
      <c r="B1995">
        <v>3</v>
      </c>
      <c r="C1995">
        <f t="shared" si="62"/>
        <v>3</v>
      </c>
      <c r="D1995">
        <v>0</v>
      </c>
      <c r="E1995">
        <v>1</v>
      </c>
      <c r="F1995">
        <v>0</v>
      </c>
      <c r="G1995">
        <v>266</v>
      </c>
      <c r="H1995">
        <v>21</v>
      </c>
      <c r="I1995">
        <v>300</v>
      </c>
      <c r="J1995">
        <v>65</v>
      </c>
      <c r="K1995">
        <v>8</v>
      </c>
      <c r="L1995">
        <v>44</v>
      </c>
      <c r="M1995">
        <v>4</v>
      </c>
      <c r="N1995">
        <v>8</v>
      </c>
      <c r="O1995">
        <v>8</v>
      </c>
      <c r="P1995">
        <v>6</v>
      </c>
      <c r="Q1995">
        <v>6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3</v>
      </c>
      <c r="Y1995">
        <v>11</v>
      </c>
      <c r="Z1995">
        <v>0</v>
      </c>
      <c r="AA1995">
        <v>51</v>
      </c>
      <c r="AB1995">
        <f t="shared" si="63"/>
        <v>2</v>
      </c>
      <c r="AC1995">
        <v>2742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0</v>
      </c>
      <c r="AN1995">
        <v>660</v>
      </c>
      <c r="AO1995">
        <v>616</v>
      </c>
      <c r="AP1995">
        <v>0</v>
      </c>
    </row>
    <row r="1996" spans="1:42" x14ac:dyDescent="0.35">
      <c r="A1996">
        <v>73807</v>
      </c>
      <c r="B1996">
        <v>4</v>
      </c>
      <c r="C1996">
        <f t="shared" si="62"/>
        <v>4</v>
      </c>
      <c r="D1996">
        <v>0</v>
      </c>
      <c r="E1996">
        <v>1</v>
      </c>
      <c r="F1996">
        <v>88</v>
      </c>
      <c r="G1996">
        <v>366</v>
      </c>
      <c r="H1996">
        <v>124</v>
      </c>
      <c r="I1996">
        <v>156</v>
      </c>
      <c r="J1996">
        <v>71</v>
      </c>
      <c r="K1996">
        <v>78</v>
      </c>
      <c r="L1996">
        <v>54</v>
      </c>
      <c r="M1996">
        <v>2</v>
      </c>
      <c r="N1996">
        <v>5</v>
      </c>
      <c r="O1996">
        <v>5</v>
      </c>
      <c r="P1996">
        <v>11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3</v>
      </c>
      <c r="Y1996">
        <v>11</v>
      </c>
      <c r="Z1996">
        <v>0</v>
      </c>
      <c r="AA1996">
        <v>42</v>
      </c>
      <c r="AB1996">
        <f t="shared" si="63"/>
        <v>1</v>
      </c>
      <c r="AC1996">
        <v>2702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795</v>
      </c>
      <c r="AO1996">
        <v>741</v>
      </c>
      <c r="AP1996">
        <v>0</v>
      </c>
    </row>
    <row r="1997" spans="1:42" x14ac:dyDescent="0.35">
      <c r="A1997">
        <v>35893</v>
      </c>
      <c r="B1997">
        <v>2</v>
      </c>
      <c r="C1997">
        <f t="shared" si="62"/>
        <v>2</v>
      </c>
      <c r="D1997">
        <v>1</v>
      </c>
      <c r="E1997">
        <v>1</v>
      </c>
      <c r="F1997">
        <v>80</v>
      </c>
      <c r="G1997">
        <v>158</v>
      </c>
      <c r="H1997">
        <v>0</v>
      </c>
      <c r="I1997">
        <v>23</v>
      </c>
      <c r="J1997">
        <v>0</v>
      </c>
      <c r="K1997">
        <v>0</v>
      </c>
      <c r="L1997">
        <v>18</v>
      </c>
      <c r="M1997">
        <v>6</v>
      </c>
      <c r="N1997">
        <v>3</v>
      </c>
      <c r="O1997">
        <v>1</v>
      </c>
      <c r="P1997">
        <v>5</v>
      </c>
      <c r="Q1997">
        <v>8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3</v>
      </c>
      <c r="Y1997">
        <v>11</v>
      </c>
      <c r="Z1997">
        <v>0</v>
      </c>
      <c r="AA1997">
        <v>52</v>
      </c>
      <c r="AB1997">
        <f t="shared" si="63"/>
        <v>3</v>
      </c>
      <c r="AC1997">
        <v>2781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181</v>
      </c>
      <c r="AO1997">
        <v>163</v>
      </c>
      <c r="AP1997">
        <v>0</v>
      </c>
    </row>
    <row r="1998" spans="1:42" x14ac:dyDescent="0.35">
      <c r="A1998">
        <v>61014</v>
      </c>
      <c r="B1998">
        <v>3</v>
      </c>
      <c r="C1998">
        <f t="shared" si="62"/>
        <v>3</v>
      </c>
      <c r="D1998">
        <v>0</v>
      </c>
      <c r="E1998">
        <v>1</v>
      </c>
      <c r="F1998">
        <v>17</v>
      </c>
      <c r="G1998">
        <v>269</v>
      </c>
      <c r="H1998">
        <v>129</v>
      </c>
      <c r="I1998">
        <v>495</v>
      </c>
      <c r="J1998">
        <v>182</v>
      </c>
      <c r="K1998">
        <v>43</v>
      </c>
      <c r="L1998">
        <v>29</v>
      </c>
      <c r="M1998">
        <v>4</v>
      </c>
      <c r="N1998">
        <v>9</v>
      </c>
      <c r="O1998">
        <v>3</v>
      </c>
      <c r="P1998">
        <v>4</v>
      </c>
      <c r="Q1998">
        <v>7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3</v>
      </c>
      <c r="Y1998">
        <v>11</v>
      </c>
      <c r="Z1998">
        <v>0</v>
      </c>
      <c r="AA1998">
        <v>40</v>
      </c>
      <c r="AB1998">
        <f t="shared" si="63"/>
        <v>1</v>
      </c>
      <c r="AC1998">
        <v>2846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</v>
      </c>
      <c r="AM1998">
        <v>0</v>
      </c>
      <c r="AN1998">
        <v>1118</v>
      </c>
      <c r="AO1998">
        <v>1089</v>
      </c>
      <c r="AP1998">
        <v>0</v>
      </c>
    </row>
    <row r="1999" spans="1:42" x14ac:dyDescent="0.35">
      <c r="A1999">
        <v>32144</v>
      </c>
      <c r="B1999">
        <v>1</v>
      </c>
      <c r="C1999">
        <f t="shared" si="62"/>
        <v>1</v>
      </c>
      <c r="D1999">
        <v>1</v>
      </c>
      <c r="E1999">
        <v>1</v>
      </c>
      <c r="F1999">
        <v>76</v>
      </c>
      <c r="G1999">
        <v>41</v>
      </c>
      <c r="H1999">
        <v>0</v>
      </c>
      <c r="I1999">
        <v>10</v>
      </c>
      <c r="J1999">
        <v>0</v>
      </c>
      <c r="K1999">
        <v>0</v>
      </c>
      <c r="L1999">
        <v>3</v>
      </c>
      <c r="M1999">
        <v>4</v>
      </c>
      <c r="N1999">
        <v>2</v>
      </c>
      <c r="O1999">
        <v>1</v>
      </c>
      <c r="P1999">
        <v>3</v>
      </c>
      <c r="Q1999">
        <v>7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3</v>
      </c>
      <c r="Y1999">
        <v>11</v>
      </c>
      <c r="Z1999">
        <v>0</v>
      </c>
      <c r="AA1999">
        <v>66</v>
      </c>
      <c r="AB1999">
        <f t="shared" si="63"/>
        <v>4</v>
      </c>
      <c r="AC1999">
        <v>2257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51</v>
      </c>
      <c r="AO1999">
        <v>48</v>
      </c>
      <c r="AP1999">
        <v>1</v>
      </c>
    </row>
    <row r="2000" spans="1:42" x14ac:dyDescent="0.35">
      <c r="A2000">
        <v>14918</v>
      </c>
      <c r="B2000">
        <v>1</v>
      </c>
      <c r="C2000">
        <f t="shared" si="62"/>
        <v>1</v>
      </c>
      <c r="D2000">
        <v>0</v>
      </c>
      <c r="E2000">
        <v>1</v>
      </c>
      <c r="F2000">
        <v>52</v>
      </c>
      <c r="G2000">
        <v>3</v>
      </c>
      <c r="H2000">
        <v>3</v>
      </c>
      <c r="I2000">
        <v>3</v>
      </c>
      <c r="J2000">
        <v>15</v>
      </c>
      <c r="K2000">
        <v>4</v>
      </c>
      <c r="L2000">
        <v>15</v>
      </c>
      <c r="M2000">
        <v>1</v>
      </c>
      <c r="N2000">
        <v>1</v>
      </c>
      <c r="O2000">
        <v>0</v>
      </c>
      <c r="P2000">
        <v>3</v>
      </c>
      <c r="Q2000">
        <v>6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3</v>
      </c>
      <c r="Y2000">
        <v>11</v>
      </c>
      <c r="Z2000">
        <v>0</v>
      </c>
      <c r="AA2000">
        <v>57</v>
      </c>
      <c r="AB2000">
        <f t="shared" si="63"/>
        <v>3</v>
      </c>
      <c r="AC2000">
        <v>2728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28</v>
      </c>
      <c r="AO2000">
        <v>13</v>
      </c>
      <c r="AP2000">
        <v>0</v>
      </c>
    </row>
    <row r="2001" spans="1:42" x14ac:dyDescent="0.35">
      <c r="A2001">
        <v>45146</v>
      </c>
      <c r="B2001">
        <v>2</v>
      </c>
      <c r="C2001">
        <f t="shared" si="62"/>
        <v>2</v>
      </c>
      <c r="D2001">
        <v>1</v>
      </c>
      <c r="E2001">
        <v>1</v>
      </c>
      <c r="F2001">
        <v>28</v>
      </c>
      <c r="G2001">
        <v>33</v>
      </c>
      <c r="H2001">
        <v>0</v>
      </c>
      <c r="I2001">
        <v>5</v>
      </c>
      <c r="J2001">
        <v>0</v>
      </c>
      <c r="K2001">
        <v>0</v>
      </c>
      <c r="L2001">
        <v>15</v>
      </c>
      <c r="M2001">
        <v>2</v>
      </c>
      <c r="N2001">
        <v>1</v>
      </c>
      <c r="O2001">
        <v>1</v>
      </c>
      <c r="P2001">
        <v>2</v>
      </c>
      <c r="Q2001">
        <v>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3</v>
      </c>
      <c r="Y2001">
        <v>11</v>
      </c>
      <c r="Z2001">
        <v>0</v>
      </c>
      <c r="AA2001">
        <v>57</v>
      </c>
      <c r="AB2001">
        <f t="shared" si="63"/>
        <v>3</v>
      </c>
      <c r="AC2001">
        <v>2508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38</v>
      </c>
      <c r="AO2001">
        <v>23</v>
      </c>
      <c r="AP2001">
        <v>0</v>
      </c>
    </row>
    <row r="2002" spans="1:42" x14ac:dyDescent="0.35">
      <c r="A2002">
        <v>41769</v>
      </c>
      <c r="B2002">
        <v>2</v>
      </c>
      <c r="C2002">
        <f t="shared" si="62"/>
        <v>2</v>
      </c>
      <c r="D2002">
        <v>0</v>
      </c>
      <c r="E2002">
        <v>1</v>
      </c>
      <c r="F2002">
        <v>31</v>
      </c>
      <c r="G2002">
        <v>302</v>
      </c>
      <c r="H2002">
        <v>29</v>
      </c>
      <c r="I2002">
        <v>131</v>
      </c>
      <c r="J2002">
        <v>32</v>
      </c>
      <c r="K2002">
        <v>0</v>
      </c>
      <c r="L2002">
        <v>27</v>
      </c>
      <c r="M2002">
        <v>6</v>
      </c>
      <c r="N2002">
        <v>8</v>
      </c>
      <c r="O2002">
        <v>1</v>
      </c>
      <c r="P2002">
        <v>7</v>
      </c>
      <c r="Q2002">
        <v>8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3</v>
      </c>
      <c r="Y2002">
        <v>11</v>
      </c>
      <c r="Z2002">
        <v>0</v>
      </c>
      <c r="AA2002">
        <v>65</v>
      </c>
      <c r="AB2002">
        <f t="shared" si="63"/>
        <v>4</v>
      </c>
      <c r="AC2002">
        <v>2660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494</v>
      </c>
      <c r="AO2002">
        <v>467</v>
      </c>
      <c r="AP2002">
        <v>0</v>
      </c>
    </row>
    <row r="2003" spans="1:42" x14ac:dyDescent="0.35">
      <c r="A2003">
        <v>88325</v>
      </c>
      <c r="B2003">
        <v>5</v>
      </c>
      <c r="C2003">
        <f t="shared" si="62"/>
        <v>5</v>
      </c>
      <c r="D2003">
        <v>0</v>
      </c>
      <c r="E2003">
        <v>0</v>
      </c>
      <c r="F2003">
        <v>42</v>
      </c>
      <c r="G2003">
        <v>519</v>
      </c>
      <c r="H2003">
        <v>71</v>
      </c>
      <c r="I2003">
        <v>860</v>
      </c>
      <c r="J2003">
        <v>93</v>
      </c>
      <c r="K2003">
        <v>27</v>
      </c>
      <c r="L2003">
        <v>53</v>
      </c>
      <c r="M2003">
        <v>1</v>
      </c>
      <c r="N2003">
        <v>6</v>
      </c>
      <c r="O2003">
        <v>2</v>
      </c>
      <c r="P2003">
        <v>9</v>
      </c>
      <c r="Q2003">
        <v>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3</v>
      </c>
      <c r="Y2003">
        <v>11</v>
      </c>
      <c r="Z2003">
        <v>0</v>
      </c>
      <c r="AA2003">
        <v>39</v>
      </c>
      <c r="AB2003">
        <f t="shared" si="63"/>
        <v>1</v>
      </c>
      <c r="AC2003">
        <v>2303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1570</v>
      </c>
      <c r="AO2003">
        <v>1517</v>
      </c>
      <c r="AP2003">
        <v>0</v>
      </c>
    </row>
    <row r="2004" spans="1:42" x14ac:dyDescent="0.35">
      <c r="A2004">
        <v>38054</v>
      </c>
      <c r="B2004">
        <v>2</v>
      </c>
      <c r="C2004">
        <f t="shared" si="62"/>
        <v>2</v>
      </c>
      <c r="D2004">
        <v>1</v>
      </c>
      <c r="E2004">
        <v>1</v>
      </c>
      <c r="F2004">
        <v>24</v>
      </c>
      <c r="G2004">
        <v>23</v>
      </c>
      <c r="H2004">
        <v>2</v>
      </c>
      <c r="I2004">
        <v>17</v>
      </c>
      <c r="J2004">
        <v>2</v>
      </c>
      <c r="K2004">
        <v>1</v>
      </c>
      <c r="L2004">
        <v>0</v>
      </c>
      <c r="M2004">
        <v>2</v>
      </c>
      <c r="N2004">
        <v>2</v>
      </c>
      <c r="O2004">
        <v>0</v>
      </c>
      <c r="P2004">
        <v>3</v>
      </c>
      <c r="Q2004">
        <v>7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3</v>
      </c>
      <c r="Y2004">
        <v>11</v>
      </c>
      <c r="Z2004">
        <v>0</v>
      </c>
      <c r="AA2004">
        <v>70</v>
      </c>
      <c r="AB2004">
        <f t="shared" si="63"/>
        <v>5</v>
      </c>
      <c r="AC2004">
        <v>2218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45</v>
      </c>
      <c r="AO2004">
        <v>45</v>
      </c>
      <c r="AP2004">
        <v>0</v>
      </c>
    </row>
    <row r="2005" spans="1:42" x14ac:dyDescent="0.35">
      <c r="A2005">
        <v>80617</v>
      </c>
      <c r="B2005">
        <v>5</v>
      </c>
      <c r="C2005">
        <f t="shared" si="62"/>
        <v>5</v>
      </c>
      <c r="D2005">
        <v>0</v>
      </c>
      <c r="E2005">
        <v>0</v>
      </c>
      <c r="F2005">
        <v>42</v>
      </c>
      <c r="G2005">
        <v>594</v>
      </c>
      <c r="H2005">
        <v>51</v>
      </c>
      <c r="I2005">
        <v>631</v>
      </c>
      <c r="J2005">
        <v>72</v>
      </c>
      <c r="K2005">
        <v>55</v>
      </c>
      <c r="L2005">
        <v>32</v>
      </c>
      <c r="M2005">
        <v>1</v>
      </c>
      <c r="N2005">
        <v>4</v>
      </c>
      <c r="O2005">
        <v>6</v>
      </c>
      <c r="P2005">
        <v>8</v>
      </c>
      <c r="Q2005">
        <v>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3</v>
      </c>
      <c r="Y2005">
        <v>11</v>
      </c>
      <c r="Z2005">
        <v>0</v>
      </c>
      <c r="AA2005">
        <v>25</v>
      </c>
      <c r="AB2005">
        <f t="shared" si="63"/>
        <v>1</v>
      </c>
      <c r="AC2005">
        <v>2784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1403</v>
      </c>
      <c r="AO2005">
        <v>1371</v>
      </c>
      <c r="AP2005">
        <v>0</v>
      </c>
    </row>
    <row r="2006" spans="1:42" x14ac:dyDescent="0.35">
      <c r="A2006">
        <v>5305</v>
      </c>
      <c r="B2006">
        <v>1</v>
      </c>
      <c r="C2006">
        <f t="shared" si="62"/>
        <v>1</v>
      </c>
      <c r="D2006">
        <v>0</v>
      </c>
      <c r="E2006">
        <v>1</v>
      </c>
      <c r="F2006">
        <v>12</v>
      </c>
      <c r="G2006">
        <v>12</v>
      </c>
      <c r="H2006">
        <v>4</v>
      </c>
      <c r="I2006">
        <v>7</v>
      </c>
      <c r="J2006">
        <v>1</v>
      </c>
      <c r="K2006">
        <v>3</v>
      </c>
      <c r="L2006">
        <v>5</v>
      </c>
      <c r="M2006">
        <v>0</v>
      </c>
      <c r="N2006">
        <v>1</v>
      </c>
      <c r="O2006">
        <v>0</v>
      </c>
      <c r="P2006">
        <v>0</v>
      </c>
      <c r="Q2006">
        <v>13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3</v>
      </c>
      <c r="Y2006">
        <v>11</v>
      </c>
      <c r="Z2006">
        <v>0</v>
      </c>
      <c r="AA2006">
        <v>44</v>
      </c>
      <c r="AB2006">
        <f t="shared" si="63"/>
        <v>2</v>
      </c>
      <c r="AC2006">
        <v>2493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27</v>
      </c>
      <c r="AO2006">
        <v>22</v>
      </c>
      <c r="AP2006">
        <v>0</v>
      </c>
    </row>
    <row r="2007" spans="1:42" x14ac:dyDescent="0.35">
      <c r="A2007">
        <v>36807</v>
      </c>
      <c r="B2007">
        <v>2</v>
      </c>
      <c r="C2007">
        <f t="shared" si="62"/>
        <v>2</v>
      </c>
      <c r="D2007">
        <v>1</v>
      </c>
      <c r="E2007">
        <v>1</v>
      </c>
      <c r="F2007">
        <v>88</v>
      </c>
      <c r="G2007">
        <v>4</v>
      </c>
      <c r="H2007">
        <v>2</v>
      </c>
      <c r="I2007">
        <v>5</v>
      </c>
      <c r="J2007">
        <v>0</v>
      </c>
      <c r="K2007">
        <v>0</v>
      </c>
      <c r="L2007">
        <v>5</v>
      </c>
      <c r="M2007">
        <v>1</v>
      </c>
      <c r="N2007">
        <v>1</v>
      </c>
      <c r="O2007">
        <v>0</v>
      </c>
      <c r="P2007">
        <v>2</v>
      </c>
      <c r="Q2007">
        <v>6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3</v>
      </c>
      <c r="Y2007">
        <v>11</v>
      </c>
      <c r="Z2007">
        <v>0</v>
      </c>
      <c r="AA2007">
        <v>66</v>
      </c>
      <c r="AB2007">
        <f t="shared" si="63"/>
        <v>4</v>
      </c>
      <c r="AC2007">
        <v>2715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11</v>
      </c>
      <c r="AO2007">
        <v>6</v>
      </c>
      <c r="AP2007">
        <v>0</v>
      </c>
    </row>
    <row r="2008" spans="1:42" x14ac:dyDescent="0.35">
      <c r="A2008">
        <v>40101</v>
      </c>
      <c r="B2008">
        <v>2</v>
      </c>
      <c r="C2008">
        <f t="shared" si="62"/>
        <v>2</v>
      </c>
      <c r="D2008">
        <v>1</v>
      </c>
      <c r="E2008">
        <v>0</v>
      </c>
      <c r="F2008">
        <v>73</v>
      </c>
      <c r="G2008">
        <v>171</v>
      </c>
      <c r="H2008">
        <v>3</v>
      </c>
      <c r="I2008">
        <v>129</v>
      </c>
      <c r="J2008">
        <v>26</v>
      </c>
      <c r="K2008">
        <v>24</v>
      </c>
      <c r="L2008">
        <v>62</v>
      </c>
      <c r="M2008">
        <v>4</v>
      </c>
      <c r="N2008">
        <v>6</v>
      </c>
      <c r="O2008">
        <v>1</v>
      </c>
      <c r="P2008">
        <v>6</v>
      </c>
      <c r="Q2008">
        <v>7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3</v>
      </c>
      <c r="Y2008">
        <v>11</v>
      </c>
      <c r="Z2008">
        <v>0</v>
      </c>
      <c r="AA2008">
        <v>35</v>
      </c>
      <c r="AB2008">
        <f t="shared" si="63"/>
        <v>1</v>
      </c>
      <c r="AC2008">
        <v>2782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353</v>
      </c>
      <c r="AO2008">
        <v>291</v>
      </c>
      <c r="AP2008">
        <v>0</v>
      </c>
    </row>
    <row r="2009" spans="1:42" x14ac:dyDescent="0.35">
      <c r="A2009">
        <v>58025</v>
      </c>
      <c r="B2009">
        <v>3</v>
      </c>
      <c r="C2009">
        <f t="shared" si="62"/>
        <v>3</v>
      </c>
      <c r="D2009">
        <v>0</v>
      </c>
      <c r="E2009">
        <v>1</v>
      </c>
      <c r="F2009">
        <v>81</v>
      </c>
      <c r="G2009">
        <v>270</v>
      </c>
      <c r="H2009">
        <v>31</v>
      </c>
      <c r="I2009">
        <v>88</v>
      </c>
      <c r="J2009">
        <v>11</v>
      </c>
      <c r="K2009">
        <v>48</v>
      </c>
      <c r="L2009">
        <v>22</v>
      </c>
      <c r="M2009">
        <v>3</v>
      </c>
      <c r="N2009">
        <v>3</v>
      </c>
      <c r="O2009">
        <v>2</v>
      </c>
      <c r="P2009">
        <v>10</v>
      </c>
      <c r="Q2009">
        <v>4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3</v>
      </c>
      <c r="Y2009">
        <v>11</v>
      </c>
      <c r="Z2009">
        <v>0</v>
      </c>
      <c r="AA2009">
        <v>41</v>
      </c>
      <c r="AB2009">
        <f t="shared" si="63"/>
        <v>1</v>
      </c>
      <c r="AC2009">
        <v>2374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448</v>
      </c>
      <c r="AO2009">
        <v>426</v>
      </c>
      <c r="AP2009">
        <v>0</v>
      </c>
    </row>
    <row r="2010" spans="1:42" x14ac:dyDescent="0.35">
      <c r="A2010">
        <v>7500</v>
      </c>
      <c r="B2010">
        <v>1</v>
      </c>
      <c r="C2010">
        <f t="shared" si="62"/>
        <v>1</v>
      </c>
      <c r="D2010">
        <v>1</v>
      </c>
      <c r="E2010">
        <v>0</v>
      </c>
      <c r="F2010">
        <v>7</v>
      </c>
      <c r="G2010">
        <v>2</v>
      </c>
      <c r="H2010">
        <v>8</v>
      </c>
      <c r="I2010">
        <v>11</v>
      </c>
      <c r="J2010">
        <v>3</v>
      </c>
      <c r="K2010">
        <v>8</v>
      </c>
      <c r="L2010">
        <v>21</v>
      </c>
      <c r="M2010">
        <v>4</v>
      </c>
      <c r="N2010">
        <v>3</v>
      </c>
      <c r="O2010">
        <v>2</v>
      </c>
      <c r="P2010">
        <v>2</v>
      </c>
      <c r="Q2010">
        <v>7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3</v>
      </c>
      <c r="Y2010">
        <v>11</v>
      </c>
      <c r="Z2010">
        <v>0</v>
      </c>
      <c r="AA2010">
        <v>41</v>
      </c>
      <c r="AB2010">
        <f t="shared" si="63"/>
        <v>1</v>
      </c>
      <c r="AC2010">
        <v>2577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32</v>
      </c>
      <c r="AO2010">
        <v>11</v>
      </c>
      <c r="AP2010">
        <v>0</v>
      </c>
    </row>
    <row r="2011" spans="1:42" x14ac:dyDescent="0.35">
      <c r="A2011">
        <v>33562</v>
      </c>
      <c r="B2011">
        <v>1</v>
      </c>
      <c r="C2011">
        <f t="shared" si="62"/>
        <v>2</v>
      </c>
      <c r="D2011">
        <v>1</v>
      </c>
      <c r="E2011">
        <v>2</v>
      </c>
      <c r="F2011">
        <v>33</v>
      </c>
      <c r="G2011">
        <v>21</v>
      </c>
      <c r="H2011">
        <v>12</v>
      </c>
      <c r="I2011">
        <v>12</v>
      </c>
      <c r="J2011">
        <v>0</v>
      </c>
      <c r="K2011">
        <v>3</v>
      </c>
      <c r="L2011">
        <v>3</v>
      </c>
      <c r="M2011">
        <v>3</v>
      </c>
      <c r="N2011">
        <v>2</v>
      </c>
      <c r="O2011">
        <v>0</v>
      </c>
      <c r="P2011">
        <v>4</v>
      </c>
      <c r="Q2011">
        <v>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</v>
      </c>
      <c r="Y2011">
        <v>11</v>
      </c>
      <c r="Z2011">
        <v>0</v>
      </c>
      <c r="AA2011">
        <v>57</v>
      </c>
      <c r="AB2011">
        <f t="shared" si="63"/>
        <v>3</v>
      </c>
      <c r="AC2011">
        <v>2163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48</v>
      </c>
      <c r="AO2011">
        <v>45</v>
      </c>
      <c r="AP2011">
        <v>0</v>
      </c>
    </row>
    <row r="2012" spans="1:42" x14ac:dyDescent="0.35">
      <c r="A2012">
        <v>57642</v>
      </c>
      <c r="B2012">
        <v>3</v>
      </c>
      <c r="C2012">
        <f t="shared" si="62"/>
        <v>3</v>
      </c>
      <c r="D2012">
        <v>0</v>
      </c>
      <c r="E2012">
        <v>1</v>
      </c>
      <c r="F2012">
        <v>24</v>
      </c>
      <c r="G2012">
        <v>580</v>
      </c>
      <c r="H2012">
        <v>6</v>
      </c>
      <c r="I2012">
        <v>58</v>
      </c>
      <c r="J2012">
        <v>8</v>
      </c>
      <c r="K2012">
        <v>0</v>
      </c>
      <c r="L2012">
        <v>27</v>
      </c>
      <c r="M2012">
        <v>3</v>
      </c>
      <c r="N2012">
        <v>7</v>
      </c>
      <c r="O2012">
        <v>6</v>
      </c>
      <c r="P2012">
        <v>6</v>
      </c>
      <c r="Q2012">
        <v>4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3</v>
      </c>
      <c r="Y2012">
        <v>11</v>
      </c>
      <c r="Z2012">
        <v>0</v>
      </c>
      <c r="AA2012">
        <v>50</v>
      </c>
      <c r="AB2012">
        <f t="shared" si="63"/>
        <v>2</v>
      </c>
      <c r="AC2012">
        <v>2330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652</v>
      </c>
      <c r="AO2012">
        <v>625</v>
      </c>
      <c r="AP2012">
        <v>1</v>
      </c>
    </row>
    <row r="2013" spans="1:42" x14ac:dyDescent="0.35">
      <c r="A2013">
        <v>63777</v>
      </c>
      <c r="B2013">
        <v>3</v>
      </c>
      <c r="C2013">
        <f t="shared" si="62"/>
        <v>3</v>
      </c>
      <c r="D2013">
        <v>1</v>
      </c>
      <c r="E2013">
        <v>1</v>
      </c>
      <c r="F2013">
        <v>87</v>
      </c>
      <c r="G2013">
        <v>457</v>
      </c>
      <c r="H2013">
        <v>5</v>
      </c>
      <c r="I2013">
        <v>106</v>
      </c>
      <c r="J2013">
        <v>15</v>
      </c>
      <c r="K2013">
        <v>17</v>
      </c>
      <c r="L2013">
        <v>53</v>
      </c>
      <c r="M2013">
        <v>8</v>
      </c>
      <c r="N2013">
        <v>11</v>
      </c>
      <c r="O2013">
        <v>1</v>
      </c>
      <c r="P2013">
        <v>6</v>
      </c>
      <c r="Q2013">
        <v>8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3</v>
      </c>
      <c r="Y2013">
        <v>11</v>
      </c>
      <c r="Z2013">
        <v>0</v>
      </c>
      <c r="AA2013">
        <v>41</v>
      </c>
      <c r="AB2013">
        <f t="shared" si="63"/>
        <v>1</v>
      </c>
      <c r="AC2013">
        <v>2621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600</v>
      </c>
      <c r="AO2013">
        <v>547</v>
      </c>
      <c r="AP2013">
        <v>0</v>
      </c>
    </row>
    <row r="2014" spans="1:42" x14ac:dyDescent="0.35">
      <c r="A2014">
        <v>57967</v>
      </c>
      <c r="B2014">
        <v>3</v>
      </c>
      <c r="C2014">
        <f t="shared" si="62"/>
        <v>3</v>
      </c>
      <c r="D2014">
        <v>0</v>
      </c>
      <c r="E2014">
        <v>1</v>
      </c>
      <c r="F2014">
        <v>39</v>
      </c>
      <c r="G2014">
        <v>229</v>
      </c>
      <c r="H2014">
        <v>7</v>
      </c>
      <c r="I2014">
        <v>137</v>
      </c>
      <c r="J2014">
        <v>4</v>
      </c>
      <c r="K2014">
        <v>0</v>
      </c>
      <c r="L2014">
        <v>91</v>
      </c>
      <c r="M2014">
        <v>5</v>
      </c>
      <c r="N2014">
        <v>4</v>
      </c>
      <c r="O2014">
        <v>2</v>
      </c>
      <c r="P2014">
        <v>8</v>
      </c>
      <c r="Q2014">
        <v>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3</v>
      </c>
      <c r="Y2014">
        <v>11</v>
      </c>
      <c r="Z2014">
        <v>0</v>
      </c>
      <c r="AA2014">
        <v>58</v>
      </c>
      <c r="AB2014">
        <f t="shared" si="63"/>
        <v>3</v>
      </c>
      <c r="AC2014">
        <v>2642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377</v>
      </c>
      <c r="AO2014">
        <v>286</v>
      </c>
      <c r="AP2014">
        <v>0</v>
      </c>
    </row>
    <row r="2015" spans="1:42" x14ac:dyDescent="0.35">
      <c r="A2015">
        <v>24434</v>
      </c>
      <c r="B2015">
        <v>1</v>
      </c>
      <c r="C2015">
        <f t="shared" si="62"/>
        <v>1</v>
      </c>
      <c r="D2015">
        <v>2</v>
      </c>
      <c r="E2015">
        <v>0</v>
      </c>
      <c r="F2015">
        <v>9</v>
      </c>
      <c r="G2015">
        <v>3</v>
      </c>
      <c r="H2015">
        <v>2</v>
      </c>
      <c r="I2015">
        <v>8</v>
      </c>
      <c r="J2015">
        <v>20</v>
      </c>
      <c r="K2015">
        <v>0</v>
      </c>
      <c r="L2015">
        <v>17</v>
      </c>
      <c r="M2015">
        <v>2</v>
      </c>
      <c r="N2015">
        <v>2</v>
      </c>
      <c r="O2015">
        <v>1</v>
      </c>
      <c r="P2015">
        <v>2</v>
      </c>
      <c r="Q2015">
        <v>7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3</v>
      </c>
      <c r="Y2015">
        <v>11</v>
      </c>
      <c r="Z2015">
        <v>0</v>
      </c>
      <c r="AA2015">
        <v>48</v>
      </c>
      <c r="AB2015">
        <f t="shared" si="63"/>
        <v>2</v>
      </c>
      <c r="AC2015">
        <v>2201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33</v>
      </c>
      <c r="AO2015">
        <v>16</v>
      </c>
      <c r="AP2015">
        <v>0</v>
      </c>
    </row>
    <row r="2016" spans="1:42" x14ac:dyDescent="0.35">
      <c r="A2016">
        <v>11012</v>
      </c>
      <c r="B2016">
        <v>1</v>
      </c>
      <c r="C2016">
        <f t="shared" si="62"/>
        <v>1</v>
      </c>
      <c r="D2016">
        <v>1</v>
      </c>
      <c r="E2016">
        <v>0</v>
      </c>
      <c r="F2016">
        <v>82</v>
      </c>
      <c r="G2016">
        <v>24</v>
      </c>
      <c r="H2016">
        <v>3</v>
      </c>
      <c r="I2016">
        <v>26</v>
      </c>
      <c r="J2016">
        <v>7</v>
      </c>
      <c r="K2016">
        <v>1</v>
      </c>
      <c r="L2016">
        <v>23</v>
      </c>
      <c r="M2016">
        <v>3</v>
      </c>
      <c r="N2016">
        <v>3</v>
      </c>
      <c r="O2016">
        <v>1</v>
      </c>
      <c r="P2016">
        <v>2</v>
      </c>
      <c r="Q2016">
        <v>9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</v>
      </c>
      <c r="Y2016">
        <v>11</v>
      </c>
      <c r="Z2016">
        <v>0</v>
      </c>
      <c r="AA2016">
        <v>36</v>
      </c>
      <c r="AB2016">
        <f t="shared" si="63"/>
        <v>1</v>
      </c>
      <c r="AC2016">
        <v>2629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61</v>
      </c>
      <c r="AO2016">
        <v>38</v>
      </c>
      <c r="AP2016">
        <v>1</v>
      </c>
    </row>
    <row r="2017" spans="1:42" x14ac:dyDescent="0.35">
      <c r="A2017">
        <v>44802</v>
      </c>
      <c r="B2017">
        <v>2</v>
      </c>
      <c r="C2017">
        <f t="shared" si="62"/>
        <v>2</v>
      </c>
      <c r="D2017">
        <v>0</v>
      </c>
      <c r="E2017">
        <v>0</v>
      </c>
      <c r="F2017">
        <v>71</v>
      </c>
      <c r="G2017">
        <v>853</v>
      </c>
      <c r="H2017">
        <v>10</v>
      </c>
      <c r="I2017">
        <v>143</v>
      </c>
      <c r="J2017">
        <v>13</v>
      </c>
      <c r="K2017">
        <v>10</v>
      </c>
      <c r="L2017">
        <v>20</v>
      </c>
      <c r="M2017">
        <v>2</v>
      </c>
      <c r="N2017">
        <v>9</v>
      </c>
      <c r="O2017">
        <v>4</v>
      </c>
      <c r="P2017">
        <v>12</v>
      </c>
      <c r="Q2017">
        <v>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3</v>
      </c>
      <c r="Y2017">
        <v>11</v>
      </c>
      <c r="Z2017">
        <v>0</v>
      </c>
      <c r="AA2017">
        <v>50</v>
      </c>
      <c r="AB2017">
        <f t="shared" si="63"/>
        <v>2</v>
      </c>
      <c r="AC2017">
        <v>2836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0</v>
      </c>
      <c r="AN2017">
        <v>1029</v>
      </c>
      <c r="AO2017">
        <v>1009</v>
      </c>
      <c r="AP2017">
        <v>0</v>
      </c>
    </row>
    <row r="2018" spans="1:42" x14ac:dyDescent="0.35">
      <c r="A2018">
        <v>26816</v>
      </c>
      <c r="B2018">
        <v>1</v>
      </c>
      <c r="C2018">
        <f t="shared" si="62"/>
        <v>1</v>
      </c>
      <c r="D2018">
        <v>0</v>
      </c>
      <c r="E2018">
        <v>0</v>
      </c>
      <c r="F2018">
        <v>50</v>
      </c>
      <c r="G2018">
        <v>5</v>
      </c>
      <c r="H2018">
        <v>1</v>
      </c>
      <c r="I2018">
        <v>6</v>
      </c>
      <c r="J2018">
        <v>3</v>
      </c>
      <c r="K2018">
        <v>4</v>
      </c>
      <c r="L2018">
        <v>3</v>
      </c>
      <c r="M2018">
        <v>1</v>
      </c>
      <c r="N2018">
        <v>0</v>
      </c>
      <c r="O2018">
        <v>0</v>
      </c>
      <c r="P2018">
        <v>3</v>
      </c>
      <c r="Q2018">
        <v>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3</v>
      </c>
      <c r="Y2018">
        <v>11</v>
      </c>
      <c r="Z2018">
        <v>0</v>
      </c>
      <c r="AA2018">
        <v>34</v>
      </c>
      <c r="AB2018">
        <f t="shared" si="63"/>
        <v>1</v>
      </c>
      <c r="AC2018">
        <v>2840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19</v>
      </c>
      <c r="AO2018">
        <v>16</v>
      </c>
      <c r="AP2018">
        <v>0</v>
      </c>
    </row>
    <row r="2019" spans="1:42" x14ac:dyDescent="0.35">
      <c r="A2019">
        <v>61223</v>
      </c>
      <c r="B2019">
        <v>3</v>
      </c>
      <c r="C2019">
        <f t="shared" si="62"/>
        <v>3</v>
      </c>
      <c r="D2019">
        <v>0</v>
      </c>
      <c r="E2019">
        <v>1</v>
      </c>
      <c r="F2019">
        <v>46</v>
      </c>
      <c r="G2019">
        <v>709</v>
      </c>
      <c r="H2019">
        <v>43</v>
      </c>
      <c r="I2019">
        <v>182</v>
      </c>
      <c r="J2019">
        <v>42</v>
      </c>
      <c r="K2019">
        <v>118</v>
      </c>
      <c r="L2019">
        <v>247</v>
      </c>
      <c r="M2019">
        <v>2</v>
      </c>
      <c r="N2019">
        <v>9</v>
      </c>
      <c r="O2019">
        <v>3</v>
      </c>
      <c r="P2019">
        <v>4</v>
      </c>
      <c r="Q2019">
        <v>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3</v>
      </c>
      <c r="Y2019">
        <v>11</v>
      </c>
      <c r="Z2019">
        <v>0</v>
      </c>
      <c r="AA2019">
        <v>53</v>
      </c>
      <c r="AB2019">
        <f t="shared" si="63"/>
        <v>3</v>
      </c>
      <c r="AC2019">
        <v>2540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0</v>
      </c>
      <c r="AN2019">
        <v>1094</v>
      </c>
      <c r="AO2019">
        <v>847</v>
      </c>
      <c r="AP2019">
        <v>0</v>
      </c>
    </row>
    <row r="2020" spans="1:42" x14ac:dyDescent="0.35">
      <c r="A2020">
        <v>56981</v>
      </c>
      <c r="B2020">
        <v>3</v>
      </c>
      <c r="C2020">
        <f t="shared" si="62"/>
        <v>3</v>
      </c>
      <c r="D2020">
        <v>0</v>
      </c>
      <c r="E2020">
        <v>0</v>
      </c>
      <c r="F2020">
        <v>91</v>
      </c>
      <c r="G2020">
        <v>908</v>
      </c>
      <c r="H2020">
        <v>48</v>
      </c>
      <c r="I2020">
        <v>217</v>
      </c>
      <c r="J2020">
        <v>32</v>
      </c>
      <c r="K2020">
        <v>12</v>
      </c>
      <c r="L2020">
        <v>24</v>
      </c>
      <c r="M2020">
        <v>1</v>
      </c>
      <c r="N2020">
        <v>2</v>
      </c>
      <c r="O2020">
        <v>3</v>
      </c>
      <c r="P2020">
        <v>13</v>
      </c>
      <c r="Q2020">
        <v>6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3</v>
      </c>
      <c r="Y2020">
        <v>11</v>
      </c>
      <c r="Z2020">
        <v>0</v>
      </c>
      <c r="AA2020">
        <v>39</v>
      </c>
      <c r="AB2020">
        <f t="shared" si="63"/>
        <v>1</v>
      </c>
      <c r="AC2020">
        <v>2314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1217</v>
      </c>
      <c r="AO2020">
        <v>1193</v>
      </c>
      <c r="AP2020">
        <v>1</v>
      </c>
    </row>
    <row r="2021" spans="1:42" x14ac:dyDescent="0.35">
      <c r="A2021">
        <v>69245</v>
      </c>
      <c r="B2021">
        <v>4</v>
      </c>
      <c r="C2021">
        <f t="shared" si="62"/>
        <v>4</v>
      </c>
      <c r="D2021">
        <v>0</v>
      </c>
      <c r="E2021">
        <v>1</v>
      </c>
      <c r="F2021">
        <v>8</v>
      </c>
      <c r="G2021">
        <v>428</v>
      </c>
      <c r="H2021">
        <v>30</v>
      </c>
      <c r="I2021">
        <v>214</v>
      </c>
      <c r="J2021">
        <v>80</v>
      </c>
      <c r="K2021">
        <v>30</v>
      </c>
      <c r="L2021">
        <v>61</v>
      </c>
      <c r="M2021">
        <v>2</v>
      </c>
      <c r="N2021">
        <v>6</v>
      </c>
      <c r="O2021">
        <v>5</v>
      </c>
      <c r="P2021">
        <v>10</v>
      </c>
      <c r="Q2021">
        <v>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3</v>
      </c>
      <c r="Y2021">
        <v>11</v>
      </c>
      <c r="Z2021">
        <v>0</v>
      </c>
      <c r="AA2021">
        <v>64</v>
      </c>
      <c r="AB2021">
        <f t="shared" si="63"/>
        <v>4</v>
      </c>
      <c r="AC2021">
        <v>2315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782</v>
      </c>
      <c r="AO2021">
        <v>721</v>
      </c>
      <c r="AP2021">
        <v>0</v>
      </c>
    </row>
    <row r="2022" spans="1:42" x14ac:dyDescent="0.35">
      <c r="A2022">
        <v>52869</v>
      </c>
      <c r="B2022">
        <v>3</v>
      </c>
      <c r="C2022">
        <f t="shared" si="62"/>
        <v>3</v>
      </c>
      <c r="D2022">
        <v>1</v>
      </c>
      <c r="E2022">
        <v>1</v>
      </c>
      <c r="F2022">
        <v>40</v>
      </c>
      <c r="G2022">
        <v>84</v>
      </c>
      <c r="H2022">
        <v>3</v>
      </c>
      <c r="I2022">
        <v>61</v>
      </c>
      <c r="J2022">
        <v>2</v>
      </c>
      <c r="K2022">
        <v>1</v>
      </c>
      <c r="L2022">
        <v>21</v>
      </c>
      <c r="M2022">
        <v>3</v>
      </c>
      <c r="N2022">
        <v>3</v>
      </c>
      <c r="O2022">
        <v>1</v>
      </c>
      <c r="P2022">
        <v>4</v>
      </c>
      <c r="Q2022">
        <v>7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3</v>
      </c>
      <c r="Y2022">
        <v>11</v>
      </c>
      <c r="Z2022">
        <v>1</v>
      </c>
      <c r="AA2022">
        <v>66</v>
      </c>
      <c r="AB2022">
        <f t="shared" si="63"/>
        <v>4</v>
      </c>
      <c r="AC2022">
        <v>2781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151</v>
      </c>
      <c r="AO2022">
        <v>130</v>
      </c>
      <c r="AP202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0734-7864-4F1C-BB3A-79A1D3C159BB}">
  <dimension ref="A1:N2022"/>
  <sheetViews>
    <sheetView topLeftCell="A4" workbookViewId="0">
      <selection activeCell="K28" sqref="J28:K28"/>
    </sheetView>
  </sheetViews>
  <sheetFormatPr defaultRowHeight="14.5" x14ac:dyDescent="0.35"/>
  <cols>
    <col min="1" max="1" width="18.81640625" bestFit="1" customWidth="1"/>
    <col min="10" max="10" width="16.6328125" bestFit="1" customWidth="1"/>
    <col min="11" max="11" width="15.26953125" bestFit="1" customWidth="1"/>
    <col min="12" max="12" width="3.81640625" bestFit="1" customWidth="1"/>
    <col min="13" max="13" width="6.7265625" bestFit="1" customWidth="1"/>
    <col min="14" max="14" width="10.7265625" bestFit="1" customWidth="1"/>
  </cols>
  <sheetData>
    <row r="1" spans="1:14" x14ac:dyDescent="0.35">
      <c r="A1" t="s">
        <v>15</v>
      </c>
      <c r="B1" t="s">
        <v>65</v>
      </c>
      <c r="C1" t="s">
        <v>24</v>
      </c>
      <c r="G1" t="s">
        <v>64</v>
      </c>
      <c r="H1">
        <f>AVERAGE(A:A)</f>
        <v>5.3404255319148932</v>
      </c>
      <c r="J1" t="s">
        <v>43</v>
      </c>
      <c r="K1" t="s">
        <v>51</v>
      </c>
    </row>
    <row r="2" spans="1:14" x14ac:dyDescent="0.35">
      <c r="A2">
        <v>7</v>
      </c>
      <c r="B2">
        <f>_xlfn.IFS(A:A&lt;=3,1,A:A&lt;=5.34,2,A:A&lt;=7,3,A:A&gt;=8,4)</f>
        <v>3</v>
      </c>
      <c r="C2">
        <v>1</v>
      </c>
      <c r="G2" s="20">
        <v>0.25</v>
      </c>
      <c r="H2">
        <f>_xlfn.PERCENTILE.INC(A:A,0.25)</f>
        <v>3</v>
      </c>
      <c r="J2" t="s">
        <v>40</v>
      </c>
      <c r="K2">
        <v>0</v>
      </c>
      <c r="L2">
        <v>1</v>
      </c>
      <c r="M2" t="s">
        <v>41</v>
      </c>
      <c r="N2" t="s">
        <v>42</v>
      </c>
    </row>
    <row r="3" spans="1:14" x14ac:dyDescent="0.35">
      <c r="A3">
        <v>5</v>
      </c>
      <c r="B3">
        <f t="shared" ref="B3:B66" si="0">_xlfn.IFS(A:A&lt;=3,1,A:A&lt;=5.34,2,A:A&lt;=7,3,A:A&gt;=8,4)</f>
        <v>2</v>
      </c>
      <c r="C3">
        <v>0</v>
      </c>
      <c r="G3" s="20">
        <v>0.75</v>
      </c>
      <c r="H3">
        <f>_xlfn.PERCENTILE.INC(A:A,0.75)</f>
        <v>7</v>
      </c>
      <c r="J3">
        <v>1</v>
      </c>
      <c r="K3">
        <v>415</v>
      </c>
      <c r="L3">
        <v>95</v>
      </c>
      <c r="N3">
        <v>510</v>
      </c>
    </row>
    <row r="4" spans="1:14" x14ac:dyDescent="0.35">
      <c r="A4">
        <v>4</v>
      </c>
      <c r="B4">
        <f t="shared" si="0"/>
        <v>2</v>
      </c>
      <c r="C4">
        <v>0</v>
      </c>
      <c r="G4" s="20">
        <v>0.9</v>
      </c>
      <c r="H4">
        <f>_xlfn.PERCENTILE.INC(A:A,0.9)</f>
        <v>8</v>
      </c>
      <c r="J4">
        <v>2</v>
      </c>
      <c r="K4">
        <v>407</v>
      </c>
      <c r="L4">
        <v>49</v>
      </c>
      <c r="N4">
        <v>456</v>
      </c>
    </row>
    <row r="5" spans="1:14" x14ac:dyDescent="0.35">
      <c r="A5">
        <v>6</v>
      </c>
      <c r="B5">
        <f t="shared" si="0"/>
        <v>3</v>
      </c>
      <c r="C5">
        <v>0</v>
      </c>
      <c r="J5">
        <v>3</v>
      </c>
      <c r="K5">
        <v>571</v>
      </c>
      <c r="L5">
        <v>86</v>
      </c>
      <c r="N5">
        <v>657</v>
      </c>
    </row>
    <row r="6" spans="1:14" x14ac:dyDescent="0.35">
      <c r="A6">
        <v>5</v>
      </c>
      <c r="B6">
        <f t="shared" si="0"/>
        <v>2</v>
      </c>
      <c r="C6">
        <v>0</v>
      </c>
      <c r="J6">
        <v>4</v>
      </c>
      <c r="K6">
        <v>317</v>
      </c>
      <c r="L6">
        <v>81</v>
      </c>
      <c r="N6">
        <v>398</v>
      </c>
    </row>
    <row r="7" spans="1:14" x14ac:dyDescent="0.35">
      <c r="A7">
        <v>6</v>
      </c>
      <c r="B7">
        <f t="shared" si="0"/>
        <v>3</v>
      </c>
      <c r="C7">
        <v>0</v>
      </c>
      <c r="J7" t="s">
        <v>41</v>
      </c>
    </row>
    <row r="8" spans="1:14" x14ac:dyDescent="0.35">
      <c r="A8">
        <v>6</v>
      </c>
      <c r="B8">
        <f t="shared" si="0"/>
        <v>3</v>
      </c>
      <c r="C8">
        <v>0</v>
      </c>
      <c r="J8" t="s">
        <v>42</v>
      </c>
      <c r="K8">
        <v>1710</v>
      </c>
      <c r="L8">
        <v>311</v>
      </c>
      <c r="N8">
        <v>2021</v>
      </c>
    </row>
    <row r="9" spans="1:14" x14ac:dyDescent="0.35">
      <c r="A9">
        <v>8</v>
      </c>
      <c r="B9">
        <f t="shared" si="0"/>
        <v>4</v>
      </c>
      <c r="C9">
        <v>0</v>
      </c>
    </row>
    <row r="10" spans="1:14" x14ac:dyDescent="0.35">
      <c r="A10">
        <v>9</v>
      </c>
      <c r="B10">
        <f t="shared" si="0"/>
        <v>4</v>
      </c>
      <c r="C10">
        <v>1</v>
      </c>
      <c r="J10" t="s">
        <v>43</v>
      </c>
      <c r="K10" t="s">
        <v>24</v>
      </c>
    </row>
    <row r="11" spans="1:14" x14ac:dyDescent="0.35">
      <c r="A11">
        <v>20</v>
      </c>
      <c r="B11">
        <f t="shared" si="0"/>
        <v>4</v>
      </c>
      <c r="C11">
        <v>0</v>
      </c>
      <c r="J11" t="s">
        <v>65</v>
      </c>
      <c r="K11">
        <v>0</v>
      </c>
      <c r="L11">
        <v>1</v>
      </c>
      <c r="M11" t="s">
        <v>41</v>
      </c>
      <c r="N11" t="s">
        <v>42</v>
      </c>
    </row>
    <row r="12" spans="1:14" x14ac:dyDescent="0.35">
      <c r="A12">
        <v>8</v>
      </c>
      <c r="B12">
        <f t="shared" si="0"/>
        <v>4</v>
      </c>
      <c r="C12">
        <v>0</v>
      </c>
      <c r="J12">
        <v>1</v>
      </c>
      <c r="K12">
        <f>N3*K8 / N8</f>
        <v>431.51904997525975</v>
      </c>
      <c r="L12">
        <f>N3*L8 / N8</f>
        <v>78.480950024740224</v>
      </c>
    </row>
    <row r="13" spans="1:14" x14ac:dyDescent="0.35">
      <c r="A13">
        <v>2</v>
      </c>
      <c r="B13">
        <f t="shared" si="0"/>
        <v>1</v>
      </c>
      <c r="C13">
        <v>0</v>
      </c>
      <c r="J13">
        <v>2</v>
      </c>
      <c r="K13">
        <f>N4*K8 / N8</f>
        <v>385.82879762493815</v>
      </c>
      <c r="L13">
        <f>N4*L8 / N8</f>
        <v>70.171202375061853</v>
      </c>
    </row>
    <row r="14" spans="1:14" x14ac:dyDescent="0.35">
      <c r="A14">
        <v>6</v>
      </c>
      <c r="B14">
        <f t="shared" si="0"/>
        <v>3</v>
      </c>
      <c r="C14">
        <v>0</v>
      </c>
      <c r="J14">
        <v>3</v>
      </c>
      <c r="K14">
        <f>N5*K8 / N8</f>
        <v>555.89807026224639</v>
      </c>
      <c r="L14">
        <f>N5*L8 / N8</f>
        <v>101.10192973775359</v>
      </c>
    </row>
    <row r="15" spans="1:14" x14ac:dyDescent="0.35">
      <c r="A15">
        <v>8</v>
      </c>
      <c r="B15">
        <f t="shared" si="0"/>
        <v>4</v>
      </c>
      <c r="C15">
        <v>0</v>
      </c>
      <c r="J15">
        <v>4</v>
      </c>
      <c r="K15">
        <f>N6*K8 / N8</f>
        <v>336.75408213755566</v>
      </c>
      <c r="L15">
        <f>N6*L8 / N8</f>
        <v>61.245917862444337</v>
      </c>
    </row>
    <row r="16" spans="1:14" x14ac:dyDescent="0.35">
      <c r="A16">
        <v>3</v>
      </c>
      <c r="B16">
        <f t="shared" si="0"/>
        <v>1</v>
      </c>
      <c r="C16">
        <v>1</v>
      </c>
      <c r="J16" t="s">
        <v>41</v>
      </c>
    </row>
    <row r="17" spans="1:12" x14ac:dyDescent="0.35">
      <c r="A17">
        <v>8</v>
      </c>
      <c r="B17">
        <f t="shared" si="0"/>
        <v>4</v>
      </c>
      <c r="C17">
        <v>0</v>
      </c>
      <c r="J17" t="s">
        <v>42</v>
      </c>
    </row>
    <row r="18" spans="1:12" x14ac:dyDescent="0.35">
      <c r="A18">
        <v>7</v>
      </c>
      <c r="B18">
        <f t="shared" si="0"/>
        <v>3</v>
      </c>
      <c r="C18">
        <v>0</v>
      </c>
    </row>
    <row r="19" spans="1:12" x14ac:dyDescent="0.35">
      <c r="A19">
        <v>5</v>
      </c>
      <c r="B19">
        <f t="shared" si="0"/>
        <v>2</v>
      </c>
      <c r="C19">
        <v>0</v>
      </c>
      <c r="J19" t="s">
        <v>66</v>
      </c>
      <c r="K19" t="s">
        <v>24</v>
      </c>
    </row>
    <row r="20" spans="1:12" x14ac:dyDescent="0.35">
      <c r="A20">
        <v>6</v>
      </c>
      <c r="B20">
        <f t="shared" si="0"/>
        <v>3</v>
      </c>
      <c r="C20">
        <v>0</v>
      </c>
      <c r="J20" t="s">
        <v>65</v>
      </c>
      <c r="K20">
        <v>0</v>
      </c>
      <c r="L20">
        <v>1</v>
      </c>
    </row>
    <row r="21" spans="1:12" x14ac:dyDescent="0.35">
      <c r="A21">
        <v>8</v>
      </c>
      <c r="B21">
        <f t="shared" si="0"/>
        <v>4</v>
      </c>
      <c r="C21">
        <v>0</v>
      </c>
      <c r="J21">
        <v>1</v>
      </c>
      <c r="K21">
        <f>(K3 - K12)^2  /K12</f>
        <v>0.63236840204568967</v>
      </c>
      <c r="L21">
        <f>(L3-L12)^2 /L12</f>
        <v>3.4770095417946396</v>
      </c>
    </row>
    <row r="22" spans="1:12" x14ac:dyDescent="0.35">
      <c r="A22">
        <v>1</v>
      </c>
      <c r="B22">
        <f t="shared" si="0"/>
        <v>1</v>
      </c>
      <c r="C22">
        <v>0</v>
      </c>
      <c r="J22">
        <v>2</v>
      </c>
      <c r="K22">
        <f t="shared" ref="K22:K24" si="1">(K4 - K13)^2  /K13</f>
        <v>1.1617064686849436</v>
      </c>
      <c r="L22">
        <f t="shared" ref="L22:L24" si="2">(L4-L13)^2 /L13</f>
        <v>6.3875178824799148</v>
      </c>
    </row>
    <row r="23" spans="1:12" x14ac:dyDescent="0.35">
      <c r="A23">
        <v>8</v>
      </c>
      <c r="B23">
        <f t="shared" si="0"/>
        <v>4</v>
      </c>
      <c r="C23">
        <v>0</v>
      </c>
      <c r="J23">
        <v>3</v>
      </c>
      <c r="K23">
        <f t="shared" si="1"/>
        <v>0.41026996495320617</v>
      </c>
      <c r="L23">
        <f t="shared" si="2"/>
        <v>2.2558252092282349</v>
      </c>
    </row>
    <row r="24" spans="1:12" x14ac:dyDescent="0.35">
      <c r="A24">
        <v>4</v>
      </c>
      <c r="B24">
        <f t="shared" si="0"/>
        <v>2</v>
      </c>
      <c r="C24">
        <v>0</v>
      </c>
      <c r="J24">
        <v>4</v>
      </c>
      <c r="K24">
        <f t="shared" si="1"/>
        <v>1.1587796014834908</v>
      </c>
      <c r="L24">
        <f t="shared" si="2"/>
        <v>6.371424818446207</v>
      </c>
    </row>
    <row r="25" spans="1:12" x14ac:dyDescent="0.35">
      <c r="A25">
        <v>8</v>
      </c>
      <c r="B25">
        <f t="shared" si="0"/>
        <v>4</v>
      </c>
      <c r="C25">
        <v>0</v>
      </c>
    </row>
    <row r="26" spans="1:12" x14ac:dyDescent="0.35">
      <c r="A26">
        <v>7</v>
      </c>
      <c r="B26">
        <f t="shared" si="0"/>
        <v>3</v>
      </c>
      <c r="C26">
        <v>0</v>
      </c>
      <c r="J26" t="s">
        <v>67</v>
      </c>
      <c r="K26">
        <f>_xlfn.CHISQ.TEST(K3:L6,K12:L15)</f>
        <v>6.992645914673377E-5</v>
      </c>
    </row>
    <row r="27" spans="1:12" x14ac:dyDescent="0.35">
      <c r="A27">
        <v>7</v>
      </c>
      <c r="B27">
        <f t="shared" si="0"/>
        <v>3</v>
      </c>
      <c r="C27">
        <v>0</v>
      </c>
      <c r="J27" t="s">
        <v>68</v>
      </c>
      <c r="K27">
        <v>21.855</v>
      </c>
    </row>
    <row r="28" spans="1:12" x14ac:dyDescent="0.35">
      <c r="A28">
        <v>3</v>
      </c>
      <c r="B28">
        <f t="shared" si="0"/>
        <v>1</v>
      </c>
      <c r="C28">
        <v>0</v>
      </c>
    </row>
    <row r="29" spans="1:12" x14ac:dyDescent="0.35">
      <c r="A29">
        <v>2</v>
      </c>
      <c r="B29">
        <f t="shared" si="0"/>
        <v>1</v>
      </c>
      <c r="C29">
        <v>0</v>
      </c>
      <c r="J29" t="s">
        <v>58</v>
      </c>
      <c r="K29">
        <v>0.10399016053633196</v>
      </c>
    </row>
    <row r="30" spans="1:12" x14ac:dyDescent="0.35">
      <c r="A30">
        <v>5</v>
      </c>
      <c r="B30">
        <f t="shared" si="0"/>
        <v>2</v>
      </c>
      <c r="C30">
        <v>0</v>
      </c>
    </row>
    <row r="31" spans="1:12" x14ac:dyDescent="0.35">
      <c r="A31">
        <v>3</v>
      </c>
      <c r="B31">
        <f t="shared" si="0"/>
        <v>1</v>
      </c>
      <c r="C31">
        <v>0</v>
      </c>
    </row>
    <row r="32" spans="1:12" x14ac:dyDescent="0.35">
      <c r="A32">
        <v>5</v>
      </c>
      <c r="B32">
        <f t="shared" si="0"/>
        <v>2</v>
      </c>
      <c r="C32">
        <v>0</v>
      </c>
    </row>
    <row r="33" spans="1:3" x14ac:dyDescent="0.35">
      <c r="A33">
        <v>6</v>
      </c>
      <c r="B33">
        <f t="shared" si="0"/>
        <v>3</v>
      </c>
      <c r="C33">
        <v>1</v>
      </c>
    </row>
    <row r="34" spans="1:3" x14ac:dyDescent="0.35">
      <c r="A34">
        <v>7</v>
      </c>
      <c r="B34">
        <f t="shared" si="0"/>
        <v>3</v>
      </c>
      <c r="C34">
        <v>0</v>
      </c>
    </row>
    <row r="35" spans="1:3" x14ac:dyDescent="0.35">
      <c r="A35">
        <v>7</v>
      </c>
      <c r="B35">
        <f t="shared" si="0"/>
        <v>3</v>
      </c>
      <c r="C35">
        <v>0</v>
      </c>
    </row>
    <row r="36" spans="1:3" x14ac:dyDescent="0.35">
      <c r="A36">
        <v>2</v>
      </c>
      <c r="B36">
        <f t="shared" si="0"/>
        <v>1</v>
      </c>
      <c r="C36">
        <v>0</v>
      </c>
    </row>
    <row r="37" spans="1:3" x14ac:dyDescent="0.35">
      <c r="A37">
        <v>7</v>
      </c>
      <c r="B37">
        <f t="shared" si="0"/>
        <v>3</v>
      </c>
      <c r="C37">
        <v>0</v>
      </c>
    </row>
    <row r="38" spans="1:3" x14ac:dyDescent="0.35">
      <c r="A38">
        <v>5</v>
      </c>
      <c r="B38">
        <f t="shared" si="0"/>
        <v>2</v>
      </c>
      <c r="C38">
        <v>0</v>
      </c>
    </row>
    <row r="39" spans="1:3" x14ac:dyDescent="0.35">
      <c r="A39">
        <v>6</v>
      </c>
      <c r="B39">
        <f t="shared" si="0"/>
        <v>3</v>
      </c>
      <c r="C39">
        <v>1</v>
      </c>
    </row>
    <row r="40" spans="1:3" x14ac:dyDescent="0.35">
      <c r="A40">
        <v>4</v>
      </c>
      <c r="B40">
        <f t="shared" si="0"/>
        <v>2</v>
      </c>
      <c r="C40">
        <v>0</v>
      </c>
    </row>
    <row r="41" spans="1:3" x14ac:dyDescent="0.35">
      <c r="A41">
        <v>8</v>
      </c>
      <c r="B41">
        <f t="shared" si="0"/>
        <v>4</v>
      </c>
      <c r="C41">
        <v>0</v>
      </c>
    </row>
    <row r="42" spans="1:3" x14ac:dyDescent="0.35">
      <c r="A42">
        <v>5</v>
      </c>
      <c r="B42">
        <f t="shared" si="0"/>
        <v>2</v>
      </c>
      <c r="C42">
        <v>0</v>
      </c>
    </row>
    <row r="43" spans="1:3" x14ac:dyDescent="0.35">
      <c r="A43">
        <v>5</v>
      </c>
      <c r="B43">
        <f t="shared" si="0"/>
        <v>2</v>
      </c>
      <c r="C43">
        <v>0</v>
      </c>
    </row>
    <row r="44" spans="1:3" x14ac:dyDescent="0.35">
      <c r="A44">
        <v>1</v>
      </c>
      <c r="B44">
        <f t="shared" si="0"/>
        <v>1</v>
      </c>
      <c r="C44">
        <v>0</v>
      </c>
    </row>
    <row r="45" spans="1:3" x14ac:dyDescent="0.35">
      <c r="A45">
        <v>9</v>
      </c>
      <c r="B45">
        <f t="shared" si="0"/>
        <v>4</v>
      </c>
      <c r="C45">
        <v>1</v>
      </c>
    </row>
    <row r="46" spans="1:3" x14ac:dyDescent="0.35">
      <c r="A46">
        <v>10</v>
      </c>
      <c r="B46">
        <f t="shared" si="0"/>
        <v>4</v>
      </c>
      <c r="C46">
        <v>0</v>
      </c>
    </row>
    <row r="47" spans="1:3" x14ac:dyDescent="0.35">
      <c r="A47">
        <v>8</v>
      </c>
      <c r="B47">
        <f t="shared" si="0"/>
        <v>4</v>
      </c>
      <c r="C47">
        <v>0</v>
      </c>
    </row>
    <row r="48" spans="1:3" x14ac:dyDescent="0.35">
      <c r="A48">
        <v>2</v>
      </c>
      <c r="B48">
        <f t="shared" si="0"/>
        <v>1</v>
      </c>
      <c r="C48">
        <v>0</v>
      </c>
    </row>
    <row r="49" spans="1:3" x14ac:dyDescent="0.35">
      <c r="A49">
        <v>3</v>
      </c>
      <c r="B49">
        <f t="shared" si="0"/>
        <v>1</v>
      </c>
      <c r="C49">
        <v>0</v>
      </c>
    </row>
    <row r="50" spans="1:3" x14ac:dyDescent="0.35">
      <c r="A50">
        <v>7</v>
      </c>
      <c r="B50">
        <f t="shared" si="0"/>
        <v>3</v>
      </c>
      <c r="C50">
        <v>0</v>
      </c>
    </row>
    <row r="51" spans="1:3" x14ac:dyDescent="0.35">
      <c r="A51">
        <v>1</v>
      </c>
      <c r="B51">
        <f t="shared" si="0"/>
        <v>1</v>
      </c>
      <c r="C51">
        <v>1</v>
      </c>
    </row>
    <row r="52" spans="1:3" x14ac:dyDescent="0.35">
      <c r="A52">
        <v>3</v>
      </c>
      <c r="B52">
        <f t="shared" si="0"/>
        <v>1</v>
      </c>
      <c r="C52">
        <v>0</v>
      </c>
    </row>
    <row r="53" spans="1:3" x14ac:dyDescent="0.35">
      <c r="A53">
        <v>1</v>
      </c>
      <c r="B53">
        <f t="shared" si="0"/>
        <v>1</v>
      </c>
      <c r="C53">
        <v>1</v>
      </c>
    </row>
    <row r="54" spans="1:3" x14ac:dyDescent="0.35">
      <c r="A54">
        <v>3</v>
      </c>
      <c r="B54">
        <f t="shared" si="0"/>
        <v>1</v>
      </c>
      <c r="C54">
        <v>1</v>
      </c>
    </row>
    <row r="55" spans="1:3" x14ac:dyDescent="0.35">
      <c r="A55">
        <v>3</v>
      </c>
      <c r="B55">
        <f t="shared" si="0"/>
        <v>1</v>
      </c>
      <c r="C55">
        <v>0</v>
      </c>
    </row>
    <row r="56" spans="1:3" x14ac:dyDescent="0.35">
      <c r="A56">
        <v>7</v>
      </c>
      <c r="B56">
        <f t="shared" si="0"/>
        <v>3</v>
      </c>
      <c r="C56">
        <v>0</v>
      </c>
    </row>
    <row r="57" spans="1:3" x14ac:dyDescent="0.35">
      <c r="A57">
        <v>1</v>
      </c>
      <c r="B57">
        <f t="shared" si="0"/>
        <v>1</v>
      </c>
      <c r="C57">
        <v>1</v>
      </c>
    </row>
    <row r="58" spans="1:3" x14ac:dyDescent="0.35">
      <c r="A58">
        <v>3</v>
      </c>
      <c r="B58">
        <f t="shared" si="0"/>
        <v>1</v>
      </c>
      <c r="C58">
        <v>0</v>
      </c>
    </row>
    <row r="59" spans="1:3" x14ac:dyDescent="0.35">
      <c r="A59">
        <v>7</v>
      </c>
      <c r="B59">
        <f t="shared" si="0"/>
        <v>3</v>
      </c>
      <c r="C59">
        <v>0</v>
      </c>
    </row>
    <row r="60" spans="1:3" x14ac:dyDescent="0.35">
      <c r="A60">
        <v>5</v>
      </c>
      <c r="B60">
        <f t="shared" si="0"/>
        <v>2</v>
      </c>
      <c r="C60">
        <v>0</v>
      </c>
    </row>
    <row r="61" spans="1:3" x14ac:dyDescent="0.35">
      <c r="A61">
        <v>4</v>
      </c>
      <c r="B61">
        <f t="shared" si="0"/>
        <v>2</v>
      </c>
      <c r="C61">
        <v>0</v>
      </c>
    </row>
    <row r="62" spans="1:3" x14ac:dyDescent="0.35">
      <c r="A62">
        <v>7</v>
      </c>
      <c r="B62">
        <f t="shared" si="0"/>
        <v>3</v>
      </c>
      <c r="C62">
        <v>1</v>
      </c>
    </row>
    <row r="63" spans="1:3" x14ac:dyDescent="0.35">
      <c r="A63">
        <v>7</v>
      </c>
      <c r="B63">
        <f t="shared" si="0"/>
        <v>3</v>
      </c>
      <c r="C63">
        <v>0</v>
      </c>
    </row>
    <row r="64" spans="1:3" x14ac:dyDescent="0.35">
      <c r="A64">
        <v>5</v>
      </c>
      <c r="B64">
        <f t="shared" si="0"/>
        <v>2</v>
      </c>
      <c r="C64">
        <v>1</v>
      </c>
    </row>
    <row r="65" spans="1:3" x14ac:dyDescent="0.35">
      <c r="A65">
        <v>4</v>
      </c>
      <c r="B65">
        <f t="shared" si="0"/>
        <v>2</v>
      </c>
      <c r="C65">
        <v>0</v>
      </c>
    </row>
    <row r="66" spans="1:3" x14ac:dyDescent="0.35">
      <c r="A66">
        <v>5</v>
      </c>
      <c r="B66">
        <f t="shared" si="0"/>
        <v>2</v>
      </c>
      <c r="C66">
        <v>0</v>
      </c>
    </row>
    <row r="67" spans="1:3" x14ac:dyDescent="0.35">
      <c r="A67">
        <v>3</v>
      </c>
      <c r="B67">
        <f t="shared" ref="B67:B130" si="3">_xlfn.IFS(A:A&lt;=3,1,A:A&lt;=5.34,2,A:A&lt;=7,3,A:A&gt;=8,4)</f>
        <v>1</v>
      </c>
      <c r="C67">
        <v>0</v>
      </c>
    </row>
    <row r="68" spans="1:3" x14ac:dyDescent="0.35">
      <c r="A68">
        <v>7</v>
      </c>
      <c r="B68">
        <f t="shared" si="3"/>
        <v>3</v>
      </c>
      <c r="C68">
        <v>0</v>
      </c>
    </row>
    <row r="69" spans="1:3" x14ac:dyDescent="0.35">
      <c r="A69">
        <v>7</v>
      </c>
      <c r="B69">
        <f t="shared" si="3"/>
        <v>3</v>
      </c>
      <c r="C69">
        <v>0</v>
      </c>
    </row>
    <row r="70" spans="1:3" x14ac:dyDescent="0.35">
      <c r="A70">
        <v>2</v>
      </c>
      <c r="B70">
        <f t="shared" si="3"/>
        <v>1</v>
      </c>
      <c r="C70">
        <v>0</v>
      </c>
    </row>
    <row r="71" spans="1:3" x14ac:dyDescent="0.35">
      <c r="A71">
        <v>6</v>
      </c>
      <c r="B71">
        <f t="shared" si="3"/>
        <v>3</v>
      </c>
      <c r="C71">
        <v>0</v>
      </c>
    </row>
    <row r="72" spans="1:3" x14ac:dyDescent="0.35">
      <c r="A72">
        <v>5</v>
      </c>
      <c r="B72">
        <f t="shared" si="3"/>
        <v>2</v>
      </c>
      <c r="C72">
        <v>1</v>
      </c>
    </row>
    <row r="73" spans="1:3" x14ac:dyDescent="0.35">
      <c r="A73">
        <v>4</v>
      </c>
      <c r="B73">
        <f t="shared" si="3"/>
        <v>2</v>
      </c>
      <c r="C73">
        <v>1</v>
      </c>
    </row>
    <row r="74" spans="1:3" x14ac:dyDescent="0.35">
      <c r="A74">
        <v>3</v>
      </c>
      <c r="B74">
        <f t="shared" si="3"/>
        <v>1</v>
      </c>
      <c r="C74">
        <v>0</v>
      </c>
    </row>
    <row r="75" spans="1:3" x14ac:dyDescent="0.35">
      <c r="A75">
        <v>8</v>
      </c>
      <c r="B75">
        <f t="shared" si="3"/>
        <v>4</v>
      </c>
      <c r="C75">
        <v>1</v>
      </c>
    </row>
    <row r="76" spans="1:3" x14ac:dyDescent="0.35">
      <c r="A76">
        <v>8</v>
      </c>
      <c r="B76">
        <f t="shared" si="3"/>
        <v>4</v>
      </c>
      <c r="C76">
        <v>0</v>
      </c>
    </row>
    <row r="77" spans="1:3" x14ac:dyDescent="0.35">
      <c r="A77">
        <v>7</v>
      </c>
      <c r="B77">
        <f t="shared" si="3"/>
        <v>3</v>
      </c>
      <c r="C77">
        <v>0</v>
      </c>
    </row>
    <row r="78" spans="1:3" x14ac:dyDescent="0.35">
      <c r="A78">
        <v>7</v>
      </c>
      <c r="B78">
        <f t="shared" si="3"/>
        <v>3</v>
      </c>
      <c r="C78">
        <v>0</v>
      </c>
    </row>
    <row r="79" spans="1:3" x14ac:dyDescent="0.35">
      <c r="A79">
        <v>1</v>
      </c>
      <c r="B79">
        <f t="shared" si="3"/>
        <v>1</v>
      </c>
      <c r="C79">
        <v>0</v>
      </c>
    </row>
    <row r="80" spans="1:3" x14ac:dyDescent="0.35">
      <c r="A80">
        <v>7</v>
      </c>
      <c r="B80">
        <f t="shared" si="3"/>
        <v>3</v>
      </c>
      <c r="C80">
        <v>0</v>
      </c>
    </row>
    <row r="81" spans="1:3" x14ac:dyDescent="0.35">
      <c r="A81">
        <v>7</v>
      </c>
      <c r="B81">
        <f t="shared" si="3"/>
        <v>3</v>
      </c>
      <c r="C81">
        <v>0</v>
      </c>
    </row>
    <row r="82" spans="1:3" x14ac:dyDescent="0.35">
      <c r="A82">
        <v>7</v>
      </c>
      <c r="B82">
        <f t="shared" si="3"/>
        <v>3</v>
      </c>
      <c r="C82">
        <v>1</v>
      </c>
    </row>
    <row r="83" spans="1:3" x14ac:dyDescent="0.35">
      <c r="A83">
        <v>2</v>
      </c>
      <c r="B83">
        <f t="shared" si="3"/>
        <v>1</v>
      </c>
      <c r="C83">
        <v>0</v>
      </c>
    </row>
    <row r="84" spans="1:3" x14ac:dyDescent="0.35">
      <c r="A84">
        <v>2</v>
      </c>
      <c r="B84">
        <f t="shared" si="3"/>
        <v>1</v>
      </c>
      <c r="C84">
        <v>0</v>
      </c>
    </row>
    <row r="85" spans="1:3" x14ac:dyDescent="0.35">
      <c r="A85">
        <v>7</v>
      </c>
      <c r="B85">
        <f t="shared" si="3"/>
        <v>3</v>
      </c>
      <c r="C85">
        <v>0</v>
      </c>
    </row>
    <row r="86" spans="1:3" x14ac:dyDescent="0.35">
      <c r="A86">
        <v>5</v>
      </c>
      <c r="B86">
        <f t="shared" si="3"/>
        <v>2</v>
      </c>
      <c r="C86">
        <v>0</v>
      </c>
    </row>
    <row r="87" spans="1:3" x14ac:dyDescent="0.35">
      <c r="A87">
        <v>6</v>
      </c>
      <c r="B87">
        <f t="shared" si="3"/>
        <v>3</v>
      </c>
      <c r="C87">
        <v>0</v>
      </c>
    </row>
    <row r="88" spans="1:3" x14ac:dyDescent="0.35">
      <c r="A88">
        <v>6</v>
      </c>
      <c r="B88">
        <f t="shared" si="3"/>
        <v>3</v>
      </c>
      <c r="C88">
        <v>0</v>
      </c>
    </row>
    <row r="89" spans="1:3" x14ac:dyDescent="0.35">
      <c r="A89">
        <v>7</v>
      </c>
      <c r="B89">
        <f t="shared" si="3"/>
        <v>3</v>
      </c>
      <c r="C89">
        <v>0</v>
      </c>
    </row>
    <row r="90" spans="1:3" x14ac:dyDescent="0.35">
      <c r="A90">
        <v>2</v>
      </c>
      <c r="B90">
        <f t="shared" si="3"/>
        <v>1</v>
      </c>
      <c r="C90">
        <v>0</v>
      </c>
    </row>
    <row r="91" spans="1:3" x14ac:dyDescent="0.35">
      <c r="A91">
        <v>5</v>
      </c>
      <c r="B91">
        <f t="shared" si="3"/>
        <v>2</v>
      </c>
      <c r="C91">
        <v>0</v>
      </c>
    </row>
    <row r="92" spans="1:3" x14ac:dyDescent="0.35">
      <c r="A92">
        <v>8</v>
      </c>
      <c r="B92">
        <f t="shared" si="3"/>
        <v>4</v>
      </c>
      <c r="C92">
        <v>0</v>
      </c>
    </row>
    <row r="93" spans="1:3" x14ac:dyDescent="0.35">
      <c r="A93">
        <v>6</v>
      </c>
      <c r="B93">
        <f t="shared" si="3"/>
        <v>3</v>
      </c>
      <c r="C93">
        <v>0</v>
      </c>
    </row>
    <row r="94" spans="1:3" x14ac:dyDescent="0.35">
      <c r="A94">
        <v>5</v>
      </c>
      <c r="B94">
        <f t="shared" si="3"/>
        <v>2</v>
      </c>
      <c r="C94">
        <v>0</v>
      </c>
    </row>
    <row r="95" spans="1:3" x14ac:dyDescent="0.35">
      <c r="A95">
        <v>4</v>
      </c>
      <c r="B95">
        <f t="shared" si="3"/>
        <v>2</v>
      </c>
      <c r="C95">
        <v>0</v>
      </c>
    </row>
    <row r="96" spans="1:3" x14ac:dyDescent="0.35">
      <c r="A96">
        <v>1</v>
      </c>
      <c r="B96">
        <f t="shared" si="3"/>
        <v>1</v>
      </c>
      <c r="C96">
        <v>1</v>
      </c>
    </row>
    <row r="97" spans="1:3" x14ac:dyDescent="0.35">
      <c r="A97">
        <v>5</v>
      </c>
      <c r="B97">
        <f t="shared" si="3"/>
        <v>2</v>
      </c>
      <c r="C97">
        <v>0</v>
      </c>
    </row>
    <row r="98" spans="1:3" x14ac:dyDescent="0.35">
      <c r="A98">
        <v>7</v>
      </c>
      <c r="B98">
        <f t="shared" si="3"/>
        <v>3</v>
      </c>
      <c r="C98">
        <v>0</v>
      </c>
    </row>
    <row r="99" spans="1:3" x14ac:dyDescent="0.35">
      <c r="A99">
        <v>6</v>
      </c>
      <c r="B99">
        <f t="shared" si="3"/>
        <v>3</v>
      </c>
      <c r="C99">
        <v>0</v>
      </c>
    </row>
    <row r="100" spans="1:3" x14ac:dyDescent="0.35">
      <c r="A100">
        <v>7</v>
      </c>
      <c r="B100">
        <f t="shared" si="3"/>
        <v>3</v>
      </c>
      <c r="C100">
        <v>0</v>
      </c>
    </row>
    <row r="101" spans="1:3" x14ac:dyDescent="0.35">
      <c r="A101">
        <v>2</v>
      </c>
      <c r="B101">
        <f t="shared" si="3"/>
        <v>1</v>
      </c>
      <c r="C101">
        <v>0</v>
      </c>
    </row>
    <row r="102" spans="1:3" x14ac:dyDescent="0.35">
      <c r="A102">
        <v>3</v>
      </c>
      <c r="B102">
        <f t="shared" si="3"/>
        <v>1</v>
      </c>
      <c r="C102">
        <v>0</v>
      </c>
    </row>
    <row r="103" spans="1:3" x14ac:dyDescent="0.35">
      <c r="A103">
        <v>9</v>
      </c>
      <c r="B103">
        <f t="shared" si="3"/>
        <v>4</v>
      </c>
      <c r="C103">
        <v>1</v>
      </c>
    </row>
    <row r="104" spans="1:3" x14ac:dyDescent="0.35">
      <c r="A104">
        <v>6</v>
      </c>
      <c r="B104">
        <f t="shared" si="3"/>
        <v>3</v>
      </c>
      <c r="C104">
        <v>0</v>
      </c>
    </row>
    <row r="105" spans="1:3" x14ac:dyDescent="0.35">
      <c r="A105">
        <v>3</v>
      </c>
      <c r="B105">
        <f t="shared" si="3"/>
        <v>1</v>
      </c>
      <c r="C105">
        <v>1</v>
      </c>
    </row>
    <row r="106" spans="1:3" x14ac:dyDescent="0.35">
      <c r="A106">
        <v>7</v>
      </c>
      <c r="B106">
        <f t="shared" si="3"/>
        <v>3</v>
      </c>
      <c r="C106">
        <v>0</v>
      </c>
    </row>
    <row r="107" spans="1:3" x14ac:dyDescent="0.35">
      <c r="A107">
        <v>6</v>
      </c>
      <c r="B107">
        <f t="shared" si="3"/>
        <v>3</v>
      </c>
      <c r="C107">
        <v>0</v>
      </c>
    </row>
    <row r="108" spans="1:3" x14ac:dyDescent="0.35">
      <c r="A108">
        <v>1</v>
      </c>
      <c r="B108">
        <f t="shared" si="3"/>
        <v>1</v>
      </c>
      <c r="C108">
        <v>0</v>
      </c>
    </row>
    <row r="109" spans="1:3" x14ac:dyDescent="0.35">
      <c r="A109">
        <v>9</v>
      </c>
      <c r="B109">
        <f t="shared" si="3"/>
        <v>4</v>
      </c>
      <c r="C109">
        <v>0</v>
      </c>
    </row>
    <row r="110" spans="1:3" x14ac:dyDescent="0.35">
      <c r="A110">
        <v>5</v>
      </c>
      <c r="B110">
        <f t="shared" si="3"/>
        <v>2</v>
      </c>
      <c r="C110">
        <v>0</v>
      </c>
    </row>
    <row r="111" spans="1:3" x14ac:dyDescent="0.35">
      <c r="A111">
        <v>6</v>
      </c>
      <c r="B111">
        <f t="shared" si="3"/>
        <v>3</v>
      </c>
      <c r="C111">
        <v>0</v>
      </c>
    </row>
    <row r="112" spans="1:3" x14ac:dyDescent="0.35">
      <c r="A112">
        <v>4</v>
      </c>
      <c r="B112">
        <f t="shared" si="3"/>
        <v>2</v>
      </c>
      <c r="C112">
        <v>0</v>
      </c>
    </row>
    <row r="113" spans="1:3" x14ac:dyDescent="0.35">
      <c r="A113">
        <v>5</v>
      </c>
      <c r="B113">
        <f t="shared" si="3"/>
        <v>2</v>
      </c>
      <c r="C113">
        <v>1</v>
      </c>
    </row>
    <row r="114" spans="1:3" x14ac:dyDescent="0.35">
      <c r="A114">
        <v>7</v>
      </c>
      <c r="B114">
        <f t="shared" si="3"/>
        <v>3</v>
      </c>
      <c r="C114">
        <v>0</v>
      </c>
    </row>
    <row r="115" spans="1:3" x14ac:dyDescent="0.35">
      <c r="A115">
        <v>7</v>
      </c>
      <c r="B115">
        <f t="shared" si="3"/>
        <v>3</v>
      </c>
      <c r="C115">
        <v>0</v>
      </c>
    </row>
    <row r="116" spans="1:3" x14ac:dyDescent="0.35">
      <c r="A116">
        <v>2</v>
      </c>
      <c r="B116">
        <f t="shared" si="3"/>
        <v>1</v>
      </c>
      <c r="C116">
        <v>1</v>
      </c>
    </row>
    <row r="117" spans="1:3" x14ac:dyDescent="0.35">
      <c r="A117">
        <v>1</v>
      </c>
      <c r="B117">
        <f t="shared" si="3"/>
        <v>1</v>
      </c>
      <c r="C117">
        <v>0</v>
      </c>
    </row>
    <row r="118" spans="1:3" x14ac:dyDescent="0.35">
      <c r="A118">
        <v>1</v>
      </c>
      <c r="B118">
        <f t="shared" si="3"/>
        <v>1</v>
      </c>
      <c r="C118">
        <v>1</v>
      </c>
    </row>
    <row r="119" spans="1:3" x14ac:dyDescent="0.35">
      <c r="A119">
        <v>6</v>
      </c>
      <c r="B119">
        <f t="shared" si="3"/>
        <v>3</v>
      </c>
      <c r="C119">
        <v>0</v>
      </c>
    </row>
    <row r="120" spans="1:3" x14ac:dyDescent="0.35">
      <c r="A120">
        <v>4</v>
      </c>
      <c r="B120">
        <f t="shared" si="3"/>
        <v>2</v>
      </c>
      <c r="C120">
        <v>0</v>
      </c>
    </row>
    <row r="121" spans="1:3" x14ac:dyDescent="0.35">
      <c r="A121">
        <v>5</v>
      </c>
      <c r="B121">
        <f t="shared" si="3"/>
        <v>2</v>
      </c>
      <c r="C121">
        <v>0</v>
      </c>
    </row>
    <row r="122" spans="1:3" x14ac:dyDescent="0.35">
      <c r="A122">
        <v>8</v>
      </c>
      <c r="B122">
        <f t="shared" si="3"/>
        <v>4</v>
      </c>
      <c r="C122">
        <v>0</v>
      </c>
    </row>
    <row r="123" spans="1:3" x14ac:dyDescent="0.35">
      <c r="A123">
        <v>4</v>
      </c>
      <c r="B123">
        <f t="shared" si="3"/>
        <v>2</v>
      </c>
      <c r="C123">
        <v>0</v>
      </c>
    </row>
    <row r="124" spans="1:3" x14ac:dyDescent="0.35">
      <c r="A124">
        <v>8</v>
      </c>
      <c r="B124">
        <f t="shared" si="3"/>
        <v>4</v>
      </c>
      <c r="C124">
        <v>0</v>
      </c>
    </row>
    <row r="125" spans="1:3" x14ac:dyDescent="0.35">
      <c r="A125">
        <v>3</v>
      </c>
      <c r="B125">
        <f t="shared" si="3"/>
        <v>1</v>
      </c>
      <c r="C125">
        <v>0</v>
      </c>
    </row>
    <row r="126" spans="1:3" x14ac:dyDescent="0.35">
      <c r="A126">
        <v>8</v>
      </c>
      <c r="B126">
        <f t="shared" si="3"/>
        <v>4</v>
      </c>
      <c r="C126">
        <v>0</v>
      </c>
    </row>
    <row r="127" spans="1:3" x14ac:dyDescent="0.35">
      <c r="A127">
        <v>8</v>
      </c>
      <c r="B127">
        <f t="shared" si="3"/>
        <v>4</v>
      </c>
      <c r="C127">
        <v>0</v>
      </c>
    </row>
    <row r="128" spans="1:3" x14ac:dyDescent="0.35">
      <c r="A128">
        <v>5</v>
      </c>
      <c r="B128">
        <f t="shared" si="3"/>
        <v>2</v>
      </c>
      <c r="C128">
        <v>1</v>
      </c>
    </row>
    <row r="129" spans="1:3" x14ac:dyDescent="0.35">
      <c r="A129">
        <v>7</v>
      </c>
      <c r="B129">
        <f t="shared" si="3"/>
        <v>3</v>
      </c>
      <c r="C129">
        <v>0</v>
      </c>
    </row>
    <row r="130" spans="1:3" x14ac:dyDescent="0.35">
      <c r="A130">
        <v>2</v>
      </c>
      <c r="B130">
        <f t="shared" si="3"/>
        <v>1</v>
      </c>
      <c r="C130">
        <v>0</v>
      </c>
    </row>
    <row r="131" spans="1:3" x14ac:dyDescent="0.35">
      <c r="A131">
        <v>7</v>
      </c>
      <c r="B131">
        <f t="shared" ref="B131:B194" si="4">_xlfn.IFS(A:A&lt;=3,1,A:A&lt;=5.34,2,A:A&lt;=7,3,A:A&gt;=8,4)</f>
        <v>3</v>
      </c>
      <c r="C131">
        <v>1</v>
      </c>
    </row>
    <row r="132" spans="1:3" x14ac:dyDescent="0.35">
      <c r="A132">
        <v>2</v>
      </c>
      <c r="B132">
        <f t="shared" si="4"/>
        <v>1</v>
      </c>
      <c r="C132">
        <v>0</v>
      </c>
    </row>
    <row r="133" spans="1:3" x14ac:dyDescent="0.35">
      <c r="A133">
        <v>6</v>
      </c>
      <c r="B133">
        <f t="shared" si="4"/>
        <v>3</v>
      </c>
      <c r="C133">
        <v>0</v>
      </c>
    </row>
    <row r="134" spans="1:3" x14ac:dyDescent="0.35">
      <c r="A134">
        <v>7</v>
      </c>
      <c r="B134">
        <f t="shared" si="4"/>
        <v>3</v>
      </c>
      <c r="C134">
        <v>0</v>
      </c>
    </row>
    <row r="135" spans="1:3" x14ac:dyDescent="0.35">
      <c r="A135">
        <v>8</v>
      </c>
      <c r="B135">
        <f t="shared" si="4"/>
        <v>4</v>
      </c>
      <c r="C135">
        <v>0</v>
      </c>
    </row>
    <row r="136" spans="1:3" x14ac:dyDescent="0.35">
      <c r="A136">
        <v>6</v>
      </c>
      <c r="B136">
        <f t="shared" si="4"/>
        <v>3</v>
      </c>
      <c r="C136">
        <v>1</v>
      </c>
    </row>
    <row r="137" spans="1:3" x14ac:dyDescent="0.35">
      <c r="A137">
        <v>8</v>
      </c>
      <c r="B137">
        <f t="shared" si="4"/>
        <v>4</v>
      </c>
      <c r="C137">
        <v>0</v>
      </c>
    </row>
    <row r="138" spans="1:3" x14ac:dyDescent="0.35">
      <c r="A138">
        <v>8</v>
      </c>
      <c r="B138">
        <f t="shared" si="4"/>
        <v>4</v>
      </c>
      <c r="C138">
        <v>0</v>
      </c>
    </row>
    <row r="139" spans="1:3" x14ac:dyDescent="0.35">
      <c r="A139">
        <v>3</v>
      </c>
      <c r="B139">
        <f t="shared" si="4"/>
        <v>1</v>
      </c>
      <c r="C139">
        <v>0</v>
      </c>
    </row>
    <row r="140" spans="1:3" x14ac:dyDescent="0.35">
      <c r="A140">
        <v>3</v>
      </c>
      <c r="B140">
        <f t="shared" si="4"/>
        <v>1</v>
      </c>
      <c r="C140">
        <v>0</v>
      </c>
    </row>
    <row r="141" spans="1:3" x14ac:dyDescent="0.35">
      <c r="A141">
        <v>6</v>
      </c>
      <c r="B141">
        <f t="shared" si="4"/>
        <v>3</v>
      </c>
      <c r="C141">
        <v>0</v>
      </c>
    </row>
    <row r="142" spans="1:3" x14ac:dyDescent="0.35">
      <c r="A142">
        <v>7</v>
      </c>
      <c r="B142">
        <f t="shared" si="4"/>
        <v>3</v>
      </c>
      <c r="C142">
        <v>0</v>
      </c>
    </row>
    <row r="143" spans="1:3" x14ac:dyDescent="0.35">
      <c r="A143">
        <v>6</v>
      </c>
      <c r="B143">
        <f t="shared" si="4"/>
        <v>3</v>
      </c>
      <c r="C143">
        <v>0</v>
      </c>
    </row>
    <row r="144" spans="1:3" x14ac:dyDescent="0.35">
      <c r="A144">
        <v>5</v>
      </c>
      <c r="B144">
        <f t="shared" si="4"/>
        <v>2</v>
      </c>
      <c r="C144">
        <v>0</v>
      </c>
    </row>
    <row r="145" spans="1:3" x14ac:dyDescent="0.35">
      <c r="A145">
        <v>4</v>
      </c>
      <c r="B145">
        <f t="shared" si="4"/>
        <v>2</v>
      </c>
      <c r="C145">
        <v>1</v>
      </c>
    </row>
    <row r="146" spans="1:3" x14ac:dyDescent="0.35">
      <c r="A146">
        <v>7</v>
      </c>
      <c r="B146">
        <f t="shared" si="4"/>
        <v>3</v>
      </c>
      <c r="C146">
        <v>0</v>
      </c>
    </row>
    <row r="147" spans="1:3" x14ac:dyDescent="0.35">
      <c r="A147">
        <v>4</v>
      </c>
      <c r="B147">
        <f t="shared" si="4"/>
        <v>2</v>
      </c>
      <c r="C147">
        <v>0</v>
      </c>
    </row>
    <row r="148" spans="1:3" x14ac:dyDescent="0.35">
      <c r="A148">
        <v>2</v>
      </c>
      <c r="B148">
        <f t="shared" si="4"/>
        <v>1</v>
      </c>
      <c r="C148">
        <v>0</v>
      </c>
    </row>
    <row r="149" spans="1:3" x14ac:dyDescent="0.35">
      <c r="A149">
        <v>1</v>
      </c>
      <c r="B149">
        <f t="shared" si="4"/>
        <v>1</v>
      </c>
      <c r="C149">
        <v>0</v>
      </c>
    </row>
    <row r="150" spans="1:3" x14ac:dyDescent="0.35">
      <c r="A150">
        <v>7</v>
      </c>
      <c r="B150">
        <f t="shared" si="4"/>
        <v>3</v>
      </c>
      <c r="C150">
        <v>0</v>
      </c>
    </row>
    <row r="151" spans="1:3" x14ac:dyDescent="0.35">
      <c r="A151">
        <v>6</v>
      </c>
      <c r="B151">
        <f t="shared" si="4"/>
        <v>3</v>
      </c>
      <c r="C151">
        <v>0</v>
      </c>
    </row>
    <row r="152" spans="1:3" x14ac:dyDescent="0.35">
      <c r="A152">
        <v>8</v>
      </c>
      <c r="B152">
        <f t="shared" si="4"/>
        <v>4</v>
      </c>
      <c r="C152">
        <v>0</v>
      </c>
    </row>
    <row r="153" spans="1:3" x14ac:dyDescent="0.35">
      <c r="A153">
        <v>2</v>
      </c>
      <c r="B153">
        <f t="shared" si="4"/>
        <v>1</v>
      </c>
      <c r="C153">
        <v>0</v>
      </c>
    </row>
    <row r="154" spans="1:3" x14ac:dyDescent="0.35">
      <c r="A154">
        <v>6</v>
      </c>
      <c r="B154">
        <f t="shared" si="4"/>
        <v>3</v>
      </c>
      <c r="C154">
        <v>0</v>
      </c>
    </row>
    <row r="155" spans="1:3" x14ac:dyDescent="0.35">
      <c r="A155">
        <v>3</v>
      </c>
      <c r="B155">
        <f t="shared" si="4"/>
        <v>1</v>
      </c>
      <c r="C155">
        <v>0</v>
      </c>
    </row>
    <row r="156" spans="1:3" x14ac:dyDescent="0.35">
      <c r="A156">
        <v>4</v>
      </c>
      <c r="B156">
        <f t="shared" si="4"/>
        <v>2</v>
      </c>
      <c r="C156">
        <v>0</v>
      </c>
    </row>
    <row r="157" spans="1:3" x14ac:dyDescent="0.35">
      <c r="A157">
        <v>1</v>
      </c>
      <c r="B157">
        <f t="shared" si="4"/>
        <v>1</v>
      </c>
      <c r="C157">
        <v>0</v>
      </c>
    </row>
    <row r="158" spans="1:3" x14ac:dyDescent="0.35">
      <c r="A158">
        <v>5</v>
      </c>
      <c r="B158">
        <f t="shared" si="4"/>
        <v>2</v>
      </c>
      <c r="C158">
        <v>0</v>
      </c>
    </row>
    <row r="159" spans="1:3" x14ac:dyDescent="0.35">
      <c r="A159">
        <v>7</v>
      </c>
      <c r="B159">
        <f t="shared" si="4"/>
        <v>3</v>
      </c>
      <c r="C159">
        <v>0</v>
      </c>
    </row>
    <row r="160" spans="1:3" x14ac:dyDescent="0.35">
      <c r="A160">
        <v>8</v>
      </c>
      <c r="B160">
        <f t="shared" si="4"/>
        <v>4</v>
      </c>
      <c r="C160">
        <v>0</v>
      </c>
    </row>
    <row r="161" spans="1:3" x14ac:dyDescent="0.35">
      <c r="A161">
        <v>6</v>
      </c>
      <c r="B161">
        <f t="shared" si="4"/>
        <v>3</v>
      </c>
      <c r="C161">
        <v>0</v>
      </c>
    </row>
    <row r="162" spans="1:3" x14ac:dyDescent="0.35">
      <c r="A162">
        <v>5</v>
      </c>
      <c r="B162">
        <f t="shared" si="4"/>
        <v>2</v>
      </c>
      <c r="C162">
        <v>0</v>
      </c>
    </row>
    <row r="163" spans="1:3" x14ac:dyDescent="0.35">
      <c r="A163">
        <v>4</v>
      </c>
      <c r="B163">
        <f t="shared" si="4"/>
        <v>2</v>
      </c>
      <c r="C163">
        <v>0</v>
      </c>
    </row>
    <row r="164" spans="1:3" x14ac:dyDescent="0.35">
      <c r="A164">
        <v>5</v>
      </c>
      <c r="B164">
        <f t="shared" si="4"/>
        <v>2</v>
      </c>
      <c r="C164">
        <v>0</v>
      </c>
    </row>
    <row r="165" spans="1:3" x14ac:dyDescent="0.35">
      <c r="A165">
        <v>4</v>
      </c>
      <c r="B165">
        <f t="shared" si="4"/>
        <v>2</v>
      </c>
      <c r="C165">
        <v>1</v>
      </c>
    </row>
    <row r="166" spans="1:3" x14ac:dyDescent="0.35">
      <c r="A166">
        <v>7</v>
      </c>
      <c r="B166">
        <f t="shared" si="4"/>
        <v>3</v>
      </c>
      <c r="C166">
        <v>0</v>
      </c>
    </row>
    <row r="167" spans="1:3" x14ac:dyDescent="0.35">
      <c r="A167">
        <v>2</v>
      </c>
      <c r="B167">
        <f t="shared" si="4"/>
        <v>1</v>
      </c>
      <c r="C167">
        <v>0</v>
      </c>
    </row>
    <row r="168" spans="1:3" x14ac:dyDescent="0.35">
      <c r="A168">
        <v>5</v>
      </c>
      <c r="B168">
        <f t="shared" si="4"/>
        <v>2</v>
      </c>
      <c r="C168">
        <v>0</v>
      </c>
    </row>
    <row r="169" spans="1:3" x14ac:dyDescent="0.35">
      <c r="A169">
        <v>6</v>
      </c>
      <c r="B169">
        <f t="shared" si="4"/>
        <v>3</v>
      </c>
      <c r="C169">
        <v>0</v>
      </c>
    </row>
    <row r="170" spans="1:3" x14ac:dyDescent="0.35">
      <c r="A170">
        <v>2</v>
      </c>
      <c r="B170">
        <f t="shared" si="4"/>
        <v>1</v>
      </c>
      <c r="C170">
        <v>0</v>
      </c>
    </row>
    <row r="171" spans="1:3" x14ac:dyDescent="0.35">
      <c r="A171">
        <v>6</v>
      </c>
      <c r="B171">
        <f t="shared" si="4"/>
        <v>3</v>
      </c>
      <c r="C171">
        <v>0</v>
      </c>
    </row>
    <row r="172" spans="1:3" x14ac:dyDescent="0.35">
      <c r="A172">
        <v>6</v>
      </c>
      <c r="B172">
        <f t="shared" si="4"/>
        <v>3</v>
      </c>
      <c r="C172">
        <v>0</v>
      </c>
    </row>
    <row r="173" spans="1:3" x14ac:dyDescent="0.35">
      <c r="A173">
        <v>9</v>
      </c>
      <c r="B173">
        <f t="shared" si="4"/>
        <v>4</v>
      </c>
      <c r="C173">
        <v>0</v>
      </c>
    </row>
    <row r="174" spans="1:3" x14ac:dyDescent="0.35">
      <c r="A174">
        <v>5</v>
      </c>
      <c r="B174">
        <f t="shared" si="4"/>
        <v>2</v>
      </c>
      <c r="C174">
        <v>0</v>
      </c>
    </row>
    <row r="175" spans="1:3" x14ac:dyDescent="0.35">
      <c r="A175">
        <v>5</v>
      </c>
      <c r="B175">
        <f t="shared" si="4"/>
        <v>2</v>
      </c>
      <c r="C175">
        <v>0</v>
      </c>
    </row>
    <row r="176" spans="1:3" x14ac:dyDescent="0.35">
      <c r="A176">
        <v>2</v>
      </c>
      <c r="B176">
        <f t="shared" si="4"/>
        <v>1</v>
      </c>
      <c r="C176">
        <v>0</v>
      </c>
    </row>
    <row r="177" spans="1:3" x14ac:dyDescent="0.35">
      <c r="A177">
        <v>7</v>
      </c>
      <c r="B177">
        <f t="shared" si="4"/>
        <v>3</v>
      </c>
      <c r="C177">
        <v>0</v>
      </c>
    </row>
    <row r="178" spans="1:3" x14ac:dyDescent="0.35">
      <c r="A178">
        <v>6</v>
      </c>
      <c r="B178">
        <f t="shared" si="4"/>
        <v>3</v>
      </c>
      <c r="C178">
        <v>0</v>
      </c>
    </row>
    <row r="179" spans="1:3" x14ac:dyDescent="0.35">
      <c r="A179">
        <v>3</v>
      </c>
      <c r="B179">
        <f t="shared" si="4"/>
        <v>1</v>
      </c>
      <c r="C179">
        <v>0</v>
      </c>
    </row>
    <row r="180" spans="1:3" x14ac:dyDescent="0.35">
      <c r="A180">
        <v>8</v>
      </c>
      <c r="B180">
        <f t="shared" si="4"/>
        <v>4</v>
      </c>
      <c r="C180">
        <v>0</v>
      </c>
    </row>
    <row r="181" spans="1:3" x14ac:dyDescent="0.35">
      <c r="A181">
        <v>6</v>
      </c>
      <c r="B181">
        <f t="shared" si="4"/>
        <v>3</v>
      </c>
      <c r="C181">
        <v>0</v>
      </c>
    </row>
    <row r="182" spans="1:3" x14ac:dyDescent="0.35">
      <c r="A182">
        <v>8</v>
      </c>
      <c r="B182">
        <f t="shared" si="4"/>
        <v>4</v>
      </c>
      <c r="C182">
        <v>0</v>
      </c>
    </row>
    <row r="183" spans="1:3" x14ac:dyDescent="0.35">
      <c r="A183">
        <v>3</v>
      </c>
      <c r="B183">
        <f t="shared" si="4"/>
        <v>1</v>
      </c>
      <c r="C183">
        <v>0</v>
      </c>
    </row>
    <row r="184" spans="1:3" x14ac:dyDescent="0.35">
      <c r="A184">
        <v>2</v>
      </c>
      <c r="B184">
        <f t="shared" si="4"/>
        <v>1</v>
      </c>
      <c r="C184">
        <v>0</v>
      </c>
    </row>
    <row r="185" spans="1:3" x14ac:dyDescent="0.35">
      <c r="A185">
        <v>2</v>
      </c>
      <c r="B185">
        <f t="shared" si="4"/>
        <v>1</v>
      </c>
      <c r="C185">
        <v>0</v>
      </c>
    </row>
    <row r="186" spans="1:3" x14ac:dyDescent="0.35">
      <c r="A186">
        <v>8</v>
      </c>
      <c r="B186">
        <f t="shared" si="4"/>
        <v>4</v>
      </c>
      <c r="C186">
        <v>1</v>
      </c>
    </row>
    <row r="187" spans="1:3" x14ac:dyDescent="0.35">
      <c r="A187">
        <v>5</v>
      </c>
      <c r="B187">
        <f t="shared" si="4"/>
        <v>2</v>
      </c>
      <c r="C187">
        <v>0</v>
      </c>
    </row>
    <row r="188" spans="1:3" x14ac:dyDescent="0.35">
      <c r="A188">
        <v>1</v>
      </c>
      <c r="B188">
        <f t="shared" si="4"/>
        <v>1</v>
      </c>
      <c r="C188">
        <v>0</v>
      </c>
    </row>
    <row r="189" spans="1:3" x14ac:dyDescent="0.35">
      <c r="A189">
        <v>6</v>
      </c>
      <c r="B189">
        <f t="shared" si="4"/>
        <v>3</v>
      </c>
      <c r="C189">
        <v>0</v>
      </c>
    </row>
    <row r="190" spans="1:3" x14ac:dyDescent="0.35">
      <c r="A190">
        <v>4</v>
      </c>
      <c r="B190">
        <f t="shared" si="4"/>
        <v>2</v>
      </c>
      <c r="C190">
        <v>1</v>
      </c>
    </row>
    <row r="191" spans="1:3" x14ac:dyDescent="0.35">
      <c r="A191">
        <v>7</v>
      </c>
      <c r="B191">
        <f t="shared" si="4"/>
        <v>3</v>
      </c>
      <c r="C191">
        <v>0</v>
      </c>
    </row>
    <row r="192" spans="1:3" x14ac:dyDescent="0.35">
      <c r="A192">
        <v>6</v>
      </c>
      <c r="B192">
        <f t="shared" si="4"/>
        <v>3</v>
      </c>
      <c r="C192">
        <v>1</v>
      </c>
    </row>
    <row r="193" spans="1:3" x14ac:dyDescent="0.35">
      <c r="A193">
        <v>9</v>
      </c>
      <c r="B193">
        <f t="shared" si="4"/>
        <v>4</v>
      </c>
      <c r="C193">
        <v>0</v>
      </c>
    </row>
    <row r="194" spans="1:3" x14ac:dyDescent="0.35">
      <c r="A194">
        <v>6</v>
      </c>
      <c r="B194">
        <f t="shared" si="4"/>
        <v>3</v>
      </c>
      <c r="C194">
        <v>0</v>
      </c>
    </row>
    <row r="195" spans="1:3" x14ac:dyDescent="0.35">
      <c r="A195">
        <v>6</v>
      </c>
      <c r="B195">
        <f t="shared" ref="B195:B258" si="5">_xlfn.IFS(A:A&lt;=3,1,A:A&lt;=5.34,2,A:A&lt;=7,3,A:A&gt;=8,4)</f>
        <v>3</v>
      </c>
      <c r="C195">
        <v>0</v>
      </c>
    </row>
    <row r="196" spans="1:3" x14ac:dyDescent="0.35">
      <c r="A196">
        <v>8</v>
      </c>
      <c r="B196">
        <f t="shared" si="5"/>
        <v>4</v>
      </c>
      <c r="C196">
        <v>1</v>
      </c>
    </row>
    <row r="197" spans="1:3" x14ac:dyDescent="0.35">
      <c r="A197">
        <v>4</v>
      </c>
      <c r="B197">
        <f t="shared" si="5"/>
        <v>2</v>
      </c>
      <c r="C197">
        <v>0</v>
      </c>
    </row>
    <row r="198" spans="1:3" x14ac:dyDescent="0.35">
      <c r="A198">
        <v>1</v>
      </c>
      <c r="B198">
        <f t="shared" si="5"/>
        <v>1</v>
      </c>
      <c r="C198">
        <v>0</v>
      </c>
    </row>
    <row r="199" spans="1:3" x14ac:dyDescent="0.35">
      <c r="A199">
        <v>8</v>
      </c>
      <c r="B199">
        <f t="shared" si="5"/>
        <v>4</v>
      </c>
      <c r="C199">
        <v>0</v>
      </c>
    </row>
    <row r="200" spans="1:3" x14ac:dyDescent="0.35">
      <c r="A200">
        <v>7</v>
      </c>
      <c r="B200">
        <f t="shared" si="5"/>
        <v>3</v>
      </c>
      <c r="C200">
        <v>0</v>
      </c>
    </row>
    <row r="201" spans="1:3" x14ac:dyDescent="0.35">
      <c r="A201">
        <v>1</v>
      </c>
      <c r="B201">
        <f t="shared" si="5"/>
        <v>1</v>
      </c>
      <c r="C201">
        <v>0</v>
      </c>
    </row>
    <row r="202" spans="1:3" x14ac:dyDescent="0.35">
      <c r="A202">
        <v>8</v>
      </c>
      <c r="B202">
        <f t="shared" si="5"/>
        <v>4</v>
      </c>
      <c r="C202">
        <v>0</v>
      </c>
    </row>
    <row r="203" spans="1:3" x14ac:dyDescent="0.35">
      <c r="A203">
        <v>8</v>
      </c>
      <c r="B203">
        <f t="shared" si="5"/>
        <v>4</v>
      </c>
      <c r="C203">
        <v>0</v>
      </c>
    </row>
    <row r="204" spans="1:3" x14ac:dyDescent="0.35">
      <c r="A204">
        <v>3</v>
      </c>
      <c r="B204">
        <f t="shared" si="5"/>
        <v>1</v>
      </c>
      <c r="C204">
        <v>0</v>
      </c>
    </row>
    <row r="205" spans="1:3" x14ac:dyDescent="0.35">
      <c r="A205">
        <v>7</v>
      </c>
      <c r="B205">
        <f t="shared" si="5"/>
        <v>3</v>
      </c>
      <c r="C205">
        <v>0</v>
      </c>
    </row>
    <row r="206" spans="1:3" x14ac:dyDescent="0.35">
      <c r="A206">
        <v>6</v>
      </c>
      <c r="B206">
        <f t="shared" si="5"/>
        <v>3</v>
      </c>
      <c r="C206">
        <v>0</v>
      </c>
    </row>
    <row r="207" spans="1:3" x14ac:dyDescent="0.35">
      <c r="A207">
        <v>3</v>
      </c>
      <c r="B207">
        <f t="shared" si="5"/>
        <v>1</v>
      </c>
      <c r="C207">
        <v>0</v>
      </c>
    </row>
    <row r="208" spans="1:3" x14ac:dyDescent="0.35">
      <c r="A208">
        <v>1</v>
      </c>
      <c r="B208">
        <f t="shared" si="5"/>
        <v>1</v>
      </c>
      <c r="C208">
        <v>0</v>
      </c>
    </row>
    <row r="209" spans="1:3" x14ac:dyDescent="0.35">
      <c r="A209">
        <v>3</v>
      </c>
      <c r="B209">
        <f t="shared" si="5"/>
        <v>1</v>
      </c>
      <c r="C209">
        <v>0</v>
      </c>
    </row>
    <row r="210" spans="1:3" x14ac:dyDescent="0.35">
      <c r="A210">
        <v>8</v>
      </c>
      <c r="B210">
        <f t="shared" si="5"/>
        <v>4</v>
      </c>
      <c r="C210">
        <v>0</v>
      </c>
    </row>
    <row r="211" spans="1:3" x14ac:dyDescent="0.35">
      <c r="A211">
        <v>6</v>
      </c>
      <c r="B211">
        <f t="shared" si="5"/>
        <v>3</v>
      </c>
      <c r="C211">
        <v>0</v>
      </c>
    </row>
    <row r="212" spans="1:3" x14ac:dyDescent="0.35">
      <c r="A212">
        <v>8</v>
      </c>
      <c r="B212">
        <f t="shared" si="5"/>
        <v>4</v>
      </c>
      <c r="C212">
        <v>0</v>
      </c>
    </row>
    <row r="213" spans="1:3" x14ac:dyDescent="0.35">
      <c r="A213">
        <v>8</v>
      </c>
      <c r="B213">
        <f t="shared" si="5"/>
        <v>4</v>
      </c>
      <c r="C213">
        <v>0</v>
      </c>
    </row>
    <row r="214" spans="1:3" x14ac:dyDescent="0.35">
      <c r="A214">
        <v>8</v>
      </c>
      <c r="B214">
        <f t="shared" si="5"/>
        <v>4</v>
      </c>
      <c r="C214">
        <v>0</v>
      </c>
    </row>
    <row r="215" spans="1:3" x14ac:dyDescent="0.35">
      <c r="A215">
        <v>2</v>
      </c>
      <c r="B215">
        <f t="shared" si="5"/>
        <v>1</v>
      </c>
      <c r="C215">
        <v>0</v>
      </c>
    </row>
    <row r="216" spans="1:3" x14ac:dyDescent="0.35">
      <c r="A216">
        <v>8</v>
      </c>
      <c r="B216">
        <f t="shared" si="5"/>
        <v>4</v>
      </c>
      <c r="C216">
        <v>0</v>
      </c>
    </row>
    <row r="217" spans="1:3" x14ac:dyDescent="0.35">
      <c r="A217">
        <v>7</v>
      </c>
      <c r="B217">
        <f t="shared" si="5"/>
        <v>3</v>
      </c>
      <c r="C217">
        <v>1</v>
      </c>
    </row>
    <row r="218" spans="1:3" x14ac:dyDescent="0.35">
      <c r="A218">
        <v>7</v>
      </c>
      <c r="B218">
        <f t="shared" si="5"/>
        <v>3</v>
      </c>
      <c r="C218">
        <v>0</v>
      </c>
    </row>
    <row r="219" spans="1:3" x14ac:dyDescent="0.35">
      <c r="A219">
        <v>8</v>
      </c>
      <c r="B219">
        <f t="shared" si="5"/>
        <v>4</v>
      </c>
      <c r="C219">
        <v>0</v>
      </c>
    </row>
    <row r="220" spans="1:3" x14ac:dyDescent="0.35">
      <c r="A220">
        <v>3</v>
      </c>
      <c r="B220">
        <f t="shared" si="5"/>
        <v>1</v>
      </c>
      <c r="C220">
        <v>0</v>
      </c>
    </row>
    <row r="221" spans="1:3" x14ac:dyDescent="0.35">
      <c r="A221">
        <v>5</v>
      </c>
      <c r="B221">
        <f t="shared" si="5"/>
        <v>2</v>
      </c>
      <c r="C221">
        <v>0</v>
      </c>
    </row>
    <row r="222" spans="1:3" x14ac:dyDescent="0.35">
      <c r="A222">
        <v>6</v>
      </c>
      <c r="B222">
        <f t="shared" si="5"/>
        <v>3</v>
      </c>
      <c r="C222">
        <v>0</v>
      </c>
    </row>
    <row r="223" spans="1:3" x14ac:dyDescent="0.35">
      <c r="A223">
        <v>7</v>
      </c>
      <c r="B223">
        <f t="shared" si="5"/>
        <v>3</v>
      </c>
      <c r="C223">
        <v>0</v>
      </c>
    </row>
    <row r="224" spans="1:3" x14ac:dyDescent="0.35">
      <c r="A224">
        <v>3</v>
      </c>
      <c r="B224">
        <f t="shared" si="5"/>
        <v>1</v>
      </c>
      <c r="C224">
        <v>0</v>
      </c>
    </row>
    <row r="225" spans="1:3" x14ac:dyDescent="0.35">
      <c r="A225">
        <v>7</v>
      </c>
      <c r="B225">
        <f t="shared" si="5"/>
        <v>3</v>
      </c>
      <c r="C225">
        <v>0</v>
      </c>
    </row>
    <row r="226" spans="1:3" x14ac:dyDescent="0.35">
      <c r="A226">
        <v>3</v>
      </c>
      <c r="B226">
        <f t="shared" si="5"/>
        <v>1</v>
      </c>
      <c r="C226">
        <v>0</v>
      </c>
    </row>
    <row r="227" spans="1:3" x14ac:dyDescent="0.35">
      <c r="A227">
        <v>3</v>
      </c>
      <c r="B227">
        <f t="shared" si="5"/>
        <v>1</v>
      </c>
      <c r="C227">
        <v>0</v>
      </c>
    </row>
    <row r="228" spans="1:3" x14ac:dyDescent="0.35">
      <c r="A228">
        <v>9</v>
      </c>
      <c r="B228">
        <f t="shared" si="5"/>
        <v>4</v>
      </c>
      <c r="C228">
        <v>0</v>
      </c>
    </row>
    <row r="229" spans="1:3" x14ac:dyDescent="0.35">
      <c r="A229">
        <v>2</v>
      </c>
      <c r="B229">
        <f t="shared" si="5"/>
        <v>1</v>
      </c>
      <c r="C229">
        <v>1</v>
      </c>
    </row>
    <row r="230" spans="1:3" x14ac:dyDescent="0.35">
      <c r="A230">
        <v>7</v>
      </c>
      <c r="B230">
        <f t="shared" si="5"/>
        <v>3</v>
      </c>
      <c r="C230">
        <v>0</v>
      </c>
    </row>
    <row r="231" spans="1:3" x14ac:dyDescent="0.35">
      <c r="A231">
        <v>6</v>
      </c>
      <c r="B231">
        <f t="shared" si="5"/>
        <v>3</v>
      </c>
      <c r="C231">
        <v>0</v>
      </c>
    </row>
    <row r="232" spans="1:3" x14ac:dyDescent="0.35">
      <c r="A232">
        <v>6</v>
      </c>
      <c r="B232">
        <f t="shared" si="5"/>
        <v>3</v>
      </c>
      <c r="C232">
        <v>1</v>
      </c>
    </row>
    <row r="233" spans="1:3" x14ac:dyDescent="0.35">
      <c r="A233">
        <v>5</v>
      </c>
      <c r="B233">
        <f t="shared" si="5"/>
        <v>2</v>
      </c>
      <c r="C233">
        <v>0</v>
      </c>
    </row>
    <row r="234" spans="1:3" x14ac:dyDescent="0.35">
      <c r="A234">
        <v>3</v>
      </c>
      <c r="B234">
        <f t="shared" si="5"/>
        <v>1</v>
      </c>
      <c r="C234">
        <v>0</v>
      </c>
    </row>
    <row r="235" spans="1:3" x14ac:dyDescent="0.35">
      <c r="A235">
        <v>6</v>
      </c>
      <c r="B235">
        <f t="shared" si="5"/>
        <v>3</v>
      </c>
      <c r="C235">
        <v>0</v>
      </c>
    </row>
    <row r="236" spans="1:3" x14ac:dyDescent="0.35">
      <c r="A236">
        <v>8</v>
      </c>
      <c r="B236">
        <f t="shared" si="5"/>
        <v>4</v>
      </c>
      <c r="C236">
        <v>0</v>
      </c>
    </row>
    <row r="237" spans="1:3" x14ac:dyDescent="0.35">
      <c r="A237">
        <v>6</v>
      </c>
      <c r="B237">
        <f t="shared" si="5"/>
        <v>3</v>
      </c>
      <c r="C237">
        <v>0</v>
      </c>
    </row>
    <row r="238" spans="1:3" x14ac:dyDescent="0.35">
      <c r="A238">
        <v>2</v>
      </c>
      <c r="B238">
        <f t="shared" si="5"/>
        <v>1</v>
      </c>
      <c r="C238">
        <v>1</v>
      </c>
    </row>
    <row r="239" spans="1:3" x14ac:dyDescent="0.35">
      <c r="A239">
        <v>6</v>
      </c>
      <c r="B239">
        <f t="shared" si="5"/>
        <v>3</v>
      </c>
      <c r="C239">
        <v>0</v>
      </c>
    </row>
    <row r="240" spans="1:3" x14ac:dyDescent="0.35">
      <c r="A240">
        <v>8</v>
      </c>
      <c r="B240">
        <f t="shared" si="5"/>
        <v>4</v>
      </c>
      <c r="C240">
        <v>0</v>
      </c>
    </row>
    <row r="241" spans="1:3" x14ac:dyDescent="0.35">
      <c r="A241">
        <v>6</v>
      </c>
      <c r="B241">
        <f t="shared" si="5"/>
        <v>3</v>
      </c>
      <c r="C241">
        <v>0</v>
      </c>
    </row>
    <row r="242" spans="1:3" x14ac:dyDescent="0.35">
      <c r="A242">
        <v>6</v>
      </c>
      <c r="B242">
        <f t="shared" si="5"/>
        <v>3</v>
      </c>
      <c r="C242">
        <v>0</v>
      </c>
    </row>
    <row r="243" spans="1:3" x14ac:dyDescent="0.35">
      <c r="A243">
        <v>3</v>
      </c>
      <c r="B243">
        <f t="shared" si="5"/>
        <v>1</v>
      </c>
      <c r="C243">
        <v>0</v>
      </c>
    </row>
    <row r="244" spans="1:3" x14ac:dyDescent="0.35">
      <c r="A244">
        <v>5</v>
      </c>
      <c r="B244">
        <f t="shared" si="5"/>
        <v>2</v>
      </c>
      <c r="C244">
        <v>0</v>
      </c>
    </row>
    <row r="245" spans="1:3" x14ac:dyDescent="0.35">
      <c r="A245">
        <v>8</v>
      </c>
      <c r="B245">
        <f t="shared" si="5"/>
        <v>4</v>
      </c>
      <c r="C245">
        <v>0</v>
      </c>
    </row>
    <row r="246" spans="1:3" x14ac:dyDescent="0.35">
      <c r="A246">
        <v>7</v>
      </c>
      <c r="B246">
        <f t="shared" si="5"/>
        <v>3</v>
      </c>
      <c r="C246">
        <v>1</v>
      </c>
    </row>
    <row r="247" spans="1:3" x14ac:dyDescent="0.35">
      <c r="A247">
        <v>5</v>
      </c>
      <c r="B247">
        <f t="shared" si="5"/>
        <v>2</v>
      </c>
      <c r="C247">
        <v>0</v>
      </c>
    </row>
    <row r="248" spans="1:3" x14ac:dyDescent="0.35">
      <c r="A248">
        <v>5</v>
      </c>
      <c r="B248">
        <f t="shared" si="5"/>
        <v>2</v>
      </c>
      <c r="C248">
        <v>0</v>
      </c>
    </row>
    <row r="249" spans="1:3" x14ac:dyDescent="0.35">
      <c r="A249">
        <v>9</v>
      </c>
      <c r="B249">
        <f t="shared" si="5"/>
        <v>4</v>
      </c>
      <c r="C249">
        <v>0</v>
      </c>
    </row>
    <row r="250" spans="1:3" x14ac:dyDescent="0.35">
      <c r="A250">
        <v>8</v>
      </c>
      <c r="B250">
        <f t="shared" si="5"/>
        <v>4</v>
      </c>
      <c r="C250">
        <v>1</v>
      </c>
    </row>
    <row r="251" spans="1:3" x14ac:dyDescent="0.35">
      <c r="A251">
        <v>7</v>
      </c>
      <c r="B251">
        <f t="shared" si="5"/>
        <v>3</v>
      </c>
      <c r="C251">
        <v>0</v>
      </c>
    </row>
    <row r="252" spans="1:3" x14ac:dyDescent="0.35">
      <c r="A252">
        <v>1</v>
      </c>
      <c r="B252">
        <f t="shared" si="5"/>
        <v>1</v>
      </c>
      <c r="C252">
        <v>0</v>
      </c>
    </row>
    <row r="253" spans="1:3" x14ac:dyDescent="0.35">
      <c r="A253">
        <v>7</v>
      </c>
      <c r="B253">
        <f t="shared" si="5"/>
        <v>3</v>
      </c>
      <c r="C253">
        <v>1</v>
      </c>
    </row>
    <row r="254" spans="1:3" x14ac:dyDescent="0.35">
      <c r="A254">
        <v>1</v>
      </c>
      <c r="B254">
        <f t="shared" si="5"/>
        <v>1</v>
      </c>
      <c r="C254">
        <v>0</v>
      </c>
    </row>
    <row r="255" spans="1:3" x14ac:dyDescent="0.35">
      <c r="A255">
        <v>6</v>
      </c>
      <c r="B255">
        <f t="shared" si="5"/>
        <v>3</v>
      </c>
      <c r="C255">
        <v>0</v>
      </c>
    </row>
    <row r="256" spans="1:3" x14ac:dyDescent="0.35">
      <c r="A256">
        <v>7</v>
      </c>
      <c r="B256">
        <f t="shared" si="5"/>
        <v>3</v>
      </c>
      <c r="C256">
        <v>1</v>
      </c>
    </row>
    <row r="257" spans="1:3" x14ac:dyDescent="0.35">
      <c r="A257">
        <v>5</v>
      </c>
      <c r="B257">
        <f t="shared" si="5"/>
        <v>2</v>
      </c>
      <c r="C257">
        <v>0</v>
      </c>
    </row>
    <row r="258" spans="1:3" x14ac:dyDescent="0.35">
      <c r="A258">
        <v>5</v>
      </c>
      <c r="B258">
        <f t="shared" si="5"/>
        <v>2</v>
      </c>
      <c r="C258">
        <v>0</v>
      </c>
    </row>
    <row r="259" spans="1:3" x14ac:dyDescent="0.35">
      <c r="A259">
        <v>6</v>
      </c>
      <c r="B259">
        <f t="shared" ref="B259:B322" si="6">_xlfn.IFS(A:A&lt;=3,1,A:A&lt;=5.34,2,A:A&lt;=7,3,A:A&gt;=8,4)</f>
        <v>3</v>
      </c>
      <c r="C259">
        <v>0</v>
      </c>
    </row>
    <row r="260" spans="1:3" x14ac:dyDescent="0.35">
      <c r="A260">
        <v>7</v>
      </c>
      <c r="B260">
        <f t="shared" si="6"/>
        <v>3</v>
      </c>
      <c r="C260">
        <v>0</v>
      </c>
    </row>
    <row r="261" spans="1:3" x14ac:dyDescent="0.35">
      <c r="A261">
        <v>4</v>
      </c>
      <c r="B261">
        <f t="shared" si="6"/>
        <v>2</v>
      </c>
      <c r="C261">
        <v>0</v>
      </c>
    </row>
    <row r="262" spans="1:3" x14ac:dyDescent="0.35">
      <c r="A262">
        <v>5</v>
      </c>
      <c r="B262">
        <f t="shared" si="6"/>
        <v>2</v>
      </c>
      <c r="C262">
        <v>1</v>
      </c>
    </row>
    <row r="263" spans="1:3" x14ac:dyDescent="0.35">
      <c r="A263">
        <v>1</v>
      </c>
      <c r="B263">
        <f t="shared" si="6"/>
        <v>1</v>
      </c>
      <c r="C263">
        <v>0</v>
      </c>
    </row>
    <row r="264" spans="1:3" x14ac:dyDescent="0.35">
      <c r="A264">
        <v>1</v>
      </c>
      <c r="B264">
        <f t="shared" si="6"/>
        <v>1</v>
      </c>
      <c r="C264">
        <v>1</v>
      </c>
    </row>
    <row r="265" spans="1:3" x14ac:dyDescent="0.35">
      <c r="A265">
        <v>6</v>
      </c>
      <c r="B265">
        <f t="shared" si="6"/>
        <v>3</v>
      </c>
      <c r="C265">
        <v>0</v>
      </c>
    </row>
    <row r="266" spans="1:3" x14ac:dyDescent="0.35">
      <c r="A266">
        <v>7</v>
      </c>
      <c r="B266">
        <f t="shared" si="6"/>
        <v>3</v>
      </c>
      <c r="C266">
        <v>0</v>
      </c>
    </row>
    <row r="267" spans="1:3" x14ac:dyDescent="0.35">
      <c r="A267">
        <v>2</v>
      </c>
      <c r="B267">
        <f t="shared" si="6"/>
        <v>1</v>
      </c>
      <c r="C267">
        <v>0</v>
      </c>
    </row>
    <row r="268" spans="1:3" x14ac:dyDescent="0.35">
      <c r="A268">
        <v>5</v>
      </c>
      <c r="B268">
        <f t="shared" si="6"/>
        <v>2</v>
      </c>
      <c r="C268">
        <v>0</v>
      </c>
    </row>
    <row r="269" spans="1:3" x14ac:dyDescent="0.35">
      <c r="A269">
        <v>7</v>
      </c>
      <c r="B269">
        <f t="shared" si="6"/>
        <v>3</v>
      </c>
      <c r="C269">
        <v>0</v>
      </c>
    </row>
    <row r="270" spans="1:3" x14ac:dyDescent="0.35">
      <c r="A270">
        <v>3</v>
      </c>
      <c r="B270">
        <f t="shared" si="6"/>
        <v>1</v>
      </c>
      <c r="C270">
        <v>0</v>
      </c>
    </row>
    <row r="271" spans="1:3" x14ac:dyDescent="0.35">
      <c r="A271">
        <v>5</v>
      </c>
      <c r="B271">
        <f t="shared" si="6"/>
        <v>2</v>
      </c>
      <c r="C271">
        <v>0</v>
      </c>
    </row>
    <row r="272" spans="1:3" x14ac:dyDescent="0.35">
      <c r="A272">
        <v>3</v>
      </c>
      <c r="B272">
        <f t="shared" si="6"/>
        <v>1</v>
      </c>
      <c r="C272">
        <v>0</v>
      </c>
    </row>
    <row r="273" spans="1:3" x14ac:dyDescent="0.35">
      <c r="A273">
        <v>8</v>
      </c>
      <c r="B273">
        <f t="shared" si="6"/>
        <v>4</v>
      </c>
      <c r="C273">
        <v>0</v>
      </c>
    </row>
    <row r="274" spans="1:3" x14ac:dyDescent="0.35">
      <c r="A274">
        <v>7</v>
      </c>
      <c r="B274">
        <f t="shared" si="6"/>
        <v>3</v>
      </c>
      <c r="C274">
        <v>0</v>
      </c>
    </row>
    <row r="275" spans="1:3" x14ac:dyDescent="0.35">
      <c r="A275">
        <v>7</v>
      </c>
      <c r="B275">
        <f t="shared" si="6"/>
        <v>3</v>
      </c>
      <c r="C275">
        <v>0</v>
      </c>
    </row>
    <row r="276" spans="1:3" x14ac:dyDescent="0.35">
      <c r="A276">
        <v>4</v>
      </c>
      <c r="B276">
        <f t="shared" si="6"/>
        <v>2</v>
      </c>
      <c r="C276">
        <v>0</v>
      </c>
    </row>
    <row r="277" spans="1:3" x14ac:dyDescent="0.35">
      <c r="A277">
        <v>9</v>
      </c>
      <c r="B277">
        <f t="shared" si="6"/>
        <v>4</v>
      </c>
      <c r="C277">
        <v>0</v>
      </c>
    </row>
    <row r="278" spans="1:3" x14ac:dyDescent="0.35">
      <c r="A278">
        <v>6</v>
      </c>
      <c r="B278">
        <f t="shared" si="6"/>
        <v>3</v>
      </c>
      <c r="C278">
        <v>0</v>
      </c>
    </row>
    <row r="279" spans="1:3" x14ac:dyDescent="0.35">
      <c r="A279">
        <v>8</v>
      </c>
      <c r="B279">
        <f t="shared" si="6"/>
        <v>4</v>
      </c>
      <c r="C279">
        <v>0</v>
      </c>
    </row>
    <row r="280" spans="1:3" x14ac:dyDescent="0.35">
      <c r="A280">
        <v>7</v>
      </c>
      <c r="B280">
        <f t="shared" si="6"/>
        <v>3</v>
      </c>
      <c r="C280">
        <v>0</v>
      </c>
    </row>
    <row r="281" spans="1:3" x14ac:dyDescent="0.35">
      <c r="A281">
        <v>8</v>
      </c>
      <c r="B281">
        <f t="shared" si="6"/>
        <v>4</v>
      </c>
      <c r="C281">
        <v>0</v>
      </c>
    </row>
    <row r="282" spans="1:3" x14ac:dyDescent="0.35">
      <c r="A282">
        <v>1</v>
      </c>
      <c r="B282">
        <f t="shared" si="6"/>
        <v>1</v>
      </c>
      <c r="C282">
        <v>0</v>
      </c>
    </row>
    <row r="283" spans="1:3" x14ac:dyDescent="0.35">
      <c r="A283">
        <v>5</v>
      </c>
      <c r="B283">
        <f t="shared" si="6"/>
        <v>2</v>
      </c>
      <c r="C283">
        <v>0</v>
      </c>
    </row>
    <row r="284" spans="1:3" x14ac:dyDescent="0.35">
      <c r="A284">
        <v>5</v>
      </c>
      <c r="B284">
        <f t="shared" si="6"/>
        <v>2</v>
      </c>
      <c r="C284">
        <v>0</v>
      </c>
    </row>
    <row r="285" spans="1:3" x14ac:dyDescent="0.35">
      <c r="A285">
        <v>6</v>
      </c>
      <c r="B285">
        <f t="shared" si="6"/>
        <v>3</v>
      </c>
      <c r="C285">
        <v>0</v>
      </c>
    </row>
    <row r="286" spans="1:3" x14ac:dyDescent="0.35">
      <c r="A286">
        <v>4</v>
      </c>
      <c r="B286">
        <f t="shared" si="6"/>
        <v>2</v>
      </c>
      <c r="C286">
        <v>0</v>
      </c>
    </row>
    <row r="287" spans="1:3" x14ac:dyDescent="0.35">
      <c r="A287">
        <v>8</v>
      </c>
      <c r="B287">
        <f t="shared" si="6"/>
        <v>4</v>
      </c>
      <c r="C287">
        <v>0</v>
      </c>
    </row>
    <row r="288" spans="1:3" x14ac:dyDescent="0.35">
      <c r="A288">
        <v>7</v>
      </c>
      <c r="B288">
        <f t="shared" si="6"/>
        <v>3</v>
      </c>
      <c r="C288">
        <v>0</v>
      </c>
    </row>
    <row r="289" spans="1:3" x14ac:dyDescent="0.35">
      <c r="A289">
        <v>2</v>
      </c>
      <c r="B289">
        <f t="shared" si="6"/>
        <v>1</v>
      </c>
      <c r="C289">
        <v>0</v>
      </c>
    </row>
    <row r="290" spans="1:3" x14ac:dyDescent="0.35">
      <c r="A290">
        <v>9</v>
      </c>
      <c r="B290">
        <f t="shared" si="6"/>
        <v>4</v>
      </c>
      <c r="C290">
        <v>1</v>
      </c>
    </row>
    <row r="291" spans="1:3" x14ac:dyDescent="0.35">
      <c r="A291">
        <v>1</v>
      </c>
      <c r="B291">
        <f t="shared" si="6"/>
        <v>1</v>
      </c>
      <c r="C291">
        <v>0</v>
      </c>
    </row>
    <row r="292" spans="1:3" x14ac:dyDescent="0.35">
      <c r="A292">
        <v>7</v>
      </c>
      <c r="B292">
        <f t="shared" si="6"/>
        <v>3</v>
      </c>
      <c r="C292">
        <v>0</v>
      </c>
    </row>
    <row r="293" spans="1:3" x14ac:dyDescent="0.35">
      <c r="A293">
        <v>4</v>
      </c>
      <c r="B293">
        <f t="shared" si="6"/>
        <v>2</v>
      </c>
      <c r="C293">
        <v>0</v>
      </c>
    </row>
    <row r="294" spans="1:3" x14ac:dyDescent="0.35">
      <c r="A294">
        <v>6</v>
      </c>
      <c r="B294">
        <f t="shared" si="6"/>
        <v>3</v>
      </c>
      <c r="C294">
        <v>0</v>
      </c>
    </row>
    <row r="295" spans="1:3" x14ac:dyDescent="0.35">
      <c r="A295">
        <v>7</v>
      </c>
      <c r="B295">
        <f t="shared" si="6"/>
        <v>3</v>
      </c>
      <c r="C295">
        <v>0</v>
      </c>
    </row>
    <row r="296" spans="1:3" x14ac:dyDescent="0.35">
      <c r="A296">
        <v>3</v>
      </c>
      <c r="B296">
        <f t="shared" si="6"/>
        <v>1</v>
      </c>
      <c r="C296">
        <v>0</v>
      </c>
    </row>
    <row r="297" spans="1:3" x14ac:dyDescent="0.35">
      <c r="A297">
        <v>4</v>
      </c>
      <c r="B297">
        <f t="shared" si="6"/>
        <v>2</v>
      </c>
      <c r="C297">
        <v>0</v>
      </c>
    </row>
    <row r="298" spans="1:3" x14ac:dyDescent="0.35">
      <c r="A298">
        <v>5</v>
      </c>
      <c r="B298">
        <f t="shared" si="6"/>
        <v>2</v>
      </c>
      <c r="C298">
        <v>0</v>
      </c>
    </row>
    <row r="299" spans="1:3" x14ac:dyDescent="0.35">
      <c r="A299">
        <v>7</v>
      </c>
      <c r="B299">
        <f t="shared" si="6"/>
        <v>3</v>
      </c>
      <c r="C299">
        <v>0</v>
      </c>
    </row>
    <row r="300" spans="1:3" x14ac:dyDescent="0.35">
      <c r="A300">
        <v>3</v>
      </c>
      <c r="B300">
        <f t="shared" si="6"/>
        <v>1</v>
      </c>
      <c r="C300">
        <v>0</v>
      </c>
    </row>
    <row r="301" spans="1:3" x14ac:dyDescent="0.35">
      <c r="A301">
        <v>5</v>
      </c>
      <c r="B301">
        <f t="shared" si="6"/>
        <v>2</v>
      </c>
      <c r="C301">
        <v>0</v>
      </c>
    </row>
    <row r="302" spans="1:3" x14ac:dyDescent="0.35">
      <c r="A302">
        <v>2</v>
      </c>
      <c r="B302">
        <f t="shared" si="6"/>
        <v>1</v>
      </c>
      <c r="C302">
        <v>0</v>
      </c>
    </row>
    <row r="303" spans="1:3" x14ac:dyDescent="0.35">
      <c r="A303">
        <v>7</v>
      </c>
      <c r="B303">
        <f t="shared" si="6"/>
        <v>3</v>
      </c>
      <c r="C303">
        <v>0</v>
      </c>
    </row>
    <row r="304" spans="1:3" x14ac:dyDescent="0.35">
      <c r="A304">
        <v>7</v>
      </c>
      <c r="B304">
        <f t="shared" si="6"/>
        <v>3</v>
      </c>
      <c r="C304">
        <v>0</v>
      </c>
    </row>
    <row r="305" spans="1:3" x14ac:dyDescent="0.35">
      <c r="A305">
        <v>7</v>
      </c>
      <c r="B305">
        <f t="shared" si="6"/>
        <v>3</v>
      </c>
      <c r="C305">
        <v>0</v>
      </c>
    </row>
    <row r="306" spans="1:3" x14ac:dyDescent="0.35">
      <c r="A306">
        <v>8</v>
      </c>
      <c r="B306">
        <f t="shared" si="6"/>
        <v>4</v>
      </c>
      <c r="C306">
        <v>0</v>
      </c>
    </row>
    <row r="307" spans="1:3" x14ac:dyDescent="0.35">
      <c r="A307">
        <v>3</v>
      </c>
      <c r="B307">
        <f t="shared" si="6"/>
        <v>1</v>
      </c>
      <c r="C307">
        <v>0</v>
      </c>
    </row>
    <row r="308" spans="1:3" x14ac:dyDescent="0.35">
      <c r="A308">
        <v>8</v>
      </c>
      <c r="B308">
        <f t="shared" si="6"/>
        <v>4</v>
      </c>
      <c r="C308">
        <v>0</v>
      </c>
    </row>
    <row r="309" spans="1:3" x14ac:dyDescent="0.35">
      <c r="A309">
        <v>7</v>
      </c>
      <c r="B309">
        <f t="shared" si="6"/>
        <v>3</v>
      </c>
      <c r="C309">
        <v>0</v>
      </c>
    </row>
    <row r="310" spans="1:3" x14ac:dyDescent="0.35">
      <c r="A310">
        <v>4</v>
      </c>
      <c r="B310">
        <f t="shared" si="6"/>
        <v>2</v>
      </c>
      <c r="C310">
        <v>0</v>
      </c>
    </row>
    <row r="311" spans="1:3" x14ac:dyDescent="0.35">
      <c r="A311">
        <v>8</v>
      </c>
      <c r="B311">
        <f t="shared" si="6"/>
        <v>4</v>
      </c>
      <c r="C311">
        <v>0</v>
      </c>
    </row>
    <row r="312" spans="1:3" x14ac:dyDescent="0.35">
      <c r="A312">
        <v>8</v>
      </c>
      <c r="B312">
        <f t="shared" si="6"/>
        <v>4</v>
      </c>
      <c r="C312">
        <v>0</v>
      </c>
    </row>
    <row r="313" spans="1:3" x14ac:dyDescent="0.35">
      <c r="A313">
        <v>4</v>
      </c>
      <c r="B313">
        <f t="shared" si="6"/>
        <v>2</v>
      </c>
      <c r="C313">
        <v>0</v>
      </c>
    </row>
    <row r="314" spans="1:3" x14ac:dyDescent="0.35">
      <c r="A314">
        <v>5</v>
      </c>
      <c r="B314">
        <f t="shared" si="6"/>
        <v>2</v>
      </c>
      <c r="C314">
        <v>1</v>
      </c>
    </row>
    <row r="315" spans="1:3" x14ac:dyDescent="0.35">
      <c r="A315">
        <v>7</v>
      </c>
      <c r="B315">
        <f t="shared" si="6"/>
        <v>3</v>
      </c>
      <c r="C315">
        <v>1</v>
      </c>
    </row>
    <row r="316" spans="1:3" x14ac:dyDescent="0.35">
      <c r="A316">
        <v>8</v>
      </c>
      <c r="B316">
        <f t="shared" si="6"/>
        <v>4</v>
      </c>
      <c r="C316">
        <v>0</v>
      </c>
    </row>
    <row r="317" spans="1:3" x14ac:dyDescent="0.35">
      <c r="A317">
        <v>3</v>
      </c>
      <c r="B317">
        <f t="shared" si="6"/>
        <v>1</v>
      </c>
      <c r="C317">
        <v>0</v>
      </c>
    </row>
    <row r="318" spans="1:3" x14ac:dyDescent="0.35">
      <c r="A318">
        <v>4</v>
      </c>
      <c r="B318">
        <f t="shared" si="6"/>
        <v>2</v>
      </c>
      <c r="C318">
        <v>1</v>
      </c>
    </row>
    <row r="319" spans="1:3" x14ac:dyDescent="0.35">
      <c r="A319">
        <v>8</v>
      </c>
      <c r="B319">
        <f t="shared" si="6"/>
        <v>4</v>
      </c>
      <c r="C319">
        <v>0</v>
      </c>
    </row>
    <row r="320" spans="1:3" x14ac:dyDescent="0.35">
      <c r="A320">
        <v>3</v>
      </c>
      <c r="B320">
        <f t="shared" si="6"/>
        <v>1</v>
      </c>
      <c r="C320">
        <v>1</v>
      </c>
    </row>
    <row r="321" spans="1:3" x14ac:dyDescent="0.35">
      <c r="A321">
        <v>3</v>
      </c>
      <c r="B321">
        <f t="shared" si="6"/>
        <v>1</v>
      </c>
      <c r="C321">
        <v>0</v>
      </c>
    </row>
    <row r="322" spans="1:3" x14ac:dyDescent="0.35">
      <c r="A322">
        <v>6</v>
      </c>
      <c r="B322">
        <f t="shared" si="6"/>
        <v>3</v>
      </c>
      <c r="C322">
        <v>0</v>
      </c>
    </row>
    <row r="323" spans="1:3" x14ac:dyDescent="0.35">
      <c r="A323">
        <v>8</v>
      </c>
      <c r="B323">
        <f t="shared" ref="B323:B386" si="7">_xlfn.IFS(A:A&lt;=3,1,A:A&lt;=5.34,2,A:A&lt;=7,3,A:A&gt;=8,4)</f>
        <v>4</v>
      </c>
      <c r="C323">
        <v>0</v>
      </c>
    </row>
    <row r="324" spans="1:3" x14ac:dyDescent="0.35">
      <c r="A324">
        <v>3</v>
      </c>
      <c r="B324">
        <f t="shared" si="7"/>
        <v>1</v>
      </c>
      <c r="C324">
        <v>0</v>
      </c>
    </row>
    <row r="325" spans="1:3" x14ac:dyDescent="0.35">
      <c r="A325">
        <v>8</v>
      </c>
      <c r="B325">
        <f t="shared" si="7"/>
        <v>4</v>
      </c>
      <c r="C325">
        <v>1</v>
      </c>
    </row>
    <row r="326" spans="1:3" x14ac:dyDescent="0.35">
      <c r="A326">
        <v>1</v>
      </c>
      <c r="B326">
        <f t="shared" si="7"/>
        <v>1</v>
      </c>
      <c r="C326">
        <v>0</v>
      </c>
    </row>
    <row r="327" spans="1:3" x14ac:dyDescent="0.35">
      <c r="A327">
        <v>6</v>
      </c>
      <c r="B327">
        <f t="shared" si="7"/>
        <v>3</v>
      </c>
      <c r="C327">
        <v>0</v>
      </c>
    </row>
    <row r="328" spans="1:3" x14ac:dyDescent="0.35">
      <c r="A328">
        <v>1</v>
      </c>
      <c r="B328">
        <f t="shared" si="7"/>
        <v>1</v>
      </c>
      <c r="C328">
        <v>1</v>
      </c>
    </row>
    <row r="329" spans="1:3" x14ac:dyDescent="0.35">
      <c r="A329">
        <v>7</v>
      </c>
      <c r="B329">
        <f t="shared" si="7"/>
        <v>3</v>
      </c>
      <c r="C329">
        <v>0</v>
      </c>
    </row>
    <row r="330" spans="1:3" x14ac:dyDescent="0.35">
      <c r="A330">
        <v>6</v>
      </c>
      <c r="B330">
        <f t="shared" si="7"/>
        <v>3</v>
      </c>
      <c r="C330">
        <v>0</v>
      </c>
    </row>
    <row r="331" spans="1:3" x14ac:dyDescent="0.35">
      <c r="A331">
        <v>4</v>
      </c>
      <c r="B331">
        <f t="shared" si="7"/>
        <v>2</v>
      </c>
      <c r="C331">
        <v>0</v>
      </c>
    </row>
    <row r="332" spans="1:3" x14ac:dyDescent="0.35">
      <c r="A332">
        <v>4</v>
      </c>
      <c r="B332">
        <f t="shared" si="7"/>
        <v>2</v>
      </c>
      <c r="C332">
        <v>0</v>
      </c>
    </row>
    <row r="333" spans="1:3" x14ac:dyDescent="0.35">
      <c r="A333">
        <v>3</v>
      </c>
      <c r="B333">
        <f t="shared" si="7"/>
        <v>1</v>
      </c>
      <c r="C333">
        <v>1</v>
      </c>
    </row>
    <row r="334" spans="1:3" x14ac:dyDescent="0.35">
      <c r="A334">
        <v>1</v>
      </c>
      <c r="B334">
        <f t="shared" si="7"/>
        <v>1</v>
      </c>
      <c r="C334">
        <v>0</v>
      </c>
    </row>
    <row r="335" spans="1:3" x14ac:dyDescent="0.35">
      <c r="A335">
        <v>6</v>
      </c>
      <c r="B335">
        <f t="shared" si="7"/>
        <v>3</v>
      </c>
      <c r="C335">
        <v>0</v>
      </c>
    </row>
    <row r="336" spans="1:3" x14ac:dyDescent="0.35">
      <c r="A336">
        <v>7</v>
      </c>
      <c r="B336">
        <f t="shared" si="7"/>
        <v>3</v>
      </c>
      <c r="C336">
        <v>0</v>
      </c>
    </row>
    <row r="337" spans="1:3" x14ac:dyDescent="0.35">
      <c r="A337">
        <v>6</v>
      </c>
      <c r="B337">
        <f t="shared" si="7"/>
        <v>3</v>
      </c>
      <c r="C337">
        <v>0</v>
      </c>
    </row>
    <row r="338" spans="1:3" x14ac:dyDescent="0.35">
      <c r="A338">
        <v>1</v>
      </c>
      <c r="B338">
        <f t="shared" si="7"/>
        <v>1</v>
      </c>
      <c r="C338">
        <v>0</v>
      </c>
    </row>
    <row r="339" spans="1:3" x14ac:dyDescent="0.35">
      <c r="A339">
        <v>2</v>
      </c>
      <c r="B339">
        <f t="shared" si="7"/>
        <v>1</v>
      </c>
      <c r="C339">
        <v>0</v>
      </c>
    </row>
    <row r="340" spans="1:3" x14ac:dyDescent="0.35">
      <c r="A340">
        <v>5</v>
      </c>
      <c r="B340">
        <f t="shared" si="7"/>
        <v>2</v>
      </c>
      <c r="C340">
        <v>0</v>
      </c>
    </row>
    <row r="341" spans="1:3" x14ac:dyDescent="0.35">
      <c r="A341">
        <v>2</v>
      </c>
      <c r="B341">
        <f t="shared" si="7"/>
        <v>1</v>
      </c>
      <c r="C341">
        <v>0</v>
      </c>
    </row>
    <row r="342" spans="1:3" x14ac:dyDescent="0.35">
      <c r="A342">
        <v>4</v>
      </c>
      <c r="B342">
        <f t="shared" si="7"/>
        <v>2</v>
      </c>
      <c r="C342">
        <v>0</v>
      </c>
    </row>
    <row r="343" spans="1:3" x14ac:dyDescent="0.35">
      <c r="A343">
        <v>4</v>
      </c>
      <c r="B343">
        <f t="shared" si="7"/>
        <v>2</v>
      </c>
      <c r="C343">
        <v>0</v>
      </c>
    </row>
    <row r="344" spans="1:3" x14ac:dyDescent="0.35">
      <c r="A344">
        <v>7</v>
      </c>
      <c r="B344">
        <f t="shared" si="7"/>
        <v>3</v>
      </c>
      <c r="C344">
        <v>0</v>
      </c>
    </row>
    <row r="345" spans="1:3" x14ac:dyDescent="0.35">
      <c r="A345">
        <v>4</v>
      </c>
      <c r="B345">
        <f t="shared" si="7"/>
        <v>2</v>
      </c>
      <c r="C345">
        <v>0</v>
      </c>
    </row>
    <row r="346" spans="1:3" x14ac:dyDescent="0.35">
      <c r="A346">
        <v>2</v>
      </c>
      <c r="B346">
        <f t="shared" si="7"/>
        <v>1</v>
      </c>
      <c r="C346">
        <v>0</v>
      </c>
    </row>
    <row r="347" spans="1:3" x14ac:dyDescent="0.35">
      <c r="A347">
        <v>7</v>
      </c>
      <c r="B347">
        <f t="shared" si="7"/>
        <v>3</v>
      </c>
      <c r="C347">
        <v>0</v>
      </c>
    </row>
    <row r="348" spans="1:3" x14ac:dyDescent="0.35">
      <c r="A348">
        <v>3</v>
      </c>
      <c r="B348">
        <f t="shared" si="7"/>
        <v>1</v>
      </c>
      <c r="C348">
        <v>0</v>
      </c>
    </row>
    <row r="349" spans="1:3" x14ac:dyDescent="0.35">
      <c r="A349">
        <v>8</v>
      </c>
      <c r="B349">
        <f t="shared" si="7"/>
        <v>4</v>
      </c>
      <c r="C349">
        <v>0</v>
      </c>
    </row>
    <row r="350" spans="1:3" x14ac:dyDescent="0.35">
      <c r="A350">
        <v>6</v>
      </c>
      <c r="B350">
        <f t="shared" si="7"/>
        <v>3</v>
      </c>
      <c r="C350">
        <v>0</v>
      </c>
    </row>
    <row r="351" spans="1:3" x14ac:dyDescent="0.35">
      <c r="A351">
        <v>8</v>
      </c>
      <c r="B351">
        <f t="shared" si="7"/>
        <v>4</v>
      </c>
      <c r="C351">
        <v>0</v>
      </c>
    </row>
    <row r="352" spans="1:3" x14ac:dyDescent="0.35">
      <c r="A352">
        <v>4</v>
      </c>
      <c r="B352">
        <f t="shared" si="7"/>
        <v>2</v>
      </c>
      <c r="C352">
        <v>0</v>
      </c>
    </row>
    <row r="353" spans="1:3" x14ac:dyDescent="0.35">
      <c r="A353">
        <v>8</v>
      </c>
      <c r="B353">
        <f t="shared" si="7"/>
        <v>4</v>
      </c>
      <c r="C353">
        <v>0</v>
      </c>
    </row>
    <row r="354" spans="1:3" x14ac:dyDescent="0.35">
      <c r="A354">
        <v>8</v>
      </c>
      <c r="B354">
        <f t="shared" si="7"/>
        <v>4</v>
      </c>
      <c r="C354">
        <v>1</v>
      </c>
    </row>
    <row r="355" spans="1:3" x14ac:dyDescent="0.35">
      <c r="A355">
        <v>8</v>
      </c>
      <c r="B355">
        <f t="shared" si="7"/>
        <v>4</v>
      </c>
      <c r="C355">
        <v>0</v>
      </c>
    </row>
    <row r="356" spans="1:3" x14ac:dyDescent="0.35">
      <c r="A356">
        <v>9</v>
      </c>
      <c r="B356">
        <f t="shared" si="7"/>
        <v>4</v>
      </c>
      <c r="C356">
        <v>1</v>
      </c>
    </row>
    <row r="357" spans="1:3" x14ac:dyDescent="0.35">
      <c r="A357">
        <v>8</v>
      </c>
      <c r="B357">
        <f t="shared" si="7"/>
        <v>4</v>
      </c>
      <c r="C357">
        <v>0</v>
      </c>
    </row>
    <row r="358" spans="1:3" x14ac:dyDescent="0.35">
      <c r="A358">
        <v>6</v>
      </c>
      <c r="B358">
        <f t="shared" si="7"/>
        <v>3</v>
      </c>
      <c r="C358">
        <v>0</v>
      </c>
    </row>
    <row r="359" spans="1:3" x14ac:dyDescent="0.35">
      <c r="A359">
        <v>7</v>
      </c>
      <c r="B359">
        <f t="shared" si="7"/>
        <v>3</v>
      </c>
      <c r="C359">
        <v>0</v>
      </c>
    </row>
    <row r="360" spans="1:3" x14ac:dyDescent="0.35">
      <c r="A360">
        <v>8</v>
      </c>
      <c r="B360">
        <f t="shared" si="7"/>
        <v>4</v>
      </c>
      <c r="C360">
        <v>0</v>
      </c>
    </row>
    <row r="361" spans="1:3" x14ac:dyDescent="0.35">
      <c r="A361">
        <v>7</v>
      </c>
      <c r="B361">
        <f t="shared" si="7"/>
        <v>3</v>
      </c>
      <c r="C361">
        <v>0</v>
      </c>
    </row>
    <row r="362" spans="1:3" x14ac:dyDescent="0.35">
      <c r="A362">
        <v>7</v>
      </c>
      <c r="B362">
        <f t="shared" si="7"/>
        <v>3</v>
      </c>
      <c r="C362">
        <v>0</v>
      </c>
    </row>
    <row r="363" spans="1:3" x14ac:dyDescent="0.35">
      <c r="A363">
        <v>3</v>
      </c>
      <c r="B363">
        <f t="shared" si="7"/>
        <v>1</v>
      </c>
      <c r="C363">
        <v>0</v>
      </c>
    </row>
    <row r="364" spans="1:3" x14ac:dyDescent="0.35">
      <c r="A364">
        <v>5</v>
      </c>
      <c r="B364">
        <f t="shared" si="7"/>
        <v>2</v>
      </c>
      <c r="C364">
        <v>0</v>
      </c>
    </row>
    <row r="365" spans="1:3" x14ac:dyDescent="0.35">
      <c r="A365">
        <v>7</v>
      </c>
      <c r="B365">
        <f t="shared" si="7"/>
        <v>3</v>
      </c>
      <c r="C365">
        <v>1</v>
      </c>
    </row>
    <row r="366" spans="1:3" x14ac:dyDescent="0.35">
      <c r="A366">
        <v>2</v>
      </c>
      <c r="B366">
        <f t="shared" si="7"/>
        <v>1</v>
      </c>
      <c r="C366">
        <v>0</v>
      </c>
    </row>
    <row r="367" spans="1:3" x14ac:dyDescent="0.35">
      <c r="A367">
        <v>6</v>
      </c>
      <c r="B367">
        <f t="shared" si="7"/>
        <v>3</v>
      </c>
      <c r="C367">
        <v>0</v>
      </c>
    </row>
    <row r="368" spans="1:3" x14ac:dyDescent="0.35">
      <c r="A368">
        <v>5</v>
      </c>
      <c r="B368">
        <f t="shared" si="7"/>
        <v>2</v>
      </c>
      <c r="C368">
        <v>0</v>
      </c>
    </row>
    <row r="369" spans="1:3" x14ac:dyDescent="0.35">
      <c r="A369">
        <v>1</v>
      </c>
      <c r="B369">
        <f t="shared" si="7"/>
        <v>1</v>
      </c>
      <c r="C369">
        <v>0</v>
      </c>
    </row>
    <row r="370" spans="1:3" x14ac:dyDescent="0.35">
      <c r="A370">
        <v>4</v>
      </c>
      <c r="B370">
        <f t="shared" si="7"/>
        <v>2</v>
      </c>
      <c r="C370">
        <v>0</v>
      </c>
    </row>
    <row r="371" spans="1:3" x14ac:dyDescent="0.35">
      <c r="A371">
        <v>2</v>
      </c>
      <c r="B371">
        <f t="shared" si="7"/>
        <v>1</v>
      </c>
      <c r="C371">
        <v>0</v>
      </c>
    </row>
    <row r="372" spans="1:3" x14ac:dyDescent="0.35">
      <c r="A372">
        <v>6</v>
      </c>
      <c r="B372">
        <f t="shared" si="7"/>
        <v>3</v>
      </c>
      <c r="C372">
        <v>0</v>
      </c>
    </row>
    <row r="373" spans="1:3" x14ac:dyDescent="0.35">
      <c r="A373">
        <v>3</v>
      </c>
      <c r="B373">
        <f t="shared" si="7"/>
        <v>1</v>
      </c>
      <c r="C373">
        <v>0</v>
      </c>
    </row>
    <row r="374" spans="1:3" x14ac:dyDescent="0.35">
      <c r="A374">
        <v>2</v>
      </c>
      <c r="B374">
        <f t="shared" si="7"/>
        <v>1</v>
      </c>
      <c r="C374">
        <v>0</v>
      </c>
    </row>
    <row r="375" spans="1:3" x14ac:dyDescent="0.35">
      <c r="A375">
        <v>8</v>
      </c>
      <c r="B375">
        <f t="shared" si="7"/>
        <v>4</v>
      </c>
      <c r="C375">
        <v>0</v>
      </c>
    </row>
    <row r="376" spans="1:3" x14ac:dyDescent="0.35">
      <c r="A376">
        <v>8</v>
      </c>
      <c r="B376">
        <f t="shared" si="7"/>
        <v>4</v>
      </c>
      <c r="C376">
        <v>1</v>
      </c>
    </row>
    <row r="377" spans="1:3" x14ac:dyDescent="0.35">
      <c r="A377">
        <v>7</v>
      </c>
      <c r="B377">
        <f t="shared" si="7"/>
        <v>3</v>
      </c>
      <c r="C377">
        <v>0</v>
      </c>
    </row>
    <row r="378" spans="1:3" x14ac:dyDescent="0.35">
      <c r="A378">
        <v>7</v>
      </c>
      <c r="B378">
        <f t="shared" si="7"/>
        <v>3</v>
      </c>
      <c r="C378">
        <v>1</v>
      </c>
    </row>
    <row r="379" spans="1:3" x14ac:dyDescent="0.35">
      <c r="A379">
        <v>6</v>
      </c>
      <c r="B379">
        <f t="shared" si="7"/>
        <v>3</v>
      </c>
      <c r="C379">
        <v>0</v>
      </c>
    </row>
    <row r="380" spans="1:3" x14ac:dyDescent="0.35">
      <c r="A380">
        <v>5</v>
      </c>
      <c r="B380">
        <f t="shared" si="7"/>
        <v>2</v>
      </c>
      <c r="C380">
        <v>0</v>
      </c>
    </row>
    <row r="381" spans="1:3" x14ac:dyDescent="0.35">
      <c r="A381">
        <v>5</v>
      </c>
      <c r="B381">
        <f t="shared" si="7"/>
        <v>2</v>
      </c>
      <c r="C381">
        <v>0</v>
      </c>
    </row>
    <row r="382" spans="1:3" x14ac:dyDescent="0.35">
      <c r="A382">
        <v>7</v>
      </c>
      <c r="B382">
        <f t="shared" si="7"/>
        <v>3</v>
      </c>
      <c r="C382">
        <v>0</v>
      </c>
    </row>
    <row r="383" spans="1:3" x14ac:dyDescent="0.35">
      <c r="A383">
        <v>7</v>
      </c>
      <c r="B383">
        <f t="shared" si="7"/>
        <v>3</v>
      </c>
      <c r="C383">
        <v>1</v>
      </c>
    </row>
    <row r="384" spans="1:3" x14ac:dyDescent="0.35">
      <c r="A384">
        <v>6</v>
      </c>
      <c r="B384">
        <f t="shared" si="7"/>
        <v>3</v>
      </c>
      <c r="C384">
        <v>0</v>
      </c>
    </row>
    <row r="385" spans="1:3" x14ac:dyDescent="0.35">
      <c r="A385">
        <v>8</v>
      </c>
      <c r="B385">
        <f t="shared" si="7"/>
        <v>4</v>
      </c>
      <c r="C385">
        <v>1</v>
      </c>
    </row>
    <row r="386" spans="1:3" x14ac:dyDescent="0.35">
      <c r="A386">
        <v>6</v>
      </c>
      <c r="B386">
        <f t="shared" si="7"/>
        <v>3</v>
      </c>
      <c r="C386">
        <v>0</v>
      </c>
    </row>
    <row r="387" spans="1:3" x14ac:dyDescent="0.35">
      <c r="A387">
        <v>9</v>
      </c>
      <c r="B387">
        <f t="shared" ref="B387:B450" si="8">_xlfn.IFS(A:A&lt;=3,1,A:A&lt;=5.34,2,A:A&lt;=7,3,A:A&gt;=8,4)</f>
        <v>4</v>
      </c>
      <c r="C387">
        <v>0</v>
      </c>
    </row>
    <row r="388" spans="1:3" x14ac:dyDescent="0.35">
      <c r="A388">
        <v>7</v>
      </c>
      <c r="B388">
        <f t="shared" si="8"/>
        <v>3</v>
      </c>
      <c r="C388">
        <v>0</v>
      </c>
    </row>
    <row r="389" spans="1:3" x14ac:dyDescent="0.35">
      <c r="A389">
        <v>8</v>
      </c>
      <c r="B389">
        <f t="shared" si="8"/>
        <v>4</v>
      </c>
      <c r="C389">
        <v>1</v>
      </c>
    </row>
    <row r="390" spans="1:3" x14ac:dyDescent="0.35">
      <c r="A390">
        <v>4</v>
      </c>
      <c r="B390">
        <f t="shared" si="8"/>
        <v>2</v>
      </c>
      <c r="C390">
        <v>0</v>
      </c>
    </row>
    <row r="391" spans="1:3" x14ac:dyDescent="0.35">
      <c r="A391">
        <v>6</v>
      </c>
      <c r="B391">
        <f t="shared" si="8"/>
        <v>3</v>
      </c>
      <c r="C391">
        <v>0</v>
      </c>
    </row>
    <row r="392" spans="1:3" x14ac:dyDescent="0.35">
      <c r="A392">
        <v>7</v>
      </c>
      <c r="B392">
        <f t="shared" si="8"/>
        <v>3</v>
      </c>
      <c r="C392">
        <v>0</v>
      </c>
    </row>
    <row r="393" spans="1:3" x14ac:dyDescent="0.35">
      <c r="A393">
        <v>3</v>
      </c>
      <c r="B393">
        <f t="shared" si="8"/>
        <v>1</v>
      </c>
      <c r="C393">
        <v>0</v>
      </c>
    </row>
    <row r="394" spans="1:3" x14ac:dyDescent="0.35">
      <c r="A394">
        <v>1</v>
      </c>
      <c r="B394">
        <f t="shared" si="8"/>
        <v>1</v>
      </c>
      <c r="C394">
        <v>0</v>
      </c>
    </row>
    <row r="395" spans="1:3" x14ac:dyDescent="0.35">
      <c r="A395">
        <v>5</v>
      </c>
      <c r="B395">
        <f t="shared" si="8"/>
        <v>2</v>
      </c>
      <c r="C395">
        <v>0</v>
      </c>
    </row>
    <row r="396" spans="1:3" x14ac:dyDescent="0.35">
      <c r="A396">
        <v>5</v>
      </c>
      <c r="B396">
        <f t="shared" si="8"/>
        <v>2</v>
      </c>
      <c r="C396">
        <v>0</v>
      </c>
    </row>
    <row r="397" spans="1:3" x14ac:dyDescent="0.35">
      <c r="A397">
        <v>3</v>
      </c>
      <c r="B397">
        <f t="shared" si="8"/>
        <v>1</v>
      </c>
      <c r="C397">
        <v>1</v>
      </c>
    </row>
    <row r="398" spans="1:3" x14ac:dyDescent="0.35">
      <c r="A398">
        <v>8</v>
      </c>
      <c r="B398">
        <f t="shared" si="8"/>
        <v>4</v>
      </c>
      <c r="C398">
        <v>0</v>
      </c>
    </row>
    <row r="399" spans="1:3" x14ac:dyDescent="0.35">
      <c r="A399">
        <v>7</v>
      </c>
      <c r="B399">
        <f t="shared" si="8"/>
        <v>3</v>
      </c>
      <c r="C399">
        <v>0</v>
      </c>
    </row>
    <row r="400" spans="1:3" x14ac:dyDescent="0.35">
      <c r="A400">
        <v>8</v>
      </c>
      <c r="B400">
        <f t="shared" si="8"/>
        <v>4</v>
      </c>
      <c r="C400">
        <v>0</v>
      </c>
    </row>
    <row r="401" spans="1:3" x14ac:dyDescent="0.35">
      <c r="A401">
        <v>1</v>
      </c>
      <c r="B401">
        <f t="shared" si="8"/>
        <v>1</v>
      </c>
      <c r="C401">
        <v>1</v>
      </c>
    </row>
    <row r="402" spans="1:3" x14ac:dyDescent="0.35">
      <c r="A402">
        <v>2</v>
      </c>
      <c r="B402">
        <f t="shared" si="8"/>
        <v>1</v>
      </c>
      <c r="C402">
        <v>0</v>
      </c>
    </row>
    <row r="403" spans="1:3" x14ac:dyDescent="0.35">
      <c r="A403">
        <v>8</v>
      </c>
      <c r="B403">
        <f t="shared" si="8"/>
        <v>4</v>
      </c>
      <c r="C403">
        <v>0</v>
      </c>
    </row>
    <row r="404" spans="1:3" x14ac:dyDescent="0.35">
      <c r="A404">
        <v>1</v>
      </c>
      <c r="B404">
        <f t="shared" si="8"/>
        <v>1</v>
      </c>
      <c r="C404">
        <v>0</v>
      </c>
    </row>
    <row r="405" spans="1:3" x14ac:dyDescent="0.35">
      <c r="A405">
        <v>6</v>
      </c>
      <c r="B405">
        <f t="shared" si="8"/>
        <v>3</v>
      </c>
      <c r="C405">
        <v>0</v>
      </c>
    </row>
    <row r="406" spans="1:3" x14ac:dyDescent="0.35">
      <c r="A406">
        <v>5</v>
      </c>
      <c r="B406">
        <f t="shared" si="8"/>
        <v>2</v>
      </c>
      <c r="C406">
        <v>0</v>
      </c>
    </row>
    <row r="407" spans="1:3" x14ac:dyDescent="0.35">
      <c r="A407">
        <v>3</v>
      </c>
      <c r="B407">
        <f t="shared" si="8"/>
        <v>1</v>
      </c>
      <c r="C407">
        <v>0</v>
      </c>
    </row>
    <row r="408" spans="1:3" x14ac:dyDescent="0.35">
      <c r="A408">
        <v>4</v>
      </c>
      <c r="B408">
        <f t="shared" si="8"/>
        <v>2</v>
      </c>
      <c r="C408">
        <v>1</v>
      </c>
    </row>
    <row r="409" spans="1:3" x14ac:dyDescent="0.35">
      <c r="A409">
        <v>8</v>
      </c>
      <c r="B409">
        <f t="shared" si="8"/>
        <v>4</v>
      </c>
      <c r="C409">
        <v>0</v>
      </c>
    </row>
    <row r="410" spans="1:3" x14ac:dyDescent="0.35">
      <c r="A410">
        <v>7</v>
      </c>
      <c r="B410">
        <f t="shared" si="8"/>
        <v>3</v>
      </c>
      <c r="C410">
        <v>0</v>
      </c>
    </row>
    <row r="411" spans="1:3" x14ac:dyDescent="0.35">
      <c r="A411">
        <v>4</v>
      </c>
      <c r="B411">
        <f t="shared" si="8"/>
        <v>2</v>
      </c>
      <c r="C411">
        <v>0</v>
      </c>
    </row>
    <row r="412" spans="1:3" x14ac:dyDescent="0.35">
      <c r="A412">
        <v>5</v>
      </c>
      <c r="B412">
        <f t="shared" si="8"/>
        <v>2</v>
      </c>
      <c r="C412">
        <v>0</v>
      </c>
    </row>
    <row r="413" spans="1:3" x14ac:dyDescent="0.35">
      <c r="A413">
        <v>5</v>
      </c>
      <c r="B413">
        <f t="shared" si="8"/>
        <v>2</v>
      </c>
      <c r="C413">
        <v>0</v>
      </c>
    </row>
    <row r="414" spans="1:3" x14ac:dyDescent="0.35">
      <c r="A414">
        <v>5</v>
      </c>
      <c r="B414">
        <f t="shared" si="8"/>
        <v>2</v>
      </c>
      <c r="C414">
        <v>0</v>
      </c>
    </row>
    <row r="415" spans="1:3" x14ac:dyDescent="0.35">
      <c r="A415">
        <v>8</v>
      </c>
      <c r="B415">
        <f t="shared" si="8"/>
        <v>4</v>
      </c>
      <c r="C415">
        <v>0</v>
      </c>
    </row>
    <row r="416" spans="1:3" x14ac:dyDescent="0.35">
      <c r="A416">
        <v>7</v>
      </c>
      <c r="B416">
        <f t="shared" si="8"/>
        <v>3</v>
      </c>
      <c r="C416">
        <v>0</v>
      </c>
    </row>
    <row r="417" spans="1:3" x14ac:dyDescent="0.35">
      <c r="A417">
        <v>8</v>
      </c>
      <c r="B417">
        <f t="shared" si="8"/>
        <v>4</v>
      </c>
      <c r="C417">
        <v>0</v>
      </c>
    </row>
    <row r="418" spans="1:3" x14ac:dyDescent="0.35">
      <c r="A418">
        <v>8</v>
      </c>
      <c r="B418">
        <f t="shared" si="8"/>
        <v>4</v>
      </c>
      <c r="C418">
        <v>0</v>
      </c>
    </row>
    <row r="419" spans="1:3" x14ac:dyDescent="0.35">
      <c r="A419">
        <v>4</v>
      </c>
      <c r="B419">
        <f t="shared" si="8"/>
        <v>2</v>
      </c>
      <c r="C419">
        <v>0</v>
      </c>
    </row>
    <row r="420" spans="1:3" x14ac:dyDescent="0.35">
      <c r="A420">
        <v>5</v>
      </c>
      <c r="B420">
        <f t="shared" si="8"/>
        <v>2</v>
      </c>
      <c r="C420">
        <v>0</v>
      </c>
    </row>
    <row r="421" spans="1:3" x14ac:dyDescent="0.35">
      <c r="A421">
        <v>8</v>
      </c>
      <c r="B421">
        <f t="shared" si="8"/>
        <v>4</v>
      </c>
      <c r="C421">
        <v>0</v>
      </c>
    </row>
    <row r="422" spans="1:3" x14ac:dyDescent="0.35">
      <c r="A422">
        <v>8</v>
      </c>
      <c r="B422">
        <f t="shared" si="8"/>
        <v>4</v>
      </c>
      <c r="C422">
        <v>0</v>
      </c>
    </row>
    <row r="423" spans="1:3" x14ac:dyDescent="0.35">
      <c r="A423">
        <v>8</v>
      </c>
      <c r="B423">
        <f t="shared" si="8"/>
        <v>4</v>
      </c>
      <c r="C423">
        <v>0</v>
      </c>
    </row>
    <row r="424" spans="1:3" x14ac:dyDescent="0.35">
      <c r="A424">
        <v>1</v>
      </c>
      <c r="B424">
        <f t="shared" si="8"/>
        <v>1</v>
      </c>
      <c r="C424">
        <v>0</v>
      </c>
    </row>
    <row r="425" spans="1:3" x14ac:dyDescent="0.35">
      <c r="A425">
        <v>8</v>
      </c>
      <c r="B425">
        <f t="shared" si="8"/>
        <v>4</v>
      </c>
      <c r="C425">
        <v>0</v>
      </c>
    </row>
    <row r="426" spans="1:3" x14ac:dyDescent="0.35">
      <c r="A426">
        <v>3</v>
      </c>
      <c r="B426">
        <f t="shared" si="8"/>
        <v>1</v>
      </c>
      <c r="C426">
        <v>0</v>
      </c>
    </row>
    <row r="427" spans="1:3" x14ac:dyDescent="0.35">
      <c r="A427">
        <v>3</v>
      </c>
      <c r="B427">
        <f t="shared" si="8"/>
        <v>1</v>
      </c>
      <c r="C427">
        <v>0</v>
      </c>
    </row>
    <row r="428" spans="1:3" x14ac:dyDescent="0.35">
      <c r="A428">
        <v>7</v>
      </c>
      <c r="B428">
        <f t="shared" si="8"/>
        <v>3</v>
      </c>
      <c r="C428">
        <v>0</v>
      </c>
    </row>
    <row r="429" spans="1:3" x14ac:dyDescent="0.35">
      <c r="A429">
        <v>5</v>
      </c>
      <c r="B429">
        <f t="shared" si="8"/>
        <v>2</v>
      </c>
      <c r="C429">
        <v>0</v>
      </c>
    </row>
    <row r="430" spans="1:3" x14ac:dyDescent="0.35">
      <c r="A430">
        <v>3</v>
      </c>
      <c r="B430">
        <f t="shared" si="8"/>
        <v>1</v>
      </c>
      <c r="C430">
        <v>0</v>
      </c>
    </row>
    <row r="431" spans="1:3" x14ac:dyDescent="0.35">
      <c r="A431">
        <v>7</v>
      </c>
      <c r="B431">
        <f t="shared" si="8"/>
        <v>3</v>
      </c>
      <c r="C431">
        <v>0</v>
      </c>
    </row>
    <row r="432" spans="1:3" x14ac:dyDescent="0.35">
      <c r="A432">
        <v>8</v>
      </c>
      <c r="B432">
        <f t="shared" si="8"/>
        <v>4</v>
      </c>
      <c r="C432">
        <v>0</v>
      </c>
    </row>
    <row r="433" spans="1:3" x14ac:dyDescent="0.35">
      <c r="A433">
        <v>4</v>
      </c>
      <c r="B433">
        <f t="shared" si="8"/>
        <v>2</v>
      </c>
      <c r="C433">
        <v>1</v>
      </c>
    </row>
    <row r="434" spans="1:3" x14ac:dyDescent="0.35">
      <c r="A434">
        <v>6</v>
      </c>
      <c r="B434">
        <f t="shared" si="8"/>
        <v>3</v>
      </c>
      <c r="C434">
        <v>1</v>
      </c>
    </row>
    <row r="435" spans="1:3" x14ac:dyDescent="0.35">
      <c r="A435">
        <v>2</v>
      </c>
      <c r="B435">
        <f t="shared" si="8"/>
        <v>1</v>
      </c>
      <c r="C435">
        <v>0</v>
      </c>
    </row>
    <row r="436" spans="1:3" x14ac:dyDescent="0.35">
      <c r="A436">
        <v>3</v>
      </c>
      <c r="B436">
        <f t="shared" si="8"/>
        <v>1</v>
      </c>
      <c r="C436">
        <v>0</v>
      </c>
    </row>
    <row r="437" spans="1:3" x14ac:dyDescent="0.35">
      <c r="A437">
        <v>7</v>
      </c>
      <c r="B437">
        <f t="shared" si="8"/>
        <v>3</v>
      </c>
      <c r="C437">
        <v>1</v>
      </c>
    </row>
    <row r="438" spans="1:3" x14ac:dyDescent="0.35">
      <c r="A438">
        <v>1</v>
      </c>
      <c r="B438">
        <f t="shared" si="8"/>
        <v>1</v>
      </c>
      <c r="C438">
        <v>0</v>
      </c>
    </row>
    <row r="439" spans="1:3" x14ac:dyDescent="0.35">
      <c r="A439">
        <v>6</v>
      </c>
      <c r="B439">
        <f t="shared" si="8"/>
        <v>3</v>
      </c>
      <c r="C439">
        <v>0</v>
      </c>
    </row>
    <row r="440" spans="1:3" x14ac:dyDescent="0.35">
      <c r="A440">
        <v>7</v>
      </c>
      <c r="B440">
        <f t="shared" si="8"/>
        <v>3</v>
      </c>
      <c r="C440">
        <v>0</v>
      </c>
    </row>
    <row r="441" spans="1:3" x14ac:dyDescent="0.35">
      <c r="A441">
        <v>1</v>
      </c>
      <c r="B441">
        <f t="shared" si="8"/>
        <v>1</v>
      </c>
      <c r="C441">
        <v>0</v>
      </c>
    </row>
    <row r="442" spans="1:3" x14ac:dyDescent="0.35">
      <c r="A442">
        <v>2</v>
      </c>
      <c r="B442">
        <f t="shared" si="8"/>
        <v>1</v>
      </c>
      <c r="C442">
        <v>1</v>
      </c>
    </row>
    <row r="443" spans="1:3" x14ac:dyDescent="0.35">
      <c r="A443">
        <v>8</v>
      </c>
      <c r="B443">
        <f t="shared" si="8"/>
        <v>4</v>
      </c>
      <c r="C443">
        <v>0</v>
      </c>
    </row>
    <row r="444" spans="1:3" x14ac:dyDescent="0.35">
      <c r="A444">
        <v>6</v>
      </c>
      <c r="B444">
        <f t="shared" si="8"/>
        <v>3</v>
      </c>
      <c r="C444">
        <v>0</v>
      </c>
    </row>
    <row r="445" spans="1:3" x14ac:dyDescent="0.35">
      <c r="A445">
        <v>7</v>
      </c>
      <c r="B445">
        <f t="shared" si="8"/>
        <v>3</v>
      </c>
      <c r="C445">
        <v>0</v>
      </c>
    </row>
    <row r="446" spans="1:3" x14ac:dyDescent="0.35">
      <c r="A446">
        <v>4</v>
      </c>
      <c r="B446">
        <f t="shared" si="8"/>
        <v>2</v>
      </c>
      <c r="C446">
        <v>0</v>
      </c>
    </row>
    <row r="447" spans="1:3" x14ac:dyDescent="0.35">
      <c r="A447">
        <v>8</v>
      </c>
      <c r="B447">
        <f t="shared" si="8"/>
        <v>4</v>
      </c>
      <c r="C447">
        <v>1</v>
      </c>
    </row>
    <row r="448" spans="1:3" x14ac:dyDescent="0.35">
      <c r="A448">
        <v>6</v>
      </c>
      <c r="B448">
        <f t="shared" si="8"/>
        <v>3</v>
      </c>
      <c r="C448">
        <v>1</v>
      </c>
    </row>
    <row r="449" spans="1:3" x14ac:dyDescent="0.35">
      <c r="A449">
        <v>7</v>
      </c>
      <c r="B449">
        <f t="shared" si="8"/>
        <v>3</v>
      </c>
      <c r="C449">
        <v>0</v>
      </c>
    </row>
    <row r="450" spans="1:3" x14ac:dyDescent="0.35">
      <c r="A450">
        <v>5</v>
      </c>
      <c r="B450">
        <f t="shared" si="8"/>
        <v>2</v>
      </c>
      <c r="C450">
        <v>0</v>
      </c>
    </row>
    <row r="451" spans="1:3" x14ac:dyDescent="0.35">
      <c r="A451">
        <v>5</v>
      </c>
      <c r="B451">
        <f t="shared" ref="B451:B514" si="9">_xlfn.IFS(A:A&lt;=3,1,A:A&lt;=5.34,2,A:A&lt;=7,3,A:A&gt;=8,4)</f>
        <v>2</v>
      </c>
      <c r="C451">
        <v>0</v>
      </c>
    </row>
    <row r="452" spans="1:3" x14ac:dyDescent="0.35">
      <c r="A452">
        <v>3</v>
      </c>
      <c r="B452">
        <f t="shared" si="9"/>
        <v>1</v>
      </c>
      <c r="C452">
        <v>0</v>
      </c>
    </row>
    <row r="453" spans="1:3" x14ac:dyDescent="0.35">
      <c r="A453">
        <v>5</v>
      </c>
      <c r="B453">
        <f t="shared" si="9"/>
        <v>2</v>
      </c>
      <c r="C453">
        <v>0</v>
      </c>
    </row>
    <row r="454" spans="1:3" x14ac:dyDescent="0.35">
      <c r="A454">
        <v>5</v>
      </c>
      <c r="B454">
        <f t="shared" si="9"/>
        <v>2</v>
      </c>
      <c r="C454">
        <v>0</v>
      </c>
    </row>
    <row r="455" spans="1:3" x14ac:dyDescent="0.35">
      <c r="A455">
        <v>8</v>
      </c>
      <c r="B455">
        <f t="shared" si="9"/>
        <v>4</v>
      </c>
      <c r="C455">
        <v>0</v>
      </c>
    </row>
    <row r="456" spans="1:3" x14ac:dyDescent="0.35">
      <c r="A456">
        <v>7</v>
      </c>
      <c r="B456">
        <f t="shared" si="9"/>
        <v>3</v>
      </c>
      <c r="C456">
        <v>0</v>
      </c>
    </row>
    <row r="457" spans="1:3" x14ac:dyDescent="0.35">
      <c r="A457">
        <v>6</v>
      </c>
      <c r="B457">
        <f t="shared" si="9"/>
        <v>3</v>
      </c>
      <c r="C457">
        <v>0</v>
      </c>
    </row>
    <row r="458" spans="1:3" x14ac:dyDescent="0.35">
      <c r="A458">
        <v>9</v>
      </c>
      <c r="B458">
        <f t="shared" si="9"/>
        <v>4</v>
      </c>
      <c r="C458">
        <v>1</v>
      </c>
    </row>
    <row r="459" spans="1:3" x14ac:dyDescent="0.35">
      <c r="A459">
        <v>5</v>
      </c>
      <c r="B459">
        <f t="shared" si="9"/>
        <v>2</v>
      </c>
      <c r="C459">
        <v>0</v>
      </c>
    </row>
    <row r="460" spans="1:3" x14ac:dyDescent="0.35">
      <c r="A460">
        <v>3</v>
      </c>
      <c r="B460">
        <f t="shared" si="9"/>
        <v>1</v>
      </c>
      <c r="C460">
        <v>0</v>
      </c>
    </row>
    <row r="461" spans="1:3" x14ac:dyDescent="0.35">
      <c r="A461">
        <v>3</v>
      </c>
      <c r="B461">
        <f t="shared" si="9"/>
        <v>1</v>
      </c>
      <c r="C461">
        <v>1</v>
      </c>
    </row>
    <row r="462" spans="1:3" x14ac:dyDescent="0.35">
      <c r="A462">
        <v>7</v>
      </c>
      <c r="B462">
        <f t="shared" si="9"/>
        <v>3</v>
      </c>
      <c r="C462">
        <v>0</v>
      </c>
    </row>
    <row r="463" spans="1:3" x14ac:dyDescent="0.35">
      <c r="A463">
        <v>6</v>
      </c>
      <c r="B463">
        <f t="shared" si="9"/>
        <v>3</v>
      </c>
      <c r="C463">
        <v>0</v>
      </c>
    </row>
    <row r="464" spans="1:3" x14ac:dyDescent="0.35">
      <c r="A464">
        <v>7</v>
      </c>
      <c r="B464">
        <f t="shared" si="9"/>
        <v>3</v>
      </c>
      <c r="C464">
        <v>0</v>
      </c>
    </row>
    <row r="465" spans="1:3" x14ac:dyDescent="0.35">
      <c r="A465">
        <v>8</v>
      </c>
      <c r="B465">
        <f t="shared" si="9"/>
        <v>4</v>
      </c>
      <c r="C465">
        <v>0</v>
      </c>
    </row>
    <row r="466" spans="1:3" x14ac:dyDescent="0.35">
      <c r="A466">
        <v>6</v>
      </c>
      <c r="B466">
        <f t="shared" si="9"/>
        <v>3</v>
      </c>
      <c r="C466">
        <v>0</v>
      </c>
    </row>
    <row r="467" spans="1:3" x14ac:dyDescent="0.35">
      <c r="A467">
        <v>8</v>
      </c>
      <c r="B467">
        <f t="shared" si="9"/>
        <v>4</v>
      </c>
      <c r="C467">
        <v>0</v>
      </c>
    </row>
    <row r="468" spans="1:3" x14ac:dyDescent="0.35">
      <c r="A468">
        <v>6</v>
      </c>
      <c r="B468">
        <f t="shared" si="9"/>
        <v>3</v>
      </c>
      <c r="C468">
        <v>0</v>
      </c>
    </row>
    <row r="469" spans="1:3" x14ac:dyDescent="0.35">
      <c r="A469">
        <v>8</v>
      </c>
      <c r="B469">
        <f t="shared" si="9"/>
        <v>4</v>
      </c>
      <c r="C469">
        <v>0</v>
      </c>
    </row>
    <row r="470" spans="1:3" x14ac:dyDescent="0.35">
      <c r="A470">
        <v>7</v>
      </c>
      <c r="B470">
        <f t="shared" si="9"/>
        <v>3</v>
      </c>
      <c r="C470">
        <v>0</v>
      </c>
    </row>
    <row r="471" spans="1:3" x14ac:dyDescent="0.35">
      <c r="A471">
        <v>5</v>
      </c>
      <c r="B471">
        <f t="shared" si="9"/>
        <v>2</v>
      </c>
      <c r="C471">
        <v>0</v>
      </c>
    </row>
    <row r="472" spans="1:3" x14ac:dyDescent="0.35">
      <c r="A472">
        <v>3</v>
      </c>
      <c r="B472">
        <f t="shared" si="9"/>
        <v>1</v>
      </c>
      <c r="C472">
        <v>0</v>
      </c>
    </row>
    <row r="473" spans="1:3" x14ac:dyDescent="0.35">
      <c r="A473">
        <v>6</v>
      </c>
      <c r="B473">
        <f t="shared" si="9"/>
        <v>3</v>
      </c>
      <c r="C473">
        <v>0</v>
      </c>
    </row>
    <row r="474" spans="1:3" x14ac:dyDescent="0.35">
      <c r="A474">
        <v>3</v>
      </c>
      <c r="B474">
        <f t="shared" si="9"/>
        <v>1</v>
      </c>
      <c r="C474">
        <v>0</v>
      </c>
    </row>
    <row r="475" spans="1:3" x14ac:dyDescent="0.35">
      <c r="A475">
        <v>2</v>
      </c>
      <c r="B475">
        <f t="shared" si="9"/>
        <v>1</v>
      </c>
      <c r="C475">
        <v>0</v>
      </c>
    </row>
    <row r="476" spans="1:3" x14ac:dyDescent="0.35">
      <c r="A476">
        <v>8</v>
      </c>
      <c r="B476">
        <f t="shared" si="9"/>
        <v>4</v>
      </c>
      <c r="C476">
        <v>0</v>
      </c>
    </row>
    <row r="477" spans="1:3" x14ac:dyDescent="0.35">
      <c r="A477">
        <v>5</v>
      </c>
      <c r="B477">
        <f t="shared" si="9"/>
        <v>2</v>
      </c>
      <c r="C477">
        <v>0</v>
      </c>
    </row>
    <row r="478" spans="1:3" x14ac:dyDescent="0.35">
      <c r="A478">
        <v>8</v>
      </c>
      <c r="B478">
        <f t="shared" si="9"/>
        <v>4</v>
      </c>
      <c r="C478">
        <v>0</v>
      </c>
    </row>
    <row r="479" spans="1:3" x14ac:dyDescent="0.35">
      <c r="A479">
        <v>8</v>
      </c>
      <c r="B479">
        <f t="shared" si="9"/>
        <v>4</v>
      </c>
      <c r="C479">
        <v>0</v>
      </c>
    </row>
    <row r="480" spans="1:3" x14ac:dyDescent="0.35">
      <c r="A480">
        <v>6</v>
      </c>
      <c r="B480">
        <f t="shared" si="9"/>
        <v>3</v>
      </c>
      <c r="C480">
        <v>0</v>
      </c>
    </row>
    <row r="481" spans="1:3" x14ac:dyDescent="0.35">
      <c r="A481">
        <v>3</v>
      </c>
      <c r="B481">
        <f t="shared" si="9"/>
        <v>1</v>
      </c>
      <c r="C481">
        <v>0</v>
      </c>
    </row>
    <row r="482" spans="1:3" x14ac:dyDescent="0.35">
      <c r="A482">
        <v>1</v>
      </c>
      <c r="B482">
        <f t="shared" si="9"/>
        <v>1</v>
      </c>
      <c r="C482">
        <v>0</v>
      </c>
    </row>
    <row r="483" spans="1:3" x14ac:dyDescent="0.35">
      <c r="A483">
        <v>7</v>
      </c>
      <c r="B483">
        <f t="shared" si="9"/>
        <v>3</v>
      </c>
      <c r="C483">
        <v>0</v>
      </c>
    </row>
    <row r="484" spans="1:3" x14ac:dyDescent="0.35">
      <c r="A484">
        <v>5</v>
      </c>
      <c r="B484">
        <f t="shared" si="9"/>
        <v>2</v>
      </c>
      <c r="C484">
        <v>0</v>
      </c>
    </row>
    <row r="485" spans="1:3" x14ac:dyDescent="0.35">
      <c r="A485">
        <v>7</v>
      </c>
      <c r="B485">
        <f t="shared" si="9"/>
        <v>3</v>
      </c>
      <c r="C485">
        <v>0</v>
      </c>
    </row>
    <row r="486" spans="1:3" x14ac:dyDescent="0.35">
      <c r="A486">
        <v>3</v>
      </c>
      <c r="B486">
        <f t="shared" si="9"/>
        <v>1</v>
      </c>
      <c r="C486">
        <v>0</v>
      </c>
    </row>
    <row r="487" spans="1:3" x14ac:dyDescent="0.35">
      <c r="A487">
        <v>7</v>
      </c>
      <c r="B487">
        <f t="shared" si="9"/>
        <v>3</v>
      </c>
      <c r="C487">
        <v>0</v>
      </c>
    </row>
    <row r="488" spans="1:3" x14ac:dyDescent="0.35">
      <c r="A488">
        <v>1</v>
      </c>
      <c r="B488">
        <f t="shared" si="9"/>
        <v>1</v>
      </c>
      <c r="C488">
        <v>0</v>
      </c>
    </row>
    <row r="489" spans="1:3" x14ac:dyDescent="0.35">
      <c r="A489">
        <v>8</v>
      </c>
      <c r="B489">
        <f t="shared" si="9"/>
        <v>4</v>
      </c>
      <c r="C489">
        <v>0</v>
      </c>
    </row>
    <row r="490" spans="1:3" x14ac:dyDescent="0.35">
      <c r="A490">
        <v>2</v>
      </c>
      <c r="B490">
        <f t="shared" si="9"/>
        <v>1</v>
      </c>
      <c r="C490">
        <v>0</v>
      </c>
    </row>
    <row r="491" spans="1:3" x14ac:dyDescent="0.35">
      <c r="A491">
        <v>8</v>
      </c>
      <c r="B491">
        <f t="shared" si="9"/>
        <v>4</v>
      </c>
      <c r="C491">
        <v>0</v>
      </c>
    </row>
    <row r="492" spans="1:3" x14ac:dyDescent="0.35">
      <c r="A492">
        <v>7</v>
      </c>
      <c r="B492">
        <f t="shared" si="9"/>
        <v>3</v>
      </c>
      <c r="C492">
        <v>0</v>
      </c>
    </row>
    <row r="493" spans="1:3" x14ac:dyDescent="0.35">
      <c r="A493">
        <v>2</v>
      </c>
      <c r="B493">
        <f t="shared" si="9"/>
        <v>1</v>
      </c>
      <c r="C493">
        <v>0</v>
      </c>
    </row>
    <row r="494" spans="1:3" x14ac:dyDescent="0.35">
      <c r="A494">
        <v>3</v>
      </c>
      <c r="B494">
        <f t="shared" si="9"/>
        <v>1</v>
      </c>
      <c r="C494">
        <v>0</v>
      </c>
    </row>
    <row r="495" spans="1:3" x14ac:dyDescent="0.35">
      <c r="A495">
        <v>7</v>
      </c>
      <c r="B495">
        <f t="shared" si="9"/>
        <v>3</v>
      </c>
      <c r="C495">
        <v>0</v>
      </c>
    </row>
    <row r="496" spans="1:3" x14ac:dyDescent="0.35">
      <c r="A496">
        <v>5</v>
      </c>
      <c r="B496">
        <f t="shared" si="9"/>
        <v>2</v>
      </c>
      <c r="C496">
        <v>0</v>
      </c>
    </row>
    <row r="497" spans="1:3" x14ac:dyDescent="0.35">
      <c r="A497">
        <v>5</v>
      </c>
      <c r="B497">
        <f t="shared" si="9"/>
        <v>2</v>
      </c>
      <c r="C497">
        <v>0</v>
      </c>
    </row>
    <row r="498" spans="1:3" x14ac:dyDescent="0.35">
      <c r="A498">
        <v>6</v>
      </c>
      <c r="B498">
        <f t="shared" si="9"/>
        <v>3</v>
      </c>
      <c r="C498">
        <v>0</v>
      </c>
    </row>
    <row r="499" spans="1:3" x14ac:dyDescent="0.35">
      <c r="A499">
        <v>6</v>
      </c>
      <c r="B499">
        <f t="shared" si="9"/>
        <v>3</v>
      </c>
      <c r="C499">
        <v>1</v>
      </c>
    </row>
    <row r="500" spans="1:3" x14ac:dyDescent="0.35">
      <c r="A500">
        <v>8</v>
      </c>
      <c r="B500">
        <f t="shared" si="9"/>
        <v>4</v>
      </c>
      <c r="C500">
        <v>0</v>
      </c>
    </row>
    <row r="501" spans="1:3" x14ac:dyDescent="0.35">
      <c r="A501">
        <v>2</v>
      </c>
      <c r="B501">
        <f t="shared" si="9"/>
        <v>1</v>
      </c>
      <c r="C501">
        <v>0</v>
      </c>
    </row>
    <row r="502" spans="1:3" x14ac:dyDescent="0.35">
      <c r="A502">
        <v>3</v>
      </c>
      <c r="B502">
        <f t="shared" si="9"/>
        <v>1</v>
      </c>
      <c r="C502">
        <v>0</v>
      </c>
    </row>
    <row r="503" spans="1:3" x14ac:dyDescent="0.35">
      <c r="A503">
        <v>8</v>
      </c>
      <c r="B503">
        <f t="shared" si="9"/>
        <v>4</v>
      </c>
      <c r="C503">
        <v>0</v>
      </c>
    </row>
    <row r="504" spans="1:3" x14ac:dyDescent="0.35">
      <c r="A504">
        <v>6</v>
      </c>
      <c r="B504">
        <f t="shared" si="9"/>
        <v>3</v>
      </c>
      <c r="C504">
        <v>0</v>
      </c>
    </row>
    <row r="505" spans="1:3" x14ac:dyDescent="0.35">
      <c r="A505">
        <v>5</v>
      </c>
      <c r="B505">
        <f t="shared" si="9"/>
        <v>2</v>
      </c>
      <c r="C505">
        <v>0</v>
      </c>
    </row>
    <row r="506" spans="1:3" x14ac:dyDescent="0.35">
      <c r="A506">
        <v>1</v>
      </c>
      <c r="B506">
        <f t="shared" si="9"/>
        <v>1</v>
      </c>
      <c r="C506">
        <v>0</v>
      </c>
    </row>
    <row r="507" spans="1:3" x14ac:dyDescent="0.35">
      <c r="A507">
        <v>7</v>
      </c>
      <c r="B507">
        <f t="shared" si="9"/>
        <v>3</v>
      </c>
      <c r="C507">
        <v>0</v>
      </c>
    </row>
    <row r="508" spans="1:3" x14ac:dyDescent="0.35">
      <c r="A508">
        <v>4</v>
      </c>
      <c r="B508">
        <f t="shared" si="9"/>
        <v>2</v>
      </c>
      <c r="C508">
        <v>0</v>
      </c>
    </row>
    <row r="509" spans="1:3" x14ac:dyDescent="0.35">
      <c r="A509">
        <v>6</v>
      </c>
      <c r="B509">
        <f t="shared" si="9"/>
        <v>3</v>
      </c>
      <c r="C509">
        <v>0</v>
      </c>
    </row>
    <row r="510" spans="1:3" x14ac:dyDescent="0.35">
      <c r="A510">
        <v>7</v>
      </c>
      <c r="B510">
        <f t="shared" si="9"/>
        <v>3</v>
      </c>
      <c r="C510">
        <v>0</v>
      </c>
    </row>
    <row r="511" spans="1:3" x14ac:dyDescent="0.35">
      <c r="A511">
        <v>5</v>
      </c>
      <c r="B511">
        <f t="shared" si="9"/>
        <v>2</v>
      </c>
      <c r="C511">
        <v>0</v>
      </c>
    </row>
    <row r="512" spans="1:3" x14ac:dyDescent="0.35">
      <c r="A512">
        <v>4</v>
      </c>
      <c r="B512">
        <f t="shared" si="9"/>
        <v>2</v>
      </c>
      <c r="C512">
        <v>1</v>
      </c>
    </row>
    <row r="513" spans="1:3" x14ac:dyDescent="0.35">
      <c r="A513">
        <v>2</v>
      </c>
      <c r="B513">
        <f t="shared" si="9"/>
        <v>1</v>
      </c>
      <c r="C513">
        <v>0</v>
      </c>
    </row>
    <row r="514" spans="1:3" x14ac:dyDescent="0.35">
      <c r="A514">
        <v>7</v>
      </c>
      <c r="B514">
        <f t="shared" si="9"/>
        <v>3</v>
      </c>
      <c r="C514">
        <v>0</v>
      </c>
    </row>
    <row r="515" spans="1:3" x14ac:dyDescent="0.35">
      <c r="A515">
        <v>8</v>
      </c>
      <c r="B515">
        <f t="shared" ref="B515:B578" si="10">_xlfn.IFS(A:A&lt;=3,1,A:A&lt;=5.34,2,A:A&lt;=7,3,A:A&gt;=8,4)</f>
        <v>4</v>
      </c>
      <c r="C515">
        <v>0</v>
      </c>
    </row>
    <row r="516" spans="1:3" x14ac:dyDescent="0.35">
      <c r="A516">
        <v>7</v>
      </c>
      <c r="B516">
        <f t="shared" si="10"/>
        <v>3</v>
      </c>
      <c r="C516">
        <v>0</v>
      </c>
    </row>
    <row r="517" spans="1:3" x14ac:dyDescent="0.35">
      <c r="A517">
        <v>6</v>
      </c>
      <c r="B517">
        <f t="shared" si="10"/>
        <v>3</v>
      </c>
      <c r="C517">
        <v>0</v>
      </c>
    </row>
    <row r="518" spans="1:3" x14ac:dyDescent="0.35">
      <c r="A518">
        <v>3</v>
      </c>
      <c r="B518">
        <f t="shared" si="10"/>
        <v>1</v>
      </c>
      <c r="C518">
        <v>1</v>
      </c>
    </row>
    <row r="519" spans="1:3" x14ac:dyDescent="0.35">
      <c r="A519">
        <v>3</v>
      </c>
      <c r="B519">
        <f t="shared" si="10"/>
        <v>1</v>
      </c>
      <c r="C519">
        <v>0</v>
      </c>
    </row>
    <row r="520" spans="1:3" x14ac:dyDescent="0.35">
      <c r="A520">
        <v>5</v>
      </c>
      <c r="B520">
        <f t="shared" si="10"/>
        <v>2</v>
      </c>
      <c r="C520">
        <v>0</v>
      </c>
    </row>
    <row r="521" spans="1:3" x14ac:dyDescent="0.35">
      <c r="A521">
        <v>1</v>
      </c>
      <c r="B521">
        <f t="shared" si="10"/>
        <v>1</v>
      </c>
      <c r="C521">
        <v>1</v>
      </c>
    </row>
    <row r="522" spans="1:3" x14ac:dyDescent="0.35">
      <c r="A522">
        <v>6</v>
      </c>
      <c r="B522">
        <f t="shared" si="10"/>
        <v>3</v>
      </c>
      <c r="C522">
        <v>0</v>
      </c>
    </row>
    <row r="523" spans="1:3" x14ac:dyDescent="0.35">
      <c r="A523">
        <v>8</v>
      </c>
      <c r="B523">
        <f t="shared" si="10"/>
        <v>4</v>
      </c>
      <c r="C523">
        <v>1</v>
      </c>
    </row>
    <row r="524" spans="1:3" x14ac:dyDescent="0.35">
      <c r="A524">
        <v>6</v>
      </c>
      <c r="B524">
        <f t="shared" si="10"/>
        <v>3</v>
      </c>
      <c r="C524">
        <v>0</v>
      </c>
    </row>
    <row r="525" spans="1:3" x14ac:dyDescent="0.35">
      <c r="A525">
        <v>3</v>
      </c>
      <c r="B525">
        <f t="shared" si="10"/>
        <v>1</v>
      </c>
      <c r="C525">
        <v>0</v>
      </c>
    </row>
    <row r="526" spans="1:3" x14ac:dyDescent="0.35">
      <c r="A526">
        <v>7</v>
      </c>
      <c r="B526">
        <f t="shared" si="10"/>
        <v>3</v>
      </c>
      <c r="C526">
        <v>1</v>
      </c>
    </row>
    <row r="527" spans="1:3" x14ac:dyDescent="0.35">
      <c r="A527">
        <v>6</v>
      </c>
      <c r="B527">
        <f t="shared" si="10"/>
        <v>3</v>
      </c>
      <c r="C527">
        <v>0</v>
      </c>
    </row>
    <row r="528" spans="1:3" x14ac:dyDescent="0.35">
      <c r="A528">
        <v>8</v>
      </c>
      <c r="B528">
        <f t="shared" si="10"/>
        <v>4</v>
      </c>
      <c r="C528">
        <v>0</v>
      </c>
    </row>
    <row r="529" spans="1:3" x14ac:dyDescent="0.35">
      <c r="A529">
        <v>1</v>
      </c>
      <c r="B529">
        <f t="shared" si="10"/>
        <v>1</v>
      </c>
      <c r="C529">
        <v>1</v>
      </c>
    </row>
    <row r="530" spans="1:3" x14ac:dyDescent="0.35">
      <c r="A530">
        <v>8</v>
      </c>
      <c r="B530">
        <f t="shared" si="10"/>
        <v>4</v>
      </c>
      <c r="C530">
        <v>0</v>
      </c>
    </row>
    <row r="531" spans="1:3" x14ac:dyDescent="0.35">
      <c r="A531">
        <v>5</v>
      </c>
      <c r="B531">
        <f t="shared" si="10"/>
        <v>2</v>
      </c>
      <c r="C531">
        <v>0</v>
      </c>
    </row>
    <row r="532" spans="1:3" x14ac:dyDescent="0.35">
      <c r="A532">
        <v>2</v>
      </c>
      <c r="B532">
        <f t="shared" si="10"/>
        <v>1</v>
      </c>
      <c r="C532">
        <v>0</v>
      </c>
    </row>
    <row r="533" spans="1:3" x14ac:dyDescent="0.35">
      <c r="A533">
        <v>5</v>
      </c>
      <c r="B533">
        <f t="shared" si="10"/>
        <v>2</v>
      </c>
      <c r="C533">
        <v>0</v>
      </c>
    </row>
    <row r="534" spans="1:3" x14ac:dyDescent="0.35">
      <c r="A534">
        <v>6</v>
      </c>
      <c r="B534">
        <f t="shared" si="10"/>
        <v>3</v>
      </c>
      <c r="C534">
        <v>1</v>
      </c>
    </row>
    <row r="535" spans="1:3" x14ac:dyDescent="0.35">
      <c r="A535">
        <v>5</v>
      </c>
      <c r="B535">
        <f t="shared" si="10"/>
        <v>2</v>
      </c>
      <c r="C535">
        <v>0</v>
      </c>
    </row>
    <row r="536" spans="1:3" x14ac:dyDescent="0.35">
      <c r="A536">
        <v>2</v>
      </c>
      <c r="B536">
        <f t="shared" si="10"/>
        <v>1</v>
      </c>
      <c r="C536">
        <v>0</v>
      </c>
    </row>
    <row r="537" spans="1:3" x14ac:dyDescent="0.35">
      <c r="A537">
        <v>4</v>
      </c>
      <c r="B537">
        <f t="shared" si="10"/>
        <v>2</v>
      </c>
      <c r="C537">
        <v>0</v>
      </c>
    </row>
    <row r="538" spans="1:3" x14ac:dyDescent="0.35">
      <c r="A538">
        <v>4</v>
      </c>
      <c r="B538">
        <f t="shared" si="10"/>
        <v>2</v>
      </c>
      <c r="C538">
        <v>0</v>
      </c>
    </row>
    <row r="539" spans="1:3" x14ac:dyDescent="0.35">
      <c r="A539">
        <v>3</v>
      </c>
      <c r="B539">
        <f t="shared" si="10"/>
        <v>1</v>
      </c>
      <c r="C539">
        <v>0</v>
      </c>
    </row>
    <row r="540" spans="1:3" x14ac:dyDescent="0.35">
      <c r="A540">
        <v>4</v>
      </c>
      <c r="B540">
        <f t="shared" si="10"/>
        <v>2</v>
      </c>
      <c r="C540">
        <v>0</v>
      </c>
    </row>
    <row r="541" spans="1:3" x14ac:dyDescent="0.35">
      <c r="A541">
        <v>8</v>
      </c>
      <c r="B541">
        <f t="shared" si="10"/>
        <v>4</v>
      </c>
      <c r="C541">
        <v>0</v>
      </c>
    </row>
    <row r="542" spans="1:3" x14ac:dyDescent="0.35">
      <c r="A542">
        <v>5</v>
      </c>
      <c r="B542">
        <f t="shared" si="10"/>
        <v>2</v>
      </c>
      <c r="C542">
        <v>0</v>
      </c>
    </row>
    <row r="543" spans="1:3" x14ac:dyDescent="0.35">
      <c r="A543">
        <v>6</v>
      </c>
      <c r="B543">
        <f t="shared" si="10"/>
        <v>3</v>
      </c>
      <c r="C543">
        <v>0</v>
      </c>
    </row>
    <row r="544" spans="1:3" x14ac:dyDescent="0.35">
      <c r="A544">
        <v>7</v>
      </c>
      <c r="B544">
        <f t="shared" si="10"/>
        <v>3</v>
      </c>
      <c r="C544">
        <v>0</v>
      </c>
    </row>
    <row r="545" spans="1:3" x14ac:dyDescent="0.35">
      <c r="A545">
        <v>6</v>
      </c>
      <c r="B545">
        <f t="shared" si="10"/>
        <v>3</v>
      </c>
      <c r="C545">
        <v>0</v>
      </c>
    </row>
    <row r="546" spans="1:3" x14ac:dyDescent="0.35">
      <c r="A546">
        <v>7</v>
      </c>
      <c r="B546">
        <f t="shared" si="10"/>
        <v>3</v>
      </c>
      <c r="C546">
        <v>0</v>
      </c>
    </row>
    <row r="547" spans="1:3" x14ac:dyDescent="0.35">
      <c r="A547">
        <v>8</v>
      </c>
      <c r="B547">
        <f t="shared" si="10"/>
        <v>4</v>
      </c>
      <c r="C547">
        <v>0</v>
      </c>
    </row>
    <row r="548" spans="1:3" x14ac:dyDescent="0.35">
      <c r="A548">
        <v>5</v>
      </c>
      <c r="B548">
        <f t="shared" si="10"/>
        <v>2</v>
      </c>
      <c r="C548">
        <v>0</v>
      </c>
    </row>
    <row r="549" spans="1:3" x14ac:dyDescent="0.35">
      <c r="A549">
        <v>8</v>
      </c>
      <c r="B549">
        <f t="shared" si="10"/>
        <v>4</v>
      </c>
      <c r="C549">
        <v>0</v>
      </c>
    </row>
    <row r="550" spans="1:3" x14ac:dyDescent="0.35">
      <c r="A550">
        <v>5</v>
      </c>
      <c r="B550">
        <f t="shared" si="10"/>
        <v>2</v>
      </c>
      <c r="C550">
        <v>1</v>
      </c>
    </row>
    <row r="551" spans="1:3" x14ac:dyDescent="0.35">
      <c r="A551">
        <v>7</v>
      </c>
      <c r="B551">
        <f t="shared" si="10"/>
        <v>3</v>
      </c>
      <c r="C551">
        <v>0</v>
      </c>
    </row>
    <row r="552" spans="1:3" x14ac:dyDescent="0.35">
      <c r="A552">
        <v>8</v>
      </c>
      <c r="B552">
        <f t="shared" si="10"/>
        <v>4</v>
      </c>
      <c r="C552">
        <v>0</v>
      </c>
    </row>
    <row r="553" spans="1:3" x14ac:dyDescent="0.35">
      <c r="A553">
        <v>5</v>
      </c>
      <c r="B553">
        <f t="shared" si="10"/>
        <v>2</v>
      </c>
      <c r="C553">
        <v>0</v>
      </c>
    </row>
    <row r="554" spans="1:3" x14ac:dyDescent="0.35">
      <c r="A554">
        <v>7</v>
      </c>
      <c r="B554">
        <f t="shared" si="10"/>
        <v>3</v>
      </c>
      <c r="C554">
        <v>0</v>
      </c>
    </row>
    <row r="555" spans="1:3" x14ac:dyDescent="0.35">
      <c r="A555">
        <v>6</v>
      </c>
      <c r="B555">
        <f t="shared" si="10"/>
        <v>3</v>
      </c>
      <c r="C555">
        <v>0</v>
      </c>
    </row>
    <row r="556" spans="1:3" x14ac:dyDescent="0.35">
      <c r="A556">
        <v>8</v>
      </c>
      <c r="B556">
        <f t="shared" si="10"/>
        <v>4</v>
      </c>
      <c r="C556">
        <v>0</v>
      </c>
    </row>
    <row r="557" spans="1:3" x14ac:dyDescent="0.35">
      <c r="A557">
        <v>7</v>
      </c>
      <c r="B557">
        <f t="shared" si="10"/>
        <v>3</v>
      </c>
      <c r="C557">
        <v>0</v>
      </c>
    </row>
    <row r="558" spans="1:3" x14ac:dyDescent="0.35">
      <c r="A558">
        <v>6</v>
      </c>
      <c r="B558">
        <f t="shared" si="10"/>
        <v>3</v>
      </c>
      <c r="C558">
        <v>0</v>
      </c>
    </row>
    <row r="559" spans="1:3" x14ac:dyDescent="0.35">
      <c r="A559">
        <v>4</v>
      </c>
      <c r="B559">
        <f t="shared" si="10"/>
        <v>2</v>
      </c>
      <c r="C559">
        <v>0</v>
      </c>
    </row>
    <row r="560" spans="1:3" x14ac:dyDescent="0.35">
      <c r="A560">
        <v>3</v>
      </c>
      <c r="B560">
        <f t="shared" si="10"/>
        <v>1</v>
      </c>
      <c r="C560">
        <v>1</v>
      </c>
    </row>
    <row r="561" spans="1:3" x14ac:dyDescent="0.35">
      <c r="A561">
        <v>2</v>
      </c>
      <c r="B561">
        <f t="shared" si="10"/>
        <v>1</v>
      </c>
      <c r="C561">
        <v>0</v>
      </c>
    </row>
    <row r="562" spans="1:3" x14ac:dyDescent="0.35">
      <c r="A562">
        <v>7</v>
      </c>
      <c r="B562">
        <f t="shared" si="10"/>
        <v>3</v>
      </c>
      <c r="C562">
        <v>0</v>
      </c>
    </row>
    <row r="563" spans="1:3" x14ac:dyDescent="0.35">
      <c r="A563">
        <v>4</v>
      </c>
      <c r="B563">
        <f t="shared" si="10"/>
        <v>2</v>
      </c>
      <c r="C563">
        <v>0</v>
      </c>
    </row>
    <row r="564" spans="1:3" x14ac:dyDescent="0.35">
      <c r="A564">
        <v>7</v>
      </c>
      <c r="B564">
        <f t="shared" si="10"/>
        <v>3</v>
      </c>
      <c r="C564">
        <v>1</v>
      </c>
    </row>
    <row r="565" spans="1:3" x14ac:dyDescent="0.35">
      <c r="A565">
        <v>2</v>
      </c>
      <c r="B565">
        <f t="shared" si="10"/>
        <v>1</v>
      </c>
      <c r="C565">
        <v>1</v>
      </c>
    </row>
    <row r="566" spans="1:3" x14ac:dyDescent="0.35">
      <c r="A566">
        <v>1</v>
      </c>
      <c r="B566">
        <f t="shared" si="10"/>
        <v>1</v>
      </c>
      <c r="C566">
        <v>0</v>
      </c>
    </row>
    <row r="567" spans="1:3" x14ac:dyDescent="0.35">
      <c r="A567">
        <v>4</v>
      </c>
      <c r="B567">
        <f t="shared" si="10"/>
        <v>2</v>
      </c>
      <c r="C567">
        <v>0</v>
      </c>
    </row>
    <row r="568" spans="1:3" x14ac:dyDescent="0.35">
      <c r="A568">
        <v>1</v>
      </c>
      <c r="B568">
        <f t="shared" si="10"/>
        <v>1</v>
      </c>
      <c r="C568">
        <v>0</v>
      </c>
    </row>
    <row r="569" spans="1:3" x14ac:dyDescent="0.35">
      <c r="A569">
        <v>7</v>
      </c>
      <c r="B569">
        <f t="shared" si="10"/>
        <v>3</v>
      </c>
      <c r="C569">
        <v>1</v>
      </c>
    </row>
    <row r="570" spans="1:3" x14ac:dyDescent="0.35">
      <c r="A570">
        <v>7</v>
      </c>
      <c r="B570">
        <f t="shared" si="10"/>
        <v>3</v>
      </c>
      <c r="C570">
        <v>0</v>
      </c>
    </row>
    <row r="571" spans="1:3" x14ac:dyDescent="0.35">
      <c r="A571">
        <v>8</v>
      </c>
      <c r="B571">
        <f t="shared" si="10"/>
        <v>4</v>
      </c>
      <c r="C571">
        <v>0</v>
      </c>
    </row>
    <row r="572" spans="1:3" x14ac:dyDescent="0.35">
      <c r="A572">
        <v>6</v>
      </c>
      <c r="B572">
        <f t="shared" si="10"/>
        <v>3</v>
      </c>
      <c r="C572">
        <v>0</v>
      </c>
    </row>
    <row r="573" spans="1:3" x14ac:dyDescent="0.35">
      <c r="A573">
        <v>8</v>
      </c>
      <c r="B573">
        <f t="shared" si="10"/>
        <v>4</v>
      </c>
      <c r="C573">
        <v>0</v>
      </c>
    </row>
    <row r="574" spans="1:3" x14ac:dyDescent="0.35">
      <c r="A574">
        <v>7</v>
      </c>
      <c r="B574">
        <f t="shared" si="10"/>
        <v>3</v>
      </c>
      <c r="C574">
        <v>0</v>
      </c>
    </row>
    <row r="575" spans="1:3" x14ac:dyDescent="0.35">
      <c r="A575">
        <v>5</v>
      </c>
      <c r="B575">
        <f t="shared" si="10"/>
        <v>2</v>
      </c>
      <c r="C575">
        <v>0</v>
      </c>
    </row>
    <row r="576" spans="1:3" x14ac:dyDescent="0.35">
      <c r="A576">
        <v>1</v>
      </c>
      <c r="B576">
        <f t="shared" si="10"/>
        <v>1</v>
      </c>
      <c r="C576">
        <v>0</v>
      </c>
    </row>
    <row r="577" spans="1:3" x14ac:dyDescent="0.35">
      <c r="A577">
        <v>5</v>
      </c>
      <c r="B577">
        <f t="shared" si="10"/>
        <v>2</v>
      </c>
      <c r="C577">
        <v>0</v>
      </c>
    </row>
    <row r="578" spans="1:3" x14ac:dyDescent="0.35">
      <c r="A578">
        <v>7</v>
      </c>
      <c r="B578">
        <f t="shared" si="10"/>
        <v>3</v>
      </c>
      <c r="C578">
        <v>0</v>
      </c>
    </row>
    <row r="579" spans="1:3" x14ac:dyDescent="0.35">
      <c r="A579">
        <v>10</v>
      </c>
      <c r="B579">
        <f t="shared" ref="B579:B642" si="11">_xlfn.IFS(A:A&lt;=3,1,A:A&lt;=5.34,2,A:A&lt;=7,3,A:A&gt;=8,4)</f>
        <v>4</v>
      </c>
      <c r="C579">
        <v>1</v>
      </c>
    </row>
    <row r="580" spans="1:3" x14ac:dyDescent="0.35">
      <c r="A580">
        <v>7</v>
      </c>
      <c r="B580">
        <f t="shared" si="11"/>
        <v>3</v>
      </c>
      <c r="C580">
        <v>0</v>
      </c>
    </row>
    <row r="581" spans="1:3" x14ac:dyDescent="0.35">
      <c r="A581">
        <v>7</v>
      </c>
      <c r="B581">
        <f t="shared" si="11"/>
        <v>3</v>
      </c>
      <c r="C581">
        <v>0</v>
      </c>
    </row>
    <row r="582" spans="1:3" x14ac:dyDescent="0.35">
      <c r="A582">
        <v>3</v>
      </c>
      <c r="B582">
        <f t="shared" si="11"/>
        <v>1</v>
      </c>
      <c r="C582">
        <v>0</v>
      </c>
    </row>
    <row r="583" spans="1:3" x14ac:dyDescent="0.35">
      <c r="A583">
        <v>6</v>
      </c>
      <c r="B583">
        <f t="shared" si="11"/>
        <v>3</v>
      </c>
      <c r="C583">
        <v>0</v>
      </c>
    </row>
    <row r="584" spans="1:3" x14ac:dyDescent="0.35">
      <c r="A584">
        <v>3</v>
      </c>
      <c r="B584">
        <f t="shared" si="11"/>
        <v>1</v>
      </c>
      <c r="C584">
        <v>0</v>
      </c>
    </row>
    <row r="585" spans="1:3" x14ac:dyDescent="0.35">
      <c r="A585">
        <v>8</v>
      </c>
      <c r="B585">
        <f t="shared" si="11"/>
        <v>4</v>
      </c>
      <c r="C585">
        <v>0</v>
      </c>
    </row>
    <row r="586" spans="1:3" x14ac:dyDescent="0.35">
      <c r="A586">
        <v>5</v>
      </c>
      <c r="B586">
        <f t="shared" si="11"/>
        <v>2</v>
      </c>
      <c r="C586">
        <v>1</v>
      </c>
    </row>
    <row r="587" spans="1:3" x14ac:dyDescent="0.35">
      <c r="A587">
        <v>7</v>
      </c>
      <c r="B587">
        <f t="shared" si="11"/>
        <v>3</v>
      </c>
      <c r="C587">
        <v>0</v>
      </c>
    </row>
    <row r="588" spans="1:3" x14ac:dyDescent="0.35">
      <c r="A588">
        <v>8</v>
      </c>
      <c r="B588">
        <f t="shared" si="11"/>
        <v>4</v>
      </c>
      <c r="C588">
        <v>0</v>
      </c>
    </row>
    <row r="589" spans="1:3" x14ac:dyDescent="0.35">
      <c r="A589">
        <v>4</v>
      </c>
      <c r="B589">
        <f t="shared" si="11"/>
        <v>2</v>
      </c>
      <c r="C589">
        <v>0</v>
      </c>
    </row>
    <row r="590" spans="1:3" x14ac:dyDescent="0.35">
      <c r="A590">
        <v>2</v>
      </c>
      <c r="B590">
        <f t="shared" si="11"/>
        <v>1</v>
      </c>
      <c r="C590">
        <v>0</v>
      </c>
    </row>
    <row r="591" spans="1:3" x14ac:dyDescent="0.35">
      <c r="A591">
        <v>6</v>
      </c>
      <c r="B591">
        <f t="shared" si="11"/>
        <v>3</v>
      </c>
      <c r="C591">
        <v>0</v>
      </c>
    </row>
    <row r="592" spans="1:3" x14ac:dyDescent="0.35">
      <c r="A592">
        <v>7</v>
      </c>
      <c r="B592">
        <f t="shared" si="11"/>
        <v>3</v>
      </c>
      <c r="C592">
        <v>0</v>
      </c>
    </row>
    <row r="593" spans="1:3" x14ac:dyDescent="0.35">
      <c r="A593">
        <v>1</v>
      </c>
      <c r="B593">
        <f t="shared" si="11"/>
        <v>1</v>
      </c>
      <c r="C593">
        <v>0</v>
      </c>
    </row>
    <row r="594" spans="1:3" x14ac:dyDescent="0.35">
      <c r="A594">
        <v>7</v>
      </c>
      <c r="B594">
        <f t="shared" si="11"/>
        <v>3</v>
      </c>
      <c r="C594">
        <v>0</v>
      </c>
    </row>
    <row r="595" spans="1:3" x14ac:dyDescent="0.35">
      <c r="A595">
        <v>3</v>
      </c>
      <c r="B595">
        <f t="shared" si="11"/>
        <v>1</v>
      </c>
      <c r="C595">
        <v>0</v>
      </c>
    </row>
    <row r="596" spans="1:3" x14ac:dyDescent="0.35">
      <c r="A596">
        <v>6</v>
      </c>
      <c r="B596">
        <f t="shared" si="11"/>
        <v>3</v>
      </c>
      <c r="C596">
        <v>0</v>
      </c>
    </row>
    <row r="597" spans="1:3" x14ac:dyDescent="0.35">
      <c r="A597">
        <v>3</v>
      </c>
      <c r="B597">
        <f t="shared" si="11"/>
        <v>1</v>
      </c>
      <c r="C597">
        <v>0</v>
      </c>
    </row>
    <row r="598" spans="1:3" x14ac:dyDescent="0.35">
      <c r="A598">
        <v>7</v>
      </c>
      <c r="B598">
        <f t="shared" si="11"/>
        <v>3</v>
      </c>
      <c r="C598">
        <v>1</v>
      </c>
    </row>
    <row r="599" spans="1:3" x14ac:dyDescent="0.35">
      <c r="A599">
        <v>9</v>
      </c>
      <c r="B599">
        <f t="shared" si="11"/>
        <v>4</v>
      </c>
      <c r="C599">
        <v>0</v>
      </c>
    </row>
    <row r="600" spans="1:3" x14ac:dyDescent="0.35">
      <c r="A600">
        <v>9</v>
      </c>
      <c r="B600">
        <f t="shared" si="11"/>
        <v>4</v>
      </c>
      <c r="C600">
        <v>0</v>
      </c>
    </row>
    <row r="601" spans="1:3" x14ac:dyDescent="0.35">
      <c r="A601">
        <v>8</v>
      </c>
      <c r="B601">
        <f t="shared" si="11"/>
        <v>4</v>
      </c>
      <c r="C601">
        <v>0</v>
      </c>
    </row>
    <row r="602" spans="1:3" x14ac:dyDescent="0.35">
      <c r="A602">
        <v>1</v>
      </c>
      <c r="B602">
        <f t="shared" si="11"/>
        <v>1</v>
      </c>
      <c r="C602">
        <v>0</v>
      </c>
    </row>
    <row r="603" spans="1:3" x14ac:dyDescent="0.35">
      <c r="A603">
        <v>7</v>
      </c>
      <c r="B603">
        <f t="shared" si="11"/>
        <v>3</v>
      </c>
      <c r="C603">
        <v>1</v>
      </c>
    </row>
    <row r="604" spans="1:3" x14ac:dyDescent="0.35">
      <c r="A604">
        <v>3</v>
      </c>
      <c r="B604">
        <f t="shared" si="11"/>
        <v>1</v>
      </c>
      <c r="C604">
        <v>1</v>
      </c>
    </row>
    <row r="605" spans="1:3" x14ac:dyDescent="0.35">
      <c r="A605">
        <v>7</v>
      </c>
      <c r="B605">
        <f t="shared" si="11"/>
        <v>3</v>
      </c>
      <c r="C605">
        <v>0</v>
      </c>
    </row>
    <row r="606" spans="1:3" x14ac:dyDescent="0.35">
      <c r="A606">
        <v>5</v>
      </c>
      <c r="B606">
        <f t="shared" si="11"/>
        <v>2</v>
      </c>
      <c r="C606">
        <v>0</v>
      </c>
    </row>
    <row r="607" spans="1:3" x14ac:dyDescent="0.35">
      <c r="A607">
        <v>4</v>
      </c>
      <c r="B607">
        <f t="shared" si="11"/>
        <v>2</v>
      </c>
      <c r="C607">
        <v>0</v>
      </c>
    </row>
    <row r="608" spans="1:3" x14ac:dyDescent="0.35">
      <c r="A608">
        <v>7</v>
      </c>
      <c r="B608">
        <f t="shared" si="11"/>
        <v>3</v>
      </c>
      <c r="C608">
        <v>1</v>
      </c>
    </row>
    <row r="609" spans="1:3" x14ac:dyDescent="0.35">
      <c r="A609">
        <v>2</v>
      </c>
      <c r="B609">
        <f t="shared" si="11"/>
        <v>1</v>
      </c>
      <c r="C609">
        <v>0</v>
      </c>
    </row>
    <row r="610" spans="1:3" x14ac:dyDescent="0.35">
      <c r="A610">
        <v>2</v>
      </c>
      <c r="B610">
        <f t="shared" si="11"/>
        <v>1</v>
      </c>
      <c r="C610">
        <v>0</v>
      </c>
    </row>
    <row r="611" spans="1:3" x14ac:dyDescent="0.35">
      <c r="A611">
        <v>6</v>
      </c>
      <c r="B611">
        <f t="shared" si="11"/>
        <v>3</v>
      </c>
      <c r="C611">
        <v>0</v>
      </c>
    </row>
    <row r="612" spans="1:3" x14ac:dyDescent="0.35">
      <c r="A612">
        <v>5</v>
      </c>
      <c r="B612">
        <f t="shared" si="11"/>
        <v>2</v>
      </c>
      <c r="C612">
        <v>0</v>
      </c>
    </row>
    <row r="613" spans="1:3" x14ac:dyDescent="0.35">
      <c r="A613">
        <v>2</v>
      </c>
      <c r="B613">
        <f t="shared" si="11"/>
        <v>1</v>
      </c>
      <c r="C613">
        <v>1</v>
      </c>
    </row>
    <row r="614" spans="1:3" x14ac:dyDescent="0.35">
      <c r="A614">
        <v>6</v>
      </c>
      <c r="B614">
        <f t="shared" si="11"/>
        <v>3</v>
      </c>
      <c r="C614">
        <v>0</v>
      </c>
    </row>
    <row r="615" spans="1:3" x14ac:dyDescent="0.35">
      <c r="A615">
        <v>3</v>
      </c>
      <c r="B615">
        <f t="shared" si="11"/>
        <v>1</v>
      </c>
      <c r="C615">
        <v>1</v>
      </c>
    </row>
    <row r="616" spans="1:3" x14ac:dyDescent="0.35">
      <c r="A616">
        <v>4</v>
      </c>
      <c r="B616">
        <f t="shared" si="11"/>
        <v>2</v>
      </c>
      <c r="C616">
        <v>0</v>
      </c>
    </row>
    <row r="617" spans="1:3" x14ac:dyDescent="0.35">
      <c r="A617">
        <v>4</v>
      </c>
      <c r="B617">
        <f t="shared" si="11"/>
        <v>2</v>
      </c>
      <c r="C617">
        <v>0</v>
      </c>
    </row>
    <row r="618" spans="1:3" x14ac:dyDescent="0.35">
      <c r="A618">
        <v>5</v>
      </c>
      <c r="B618">
        <f t="shared" si="11"/>
        <v>2</v>
      </c>
      <c r="C618">
        <v>0</v>
      </c>
    </row>
    <row r="619" spans="1:3" x14ac:dyDescent="0.35">
      <c r="A619">
        <v>1</v>
      </c>
      <c r="B619">
        <f t="shared" si="11"/>
        <v>1</v>
      </c>
      <c r="C619">
        <v>0</v>
      </c>
    </row>
    <row r="620" spans="1:3" x14ac:dyDescent="0.35">
      <c r="A620">
        <v>9</v>
      </c>
      <c r="B620">
        <f t="shared" si="11"/>
        <v>4</v>
      </c>
      <c r="C620">
        <v>0</v>
      </c>
    </row>
    <row r="621" spans="1:3" x14ac:dyDescent="0.35">
      <c r="A621">
        <v>6</v>
      </c>
      <c r="B621">
        <f t="shared" si="11"/>
        <v>3</v>
      </c>
      <c r="C621">
        <v>0</v>
      </c>
    </row>
    <row r="622" spans="1:3" x14ac:dyDescent="0.35">
      <c r="A622">
        <v>2</v>
      </c>
      <c r="B622">
        <f t="shared" si="11"/>
        <v>1</v>
      </c>
      <c r="C622">
        <v>0</v>
      </c>
    </row>
    <row r="623" spans="1:3" x14ac:dyDescent="0.35">
      <c r="A623">
        <v>8</v>
      </c>
      <c r="B623">
        <f t="shared" si="11"/>
        <v>4</v>
      </c>
      <c r="C623">
        <v>0</v>
      </c>
    </row>
    <row r="624" spans="1:3" x14ac:dyDescent="0.35">
      <c r="A624">
        <v>6</v>
      </c>
      <c r="B624">
        <f t="shared" si="11"/>
        <v>3</v>
      </c>
      <c r="C624">
        <v>0</v>
      </c>
    </row>
    <row r="625" spans="1:3" x14ac:dyDescent="0.35">
      <c r="A625">
        <v>4</v>
      </c>
      <c r="B625">
        <f t="shared" si="11"/>
        <v>2</v>
      </c>
      <c r="C625">
        <v>0</v>
      </c>
    </row>
    <row r="626" spans="1:3" x14ac:dyDescent="0.35">
      <c r="A626">
        <v>6</v>
      </c>
      <c r="B626">
        <f t="shared" si="11"/>
        <v>3</v>
      </c>
      <c r="C626">
        <v>0</v>
      </c>
    </row>
    <row r="627" spans="1:3" x14ac:dyDescent="0.35">
      <c r="A627">
        <v>6</v>
      </c>
      <c r="B627">
        <f t="shared" si="11"/>
        <v>3</v>
      </c>
      <c r="C627">
        <v>0</v>
      </c>
    </row>
    <row r="628" spans="1:3" x14ac:dyDescent="0.35">
      <c r="A628">
        <v>4</v>
      </c>
      <c r="B628">
        <f t="shared" si="11"/>
        <v>2</v>
      </c>
      <c r="C628">
        <v>0</v>
      </c>
    </row>
    <row r="629" spans="1:3" x14ac:dyDescent="0.35">
      <c r="A629">
        <v>8</v>
      </c>
      <c r="B629">
        <f t="shared" si="11"/>
        <v>4</v>
      </c>
      <c r="C629">
        <v>0</v>
      </c>
    </row>
    <row r="630" spans="1:3" x14ac:dyDescent="0.35">
      <c r="A630">
        <v>6</v>
      </c>
      <c r="B630">
        <f t="shared" si="11"/>
        <v>3</v>
      </c>
      <c r="C630">
        <v>0</v>
      </c>
    </row>
    <row r="631" spans="1:3" x14ac:dyDescent="0.35">
      <c r="A631">
        <v>8</v>
      </c>
      <c r="B631">
        <f t="shared" si="11"/>
        <v>4</v>
      </c>
      <c r="C631">
        <v>0</v>
      </c>
    </row>
    <row r="632" spans="1:3" x14ac:dyDescent="0.35">
      <c r="A632">
        <v>7</v>
      </c>
      <c r="B632">
        <f t="shared" si="11"/>
        <v>3</v>
      </c>
      <c r="C632">
        <v>0</v>
      </c>
    </row>
    <row r="633" spans="1:3" x14ac:dyDescent="0.35">
      <c r="A633">
        <v>6</v>
      </c>
      <c r="B633">
        <f t="shared" si="11"/>
        <v>3</v>
      </c>
      <c r="C633">
        <v>0</v>
      </c>
    </row>
    <row r="634" spans="1:3" x14ac:dyDescent="0.35">
      <c r="A634">
        <v>8</v>
      </c>
      <c r="B634">
        <f t="shared" si="11"/>
        <v>4</v>
      </c>
      <c r="C634">
        <v>0</v>
      </c>
    </row>
    <row r="635" spans="1:3" x14ac:dyDescent="0.35">
      <c r="A635">
        <v>3</v>
      </c>
      <c r="B635">
        <f t="shared" si="11"/>
        <v>1</v>
      </c>
      <c r="C635">
        <v>0</v>
      </c>
    </row>
    <row r="636" spans="1:3" x14ac:dyDescent="0.35">
      <c r="A636">
        <v>5</v>
      </c>
      <c r="B636">
        <f t="shared" si="11"/>
        <v>2</v>
      </c>
      <c r="C636">
        <v>0</v>
      </c>
    </row>
    <row r="637" spans="1:3" x14ac:dyDescent="0.35">
      <c r="A637">
        <v>6</v>
      </c>
      <c r="B637">
        <f t="shared" si="11"/>
        <v>3</v>
      </c>
      <c r="C637">
        <v>0</v>
      </c>
    </row>
    <row r="638" spans="1:3" x14ac:dyDescent="0.35">
      <c r="A638">
        <v>3</v>
      </c>
      <c r="B638">
        <f t="shared" si="11"/>
        <v>1</v>
      </c>
      <c r="C638">
        <v>0</v>
      </c>
    </row>
    <row r="639" spans="1:3" x14ac:dyDescent="0.35">
      <c r="A639">
        <v>4</v>
      </c>
      <c r="B639">
        <f t="shared" si="11"/>
        <v>2</v>
      </c>
      <c r="C639">
        <v>0</v>
      </c>
    </row>
    <row r="640" spans="1:3" x14ac:dyDescent="0.35">
      <c r="A640">
        <v>8</v>
      </c>
      <c r="B640">
        <f t="shared" si="11"/>
        <v>4</v>
      </c>
      <c r="C640">
        <v>0</v>
      </c>
    </row>
    <row r="641" spans="1:3" x14ac:dyDescent="0.35">
      <c r="A641">
        <v>5</v>
      </c>
      <c r="B641">
        <f t="shared" si="11"/>
        <v>2</v>
      </c>
      <c r="C641">
        <v>1</v>
      </c>
    </row>
    <row r="642" spans="1:3" x14ac:dyDescent="0.35">
      <c r="A642">
        <v>1</v>
      </c>
      <c r="B642">
        <f t="shared" si="11"/>
        <v>1</v>
      </c>
      <c r="C642">
        <v>0</v>
      </c>
    </row>
    <row r="643" spans="1:3" x14ac:dyDescent="0.35">
      <c r="A643">
        <v>9</v>
      </c>
      <c r="B643">
        <f t="shared" ref="B643:B706" si="12">_xlfn.IFS(A:A&lt;=3,1,A:A&lt;=5.34,2,A:A&lt;=7,3,A:A&gt;=8,4)</f>
        <v>4</v>
      </c>
      <c r="C643">
        <v>1</v>
      </c>
    </row>
    <row r="644" spans="1:3" x14ac:dyDescent="0.35">
      <c r="A644">
        <v>2</v>
      </c>
      <c r="B644">
        <f t="shared" si="12"/>
        <v>1</v>
      </c>
      <c r="C644">
        <v>0</v>
      </c>
    </row>
    <row r="645" spans="1:3" x14ac:dyDescent="0.35">
      <c r="A645">
        <v>6</v>
      </c>
      <c r="B645">
        <f t="shared" si="12"/>
        <v>3</v>
      </c>
      <c r="C645">
        <v>0</v>
      </c>
    </row>
    <row r="646" spans="1:3" x14ac:dyDescent="0.35">
      <c r="A646">
        <v>7</v>
      </c>
      <c r="B646">
        <f t="shared" si="12"/>
        <v>3</v>
      </c>
      <c r="C646">
        <v>0</v>
      </c>
    </row>
    <row r="647" spans="1:3" x14ac:dyDescent="0.35">
      <c r="A647">
        <v>8</v>
      </c>
      <c r="B647">
        <f t="shared" si="12"/>
        <v>4</v>
      </c>
      <c r="C647">
        <v>0</v>
      </c>
    </row>
    <row r="648" spans="1:3" x14ac:dyDescent="0.35">
      <c r="A648">
        <v>5</v>
      </c>
      <c r="B648">
        <f t="shared" si="12"/>
        <v>2</v>
      </c>
      <c r="C648">
        <v>0</v>
      </c>
    </row>
    <row r="649" spans="1:3" x14ac:dyDescent="0.35">
      <c r="A649">
        <v>1</v>
      </c>
      <c r="B649">
        <f t="shared" si="12"/>
        <v>1</v>
      </c>
      <c r="C649">
        <v>0</v>
      </c>
    </row>
    <row r="650" spans="1:3" x14ac:dyDescent="0.35">
      <c r="A650">
        <v>4</v>
      </c>
      <c r="B650">
        <f t="shared" si="12"/>
        <v>2</v>
      </c>
      <c r="C650">
        <v>0</v>
      </c>
    </row>
    <row r="651" spans="1:3" x14ac:dyDescent="0.35">
      <c r="A651">
        <v>2</v>
      </c>
      <c r="B651">
        <f t="shared" si="12"/>
        <v>1</v>
      </c>
      <c r="C651">
        <v>1</v>
      </c>
    </row>
    <row r="652" spans="1:3" x14ac:dyDescent="0.35">
      <c r="A652">
        <v>1</v>
      </c>
      <c r="B652">
        <f t="shared" si="12"/>
        <v>1</v>
      </c>
      <c r="C652">
        <v>0</v>
      </c>
    </row>
    <row r="653" spans="1:3" x14ac:dyDescent="0.35">
      <c r="A653">
        <v>2</v>
      </c>
      <c r="B653">
        <f t="shared" si="12"/>
        <v>1</v>
      </c>
      <c r="C653">
        <v>0</v>
      </c>
    </row>
    <row r="654" spans="1:3" x14ac:dyDescent="0.35">
      <c r="A654">
        <v>6</v>
      </c>
      <c r="B654">
        <f t="shared" si="12"/>
        <v>3</v>
      </c>
      <c r="C654">
        <v>1</v>
      </c>
    </row>
    <row r="655" spans="1:3" x14ac:dyDescent="0.35">
      <c r="A655">
        <v>2</v>
      </c>
      <c r="B655">
        <f t="shared" si="12"/>
        <v>1</v>
      </c>
      <c r="C655">
        <v>0</v>
      </c>
    </row>
    <row r="656" spans="1:3" x14ac:dyDescent="0.35">
      <c r="A656">
        <v>3</v>
      </c>
      <c r="B656">
        <f t="shared" si="12"/>
        <v>1</v>
      </c>
      <c r="C656">
        <v>0</v>
      </c>
    </row>
    <row r="657" spans="1:3" x14ac:dyDescent="0.35">
      <c r="A657">
        <v>6</v>
      </c>
      <c r="B657">
        <f t="shared" si="12"/>
        <v>3</v>
      </c>
      <c r="C657">
        <v>0</v>
      </c>
    </row>
    <row r="658" spans="1:3" x14ac:dyDescent="0.35">
      <c r="A658">
        <v>7</v>
      </c>
      <c r="B658">
        <f t="shared" si="12"/>
        <v>3</v>
      </c>
      <c r="C658">
        <v>1</v>
      </c>
    </row>
    <row r="659" spans="1:3" x14ac:dyDescent="0.35">
      <c r="A659">
        <v>3</v>
      </c>
      <c r="B659">
        <f t="shared" si="12"/>
        <v>1</v>
      </c>
      <c r="C659">
        <v>0</v>
      </c>
    </row>
    <row r="660" spans="1:3" x14ac:dyDescent="0.35">
      <c r="A660">
        <v>6</v>
      </c>
      <c r="B660">
        <f t="shared" si="12"/>
        <v>3</v>
      </c>
      <c r="C660">
        <v>0</v>
      </c>
    </row>
    <row r="661" spans="1:3" x14ac:dyDescent="0.35">
      <c r="A661">
        <v>8</v>
      </c>
      <c r="B661">
        <f t="shared" si="12"/>
        <v>4</v>
      </c>
      <c r="C661">
        <v>1</v>
      </c>
    </row>
    <row r="662" spans="1:3" x14ac:dyDescent="0.35">
      <c r="A662">
        <v>6</v>
      </c>
      <c r="B662">
        <f t="shared" si="12"/>
        <v>3</v>
      </c>
      <c r="C662">
        <v>0</v>
      </c>
    </row>
    <row r="663" spans="1:3" x14ac:dyDescent="0.35">
      <c r="A663">
        <v>4</v>
      </c>
      <c r="B663">
        <f t="shared" si="12"/>
        <v>2</v>
      </c>
      <c r="C663">
        <v>0</v>
      </c>
    </row>
    <row r="664" spans="1:3" x14ac:dyDescent="0.35">
      <c r="A664">
        <v>4</v>
      </c>
      <c r="B664">
        <f t="shared" si="12"/>
        <v>2</v>
      </c>
      <c r="C664">
        <v>0</v>
      </c>
    </row>
    <row r="665" spans="1:3" x14ac:dyDescent="0.35">
      <c r="A665">
        <v>4</v>
      </c>
      <c r="B665">
        <f t="shared" si="12"/>
        <v>2</v>
      </c>
      <c r="C665">
        <v>0</v>
      </c>
    </row>
    <row r="666" spans="1:3" x14ac:dyDescent="0.35">
      <c r="A666">
        <v>8</v>
      </c>
      <c r="B666">
        <f t="shared" si="12"/>
        <v>4</v>
      </c>
      <c r="C666">
        <v>0</v>
      </c>
    </row>
    <row r="667" spans="1:3" x14ac:dyDescent="0.35">
      <c r="A667">
        <v>1</v>
      </c>
      <c r="B667">
        <f t="shared" si="12"/>
        <v>1</v>
      </c>
      <c r="C667">
        <v>1</v>
      </c>
    </row>
    <row r="668" spans="1:3" x14ac:dyDescent="0.35">
      <c r="A668">
        <v>7</v>
      </c>
      <c r="B668">
        <f t="shared" si="12"/>
        <v>3</v>
      </c>
      <c r="C668">
        <v>0</v>
      </c>
    </row>
    <row r="669" spans="1:3" x14ac:dyDescent="0.35">
      <c r="A669">
        <v>2</v>
      </c>
      <c r="B669">
        <f t="shared" si="12"/>
        <v>1</v>
      </c>
      <c r="C669">
        <v>0</v>
      </c>
    </row>
    <row r="670" spans="1:3" x14ac:dyDescent="0.35">
      <c r="A670">
        <v>8</v>
      </c>
      <c r="B670">
        <f t="shared" si="12"/>
        <v>4</v>
      </c>
      <c r="C670">
        <v>0</v>
      </c>
    </row>
    <row r="671" spans="1:3" x14ac:dyDescent="0.35">
      <c r="A671">
        <v>7</v>
      </c>
      <c r="B671">
        <f t="shared" si="12"/>
        <v>3</v>
      </c>
      <c r="C671">
        <v>0</v>
      </c>
    </row>
    <row r="672" spans="1:3" x14ac:dyDescent="0.35">
      <c r="A672">
        <v>8</v>
      </c>
      <c r="B672">
        <f t="shared" si="12"/>
        <v>4</v>
      </c>
      <c r="C672">
        <v>0</v>
      </c>
    </row>
    <row r="673" spans="1:3" x14ac:dyDescent="0.35">
      <c r="A673">
        <v>5</v>
      </c>
      <c r="B673">
        <f t="shared" si="12"/>
        <v>2</v>
      </c>
      <c r="C673">
        <v>0</v>
      </c>
    </row>
    <row r="674" spans="1:3" x14ac:dyDescent="0.35">
      <c r="A674">
        <v>6</v>
      </c>
      <c r="B674">
        <f t="shared" si="12"/>
        <v>3</v>
      </c>
      <c r="C674">
        <v>0</v>
      </c>
    </row>
    <row r="675" spans="1:3" x14ac:dyDescent="0.35">
      <c r="A675">
        <v>4</v>
      </c>
      <c r="B675">
        <f t="shared" si="12"/>
        <v>2</v>
      </c>
      <c r="C675">
        <v>0</v>
      </c>
    </row>
    <row r="676" spans="1:3" x14ac:dyDescent="0.35">
      <c r="A676">
        <v>7</v>
      </c>
      <c r="B676">
        <f t="shared" si="12"/>
        <v>3</v>
      </c>
      <c r="C676">
        <v>0</v>
      </c>
    </row>
    <row r="677" spans="1:3" x14ac:dyDescent="0.35">
      <c r="A677">
        <v>1</v>
      </c>
      <c r="B677">
        <f t="shared" si="12"/>
        <v>1</v>
      </c>
      <c r="C677">
        <v>0</v>
      </c>
    </row>
    <row r="678" spans="1:3" x14ac:dyDescent="0.35">
      <c r="A678">
        <v>2</v>
      </c>
      <c r="B678">
        <f t="shared" si="12"/>
        <v>1</v>
      </c>
      <c r="C678">
        <v>1</v>
      </c>
    </row>
    <row r="679" spans="1:3" x14ac:dyDescent="0.35">
      <c r="A679">
        <v>7</v>
      </c>
      <c r="B679">
        <f t="shared" si="12"/>
        <v>3</v>
      </c>
      <c r="C679">
        <v>0</v>
      </c>
    </row>
    <row r="680" spans="1:3" x14ac:dyDescent="0.35">
      <c r="A680">
        <v>6</v>
      </c>
      <c r="B680">
        <f t="shared" si="12"/>
        <v>3</v>
      </c>
      <c r="C680">
        <v>0</v>
      </c>
    </row>
    <row r="681" spans="1:3" x14ac:dyDescent="0.35">
      <c r="A681">
        <v>7</v>
      </c>
      <c r="B681">
        <f t="shared" si="12"/>
        <v>3</v>
      </c>
      <c r="C681">
        <v>0</v>
      </c>
    </row>
    <row r="682" spans="1:3" x14ac:dyDescent="0.35">
      <c r="A682">
        <v>4</v>
      </c>
      <c r="B682">
        <f t="shared" si="12"/>
        <v>2</v>
      </c>
      <c r="C682">
        <v>0</v>
      </c>
    </row>
    <row r="683" spans="1:3" x14ac:dyDescent="0.35">
      <c r="A683">
        <v>7</v>
      </c>
      <c r="B683">
        <f t="shared" si="12"/>
        <v>3</v>
      </c>
      <c r="C683">
        <v>0</v>
      </c>
    </row>
    <row r="684" spans="1:3" x14ac:dyDescent="0.35">
      <c r="A684">
        <v>7</v>
      </c>
      <c r="B684">
        <f t="shared" si="12"/>
        <v>3</v>
      </c>
      <c r="C684">
        <v>0</v>
      </c>
    </row>
    <row r="685" spans="1:3" x14ac:dyDescent="0.35">
      <c r="A685">
        <v>3</v>
      </c>
      <c r="B685">
        <f t="shared" si="12"/>
        <v>1</v>
      </c>
      <c r="C685">
        <v>0</v>
      </c>
    </row>
    <row r="686" spans="1:3" x14ac:dyDescent="0.35">
      <c r="A686">
        <v>9</v>
      </c>
      <c r="B686">
        <f t="shared" si="12"/>
        <v>4</v>
      </c>
      <c r="C686">
        <v>1</v>
      </c>
    </row>
    <row r="687" spans="1:3" x14ac:dyDescent="0.35">
      <c r="A687">
        <v>2</v>
      </c>
      <c r="B687">
        <f t="shared" si="12"/>
        <v>1</v>
      </c>
      <c r="C687">
        <v>0</v>
      </c>
    </row>
    <row r="688" spans="1:3" x14ac:dyDescent="0.35">
      <c r="A688">
        <v>1</v>
      </c>
      <c r="B688">
        <f t="shared" si="12"/>
        <v>1</v>
      </c>
      <c r="C688">
        <v>0</v>
      </c>
    </row>
    <row r="689" spans="1:3" x14ac:dyDescent="0.35">
      <c r="A689">
        <v>7</v>
      </c>
      <c r="B689">
        <f t="shared" si="12"/>
        <v>3</v>
      </c>
      <c r="C689">
        <v>0</v>
      </c>
    </row>
    <row r="690" spans="1:3" x14ac:dyDescent="0.35">
      <c r="A690">
        <v>4</v>
      </c>
      <c r="B690">
        <f t="shared" si="12"/>
        <v>2</v>
      </c>
      <c r="C690">
        <v>0</v>
      </c>
    </row>
    <row r="691" spans="1:3" x14ac:dyDescent="0.35">
      <c r="A691">
        <v>5</v>
      </c>
      <c r="B691">
        <f t="shared" si="12"/>
        <v>2</v>
      </c>
      <c r="C691">
        <v>0</v>
      </c>
    </row>
    <row r="692" spans="1:3" x14ac:dyDescent="0.35">
      <c r="A692">
        <v>8</v>
      </c>
      <c r="B692">
        <f t="shared" si="12"/>
        <v>4</v>
      </c>
      <c r="C692">
        <v>0</v>
      </c>
    </row>
    <row r="693" spans="1:3" x14ac:dyDescent="0.35">
      <c r="A693">
        <v>8</v>
      </c>
      <c r="B693">
        <f t="shared" si="12"/>
        <v>4</v>
      </c>
      <c r="C693">
        <v>0</v>
      </c>
    </row>
    <row r="694" spans="1:3" x14ac:dyDescent="0.35">
      <c r="A694">
        <v>5</v>
      </c>
      <c r="B694">
        <f t="shared" si="12"/>
        <v>2</v>
      </c>
      <c r="C694">
        <v>0</v>
      </c>
    </row>
    <row r="695" spans="1:3" x14ac:dyDescent="0.35">
      <c r="A695">
        <v>2</v>
      </c>
      <c r="B695">
        <f t="shared" si="12"/>
        <v>1</v>
      </c>
      <c r="C695">
        <v>1</v>
      </c>
    </row>
    <row r="696" spans="1:3" x14ac:dyDescent="0.35">
      <c r="A696">
        <v>4</v>
      </c>
      <c r="B696">
        <f t="shared" si="12"/>
        <v>2</v>
      </c>
      <c r="C696">
        <v>0</v>
      </c>
    </row>
    <row r="697" spans="1:3" x14ac:dyDescent="0.35">
      <c r="A697">
        <v>2</v>
      </c>
      <c r="B697">
        <f t="shared" si="12"/>
        <v>1</v>
      </c>
      <c r="C697">
        <v>0</v>
      </c>
    </row>
    <row r="698" spans="1:3" x14ac:dyDescent="0.35">
      <c r="A698">
        <v>7</v>
      </c>
      <c r="B698">
        <f t="shared" si="12"/>
        <v>3</v>
      </c>
      <c r="C698">
        <v>0</v>
      </c>
    </row>
    <row r="699" spans="1:3" x14ac:dyDescent="0.35">
      <c r="A699">
        <v>4</v>
      </c>
      <c r="B699">
        <f t="shared" si="12"/>
        <v>2</v>
      </c>
      <c r="C699">
        <v>0</v>
      </c>
    </row>
    <row r="700" spans="1:3" x14ac:dyDescent="0.35">
      <c r="A700">
        <v>5</v>
      </c>
      <c r="B700">
        <f t="shared" si="12"/>
        <v>2</v>
      </c>
      <c r="C700">
        <v>0</v>
      </c>
    </row>
    <row r="701" spans="1:3" x14ac:dyDescent="0.35">
      <c r="A701">
        <v>8</v>
      </c>
      <c r="B701">
        <f t="shared" si="12"/>
        <v>4</v>
      </c>
      <c r="C701">
        <v>0</v>
      </c>
    </row>
    <row r="702" spans="1:3" x14ac:dyDescent="0.35">
      <c r="A702">
        <v>5</v>
      </c>
      <c r="B702">
        <f t="shared" si="12"/>
        <v>2</v>
      </c>
      <c r="C702">
        <v>0</v>
      </c>
    </row>
    <row r="703" spans="1:3" x14ac:dyDescent="0.35">
      <c r="A703">
        <v>6</v>
      </c>
      <c r="B703">
        <f t="shared" si="12"/>
        <v>3</v>
      </c>
      <c r="C703">
        <v>0</v>
      </c>
    </row>
    <row r="704" spans="1:3" x14ac:dyDescent="0.35">
      <c r="A704">
        <v>3</v>
      </c>
      <c r="B704">
        <f t="shared" si="12"/>
        <v>1</v>
      </c>
      <c r="C704">
        <v>0</v>
      </c>
    </row>
    <row r="705" spans="1:3" x14ac:dyDescent="0.35">
      <c r="A705">
        <v>1</v>
      </c>
      <c r="B705">
        <f t="shared" si="12"/>
        <v>1</v>
      </c>
      <c r="C705">
        <v>0</v>
      </c>
    </row>
    <row r="706" spans="1:3" x14ac:dyDescent="0.35">
      <c r="A706">
        <v>5</v>
      </c>
      <c r="B706">
        <f t="shared" si="12"/>
        <v>2</v>
      </c>
      <c r="C706">
        <v>0</v>
      </c>
    </row>
    <row r="707" spans="1:3" x14ac:dyDescent="0.35">
      <c r="A707">
        <v>1</v>
      </c>
      <c r="B707">
        <f t="shared" ref="B707:B770" si="13">_xlfn.IFS(A:A&lt;=3,1,A:A&lt;=5.34,2,A:A&lt;=7,3,A:A&gt;=8,4)</f>
        <v>1</v>
      </c>
      <c r="C707">
        <v>0</v>
      </c>
    </row>
    <row r="708" spans="1:3" x14ac:dyDescent="0.35">
      <c r="A708">
        <v>7</v>
      </c>
      <c r="B708">
        <f t="shared" si="13"/>
        <v>3</v>
      </c>
      <c r="C708">
        <v>0</v>
      </c>
    </row>
    <row r="709" spans="1:3" x14ac:dyDescent="0.35">
      <c r="A709">
        <v>6</v>
      </c>
      <c r="B709">
        <f t="shared" si="13"/>
        <v>3</v>
      </c>
      <c r="C709">
        <v>1</v>
      </c>
    </row>
    <row r="710" spans="1:3" x14ac:dyDescent="0.35">
      <c r="A710">
        <v>2</v>
      </c>
      <c r="B710">
        <f t="shared" si="13"/>
        <v>1</v>
      </c>
      <c r="C710">
        <v>0</v>
      </c>
    </row>
    <row r="711" spans="1:3" x14ac:dyDescent="0.35">
      <c r="A711">
        <v>3</v>
      </c>
      <c r="B711">
        <f t="shared" si="13"/>
        <v>1</v>
      </c>
      <c r="C711">
        <v>0</v>
      </c>
    </row>
    <row r="712" spans="1:3" x14ac:dyDescent="0.35">
      <c r="A712">
        <v>8</v>
      </c>
      <c r="B712">
        <f t="shared" si="13"/>
        <v>4</v>
      </c>
      <c r="C712">
        <v>1</v>
      </c>
    </row>
    <row r="713" spans="1:3" x14ac:dyDescent="0.35">
      <c r="A713">
        <v>3</v>
      </c>
      <c r="B713">
        <f t="shared" si="13"/>
        <v>1</v>
      </c>
      <c r="C713">
        <v>0</v>
      </c>
    </row>
    <row r="714" spans="1:3" x14ac:dyDescent="0.35">
      <c r="A714">
        <v>4</v>
      </c>
      <c r="B714">
        <f t="shared" si="13"/>
        <v>2</v>
      </c>
      <c r="C714">
        <v>0</v>
      </c>
    </row>
    <row r="715" spans="1:3" x14ac:dyDescent="0.35">
      <c r="A715">
        <v>6</v>
      </c>
      <c r="B715">
        <f t="shared" si="13"/>
        <v>3</v>
      </c>
      <c r="C715">
        <v>1</v>
      </c>
    </row>
    <row r="716" spans="1:3" x14ac:dyDescent="0.35">
      <c r="A716">
        <v>8</v>
      </c>
      <c r="B716">
        <f t="shared" si="13"/>
        <v>4</v>
      </c>
      <c r="C716">
        <v>0</v>
      </c>
    </row>
    <row r="717" spans="1:3" x14ac:dyDescent="0.35">
      <c r="A717">
        <v>4</v>
      </c>
      <c r="B717">
        <f t="shared" si="13"/>
        <v>2</v>
      </c>
      <c r="C717">
        <v>0</v>
      </c>
    </row>
    <row r="718" spans="1:3" x14ac:dyDescent="0.35">
      <c r="A718">
        <v>5</v>
      </c>
      <c r="B718">
        <f t="shared" si="13"/>
        <v>2</v>
      </c>
      <c r="C718">
        <v>0</v>
      </c>
    </row>
    <row r="719" spans="1:3" x14ac:dyDescent="0.35">
      <c r="A719">
        <v>7</v>
      </c>
      <c r="B719">
        <f t="shared" si="13"/>
        <v>3</v>
      </c>
      <c r="C719">
        <v>0</v>
      </c>
    </row>
    <row r="720" spans="1:3" x14ac:dyDescent="0.35">
      <c r="A720">
        <v>6</v>
      </c>
      <c r="B720">
        <f t="shared" si="13"/>
        <v>3</v>
      </c>
      <c r="C720">
        <v>0</v>
      </c>
    </row>
    <row r="721" spans="1:3" x14ac:dyDescent="0.35">
      <c r="A721">
        <v>3</v>
      </c>
      <c r="B721">
        <f t="shared" si="13"/>
        <v>1</v>
      </c>
      <c r="C721">
        <v>0</v>
      </c>
    </row>
    <row r="722" spans="1:3" x14ac:dyDescent="0.35">
      <c r="A722">
        <v>7</v>
      </c>
      <c r="B722">
        <f t="shared" si="13"/>
        <v>3</v>
      </c>
      <c r="C722">
        <v>1</v>
      </c>
    </row>
    <row r="723" spans="1:3" x14ac:dyDescent="0.35">
      <c r="A723">
        <v>1</v>
      </c>
      <c r="B723">
        <f t="shared" si="13"/>
        <v>1</v>
      </c>
      <c r="C723">
        <v>0</v>
      </c>
    </row>
    <row r="724" spans="1:3" x14ac:dyDescent="0.35">
      <c r="A724">
        <v>6</v>
      </c>
      <c r="B724">
        <f t="shared" si="13"/>
        <v>3</v>
      </c>
      <c r="C724">
        <v>0</v>
      </c>
    </row>
    <row r="725" spans="1:3" x14ac:dyDescent="0.35">
      <c r="A725">
        <v>2</v>
      </c>
      <c r="B725">
        <f t="shared" si="13"/>
        <v>1</v>
      </c>
      <c r="C725">
        <v>0</v>
      </c>
    </row>
    <row r="726" spans="1:3" x14ac:dyDescent="0.35">
      <c r="A726">
        <v>6</v>
      </c>
      <c r="B726">
        <f t="shared" si="13"/>
        <v>3</v>
      </c>
      <c r="C726">
        <v>0</v>
      </c>
    </row>
    <row r="727" spans="1:3" x14ac:dyDescent="0.35">
      <c r="A727">
        <v>4</v>
      </c>
      <c r="B727">
        <f t="shared" si="13"/>
        <v>2</v>
      </c>
      <c r="C727">
        <v>0</v>
      </c>
    </row>
    <row r="728" spans="1:3" x14ac:dyDescent="0.35">
      <c r="A728">
        <v>6</v>
      </c>
      <c r="B728">
        <f t="shared" si="13"/>
        <v>3</v>
      </c>
      <c r="C728">
        <v>0</v>
      </c>
    </row>
    <row r="729" spans="1:3" x14ac:dyDescent="0.35">
      <c r="A729">
        <v>2</v>
      </c>
      <c r="B729">
        <f t="shared" si="13"/>
        <v>1</v>
      </c>
      <c r="C729">
        <v>0</v>
      </c>
    </row>
    <row r="730" spans="1:3" x14ac:dyDescent="0.35">
      <c r="A730">
        <v>3</v>
      </c>
      <c r="B730">
        <f t="shared" si="13"/>
        <v>1</v>
      </c>
      <c r="C730">
        <v>0</v>
      </c>
    </row>
    <row r="731" spans="1:3" x14ac:dyDescent="0.35">
      <c r="A731">
        <v>8</v>
      </c>
      <c r="B731">
        <f t="shared" si="13"/>
        <v>4</v>
      </c>
      <c r="C731">
        <v>1</v>
      </c>
    </row>
    <row r="732" spans="1:3" x14ac:dyDescent="0.35">
      <c r="A732">
        <v>7</v>
      </c>
      <c r="B732">
        <f t="shared" si="13"/>
        <v>3</v>
      </c>
      <c r="C732">
        <v>0</v>
      </c>
    </row>
    <row r="733" spans="1:3" x14ac:dyDescent="0.35">
      <c r="A733">
        <v>20</v>
      </c>
      <c r="B733">
        <f t="shared" si="13"/>
        <v>4</v>
      </c>
      <c r="C733">
        <v>0</v>
      </c>
    </row>
    <row r="734" spans="1:3" x14ac:dyDescent="0.35">
      <c r="A734">
        <v>7</v>
      </c>
      <c r="B734">
        <f t="shared" si="13"/>
        <v>3</v>
      </c>
      <c r="C734">
        <v>0</v>
      </c>
    </row>
    <row r="735" spans="1:3" x14ac:dyDescent="0.35">
      <c r="A735">
        <v>6</v>
      </c>
      <c r="B735">
        <f t="shared" si="13"/>
        <v>3</v>
      </c>
      <c r="C735">
        <v>0</v>
      </c>
    </row>
    <row r="736" spans="1:3" x14ac:dyDescent="0.35">
      <c r="A736">
        <v>1</v>
      </c>
      <c r="B736">
        <f t="shared" si="13"/>
        <v>1</v>
      </c>
      <c r="C736">
        <v>0</v>
      </c>
    </row>
    <row r="737" spans="1:3" x14ac:dyDescent="0.35">
      <c r="A737">
        <v>3</v>
      </c>
      <c r="B737">
        <f t="shared" si="13"/>
        <v>1</v>
      </c>
      <c r="C737">
        <v>0</v>
      </c>
    </row>
    <row r="738" spans="1:3" x14ac:dyDescent="0.35">
      <c r="A738">
        <v>2</v>
      </c>
      <c r="B738">
        <f t="shared" si="13"/>
        <v>1</v>
      </c>
      <c r="C738">
        <v>0</v>
      </c>
    </row>
    <row r="739" spans="1:3" x14ac:dyDescent="0.35">
      <c r="A739">
        <v>1</v>
      </c>
      <c r="B739">
        <f t="shared" si="13"/>
        <v>1</v>
      </c>
      <c r="C739">
        <v>0</v>
      </c>
    </row>
    <row r="740" spans="1:3" x14ac:dyDescent="0.35">
      <c r="A740">
        <v>4</v>
      </c>
      <c r="B740">
        <f t="shared" si="13"/>
        <v>2</v>
      </c>
      <c r="C740">
        <v>0</v>
      </c>
    </row>
    <row r="741" spans="1:3" x14ac:dyDescent="0.35">
      <c r="A741">
        <v>7</v>
      </c>
      <c r="B741">
        <f t="shared" si="13"/>
        <v>3</v>
      </c>
      <c r="C741">
        <v>0</v>
      </c>
    </row>
    <row r="742" spans="1:3" x14ac:dyDescent="0.35">
      <c r="A742">
        <v>7</v>
      </c>
      <c r="B742">
        <f t="shared" si="13"/>
        <v>3</v>
      </c>
      <c r="C742">
        <v>0</v>
      </c>
    </row>
    <row r="743" spans="1:3" x14ac:dyDescent="0.35">
      <c r="A743">
        <v>8</v>
      </c>
      <c r="B743">
        <f t="shared" si="13"/>
        <v>4</v>
      </c>
      <c r="C743">
        <v>0</v>
      </c>
    </row>
    <row r="744" spans="1:3" x14ac:dyDescent="0.35">
      <c r="A744">
        <v>7</v>
      </c>
      <c r="B744">
        <f t="shared" si="13"/>
        <v>3</v>
      </c>
      <c r="C744">
        <v>0</v>
      </c>
    </row>
    <row r="745" spans="1:3" x14ac:dyDescent="0.35">
      <c r="A745">
        <v>7</v>
      </c>
      <c r="B745">
        <f t="shared" si="13"/>
        <v>3</v>
      </c>
      <c r="C745">
        <v>0</v>
      </c>
    </row>
    <row r="746" spans="1:3" x14ac:dyDescent="0.35">
      <c r="A746">
        <v>7</v>
      </c>
      <c r="B746">
        <f t="shared" si="13"/>
        <v>3</v>
      </c>
      <c r="C746">
        <v>1</v>
      </c>
    </row>
    <row r="747" spans="1:3" x14ac:dyDescent="0.35">
      <c r="A747">
        <v>7</v>
      </c>
      <c r="B747">
        <f t="shared" si="13"/>
        <v>3</v>
      </c>
      <c r="C747">
        <v>0</v>
      </c>
    </row>
    <row r="748" spans="1:3" x14ac:dyDescent="0.35">
      <c r="A748">
        <v>9</v>
      </c>
      <c r="B748">
        <f t="shared" si="13"/>
        <v>4</v>
      </c>
      <c r="C748">
        <v>0</v>
      </c>
    </row>
    <row r="749" spans="1:3" x14ac:dyDescent="0.35">
      <c r="A749">
        <v>2</v>
      </c>
      <c r="B749">
        <f t="shared" si="13"/>
        <v>1</v>
      </c>
      <c r="C749">
        <v>0</v>
      </c>
    </row>
    <row r="750" spans="1:3" x14ac:dyDescent="0.35">
      <c r="A750">
        <v>2</v>
      </c>
      <c r="B750">
        <f t="shared" si="13"/>
        <v>1</v>
      </c>
      <c r="C750">
        <v>1</v>
      </c>
    </row>
    <row r="751" spans="1:3" x14ac:dyDescent="0.35">
      <c r="A751">
        <v>7</v>
      </c>
      <c r="B751">
        <f t="shared" si="13"/>
        <v>3</v>
      </c>
      <c r="C751">
        <v>0</v>
      </c>
    </row>
    <row r="752" spans="1:3" x14ac:dyDescent="0.35">
      <c r="A752">
        <v>4</v>
      </c>
      <c r="B752">
        <f t="shared" si="13"/>
        <v>2</v>
      </c>
      <c r="C752">
        <v>0</v>
      </c>
    </row>
    <row r="753" spans="1:3" x14ac:dyDescent="0.35">
      <c r="A753">
        <v>3</v>
      </c>
      <c r="B753">
        <f t="shared" si="13"/>
        <v>1</v>
      </c>
      <c r="C753">
        <v>0</v>
      </c>
    </row>
    <row r="754" spans="1:3" x14ac:dyDescent="0.35">
      <c r="A754">
        <v>7</v>
      </c>
      <c r="B754">
        <f t="shared" si="13"/>
        <v>3</v>
      </c>
      <c r="C754">
        <v>0</v>
      </c>
    </row>
    <row r="755" spans="1:3" x14ac:dyDescent="0.35">
      <c r="A755">
        <v>6</v>
      </c>
      <c r="B755">
        <f t="shared" si="13"/>
        <v>3</v>
      </c>
      <c r="C755">
        <v>0</v>
      </c>
    </row>
    <row r="756" spans="1:3" x14ac:dyDescent="0.35">
      <c r="A756">
        <v>8</v>
      </c>
      <c r="B756">
        <f t="shared" si="13"/>
        <v>4</v>
      </c>
      <c r="C756">
        <v>0</v>
      </c>
    </row>
    <row r="757" spans="1:3" x14ac:dyDescent="0.35">
      <c r="A757">
        <v>3</v>
      </c>
      <c r="B757">
        <f t="shared" si="13"/>
        <v>1</v>
      </c>
      <c r="C757">
        <v>0</v>
      </c>
    </row>
    <row r="758" spans="1:3" x14ac:dyDescent="0.35">
      <c r="A758">
        <v>8</v>
      </c>
      <c r="B758">
        <f t="shared" si="13"/>
        <v>4</v>
      </c>
      <c r="C758">
        <v>0</v>
      </c>
    </row>
    <row r="759" spans="1:3" x14ac:dyDescent="0.35">
      <c r="A759">
        <v>4</v>
      </c>
      <c r="B759">
        <f t="shared" si="13"/>
        <v>2</v>
      </c>
      <c r="C759">
        <v>0</v>
      </c>
    </row>
    <row r="760" spans="1:3" x14ac:dyDescent="0.35">
      <c r="A760">
        <v>5</v>
      </c>
      <c r="B760">
        <f t="shared" si="13"/>
        <v>2</v>
      </c>
      <c r="C760">
        <v>0</v>
      </c>
    </row>
    <row r="761" spans="1:3" x14ac:dyDescent="0.35">
      <c r="A761">
        <v>6</v>
      </c>
      <c r="B761">
        <f t="shared" si="13"/>
        <v>3</v>
      </c>
      <c r="C761">
        <v>0</v>
      </c>
    </row>
    <row r="762" spans="1:3" x14ac:dyDescent="0.35">
      <c r="A762">
        <v>2</v>
      </c>
      <c r="B762">
        <f t="shared" si="13"/>
        <v>1</v>
      </c>
      <c r="C762">
        <v>0</v>
      </c>
    </row>
    <row r="763" spans="1:3" x14ac:dyDescent="0.35">
      <c r="A763">
        <v>8</v>
      </c>
      <c r="B763">
        <f t="shared" si="13"/>
        <v>4</v>
      </c>
      <c r="C763">
        <v>1</v>
      </c>
    </row>
    <row r="764" spans="1:3" x14ac:dyDescent="0.35">
      <c r="A764">
        <v>7</v>
      </c>
      <c r="B764">
        <f t="shared" si="13"/>
        <v>3</v>
      </c>
      <c r="C764">
        <v>0</v>
      </c>
    </row>
    <row r="765" spans="1:3" x14ac:dyDescent="0.35">
      <c r="A765">
        <v>2</v>
      </c>
      <c r="B765">
        <f t="shared" si="13"/>
        <v>1</v>
      </c>
      <c r="C765">
        <v>0</v>
      </c>
    </row>
    <row r="766" spans="1:3" x14ac:dyDescent="0.35">
      <c r="A766">
        <v>3</v>
      </c>
      <c r="B766">
        <f t="shared" si="13"/>
        <v>1</v>
      </c>
      <c r="C766">
        <v>0</v>
      </c>
    </row>
    <row r="767" spans="1:3" x14ac:dyDescent="0.35">
      <c r="A767">
        <v>8</v>
      </c>
      <c r="B767">
        <f t="shared" si="13"/>
        <v>4</v>
      </c>
      <c r="C767">
        <v>0</v>
      </c>
    </row>
    <row r="768" spans="1:3" x14ac:dyDescent="0.35">
      <c r="A768">
        <v>2</v>
      </c>
      <c r="B768">
        <f t="shared" si="13"/>
        <v>1</v>
      </c>
      <c r="C768">
        <v>0</v>
      </c>
    </row>
    <row r="769" spans="1:3" x14ac:dyDescent="0.35">
      <c r="A769">
        <v>6</v>
      </c>
      <c r="B769">
        <f t="shared" si="13"/>
        <v>3</v>
      </c>
      <c r="C769">
        <v>0</v>
      </c>
    </row>
    <row r="770" spans="1:3" x14ac:dyDescent="0.35">
      <c r="A770">
        <v>8</v>
      </c>
      <c r="B770">
        <f t="shared" si="13"/>
        <v>4</v>
      </c>
      <c r="C770">
        <v>1</v>
      </c>
    </row>
    <row r="771" spans="1:3" x14ac:dyDescent="0.35">
      <c r="A771">
        <v>2</v>
      </c>
      <c r="B771">
        <f t="shared" ref="B771:B834" si="14">_xlfn.IFS(A:A&lt;=3,1,A:A&lt;=5.34,2,A:A&lt;=7,3,A:A&gt;=8,4)</f>
        <v>1</v>
      </c>
      <c r="C771">
        <v>0</v>
      </c>
    </row>
    <row r="772" spans="1:3" x14ac:dyDescent="0.35">
      <c r="A772">
        <v>4</v>
      </c>
      <c r="B772">
        <f t="shared" si="14"/>
        <v>2</v>
      </c>
      <c r="C772">
        <v>0</v>
      </c>
    </row>
    <row r="773" spans="1:3" x14ac:dyDescent="0.35">
      <c r="A773">
        <v>1</v>
      </c>
      <c r="B773">
        <f t="shared" si="14"/>
        <v>1</v>
      </c>
      <c r="C773">
        <v>0</v>
      </c>
    </row>
    <row r="774" spans="1:3" x14ac:dyDescent="0.35">
      <c r="A774">
        <v>3</v>
      </c>
      <c r="B774">
        <f t="shared" si="14"/>
        <v>1</v>
      </c>
      <c r="C774">
        <v>0</v>
      </c>
    </row>
    <row r="775" spans="1:3" x14ac:dyDescent="0.35">
      <c r="A775">
        <v>6</v>
      </c>
      <c r="B775">
        <f t="shared" si="14"/>
        <v>3</v>
      </c>
      <c r="C775">
        <v>0</v>
      </c>
    </row>
    <row r="776" spans="1:3" x14ac:dyDescent="0.35">
      <c r="A776">
        <v>9</v>
      </c>
      <c r="B776">
        <f t="shared" si="14"/>
        <v>4</v>
      </c>
      <c r="C776">
        <v>0</v>
      </c>
    </row>
    <row r="777" spans="1:3" x14ac:dyDescent="0.35">
      <c r="A777">
        <v>5</v>
      </c>
      <c r="B777">
        <f t="shared" si="14"/>
        <v>2</v>
      </c>
      <c r="C777">
        <v>0</v>
      </c>
    </row>
    <row r="778" spans="1:3" x14ac:dyDescent="0.35">
      <c r="A778">
        <v>8</v>
      </c>
      <c r="B778">
        <f t="shared" si="14"/>
        <v>4</v>
      </c>
      <c r="C778">
        <v>0</v>
      </c>
    </row>
    <row r="779" spans="1:3" x14ac:dyDescent="0.35">
      <c r="A779">
        <v>3</v>
      </c>
      <c r="B779">
        <f t="shared" si="14"/>
        <v>1</v>
      </c>
      <c r="C779">
        <v>1</v>
      </c>
    </row>
    <row r="780" spans="1:3" x14ac:dyDescent="0.35">
      <c r="A780">
        <v>7</v>
      </c>
      <c r="B780">
        <f t="shared" si="14"/>
        <v>3</v>
      </c>
      <c r="C780">
        <v>0</v>
      </c>
    </row>
    <row r="781" spans="1:3" x14ac:dyDescent="0.35">
      <c r="A781">
        <v>5</v>
      </c>
      <c r="B781">
        <f t="shared" si="14"/>
        <v>2</v>
      </c>
      <c r="C781">
        <v>1</v>
      </c>
    </row>
    <row r="782" spans="1:3" x14ac:dyDescent="0.35">
      <c r="A782">
        <v>8</v>
      </c>
      <c r="B782">
        <f t="shared" si="14"/>
        <v>4</v>
      </c>
      <c r="C782">
        <v>0</v>
      </c>
    </row>
    <row r="783" spans="1:3" x14ac:dyDescent="0.35">
      <c r="A783">
        <v>5</v>
      </c>
      <c r="B783">
        <f t="shared" si="14"/>
        <v>2</v>
      </c>
      <c r="C783">
        <v>0</v>
      </c>
    </row>
    <row r="784" spans="1:3" x14ac:dyDescent="0.35">
      <c r="A784">
        <v>8</v>
      </c>
      <c r="B784">
        <f t="shared" si="14"/>
        <v>4</v>
      </c>
      <c r="C784">
        <v>0</v>
      </c>
    </row>
    <row r="785" spans="1:3" x14ac:dyDescent="0.35">
      <c r="A785">
        <v>4</v>
      </c>
      <c r="B785">
        <f t="shared" si="14"/>
        <v>2</v>
      </c>
      <c r="C785">
        <v>0</v>
      </c>
    </row>
    <row r="786" spans="1:3" x14ac:dyDescent="0.35">
      <c r="A786">
        <v>6</v>
      </c>
      <c r="B786">
        <f t="shared" si="14"/>
        <v>3</v>
      </c>
      <c r="C786">
        <v>0</v>
      </c>
    </row>
    <row r="787" spans="1:3" x14ac:dyDescent="0.35">
      <c r="A787">
        <v>5</v>
      </c>
      <c r="B787">
        <f t="shared" si="14"/>
        <v>2</v>
      </c>
      <c r="C787">
        <v>0</v>
      </c>
    </row>
    <row r="788" spans="1:3" x14ac:dyDescent="0.35">
      <c r="A788">
        <v>6</v>
      </c>
      <c r="B788">
        <f t="shared" si="14"/>
        <v>3</v>
      </c>
      <c r="C788">
        <v>0</v>
      </c>
    </row>
    <row r="789" spans="1:3" x14ac:dyDescent="0.35">
      <c r="A789">
        <v>5</v>
      </c>
      <c r="B789">
        <f t="shared" si="14"/>
        <v>2</v>
      </c>
      <c r="C789">
        <v>0</v>
      </c>
    </row>
    <row r="790" spans="1:3" x14ac:dyDescent="0.35">
      <c r="A790">
        <v>7</v>
      </c>
      <c r="B790">
        <f t="shared" si="14"/>
        <v>3</v>
      </c>
      <c r="C790">
        <v>0</v>
      </c>
    </row>
    <row r="791" spans="1:3" x14ac:dyDescent="0.35">
      <c r="A791">
        <v>8</v>
      </c>
      <c r="B791">
        <f t="shared" si="14"/>
        <v>4</v>
      </c>
      <c r="C791">
        <v>0</v>
      </c>
    </row>
    <row r="792" spans="1:3" x14ac:dyDescent="0.35">
      <c r="A792">
        <v>3</v>
      </c>
      <c r="B792">
        <f t="shared" si="14"/>
        <v>1</v>
      </c>
      <c r="C792">
        <v>0</v>
      </c>
    </row>
    <row r="793" spans="1:3" x14ac:dyDescent="0.35">
      <c r="A793">
        <v>7</v>
      </c>
      <c r="B793">
        <f t="shared" si="14"/>
        <v>3</v>
      </c>
      <c r="C793">
        <v>0</v>
      </c>
    </row>
    <row r="794" spans="1:3" x14ac:dyDescent="0.35">
      <c r="A794">
        <v>3</v>
      </c>
      <c r="B794">
        <f t="shared" si="14"/>
        <v>1</v>
      </c>
      <c r="C794">
        <v>0</v>
      </c>
    </row>
    <row r="795" spans="1:3" x14ac:dyDescent="0.35">
      <c r="A795">
        <v>6</v>
      </c>
      <c r="B795">
        <f t="shared" si="14"/>
        <v>3</v>
      </c>
      <c r="C795">
        <v>0</v>
      </c>
    </row>
    <row r="796" spans="1:3" x14ac:dyDescent="0.35">
      <c r="A796">
        <v>5</v>
      </c>
      <c r="B796">
        <f t="shared" si="14"/>
        <v>2</v>
      </c>
      <c r="C796">
        <v>0</v>
      </c>
    </row>
    <row r="797" spans="1:3" x14ac:dyDescent="0.35">
      <c r="A797">
        <v>5</v>
      </c>
      <c r="B797">
        <f t="shared" si="14"/>
        <v>2</v>
      </c>
      <c r="C797">
        <v>0</v>
      </c>
    </row>
    <row r="798" spans="1:3" x14ac:dyDescent="0.35">
      <c r="A798">
        <v>5</v>
      </c>
      <c r="B798">
        <f t="shared" si="14"/>
        <v>2</v>
      </c>
      <c r="C798">
        <v>0</v>
      </c>
    </row>
    <row r="799" spans="1:3" x14ac:dyDescent="0.35">
      <c r="A799">
        <v>9</v>
      </c>
      <c r="B799">
        <f t="shared" si="14"/>
        <v>4</v>
      </c>
      <c r="C799">
        <v>0</v>
      </c>
    </row>
    <row r="800" spans="1:3" x14ac:dyDescent="0.35">
      <c r="A800">
        <v>1</v>
      </c>
      <c r="B800">
        <f t="shared" si="14"/>
        <v>1</v>
      </c>
      <c r="C800">
        <v>0</v>
      </c>
    </row>
    <row r="801" spans="1:3" x14ac:dyDescent="0.35">
      <c r="A801">
        <v>2</v>
      </c>
      <c r="B801">
        <f t="shared" si="14"/>
        <v>1</v>
      </c>
      <c r="C801">
        <v>1</v>
      </c>
    </row>
    <row r="802" spans="1:3" x14ac:dyDescent="0.35">
      <c r="A802">
        <v>3</v>
      </c>
      <c r="B802">
        <f t="shared" si="14"/>
        <v>1</v>
      </c>
      <c r="C802">
        <v>0</v>
      </c>
    </row>
    <row r="803" spans="1:3" x14ac:dyDescent="0.35">
      <c r="A803">
        <v>5</v>
      </c>
      <c r="B803">
        <f t="shared" si="14"/>
        <v>2</v>
      </c>
      <c r="C803">
        <v>0</v>
      </c>
    </row>
    <row r="804" spans="1:3" x14ac:dyDescent="0.35">
      <c r="A804">
        <v>5</v>
      </c>
      <c r="B804">
        <f t="shared" si="14"/>
        <v>2</v>
      </c>
      <c r="C804">
        <v>0</v>
      </c>
    </row>
    <row r="805" spans="1:3" x14ac:dyDescent="0.35">
      <c r="A805">
        <v>5</v>
      </c>
      <c r="B805">
        <f t="shared" si="14"/>
        <v>2</v>
      </c>
      <c r="C805">
        <v>0</v>
      </c>
    </row>
    <row r="806" spans="1:3" x14ac:dyDescent="0.35">
      <c r="A806">
        <v>6</v>
      </c>
      <c r="B806">
        <f t="shared" si="14"/>
        <v>3</v>
      </c>
      <c r="C806">
        <v>0</v>
      </c>
    </row>
    <row r="807" spans="1:3" x14ac:dyDescent="0.35">
      <c r="A807">
        <v>3</v>
      </c>
      <c r="B807">
        <f t="shared" si="14"/>
        <v>1</v>
      </c>
      <c r="C807">
        <v>0</v>
      </c>
    </row>
    <row r="808" spans="1:3" x14ac:dyDescent="0.35">
      <c r="A808">
        <v>5</v>
      </c>
      <c r="B808">
        <f t="shared" si="14"/>
        <v>2</v>
      </c>
      <c r="C808">
        <v>0</v>
      </c>
    </row>
    <row r="809" spans="1:3" x14ac:dyDescent="0.35">
      <c r="A809">
        <v>8</v>
      </c>
      <c r="B809">
        <f t="shared" si="14"/>
        <v>4</v>
      </c>
      <c r="C809">
        <v>1</v>
      </c>
    </row>
    <row r="810" spans="1:3" x14ac:dyDescent="0.35">
      <c r="A810">
        <v>7</v>
      </c>
      <c r="B810">
        <f t="shared" si="14"/>
        <v>3</v>
      </c>
      <c r="C810">
        <v>0</v>
      </c>
    </row>
    <row r="811" spans="1:3" x14ac:dyDescent="0.35">
      <c r="A811">
        <v>7</v>
      </c>
      <c r="B811">
        <f t="shared" si="14"/>
        <v>3</v>
      </c>
      <c r="C811">
        <v>0</v>
      </c>
    </row>
    <row r="812" spans="1:3" x14ac:dyDescent="0.35">
      <c r="A812">
        <v>5</v>
      </c>
      <c r="B812">
        <f t="shared" si="14"/>
        <v>2</v>
      </c>
      <c r="C812">
        <v>0</v>
      </c>
    </row>
    <row r="813" spans="1:3" x14ac:dyDescent="0.35">
      <c r="A813">
        <v>8</v>
      </c>
      <c r="B813">
        <f t="shared" si="14"/>
        <v>4</v>
      </c>
      <c r="C813">
        <v>0</v>
      </c>
    </row>
    <row r="814" spans="1:3" x14ac:dyDescent="0.35">
      <c r="A814">
        <v>2</v>
      </c>
      <c r="B814">
        <f t="shared" si="14"/>
        <v>1</v>
      </c>
      <c r="C814">
        <v>0</v>
      </c>
    </row>
    <row r="815" spans="1:3" x14ac:dyDescent="0.35">
      <c r="A815">
        <v>8</v>
      </c>
      <c r="B815">
        <f t="shared" si="14"/>
        <v>4</v>
      </c>
      <c r="C815">
        <v>0</v>
      </c>
    </row>
    <row r="816" spans="1:3" x14ac:dyDescent="0.35">
      <c r="A816">
        <v>8</v>
      </c>
      <c r="B816">
        <f t="shared" si="14"/>
        <v>4</v>
      </c>
      <c r="C816">
        <v>0</v>
      </c>
    </row>
    <row r="817" spans="1:3" x14ac:dyDescent="0.35">
      <c r="A817">
        <v>6</v>
      </c>
      <c r="B817">
        <f t="shared" si="14"/>
        <v>3</v>
      </c>
      <c r="C817">
        <v>0</v>
      </c>
    </row>
    <row r="818" spans="1:3" x14ac:dyDescent="0.35">
      <c r="A818">
        <v>7</v>
      </c>
      <c r="B818">
        <f t="shared" si="14"/>
        <v>3</v>
      </c>
      <c r="C818">
        <v>0</v>
      </c>
    </row>
    <row r="819" spans="1:3" x14ac:dyDescent="0.35">
      <c r="A819">
        <v>7</v>
      </c>
      <c r="B819">
        <f t="shared" si="14"/>
        <v>3</v>
      </c>
      <c r="C819">
        <v>0</v>
      </c>
    </row>
    <row r="820" spans="1:3" x14ac:dyDescent="0.35">
      <c r="A820">
        <v>4</v>
      </c>
      <c r="B820">
        <f t="shared" si="14"/>
        <v>2</v>
      </c>
      <c r="C820">
        <v>0</v>
      </c>
    </row>
    <row r="821" spans="1:3" x14ac:dyDescent="0.35">
      <c r="A821">
        <v>5</v>
      </c>
      <c r="B821">
        <f t="shared" si="14"/>
        <v>2</v>
      </c>
      <c r="C821">
        <v>0</v>
      </c>
    </row>
    <row r="822" spans="1:3" x14ac:dyDescent="0.35">
      <c r="A822">
        <v>7</v>
      </c>
      <c r="B822">
        <f t="shared" si="14"/>
        <v>3</v>
      </c>
      <c r="C822">
        <v>0</v>
      </c>
    </row>
    <row r="823" spans="1:3" x14ac:dyDescent="0.35">
      <c r="A823">
        <v>3</v>
      </c>
      <c r="B823">
        <f t="shared" si="14"/>
        <v>1</v>
      </c>
      <c r="C823">
        <v>0</v>
      </c>
    </row>
    <row r="824" spans="1:3" x14ac:dyDescent="0.35">
      <c r="A824">
        <v>7</v>
      </c>
      <c r="B824">
        <f t="shared" si="14"/>
        <v>3</v>
      </c>
      <c r="C824">
        <v>0</v>
      </c>
    </row>
    <row r="825" spans="1:3" x14ac:dyDescent="0.35">
      <c r="A825">
        <v>3</v>
      </c>
      <c r="B825">
        <f t="shared" si="14"/>
        <v>1</v>
      </c>
      <c r="C825">
        <v>0</v>
      </c>
    </row>
    <row r="826" spans="1:3" x14ac:dyDescent="0.35">
      <c r="A826">
        <v>3</v>
      </c>
      <c r="B826">
        <f t="shared" si="14"/>
        <v>1</v>
      </c>
      <c r="C826">
        <v>0</v>
      </c>
    </row>
    <row r="827" spans="1:3" x14ac:dyDescent="0.35">
      <c r="A827">
        <v>7</v>
      </c>
      <c r="B827">
        <f t="shared" si="14"/>
        <v>3</v>
      </c>
      <c r="C827">
        <v>0</v>
      </c>
    </row>
    <row r="828" spans="1:3" x14ac:dyDescent="0.35">
      <c r="A828">
        <v>7</v>
      </c>
      <c r="B828">
        <f t="shared" si="14"/>
        <v>3</v>
      </c>
      <c r="C828">
        <v>0</v>
      </c>
    </row>
    <row r="829" spans="1:3" x14ac:dyDescent="0.35">
      <c r="A829">
        <v>3</v>
      </c>
      <c r="B829">
        <f t="shared" si="14"/>
        <v>1</v>
      </c>
      <c r="C829">
        <v>0</v>
      </c>
    </row>
    <row r="830" spans="1:3" x14ac:dyDescent="0.35">
      <c r="A830">
        <v>2</v>
      </c>
      <c r="B830">
        <f t="shared" si="14"/>
        <v>1</v>
      </c>
      <c r="C830">
        <v>0</v>
      </c>
    </row>
    <row r="831" spans="1:3" x14ac:dyDescent="0.35">
      <c r="A831">
        <v>6</v>
      </c>
      <c r="B831">
        <f t="shared" si="14"/>
        <v>3</v>
      </c>
      <c r="C831">
        <v>0</v>
      </c>
    </row>
    <row r="832" spans="1:3" x14ac:dyDescent="0.35">
      <c r="A832">
        <v>8</v>
      </c>
      <c r="B832">
        <f t="shared" si="14"/>
        <v>4</v>
      </c>
      <c r="C832">
        <v>0</v>
      </c>
    </row>
    <row r="833" spans="1:3" x14ac:dyDescent="0.35">
      <c r="A833">
        <v>1</v>
      </c>
      <c r="B833">
        <f t="shared" si="14"/>
        <v>1</v>
      </c>
      <c r="C833">
        <v>0</v>
      </c>
    </row>
    <row r="834" spans="1:3" x14ac:dyDescent="0.35">
      <c r="A834">
        <v>9</v>
      </c>
      <c r="B834">
        <f t="shared" si="14"/>
        <v>4</v>
      </c>
      <c r="C834">
        <v>0</v>
      </c>
    </row>
    <row r="835" spans="1:3" x14ac:dyDescent="0.35">
      <c r="A835">
        <v>8</v>
      </c>
      <c r="B835">
        <f t="shared" ref="B835:B898" si="15">_xlfn.IFS(A:A&lt;=3,1,A:A&lt;=5.34,2,A:A&lt;=7,3,A:A&gt;=8,4)</f>
        <v>4</v>
      </c>
      <c r="C835">
        <v>1</v>
      </c>
    </row>
    <row r="836" spans="1:3" x14ac:dyDescent="0.35">
      <c r="A836">
        <v>8</v>
      </c>
      <c r="B836">
        <f t="shared" si="15"/>
        <v>4</v>
      </c>
      <c r="C836">
        <v>0</v>
      </c>
    </row>
    <row r="837" spans="1:3" x14ac:dyDescent="0.35">
      <c r="A837">
        <v>5</v>
      </c>
      <c r="B837">
        <f t="shared" si="15"/>
        <v>2</v>
      </c>
      <c r="C837">
        <v>0</v>
      </c>
    </row>
    <row r="838" spans="1:3" x14ac:dyDescent="0.35">
      <c r="A838">
        <v>6</v>
      </c>
      <c r="B838">
        <f t="shared" si="15"/>
        <v>3</v>
      </c>
      <c r="C838">
        <v>0</v>
      </c>
    </row>
    <row r="839" spans="1:3" x14ac:dyDescent="0.35">
      <c r="A839">
        <v>1</v>
      </c>
      <c r="B839">
        <f t="shared" si="15"/>
        <v>1</v>
      </c>
      <c r="C839">
        <v>0</v>
      </c>
    </row>
    <row r="840" spans="1:3" x14ac:dyDescent="0.35">
      <c r="A840">
        <v>9</v>
      </c>
      <c r="B840">
        <f t="shared" si="15"/>
        <v>4</v>
      </c>
      <c r="C840">
        <v>0</v>
      </c>
    </row>
    <row r="841" spans="1:3" x14ac:dyDescent="0.35">
      <c r="A841">
        <v>7</v>
      </c>
      <c r="B841">
        <f t="shared" si="15"/>
        <v>3</v>
      </c>
      <c r="C841">
        <v>0</v>
      </c>
    </row>
    <row r="842" spans="1:3" x14ac:dyDescent="0.35">
      <c r="A842">
        <v>8</v>
      </c>
      <c r="B842">
        <f t="shared" si="15"/>
        <v>4</v>
      </c>
      <c r="C842">
        <v>0</v>
      </c>
    </row>
    <row r="843" spans="1:3" x14ac:dyDescent="0.35">
      <c r="A843">
        <v>5</v>
      </c>
      <c r="B843">
        <f t="shared" si="15"/>
        <v>2</v>
      </c>
      <c r="C843">
        <v>0</v>
      </c>
    </row>
    <row r="844" spans="1:3" x14ac:dyDescent="0.35">
      <c r="A844">
        <v>9</v>
      </c>
      <c r="B844">
        <f t="shared" si="15"/>
        <v>4</v>
      </c>
      <c r="C844">
        <v>0</v>
      </c>
    </row>
    <row r="845" spans="1:3" x14ac:dyDescent="0.35">
      <c r="A845">
        <v>5</v>
      </c>
      <c r="B845">
        <f t="shared" si="15"/>
        <v>2</v>
      </c>
      <c r="C845">
        <v>0</v>
      </c>
    </row>
    <row r="846" spans="1:3" x14ac:dyDescent="0.35">
      <c r="A846">
        <v>1</v>
      </c>
      <c r="B846">
        <f t="shared" si="15"/>
        <v>1</v>
      </c>
      <c r="C846">
        <v>0</v>
      </c>
    </row>
    <row r="847" spans="1:3" x14ac:dyDescent="0.35">
      <c r="A847">
        <v>7</v>
      </c>
      <c r="B847">
        <f t="shared" si="15"/>
        <v>3</v>
      </c>
      <c r="C847">
        <v>0</v>
      </c>
    </row>
    <row r="848" spans="1:3" x14ac:dyDescent="0.35">
      <c r="A848">
        <v>6</v>
      </c>
      <c r="B848">
        <f t="shared" si="15"/>
        <v>3</v>
      </c>
      <c r="C848">
        <v>0</v>
      </c>
    </row>
    <row r="849" spans="1:3" x14ac:dyDescent="0.35">
      <c r="A849">
        <v>5</v>
      </c>
      <c r="B849">
        <f t="shared" si="15"/>
        <v>2</v>
      </c>
      <c r="C849">
        <v>1</v>
      </c>
    </row>
    <row r="850" spans="1:3" x14ac:dyDescent="0.35">
      <c r="A850">
        <v>4</v>
      </c>
      <c r="B850">
        <f t="shared" si="15"/>
        <v>2</v>
      </c>
      <c r="C850">
        <v>0</v>
      </c>
    </row>
    <row r="851" spans="1:3" x14ac:dyDescent="0.35">
      <c r="A851">
        <v>6</v>
      </c>
      <c r="B851">
        <f t="shared" si="15"/>
        <v>3</v>
      </c>
      <c r="C851">
        <v>0</v>
      </c>
    </row>
    <row r="852" spans="1:3" x14ac:dyDescent="0.35">
      <c r="A852">
        <v>8</v>
      </c>
      <c r="B852">
        <f t="shared" si="15"/>
        <v>4</v>
      </c>
      <c r="C852">
        <v>0</v>
      </c>
    </row>
    <row r="853" spans="1:3" x14ac:dyDescent="0.35">
      <c r="A853">
        <v>2</v>
      </c>
      <c r="B853">
        <f t="shared" si="15"/>
        <v>1</v>
      </c>
      <c r="C853">
        <v>0</v>
      </c>
    </row>
    <row r="854" spans="1:3" x14ac:dyDescent="0.35">
      <c r="A854">
        <v>6</v>
      </c>
      <c r="B854">
        <f t="shared" si="15"/>
        <v>3</v>
      </c>
      <c r="C854">
        <v>0</v>
      </c>
    </row>
    <row r="855" spans="1:3" x14ac:dyDescent="0.35">
      <c r="A855">
        <v>2</v>
      </c>
      <c r="B855">
        <f t="shared" si="15"/>
        <v>1</v>
      </c>
      <c r="C855">
        <v>0</v>
      </c>
    </row>
    <row r="856" spans="1:3" x14ac:dyDescent="0.35">
      <c r="A856">
        <v>3</v>
      </c>
      <c r="B856">
        <f t="shared" si="15"/>
        <v>1</v>
      </c>
      <c r="C856">
        <v>0</v>
      </c>
    </row>
    <row r="857" spans="1:3" x14ac:dyDescent="0.35">
      <c r="A857">
        <v>5</v>
      </c>
      <c r="B857">
        <f t="shared" si="15"/>
        <v>2</v>
      </c>
      <c r="C857">
        <v>0</v>
      </c>
    </row>
    <row r="858" spans="1:3" x14ac:dyDescent="0.35">
      <c r="A858">
        <v>0</v>
      </c>
      <c r="B858">
        <f t="shared" si="15"/>
        <v>1</v>
      </c>
      <c r="C858">
        <v>0</v>
      </c>
    </row>
    <row r="859" spans="1:3" x14ac:dyDescent="0.35">
      <c r="A859">
        <v>2</v>
      </c>
      <c r="B859">
        <f t="shared" si="15"/>
        <v>1</v>
      </c>
      <c r="C859">
        <v>1</v>
      </c>
    </row>
    <row r="860" spans="1:3" x14ac:dyDescent="0.35">
      <c r="A860">
        <v>7</v>
      </c>
      <c r="B860">
        <f t="shared" si="15"/>
        <v>3</v>
      </c>
      <c r="C860">
        <v>0</v>
      </c>
    </row>
    <row r="861" spans="1:3" x14ac:dyDescent="0.35">
      <c r="A861">
        <v>5</v>
      </c>
      <c r="B861">
        <f t="shared" si="15"/>
        <v>2</v>
      </c>
      <c r="C861">
        <v>0</v>
      </c>
    </row>
    <row r="862" spans="1:3" x14ac:dyDescent="0.35">
      <c r="A862">
        <v>4</v>
      </c>
      <c r="B862">
        <f t="shared" si="15"/>
        <v>2</v>
      </c>
      <c r="C862">
        <v>0</v>
      </c>
    </row>
    <row r="863" spans="1:3" x14ac:dyDescent="0.35">
      <c r="A863">
        <v>1</v>
      </c>
      <c r="B863">
        <f t="shared" si="15"/>
        <v>1</v>
      </c>
      <c r="C863">
        <v>0</v>
      </c>
    </row>
    <row r="864" spans="1:3" x14ac:dyDescent="0.35">
      <c r="A864">
        <v>2</v>
      </c>
      <c r="B864">
        <f t="shared" si="15"/>
        <v>1</v>
      </c>
      <c r="C864">
        <v>0</v>
      </c>
    </row>
    <row r="865" spans="1:3" x14ac:dyDescent="0.35">
      <c r="A865">
        <v>8</v>
      </c>
      <c r="B865">
        <f t="shared" si="15"/>
        <v>4</v>
      </c>
      <c r="C865">
        <v>1</v>
      </c>
    </row>
    <row r="866" spans="1:3" x14ac:dyDescent="0.35">
      <c r="A866">
        <v>7</v>
      </c>
      <c r="B866">
        <f t="shared" si="15"/>
        <v>3</v>
      </c>
      <c r="C866">
        <v>1</v>
      </c>
    </row>
    <row r="867" spans="1:3" x14ac:dyDescent="0.35">
      <c r="A867">
        <v>3</v>
      </c>
      <c r="B867">
        <f t="shared" si="15"/>
        <v>1</v>
      </c>
      <c r="C867">
        <v>1</v>
      </c>
    </row>
    <row r="868" spans="1:3" x14ac:dyDescent="0.35">
      <c r="A868">
        <v>1</v>
      </c>
      <c r="B868">
        <f t="shared" si="15"/>
        <v>1</v>
      </c>
      <c r="C868">
        <v>0</v>
      </c>
    </row>
    <row r="869" spans="1:3" x14ac:dyDescent="0.35">
      <c r="A869">
        <v>2</v>
      </c>
      <c r="B869">
        <f t="shared" si="15"/>
        <v>1</v>
      </c>
      <c r="C869">
        <v>0</v>
      </c>
    </row>
    <row r="870" spans="1:3" x14ac:dyDescent="0.35">
      <c r="A870">
        <v>3</v>
      </c>
      <c r="B870">
        <f t="shared" si="15"/>
        <v>1</v>
      </c>
      <c r="C870">
        <v>0</v>
      </c>
    </row>
    <row r="871" spans="1:3" x14ac:dyDescent="0.35">
      <c r="A871">
        <v>3</v>
      </c>
      <c r="B871">
        <f t="shared" si="15"/>
        <v>1</v>
      </c>
      <c r="C871">
        <v>0</v>
      </c>
    </row>
    <row r="872" spans="1:3" x14ac:dyDescent="0.35">
      <c r="A872">
        <v>7</v>
      </c>
      <c r="B872">
        <f t="shared" si="15"/>
        <v>3</v>
      </c>
      <c r="C872">
        <v>0</v>
      </c>
    </row>
    <row r="873" spans="1:3" x14ac:dyDescent="0.35">
      <c r="A873">
        <v>1</v>
      </c>
      <c r="B873">
        <f t="shared" si="15"/>
        <v>1</v>
      </c>
      <c r="C873">
        <v>0</v>
      </c>
    </row>
    <row r="874" spans="1:3" x14ac:dyDescent="0.35">
      <c r="A874">
        <v>6</v>
      </c>
      <c r="B874">
        <f t="shared" si="15"/>
        <v>3</v>
      </c>
      <c r="C874">
        <v>1</v>
      </c>
    </row>
    <row r="875" spans="1:3" x14ac:dyDescent="0.35">
      <c r="A875">
        <v>4</v>
      </c>
      <c r="B875">
        <f t="shared" si="15"/>
        <v>2</v>
      </c>
      <c r="C875">
        <v>0</v>
      </c>
    </row>
    <row r="876" spans="1:3" x14ac:dyDescent="0.35">
      <c r="A876">
        <v>5</v>
      </c>
      <c r="B876">
        <f t="shared" si="15"/>
        <v>2</v>
      </c>
      <c r="C876">
        <v>0</v>
      </c>
    </row>
    <row r="877" spans="1:3" x14ac:dyDescent="0.35">
      <c r="A877">
        <v>8</v>
      </c>
      <c r="B877">
        <f t="shared" si="15"/>
        <v>4</v>
      </c>
      <c r="C877">
        <v>0</v>
      </c>
    </row>
    <row r="878" spans="1:3" x14ac:dyDescent="0.35">
      <c r="A878">
        <v>2</v>
      </c>
      <c r="B878">
        <f t="shared" si="15"/>
        <v>1</v>
      </c>
      <c r="C878">
        <v>0</v>
      </c>
    </row>
    <row r="879" spans="1:3" x14ac:dyDescent="0.35">
      <c r="A879">
        <v>2</v>
      </c>
      <c r="B879">
        <f t="shared" si="15"/>
        <v>1</v>
      </c>
      <c r="C879">
        <v>0</v>
      </c>
    </row>
    <row r="880" spans="1:3" x14ac:dyDescent="0.35">
      <c r="A880">
        <v>3</v>
      </c>
      <c r="B880">
        <f t="shared" si="15"/>
        <v>1</v>
      </c>
      <c r="C880">
        <v>0</v>
      </c>
    </row>
    <row r="881" spans="1:3" x14ac:dyDescent="0.35">
      <c r="A881">
        <v>2</v>
      </c>
      <c r="B881">
        <f t="shared" si="15"/>
        <v>1</v>
      </c>
      <c r="C881">
        <v>0</v>
      </c>
    </row>
    <row r="882" spans="1:3" x14ac:dyDescent="0.35">
      <c r="A882">
        <v>3</v>
      </c>
      <c r="B882">
        <f t="shared" si="15"/>
        <v>1</v>
      </c>
      <c r="C882">
        <v>0</v>
      </c>
    </row>
    <row r="883" spans="1:3" x14ac:dyDescent="0.35">
      <c r="A883">
        <v>7</v>
      </c>
      <c r="B883">
        <f t="shared" si="15"/>
        <v>3</v>
      </c>
      <c r="C883">
        <v>0</v>
      </c>
    </row>
    <row r="884" spans="1:3" x14ac:dyDescent="0.35">
      <c r="A884">
        <v>8</v>
      </c>
      <c r="B884">
        <f t="shared" si="15"/>
        <v>4</v>
      </c>
      <c r="C884">
        <v>0</v>
      </c>
    </row>
    <row r="885" spans="1:3" x14ac:dyDescent="0.35">
      <c r="A885">
        <v>8</v>
      </c>
      <c r="B885">
        <f t="shared" si="15"/>
        <v>4</v>
      </c>
      <c r="C885">
        <v>0</v>
      </c>
    </row>
    <row r="886" spans="1:3" x14ac:dyDescent="0.35">
      <c r="A886">
        <v>4</v>
      </c>
      <c r="B886">
        <f t="shared" si="15"/>
        <v>2</v>
      </c>
      <c r="C886">
        <v>0</v>
      </c>
    </row>
    <row r="887" spans="1:3" x14ac:dyDescent="0.35">
      <c r="A887">
        <v>8</v>
      </c>
      <c r="B887">
        <f t="shared" si="15"/>
        <v>4</v>
      </c>
      <c r="C887">
        <v>0</v>
      </c>
    </row>
    <row r="888" spans="1:3" x14ac:dyDescent="0.35">
      <c r="A888">
        <v>5</v>
      </c>
      <c r="B888">
        <f t="shared" si="15"/>
        <v>2</v>
      </c>
      <c r="C888">
        <v>0</v>
      </c>
    </row>
    <row r="889" spans="1:3" x14ac:dyDescent="0.35">
      <c r="A889">
        <v>6</v>
      </c>
      <c r="B889">
        <f t="shared" si="15"/>
        <v>3</v>
      </c>
      <c r="C889">
        <v>0</v>
      </c>
    </row>
    <row r="890" spans="1:3" x14ac:dyDescent="0.35">
      <c r="A890">
        <v>6</v>
      </c>
      <c r="B890">
        <f t="shared" si="15"/>
        <v>3</v>
      </c>
      <c r="C890">
        <v>0</v>
      </c>
    </row>
    <row r="891" spans="1:3" x14ac:dyDescent="0.35">
      <c r="A891">
        <v>5</v>
      </c>
      <c r="B891">
        <f t="shared" si="15"/>
        <v>2</v>
      </c>
      <c r="C891">
        <v>0</v>
      </c>
    </row>
    <row r="892" spans="1:3" x14ac:dyDescent="0.35">
      <c r="A892">
        <v>1</v>
      </c>
      <c r="B892">
        <f t="shared" si="15"/>
        <v>1</v>
      </c>
      <c r="C892">
        <v>1</v>
      </c>
    </row>
    <row r="893" spans="1:3" x14ac:dyDescent="0.35">
      <c r="A893">
        <v>2</v>
      </c>
      <c r="B893">
        <f t="shared" si="15"/>
        <v>1</v>
      </c>
      <c r="C893">
        <v>1</v>
      </c>
    </row>
    <row r="894" spans="1:3" x14ac:dyDescent="0.35">
      <c r="A894">
        <v>7</v>
      </c>
      <c r="B894">
        <f t="shared" si="15"/>
        <v>3</v>
      </c>
      <c r="C894">
        <v>0</v>
      </c>
    </row>
    <row r="895" spans="1:3" x14ac:dyDescent="0.35">
      <c r="A895">
        <v>8</v>
      </c>
      <c r="B895">
        <f t="shared" si="15"/>
        <v>4</v>
      </c>
      <c r="C895">
        <v>0</v>
      </c>
    </row>
    <row r="896" spans="1:3" x14ac:dyDescent="0.35">
      <c r="A896">
        <v>3</v>
      </c>
      <c r="B896">
        <f t="shared" si="15"/>
        <v>1</v>
      </c>
      <c r="C896">
        <v>0</v>
      </c>
    </row>
    <row r="897" spans="1:3" x14ac:dyDescent="0.35">
      <c r="A897">
        <v>3</v>
      </c>
      <c r="B897">
        <f t="shared" si="15"/>
        <v>1</v>
      </c>
      <c r="C897">
        <v>0</v>
      </c>
    </row>
    <row r="898" spans="1:3" x14ac:dyDescent="0.35">
      <c r="A898">
        <v>4</v>
      </c>
      <c r="B898">
        <f t="shared" si="15"/>
        <v>2</v>
      </c>
      <c r="C898">
        <v>0</v>
      </c>
    </row>
    <row r="899" spans="1:3" x14ac:dyDescent="0.35">
      <c r="A899">
        <v>8</v>
      </c>
      <c r="B899">
        <f t="shared" ref="B899:B962" si="16">_xlfn.IFS(A:A&lt;=3,1,A:A&lt;=5.34,2,A:A&lt;=7,3,A:A&gt;=8,4)</f>
        <v>4</v>
      </c>
      <c r="C899">
        <v>0</v>
      </c>
    </row>
    <row r="900" spans="1:3" x14ac:dyDescent="0.35">
      <c r="A900">
        <v>4</v>
      </c>
      <c r="B900">
        <f t="shared" si="16"/>
        <v>2</v>
      </c>
      <c r="C900">
        <v>0</v>
      </c>
    </row>
    <row r="901" spans="1:3" x14ac:dyDescent="0.35">
      <c r="A901">
        <v>5</v>
      </c>
      <c r="B901">
        <f t="shared" si="16"/>
        <v>2</v>
      </c>
      <c r="C901">
        <v>0</v>
      </c>
    </row>
    <row r="902" spans="1:3" x14ac:dyDescent="0.35">
      <c r="A902">
        <v>6</v>
      </c>
      <c r="B902">
        <f t="shared" si="16"/>
        <v>3</v>
      </c>
      <c r="C902">
        <v>1</v>
      </c>
    </row>
    <row r="903" spans="1:3" x14ac:dyDescent="0.35">
      <c r="A903">
        <v>8</v>
      </c>
      <c r="B903">
        <f t="shared" si="16"/>
        <v>4</v>
      </c>
      <c r="C903">
        <v>0</v>
      </c>
    </row>
    <row r="904" spans="1:3" x14ac:dyDescent="0.35">
      <c r="A904">
        <v>6</v>
      </c>
      <c r="B904">
        <f t="shared" si="16"/>
        <v>3</v>
      </c>
      <c r="C904">
        <v>0</v>
      </c>
    </row>
    <row r="905" spans="1:3" x14ac:dyDescent="0.35">
      <c r="A905">
        <v>8</v>
      </c>
      <c r="B905">
        <f t="shared" si="16"/>
        <v>4</v>
      </c>
      <c r="C905">
        <v>0</v>
      </c>
    </row>
    <row r="906" spans="1:3" x14ac:dyDescent="0.35">
      <c r="A906">
        <v>5</v>
      </c>
      <c r="B906">
        <f t="shared" si="16"/>
        <v>2</v>
      </c>
      <c r="C906">
        <v>1</v>
      </c>
    </row>
    <row r="907" spans="1:3" x14ac:dyDescent="0.35">
      <c r="A907">
        <v>5</v>
      </c>
      <c r="B907">
        <f t="shared" si="16"/>
        <v>2</v>
      </c>
      <c r="C907">
        <v>0</v>
      </c>
    </row>
    <row r="908" spans="1:3" x14ac:dyDescent="0.35">
      <c r="A908">
        <v>5</v>
      </c>
      <c r="B908">
        <f t="shared" si="16"/>
        <v>2</v>
      </c>
      <c r="C908">
        <v>0</v>
      </c>
    </row>
    <row r="909" spans="1:3" x14ac:dyDescent="0.35">
      <c r="A909">
        <v>6</v>
      </c>
      <c r="B909">
        <f t="shared" si="16"/>
        <v>3</v>
      </c>
      <c r="C909">
        <v>0</v>
      </c>
    </row>
    <row r="910" spans="1:3" x14ac:dyDescent="0.35">
      <c r="A910">
        <v>2</v>
      </c>
      <c r="B910">
        <f t="shared" si="16"/>
        <v>1</v>
      </c>
      <c r="C910">
        <v>0</v>
      </c>
    </row>
    <row r="911" spans="1:3" x14ac:dyDescent="0.35">
      <c r="A911">
        <v>5</v>
      </c>
      <c r="B911">
        <f t="shared" si="16"/>
        <v>2</v>
      </c>
      <c r="C911">
        <v>0</v>
      </c>
    </row>
    <row r="912" spans="1:3" x14ac:dyDescent="0.35">
      <c r="A912">
        <v>6</v>
      </c>
      <c r="B912">
        <f t="shared" si="16"/>
        <v>3</v>
      </c>
      <c r="C912">
        <v>1</v>
      </c>
    </row>
    <row r="913" spans="1:3" x14ac:dyDescent="0.35">
      <c r="A913">
        <v>6</v>
      </c>
      <c r="B913">
        <f t="shared" si="16"/>
        <v>3</v>
      </c>
      <c r="C913">
        <v>0</v>
      </c>
    </row>
    <row r="914" spans="1:3" x14ac:dyDescent="0.35">
      <c r="A914">
        <v>5</v>
      </c>
      <c r="B914">
        <f t="shared" si="16"/>
        <v>2</v>
      </c>
      <c r="C914">
        <v>0</v>
      </c>
    </row>
    <row r="915" spans="1:3" x14ac:dyDescent="0.35">
      <c r="A915">
        <v>4</v>
      </c>
      <c r="B915">
        <f t="shared" si="16"/>
        <v>2</v>
      </c>
      <c r="C915">
        <v>0</v>
      </c>
    </row>
    <row r="916" spans="1:3" x14ac:dyDescent="0.35">
      <c r="A916">
        <v>2</v>
      </c>
      <c r="B916">
        <f t="shared" si="16"/>
        <v>1</v>
      </c>
      <c r="C916">
        <v>1</v>
      </c>
    </row>
    <row r="917" spans="1:3" x14ac:dyDescent="0.35">
      <c r="A917">
        <v>7</v>
      </c>
      <c r="B917">
        <f t="shared" si="16"/>
        <v>3</v>
      </c>
      <c r="C917">
        <v>0</v>
      </c>
    </row>
    <row r="918" spans="1:3" x14ac:dyDescent="0.35">
      <c r="A918">
        <v>8</v>
      </c>
      <c r="B918">
        <f t="shared" si="16"/>
        <v>4</v>
      </c>
      <c r="C918">
        <v>1</v>
      </c>
    </row>
    <row r="919" spans="1:3" x14ac:dyDescent="0.35">
      <c r="A919">
        <v>9</v>
      </c>
      <c r="B919">
        <f t="shared" si="16"/>
        <v>4</v>
      </c>
      <c r="C919">
        <v>0</v>
      </c>
    </row>
    <row r="920" spans="1:3" x14ac:dyDescent="0.35">
      <c r="A920">
        <v>1</v>
      </c>
      <c r="B920">
        <f t="shared" si="16"/>
        <v>1</v>
      </c>
      <c r="C920">
        <v>0</v>
      </c>
    </row>
    <row r="921" spans="1:3" x14ac:dyDescent="0.35">
      <c r="A921">
        <v>7</v>
      </c>
      <c r="B921">
        <f t="shared" si="16"/>
        <v>3</v>
      </c>
      <c r="C921">
        <v>0</v>
      </c>
    </row>
    <row r="922" spans="1:3" x14ac:dyDescent="0.35">
      <c r="A922">
        <v>8</v>
      </c>
      <c r="B922">
        <f t="shared" si="16"/>
        <v>4</v>
      </c>
      <c r="C922">
        <v>0</v>
      </c>
    </row>
    <row r="923" spans="1:3" x14ac:dyDescent="0.35">
      <c r="A923">
        <v>5</v>
      </c>
      <c r="B923">
        <f t="shared" si="16"/>
        <v>2</v>
      </c>
      <c r="C923">
        <v>0</v>
      </c>
    </row>
    <row r="924" spans="1:3" x14ac:dyDescent="0.35">
      <c r="A924">
        <v>2</v>
      </c>
      <c r="B924">
        <f t="shared" si="16"/>
        <v>1</v>
      </c>
      <c r="C924">
        <v>0</v>
      </c>
    </row>
    <row r="925" spans="1:3" x14ac:dyDescent="0.35">
      <c r="A925">
        <v>0</v>
      </c>
      <c r="B925">
        <f t="shared" si="16"/>
        <v>1</v>
      </c>
      <c r="C925">
        <v>0</v>
      </c>
    </row>
    <row r="926" spans="1:3" x14ac:dyDescent="0.35">
      <c r="A926">
        <v>1</v>
      </c>
      <c r="B926">
        <f t="shared" si="16"/>
        <v>1</v>
      </c>
      <c r="C926">
        <v>0</v>
      </c>
    </row>
    <row r="927" spans="1:3" x14ac:dyDescent="0.35">
      <c r="A927">
        <v>4</v>
      </c>
      <c r="B927">
        <f t="shared" si="16"/>
        <v>2</v>
      </c>
      <c r="C927">
        <v>0</v>
      </c>
    </row>
    <row r="928" spans="1:3" x14ac:dyDescent="0.35">
      <c r="A928">
        <v>7</v>
      </c>
      <c r="B928">
        <f t="shared" si="16"/>
        <v>3</v>
      </c>
      <c r="C928">
        <v>0</v>
      </c>
    </row>
    <row r="929" spans="1:3" x14ac:dyDescent="0.35">
      <c r="A929">
        <v>4</v>
      </c>
      <c r="B929">
        <f t="shared" si="16"/>
        <v>2</v>
      </c>
      <c r="C929">
        <v>0</v>
      </c>
    </row>
    <row r="930" spans="1:3" x14ac:dyDescent="0.35">
      <c r="A930">
        <v>14</v>
      </c>
      <c r="B930">
        <f t="shared" si="16"/>
        <v>4</v>
      </c>
      <c r="C930">
        <v>0</v>
      </c>
    </row>
    <row r="931" spans="1:3" x14ac:dyDescent="0.35">
      <c r="A931">
        <v>7</v>
      </c>
      <c r="B931">
        <f t="shared" si="16"/>
        <v>3</v>
      </c>
      <c r="C931">
        <v>0</v>
      </c>
    </row>
    <row r="932" spans="1:3" x14ac:dyDescent="0.35">
      <c r="A932">
        <v>3</v>
      </c>
      <c r="B932">
        <f t="shared" si="16"/>
        <v>1</v>
      </c>
      <c r="C932">
        <v>1</v>
      </c>
    </row>
    <row r="933" spans="1:3" x14ac:dyDescent="0.35">
      <c r="A933">
        <v>4</v>
      </c>
      <c r="B933">
        <f t="shared" si="16"/>
        <v>2</v>
      </c>
      <c r="C933">
        <v>0</v>
      </c>
    </row>
    <row r="934" spans="1:3" x14ac:dyDescent="0.35">
      <c r="A934">
        <v>2</v>
      </c>
      <c r="B934">
        <f t="shared" si="16"/>
        <v>1</v>
      </c>
      <c r="C934">
        <v>0</v>
      </c>
    </row>
    <row r="935" spans="1:3" x14ac:dyDescent="0.35">
      <c r="A935">
        <v>5</v>
      </c>
      <c r="B935">
        <f t="shared" si="16"/>
        <v>2</v>
      </c>
      <c r="C935">
        <v>1</v>
      </c>
    </row>
    <row r="936" spans="1:3" x14ac:dyDescent="0.35">
      <c r="A936">
        <v>2</v>
      </c>
      <c r="B936">
        <f t="shared" si="16"/>
        <v>1</v>
      </c>
      <c r="C936">
        <v>0</v>
      </c>
    </row>
    <row r="937" spans="1:3" x14ac:dyDescent="0.35">
      <c r="A937">
        <v>5</v>
      </c>
      <c r="B937">
        <f t="shared" si="16"/>
        <v>2</v>
      </c>
      <c r="C937">
        <v>0</v>
      </c>
    </row>
    <row r="938" spans="1:3" x14ac:dyDescent="0.35">
      <c r="A938">
        <v>1</v>
      </c>
      <c r="B938">
        <f t="shared" si="16"/>
        <v>1</v>
      </c>
      <c r="C938">
        <v>1</v>
      </c>
    </row>
    <row r="939" spans="1:3" x14ac:dyDescent="0.35">
      <c r="A939">
        <v>7</v>
      </c>
      <c r="B939">
        <f t="shared" si="16"/>
        <v>3</v>
      </c>
      <c r="C939">
        <v>0</v>
      </c>
    </row>
    <row r="940" spans="1:3" x14ac:dyDescent="0.35">
      <c r="A940">
        <v>9</v>
      </c>
      <c r="B940">
        <f t="shared" si="16"/>
        <v>4</v>
      </c>
      <c r="C940">
        <v>0</v>
      </c>
    </row>
    <row r="941" spans="1:3" x14ac:dyDescent="0.35">
      <c r="A941">
        <v>4</v>
      </c>
      <c r="B941">
        <f t="shared" si="16"/>
        <v>2</v>
      </c>
      <c r="C941">
        <v>0</v>
      </c>
    </row>
    <row r="942" spans="1:3" x14ac:dyDescent="0.35">
      <c r="A942">
        <v>3</v>
      </c>
      <c r="B942">
        <f t="shared" si="16"/>
        <v>1</v>
      </c>
      <c r="C942">
        <v>0</v>
      </c>
    </row>
    <row r="943" spans="1:3" x14ac:dyDescent="0.35">
      <c r="A943">
        <v>6</v>
      </c>
      <c r="B943">
        <f t="shared" si="16"/>
        <v>3</v>
      </c>
      <c r="C943">
        <v>0</v>
      </c>
    </row>
    <row r="944" spans="1:3" x14ac:dyDescent="0.35">
      <c r="A944">
        <v>6</v>
      </c>
      <c r="B944">
        <f t="shared" si="16"/>
        <v>3</v>
      </c>
      <c r="C944">
        <v>0</v>
      </c>
    </row>
    <row r="945" spans="1:3" x14ac:dyDescent="0.35">
      <c r="A945">
        <v>4</v>
      </c>
      <c r="B945">
        <f t="shared" si="16"/>
        <v>2</v>
      </c>
      <c r="C945">
        <v>0</v>
      </c>
    </row>
    <row r="946" spans="1:3" x14ac:dyDescent="0.35">
      <c r="A946">
        <v>7</v>
      </c>
      <c r="B946">
        <f t="shared" si="16"/>
        <v>3</v>
      </c>
      <c r="C946">
        <v>1</v>
      </c>
    </row>
    <row r="947" spans="1:3" x14ac:dyDescent="0.35">
      <c r="A947">
        <v>1</v>
      </c>
      <c r="B947">
        <f t="shared" si="16"/>
        <v>1</v>
      </c>
      <c r="C947">
        <v>1</v>
      </c>
    </row>
    <row r="948" spans="1:3" x14ac:dyDescent="0.35">
      <c r="A948">
        <v>8</v>
      </c>
      <c r="B948">
        <f t="shared" si="16"/>
        <v>4</v>
      </c>
      <c r="C948">
        <v>1</v>
      </c>
    </row>
    <row r="949" spans="1:3" x14ac:dyDescent="0.35">
      <c r="A949">
        <v>8</v>
      </c>
      <c r="B949">
        <f t="shared" si="16"/>
        <v>4</v>
      </c>
      <c r="C949">
        <v>0</v>
      </c>
    </row>
    <row r="950" spans="1:3" x14ac:dyDescent="0.35">
      <c r="A950">
        <v>8</v>
      </c>
      <c r="B950">
        <f t="shared" si="16"/>
        <v>4</v>
      </c>
      <c r="C950">
        <v>0</v>
      </c>
    </row>
    <row r="951" spans="1:3" x14ac:dyDescent="0.35">
      <c r="A951">
        <v>4</v>
      </c>
      <c r="B951">
        <f t="shared" si="16"/>
        <v>2</v>
      </c>
      <c r="C951">
        <v>1</v>
      </c>
    </row>
    <row r="952" spans="1:3" x14ac:dyDescent="0.35">
      <c r="A952">
        <v>3</v>
      </c>
      <c r="B952">
        <f t="shared" si="16"/>
        <v>1</v>
      </c>
      <c r="C952">
        <v>0</v>
      </c>
    </row>
    <row r="953" spans="1:3" x14ac:dyDescent="0.35">
      <c r="A953">
        <v>8</v>
      </c>
      <c r="B953">
        <f t="shared" si="16"/>
        <v>4</v>
      </c>
      <c r="C953">
        <v>0</v>
      </c>
    </row>
    <row r="954" spans="1:3" x14ac:dyDescent="0.35">
      <c r="A954">
        <v>6</v>
      </c>
      <c r="B954">
        <f t="shared" si="16"/>
        <v>3</v>
      </c>
      <c r="C954">
        <v>0</v>
      </c>
    </row>
    <row r="955" spans="1:3" x14ac:dyDescent="0.35">
      <c r="A955">
        <v>5</v>
      </c>
      <c r="B955">
        <f t="shared" si="16"/>
        <v>2</v>
      </c>
      <c r="C955">
        <v>0</v>
      </c>
    </row>
    <row r="956" spans="1:3" x14ac:dyDescent="0.35">
      <c r="A956">
        <v>2</v>
      </c>
      <c r="B956">
        <f t="shared" si="16"/>
        <v>1</v>
      </c>
      <c r="C956">
        <v>0</v>
      </c>
    </row>
    <row r="957" spans="1:3" x14ac:dyDescent="0.35">
      <c r="A957">
        <v>9</v>
      </c>
      <c r="B957">
        <f t="shared" si="16"/>
        <v>4</v>
      </c>
      <c r="C957">
        <v>0</v>
      </c>
    </row>
    <row r="958" spans="1:3" x14ac:dyDescent="0.35">
      <c r="A958">
        <v>8</v>
      </c>
      <c r="B958">
        <f t="shared" si="16"/>
        <v>4</v>
      </c>
      <c r="C958">
        <v>0</v>
      </c>
    </row>
    <row r="959" spans="1:3" x14ac:dyDescent="0.35">
      <c r="A959">
        <v>5</v>
      </c>
      <c r="B959">
        <f t="shared" si="16"/>
        <v>2</v>
      </c>
      <c r="C959">
        <v>0</v>
      </c>
    </row>
    <row r="960" spans="1:3" x14ac:dyDescent="0.35">
      <c r="A960">
        <v>3</v>
      </c>
      <c r="B960">
        <f t="shared" si="16"/>
        <v>1</v>
      </c>
      <c r="C960">
        <v>0</v>
      </c>
    </row>
    <row r="961" spans="1:3" x14ac:dyDescent="0.35">
      <c r="A961">
        <v>3</v>
      </c>
      <c r="B961">
        <f t="shared" si="16"/>
        <v>1</v>
      </c>
      <c r="C961">
        <v>0</v>
      </c>
    </row>
    <row r="962" spans="1:3" x14ac:dyDescent="0.35">
      <c r="A962">
        <v>2</v>
      </c>
      <c r="B962">
        <f t="shared" si="16"/>
        <v>1</v>
      </c>
      <c r="C962">
        <v>0</v>
      </c>
    </row>
    <row r="963" spans="1:3" x14ac:dyDescent="0.35">
      <c r="A963">
        <v>8</v>
      </c>
      <c r="B963">
        <f t="shared" ref="B963:B1026" si="17">_xlfn.IFS(A:A&lt;=3,1,A:A&lt;=5.34,2,A:A&lt;=7,3,A:A&gt;=8,4)</f>
        <v>4</v>
      </c>
      <c r="C963">
        <v>0</v>
      </c>
    </row>
    <row r="964" spans="1:3" x14ac:dyDescent="0.35">
      <c r="A964">
        <v>7</v>
      </c>
      <c r="B964">
        <f t="shared" si="17"/>
        <v>3</v>
      </c>
      <c r="C964">
        <v>0</v>
      </c>
    </row>
    <row r="965" spans="1:3" x14ac:dyDescent="0.35">
      <c r="A965">
        <v>7</v>
      </c>
      <c r="B965">
        <f t="shared" si="17"/>
        <v>3</v>
      </c>
      <c r="C965">
        <v>0</v>
      </c>
    </row>
    <row r="966" spans="1:3" x14ac:dyDescent="0.35">
      <c r="A966">
        <v>8</v>
      </c>
      <c r="B966">
        <f t="shared" si="17"/>
        <v>4</v>
      </c>
      <c r="C966">
        <v>0</v>
      </c>
    </row>
    <row r="967" spans="1:3" x14ac:dyDescent="0.35">
      <c r="A967">
        <v>7</v>
      </c>
      <c r="B967">
        <f t="shared" si="17"/>
        <v>3</v>
      </c>
      <c r="C967">
        <v>1</v>
      </c>
    </row>
    <row r="968" spans="1:3" x14ac:dyDescent="0.35">
      <c r="A968">
        <v>5</v>
      </c>
      <c r="B968">
        <f t="shared" si="17"/>
        <v>2</v>
      </c>
      <c r="C968">
        <v>0</v>
      </c>
    </row>
    <row r="969" spans="1:3" x14ac:dyDescent="0.35">
      <c r="A969">
        <v>8</v>
      </c>
      <c r="B969">
        <f t="shared" si="17"/>
        <v>4</v>
      </c>
      <c r="C969">
        <v>0</v>
      </c>
    </row>
    <row r="970" spans="1:3" x14ac:dyDescent="0.35">
      <c r="A970">
        <v>4</v>
      </c>
      <c r="B970">
        <f t="shared" si="17"/>
        <v>2</v>
      </c>
      <c r="C970">
        <v>0</v>
      </c>
    </row>
    <row r="971" spans="1:3" x14ac:dyDescent="0.35">
      <c r="A971">
        <v>7</v>
      </c>
      <c r="B971">
        <f t="shared" si="17"/>
        <v>3</v>
      </c>
      <c r="C971">
        <v>1</v>
      </c>
    </row>
    <row r="972" spans="1:3" x14ac:dyDescent="0.35">
      <c r="A972">
        <v>9</v>
      </c>
      <c r="B972">
        <f t="shared" si="17"/>
        <v>4</v>
      </c>
      <c r="C972">
        <v>0</v>
      </c>
    </row>
    <row r="973" spans="1:3" x14ac:dyDescent="0.35">
      <c r="A973">
        <v>4</v>
      </c>
      <c r="B973">
        <f t="shared" si="17"/>
        <v>2</v>
      </c>
      <c r="C973">
        <v>0</v>
      </c>
    </row>
    <row r="974" spans="1:3" x14ac:dyDescent="0.35">
      <c r="A974">
        <v>6</v>
      </c>
      <c r="B974">
        <f t="shared" si="17"/>
        <v>3</v>
      </c>
      <c r="C974">
        <v>0</v>
      </c>
    </row>
    <row r="975" spans="1:3" x14ac:dyDescent="0.35">
      <c r="A975">
        <v>3</v>
      </c>
      <c r="B975">
        <f t="shared" si="17"/>
        <v>1</v>
      </c>
      <c r="C975">
        <v>1</v>
      </c>
    </row>
    <row r="976" spans="1:3" x14ac:dyDescent="0.35">
      <c r="A976">
        <v>3</v>
      </c>
      <c r="B976">
        <f t="shared" si="17"/>
        <v>1</v>
      </c>
      <c r="C976">
        <v>1</v>
      </c>
    </row>
    <row r="977" spans="1:3" x14ac:dyDescent="0.35">
      <c r="A977">
        <v>2</v>
      </c>
      <c r="B977">
        <f t="shared" si="17"/>
        <v>1</v>
      </c>
      <c r="C977">
        <v>0</v>
      </c>
    </row>
    <row r="978" spans="1:3" x14ac:dyDescent="0.35">
      <c r="A978">
        <v>8</v>
      </c>
      <c r="B978">
        <f t="shared" si="17"/>
        <v>4</v>
      </c>
      <c r="C978">
        <v>0</v>
      </c>
    </row>
    <row r="979" spans="1:3" x14ac:dyDescent="0.35">
      <c r="A979">
        <v>8</v>
      </c>
      <c r="B979">
        <f t="shared" si="17"/>
        <v>4</v>
      </c>
      <c r="C979">
        <v>0</v>
      </c>
    </row>
    <row r="980" spans="1:3" x14ac:dyDescent="0.35">
      <c r="A980">
        <v>4</v>
      </c>
      <c r="B980">
        <f t="shared" si="17"/>
        <v>2</v>
      </c>
      <c r="C980">
        <v>0</v>
      </c>
    </row>
    <row r="981" spans="1:3" x14ac:dyDescent="0.35">
      <c r="A981">
        <v>7</v>
      </c>
      <c r="B981">
        <f t="shared" si="17"/>
        <v>3</v>
      </c>
      <c r="C981">
        <v>0</v>
      </c>
    </row>
    <row r="982" spans="1:3" x14ac:dyDescent="0.35">
      <c r="A982">
        <v>6</v>
      </c>
      <c r="B982">
        <f t="shared" si="17"/>
        <v>3</v>
      </c>
      <c r="C982">
        <v>1</v>
      </c>
    </row>
    <row r="983" spans="1:3" x14ac:dyDescent="0.35">
      <c r="A983">
        <v>5</v>
      </c>
      <c r="B983">
        <f t="shared" si="17"/>
        <v>2</v>
      </c>
      <c r="C983">
        <v>0</v>
      </c>
    </row>
    <row r="984" spans="1:3" x14ac:dyDescent="0.35">
      <c r="A984">
        <v>3</v>
      </c>
      <c r="B984">
        <f t="shared" si="17"/>
        <v>1</v>
      </c>
      <c r="C984">
        <v>0</v>
      </c>
    </row>
    <row r="985" spans="1:3" x14ac:dyDescent="0.35">
      <c r="A985">
        <v>8</v>
      </c>
      <c r="B985">
        <f t="shared" si="17"/>
        <v>4</v>
      </c>
      <c r="C985">
        <v>0</v>
      </c>
    </row>
    <row r="986" spans="1:3" x14ac:dyDescent="0.35">
      <c r="A986">
        <v>19</v>
      </c>
      <c r="B986">
        <f t="shared" si="17"/>
        <v>4</v>
      </c>
      <c r="C986">
        <v>0</v>
      </c>
    </row>
    <row r="987" spans="1:3" x14ac:dyDescent="0.35">
      <c r="A987">
        <v>2</v>
      </c>
      <c r="B987">
        <f t="shared" si="17"/>
        <v>1</v>
      </c>
      <c r="C987">
        <v>0</v>
      </c>
    </row>
    <row r="988" spans="1:3" x14ac:dyDescent="0.35">
      <c r="A988">
        <v>6</v>
      </c>
      <c r="B988">
        <f t="shared" si="17"/>
        <v>3</v>
      </c>
      <c r="C988">
        <v>1</v>
      </c>
    </row>
    <row r="989" spans="1:3" x14ac:dyDescent="0.35">
      <c r="A989">
        <v>7</v>
      </c>
      <c r="B989">
        <f t="shared" si="17"/>
        <v>3</v>
      </c>
      <c r="C989">
        <v>0</v>
      </c>
    </row>
    <row r="990" spans="1:3" x14ac:dyDescent="0.35">
      <c r="A990">
        <v>4</v>
      </c>
      <c r="B990">
        <f t="shared" si="17"/>
        <v>2</v>
      </c>
      <c r="C990">
        <v>0</v>
      </c>
    </row>
    <row r="991" spans="1:3" x14ac:dyDescent="0.35">
      <c r="A991">
        <v>3</v>
      </c>
      <c r="B991">
        <f t="shared" si="17"/>
        <v>1</v>
      </c>
      <c r="C991">
        <v>0</v>
      </c>
    </row>
    <row r="992" spans="1:3" x14ac:dyDescent="0.35">
      <c r="A992">
        <v>8</v>
      </c>
      <c r="B992">
        <f t="shared" si="17"/>
        <v>4</v>
      </c>
      <c r="C992">
        <v>1</v>
      </c>
    </row>
    <row r="993" spans="1:3" x14ac:dyDescent="0.35">
      <c r="A993">
        <v>5</v>
      </c>
      <c r="B993">
        <f t="shared" si="17"/>
        <v>2</v>
      </c>
      <c r="C993">
        <v>0</v>
      </c>
    </row>
    <row r="994" spans="1:3" x14ac:dyDescent="0.35">
      <c r="A994">
        <v>8</v>
      </c>
      <c r="B994">
        <f t="shared" si="17"/>
        <v>4</v>
      </c>
      <c r="C994">
        <v>0</v>
      </c>
    </row>
    <row r="995" spans="1:3" x14ac:dyDescent="0.35">
      <c r="A995">
        <v>5</v>
      </c>
      <c r="B995">
        <f t="shared" si="17"/>
        <v>2</v>
      </c>
      <c r="C995">
        <v>0</v>
      </c>
    </row>
    <row r="996" spans="1:3" x14ac:dyDescent="0.35">
      <c r="A996">
        <v>6</v>
      </c>
      <c r="B996">
        <f t="shared" si="17"/>
        <v>3</v>
      </c>
      <c r="C996">
        <v>1</v>
      </c>
    </row>
    <row r="997" spans="1:3" x14ac:dyDescent="0.35">
      <c r="A997">
        <v>7</v>
      </c>
      <c r="B997">
        <f t="shared" si="17"/>
        <v>3</v>
      </c>
      <c r="C997">
        <v>0</v>
      </c>
    </row>
    <row r="998" spans="1:3" x14ac:dyDescent="0.35">
      <c r="A998">
        <v>2</v>
      </c>
      <c r="B998">
        <f t="shared" si="17"/>
        <v>1</v>
      </c>
      <c r="C998">
        <v>0</v>
      </c>
    </row>
    <row r="999" spans="1:3" x14ac:dyDescent="0.35">
      <c r="A999">
        <v>8</v>
      </c>
      <c r="B999">
        <f t="shared" si="17"/>
        <v>4</v>
      </c>
      <c r="C999">
        <v>0</v>
      </c>
    </row>
    <row r="1000" spans="1:3" x14ac:dyDescent="0.35">
      <c r="A1000">
        <v>7</v>
      </c>
      <c r="B1000">
        <f t="shared" si="17"/>
        <v>3</v>
      </c>
      <c r="C1000">
        <v>0</v>
      </c>
    </row>
    <row r="1001" spans="1:3" x14ac:dyDescent="0.35">
      <c r="A1001">
        <v>3</v>
      </c>
      <c r="B1001">
        <f t="shared" si="17"/>
        <v>1</v>
      </c>
      <c r="C1001">
        <v>0</v>
      </c>
    </row>
    <row r="1002" spans="1:3" x14ac:dyDescent="0.35">
      <c r="A1002">
        <v>1</v>
      </c>
      <c r="B1002">
        <f t="shared" si="17"/>
        <v>1</v>
      </c>
      <c r="C1002">
        <v>0</v>
      </c>
    </row>
    <row r="1003" spans="1:3" x14ac:dyDescent="0.35">
      <c r="A1003">
        <v>8</v>
      </c>
      <c r="B1003">
        <f t="shared" si="17"/>
        <v>4</v>
      </c>
      <c r="C1003">
        <v>0</v>
      </c>
    </row>
    <row r="1004" spans="1:3" x14ac:dyDescent="0.35">
      <c r="A1004">
        <v>5</v>
      </c>
      <c r="B1004">
        <f t="shared" si="17"/>
        <v>2</v>
      </c>
      <c r="C1004">
        <v>0</v>
      </c>
    </row>
    <row r="1005" spans="1:3" x14ac:dyDescent="0.35">
      <c r="A1005">
        <v>5</v>
      </c>
      <c r="B1005">
        <f t="shared" si="17"/>
        <v>2</v>
      </c>
      <c r="C1005">
        <v>1</v>
      </c>
    </row>
    <row r="1006" spans="1:3" x14ac:dyDescent="0.35">
      <c r="A1006">
        <v>5</v>
      </c>
      <c r="B1006">
        <f t="shared" si="17"/>
        <v>2</v>
      </c>
      <c r="C1006">
        <v>0</v>
      </c>
    </row>
    <row r="1007" spans="1:3" x14ac:dyDescent="0.35">
      <c r="A1007">
        <v>2</v>
      </c>
      <c r="B1007">
        <f t="shared" si="17"/>
        <v>1</v>
      </c>
      <c r="C1007">
        <v>0</v>
      </c>
    </row>
    <row r="1008" spans="1:3" x14ac:dyDescent="0.35">
      <c r="A1008">
        <v>7</v>
      </c>
      <c r="B1008">
        <f t="shared" si="17"/>
        <v>3</v>
      </c>
      <c r="C1008">
        <v>0</v>
      </c>
    </row>
    <row r="1009" spans="1:3" x14ac:dyDescent="0.35">
      <c r="A1009">
        <v>1</v>
      </c>
      <c r="B1009">
        <f t="shared" si="17"/>
        <v>1</v>
      </c>
      <c r="C1009">
        <v>1</v>
      </c>
    </row>
    <row r="1010" spans="1:3" x14ac:dyDescent="0.35">
      <c r="A1010">
        <v>6</v>
      </c>
      <c r="B1010">
        <f t="shared" si="17"/>
        <v>3</v>
      </c>
      <c r="C1010">
        <v>0</v>
      </c>
    </row>
    <row r="1011" spans="1:3" x14ac:dyDescent="0.35">
      <c r="A1011">
        <v>8</v>
      </c>
      <c r="B1011">
        <f t="shared" si="17"/>
        <v>4</v>
      </c>
      <c r="C1011">
        <v>0</v>
      </c>
    </row>
    <row r="1012" spans="1:3" x14ac:dyDescent="0.35">
      <c r="A1012">
        <v>2</v>
      </c>
      <c r="B1012">
        <f t="shared" si="17"/>
        <v>1</v>
      </c>
      <c r="C1012">
        <v>0</v>
      </c>
    </row>
    <row r="1013" spans="1:3" x14ac:dyDescent="0.35">
      <c r="A1013">
        <v>3</v>
      </c>
      <c r="B1013">
        <f t="shared" si="17"/>
        <v>1</v>
      </c>
      <c r="C1013">
        <v>0</v>
      </c>
    </row>
    <row r="1014" spans="1:3" x14ac:dyDescent="0.35">
      <c r="A1014">
        <v>6</v>
      </c>
      <c r="B1014">
        <f t="shared" si="17"/>
        <v>3</v>
      </c>
      <c r="C1014">
        <v>0</v>
      </c>
    </row>
    <row r="1015" spans="1:3" x14ac:dyDescent="0.35">
      <c r="A1015">
        <v>5</v>
      </c>
      <c r="B1015">
        <f t="shared" si="17"/>
        <v>2</v>
      </c>
      <c r="C1015">
        <v>0</v>
      </c>
    </row>
    <row r="1016" spans="1:3" x14ac:dyDescent="0.35">
      <c r="A1016">
        <v>6</v>
      </c>
      <c r="B1016">
        <f t="shared" si="17"/>
        <v>3</v>
      </c>
      <c r="C1016">
        <v>0</v>
      </c>
    </row>
    <row r="1017" spans="1:3" x14ac:dyDescent="0.35">
      <c r="A1017">
        <v>1</v>
      </c>
      <c r="B1017">
        <f t="shared" si="17"/>
        <v>1</v>
      </c>
      <c r="C1017">
        <v>0</v>
      </c>
    </row>
    <row r="1018" spans="1:3" x14ac:dyDescent="0.35">
      <c r="A1018">
        <v>2</v>
      </c>
      <c r="B1018">
        <f t="shared" si="17"/>
        <v>1</v>
      </c>
      <c r="C1018">
        <v>0</v>
      </c>
    </row>
    <row r="1019" spans="1:3" x14ac:dyDescent="0.35">
      <c r="A1019">
        <v>7</v>
      </c>
      <c r="B1019">
        <f t="shared" si="17"/>
        <v>3</v>
      </c>
      <c r="C1019">
        <v>0</v>
      </c>
    </row>
    <row r="1020" spans="1:3" x14ac:dyDescent="0.35">
      <c r="A1020">
        <v>5</v>
      </c>
      <c r="B1020">
        <f t="shared" si="17"/>
        <v>2</v>
      </c>
      <c r="C1020">
        <v>0</v>
      </c>
    </row>
    <row r="1021" spans="1:3" x14ac:dyDescent="0.35">
      <c r="A1021">
        <v>7</v>
      </c>
      <c r="B1021">
        <f t="shared" si="17"/>
        <v>3</v>
      </c>
      <c r="C1021">
        <v>0</v>
      </c>
    </row>
    <row r="1022" spans="1:3" x14ac:dyDescent="0.35">
      <c r="A1022">
        <v>2</v>
      </c>
      <c r="B1022">
        <f t="shared" si="17"/>
        <v>1</v>
      </c>
      <c r="C1022">
        <v>0</v>
      </c>
    </row>
    <row r="1023" spans="1:3" x14ac:dyDescent="0.35">
      <c r="A1023">
        <v>9</v>
      </c>
      <c r="B1023">
        <f t="shared" si="17"/>
        <v>4</v>
      </c>
      <c r="C1023">
        <v>1</v>
      </c>
    </row>
    <row r="1024" spans="1:3" x14ac:dyDescent="0.35">
      <c r="A1024">
        <v>3</v>
      </c>
      <c r="B1024">
        <f t="shared" si="17"/>
        <v>1</v>
      </c>
      <c r="C1024">
        <v>1</v>
      </c>
    </row>
    <row r="1025" spans="1:3" x14ac:dyDescent="0.35">
      <c r="A1025">
        <v>4</v>
      </c>
      <c r="B1025">
        <f t="shared" si="17"/>
        <v>2</v>
      </c>
      <c r="C1025">
        <v>0</v>
      </c>
    </row>
    <row r="1026" spans="1:3" x14ac:dyDescent="0.35">
      <c r="A1026">
        <v>3</v>
      </c>
      <c r="B1026">
        <f t="shared" si="17"/>
        <v>1</v>
      </c>
      <c r="C1026">
        <v>1</v>
      </c>
    </row>
    <row r="1027" spans="1:3" x14ac:dyDescent="0.35">
      <c r="A1027">
        <v>8</v>
      </c>
      <c r="B1027">
        <f t="shared" ref="B1027:B1090" si="18">_xlfn.IFS(A:A&lt;=3,1,A:A&lt;=5.34,2,A:A&lt;=7,3,A:A&gt;=8,4)</f>
        <v>4</v>
      </c>
      <c r="C1027">
        <v>0</v>
      </c>
    </row>
    <row r="1028" spans="1:3" x14ac:dyDescent="0.35">
      <c r="A1028">
        <v>4</v>
      </c>
      <c r="B1028">
        <f t="shared" si="18"/>
        <v>2</v>
      </c>
      <c r="C1028">
        <v>0</v>
      </c>
    </row>
    <row r="1029" spans="1:3" x14ac:dyDescent="0.35">
      <c r="A1029">
        <v>5</v>
      </c>
      <c r="B1029">
        <f t="shared" si="18"/>
        <v>2</v>
      </c>
      <c r="C1029">
        <v>1</v>
      </c>
    </row>
    <row r="1030" spans="1:3" x14ac:dyDescent="0.35">
      <c r="A1030">
        <v>6</v>
      </c>
      <c r="B1030">
        <f t="shared" si="18"/>
        <v>3</v>
      </c>
      <c r="C1030">
        <v>0</v>
      </c>
    </row>
    <row r="1031" spans="1:3" x14ac:dyDescent="0.35">
      <c r="A1031">
        <v>2</v>
      </c>
      <c r="B1031">
        <f t="shared" si="18"/>
        <v>1</v>
      </c>
      <c r="C1031">
        <v>1</v>
      </c>
    </row>
    <row r="1032" spans="1:3" x14ac:dyDescent="0.35">
      <c r="A1032">
        <v>2</v>
      </c>
      <c r="B1032">
        <f t="shared" si="18"/>
        <v>1</v>
      </c>
      <c r="C1032">
        <v>0</v>
      </c>
    </row>
    <row r="1033" spans="1:3" x14ac:dyDescent="0.35">
      <c r="A1033">
        <v>5</v>
      </c>
      <c r="B1033">
        <f t="shared" si="18"/>
        <v>2</v>
      </c>
      <c r="C1033">
        <v>0</v>
      </c>
    </row>
    <row r="1034" spans="1:3" x14ac:dyDescent="0.35">
      <c r="A1034">
        <v>8</v>
      </c>
      <c r="B1034">
        <f t="shared" si="18"/>
        <v>4</v>
      </c>
      <c r="C1034">
        <v>0</v>
      </c>
    </row>
    <row r="1035" spans="1:3" x14ac:dyDescent="0.35">
      <c r="A1035">
        <v>3</v>
      </c>
      <c r="B1035">
        <f t="shared" si="18"/>
        <v>1</v>
      </c>
      <c r="C1035">
        <v>0</v>
      </c>
    </row>
    <row r="1036" spans="1:3" x14ac:dyDescent="0.35">
      <c r="A1036">
        <v>4</v>
      </c>
      <c r="B1036">
        <f t="shared" si="18"/>
        <v>2</v>
      </c>
      <c r="C1036">
        <v>0</v>
      </c>
    </row>
    <row r="1037" spans="1:3" x14ac:dyDescent="0.35">
      <c r="A1037">
        <v>1</v>
      </c>
      <c r="B1037">
        <f t="shared" si="18"/>
        <v>1</v>
      </c>
      <c r="C1037">
        <v>0</v>
      </c>
    </row>
    <row r="1038" spans="1:3" x14ac:dyDescent="0.35">
      <c r="A1038">
        <v>1</v>
      </c>
      <c r="B1038">
        <f t="shared" si="18"/>
        <v>1</v>
      </c>
      <c r="C1038">
        <v>0</v>
      </c>
    </row>
    <row r="1039" spans="1:3" x14ac:dyDescent="0.35">
      <c r="A1039">
        <v>7</v>
      </c>
      <c r="B1039">
        <f t="shared" si="18"/>
        <v>3</v>
      </c>
      <c r="C1039">
        <v>0</v>
      </c>
    </row>
    <row r="1040" spans="1:3" x14ac:dyDescent="0.35">
      <c r="A1040">
        <v>5</v>
      </c>
      <c r="B1040">
        <f t="shared" si="18"/>
        <v>2</v>
      </c>
      <c r="C1040">
        <v>0</v>
      </c>
    </row>
    <row r="1041" spans="1:3" x14ac:dyDescent="0.35">
      <c r="A1041">
        <v>1</v>
      </c>
      <c r="B1041">
        <f t="shared" si="18"/>
        <v>1</v>
      </c>
      <c r="C1041">
        <v>1</v>
      </c>
    </row>
    <row r="1042" spans="1:3" x14ac:dyDescent="0.35">
      <c r="A1042">
        <v>5</v>
      </c>
      <c r="B1042">
        <f t="shared" si="18"/>
        <v>2</v>
      </c>
      <c r="C1042">
        <v>0</v>
      </c>
    </row>
    <row r="1043" spans="1:3" x14ac:dyDescent="0.35">
      <c r="A1043">
        <v>8</v>
      </c>
      <c r="B1043">
        <f t="shared" si="18"/>
        <v>4</v>
      </c>
      <c r="C1043">
        <v>0</v>
      </c>
    </row>
    <row r="1044" spans="1:3" x14ac:dyDescent="0.35">
      <c r="A1044">
        <v>5</v>
      </c>
      <c r="B1044">
        <f t="shared" si="18"/>
        <v>2</v>
      </c>
      <c r="C1044">
        <v>0</v>
      </c>
    </row>
    <row r="1045" spans="1:3" x14ac:dyDescent="0.35">
      <c r="A1045">
        <v>8</v>
      </c>
      <c r="B1045">
        <f t="shared" si="18"/>
        <v>4</v>
      </c>
      <c r="C1045">
        <v>0</v>
      </c>
    </row>
    <row r="1046" spans="1:3" x14ac:dyDescent="0.35">
      <c r="A1046">
        <v>2</v>
      </c>
      <c r="B1046">
        <f t="shared" si="18"/>
        <v>1</v>
      </c>
      <c r="C1046">
        <v>0</v>
      </c>
    </row>
    <row r="1047" spans="1:3" x14ac:dyDescent="0.35">
      <c r="A1047">
        <v>5</v>
      </c>
      <c r="B1047">
        <f t="shared" si="18"/>
        <v>2</v>
      </c>
      <c r="C1047">
        <v>0</v>
      </c>
    </row>
    <row r="1048" spans="1:3" x14ac:dyDescent="0.35">
      <c r="A1048">
        <v>5</v>
      </c>
      <c r="B1048">
        <f t="shared" si="18"/>
        <v>2</v>
      </c>
      <c r="C1048">
        <v>0</v>
      </c>
    </row>
    <row r="1049" spans="1:3" x14ac:dyDescent="0.35">
      <c r="A1049">
        <v>4</v>
      </c>
      <c r="B1049">
        <f t="shared" si="18"/>
        <v>2</v>
      </c>
      <c r="C1049">
        <v>0</v>
      </c>
    </row>
    <row r="1050" spans="1:3" x14ac:dyDescent="0.35">
      <c r="A1050">
        <v>1</v>
      </c>
      <c r="B1050">
        <f t="shared" si="18"/>
        <v>1</v>
      </c>
      <c r="C1050">
        <v>0</v>
      </c>
    </row>
    <row r="1051" spans="1:3" x14ac:dyDescent="0.35">
      <c r="A1051">
        <v>5</v>
      </c>
      <c r="B1051">
        <f t="shared" si="18"/>
        <v>2</v>
      </c>
      <c r="C1051">
        <v>1</v>
      </c>
    </row>
    <row r="1052" spans="1:3" x14ac:dyDescent="0.35">
      <c r="A1052">
        <v>5</v>
      </c>
      <c r="B1052">
        <f t="shared" si="18"/>
        <v>2</v>
      </c>
      <c r="C1052">
        <v>0</v>
      </c>
    </row>
    <row r="1053" spans="1:3" x14ac:dyDescent="0.35">
      <c r="A1053">
        <v>8</v>
      </c>
      <c r="B1053">
        <f t="shared" si="18"/>
        <v>4</v>
      </c>
      <c r="C1053">
        <v>0</v>
      </c>
    </row>
    <row r="1054" spans="1:3" x14ac:dyDescent="0.35">
      <c r="A1054">
        <v>6</v>
      </c>
      <c r="B1054">
        <f t="shared" si="18"/>
        <v>3</v>
      </c>
      <c r="C1054">
        <v>0</v>
      </c>
    </row>
    <row r="1055" spans="1:3" x14ac:dyDescent="0.35">
      <c r="A1055">
        <v>8</v>
      </c>
      <c r="B1055">
        <f t="shared" si="18"/>
        <v>4</v>
      </c>
      <c r="C1055">
        <v>1</v>
      </c>
    </row>
    <row r="1056" spans="1:3" x14ac:dyDescent="0.35">
      <c r="A1056">
        <v>6</v>
      </c>
      <c r="B1056">
        <f t="shared" si="18"/>
        <v>3</v>
      </c>
      <c r="C1056">
        <v>1</v>
      </c>
    </row>
    <row r="1057" spans="1:3" x14ac:dyDescent="0.35">
      <c r="A1057">
        <v>8</v>
      </c>
      <c r="B1057">
        <f t="shared" si="18"/>
        <v>4</v>
      </c>
      <c r="C1057">
        <v>0</v>
      </c>
    </row>
    <row r="1058" spans="1:3" x14ac:dyDescent="0.35">
      <c r="A1058">
        <v>9</v>
      </c>
      <c r="B1058">
        <f t="shared" si="18"/>
        <v>4</v>
      </c>
      <c r="C1058">
        <v>0</v>
      </c>
    </row>
    <row r="1059" spans="1:3" x14ac:dyDescent="0.35">
      <c r="A1059">
        <v>3</v>
      </c>
      <c r="B1059">
        <f t="shared" si="18"/>
        <v>1</v>
      </c>
      <c r="C1059">
        <v>0</v>
      </c>
    </row>
    <row r="1060" spans="1:3" x14ac:dyDescent="0.35">
      <c r="A1060">
        <v>7</v>
      </c>
      <c r="B1060">
        <f t="shared" si="18"/>
        <v>3</v>
      </c>
      <c r="C1060">
        <v>0</v>
      </c>
    </row>
    <row r="1061" spans="1:3" x14ac:dyDescent="0.35">
      <c r="A1061">
        <v>7</v>
      </c>
      <c r="B1061">
        <f t="shared" si="18"/>
        <v>3</v>
      </c>
      <c r="C1061">
        <v>0</v>
      </c>
    </row>
    <row r="1062" spans="1:3" x14ac:dyDescent="0.35">
      <c r="A1062">
        <v>3</v>
      </c>
      <c r="B1062">
        <f t="shared" si="18"/>
        <v>1</v>
      </c>
      <c r="C1062">
        <v>0</v>
      </c>
    </row>
    <row r="1063" spans="1:3" x14ac:dyDescent="0.35">
      <c r="A1063">
        <v>7</v>
      </c>
      <c r="B1063">
        <f t="shared" si="18"/>
        <v>3</v>
      </c>
      <c r="C1063">
        <v>0</v>
      </c>
    </row>
    <row r="1064" spans="1:3" x14ac:dyDescent="0.35">
      <c r="A1064">
        <v>8</v>
      </c>
      <c r="B1064">
        <f t="shared" si="18"/>
        <v>4</v>
      </c>
      <c r="C1064">
        <v>1</v>
      </c>
    </row>
    <row r="1065" spans="1:3" x14ac:dyDescent="0.35">
      <c r="A1065">
        <v>8</v>
      </c>
      <c r="B1065">
        <f t="shared" si="18"/>
        <v>4</v>
      </c>
      <c r="C1065">
        <v>0</v>
      </c>
    </row>
    <row r="1066" spans="1:3" x14ac:dyDescent="0.35">
      <c r="A1066">
        <v>3</v>
      </c>
      <c r="B1066">
        <f t="shared" si="18"/>
        <v>1</v>
      </c>
      <c r="C1066">
        <v>0</v>
      </c>
    </row>
    <row r="1067" spans="1:3" x14ac:dyDescent="0.35">
      <c r="A1067">
        <v>4</v>
      </c>
      <c r="B1067">
        <f t="shared" si="18"/>
        <v>2</v>
      </c>
      <c r="C1067">
        <v>0</v>
      </c>
    </row>
    <row r="1068" spans="1:3" x14ac:dyDescent="0.35">
      <c r="A1068">
        <v>4</v>
      </c>
      <c r="B1068">
        <f t="shared" si="18"/>
        <v>2</v>
      </c>
      <c r="C1068">
        <v>1</v>
      </c>
    </row>
    <row r="1069" spans="1:3" x14ac:dyDescent="0.35">
      <c r="A1069">
        <v>7</v>
      </c>
      <c r="B1069">
        <f t="shared" si="18"/>
        <v>3</v>
      </c>
      <c r="C1069">
        <v>0</v>
      </c>
    </row>
    <row r="1070" spans="1:3" x14ac:dyDescent="0.35">
      <c r="A1070">
        <v>7</v>
      </c>
      <c r="B1070">
        <f t="shared" si="18"/>
        <v>3</v>
      </c>
      <c r="C1070">
        <v>0</v>
      </c>
    </row>
    <row r="1071" spans="1:3" x14ac:dyDescent="0.35">
      <c r="A1071">
        <v>5</v>
      </c>
      <c r="B1071">
        <f t="shared" si="18"/>
        <v>2</v>
      </c>
      <c r="C1071">
        <v>0</v>
      </c>
    </row>
    <row r="1072" spans="1:3" x14ac:dyDescent="0.35">
      <c r="A1072">
        <v>3</v>
      </c>
      <c r="B1072">
        <f t="shared" si="18"/>
        <v>1</v>
      </c>
      <c r="C1072">
        <v>0</v>
      </c>
    </row>
    <row r="1073" spans="1:3" x14ac:dyDescent="0.35">
      <c r="A1073">
        <v>4</v>
      </c>
      <c r="B1073">
        <f t="shared" si="18"/>
        <v>2</v>
      </c>
      <c r="C1073">
        <v>1</v>
      </c>
    </row>
    <row r="1074" spans="1:3" x14ac:dyDescent="0.35">
      <c r="A1074">
        <v>6</v>
      </c>
      <c r="B1074">
        <f t="shared" si="18"/>
        <v>3</v>
      </c>
      <c r="C1074">
        <v>0</v>
      </c>
    </row>
    <row r="1075" spans="1:3" x14ac:dyDescent="0.35">
      <c r="A1075">
        <v>9</v>
      </c>
      <c r="B1075">
        <f t="shared" si="18"/>
        <v>4</v>
      </c>
      <c r="C1075">
        <v>0</v>
      </c>
    </row>
    <row r="1076" spans="1:3" x14ac:dyDescent="0.35">
      <c r="A1076">
        <v>1</v>
      </c>
      <c r="B1076">
        <f t="shared" si="18"/>
        <v>1</v>
      </c>
      <c r="C1076">
        <v>1</v>
      </c>
    </row>
    <row r="1077" spans="1:3" x14ac:dyDescent="0.35">
      <c r="A1077">
        <v>7</v>
      </c>
      <c r="B1077">
        <f t="shared" si="18"/>
        <v>3</v>
      </c>
      <c r="C1077">
        <v>0</v>
      </c>
    </row>
    <row r="1078" spans="1:3" x14ac:dyDescent="0.35">
      <c r="A1078">
        <v>5</v>
      </c>
      <c r="B1078">
        <f t="shared" si="18"/>
        <v>2</v>
      </c>
      <c r="C1078">
        <v>0</v>
      </c>
    </row>
    <row r="1079" spans="1:3" x14ac:dyDescent="0.35">
      <c r="A1079">
        <v>6</v>
      </c>
      <c r="B1079">
        <f t="shared" si="18"/>
        <v>3</v>
      </c>
      <c r="C1079">
        <v>0</v>
      </c>
    </row>
    <row r="1080" spans="1:3" x14ac:dyDescent="0.35">
      <c r="A1080">
        <v>7</v>
      </c>
      <c r="B1080">
        <f t="shared" si="18"/>
        <v>3</v>
      </c>
      <c r="C1080">
        <v>0</v>
      </c>
    </row>
    <row r="1081" spans="1:3" x14ac:dyDescent="0.35">
      <c r="A1081">
        <v>3</v>
      </c>
      <c r="B1081">
        <f t="shared" si="18"/>
        <v>1</v>
      </c>
      <c r="C1081">
        <v>0</v>
      </c>
    </row>
    <row r="1082" spans="1:3" x14ac:dyDescent="0.35">
      <c r="A1082">
        <v>4</v>
      </c>
      <c r="B1082">
        <f t="shared" si="18"/>
        <v>2</v>
      </c>
      <c r="C1082">
        <v>0</v>
      </c>
    </row>
    <row r="1083" spans="1:3" x14ac:dyDescent="0.35">
      <c r="A1083">
        <v>6</v>
      </c>
      <c r="B1083">
        <f t="shared" si="18"/>
        <v>3</v>
      </c>
      <c r="C1083">
        <v>1</v>
      </c>
    </row>
    <row r="1084" spans="1:3" x14ac:dyDescent="0.35">
      <c r="A1084">
        <v>8</v>
      </c>
      <c r="B1084">
        <f t="shared" si="18"/>
        <v>4</v>
      </c>
      <c r="C1084">
        <v>0</v>
      </c>
    </row>
    <row r="1085" spans="1:3" x14ac:dyDescent="0.35">
      <c r="A1085">
        <v>8</v>
      </c>
      <c r="B1085">
        <f t="shared" si="18"/>
        <v>4</v>
      </c>
      <c r="C1085">
        <v>0</v>
      </c>
    </row>
    <row r="1086" spans="1:3" x14ac:dyDescent="0.35">
      <c r="A1086">
        <v>9</v>
      </c>
      <c r="B1086">
        <f t="shared" si="18"/>
        <v>4</v>
      </c>
      <c r="C1086">
        <v>1</v>
      </c>
    </row>
    <row r="1087" spans="1:3" x14ac:dyDescent="0.35">
      <c r="A1087">
        <v>6</v>
      </c>
      <c r="B1087">
        <f t="shared" si="18"/>
        <v>3</v>
      </c>
      <c r="C1087">
        <v>0</v>
      </c>
    </row>
    <row r="1088" spans="1:3" x14ac:dyDescent="0.35">
      <c r="A1088">
        <v>6</v>
      </c>
      <c r="B1088">
        <f t="shared" si="18"/>
        <v>3</v>
      </c>
      <c r="C1088">
        <v>0</v>
      </c>
    </row>
    <row r="1089" spans="1:3" x14ac:dyDescent="0.35">
      <c r="A1089">
        <v>8</v>
      </c>
      <c r="B1089">
        <f t="shared" si="18"/>
        <v>4</v>
      </c>
      <c r="C1089">
        <v>0</v>
      </c>
    </row>
    <row r="1090" spans="1:3" x14ac:dyDescent="0.35">
      <c r="A1090">
        <v>2</v>
      </c>
      <c r="B1090">
        <f t="shared" si="18"/>
        <v>1</v>
      </c>
      <c r="C1090">
        <v>1</v>
      </c>
    </row>
    <row r="1091" spans="1:3" x14ac:dyDescent="0.35">
      <c r="A1091">
        <v>1</v>
      </c>
      <c r="B1091">
        <f t="shared" ref="B1091:B1154" si="19">_xlfn.IFS(A:A&lt;=3,1,A:A&lt;=5.34,2,A:A&lt;=7,3,A:A&gt;=8,4)</f>
        <v>1</v>
      </c>
      <c r="C1091">
        <v>0</v>
      </c>
    </row>
    <row r="1092" spans="1:3" x14ac:dyDescent="0.35">
      <c r="A1092">
        <v>7</v>
      </c>
      <c r="B1092">
        <f t="shared" si="19"/>
        <v>3</v>
      </c>
      <c r="C1092">
        <v>0</v>
      </c>
    </row>
    <row r="1093" spans="1:3" x14ac:dyDescent="0.35">
      <c r="A1093">
        <v>7</v>
      </c>
      <c r="B1093">
        <f t="shared" si="19"/>
        <v>3</v>
      </c>
      <c r="C1093">
        <v>1</v>
      </c>
    </row>
    <row r="1094" spans="1:3" x14ac:dyDescent="0.35">
      <c r="A1094">
        <v>4</v>
      </c>
      <c r="B1094">
        <f t="shared" si="19"/>
        <v>2</v>
      </c>
      <c r="C1094">
        <v>0</v>
      </c>
    </row>
    <row r="1095" spans="1:3" x14ac:dyDescent="0.35">
      <c r="A1095">
        <v>1</v>
      </c>
      <c r="B1095">
        <f t="shared" si="19"/>
        <v>1</v>
      </c>
      <c r="C1095">
        <v>0</v>
      </c>
    </row>
    <row r="1096" spans="1:3" x14ac:dyDescent="0.35">
      <c r="A1096">
        <v>5</v>
      </c>
      <c r="B1096">
        <f t="shared" si="19"/>
        <v>2</v>
      </c>
      <c r="C1096">
        <v>0</v>
      </c>
    </row>
    <row r="1097" spans="1:3" x14ac:dyDescent="0.35">
      <c r="A1097">
        <v>5</v>
      </c>
      <c r="B1097">
        <f t="shared" si="19"/>
        <v>2</v>
      </c>
      <c r="C1097">
        <v>0</v>
      </c>
    </row>
    <row r="1098" spans="1:3" x14ac:dyDescent="0.35">
      <c r="A1098">
        <v>7</v>
      </c>
      <c r="B1098">
        <f t="shared" si="19"/>
        <v>3</v>
      </c>
      <c r="C1098">
        <v>0</v>
      </c>
    </row>
    <row r="1099" spans="1:3" x14ac:dyDescent="0.35">
      <c r="A1099">
        <v>2</v>
      </c>
      <c r="B1099">
        <f t="shared" si="19"/>
        <v>1</v>
      </c>
      <c r="C1099">
        <v>0</v>
      </c>
    </row>
    <row r="1100" spans="1:3" x14ac:dyDescent="0.35">
      <c r="A1100">
        <v>7</v>
      </c>
      <c r="B1100">
        <f t="shared" si="19"/>
        <v>3</v>
      </c>
      <c r="C1100">
        <v>0</v>
      </c>
    </row>
    <row r="1101" spans="1:3" x14ac:dyDescent="0.35">
      <c r="A1101">
        <v>4</v>
      </c>
      <c r="B1101">
        <f t="shared" si="19"/>
        <v>2</v>
      </c>
      <c r="C1101">
        <v>0</v>
      </c>
    </row>
    <row r="1102" spans="1:3" x14ac:dyDescent="0.35">
      <c r="A1102">
        <v>3</v>
      </c>
      <c r="B1102">
        <f t="shared" si="19"/>
        <v>1</v>
      </c>
      <c r="C1102">
        <v>0</v>
      </c>
    </row>
    <row r="1103" spans="1:3" x14ac:dyDescent="0.35">
      <c r="A1103">
        <v>8</v>
      </c>
      <c r="B1103">
        <f t="shared" si="19"/>
        <v>4</v>
      </c>
      <c r="C1103">
        <v>0</v>
      </c>
    </row>
    <row r="1104" spans="1:3" x14ac:dyDescent="0.35">
      <c r="A1104">
        <v>2</v>
      </c>
      <c r="B1104">
        <f t="shared" si="19"/>
        <v>1</v>
      </c>
      <c r="C1104">
        <v>0</v>
      </c>
    </row>
    <row r="1105" spans="1:3" x14ac:dyDescent="0.35">
      <c r="A1105">
        <v>1</v>
      </c>
      <c r="B1105">
        <f t="shared" si="19"/>
        <v>1</v>
      </c>
      <c r="C1105">
        <v>0</v>
      </c>
    </row>
    <row r="1106" spans="1:3" x14ac:dyDescent="0.35">
      <c r="A1106">
        <v>5</v>
      </c>
      <c r="B1106">
        <f t="shared" si="19"/>
        <v>2</v>
      </c>
      <c r="C1106">
        <v>0</v>
      </c>
    </row>
    <row r="1107" spans="1:3" x14ac:dyDescent="0.35">
      <c r="A1107">
        <v>5</v>
      </c>
      <c r="B1107">
        <f t="shared" si="19"/>
        <v>2</v>
      </c>
      <c r="C1107">
        <v>0</v>
      </c>
    </row>
    <row r="1108" spans="1:3" x14ac:dyDescent="0.35">
      <c r="A1108">
        <v>7</v>
      </c>
      <c r="B1108">
        <f t="shared" si="19"/>
        <v>3</v>
      </c>
      <c r="C1108">
        <v>0</v>
      </c>
    </row>
    <row r="1109" spans="1:3" x14ac:dyDescent="0.35">
      <c r="A1109">
        <v>8</v>
      </c>
      <c r="B1109">
        <f t="shared" si="19"/>
        <v>4</v>
      </c>
      <c r="C1109">
        <v>0</v>
      </c>
    </row>
    <row r="1110" spans="1:3" x14ac:dyDescent="0.35">
      <c r="A1110">
        <v>5</v>
      </c>
      <c r="B1110">
        <f t="shared" si="19"/>
        <v>2</v>
      </c>
      <c r="C1110">
        <v>0</v>
      </c>
    </row>
    <row r="1111" spans="1:3" x14ac:dyDescent="0.35">
      <c r="A1111">
        <v>8</v>
      </c>
      <c r="B1111">
        <f t="shared" si="19"/>
        <v>4</v>
      </c>
      <c r="C1111">
        <v>0</v>
      </c>
    </row>
    <row r="1112" spans="1:3" x14ac:dyDescent="0.35">
      <c r="A1112">
        <v>3</v>
      </c>
      <c r="B1112">
        <f t="shared" si="19"/>
        <v>1</v>
      </c>
      <c r="C1112">
        <v>0</v>
      </c>
    </row>
    <row r="1113" spans="1:3" x14ac:dyDescent="0.35">
      <c r="A1113">
        <v>5</v>
      </c>
      <c r="B1113">
        <f t="shared" si="19"/>
        <v>2</v>
      </c>
      <c r="C1113">
        <v>0</v>
      </c>
    </row>
    <row r="1114" spans="1:3" x14ac:dyDescent="0.35">
      <c r="A1114">
        <v>1</v>
      </c>
      <c r="B1114">
        <f t="shared" si="19"/>
        <v>1</v>
      </c>
      <c r="C1114">
        <v>0</v>
      </c>
    </row>
    <row r="1115" spans="1:3" x14ac:dyDescent="0.35">
      <c r="A1115">
        <v>7</v>
      </c>
      <c r="B1115">
        <f t="shared" si="19"/>
        <v>3</v>
      </c>
      <c r="C1115">
        <v>0</v>
      </c>
    </row>
    <row r="1116" spans="1:3" x14ac:dyDescent="0.35">
      <c r="A1116">
        <v>6</v>
      </c>
      <c r="B1116">
        <f t="shared" si="19"/>
        <v>3</v>
      </c>
      <c r="C1116">
        <v>0</v>
      </c>
    </row>
    <row r="1117" spans="1:3" x14ac:dyDescent="0.35">
      <c r="A1117">
        <v>7</v>
      </c>
      <c r="B1117">
        <f t="shared" si="19"/>
        <v>3</v>
      </c>
      <c r="C1117">
        <v>1</v>
      </c>
    </row>
    <row r="1118" spans="1:3" x14ac:dyDescent="0.35">
      <c r="A1118">
        <v>5</v>
      </c>
      <c r="B1118">
        <f t="shared" si="19"/>
        <v>2</v>
      </c>
      <c r="C1118">
        <v>0</v>
      </c>
    </row>
    <row r="1119" spans="1:3" x14ac:dyDescent="0.35">
      <c r="A1119">
        <v>7</v>
      </c>
      <c r="B1119">
        <f t="shared" si="19"/>
        <v>3</v>
      </c>
      <c r="C1119">
        <v>0</v>
      </c>
    </row>
    <row r="1120" spans="1:3" x14ac:dyDescent="0.35">
      <c r="A1120">
        <v>5</v>
      </c>
      <c r="B1120">
        <f t="shared" si="19"/>
        <v>2</v>
      </c>
      <c r="C1120">
        <v>0</v>
      </c>
    </row>
    <row r="1121" spans="1:3" x14ac:dyDescent="0.35">
      <c r="A1121">
        <v>4</v>
      </c>
      <c r="B1121">
        <f t="shared" si="19"/>
        <v>2</v>
      </c>
      <c r="C1121">
        <v>0</v>
      </c>
    </row>
    <row r="1122" spans="1:3" x14ac:dyDescent="0.35">
      <c r="A1122">
        <v>4</v>
      </c>
      <c r="B1122">
        <f t="shared" si="19"/>
        <v>2</v>
      </c>
      <c r="C1122">
        <v>0</v>
      </c>
    </row>
    <row r="1123" spans="1:3" x14ac:dyDescent="0.35">
      <c r="A1123">
        <v>8</v>
      </c>
      <c r="B1123">
        <f t="shared" si="19"/>
        <v>4</v>
      </c>
      <c r="C1123">
        <v>0</v>
      </c>
    </row>
    <row r="1124" spans="1:3" x14ac:dyDescent="0.35">
      <c r="A1124">
        <v>5</v>
      </c>
      <c r="B1124">
        <f t="shared" si="19"/>
        <v>2</v>
      </c>
      <c r="C1124">
        <v>0</v>
      </c>
    </row>
    <row r="1125" spans="1:3" x14ac:dyDescent="0.35">
      <c r="A1125">
        <v>3</v>
      </c>
      <c r="B1125">
        <f t="shared" si="19"/>
        <v>1</v>
      </c>
      <c r="C1125">
        <v>1</v>
      </c>
    </row>
    <row r="1126" spans="1:3" x14ac:dyDescent="0.35">
      <c r="A1126">
        <v>4</v>
      </c>
      <c r="B1126">
        <f t="shared" si="19"/>
        <v>2</v>
      </c>
      <c r="C1126">
        <v>1</v>
      </c>
    </row>
    <row r="1127" spans="1:3" x14ac:dyDescent="0.35">
      <c r="A1127">
        <v>4</v>
      </c>
      <c r="B1127">
        <f t="shared" si="19"/>
        <v>2</v>
      </c>
      <c r="C1127">
        <v>0</v>
      </c>
    </row>
    <row r="1128" spans="1:3" x14ac:dyDescent="0.35">
      <c r="A1128">
        <v>5</v>
      </c>
      <c r="B1128">
        <f t="shared" si="19"/>
        <v>2</v>
      </c>
      <c r="C1128">
        <v>0</v>
      </c>
    </row>
    <row r="1129" spans="1:3" x14ac:dyDescent="0.35">
      <c r="A1129">
        <v>6</v>
      </c>
      <c r="B1129">
        <f t="shared" si="19"/>
        <v>3</v>
      </c>
      <c r="C1129">
        <v>0</v>
      </c>
    </row>
    <row r="1130" spans="1:3" x14ac:dyDescent="0.35">
      <c r="A1130">
        <v>8</v>
      </c>
      <c r="B1130">
        <f t="shared" si="19"/>
        <v>4</v>
      </c>
      <c r="C1130">
        <v>0</v>
      </c>
    </row>
    <row r="1131" spans="1:3" x14ac:dyDescent="0.35">
      <c r="A1131">
        <v>1</v>
      </c>
      <c r="B1131">
        <f t="shared" si="19"/>
        <v>1</v>
      </c>
      <c r="C1131">
        <v>0</v>
      </c>
    </row>
    <row r="1132" spans="1:3" x14ac:dyDescent="0.35">
      <c r="A1132">
        <v>5</v>
      </c>
      <c r="B1132">
        <f t="shared" si="19"/>
        <v>2</v>
      </c>
      <c r="C1132">
        <v>0</v>
      </c>
    </row>
    <row r="1133" spans="1:3" x14ac:dyDescent="0.35">
      <c r="A1133">
        <v>4</v>
      </c>
      <c r="B1133">
        <f t="shared" si="19"/>
        <v>2</v>
      </c>
      <c r="C1133">
        <v>0</v>
      </c>
    </row>
    <row r="1134" spans="1:3" x14ac:dyDescent="0.35">
      <c r="A1134">
        <v>7</v>
      </c>
      <c r="B1134">
        <f t="shared" si="19"/>
        <v>3</v>
      </c>
      <c r="C1134">
        <v>0</v>
      </c>
    </row>
    <row r="1135" spans="1:3" x14ac:dyDescent="0.35">
      <c r="A1135">
        <v>4</v>
      </c>
      <c r="B1135">
        <f t="shared" si="19"/>
        <v>2</v>
      </c>
      <c r="C1135">
        <v>0</v>
      </c>
    </row>
    <row r="1136" spans="1:3" x14ac:dyDescent="0.35">
      <c r="A1136">
        <v>1</v>
      </c>
      <c r="B1136">
        <f t="shared" si="19"/>
        <v>1</v>
      </c>
      <c r="C1136">
        <v>0</v>
      </c>
    </row>
    <row r="1137" spans="1:3" x14ac:dyDescent="0.35">
      <c r="A1137">
        <v>8</v>
      </c>
      <c r="B1137">
        <f t="shared" si="19"/>
        <v>4</v>
      </c>
      <c r="C1137">
        <v>0</v>
      </c>
    </row>
    <row r="1138" spans="1:3" x14ac:dyDescent="0.35">
      <c r="A1138">
        <v>7</v>
      </c>
      <c r="B1138">
        <f t="shared" si="19"/>
        <v>3</v>
      </c>
      <c r="C1138">
        <v>0</v>
      </c>
    </row>
    <row r="1139" spans="1:3" x14ac:dyDescent="0.35">
      <c r="A1139">
        <v>5</v>
      </c>
      <c r="B1139">
        <f t="shared" si="19"/>
        <v>2</v>
      </c>
      <c r="C1139">
        <v>0</v>
      </c>
    </row>
    <row r="1140" spans="1:3" x14ac:dyDescent="0.35">
      <c r="A1140">
        <v>7</v>
      </c>
      <c r="B1140">
        <f t="shared" si="19"/>
        <v>3</v>
      </c>
      <c r="C1140">
        <v>0</v>
      </c>
    </row>
    <row r="1141" spans="1:3" x14ac:dyDescent="0.35">
      <c r="A1141">
        <v>7</v>
      </c>
      <c r="B1141">
        <f t="shared" si="19"/>
        <v>3</v>
      </c>
      <c r="C1141">
        <v>0</v>
      </c>
    </row>
    <row r="1142" spans="1:3" x14ac:dyDescent="0.35">
      <c r="A1142">
        <v>1</v>
      </c>
      <c r="B1142">
        <f t="shared" si="19"/>
        <v>1</v>
      </c>
      <c r="C1142">
        <v>0</v>
      </c>
    </row>
    <row r="1143" spans="1:3" x14ac:dyDescent="0.35">
      <c r="A1143">
        <v>4</v>
      </c>
      <c r="B1143">
        <f t="shared" si="19"/>
        <v>2</v>
      </c>
      <c r="C1143">
        <v>0</v>
      </c>
    </row>
    <row r="1144" spans="1:3" x14ac:dyDescent="0.35">
      <c r="A1144">
        <v>3</v>
      </c>
      <c r="B1144">
        <f t="shared" si="19"/>
        <v>1</v>
      </c>
      <c r="C1144">
        <v>0</v>
      </c>
    </row>
    <row r="1145" spans="1:3" x14ac:dyDescent="0.35">
      <c r="A1145">
        <v>6</v>
      </c>
      <c r="B1145">
        <f t="shared" si="19"/>
        <v>3</v>
      </c>
      <c r="C1145">
        <v>0</v>
      </c>
    </row>
    <row r="1146" spans="1:3" x14ac:dyDescent="0.35">
      <c r="A1146">
        <v>6</v>
      </c>
      <c r="B1146">
        <f t="shared" si="19"/>
        <v>3</v>
      </c>
      <c r="C1146">
        <v>1</v>
      </c>
    </row>
    <row r="1147" spans="1:3" x14ac:dyDescent="0.35">
      <c r="A1147">
        <v>3</v>
      </c>
      <c r="B1147">
        <f t="shared" si="19"/>
        <v>1</v>
      </c>
      <c r="C1147">
        <v>0</v>
      </c>
    </row>
    <row r="1148" spans="1:3" x14ac:dyDescent="0.35">
      <c r="A1148">
        <v>9</v>
      </c>
      <c r="B1148">
        <f t="shared" si="19"/>
        <v>4</v>
      </c>
      <c r="C1148">
        <v>0</v>
      </c>
    </row>
    <row r="1149" spans="1:3" x14ac:dyDescent="0.35">
      <c r="A1149">
        <v>7</v>
      </c>
      <c r="B1149">
        <f t="shared" si="19"/>
        <v>3</v>
      </c>
      <c r="C1149">
        <v>0</v>
      </c>
    </row>
    <row r="1150" spans="1:3" x14ac:dyDescent="0.35">
      <c r="A1150">
        <v>8</v>
      </c>
      <c r="B1150">
        <f t="shared" si="19"/>
        <v>4</v>
      </c>
      <c r="C1150">
        <v>0</v>
      </c>
    </row>
    <row r="1151" spans="1:3" x14ac:dyDescent="0.35">
      <c r="A1151">
        <v>8</v>
      </c>
      <c r="B1151">
        <f t="shared" si="19"/>
        <v>4</v>
      </c>
      <c r="C1151">
        <v>0</v>
      </c>
    </row>
    <row r="1152" spans="1:3" x14ac:dyDescent="0.35">
      <c r="A1152">
        <v>4</v>
      </c>
      <c r="B1152">
        <f t="shared" si="19"/>
        <v>2</v>
      </c>
      <c r="C1152">
        <v>0</v>
      </c>
    </row>
    <row r="1153" spans="1:3" x14ac:dyDescent="0.35">
      <c r="A1153">
        <v>8</v>
      </c>
      <c r="B1153">
        <f t="shared" si="19"/>
        <v>4</v>
      </c>
      <c r="C1153">
        <v>0</v>
      </c>
    </row>
    <row r="1154" spans="1:3" x14ac:dyDescent="0.35">
      <c r="A1154">
        <v>5</v>
      </c>
      <c r="B1154">
        <f t="shared" si="19"/>
        <v>2</v>
      </c>
      <c r="C1154">
        <v>0</v>
      </c>
    </row>
    <row r="1155" spans="1:3" x14ac:dyDescent="0.35">
      <c r="A1155">
        <v>3</v>
      </c>
      <c r="B1155">
        <f t="shared" ref="B1155:B1218" si="20">_xlfn.IFS(A:A&lt;=3,1,A:A&lt;=5.34,2,A:A&lt;=7,3,A:A&gt;=8,4)</f>
        <v>1</v>
      </c>
      <c r="C1155">
        <v>0</v>
      </c>
    </row>
    <row r="1156" spans="1:3" x14ac:dyDescent="0.35">
      <c r="A1156">
        <v>6</v>
      </c>
      <c r="B1156">
        <f t="shared" si="20"/>
        <v>3</v>
      </c>
      <c r="C1156">
        <v>0</v>
      </c>
    </row>
    <row r="1157" spans="1:3" x14ac:dyDescent="0.35">
      <c r="A1157">
        <v>5</v>
      </c>
      <c r="B1157">
        <f t="shared" si="20"/>
        <v>2</v>
      </c>
      <c r="C1157">
        <v>1</v>
      </c>
    </row>
    <row r="1158" spans="1:3" x14ac:dyDescent="0.35">
      <c r="A1158">
        <v>4</v>
      </c>
      <c r="B1158">
        <f t="shared" si="20"/>
        <v>2</v>
      </c>
      <c r="C1158">
        <v>0</v>
      </c>
    </row>
    <row r="1159" spans="1:3" x14ac:dyDescent="0.35">
      <c r="A1159">
        <v>7</v>
      </c>
      <c r="B1159">
        <f t="shared" si="20"/>
        <v>3</v>
      </c>
      <c r="C1159">
        <v>0</v>
      </c>
    </row>
    <row r="1160" spans="1:3" x14ac:dyDescent="0.35">
      <c r="A1160">
        <v>8</v>
      </c>
      <c r="B1160">
        <f t="shared" si="20"/>
        <v>4</v>
      </c>
      <c r="C1160">
        <v>0</v>
      </c>
    </row>
    <row r="1161" spans="1:3" x14ac:dyDescent="0.35">
      <c r="A1161">
        <v>5</v>
      </c>
      <c r="B1161">
        <f t="shared" si="20"/>
        <v>2</v>
      </c>
      <c r="C1161">
        <v>0</v>
      </c>
    </row>
    <row r="1162" spans="1:3" x14ac:dyDescent="0.35">
      <c r="A1162">
        <v>4</v>
      </c>
      <c r="B1162">
        <f t="shared" si="20"/>
        <v>2</v>
      </c>
      <c r="C1162">
        <v>0</v>
      </c>
    </row>
    <row r="1163" spans="1:3" x14ac:dyDescent="0.35">
      <c r="A1163">
        <v>8</v>
      </c>
      <c r="B1163">
        <f t="shared" si="20"/>
        <v>4</v>
      </c>
      <c r="C1163">
        <v>0</v>
      </c>
    </row>
    <row r="1164" spans="1:3" x14ac:dyDescent="0.35">
      <c r="A1164">
        <v>6</v>
      </c>
      <c r="B1164">
        <f t="shared" si="20"/>
        <v>3</v>
      </c>
      <c r="C1164">
        <v>0</v>
      </c>
    </row>
    <row r="1165" spans="1:3" x14ac:dyDescent="0.35">
      <c r="A1165">
        <v>6</v>
      </c>
      <c r="B1165">
        <f t="shared" si="20"/>
        <v>3</v>
      </c>
      <c r="C1165">
        <v>0</v>
      </c>
    </row>
    <row r="1166" spans="1:3" x14ac:dyDescent="0.35">
      <c r="A1166">
        <v>3</v>
      </c>
      <c r="B1166">
        <f t="shared" si="20"/>
        <v>1</v>
      </c>
      <c r="C1166">
        <v>0</v>
      </c>
    </row>
    <row r="1167" spans="1:3" x14ac:dyDescent="0.35">
      <c r="A1167">
        <v>2</v>
      </c>
      <c r="B1167">
        <f t="shared" si="20"/>
        <v>1</v>
      </c>
      <c r="C1167">
        <v>0</v>
      </c>
    </row>
    <row r="1168" spans="1:3" x14ac:dyDescent="0.35">
      <c r="A1168">
        <v>6</v>
      </c>
      <c r="B1168">
        <f t="shared" si="20"/>
        <v>3</v>
      </c>
      <c r="C1168">
        <v>0</v>
      </c>
    </row>
    <row r="1169" spans="1:3" x14ac:dyDescent="0.35">
      <c r="A1169">
        <v>7</v>
      </c>
      <c r="B1169">
        <f t="shared" si="20"/>
        <v>3</v>
      </c>
      <c r="C1169">
        <v>0</v>
      </c>
    </row>
    <row r="1170" spans="1:3" x14ac:dyDescent="0.35">
      <c r="A1170">
        <v>4</v>
      </c>
      <c r="B1170">
        <f t="shared" si="20"/>
        <v>2</v>
      </c>
      <c r="C1170">
        <v>0</v>
      </c>
    </row>
    <row r="1171" spans="1:3" x14ac:dyDescent="0.35">
      <c r="A1171">
        <v>1</v>
      </c>
      <c r="B1171">
        <f t="shared" si="20"/>
        <v>1</v>
      </c>
      <c r="C1171">
        <v>0</v>
      </c>
    </row>
    <row r="1172" spans="1:3" x14ac:dyDescent="0.35">
      <c r="A1172">
        <v>1</v>
      </c>
      <c r="B1172">
        <f t="shared" si="20"/>
        <v>1</v>
      </c>
      <c r="C1172">
        <v>0</v>
      </c>
    </row>
    <row r="1173" spans="1:3" x14ac:dyDescent="0.35">
      <c r="A1173">
        <v>8</v>
      </c>
      <c r="B1173">
        <f t="shared" si="20"/>
        <v>4</v>
      </c>
      <c r="C1173">
        <v>0</v>
      </c>
    </row>
    <row r="1174" spans="1:3" x14ac:dyDescent="0.35">
      <c r="A1174">
        <v>20</v>
      </c>
      <c r="B1174">
        <f t="shared" si="20"/>
        <v>4</v>
      </c>
      <c r="C1174">
        <v>0</v>
      </c>
    </row>
    <row r="1175" spans="1:3" x14ac:dyDescent="0.35">
      <c r="A1175">
        <v>9</v>
      </c>
      <c r="B1175">
        <f t="shared" si="20"/>
        <v>4</v>
      </c>
      <c r="C1175">
        <v>0</v>
      </c>
    </row>
    <row r="1176" spans="1:3" x14ac:dyDescent="0.35">
      <c r="A1176">
        <v>5</v>
      </c>
      <c r="B1176">
        <f t="shared" si="20"/>
        <v>2</v>
      </c>
      <c r="C1176">
        <v>0</v>
      </c>
    </row>
    <row r="1177" spans="1:3" x14ac:dyDescent="0.35">
      <c r="A1177">
        <v>8</v>
      </c>
      <c r="B1177">
        <f t="shared" si="20"/>
        <v>4</v>
      </c>
      <c r="C1177">
        <v>0</v>
      </c>
    </row>
    <row r="1178" spans="1:3" x14ac:dyDescent="0.35">
      <c r="A1178">
        <v>6</v>
      </c>
      <c r="B1178">
        <f t="shared" si="20"/>
        <v>3</v>
      </c>
      <c r="C1178">
        <v>0</v>
      </c>
    </row>
    <row r="1179" spans="1:3" x14ac:dyDescent="0.35">
      <c r="A1179">
        <v>3</v>
      </c>
      <c r="B1179">
        <f t="shared" si="20"/>
        <v>1</v>
      </c>
      <c r="C1179">
        <v>1</v>
      </c>
    </row>
    <row r="1180" spans="1:3" x14ac:dyDescent="0.35">
      <c r="A1180">
        <v>4</v>
      </c>
      <c r="B1180">
        <f t="shared" si="20"/>
        <v>2</v>
      </c>
      <c r="C1180">
        <v>0</v>
      </c>
    </row>
    <row r="1181" spans="1:3" x14ac:dyDescent="0.35">
      <c r="A1181">
        <v>6</v>
      </c>
      <c r="B1181">
        <f t="shared" si="20"/>
        <v>3</v>
      </c>
      <c r="C1181">
        <v>1</v>
      </c>
    </row>
    <row r="1182" spans="1:3" x14ac:dyDescent="0.35">
      <c r="A1182">
        <v>4</v>
      </c>
      <c r="B1182">
        <f t="shared" si="20"/>
        <v>2</v>
      </c>
      <c r="C1182">
        <v>0</v>
      </c>
    </row>
    <row r="1183" spans="1:3" x14ac:dyDescent="0.35">
      <c r="A1183">
        <v>7</v>
      </c>
      <c r="B1183">
        <f t="shared" si="20"/>
        <v>3</v>
      </c>
      <c r="C1183">
        <v>1</v>
      </c>
    </row>
    <row r="1184" spans="1:3" x14ac:dyDescent="0.35">
      <c r="A1184">
        <v>6</v>
      </c>
      <c r="B1184">
        <f t="shared" si="20"/>
        <v>3</v>
      </c>
      <c r="C1184">
        <v>1</v>
      </c>
    </row>
    <row r="1185" spans="1:3" x14ac:dyDescent="0.35">
      <c r="A1185">
        <v>2</v>
      </c>
      <c r="B1185">
        <f t="shared" si="20"/>
        <v>1</v>
      </c>
      <c r="C1185">
        <v>0</v>
      </c>
    </row>
    <row r="1186" spans="1:3" x14ac:dyDescent="0.35">
      <c r="A1186">
        <v>6</v>
      </c>
      <c r="B1186">
        <f t="shared" si="20"/>
        <v>3</v>
      </c>
      <c r="C1186">
        <v>0</v>
      </c>
    </row>
    <row r="1187" spans="1:3" x14ac:dyDescent="0.35">
      <c r="A1187">
        <v>2</v>
      </c>
      <c r="B1187">
        <f t="shared" si="20"/>
        <v>1</v>
      </c>
      <c r="C1187">
        <v>0</v>
      </c>
    </row>
    <row r="1188" spans="1:3" x14ac:dyDescent="0.35">
      <c r="A1188">
        <v>2</v>
      </c>
      <c r="B1188">
        <f t="shared" si="20"/>
        <v>1</v>
      </c>
      <c r="C1188">
        <v>1</v>
      </c>
    </row>
    <row r="1189" spans="1:3" x14ac:dyDescent="0.35">
      <c r="A1189">
        <v>3</v>
      </c>
      <c r="B1189">
        <f t="shared" si="20"/>
        <v>1</v>
      </c>
      <c r="C1189">
        <v>0</v>
      </c>
    </row>
    <row r="1190" spans="1:3" x14ac:dyDescent="0.35">
      <c r="A1190">
        <v>8</v>
      </c>
      <c r="B1190">
        <f t="shared" si="20"/>
        <v>4</v>
      </c>
      <c r="C1190">
        <v>0</v>
      </c>
    </row>
    <row r="1191" spans="1:3" x14ac:dyDescent="0.35">
      <c r="A1191">
        <v>7</v>
      </c>
      <c r="B1191">
        <f t="shared" si="20"/>
        <v>3</v>
      </c>
      <c r="C1191">
        <v>1</v>
      </c>
    </row>
    <row r="1192" spans="1:3" x14ac:dyDescent="0.35">
      <c r="A1192">
        <v>8</v>
      </c>
      <c r="B1192">
        <f t="shared" si="20"/>
        <v>4</v>
      </c>
      <c r="C1192">
        <v>1</v>
      </c>
    </row>
    <row r="1193" spans="1:3" x14ac:dyDescent="0.35">
      <c r="A1193">
        <v>7</v>
      </c>
      <c r="B1193">
        <f t="shared" si="20"/>
        <v>3</v>
      </c>
      <c r="C1193">
        <v>0</v>
      </c>
    </row>
    <row r="1194" spans="1:3" x14ac:dyDescent="0.35">
      <c r="A1194">
        <v>6</v>
      </c>
      <c r="B1194">
        <f t="shared" si="20"/>
        <v>3</v>
      </c>
      <c r="C1194">
        <v>0</v>
      </c>
    </row>
    <row r="1195" spans="1:3" x14ac:dyDescent="0.35">
      <c r="A1195">
        <v>2</v>
      </c>
      <c r="B1195">
        <f t="shared" si="20"/>
        <v>1</v>
      </c>
      <c r="C1195">
        <v>0</v>
      </c>
    </row>
    <row r="1196" spans="1:3" x14ac:dyDescent="0.35">
      <c r="A1196">
        <v>4</v>
      </c>
      <c r="B1196">
        <f t="shared" si="20"/>
        <v>2</v>
      </c>
      <c r="C1196">
        <v>0</v>
      </c>
    </row>
    <row r="1197" spans="1:3" x14ac:dyDescent="0.35">
      <c r="A1197">
        <v>3</v>
      </c>
      <c r="B1197">
        <f t="shared" si="20"/>
        <v>1</v>
      </c>
      <c r="C1197">
        <v>0</v>
      </c>
    </row>
    <row r="1198" spans="1:3" x14ac:dyDescent="0.35">
      <c r="A1198">
        <v>8</v>
      </c>
      <c r="B1198">
        <f t="shared" si="20"/>
        <v>4</v>
      </c>
      <c r="C1198">
        <v>1</v>
      </c>
    </row>
    <row r="1199" spans="1:3" x14ac:dyDescent="0.35">
      <c r="A1199">
        <v>8</v>
      </c>
      <c r="B1199">
        <f t="shared" si="20"/>
        <v>4</v>
      </c>
      <c r="C1199">
        <v>0</v>
      </c>
    </row>
    <row r="1200" spans="1:3" x14ac:dyDescent="0.35">
      <c r="A1200">
        <v>8</v>
      </c>
      <c r="B1200">
        <f t="shared" si="20"/>
        <v>4</v>
      </c>
      <c r="C1200">
        <v>0</v>
      </c>
    </row>
    <row r="1201" spans="1:3" x14ac:dyDescent="0.35">
      <c r="A1201">
        <v>8</v>
      </c>
      <c r="B1201">
        <f t="shared" si="20"/>
        <v>4</v>
      </c>
      <c r="C1201">
        <v>0</v>
      </c>
    </row>
    <row r="1202" spans="1:3" x14ac:dyDescent="0.35">
      <c r="A1202">
        <v>6</v>
      </c>
      <c r="B1202">
        <f t="shared" si="20"/>
        <v>3</v>
      </c>
      <c r="C1202">
        <v>0</v>
      </c>
    </row>
    <row r="1203" spans="1:3" x14ac:dyDescent="0.35">
      <c r="A1203">
        <v>7</v>
      </c>
      <c r="B1203">
        <f t="shared" si="20"/>
        <v>3</v>
      </c>
      <c r="C1203">
        <v>0</v>
      </c>
    </row>
    <row r="1204" spans="1:3" x14ac:dyDescent="0.35">
      <c r="A1204">
        <v>3</v>
      </c>
      <c r="B1204">
        <f t="shared" si="20"/>
        <v>1</v>
      </c>
      <c r="C1204">
        <v>0</v>
      </c>
    </row>
    <row r="1205" spans="1:3" x14ac:dyDescent="0.35">
      <c r="A1205">
        <v>5</v>
      </c>
      <c r="B1205">
        <f t="shared" si="20"/>
        <v>2</v>
      </c>
      <c r="C1205">
        <v>0</v>
      </c>
    </row>
    <row r="1206" spans="1:3" x14ac:dyDescent="0.35">
      <c r="A1206">
        <v>2</v>
      </c>
      <c r="B1206">
        <f t="shared" si="20"/>
        <v>1</v>
      </c>
      <c r="C1206">
        <v>1</v>
      </c>
    </row>
    <row r="1207" spans="1:3" x14ac:dyDescent="0.35">
      <c r="A1207">
        <v>7</v>
      </c>
      <c r="B1207">
        <f t="shared" si="20"/>
        <v>3</v>
      </c>
      <c r="C1207">
        <v>1</v>
      </c>
    </row>
    <row r="1208" spans="1:3" x14ac:dyDescent="0.35">
      <c r="A1208">
        <v>9</v>
      </c>
      <c r="B1208">
        <f t="shared" si="20"/>
        <v>4</v>
      </c>
      <c r="C1208">
        <v>0</v>
      </c>
    </row>
    <row r="1209" spans="1:3" x14ac:dyDescent="0.35">
      <c r="A1209">
        <v>8</v>
      </c>
      <c r="B1209">
        <f t="shared" si="20"/>
        <v>4</v>
      </c>
      <c r="C1209">
        <v>0</v>
      </c>
    </row>
    <row r="1210" spans="1:3" x14ac:dyDescent="0.35">
      <c r="A1210">
        <v>7</v>
      </c>
      <c r="B1210">
        <f t="shared" si="20"/>
        <v>3</v>
      </c>
      <c r="C1210">
        <v>0</v>
      </c>
    </row>
    <row r="1211" spans="1:3" x14ac:dyDescent="0.35">
      <c r="A1211">
        <v>7</v>
      </c>
      <c r="B1211">
        <f t="shared" si="20"/>
        <v>3</v>
      </c>
      <c r="C1211">
        <v>0</v>
      </c>
    </row>
    <row r="1212" spans="1:3" x14ac:dyDescent="0.35">
      <c r="A1212">
        <v>7</v>
      </c>
      <c r="B1212">
        <f t="shared" si="20"/>
        <v>3</v>
      </c>
      <c r="C1212">
        <v>1</v>
      </c>
    </row>
    <row r="1213" spans="1:3" x14ac:dyDescent="0.35">
      <c r="A1213">
        <v>4</v>
      </c>
      <c r="B1213">
        <f t="shared" si="20"/>
        <v>2</v>
      </c>
      <c r="C1213">
        <v>0</v>
      </c>
    </row>
    <row r="1214" spans="1:3" x14ac:dyDescent="0.35">
      <c r="A1214">
        <v>2</v>
      </c>
      <c r="B1214">
        <f t="shared" si="20"/>
        <v>1</v>
      </c>
      <c r="C1214">
        <v>1</v>
      </c>
    </row>
    <row r="1215" spans="1:3" x14ac:dyDescent="0.35">
      <c r="A1215">
        <v>6</v>
      </c>
      <c r="B1215">
        <f t="shared" si="20"/>
        <v>3</v>
      </c>
      <c r="C1215">
        <v>0</v>
      </c>
    </row>
    <row r="1216" spans="1:3" x14ac:dyDescent="0.35">
      <c r="A1216">
        <v>7</v>
      </c>
      <c r="B1216">
        <f t="shared" si="20"/>
        <v>3</v>
      </c>
      <c r="C1216">
        <v>0</v>
      </c>
    </row>
    <row r="1217" spans="1:3" x14ac:dyDescent="0.35">
      <c r="A1217">
        <v>5</v>
      </c>
      <c r="B1217">
        <f t="shared" si="20"/>
        <v>2</v>
      </c>
      <c r="C1217">
        <v>0</v>
      </c>
    </row>
    <row r="1218" spans="1:3" x14ac:dyDescent="0.35">
      <c r="A1218">
        <v>7</v>
      </c>
      <c r="B1218">
        <f t="shared" si="20"/>
        <v>3</v>
      </c>
      <c r="C1218">
        <v>0</v>
      </c>
    </row>
    <row r="1219" spans="1:3" x14ac:dyDescent="0.35">
      <c r="A1219">
        <v>4</v>
      </c>
      <c r="B1219">
        <f t="shared" ref="B1219:B1282" si="21">_xlfn.IFS(A:A&lt;=3,1,A:A&lt;=5.34,2,A:A&lt;=7,3,A:A&gt;=8,4)</f>
        <v>2</v>
      </c>
      <c r="C1219">
        <v>0</v>
      </c>
    </row>
    <row r="1220" spans="1:3" x14ac:dyDescent="0.35">
      <c r="A1220">
        <v>2</v>
      </c>
      <c r="B1220">
        <f t="shared" si="21"/>
        <v>1</v>
      </c>
      <c r="C1220">
        <v>0</v>
      </c>
    </row>
    <row r="1221" spans="1:3" x14ac:dyDescent="0.35">
      <c r="A1221">
        <v>9</v>
      </c>
      <c r="B1221">
        <f t="shared" si="21"/>
        <v>4</v>
      </c>
      <c r="C1221">
        <v>0</v>
      </c>
    </row>
    <row r="1222" spans="1:3" x14ac:dyDescent="0.35">
      <c r="A1222">
        <v>5</v>
      </c>
      <c r="B1222">
        <f t="shared" si="21"/>
        <v>2</v>
      </c>
      <c r="C1222">
        <v>0</v>
      </c>
    </row>
    <row r="1223" spans="1:3" x14ac:dyDescent="0.35">
      <c r="A1223">
        <v>1</v>
      </c>
      <c r="B1223">
        <f t="shared" si="21"/>
        <v>1</v>
      </c>
      <c r="C1223">
        <v>1</v>
      </c>
    </row>
    <row r="1224" spans="1:3" x14ac:dyDescent="0.35">
      <c r="A1224">
        <v>6</v>
      </c>
      <c r="B1224">
        <f t="shared" si="21"/>
        <v>3</v>
      </c>
      <c r="C1224">
        <v>0</v>
      </c>
    </row>
    <row r="1225" spans="1:3" x14ac:dyDescent="0.35">
      <c r="A1225">
        <v>7</v>
      </c>
      <c r="B1225">
        <f t="shared" si="21"/>
        <v>3</v>
      </c>
      <c r="C1225">
        <v>0</v>
      </c>
    </row>
    <row r="1226" spans="1:3" x14ac:dyDescent="0.35">
      <c r="A1226">
        <v>9</v>
      </c>
      <c r="B1226">
        <f t="shared" si="21"/>
        <v>4</v>
      </c>
      <c r="C1226">
        <v>0</v>
      </c>
    </row>
    <row r="1227" spans="1:3" x14ac:dyDescent="0.35">
      <c r="A1227">
        <v>3</v>
      </c>
      <c r="B1227">
        <f t="shared" si="21"/>
        <v>1</v>
      </c>
      <c r="C1227">
        <v>0</v>
      </c>
    </row>
    <row r="1228" spans="1:3" x14ac:dyDescent="0.35">
      <c r="A1228">
        <v>7</v>
      </c>
      <c r="B1228">
        <f t="shared" si="21"/>
        <v>3</v>
      </c>
      <c r="C1228">
        <v>0</v>
      </c>
    </row>
    <row r="1229" spans="1:3" x14ac:dyDescent="0.35">
      <c r="A1229">
        <v>8</v>
      </c>
      <c r="B1229">
        <f t="shared" si="21"/>
        <v>4</v>
      </c>
      <c r="C1229">
        <v>0</v>
      </c>
    </row>
    <row r="1230" spans="1:3" x14ac:dyDescent="0.35">
      <c r="A1230">
        <v>2</v>
      </c>
      <c r="B1230">
        <f t="shared" si="21"/>
        <v>1</v>
      </c>
      <c r="C1230">
        <v>0</v>
      </c>
    </row>
    <row r="1231" spans="1:3" x14ac:dyDescent="0.35">
      <c r="A1231">
        <v>6</v>
      </c>
      <c r="B1231">
        <f t="shared" si="21"/>
        <v>3</v>
      </c>
      <c r="C1231">
        <v>1</v>
      </c>
    </row>
    <row r="1232" spans="1:3" x14ac:dyDescent="0.35">
      <c r="A1232">
        <v>6</v>
      </c>
      <c r="B1232">
        <f t="shared" si="21"/>
        <v>3</v>
      </c>
      <c r="C1232">
        <v>0</v>
      </c>
    </row>
    <row r="1233" spans="1:3" x14ac:dyDescent="0.35">
      <c r="A1233">
        <v>4</v>
      </c>
      <c r="B1233">
        <f t="shared" si="21"/>
        <v>2</v>
      </c>
      <c r="C1233">
        <v>0</v>
      </c>
    </row>
    <row r="1234" spans="1:3" x14ac:dyDescent="0.35">
      <c r="A1234">
        <v>4</v>
      </c>
      <c r="B1234">
        <f t="shared" si="21"/>
        <v>2</v>
      </c>
      <c r="C1234">
        <v>0</v>
      </c>
    </row>
    <row r="1235" spans="1:3" x14ac:dyDescent="0.35">
      <c r="A1235">
        <v>7</v>
      </c>
      <c r="B1235">
        <f t="shared" si="21"/>
        <v>3</v>
      </c>
      <c r="C1235">
        <v>0</v>
      </c>
    </row>
    <row r="1236" spans="1:3" x14ac:dyDescent="0.35">
      <c r="A1236">
        <v>2</v>
      </c>
      <c r="B1236">
        <f t="shared" si="21"/>
        <v>1</v>
      </c>
      <c r="C1236">
        <v>0</v>
      </c>
    </row>
    <row r="1237" spans="1:3" x14ac:dyDescent="0.35">
      <c r="A1237">
        <v>4</v>
      </c>
      <c r="B1237">
        <f t="shared" si="21"/>
        <v>2</v>
      </c>
      <c r="C1237">
        <v>0</v>
      </c>
    </row>
    <row r="1238" spans="1:3" x14ac:dyDescent="0.35">
      <c r="A1238">
        <v>9</v>
      </c>
      <c r="B1238">
        <f t="shared" si="21"/>
        <v>4</v>
      </c>
      <c r="C1238">
        <v>0</v>
      </c>
    </row>
    <row r="1239" spans="1:3" x14ac:dyDescent="0.35">
      <c r="A1239">
        <v>4</v>
      </c>
      <c r="B1239">
        <f t="shared" si="21"/>
        <v>2</v>
      </c>
      <c r="C1239">
        <v>0</v>
      </c>
    </row>
    <row r="1240" spans="1:3" x14ac:dyDescent="0.35">
      <c r="A1240">
        <v>7</v>
      </c>
      <c r="B1240">
        <f t="shared" si="21"/>
        <v>3</v>
      </c>
      <c r="C1240">
        <v>0</v>
      </c>
    </row>
    <row r="1241" spans="1:3" x14ac:dyDescent="0.35">
      <c r="A1241">
        <v>4</v>
      </c>
      <c r="B1241">
        <f t="shared" si="21"/>
        <v>2</v>
      </c>
      <c r="C1241">
        <v>0</v>
      </c>
    </row>
    <row r="1242" spans="1:3" x14ac:dyDescent="0.35">
      <c r="A1242">
        <v>3</v>
      </c>
      <c r="B1242">
        <f t="shared" si="21"/>
        <v>1</v>
      </c>
      <c r="C1242">
        <v>0</v>
      </c>
    </row>
    <row r="1243" spans="1:3" x14ac:dyDescent="0.35">
      <c r="A1243">
        <v>6</v>
      </c>
      <c r="B1243">
        <f t="shared" si="21"/>
        <v>3</v>
      </c>
      <c r="C1243">
        <v>0</v>
      </c>
    </row>
    <row r="1244" spans="1:3" x14ac:dyDescent="0.35">
      <c r="A1244">
        <v>1</v>
      </c>
      <c r="B1244">
        <f t="shared" si="21"/>
        <v>1</v>
      </c>
      <c r="C1244">
        <v>0</v>
      </c>
    </row>
    <row r="1245" spans="1:3" x14ac:dyDescent="0.35">
      <c r="A1245">
        <v>9</v>
      </c>
      <c r="B1245">
        <f t="shared" si="21"/>
        <v>4</v>
      </c>
      <c r="C1245">
        <v>1</v>
      </c>
    </row>
    <row r="1246" spans="1:3" x14ac:dyDescent="0.35">
      <c r="A1246">
        <v>8</v>
      </c>
      <c r="B1246">
        <f t="shared" si="21"/>
        <v>4</v>
      </c>
      <c r="C1246">
        <v>0</v>
      </c>
    </row>
    <row r="1247" spans="1:3" x14ac:dyDescent="0.35">
      <c r="A1247">
        <v>7</v>
      </c>
      <c r="B1247">
        <f t="shared" si="21"/>
        <v>3</v>
      </c>
      <c r="C1247">
        <v>0</v>
      </c>
    </row>
    <row r="1248" spans="1:3" x14ac:dyDescent="0.35">
      <c r="A1248">
        <v>7</v>
      </c>
      <c r="B1248">
        <f t="shared" si="21"/>
        <v>3</v>
      </c>
      <c r="C1248">
        <v>0</v>
      </c>
    </row>
    <row r="1249" spans="1:3" x14ac:dyDescent="0.35">
      <c r="A1249">
        <v>5</v>
      </c>
      <c r="B1249">
        <f t="shared" si="21"/>
        <v>2</v>
      </c>
      <c r="C1249">
        <v>0</v>
      </c>
    </row>
    <row r="1250" spans="1:3" x14ac:dyDescent="0.35">
      <c r="A1250">
        <v>17</v>
      </c>
      <c r="B1250">
        <f t="shared" si="21"/>
        <v>4</v>
      </c>
      <c r="C1250">
        <v>0</v>
      </c>
    </row>
    <row r="1251" spans="1:3" x14ac:dyDescent="0.35">
      <c r="A1251">
        <v>4</v>
      </c>
      <c r="B1251">
        <f t="shared" si="21"/>
        <v>2</v>
      </c>
      <c r="C1251">
        <v>1</v>
      </c>
    </row>
    <row r="1252" spans="1:3" x14ac:dyDescent="0.35">
      <c r="A1252">
        <v>7</v>
      </c>
      <c r="B1252">
        <f t="shared" si="21"/>
        <v>3</v>
      </c>
      <c r="C1252">
        <v>0</v>
      </c>
    </row>
    <row r="1253" spans="1:3" x14ac:dyDescent="0.35">
      <c r="A1253">
        <v>9</v>
      </c>
      <c r="B1253">
        <f t="shared" si="21"/>
        <v>4</v>
      </c>
      <c r="C1253">
        <v>1</v>
      </c>
    </row>
    <row r="1254" spans="1:3" x14ac:dyDescent="0.35">
      <c r="A1254">
        <v>4</v>
      </c>
      <c r="B1254">
        <f t="shared" si="21"/>
        <v>2</v>
      </c>
      <c r="C1254">
        <v>0</v>
      </c>
    </row>
    <row r="1255" spans="1:3" x14ac:dyDescent="0.35">
      <c r="A1255">
        <v>1</v>
      </c>
      <c r="B1255">
        <f t="shared" si="21"/>
        <v>1</v>
      </c>
      <c r="C1255">
        <v>0</v>
      </c>
    </row>
    <row r="1256" spans="1:3" x14ac:dyDescent="0.35">
      <c r="A1256">
        <v>9</v>
      </c>
      <c r="B1256">
        <f t="shared" si="21"/>
        <v>4</v>
      </c>
      <c r="C1256">
        <v>1</v>
      </c>
    </row>
    <row r="1257" spans="1:3" x14ac:dyDescent="0.35">
      <c r="A1257">
        <v>5</v>
      </c>
      <c r="B1257">
        <f t="shared" si="21"/>
        <v>2</v>
      </c>
      <c r="C1257">
        <v>0</v>
      </c>
    </row>
    <row r="1258" spans="1:3" x14ac:dyDescent="0.35">
      <c r="A1258">
        <v>1</v>
      </c>
      <c r="B1258">
        <f t="shared" si="21"/>
        <v>1</v>
      </c>
      <c r="C1258">
        <v>0</v>
      </c>
    </row>
    <row r="1259" spans="1:3" x14ac:dyDescent="0.35">
      <c r="A1259">
        <v>6</v>
      </c>
      <c r="B1259">
        <f t="shared" si="21"/>
        <v>3</v>
      </c>
      <c r="C1259">
        <v>0</v>
      </c>
    </row>
    <row r="1260" spans="1:3" x14ac:dyDescent="0.35">
      <c r="A1260">
        <v>6</v>
      </c>
      <c r="B1260">
        <f t="shared" si="21"/>
        <v>3</v>
      </c>
      <c r="C1260">
        <v>0</v>
      </c>
    </row>
    <row r="1261" spans="1:3" x14ac:dyDescent="0.35">
      <c r="A1261">
        <v>9</v>
      </c>
      <c r="B1261">
        <f t="shared" si="21"/>
        <v>4</v>
      </c>
      <c r="C1261">
        <v>1</v>
      </c>
    </row>
    <row r="1262" spans="1:3" x14ac:dyDescent="0.35">
      <c r="A1262">
        <v>6</v>
      </c>
      <c r="B1262">
        <f t="shared" si="21"/>
        <v>3</v>
      </c>
      <c r="C1262">
        <v>0</v>
      </c>
    </row>
    <row r="1263" spans="1:3" x14ac:dyDescent="0.35">
      <c r="A1263">
        <v>5</v>
      </c>
      <c r="B1263">
        <f t="shared" si="21"/>
        <v>2</v>
      </c>
      <c r="C1263">
        <v>0</v>
      </c>
    </row>
    <row r="1264" spans="1:3" x14ac:dyDescent="0.35">
      <c r="A1264">
        <v>8</v>
      </c>
      <c r="B1264">
        <f t="shared" si="21"/>
        <v>4</v>
      </c>
      <c r="C1264">
        <v>1</v>
      </c>
    </row>
    <row r="1265" spans="1:3" x14ac:dyDescent="0.35">
      <c r="A1265">
        <v>6</v>
      </c>
      <c r="B1265">
        <f t="shared" si="21"/>
        <v>3</v>
      </c>
      <c r="C1265">
        <v>0</v>
      </c>
    </row>
    <row r="1266" spans="1:3" x14ac:dyDescent="0.35">
      <c r="A1266">
        <v>9</v>
      </c>
      <c r="B1266">
        <f t="shared" si="21"/>
        <v>4</v>
      </c>
      <c r="C1266">
        <v>0</v>
      </c>
    </row>
    <row r="1267" spans="1:3" x14ac:dyDescent="0.35">
      <c r="A1267">
        <v>6</v>
      </c>
      <c r="B1267">
        <f t="shared" si="21"/>
        <v>3</v>
      </c>
      <c r="C1267">
        <v>0</v>
      </c>
    </row>
    <row r="1268" spans="1:3" x14ac:dyDescent="0.35">
      <c r="A1268">
        <v>6</v>
      </c>
      <c r="B1268">
        <f t="shared" si="21"/>
        <v>3</v>
      </c>
      <c r="C1268">
        <v>0</v>
      </c>
    </row>
    <row r="1269" spans="1:3" x14ac:dyDescent="0.35">
      <c r="A1269">
        <v>2</v>
      </c>
      <c r="B1269">
        <f t="shared" si="21"/>
        <v>1</v>
      </c>
      <c r="C1269">
        <v>0</v>
      </c>
    </row>
    <row r="1270" spans="1:3" x14ac:dyDescent="0.35">
      <c r="A1270">
        <v>2</v>
      </c>
      <c r="B1270">
        <f t="shared" si="21"/>
        <v>1</v>
      </c>
      <c r="C1270">
        <v>1</v>
      </c>
    </row>
    <row r="1271" spans="1:3" x14ac:dyDescent="0.35">
      <c r="A1271">
        <v>8</v>
      </c>
      <c r="B1271">
        <f t="shared" si="21"/>
        <v>4</v>
      </c>
      <c r="C1271">
        <v>0</v>
      </c>
    </row>
    <row r="1272" spans="1:3" x14ac:dyDescent="0.35">
      <c r="A1272">
        <v>4</v>
      </c>
      <c r="B1272">
        <f t="shared" si="21"/>
        <v>2</v>
      </c>
      <c r="C1272">
        <v>0</v>
      </c>
    </row>
    <row r="1273" spans="1:3" x14ac:dyDescent="0.35">
      <c r="A1273">
        <v>4</v>
      </c>
      <c r="B1273">
        <f t="shared" si="21"/>
        <v>2</v>
      </c>
      <c r="C1273">
        <v>1</v>
      </c>
    </row>
    <row r="1274" spans="1:3" x14ac:dyDescent="0.35">
      <c r="A1274">
        <v>5</v>
      </c>
      <c r="B1274">
        <f t="shared" si="21"/>
        <v>2</v>
      </c>
      <c r="C1274">
        <v>0</v>
      </c>
    </row>
    <row r="1275" spans="1:3" x14ac:dyDescent="0.35">
      <c r="A1275">
        <v>8</v>
      </c>
      <c r="B1275">
        <f t="shared" si="21"/>
        <v>4</v>
      </c>
      <c r="C1275">
        <v>0</v>
      </c>
    </row>
    <row r="1276" spans="1:3" x14ac:dyDescent="0.35">
      <c r="A1276">
        <v>4</v>
      </c>
      <c r="B1276">
        <f t="shared" si="21"/>
        <v>2</v>
      </c>
      <c r="C1276">
        <v>0</v>
      </c>
    </row>
    <row r="1277" spans="1:3" x14ac:dyDescent="0.35">
      <c r="A1277">
        <v>2</v>
      </c>
      <c r="B1277">
        <f t="shared" si="21"/>
        <v>1</v>
      </c>
      <c r="C1277">
        <v>0</v>
      </c>
    </row>
    <row r="1278" spans="1:3" x14ac:dyDescent="0.35">
      <c r="A1278">
        <v>6</v>
      </c>
      <c r="B1278">
        <f t="shared" si="21"/>
        <v>3</v>
      </c>
      <c r="C1278">
        <v>0</v>
      </c>
    </row>
    <row r="1279" spans="1:3" x14ac:dyDescent="0.35">
      <c r="A1279">
        <v>7</v>
      </c>
      <c r="B1279">
        <f t="shared" si="21"/>
        <v>3</v>
      </c>
      <c r="C1279">
        <v>0</v>
      </c>
    </row>
    <row r="1280" spans="1:3" x14ac:dyDescent="0.35">
      <c r="A1280">
        <v>8</v>
      </c>
      <c r="B1280">
        <f t="shared" si="21"/>
        <v>4</v>
      </c>
      <c r="C1280">
        <v>0</v>
      </c>
    </row>
    <row r="1281" spans="1:3" x14ac:dyDescent="0.35">
      <c r="A1281">
        <v>8</v>
      </c>
      <c r="B1281">
        <f t="shared" si="21"/>
        <v>4</v>
      </c>
      <c r="C1281">
        <v>0</v>
      </c>
    </row>
    <row r="1282" spans="1:3" x14ac:dyDescent="0.35">
      <c r="A1282">
        <v>6</v>
      </c>
      <c r="B1282">
        <f t="shared" si="21"/>
        <v>3</v>
      </c>
      <c r="C1282">
        <v>0</v>
      </c>
    </row>
    <row r="1283" spans="1:3" x14ac:dyDescent="0.35">
      <c r="A1283">
        <v>8</v>
      </c>
      <c r="B1283">
        <f t="shared" ref="B1283:B1346" si="22">_xlfn.IFS(A:A&lt;=3,1,A:A&lt;=5.34,2,A:A&lt;=7,3,A:A&gt;=8,4)</f>
        <v>4</v>
      </c>
      <c r="C1283">
        <v>0</v>
      </c>
    </row>
    <row r="1284" spans="1:3" x14ac:dyDescent="0.35">
      <c r="A1284">
        <v>3</v>
      </c>
      <c r="B1284">
        <f t="shared" si="22"/>
        <v>1</v>
      </c>
      <c r="C1284">
        <v>1</v>
      </c>
    </row>
    <row r="1285" spans="1:3" x14ac:dyDescent="0.35">
      <c r="A1285">
        <v>6</v>
      </c>
      <c r="B1285">
        <f t="shared" si="22"/>
        <v>3</v>
      </c>
      <c r="C1285">
        <v>0</v>
      </c>
    </row>
    <row r="1286" spans="1:3" x14ac:dyDescent="0.35">
      <c r="A1286">
        <v>8</v>
      </c>
      <c r="B1286">
        <f t="shared" si="22"/>
        <v>4</v>
      </c>
      <c r="C1286">
        <v>0</v>
      </c>
    </row>
    <row r="1287" spans="1:3" x14ac:dyDescent="0.35">
      <c r="A1287">
        <v>2</v>
      </c>
      <c r="B1287">
        <f t="shared" si="22"/>
        <v>1</v>
      </c>
      <c r="C1287">
        <v>0</v>
      </c>
    </row>
    <row r="1288" spans="1:3" x14ac:dyDescent="0.35">
      <c r="A1288">
        <v>5</v>
      </c>
      <c r="B1288">
        <f t="shared" si="22"/>
        <v>2</v>
      </c>
      <c r="C1288">
        <v>0</v>
      </c>
    </row>
    <row r="1289" spans="1:3" x14ac:dyDescent="0.35">
      <c r="A1289">
        <v>6</v>
      </c>
      <c r="B1289">
        <f t="shared" si="22"/>
        <v>3</v>
      </c>
      <c r="C1289">
        <v>0</v>
      </c>
    </row>
    <row r="1290" spans="1:3" x14ac:dyDescent="0.35">
      <c r="A1290">
        <v>6</v>
      </c>
      <c r="B1290">
        <f t="shared" si="22"/>
        <v>3</v>
      </c>
      <c r="C1290">
        <v>0</v>
      </c>
    </row>
    <row r="1291" spans="1:3" x14ac:dyDescent="0.35">
      <c r="A1291">
        <v>6</v>
      </c>
      <c r="B1291">
        <f t="shared" si="22"/>
        <v>3</v>
      </c>
      <c r="C1291">
        <v>0</v>
      </c>
    </row>
    <row r="1292" spans="1:3" x14ac:dyDescent="0.35">
      <c r="A1292">
        <v>8</v>
      </c>
      <c r="B1292">
        <f t="shared" si="22"/>
        <v>4</v>
      </c>
      <c r="C1292">
        <v>0</v>
      </c>
    </row>
    <row r="1293" spans="1:3" x14ac:dyDescent="0.35">
      <c r="A1293">
        <v>5</v>
      </c>
      <c r="B1293">
        <f t="shared" si="22"/>
        <v>2</v>
      </c>
      <c r="C1293">
        <v>0</v>
      </c>
    </row>
    <row r="1294" spans="1:3" x14ac:dyDescent="0.35">
      <c r="A1294">
        <v>6</v>
      </c>
      <c r="B1294">
        <f t="shared" si="22"/>
        <v>3</v>
      </c>
      <c r="C1294">
        <v>1</v>
      </c>
    </row>
    <row r="1295" spans="1:3" x14ac:dyDescent="0.35">
      <c r="A1295">
        <v>7</v>
      </c>
      <c r="B1295">
        <f t="shared" si="22"/>
        <v>3</v>
      </c>
      <c r="C1295">
        <v>0</v>
      </c>
    </row>
    <row r="1296" spans="1:3" x14ac:dyDescent="0.35">
      <c r="A1296">
        <v>7</v>
      </c>
      <c r="B1296">
        <f t="shared" si="22"/>
        <v>3</v>
      </c>
      <c r="C1296">
        <v>0</v>
      </c>
    </row>
    <row r="1297" spans="1:3" x14ac:dyDescent="0.35">
      <c r="A1297">
        <v>6</v>
      </c>
      <c r="B1297">
        <f t="shared" si="22"/>
        <v>3</v>
      </c>
      <c r="C1297">
        <v>0</v>
      </c>
    </row>
    <row r="1298" spans="1:3" x14ac:dyDescent="0.35">
      <c r="A1298">
        <v>9</v>
      </c>
      <c r="B1298">
        <f t="shared" si="22"/>
        <v>4</v>
      </c>
      <c r="C1298">
        <v>0</v>
      </c>
    </row>
    <row r="1299" spans="1:3" x14ac:dyDescent="0.35">
      <c r="A1299">
        <v>1</v>
      </c>
      <c r="B1299">
        <f t="shared" si="22"/>
        <v>1</v>
      </c>
      <c r="C1299">
        <v>0</v>
      </c>
    </row>
    <row r="1300" spans="1:3" x14ac:dyDescent="0.35">
      <c r="A1300">
        <v>8</v>
      </c>
      <c r="B1300">
        <f t="shared" si="22"/>
        <v>4</v>
      </c>
      <c r="C1300">
        <v>0</v>
      </c>
    </row>
    <row r="1301" spans="1:3" x14ac:dyDescent="0.35">
      <c r="A1301">
        <v>5</v>
      </c>
      <c r="B1301">
        <f t="shared" si="22"/>
        <v>2</v>
      </c>
      <c r="C1301">
        <v>0</v>
      </c>
    </row>
    <row r="1302" spans="1:3" x14ac:dyDescent="0.35">
      <c r="A1302">
        <v>4</v>
      </c>
      <c r="B1302">
        <f t="shared" si="22"/>
        <v>2</v>
      </c>
      <c r="C1302">
        <v>0</v>
      </c>
    </row>
    <row r="1303" spans="1:3" x14ac:dyDescent="0.35">
      <c r="A1303">
        <v>7</v>
      </c>
      <c r="B1303">
        <f t="shared" si="22"/>
        <v>3</v>
      </c>
      <c r="C1303">
        <v>0</v>
      </c>
    </row>
    <row r="1304" spans="1:3" x14ac:dyDescent="0.35">
      <c r="A1304">
        <v>4</v>
      </c>
      <c r="B1304">
        <f t="shared" si="22"/>
        <v>2</v>
      </c>
      <c r="C1304">
        <v>0</v>
      </c>
    </row>
    <row r="1305" spans="1:3" x14ac:dyDescent="0.35">
      <c r="A1305">
        <v>5</v>
      </c>
      <c r="B1305">
        <f t="shared" si="22"/>
        <v>2</v>
      </c>
      <c r="C1305">
        <v>0</v>
      </c>
    </row>
    <row r="1306" spans="1:3" x14ac:dyDescent="0.35">
      <c r="A1306">
        <v>5</v>
      </c>
      <c r="B1306">
        <f t="shared" si="22"/>
        <v>2</v>
      </c>
      <c r="C1306">
        <v>0</v>
      </c>
    </row>
    <row r="1307" spans="1:3" x14ac:dyDescent="0.35">
      <c r="A1307">
        <v>6</v>
      </c>
      <c r="B1307">
        <f t="shared" si="22"/>
        <v>3</v>
      </c>
      <c r="C1307">
        <v>0</v>
      </c>
    </row>
    <row r="1308" spans="1:3" x14ac:dyDescent="0.35">
      <c r="A1308">
        <v>6</v>
      </c>
      <c r="B1308">
        <f t="shared" si="22"/>
        <v>3</v>
      </c>
      <c r="C1308">
        <v>0</v>
      </c>
    </row>
    <row r="1309" spans="1:3" x14ac:dyDescent="0.35">
      <c r="A1309">
        <v>7</v>
      </c>
      <c r="B1309">
        <f t="shared" si="22"/>
        <v>3</v>
      </c>
      <c r="C1309">
        <v>0</v>
      </c>
    </row>
    <row r="1310" spans="1:3" x14ac:dyDescent="0.35">
      <c r="A1310">
        <v>6</v>
      </c>
      <c r="B1310">
        <f t="shared" si="22"/>
        <v>3</v>
      </c>
      <c r="C1310">
        <v>0</v>
      </c>
    </row>
    <row r="1311" spans="1:3" x14ac:dyDescent="0.35">
      <c r="A1311">
        <v>7</v>
      </c>
      <c r="B1311">
        <f t="shared" si="22"/>
        <v>3</v>
      </c>
      <c r="C1311">
        <v>0</v>
      </c>
    </row>
    <row r="1312" spans="1:3" x14ac:dyDescent="0.35">
      <c r="A1312">
        <v>8</v>
      </c>
      <c r="B1312">
        <f t="shared" si="22"/>
        <v>4</v>
      </c>
      <c r="C1312">
        <v>1</v>
      </c>
    </row>
    <row r="1313" spans="1:3" x14ac:dyDescent="0.35">
      <c r="A1313">
        <v>8</v>
      </c>
      <c r="B1313">
        <f t="shared" si="22"/>
        <v>4</v>
      </c>
      <c r="C1313">
        <v>0</v>
      </c>
    </row>
    <row r="1314" spans="1:3" x14ac:dyDescent="0.35">
      <c r="A1314">
        <v>9</v>
      </c>
      <c r="B1314">
        <f t="shared" si="22"/>
        <v>4</v>
      </c>
      <c r="C1314">
        <v>0</v>
      </c>
    </row>
    <row r="1315" spans="1:3" x14ac:dyDescent="0.35">
      <c r="A1315">
        <v>4</v>
      </c>
      <c r="B1315">
        <f t="shared" si="22"/>
        <v>2</v>
      </c>
      <c r="C1315">
        <v>0</v>
      </c>
    </row>
    <row r="1316" spans="1:3" x14ac:dyDescent="0.35">
      <c r="A1316">
        <v>3</v>
      </c>
      <c r="B1316">
        <f t="shared" si="22"/>
        <v>1</v>
      </c>
      <c r="C1316">
        <v>0</v>
      </c>
    </row>
    <row r="1317" spans="1:3" x14ac:dyDescent="0.35">
      <c r="A1317">
        <v>9</v>
      </c>
      <c r="B1317">
        <f t="shared" si="22"/>
        <v>4</v>
      </c>
      <c r="C1317">
        <v>1</v>
      </c>
    </row>
    <row r="1318" spans="1:3" x14ac:dyDescent="0.35">
      <c r="A1318">
        <v>4</v>
      </c>
      <c r="B1318">
        <f t="shared" si="22"/>
        <v>2</v>
      </c>
      <c r="C1318">
        <v>0</v>
      </c>
    </row>
    <row r="1319" spans="1:3" x14ac:dyDescent="0.35">
      <c r="A1319">
        <v>7</v>
      </c>
      <c r="B1319">
        <f t="shared" si="22"/>
        <v>3</v>
      </c>
      <c r="C1319">
        <v>0</v>
      </c>
    </row>
    <row r="1320" spans="1:3" x14ac:dyDescent="0.35">
      <c r="A1320">
        <v>1</v>
      </c>
      <c r="B1320">
        <f t="shared" si="22"/>
        <v>1</v>
      </c>
      <c r="C1320">
        <v>1</v>
      </c>
    </row>
    <row r="1321" spans="1:3" x14ac:dyDescent="0.35">
      <c r="A1321">
        <v>9</v>
      </c>
      <c r="B1321">
        <f t="shared" si="22"/>
        <v>4</v>
      </c>
      <c r="C1321">
        <v>0</v>
      </c>
    </row>
    <row r="1322" spans="1:3" x14ac:dyDescent="0.35">
      <c r="A1322">
        <v>4</v>
      </c>
      <c r="B1322">
        <f t="shared" si="22"/>
        <v>2</v>
      </c>
      <c r="C1322">
        <v>0</v>
      </c>
    </row>
    <row r="1323" spans="1:3" x14ac:dyDescent="0.35">
      <c r="A1323">
        <v>2</v>
      </c>
      <c r="B1323">
        <f t="shared" si="22"/>
        <v>1</v>
      </c>
      <c r="C1323">
        <v>0</v>
      </c>
    </row>
    <row r="1324" spans="1:3" x14ac:dyDescent="0.35">
      <c r="A1324">
        <v>6</v>
      </c>
      <c r="B1324">
        <f t="shared" si="22"/>
        <v>3</v>
      </c>
      <c r="C1324">
        <v>0</v>
      </c>
    </row>
    <row r="1325" spans="1:3" x14ac:dyDescent="0.35">
      <c r="A1325">
        <v>6</v>
      </c>
      <c r="B1325">
        <f t="shared" si="22"/>
        <v>3</v>
      </c>
      <c r="C1325">
        <v>0</v>
      </c>
    </row>
    <row r="1326" spans="1:3" x14ac:dyDescent="0.35">
      <c r="A1326">
        <v>6</v>
      </c>
      <c r="B1326">
        <f t="shared" si="22"/>
        <v>3</v>
      </c>
      <c r="C1326">
        <v>0</v>
      </c>
    </row>
    <row r="1327" spans="1:3" x14ac:dyDescent="0.35">
      <c r="A1327">
        <v>1</v>
      </c>
      <c r="B1327">
        <f t="shared" si="22"/>
        <v>1</v>
      </c>
      <c r="C1327">
        <v>0</v>
      </c>
    </row>
    <row r="1328" spans="1:3" x14ac:dyDescent="0.35">
      <c r="A1328">
        <v>7</v>
      </c>
      <c r="B1328">
        <f t="shared" si="22"/>
        <v>3</v>
      </c>
      <c r="C1328">
        <v>0</v>
      </c>
    </row>
    <row r="1329" spans="1:3" x14ac:dyDescent="0.35">
      <c r="A1329">
        <v>7</v>
      </c>
      <c r="B1329">
        <f t="shared" si="22"/>
        <v>3</v>
      </c>
      <c r="C1329">
        <v>0</v>
      </c>
    </row>
    <row r="1330" spans="1:3" x14ac:dyDescent="0.35">
      <c r="A1330">
        <v>8</v>
      </c>
      <c r="B1330">
        <f t="shared" si="22"/>
        <v>4</v>
      </c>
      <c r="C1330">
        <v>0</v>
      </c>
    </row>
    <row r="1331" spans="1:3" x14ac:dyDescent="0.35">
      <c r="A1331">
        <v>8</v>
      </c>
      <c r="B1331">
        <f t="shared" si="22"/>
        <v>4</v>
      </c>
      <c r="C1331">
        <v>0</v>
      </c>
    </row>
    <row r="1332" spans="1:3" x14ac:dyDescent="0.35">
      <c r="A1332">
        <v>7</v>
      </c>
      <c r="B1332">
        <f t="shared" si="22"/>
        <v>3</v>
      </c>
      <c r="C1332">
        <v>0</v>
      </c>
    </row>
    <row r="1333" spans="1:3" x14ac:dyDescent="0.35">
      <c r="A1333">
        <v>7</v>
      </c>
      <c r="B1333">
        <f t="shared" si="22"/>
        <v>3</v>
      </c>
      <c r="C1333">
        <v>0</v>
      </c>
    </row>
    <row r="1334" spans="1:3" x14ac:dyDescent="0.35">
      <c r="A1334">
        <v>6</v>
      </c>
      <c r="B1334">
        <f t="shared" si="22"/>
        <v>3</v>
      </c>
      <c r="C1334">
        <v>0</v>
      </c>
    </row>
    <row r="1335" spans="1:3" x14ac:dyDescent="0.35">
      <c r="A1335">
        <v>2</v>
      </c>
      <c r="B1335">
        <f t="shared" si="22"/>
        <v>1</v>
      </c>
      <c r="C1335">
        <v>0</v>
      </c>
    </row>
    <row r="1336" spans="1:3" x14ac:dyDescent="0.35">
      <c r="A1336">
        <v>6</v>
      </c>
      <c r="B1336">
        <f t="shared" si="22"/>
        <v>3</v>
      </c>
      <c r="C1336">
        <v>0</v>
      </c>
    </row>
    <row r="1337" spans="1:3" x14ac:dyDescent="0.35">
      <c r="A1337">
        <v>7</v>
      </c>
      <c r="B1337">
        <f t="shared" si="22"/>
        <v>3</v>
      </c>
      <c r="C1337">
        <v>0</v>
      </c>
    </row>
    <row r="1338" spans="1:3" x14ac:dyDescent="0.35">
      <c r="A1338">
        <v>8</v>
      </c>
      <c r="B1338">
        <f t="shared" si="22"/>
        <v>4</v>
      </c>
      <c r="C1338">
        <v>0</v>
      </c>
    </row>
    <row r="1339" spans="1:3" x14ac:dyDescent="0.35">
      <c r="A1339">
        <v>7</v>
      </c>
      <c r="B1339">
        <f t="shared" si="22"/>
        <v>3</v>
      </c>
      <c r="C1339">
        <v>0</v>
      </c>
    </row>
    <row r="1340" spans="1:3" x14ac:dyDescent="0.35">
      <c r="A1340">
        <v>2</v>
      </c>
      <c r="B1340">
        <f t="shared" si="22"/>
        <v>1</v>
      </c>
      <c r="C1340">
        <v>0</v>
      </c>
    </row>
    <row r="1341" spans="1:3" x14ac:dyDescent="0.35">
      <c r="A1341">
        <v>8</v>
      </c>
      <c r="B1341">
        <f t="shared" si="22"/>
        <v>4</v>
      </c>
      <c r="C1341">
        <v>0</v>
      </c>
    </row>
    <row r="1342" spans="1:3" x14ac:dyDescent="0.35">
      <c r="A1342">
        <v>6</v>
      </c>
      <c r="B1342">
        <f t="shared" si="22"/>
        <v>3</v>
      </c>
      <c r="C1342">
        <v>0</v>
      </c>
    </row>
    <row r="1343" spans="1:3" x14ac:dyDescent="0.35">
      <c r="A1343">
        <v>9</v>
      </c>
      <c r="B1343">
        <f t="shared" si="22"/>
        <v>4</v>
      </c>
      <c r="C1343">
        <v>1</v>
      </c>
    </row>
    <row r="1344" spans="1:3" x14ac:dyDescent="0.35">
      <c r="A1344">
        <v>3</v>
      </c>
      <c r="B1344">
        <f t="shared" si="22"/>
        <v>1</v>
      </c>
      <c r="C1344">
        <v>1</v>
      </c>
    </row>
    <row r="1345" spans="1:3" x14ac:dyDescent="0.35">
      <c r="A1345">
        <v>4</v>
      </c>
      <c r="B1345">
        <f t="shared" si="22"/>
        <v>2</v>
      </c>
      <c r="C1345">
        <v>0</v>
      </c>
    </row>
    <row r="1346" spans="1:3" x14ac:dyDescent="0.35">
      <c r="A1346">
        <v>1</v>
      </c>
      <c r="B1346">
        <f t="shared" si="22"/>
        <v>1</v>
      </c>
      <c r="C1346">
        <v>0</v>
      </c>
    </row>
    <row r="1347" spans="1:3" x14ac:dyDescent="0.35">
      <c r="A1347">
        <v>2</v>
      </c>
      <c r="B1347">
        <f t="shared" ref="B1347:B1410" si="23">_xlfn.IFS(A:A&lt;=3,1,A:A&lt;=5.34,2,A:A&lt;=7,3,A:A&gt;=8,4)</f>
        <v>1</v>
      </c>
      <c r="C1347">
        <v>0</v>
      </c>
    </row>
    <row r="1348" spans="1:3" x14ac:dyDescent="0.35">
      <c r="A1348">
        <v>8</v>
      </c>
      <c r="B1348">
        <f t="shared" si="23"/>
        <v>4</v>
      </c>
      <c r="C1348">
        <v>0</v>
      </c>
    </row>
    <row r="1349" spans="1:3" x14ac:dyDescent="0.35">
      <c r="A1349">
        <v>2</v>
      </c>
      <c r="B1349">
        <f t="shared" si="23"/>
        <v>1</v>
      </c>
      <c r="C1349">
        <v>0</v>
      </c>
    </row>
    <row r="1350" spans="1:3" x14ac:dyDescent="0.35">
      <c r="A1350">
        <v>2</v>
      </c>
      <c r="B1350">
        <f t="shared" si="23"/>
        <v>1</v>
      </c>
      <c r="C1350">
        <v>0</v>
      </c>
    </row>
    <row r="1351" spans="1:3" x14ac:dyDescent="0.35">
      <c r="A1351">
        <v>5</v>
      </c>
      <c r="B1351">
        <f t="shared" si="23"/>
        <v>2</v>
      </c>
      <c r="C1351">
        <v>0</v>
      </c>
    </row>
    <row r="1352" spans="1:3" x14ac:dyDescent="0.35">
      <c r="A1352">
        <v>1</v>
      </c>
      <c r="B1352">
        <f t="shared" si="23"/>
        <v>1</v>
      </c>
      <c r="C1352">
        <v>0</v>
      </c>
    </row>
    <row r="1353" spans="1:3" x14ac:dyDescent="0.35">
      <c r="A1353">
        <v>1</v>
      </c>
      <c r="B1353">
        <f t="shared" si="23"/>
        <v>1</v>
      </c>
      <c r="C1353">
        <v>1</v>
      </c>
    </row>
    <row r="1354" spans="1:3" x14ac:dyDescent="0.35">
      <c r="A1354">
        <v>7</v>
      </c>
      <c r="B1354">
        <f t="shared" si="23"/>
        <v>3</v>
      </c>
      <c r="C1354">
        <v>0</v>
      </c>
    </row>
    <row r="1355" spans="1:3" x14ac:dyDescent="0.35">
      <c r="A1355">
        <v>8</v>
      </c>
      <c r="B1355">
        <f t="shared" si="23"/>
        <v>4</v>
      </c>
      <c r="C1355">
        <v>0</v>
      </c>
    </row>
    <row r="1356" spans="1:3" x14ac:dyDescent="0.35">
      <c r="A1356">
        <v>8</v>
      </c>
      <c r="B1356">
        <f t="shared" si="23"/>
        <v>4</v>
      </c>
      <c r="C1356">
        <v>1</v>
      </c>
    </row>
    <row r="1357" spans="1:3" x14ac:dyDescent="0.35">
      <c r="A1357">
        <v>6</v>
      </c>
      <c r="B1357">
        <f t="shared" si="23"/>
        <v>3</v>
      </c>
      <c r="C1357">
        <v>0</v>
      </c>
    </row>
    <row r="1358" spans="1:3" x14ac:dyDescent="0.35">
      <c r="A1358">
        <v>2</v>
      </c>
      <c r="B1358">
        <f t="shared" si="23"/>
        <v>1</v>
      </c>
      <c r="C1358">
        <v>1</v>
      </c>
    </row>
    <row r="1359" spans="1:3" x14ac:dyDescent="0.35">
      <c r="A1359">
        <v>6</v>
      </c>
      <c r="B1359">
        <f t="shared" si="23"/>
        <v>3</v>
      </c>
      <c r="C1359">
        <v>1</v>
      </c>
    </row>
    <row r="1360" spans="1:3" x14ac:dyDescent="0.35">
      <c r="A1360">
        <v>5</v>
      </c>
      <c r="B1360">
        <f t="shared" si="23"/>
        <v>2</v>
      </c>
      <c r="C1360">
        <v>0</v>
      </c>
    </row>
    <row r="1361" spans="1:3" x14ac:dyDescent="0.35">
      <c r="A1361">
        <v>3</v>
      </c>
      <c r="B1361">
        <f t="shared" si="23"/>
        <v>1</v>
      </c>
      <c r="C1361">
        <v>0</v>
      </c>
    </row>
    <row r="1362" spans="1:3" x14ac:dyDescent="0.35">
      <c r="A1362">
        <v>7</v>
      </c>
      <c r="B1362">
        <f t="shared" si="23"/>
        <v>3</v>
      </c>
      <c r="C1362">
        <v>0</v>
      </c>
    </row>
    <row r="1363" spans="1:3" x14ac:dyDescent="0.35">
      <c r="A1363">
        <v>7</v>
      </c>
      <c r="B1363">
        <f t="shared" si="23"/>
        <v>3</v>
      </c>
      <c r="C1363">
        <v>0</v>
      </c>
    </row>
    <row r="1364" spans="1:3" x14ac:dyDescent="0.35">
      <c r="A1364">
        <v>2</v>
      </c>
      <c r="B1364">
        <f t="shared" si="23"/>
        <v>1</v>
      </c>
      <c r="C1364">
        <v>0</v>
      </c>
    </row>
    <row r="1365" spans="1:3" x14ac:dyDescent="0.35">
      <c r="A1365">
        <v>8</v>
      </c>
      <c r="B1365">
        <f t="shared" si="23"/>
        <v>4</v>
      </c>
      <c r="C1365">
        <v>0</v>
      </c>
    </row>
    <row r="1366" spans="1:3" x14ac:dyDescent="0.35">
      <c r="A1366">
        <v>3</v>
      </c>
      <c r="B1366">
        <f t="shared" si="23"/>
        <v>1</v>
      </c>
      <c r="C1366">
        <v>0</v>
      </c>
    </row>
    <row r="1367" spans="1:3" x14ac:dyDescent="0.35">
      <c r="A1367">
        <v>5</v>
      </c>
      <c r="B1367">
        <f t="shared" si="23"/>
        <v>2</v>
      </c>
      <c r="C1367">
        <v>0</v>
      </c>
    </row>
    <row r="1368" spans="1:3" x14ac:dyDescent="0.35">
      <c r="A1368">
        <v>6</v>
      </c>
      <c r="B1368">
        <f t="shared" si="23"/>
        <v>3</v>
      </c>
      <c r="C1368">
        <v>0</v>
      </c>
    </row>
    <row r="1369" spans="1:3" x14ac:dyDescent="0.35">
      <c r="A1369">
        <v>8</v>
      </c>
      <c r="B1369">
        <f t="shared" si="23"/>
        <v>4</v>
      </c>
      <c r="C1369">
        <v>0</v>
      </c>
    </row>
    <row r="1370" spans="1:3" x14ac:dyDescent="0.35">
      <c r="A1370">
        <v>5</v>
      </c>
      <c r="B1370">
        <f t="shared" si="23"/>
        <v>2</v>
      </c>
      <c r="C1370">
        <v>0</v>
      </c>
    </row>
    <row r="1371" spans="1:3" x14ac:dyDescent="0.35">
      <c r="A1371">
        <v>7</v>
      </c>
      <c r="B1371">
        <f t="shared" si="23"/>
        <v>3</v>
      </c>
      <c r="C1371">
        <v>1</v>
      </c>
    </row>
    <row r="1372" spans="1:3" x14ac:dyDescent="0.35">
      <c r="A1372">
        <v>4</v>
      </c>
      <c r="B1372">
        <f t="shared" si="23"/>
        <v>2</v>
      </c>
      <c r="C1372">
        <v>0</v>
      </c>
    </row>
    <row r="1373" spans="1:3" x14ac:dyDescent="0.35">
      <c r="A1373">
        <v>7</v>
      </c>
      <c r="B1373">
        <f t="shared" si="23"/>
        <v>3</v>
      </c>
      <c r="C1373">
        <v>0</v>
      </c>
    </row>
    <row r="1374" spans="1:3" x14ac:dyDescent="0.35">
      <c r="A1374">
        <v>3</v>
      </c>
      <c r="B1374">
        <f t="shared" si="23"/>
        <v>1</v>
      </c>
      <c r="C1374">
        <v>0</v>
      </c>
    </row>
    <row r="1375" spans="1:3" x14ac:dyDescent="0.35">
      <c r="A1375">
        <v>3</v>
      </c>
      <c r="B1375">
        <f t="shared" si="23"/>
        <v>1</v>
      </c>
      <c r="C1375">
        <v>0</v>
      </c>
    </row>
    <row r="1376" spans="1:3" x14ac:dyDescent="0.35">
      <c r="A1376">
        <v>5</v>
      </c>
      <c r="B1376">
        <f t="shared" si="23"/>
        <v>2</v>
      </c>
      <c r="C1376">
        <v>0</v>
      </c>
    </row>
    <row r="1377" spans="1:3" x14ac:dyDescent="0.35">
      <c r="A1377">
        <v>8</v>
      </c>
      <c r="B1377">
        <f t="shared" si="23"/>
        <v>4</v>
      </c>
      <c r="C1377">
        <v>0</v>
      </c>
    </row>
    <row r="1378" spans="1:3" x14ac:dyDescent="0.35">
      <c r="A1378">
        <v>7</v>
      </c>
      <c r="B1378">
        <f t="shared" si="23"/>
        <v>3</v>
      </c>
      <c r="C1378">
        <v>0</v>
      </c>
    </row>
    <row r="1379" spans="1:3" x14ac:dyDescent="0.35">
      <c r="A1379">
        <v>4</v>
      </c>
      <c r="B1379">
        <f t="shared" si="23"/>
        <v>2</v>
      </c>
      <c r="C1379">
        <v>0</v>
      </c>
    </row>
    <row r="1380" spans="1:3" x14ac:dyDescent="0.35">
      <c r="A1380">
        <v>4</v>
      </c>
      <c r="B1380">
        <f t="shared" si="23"/>
        <v>2</v>
      </c>
      <c r="C1380">
        <v>0</v>
      </c>
    </row>
    <row r="1381" spans="1:3" x14ac:dyDescent="0.35">
      <c r="A1381">
        <v>2</v>
      </c>
      <c r="B1381">
        <f t="shared" si="23"/>
        <v>1</v>
      </c>
      <c r="C1381">
        <v>0</v>
      </c>
    </row>
    <row r="1382" spans="1:3" x14ac:dyDescent="0.35">
      <c r="A1382">
        <v>7</v>
      </c>
      <c r="B1382">
        <f t="shared" si="23"/>
        <v>3</v>
      </c>
      <c r="C1382">
        <v>0</v>
      </c>
    </row>
    <row r="1383" spans="1:3" x14ac:dyDescent="0.35">
      <c r="A1383">
        <v>6</v>
      </c>
      <c r="B1383">
        <f t="shared" si="23"/>
        <v>3</v>
      </c>
      <c r="C1383">
        <v>0</v>
      </c>
    </row>
    <row r="1384" spans="1:3" x14ac:dyDescent="0.35">
      <c r="A1384">
        <v>6</v>
      </c>
      <c r="B1384">
        <f t="shared" si="23"/>
        <v>3</v>
      </c>
      <c r="C1384">
        <v>0</v>
      </c>
    </row>
    <row r="1385" spans="1:3" x14ac:dyDescent="0.35">
      <c r="A1385">
        <v>5</v>
      </c>
      <c r="B1385">
        <f t="shared" si="23"/>
        <v>2</v>
      </c>
      <c r="C1385">
        <v>1</v>
      </c>
    </row>
    <row r="1386" spans="1:3" x14ac:dyDescent="0.35">
      <c r="A1386">
        <v>8</v>
      </c>
      <c r="B1386">
        <f t="shared" si="23"/>
        <v>4</v>
      </c>
      <c r="C1386">
        <v>0</v>
      </c>
    </row>
    <row r="1387" spans="1:3" x14ac:dyDescent="0.35">
      <c r="A1387">
        <v>4</v>
      </c>
      <c r="B1387">
        <f t="shared" si="23"/>
        <v>2</v>
      </c>
      <c r="C1387">
        <v>1</v>
      </c>
    </row>
    <row r="1388" spans="1:3" x14ac:dyDescent="0.35">
      <c r="A1388">
        <v>6</v>
      </c>
      <c r="B1388">
        <f t="shared" si="23"/>
        <v>3</v>
      </c>
      <c r="C1388">
        <v>0</v>
      </c>
    </row>
    <row r="1389" spans="1:3" x14ac:dyDescent="0.35">
      <c r="A1389">
        <v>6</v>
      </c>
      <c r="B1389">
        <f t="shared" si="23"/>
        <v>3</v>
      </c>
      <c r="C1389">
        <v>0</v>
      </c>
    </row>
    <row r="1390" spans="1:3" x14ac:dyDescent="0.35">
      <c r="A1390">
        <v>2</v>
      </c>
      <c r="B1390">
        <f t="shared" si="23"/>
        <v>1</v>
      </c>
      <c r="C1390">
        <v>0</v>
      </c>
    </row>
    <row r="1391" spans="1:3" x14ac:dyDescent="0.35">
      <c r="A1391">
        <v>7</v>
      </c>
      <c r="B1391">
        <f t="shared" si="23"/>
        <v>3</v>
      </c>
      <c r="C1391">
        <v>0</v>
      </c>
    </row>
    <row r="1392" spans="1:3" x14ac:dyDescent="0.35">
      <c r="A1392">
        <v>9</v>
      </c>
      <c r="B1392">
        <f t="shared" si="23"/>
        <v>4</v>
      </c>
      <c r="C1392">
        <v>1</v>
      </c>
    </row>
    <row r="1393" spans="1:3" x14ac:dyDescent="0.35">
      <c r="A1393">
        <v>5</v>
      </c>
      <c r="B1393">
        <f t="shared" si="23"/>
        <v>2</v>
      </c>
      <c r="C1393">
        <v>0</v>
      </c>
    </row>
    <row r="1394" spans="1:3" x14ac:dyDescent="0.35">
      <c r="A1394">
        <v>4</v>
      </c>
      <c r="B1394">
        <f t="shared" si="23"/>
        <v>2</v>
      </c>
      <c r="C1394">
        <v>0</v>
      </c>
    </row>
    <row r="1395" spans="1:3" x14ac:dyDescent="0.35">
      <c r="A1395">
        <v>5</v>
      </c>
      <c r="B1395">
        <f t="shared" si="23"/>
        <v>2</v>
      </c>
      <c r="C1395">
        <v>0</v>
      </c>
    </row>
    <row r="1396" spans="1:3" x14ac:dyDescent="0.35">
      <c r="A1396">
        <v>8</v>
      </c>
      <c r="B1396">
        <f t="shared" si="23"/>
        <v>4</v>
      </c>
      <c r="C1396">
        <v>1</v>
      </c>
    </row>
    <row r="1397" spans="1:3" x14ac:dyDescent="0.35">
      <c r="A1397">
        <v>8</v>
      </c>
      <c r="B1397">
        <f t="shared" si="23"/>
        <v>4</v>
      </c>
      <c r="C1397">
        <v>0</v>
      </c>
    </row>
    <row r="1398" spans="1:3" x14ac:dyDescent="0.35">
      <c r="A1398">
        <v>8</v>
      </c>
      <c r="B1398">
        <f t="shared" si="23"/>
        <v>4</v>
      </c>
      <c r="C1398">
        <v>1</v>
      </c>
    </row>
    <row r="1399" spans="1:3" x14ac:dyDescent="0.35">
      <c r="A1399">
        <v>2</v>
      </c>
      <c r="B1399">
        <f t="shared" si="23"/>
        <v>1</v>
      </c>
      <c r="C1399">
        <v>0</v>
      </c>
    </row>
    <row r="1400" spans="1:3" x14ac:dyDescent="0.35">
      <c r="A1400">
        <v>6</v>
      </c>
      <c r="B1400">
        <f t="shared" si="23"/>
        <v>3</v>
      </c>
      <c r="C1400">
        <v>0</v>
      </c>
    </row>
    <row r="1401" spans="1:3" x14ac:dyDescent="0.35">
      <c r="A1401">
        <v>8</v>
      </c>
      <c r="B1401">
        <f t="shared" si="23"/>
        <v>4</v>
      </c>
      <c r="C1401">
        <v>0</v>
      </c>
    </row>
    <row r="1402" spans="1:3" x14ac:dyDescent="0.35">
      <c r="A1402">
        <v>1</v>
      </c>
      <c r="B1402">
        <f t="shared" si="23"/>
        <v>1</v>
      </c>
      <c r="C1402">
        <v>0</v>
      </c>
    </row>
    <row r="1403" spans="1:3" x14ac:dyDescent="0.35">
      <c r="A1403">
        <v>5</v>
      </c>
      <c r="B1403">
        <f t="shared" si="23"/>
        <v>2</v>
      </c>
      <c r="C1403">
        <v>0</v>
      </c>
    </row>
    <row r="1404" spans="1:3" x14ac:dyDescent="0.35">
      <c r="A1404">
        <v>7</v>
      </c>
      <c r="B1404">
        <f t="shared" si="23"/>
        <v>3</v>
      </c>
      <c r="C1404">
        <v>0</v>
      </c>
    </row>
    <row r="1405" spans="1:3" x14ac:dyDescent="0.35">
      <c r="A1405">
        <v>2</v>
      </c>
      <c r="B1405">
        <f t="shared" si="23"/>
        <v>1</v>
      </c>
      <c r="C1405">
        <v>0</v>
      </c>
    </row>
    <row r="1406" spans="1:3" x14ac:dyDescent="0.35">
      <c r="A1406">
        <v>8</v>
      </c>
      <c r="B1406">
        <f t="shared" si="23"/>
        <v>4</v>
      </c>
      <c r="C1406">
        <v>1</v>
      </c>
    </row>
    <row r="1407" spans="1:3" x14ac:dyDescent="0.35">
      <c r="A1407">
        <v>5</v>
      </c>
      <c r="B1407">
        <f t="shared" si="23"/>
        <v>2</v>
      </c>
      <c r="C1407">
        <v>0</v>
      </c>
    </row>
    <row r="1408" spans="1:3" x14ac:dyDescent="0.35">
      <c r="A1408">
        <v>8</v>
      </c>
      <c r="B1408">
        <f t="shared" si="23"/>
        <v>4</v>
      </c>
      <c r="C1408">
        <v>0</v>
      </c>
    </row>
    <row r="1409" spans="1:3" x14ac:dyDescent="0.35">
      <c r="A1409">
        <v>8</v>
      </c>
      <c r="B1409">
        <f t="shared" si="23"/>
        <v>4</v>
      </c>
      <c r="C1409">
        <v>0</v>
      </c>
    </row>
    <row r="1410" spans="1:3" x14ac:dyDescent="0.35">
      <c r="A1410">
        <v>9</v>
      </c>
      <c r="B1410">
        <f t="shared" si="23"/>
        <v>4</v>
      </c>
      <c r="C1410">
        <v>1</v>
      </c>
    </row>
    <row r="1411" spans="1:3" x14ac:dyDescent="0.35">
      <c r="A1411">
        <v>3</v>
      </c>
      <c r="B1411">
        <f t="shared" ref="B1411:B1474" si="24">_xlfn.IFS(A:A&lt;=3,1,A:A&lt;=5.34,2,A:A&lt;=7,3,A:A&gt;=8,4)</f>
        <v>1</v>
      </c>
      <c r="C1411">
        <v>1</v>
      </c>
    </row>
    <row r="1412" spans="1:3" x14ac:dyDescent="0.35">
      <c r="A1412">
        <v>3</v>
      </c>
      <c r="B1412">
        <f t="shared" si="24"/>
        <v>1</v>
      </c>
      <c r="C1412">
        <v>0</v>
      </c>
    </row>
    <row r="1413" spans="1:3" x14ac:dyDescent="0.35">
      <c r="A1413">
        <v>6</v>
      </c>
      <c r="B1413">
        <f t="shared" si="24"/>
        <v>3</v>
      </c>
      <c r="C1413">
        <v>0</v>
      </c>
    </row>
    <row r="1414" spans="1:3" x14ac:dyDescent="0.35">
      <c r="A1414">
        <v>14</v>
      </c>
      <c r="B1414">
        <f t="shared" si="24"/>
        <v>4</v>
      </c>
      <c r="C1414">
        <v>0</v>
      </c>
    </row>
    <row r="1415" spans="1:3" x14ac:dyDescent="0.35">
      <c r="A1415">
        <v>7</v>
      </c>
      <c r="B1415">
        <f t="shared" si="24"/>
        <v>3</v>
      </c>
      <c r="C1415">
        <v>0</v>
      </c>
    </row>
    <row r="1416" spans="1:3" x14ac:dyDescent="0.35">
      <c r="A1416">
        <v>1</v>
      </c>
      <c r="B1416">
        <f t="shared" si="24"/>
        <v>1</v>
      </c>
      <c r="C1416">
        <v>0</v>
      </c>
    </row>
    <row r="1417" spans="1:3" x14ac:dyDescent="0.35">
      <c r="A1417">
        <v>7</v>
      </c>
      <c r="B1417">
        <f t="shared" si="24"/>
        <v>3</v>
      </c>
      <c r="C1417">
        <v>0</v>
      </c>
    </row>
    <row r="1418" spans="1:3" x14ac:dyDescent="0.35">
      <c r="A1418">
        <v>3</v>
      </c>
      <c r="B1418">
        <f t="shared" si="24"/>
        <v>1</v>
      </c>
      <c r="C1418">
        <v>1</v>
      </c>
    </row>
    <row r="1419" spans="1:3" x14ac:dyDescent="0.35">
      <c r="A1419">
        <v>5</v>
      </c>
      <c r="B1419">
        <f t="shared" si="24"/>
        <v>2</v>
      </c>
      <c r="C1419">
        <v>0</v>
      </c>
    </row>
    <row r="1420" spans="1:3" x14ac:dyDescent="0.35">
      <c r="A1420">
        <v>9</v>
      </c>
      <c r="B1420">
        <f t="shared" si="24"/>
        <v>4</v>
      </c>
      <c r="C1420">
        <v>0</v>
      </c>
    </row>
    <row r="1421" spans="1:3" x14ac:dyDescent="0.35">
      <c r="A1421">
        <v>7</v>
      </c>
      <c r="B1421">
        <f t="shared" si="24"/>
        <v>3</v>
      </c>
      <c r="C1421">
        <v>0</v>
      </c>
    </row>
    <row r="1422" spans="1:3" x14ac:dyDescent="0.35">
      <c r="A1422">
        <v>5</v>
      </c>
      <c r="B1422">
        <f t="shared" si="24"/>
        <v>2</v>
      </c>
      <c r="C1422">
        <v>0</v>
      </c>
    </row>
    <row r="1423" spans="1:3" x14ac:dyDescent="0.35">
      <c r="A1423">
        <v>8</v>
      </c>
      <c r="B1423">
        <f t="shared" si="24"/>
        <v>4</v>
      </c>
      <c r="C1423">
        <v>1</v>
      </c>
    </row>
    <row r="1424" spans="1:3" x14ac:dyDescent="0.35">
      <c r="A1424">
        <v>8</v>
      </c>
      <c r="B1424">
        <f t="shared" si="24"/>
        <v>4</v>
      </c>
      <c r="C1424">
        <v>0</v>
      </c>
    </row>
    <row r="1425" spans="1:3" x14ac:dyDescent="0.35">
      <c r="A1425">
        <v>9</v>
      </c>
      <c r="B1425">
        <f t="shared" si="24"/>
        <v>4</v>
      </c>
      <c r="C1425">
        <v>0</v>
      </c>
    </row>
    <row r="1426" spans="1:3" x14ac:dyDescent="0.35">
      <c r="A1426">
        <v>8</v>
      </c>
      <c r="B1426">
        <f t="shared" si="24"/>
        <v>4</v>
      </c>
      <c r="C1426">
        <v>0</v>
      </c>
    </row>
    <row r="1427" spans="1:3" x14ac:dyDescent="0.35">
      <c r="A1427">
        <v>1</v>
      </c>
      <c r="B1427">
        <f t="shared" si="24"/>
        <v>1</v>
      </c>
      <c r="C1427">
        <v>1</v>
      </c>
    </row>
    <row r="1428" spans="1:3" x14ac:dyDescent="0.35">
      <c r="A1428">
        <v>8</v>
      </c>
      <c r="B1428">
        <f t="shared" si="24"/>
        <v>4</v>
      </c>
      <c r="C1428">
        <v>0</v>
      </c>
    </row>
    <row r="1429" spans="1:3" x14ac:dyDescent="0.35">
      <c r="A1429">
        <v>7</v>
      </c>
      <c r="B1429">
        <f t="shared" si="24"/>
        <v>3</v>
      </c>
      <c r="C1429">
        <v>0</v>
      </c>
    </row>
    <row r="1430" spans="1:3" x14ac:dyDescent="0.35">
      <c r="A1430">
        <v>7</v>
      </c>
      <c r="B1430">
        <f t="shared" si="24"/>
        <v>3</v>
      </c>
      <c r="C1430">
        <v>0</v>
      </c>
    </row>
    <row r="1431" spans="1:3" x14ac:dyDescent="0.35">
      <c r="A1431">
        <v>5</v>
      </c>
      <c r="B1431">
        <f t="shared" si="24"/>
        <v>2</v>
      </c>
      <c r="C1431">
        <v>0</v>
      </c>
    </row>
    <row r="1432" spans="1:3" x14ac:dyDescent="0.35">
      <c r="A1432">
        <v>3</v>
      </c>
      <c r="B1432">
        <f t="shared" si="24"/>
        <v>1</v>
      </c>
      <c r="C1432">
        <v>0</v>
      </c>
    </row>
    <row r="1433" spans="1:3" x14ac:dyDescent="0.35">
      <c r="A1433">
        <v>5</v>
      </c>
      <c r="B1433">
        <f t="shared" si="24"/>
        <v>2</v>
      </c>
      <c r="C1433">
        <v>0</v>
      </c>
    </row>
    <row r="1434" spans="1:3" x14ac:dyDescent="0.35">
      <c r="A1434">
        <v>7</v>
      </c>
      <c r="B1434">
        <f t="shared" si="24"/>
        <v>3</v>
      </c>
      <c r="C1434">
        <v>0</v>
      </c>
    </row>
    <row r="1435" spans="1:3" x14ac:dyDescent="0.35">
      <c r="A1435">
        <v>6</v>
      </c>
      <c r="B1435">
        <f t="shared" si="24"/>
        <v>3</v>
      </c>
      <c r="C1435">
        <v>0</v>
      </c>
    </row>
    <row r="1436" spans="1:3" x14ac:dyDescent="0.35">
      <c r="A1436">
        <v>8</v>
      </c>
      <c r="B1436">
        <f t="shared" si="24"/>
        <v>4</v>
      </c>
      <c r="C1436">
        <v>1</v>
      </c>
    </row>
    <row r="1437" spans="1:3" x14ac:dyDescent="0.35">
      <c r="A1437">
        <v>7</v>
      </c>
      <c r="B1437">
        <f t="shared" si="24"/>
        <v>3</v>
      </c>
      <c r="C1437">
        <v>0</v>
      </c>
    </row>
    <row r="1438" spans="1:3" x14ac:dyDescent="0.35">
      <c r="A1438">
        <v>6</v>
      </c>
      <c r="B1438">
        <f t="shared" si="24"/>
        <v>3</v>
      </c>
      <c r="C1438">
        <v>0</v>
      </c>
    </row>
    <row r="1439" spans="1:3" x14ac:dyDescent="0.35">
      <c r="A1439">
        <v>1</v>
      </c>
      <c r="B1439">
        <f t="shared" si="24"/>
        <v>1</v>
      </c>
      <c r="C1439">
        <v>0</v>
      </c>
    </row>
    <row r="1440" spans="1:3" x14ac:dyDescent="0.35">
      <c r="A1440">
        <v>1</v>
      </c>
      <c r="B1440">
        <f t="shared" si="24"/>
        <v>1</v>
      </c>
      <c r="C1440">
        <v>0</v>
      </c>
    </row>
    <row r="1441" spans="1:3" x14ac:dyDescent="0.35">
      <c r="A1441">
        <v>5</v>
      </c>
      <c r="B1441">
        <f t="shared" si="24"/>
        <v>2</v>
      </c>
      <c r="C1441">
        <v>0</v>
      </c>
    </row>
    <row r="1442" spans="1:3" x14ac:dyDescent="0.35">
      <c r="A1442">
        <v>7</v>
      </c>
      <c r="B1442">
        <f t="shared" si="24"/>
        <v>3</v>
      </c>
      <c r="C1442">
        <v>0</v>
      </c>
    </row>
    <row r="1443" spans="1:3" x14ac:dyDescent="0.35">
      <c r="A1443">
        <v>8</v>
      </c>
      <c r="B1443">
        <f t="shared" si="24"/>
        <v>4</v>
      </c>
      <c r="C1443">
        <v>1</v>
      </c>
    </row>
    <row r="1444" spans="1:3" x14ac:dyDescent="0.35">
      <c r="A1444">
        <v>7</v>
      </c>
      <c r="B1444">
        <f t="shared" si="24"/>
        <v>3</v>
      </c>
      <c r="C1444">
        <v>0</v>
      </c>
    </row>
    <row r="1445" spans="1:3" x14ac:dyDescent="0.35">
      <c r="A1445">
        <v>6</v>
      </c>
      <c r="B1445">
        <f t="shared" si="24"/>
        <v>3</v>
      </c>
      <c r="C1445">
        <v>0</v>
      </c>
    </row>
    <row r="1446" spans="1:3" x14ac:dyDescent="0.35">
      <c r="A1446">
        <v>5</v>
      </c>
      <c r="B1446">
        <f t="shared" si="24"/>
        <v>2</v>
      </c>
      <c r="C1446">
        <v>0</v>
      </c>
    </row>
    <row r="1447" spans="1:3" x14ac:dyDescent="0.35">
      <c r="A1447">
        <v>8</v>
      </c>
      <c r="B1447">
        <f t="shared" si="24"/>
        <v>4</v>
      </c>
      <c r="C1447">
        <v>0</v>
      </c>
    </row>
    <row r="1448" spans="1:3" x14ac:dyDescent="0.35">
      <c r="A1448">
        <v>1</v>
      </c>
      <c r="B1448">
        <f t="shared" si="24"/>
        <v>1</v>
      </c>
      <c r="C1448">
        <v>0</v>
      </c>
    </row>
    <row r="1449" spans="1:3" x14ac:dyDescent="0.35">
      <c r="A1449">
        <v>8</v>
      </c>
      <c r="B1449">
        <f t="shared" si="24"/>
        <v>4</v>
      </c>
      <c r="C1449">
        <v>0</v>
      </c>
    </row>
    <row r="1450" spans="1:3" x14ac:dyDescent="0.35">
      <c r="A1450">
        <v>5</v>
      </c>
      <c r="B1450">
        <f t="shared" si="24"/>
        <v>2</v>
      </c>
      <c r="C1450">
        <v>0</v>
      </c>
    </row>
    <row r="1451" spans="1:3" x14ac:dyDescent="0.35">
      <c r="A1451">
        <v>4</v>
      </c>
      <c r="B1451">
        <f t="shared" si="24"/>
        <v>2</v>
      </c>
      <c r="C1451">
        <v>0</v>
      </c>
    </row>
    <row r="1452" spans="1:3" x14ac:dyDescent="0.35">
      <c r="A1452">
        <v>2</v>
      </c>
      <c r="B1452">
        <f t="shared" si="24"/>
        <v>1</v>
      </c>
      <c r="C1452">
        <v>0</v>
      </c>
    </row>
    <row r="1453" spans="1:3" x14ac:dyDescent="0.35">
      <c r="A1453">
        <v>9</v>
      </c>
      <c r="B1453">
        <f t="shared" si="24"/>
        <v>4</v>
      </c>
      <c r="C1453">
        <v>1</v>
      </c>
    </row>
    <row r="1454" spans="1:3" x14ac:dyDescent="0.35">
      <c r="A1454">
        <v>4</v>
      </c>
      <c r="B1454">
        <f t="shared" si="24"/>
        <v>2</v>
      </c>
      <c r="C1454">
        <v>0</v>
      </c>
    </row>
    <row r="1455" spans="1:3" x14ac:dyDescent="0.35">
      <c r="A1455">
        <v>1</v>
      </c>
      <c r="B1455">
        <f t="shared" si="24"/>
        <v>1</v>
      </c>
      <c r="C1455">
        <v>1</v>
      </c>
    </row>
    <row r="1456" spans="1:3" x14ac:dyDescent="0.35">
      <c r="A1456">
        <v>7</v>
      </c>
      <c r="B1456">
        <f t="shared" si="24"/>
        <v>3</v>
      </c>
      <c r="C1456">
        <v>0</v>
      </c>
    </row>
    <row r="1457" spans="1:3" x14ac:dyDescent="0.35">
      <c r="A1457">
        <v>8</v>
      </c>
      <c r="B1457">
        <f t="shared" si="24"/>
        <v>4</v>
      </c>
      <c r="C1457">
        <v>0</v>
      </c>
    </row>
    <row r="1458" spans="1:3" x14ac:dyDescent="0.35">
      <c r="A1458">
        <v>6</v>
      </c>
      <c r="B1458">
        <f t="shared" si="24"/>
        <v>3</v>
      </c>
      <c r="C1458">
        <v>1</v>
      </c>
    </row>
    <row r="1459" spans="1:3" x14ac:dyDescent="0.35">
      <c r="A1459">
        <v>1</v>
      </c>
      <c r="B1459">
        <f t="shared" si="24"/>
        <v>1</v>
      </c>
      <c r="C1459">
        <v>0</v>
      </c>
    </row>
    <row r="1460" spans="1:3" x14ac:dyDescent="0.35">
      <c r="A1460">
        <v>7</v>
      </c>
      <c r="B1460">
        <f t="shared" si="24"/>
        <v>3</v>
      </c>
      <c r="C1460">
        <v>0</v>
      </c>
    </row>
    <row r="1461" spans="1:3" x14ac:dyDescent="0.35">
      <c r="A1461">
        <v>6</v>
      </c>
      <c r="B1461">
        <f t="shared" si="24"/>
        <v>3</v>
      </c>
      <c r="C1461">
        <v>0</v>
      </c>
    </row>
    <row r="1462" spans="1:3" x14ac:dyDescent="0.35">
      <c r="A1462">
        <v>1</v>
      </c>
      <c r="B1462">
        <f t="shared" si="24"/>
        <v>1</v>
      </c>
      <c r="C1462">
        <v>0</v>
      </c>
    </row>
    <row r="1463" spans="1:3" x14ac:dyDescent="0.35">
      <c r="A1463">
        <v>1</v>
      </c>
      <c r="B1463">
        <f t="shared" si="24"/>
        <v>1</v>
      </c>
      <c r="C1463">
        <v>0</v>
      </c>
    </row>
    <row r="1464" spans="1:3" x14ac:dyDescent="0.35">
      <c r="A1464">
        <v>4</v>
      </c>
      <c r="B1464">
        <f t="shared" si="24"/>
        <v>2</v>
      </c>
      <c r="C1464">
        <v>0</v>
      </c>
    </row>
    <row r="1465" spans="1:3" x14ac:dyDescent="0.35">
      <c r="A1465">
        <v>1</v>
      </c>
      <c r="B1465">
        <f t="shared" si="24"/>
        <v>1</v>
      </c>
      <c r="C1465">
        <v>1</v>
      </c>
    </row>
    <row r="1466" spans="1:3" x14ac:dyDescent="0.35">
      <c r="A1466">
        <v>5</v>
      </c>
      <c r="B1466">
        <f t="shared" si="24"/>
        <v>2</v>
      </c>
      <c r="C1466">
        <v>1</v>
      </c>
    </row>
    <row r="1467" spans="1:3" x14ac:dyDescent="0.35">
      <c r="A1467">
        <v>7</v>
      </c>
      <c r="B1467">
        <f t="shared" si="24"/>
        <v>3</v>
      </c>
      <c r="C1467">
        <v>1</v>
      </c>
    </row>
    <row r="1468" spans="1:3" x14ac:dyDescent="0.35">
      <c r="A1468">
        <v>2</v>
      </c>
      <c r="B1468">
        <f t="shared" si="24"/>
        <v>1</v>
      </c>
      <c r="C1468">
        <v>0</v>
      </c>
    </row>
    <row r="1469" spans="1:3" x14ac:dyDescent="0.35">
      <c r="A1469">
        <v>7</v>
      </c>
      <c r="B1469">
        <f t="shared" si="24"/>
        <v>3</v>
      </c>
      <c r="C1469">
        <v>0</v>
      </c>
    </row>
    <row r="1470" spans="1:3" x14ac:dyDescent="0.35">
      <c r="A1470">
        <v>3</v>
      </c>
      <c r="B1470">
        <f t="shared" si="24"/>
        <v>1</v>
      </c>
      <c r="C1470">
        <v>0</v>
      </c>
    </row>
    <row r="1471" spans="1:3" x14ac:dyDescent="0.35">
      <c r="A1471">
        <v>2</v>
      </c>
      <c r="B1471">
        <f t="shared" si="24"/>
        <v>1</v>
      </c>
      <c r="C1471">
        <v>0</v>
      </c>
    </row>
    <row r="1472" spans="1:3" x14ac:dyDescent="0.35">
      <c r="A1472">
        <v>9</v>
      </c>
      <c r="B1472">
        <f t="shared" si="24"/>
        <v>4</v>
      </c>
      <c r="C1472">
        <v>0</v>
      </c>
    </row>
    <row r="1473" spans="1:3" x14ac:dyDescent="0.35">
      <c r="A1473">
        <v>3</v>
      </c>
      <c r="B1473">
        <f t="shared" si="24"/>
        <v>1</v>
      </c>
      <c r="C1473">
        <v>0</v>
      </c>
    </row>
    <row r="1474" spans="1:3" x14ac:dyDescent="0.35">
      <c r="A1474">
        <v>8</v>
      </c>
      <c r="B1474">
        <f t="shared" si="24"/>
        <v>4</v>
      </c>
      <c r="C1474">
        <v>1</v>
      </c>
    </row>
    <row r="1475" spans="1:3" x14ac:dyDescent="0.35">
      <c r="A1475">
        <v>9</v>
      </c>
      <c r="B1475">
        <f t="shared" ref="B1475:B1538" si="25">_xlfn.IFS(A:A&lt;=3,1,A:A&lt;=5.34,2,A:A&lt;=7,3,A:A&gt;=8,4)</f>
        <v>4</v>
      </c>
      <c r="C1475">
        <v>0</v>
      </c>
    </row>
    <row r="1476" spans="1:3" x14ac:dyDescent="0.35">
      <c r="A1476">
        <v>6</v>
      </c>
      <c r="B1476">
        <f t="shared" si="25"/>
        <v>3</v>
      </c>
      <c r="C1476">
        <v>0</v>
      </c>
    </row>
    <row r="1477" spans="1:3" x14ac:dyDescent="0.35">
      <c r="A1477">
        <v>2</v>
      </c>
      <c r="B1477">
        <f t="shared" si="25"/>
        <v>1</v>
      </c>
      <c r="C1477">
        <v>0</v>
      </c>
    </row>
    <row r="1478" spans="1:3" x14ac:dyDescent="0.35">
      <c r="A1478">
        <v>7</v>
      </c>
      <c r="B1478">
        <f t="shared" si="25"/>
        <v>3</v>
      </c>
      <c r="C1478">
        <v>0</v>
      </c>
    </row>
    <row r="1479" spans="1:3" x14ac:dyDescent="0.35">
      <c r="A1479">
        <v>2</v>
      </c>
      <c r="B1479">
        <f t="shared" si="25"/>
        <v>1</v>
      </c>
      <c r="C1479">
        <v>0</v>
      </c>
    </row>
    <row r="1480" spans="1:3" x14ac:dyDescent="0.35">
      <c r="A1480">
        <v>3</v>
      </c>
      <c r="B1480">
        <f t="shared" si="25"/>
        <v>1</v>
      </c>
      <c r="C1480">
        <v>0</v>
      </c>
    </row>
    <row r="1481" spans="1:3" x14ac:dyDescent="0.35">
      <c r="A1481">
        <v>4</v>
      </c>
      <c r="B1481">
        <f t="shared" si="25"/>
        <v>2</v>
      </c>
      <c r="C1481">
        <v>0</v>
      </c>
    </row>
    <row r="1482" spans="1:3" x14ac:dyDescent="0.35">
      <c r="A1482">
        <v>7</v>
      </c>
      <c r="B1482">
        <f t="shared" si="25"/>
        <v>3</v>
      </c>
      <c r="C1482">
        <v>0</v>
      </c>
    </row>
    <row r="1483" spans="1:3" x14ac:dyDescent="0.35">
      <c r="A1483">
        <v>8</v>
      </c>
      <c r="B1483">
        <f t="shared" si="25"/>
        <v>4</v>
      </c>
      <c r="C1483">
        <v>0</v>
      </c>
    </row>
    <row r="1484" spans="1:3" x14ac:dyDescent="0.35">
      <c r="A1484">
        <v>3</v>
      </c>
      <c r="B1484">
        <f t="shared" si="25"/>
        <v>1</v>
      </c>
      <c r="C1484">
        <v>0</v>
      </c>
    </row>
    <row r="1485" spans="1:3" x14ac:dyDescent="0.35">
      <c r="A1485">
        <v>9</v>
      </c>
      <c r="B1485">
        <f t="shared" si="25"/>
        <v>4</v>
      </c>
      <c r="C1485">
        <v>0</v>
      </c>
    </row>
    <row r="1486" spans="1:3" x14ac:dyDescent="0.35">
      <c r="A1486">
        <v>6</v>
      </c>
      <c r="B1486">
        <f t="shared" si="25"/>
        <v>3</v>
      </c>
      <c r="C1486">
        <v>0</v>
      </c>
    </row>
    <row r="1487" spans="1:3" x14ac:dyDescent="0.35">
      <c r="A1487">
        <v>9</v>
      </c>
      <c r="B1487">
        <f t="shared" si="25"/>
        <v>4</v>
      </c>
      <c r="C1487">
        <v>0</v>
      </c>
    </row>
    <row r="1488" spans="1:3" x14ac:dyDescent="0.35">
      <c r="A1488">
        <v>4</v>
      </c>
      <c r="B1488">
        <f t="shared" si="25"/>
        <v>2</v>
      </c>
      <c r="C1488">
        <v>1</v>
      </c>
    </row>
    <row r="1489" spans="1:3" x14ac:dyDescent="0.35">
      <c r="A1489">
        <v>8</v>
      </c>
      <c r="B1489">
        <f t="shared" si="25"/>
        <v>4</v>
      </c>
      <c r="C1489">
        <v>0</v>
      </c>
    </row>
    <row r="1490" spans="1:3" x14ac:dyDescent="0.35">
      <c r="A1490">
        <v>8</v>
      </c>
      <c r="B1490">
        <f t="shared" si="25"/>
        <v>4</v>
      </c>
      <c r="C1490">
        <v>1</v>
      </c>
    </row>
    <row r="1491" spans="1:3" x14ac:dyDescent="0.35">
      <c r="A1491">
        <v>4</v>
      </c>
      <c r="B1491">
        <f t="shared" si="25"/>
        <v>2</v>
      </c>
      <c r="C1491">
        <v>0</v>
      </c>
    </row>
    <row r="1492" spans="1:3" x14ac:dyDescent="0.35">
      <c r="A1492">
        <v>7</v>
      </c>
      <c r="B1492">
        <f t="shared" si="25"/>
        <v>3</v>
      </c>
      <c r="C1492">
        <v>0</v>
      </c>
    </row>
    <row r="1493" spans="1:3" x14ac:dyDescent="0.35">
      <c r="A1493">
        <v>3</v>
      </c>
      <c r="B1493">
        <f t="shared" si="25"/>
        <v>1</v>
      </c>
      <c r="C1493">
        <v>0</v>
      </c>
    </row>
    <row r="1494" spans="1:3" x14ac:dyDescent="0.35">
      <c r="A1494">
        <v>8</v>
      </c>
      <c r="B1494">
        <f t="shared" si="25"/>
        <v>4</v>
      </c>
      <c r="C1494">
        <v>0</v>
      </c>
    </row>
    <row r="1495" spans="1:3" x14ac:dyDescent="0.35">
      <c r="A1495">
        <v>7</v>
      </c>
      <c r="B1495">
        <f t="shared" si="25"/>
        <v>3</v>
      </c>
      <c r="C1495">
        <v>0</v>
      </c>
    </row>
    <row r="1496" spans="1:3" x14ac:dyDescent="0.35">
      <c r="A1496">
        <v>8</v>
      </c>
      <c r="B1496">
        <f t="shared" si="25"/>
        <v>4</v>
      </c>
      <c r="C1496">
        <v>0</v>
      </c>
    </row>
    <row r="1497" spans="1:3" x14ac:dyDescent="0.35">
      <c r="A1497">
        <v>9</v>
      </c>
      <c r="B1497">
        <f t="shared" si="25"/>
        <v>4</v>
      </c>
      <c r="C1497">
        <v>0</v>
      </c>
    </row>
    <row r="1498" spans="1:3" x14ac:dyDescent="0.35">
      <c r="A1498">
        <v>4</v>
      </c>
      <c r="B1498">
        <f t="shared" si="25"/>
        <v>2</v>
      </c>
      <c r="C1498">
        <v>0</v>
      </c>
    </row>
    <row r="1499" spans="1:3" x14ac:dyDescent="0.35">
      <c r="A1499">
        <v>7</v>
      </c>
      <c r="B1499">
        <f t="shared" si="25"/>
        <v>3</v>
      </c>
      <c r="C1499">
        <v>0</v>
      </c>
    </row>
    <row r="1500" spans="1:3" x14ac:dyDescent="0.35">
      <c r="A1500">
        <v>9</v>
      </c>
      <c r="B1500">
        <f t="shared" si="25"/>
        <v>4</v>
      </c>
      <c r="C1500">
        <v>0</v>
      </c>
    </row>
    <row r="1501" spans="1:3" x14ac:dyDescent="0.35">
      <c r="A1501">
        <v>6</v>
      </c>
      <c r="B1501">
        <f t="shared" si="25"/>
        <v>3</v>
      </c>
      <c r="C1501">
        <v>0</v>
      </c>
    </row>
    <row r="1502" spans="1:3" x14ac:dyDescent="0.35">
      <c r="A1502">
        <v>7</v>
      </c>
      <c r="B1502">
        <f t="shared" si="25"/>
        <v>3</v>
      </c>
      <c r="C1502">
        <v>1</v>
      </c>
    </row>
    <row r="1503" spans="1:3" x14ac:dyDescent="0.35">
      <c r="A1503">
        <v>7</v>
      </c>
      <c r="B1503">
        <f t="shared" si="25"/>
        <v>3</v>
      </c>
      <c r="C1503">
        <v>0</v>
      </c>
    </row>
    <row r="1504" spans="1:3" x14ac:dyDescent="0.35">
      <c r="A1504">
        <v>5</v>
      </c>
      <c r="B1504">
        <f t="shared" si="25"/>
        <v>2</v>
      </c>
      <c r="C1504">
        <v>0</v>
      </c>
    </row>
    <row r="1505" spans="1:3" x14ac:dyDescent="0.35">
      <c r="A1505">
        <v>5</v>
      </c>
      <c r="B1505">
        <f t="shared" si="25"/>
        <v>2</v>
      </c>
      <c r="C1505">
        <v>0</v>
      </c>
    </row>
    <row r="1506" spans="1:3" x14ac:dyDescent="0.35">
      <c r="A1506">
        <v>8</v>
      </c>
      <c r="B1506">
        <f t="shared" si="25"/>
        <v>4</v>
      </c>
      <c r="C1506">
        <v>0</v>
      </c>
    </row>
    <row r="1507" spans="1:3" x14ac:dyDescent="0.35">
      <c r="A1507">
        <v>8</v>
      </c>
      <c r="B1507">
        <f t="shared" si="25"/>
        <v>4</v>
      </c>
      <c r="C1507">
        <v>0</v>
      </c>
    </row>
    <row r="1508" spans="1:3" x14ac:dyDescent="0.35">
      <c r="A1508">
        <v>7</v>
      </c>
      <c r="B1508">
        <f t="shared" si="25"/>
        <v>3</v>
      </c>
      <c r="C1508">
        <v>0</v>
      </c>
    </row>
    <row r="1509" spans="1:3" x14ac:dyDescent="0.35">
      <c r="A1509">
        <v>1</v>
      </c>
      <c r="B1509">
        <f t="shared" si="25"/>
        <v>1</v>
      </c>
      <c r="C1509">
        <v>0</v>
      </c>
    </row>
    <row r="1510" spans="1:3" x14ac:dyDescent="0.35">
      <c r="A1510">
        <v>5</v>
      </c>
      <c r="B1510">
        <f t="shared" si="25"/>
        <v>2</v>
      </c>
      <c r="C1510">
        <v>0</v>
      </c>
    </row>
    <row r="1511" spans="1:3" x14ac:dyDescent="0.35">
      <c r="A1511">
        <v>7</v>
      </c>
      <c r="B1511">
        <f t="shared" si="25"/>
        <v>3</v>
      </c>
      <c r="C1511">
        <v>0</v>
      </c>
    </row>
    <row r="1512" spans="1:3" x14ac:dyDescent="0.35">
      <c r="A1512">
        <v>5</v>
      </c>
      <c r="B1512">
        <f t="shared" si="25"/>
        <v>2</v>
      </c>
      <c r="C1512">
        <v>0</v>
      </c>
    </row>
    <row r="1513" spans="1:3" x14ac:dyDescent="0.35">
      <c r="A1513">
        <v>5</v>
      </c>
      <c r="B1513">
        <f t="shared" si="25"/>
        <v>2</v>
      </c>
      <c r="C1513">
        <v>1</v>
      </c>
    </row>
    <row r="1514" spans="1:3" x14ac:dyDescent="0.35">
      <c r="A1514">
        <v>9</v>
      </c>
      <c r="B1514">
        <f t="shared" si="25"/>
        <v>4</v>
      </c>
      <c r="C1514">
        <v>0</v>
      </c>
    </row>
    <row r="1515" spans="1:3" x14ac:dyDescent="0.35">
      <c r="A1515">
        <v>4</v>
      </c>
      <c r="B1515">
        <f t="shared" si="25"/>
        <v>2</v>
      </c>
      <c r="C1515">
        <v>0</v>
      </c>
    </row>
    <row r="1516" spans="1:3" x14ac:dyDescent="0.35">
      <c r="A1516">
        <v>4</v>
      </c>
      <c r="B1516">
        <f t="shared" si="25"/>
        <v>2</v>
      </c>
      <c r="C1516">
        <v>0</v>
      </c>
    </row>
    <row r="1517" spans="1:3" x14ac:dyDescent="0.35">
      <c r="A1517">
        <v>6</v>
      </c>
      <c r="B1517">
        <f t="shared" si="25"/>
        <v>3</v>
      </c>
      <c r="C1517">
        <v>0</v>
      </c>
    </row>
    <row r="1518" spans="1:3" x14ac:dyDescent="0.35">
      <c r="A1518">
        <v>2</v>
      </c>
      <c r="B1518">
        <f t="shared" si="25"/>
        <v>1</v>
      </c>
      <c r="C1518">
        <v>0</v>
      </c>
    </row>
    <row r="1519" spans="1:3" x14ac:dyDescent="0.35">
      <c r="A1519">
        <v>6</v>
      </c>
      <c r="B1519">
        <f t="shared" si="25"/>
        <v>3</v>
      </c>
      <c r="C1519">
        <v>1</v>
      </c>
    </row>
    <row r="1520" spans="1:3" x14ac:dyDescent="0.35">
      <c r="A1520">
        <v>4</v>
      </c>
      <c r="B1520">
        <f t="shared" si="25"/>
        <v>2</v>
      </c>
      <c r="C1520">
        <v>0</v>
      </c>
    </row>
    <row r="1521" spans="1:3" x14ac:dyDescent="0.35">
      <c r="A1521">
        <v>3</v>
      </c>
      <c r="B1521">
        <f t="shared" si="25"/>
        <v>1</v>
      </c>
      <c r="C1521">
        <v>0</v>
      </c>
    </row>
    <row r="1522" spans="1:3" x14ac:dyDescent="0.35">
      <c r="A1522">
        <v>6</v>
      </c>
      <c r="B1522">
        <f t="shared" si="25"/>
        <v>3</v>
      </c>
      <c r="C1522">
        <v>1</v>
      </c>
    </row>
    <row r="1523" spans="1:3" x14ac:dyDescent="0.35">
      <c r="A1523">
        <v>9</v>
      </c>
      <c r="B1523">
        <f t="shared" si="25"/>
        <v>4</v>
      </c>
      <c r="C1523">
        <v>1</v>
      </c>
    </row>
    <row r="1524" spans="1:3" x14ac:dyDescent="0.35">
      <c r="A1524">
        <v>6</v>
      </c>
      <c r="B1524">
        <f t="shared" si="25"/>
        <v>3</v>
      </c>
      <c r="C1524">
        <v>0</v>
      </c>
    </row>
    <row r="1525" spans="1:3" x14ac:dyDescent="0.35">
      <c r="A1525">
        <v>7</v>
      </c>
      <c r="B1525">
        <f t="shared" si="25"/>
        <v>3</v>
      </c>
      <c r="C1525">
        <v>0</v>
      </c>
    </row>
    <row r="1526" spans="1:3" x14ac:dyDescent="0.35">
      <c r="A1526">
        <v>7</v>
      </c>
      <c r="B1526">
        <f t="shared" si="25"/>
        <v>3</v>
      </c>
      <c r="C1526">
        <v>0</v>
      </c>
    </row>
    <row r="1527" spans="1:3" x14ac:dyDescent="0.35">
      <c r="A1527">
        <v>3</v>
      </c>
      <c r="B1527">
        <f t="shared" si="25"/>
        <v>1</v>
      </c>
      <c r="C1527">
        <v>0</v>
      </c>
    </row>
    <row r="1528" spans="1:3" x14ac:dyDescent="0.35">
      <c r="A1528">
        <v>6</v>
      </c>
      <c r="B1528">
        <f t="shared" si="25"/>
        <v>3</v>
      </c>
      <c r="C1528">
        <v>0</v>
      </c>
    </row>
    <row r="1529" spans="1:3" x14ac:dyDescent="0.35">
      <c r="A1529">
        <v>2</v>
      </c>
      <c r="B1529">
        <f t="shared" si="25"/>
        <v>1</v>
      </c>
      <c r="C1529">
        <v>1</v>
      </c>
    </row>
    <row r="1530" spans="1:3" x14ac:dyDescent="0.35">
      <c r="A1530">
        <v>6</v>
      </c>
      <c r="B1530">
        <f t="shared" si="25"/>
        <v>3</v>
      </c>
      <c r="C1530">
        <v>0</v>
      </c>
    </row>
    <row r="1531" spans="1:3" x14ac:dyDescent="0.35">
      <c r="A1531">
        <v>9</v>
      </c>
      <c r="B1531">
        <f t="shared" si="25"/>
        <v>4</v>
      </c>
      <c r="C1531">
        <v>0</v>
      </c>
    </row>
    <row r="1532" spans="1:3" x14ac:dyDescent="0.35">
      <c r="A1532">
        <v>4</v>
      </c>
      <c r="B1532">
        <f t="shared" si="25"/>
        <v>2</v>
      </c>
      <c r="C1532">
        <v>0</v>
      </c>
    </row>
    <row r="1533" spans="1:3" x14ac:dyDescent="0.35">
      <c r="A1533">
        <v>6</v>
      </c>
      <c r="B1533">
        <f t="shared" si="25"/>
        <v>3</v>
      </c>
      <c r="C1533">
        <v>0</v>
      </c>
    </row>
    <row r="1534" spans="1:3" x14ac:dyDescent="0.35">
      <c r="A1534">
        <v>7</v>
      </c>
      <c r="B1534">
        <f t="shared" si="25"/>
        <v>3</v>
      </c>
      <c r="C1534">
        <v>0</v>
      </c>
    </row>
    <row r="1535" spans="1:3" x14ac:dyDescent="0.35">
      <c r="A1535">
        <v>4</v>
      </c>
      <c r="B1535">
        <f t="shared" si="25"/>
        <v>2</v>
      </c>
      <c r="C1535">
        <v>0</v>
      </c>
    </row>
    <row r="1536" spans="1:3" x14ac:dyDescent="0.35">
      <c r="A1536">
        <v>2</v>
      </c>
      <c r="B1536">
        <f t="shared" si="25"/>
        <v>1</v>
      </c>
      <c r="C1536">
        <v>0</v>
      </c>
    </row>
    <row r="1537" spans="1:3" x14ac:dyDescent="0.35">
      <c r="A1537">
        <v>7</v>
      </c>
      <c r="B1537">
        <f t="shared" si="25"/>
        <v>3</v>
      </c>
      <c r="C1537">
        <v>1</v>
      </c>
    </row>
    <row r="1538" spans="1:3" x14ac:dyDescent="0.35">
      <c r="A1538">
        <v>2</v>
      </c>
      <c r="B1538">
        <f t="shared" si="25"/>
        <v>1</v>
      </c>
      <c r="C1538">
        <v>0</v>
      </c>
    </row>
    <row r="1539" spans="1:3" x14ac:dyDescent="0.35">
      <c r="A1539">
        <v>6</v>
      </c>
      <c r="B1539">
        <f t="shared" ref="B1539:B1602" si="26">_xlfn.IFS(A:A&lt;=3,1,A:A&lt;=5.34,2,A:A&lt;=7,3,A:A&gt;=8,4)</f>
        <v>3</v>
      </c>
      <c r="C1539">
        <v>1</v>
      </c>
    </row>
    <row r="1540" spans="1:3" x14ac:dyDescent="0.35">
      <c r="A1540">
        <v>5</v>
      </c>
      <c r="B1540">
        <f t="shared" si="26"/>
        <v>2</v>
      </c>
      <c r="C1540">
        <v>0</v>
      </c>
    </row>
    <row r="1541" spans="1:3" x14ac:dyDescent="0.35">
      <c r="A1541">
        <v>4</v>
      </c>
      <c r="B1541">
        <f t="shared" si="26"/>
        <v>2</v>
      </c>
      <c r="C1541">
        <v>0</v>
      </c>
    </row>
    <row r="1542" spans="1:3" x14ac:dyDescent="0.35">
      <c r="A1542">
        <v>8</v>
      </c>
      <c r="B1542">
        <f t="shared" si="26"/>
        <v>4</v>
      </c>
      <c r="C1542">
        <v>0</v>
      </c>
    </row>
    <row r="1543" spans="1:3" x14ac:dyDescent="0.35">
      <c r="A1543">
        <v>8</v>
      </c>
      <c r="B1543">
        <f t="shared" si="26"/>
        <v>4</v>
      </c>
      <c r="C1543">
        <v>0</v>
      </c>
    </row>
    <row r="1544" spans="1:3" x14ac:dyDescent="0.35">
      <c r="A1544">
        <v>7</v>
      </c>
      <c r="B1544">
        <f t="shared" si="26"/>
        <v>3</v>
      </c>
      <c r="C1544">
        <v>0</v>
      </c>
    </row>
    <row r="1545" spans="1:3" x14ac:dyDescent="0.35">
      <c r="A1545">
        <v>7</v>
      </c>
      <c r="B1545">
        <f t="shared" si="26"/>
        <v>3</v>
      </c>
      <c r="C1545">
        <v>0</v>
      </c>
    </row>
    <row r="1546" spans="1:3" x14ac:dyDescent="0.35">
      <c r="A1546">
        <v>3</v>
      </c>
      <c r="B1546">
        <f t="shared" si="26"/>
        <v>1</v>
      </c>
      <c r="C1546">
        <v>0</v>
      </c>
    </row>
    <row r="1547" spans="1:3" x14ac:dyDescent="0.35">
      <c r="A1547">
        <v>5</v>
      </c>
      <c r="B1547">
        <f t="shared" si="26"/>
        <v>2</v>
      </c>
      <c r="C1547">
        <v>0</v>
      </c>
    </row>
    <row r="1548" spans="1:3" x14ac:dyDescent="0.35">
      <c r="A1548">
        <v>5</v>
      </c>
      <c r="B1548">
        <f t="shared" si="26"/>
        <v>2</v>
      </c>
      <c r="C1548">
        <v>0</v>
      </c>
    </row>
    <row r="1549" spans="1:3" x14ac:dyDescent="0.35">
      <c r="A1549">
        <v>3</v>
      </c>
      <c r="B1549">
        <f t="shared" si="26"/>
        <v>1</v>
      </c>
      <c r="C1549">
        <v>0</v>
      </c>
    </row>
    <row r="1550" spans="1:3" x14ac:dyDescent="0.35">
      <c r="A1550">
        <v>5</v>
      </c>
      <c r="B1550">
        <f t="shared" si="26"/>
        <v>2</v>
      </c>
      <c r="C1550">
        <v>0</v>
      </c>
    </row>
    <row r="1551" spans="1:3" x14ac:dyDescent="0.35">
      <c r="A1551">
        <v>5</v>
      </c>
      <c r="B1551">
        <f t="shared" si="26"/>
        <v>2</v>
      </c>
      <c r="C1551">
        <v>0</v>
      </c>
    </row>
    <row r="1552" spans="1:3" x14ac:dyDescent="0.35">
      <c r="A1552">
        <v>2</v>
      </c>
      <c r="B1552">
        <f t="shared" si="26"/>
        <v>1</v>
      </c>
      <c r="C1552">
        <v>1</v>
      </c>
    </row>
    <row r="1553" spans="1:3" x14ac:dyDescent="0.35">
      <c r="A1553">
        <v>8</v>
      </c>
      <c r="B1553">
        <f t="shared" si="26"/>
        <v>4</v>
      </c>
      <c r="C1553">
        <v>1</v>
      </c>
    </row>
    <row r="1554" spans="1:3" x14ac:dyDescent="0.35">
      <c r="A1554">
        <v>6</v>
      </c>
      <c r="B1554">
        <f t="shared" si="26"/>
        <v>3</v>
      </c>
      <c r="C1554">
        <v>0</v>
      </c>
    </row>
    <row r="1555" spans="1:3" x14ac:dyDescent="0.35">
      <c r="A1555">
        <v>7</v>
      </c>
      <c r="B1555">
        <f t="shared" si="26"/>
        <v>3</v>
      </c>
      <c r="C1555">
        <v>0</v>
      </c>
    </row>
    <row r="1556" spans="1:3" x14ac:dyDescent="0.35">
      <c r="A1556">
        <v>5</v>
      </c>
      <c r="B1556">
        <f t="shared" si="26"/>
        <v>2</v>
      </c>
      <c r="C1556">
        <v>0</v>
      </c>
    </row>
    <row r="1557" spans="1:3" x14ac:dyDescent="0.35">
      <c r="A1557">
        <v>8</v>
      </c>
      <c r="B1557">
        <f t="shared" si="26"/>
        <v>4</v>
      </c>
      <c r="C1557">
        <v>0</v>
      </c>
    </row>
    <row r="1558" spans="1:3" x14ac:dyDescent="0.35">
      <c r="A1558">
        <v>7</v>
      </c>
      <c r="B1558">
        <f t="shared" si="26"/>
        <v>3</v>
      </c>
      <c r="C1558">
        <v>0</v>
      </c>
    </row>
    <row r="1559" spans="1:3" x14ac:dyDescent="0.35">
      <c r="A1559">
        <v>8</v>
      </c>
      <c r="B1559">
        <f t="shared" si="26"/>
        <v>4</v>
      </c>
      <c r="C1559">
        <v>0</v>
      </c>
    </row>
    <row r="1560" spans="1:3" x14ac:dyDescent="0.35">
      <c r="A1560">
        <v>2</v>
      </c>
      <c r="B1560">
        <f t="shared" si="26"/>
        <v>1</v>
      </c>
      <c r="C1560">
        <v>0</v>
      </c>
    </row>
    <row r="1561" spans="1:3" x14ac:dyDescent="0.35">
      <c r="A1561">
        <v>7</v>
      </c>
      <c r="B1561">
        <f t="shared" si="26"/>
        <v>3</v>
      </c>
      <c r="C1561">
        <v>0</v>
      </c>
    </row>
    <row r="1562" spans="1:3" x14ac:dyDescent="0.35">
      <c r="A1562">
        <v>1</v>
      </c>
      <c r="B1562">
        <f t="shared" si="26"/>
        <v>1</v>
      </c>
      <c r="C1562">
        <v>0</v>
      </c>
    </row>
    <row r="1563" spans="1:3" x14ac:dyDescent="0.35">
      <c r="A1563">
        <v>7</v>
      </c>
      <c r="B1563">
        <f t="shared" si="26"/>
        <v>3</v>
      </c>
      <c r="C1563">
        <v>0</v>
      </c>
    </row>
    <row r="1564" spans="1:3" x14ac:dyDescent="0.35">
      <c r="A1564">
        <v>5</v>
      </c>
      <c r="B1564">
        <f t="shared" si="26"/>
        <v>2</v>
      </c>
      <c r="C1564">
        <v>0</v>
      </c>
    </row>
    <row r="1565" spans="1:3" x14ac:dyDescent="0.35">
      <c r="A1565">
        <v>6</v>
      </c>
      <c r="B1565">
        <f t="shared" si="26"/>
        <v>3</v>
      </c>
      <c r="C1565">
        <v>0</v>
      </c>
    </row>
    <row r="1566" spans="1:3" x14ac:dyDescent="0.35">
      <c r="A1566">
        <v>7</v>
      </c>
      <c r="B1566">
        <f t="shared" si="26"/>
        <v>3</v>
      </c>
      <c r="C1566">
        <v>0</v>
      </c>
    </row>
    <row r="1567" spans="1:3" x14ac:dyDescent="0.35">
      <c r="A1567">
        <v>5</v>
      </c>
      <c r="B1567">
        <f t="shared" si="26"/>
        <v>2</v>
      </c>
      <c r="C1567">
        <v>0</v>
      </c>
    </row>
    <row r="1568" spans="1:3" x14ac:dyDescent="0.35">
      <c r="A1568">
        <v>8</v>
      </c>
      <c r="B1568">
        <f t="shared" si="26"/>
        <v>4</v>
      </c>
      <c r="C1568">
        <v>1</v>
      </c>
    </row>
    <row r="1569" spans="1:3" x14ac:dyDescent="0.35">
      <c r="A1569">
        <v>7</v>
      </c>
      <c r="B1569">
        <f t="shared" si="26"/>
        <v>3</v>
      </c>
      <c r="C1569">
        <v>0</v>
      </c>
    </row>
    <row r="1570" spans="1:3" x14ac:dyDescent="0.35">
      <c r="A1570">
        <v>6</v>
      </c>
      <c r="B1570">
        <f t="shared" si="26"/>
        <v>3</v>
      </c>
      <c r="C1570">
        <v>0</v>
      </c>
    </row>
    <row r="1571" spans="1:3" x14ac:dyDescent="0.35">
      <c r="A1571">
        <v>7</v>
      </c>
      <c r="B1571">
        <f t="shared" si="26"/>
        <v>3</v>
      </c>
      <c r="C1571">
        <v>0</v>
      </c>
    </row>
    <row r="1572" spans="1:3" x14ac:dyDescent="0.35">
      <c r="A1572">
        <v>5</v>
      </c>
      <c r="B1572">
        <f t="shared" si="26"/>
        <v>2</v>
      </c>
      <c r="C1572">
        <v>0</v>
      </c>
    </row>
    <row r="1573" spans="1:3" x14ac:dyDescent="0.35">
      <c r="A1573">
        <v>3</v>
      </c>
      <c r="B1573">
        <f t="shared" si="26"/>
        <v>1</v>
      </c>
      <c r="C1573">
        <v>0</v>
      </c>
    </row>
    <row r="1574" spans="1:3" x14ac:dyDescent="0.35">
      <c r="A1574">
        <v>1</v>
      </c>
      <c r="B1574">
        <f t="shared" si="26"/>
        <v>1</v>
      </c>
      <c r="C1574">
        <v>1</v>
      </c>
    </row>
    <row r="1575" spans="1:3" x14ac:dyDescent="0.35">
      <c r="A1575">
        <v>4</v>
      </c>
      <c r="B1575">
        <f t="shared" si="26"/>
        <v>2</v>
      </c>
      <c r="C1575">
        <v>1</v>
      </c>
    </row>
    <row r="1576" spans="1:3" x14ac:dyDescent="0.35">
      <c r="A1576">
        <v>5</v>
      </c>
      <c r="B1576">
        <f t="shared" si="26"/>
        <v>2</v>
      </c>
      <c r="C1576">
        <v>0</v>
      </c>
    </row>
    <row r="1577" spans="1:3" x14ac:dyDescent="0.35">
      <c r="A1577">
        <v>3</v>
      </c>
      <c r="B1577">
        <f t="shared" si="26"/>
        <v>1</v>
      </c>
      <c r="C1577">
        <v>0</v>
      </c>
    </row>
    <row r="1578" spans="1:3" x14ac:dyDescent="0.35">
      <c r="A1578">
        <v>6</v>
      </c>
      <c r="B1578">
        <f t="shared" si="26"/>
        <v>3</v>
      </c>
      <c r="C1578">
        <v>0</v>
      </c>
    </row>
    <row r="1579" spans="1:3" x14ac:dyDescent="0.35">
      <c r="A1579">
        <v>8</v>
      </c>
      <c r="B1579">
        <f t="shared" si="26"/>
        <v>4</v>
      </c>
      <c r="C1579">
        <v>0</v>
      </c>
    </row>
    <row r="1580" spans="1:3" x14ac:dyDescent="0.35">
      <c r="A1580">
        <v>5</v>
      </c>
      <c r="B1580">
        <f t="shared" si="26"/>
        <v>2</v>
      </c>
      <c r="C1580">
        <v>0</v>
      </c>
    </row>
    <row r="1581" spans="1:3" x14ac:dyDescent="0.35">
      <c r="A1581">
        <v>7</v>
      </c>
      <c r="B1581">
        <f t="shared" si="26"/>
        <v>3</v>
      </c>
      <c r="C1581">
        <v>0</v>
      </c>
    </row>
    <row r="1582" spans="1:3" x14ac:dyDescent="0.35">
      <c r="A1582">
        <v>7</v>
      </c>
      <c r="B1582">
        <f t="shared" si="26"/>
        <v>3</v>
      </c>
      <c r="C1582">
        <v>0</v>
      </c>
    </row>
    <row r="1583" spans="1:3" x14ac:dyDescent="0.35">
      <c r="A1583">
        <v>6</v>
      </c>
      <c r="B1583">
        <f t="shared" si="26"/>
        <v>3</v>
      </c>
      <c r="C1583">
        <v>1</v>
      </c>
    </row>
    <row r="1584" spans="1:3" x14ac:dyDescent="0.35">
      <c r="A1584">
        <v>8</v>
      </c>
      <c r="B1584">
        <f t="shared" si="26"/>
        <v>4</v>
      </c>
      <c r="C1584">
        <v>0</v>
      </c>
    </row>
    <row r="1585" spans="1:3" x14ac:dyDescent="0.35">
      <c r="A1585">
        <v>3</v>
      </c>
      <c r="B1585">
        <f t="shared" si="26"/>
        <v>1</v>
      </c>
      <c r="C1585">
        <v>1</v>
      </c>
    </row>
    <row r="1586" spans="1:3" x14ac:dyDescent="0.35">
      <c r="A1586">
        <v>2</v>
      </c>
      <c r="B1586">
        <f t="shared" si="26"/>
        <v>1</v>
      </c>
      <c r="C1586">
        <v>1</v>
      </c>
    </row>
    <row r="1587" spans="1:3" x14ac:dyDescent="0.35">
      <c r="A1587">
        <v>2</v>
      </c>
      <c r="B1587">
        <f t="shared" si="26"/>
        <v>1</v>
      </c>
      <c r="C1587">
        <v>0</v>
      </c>
    </row>
    <row r="1588" spans="1:3" x14ac:dyDescent="0.35">
      <c r="A1588">
        <v>8</v>
      </c>
      <c r="B1588">
        <f t="shared" si="26"/>
        <v>4</v>
      </c>
      <c r="C1588">
        <v>1</v>
      </c>
    </row>
    <row r="1589" spans="1:3" x14ac:dyDescent="0.35">
      <c r="A1589">
        <v>6</v>
      </c>
      <c r="B1589">
        <f t="shared" si="26"/>
        <v>3</v>
      </c>
      <c r="C1589">
        <v>1</v>
      </c>
    </row>
    <row r="1590" spans="1:3" x14ac:dyDescent="0.35">
      <c r="A1590">
        <v>8</v>
      </c>
      <c r="B1590">
        <f t="shared" si="26"/>
        <v>4</v>
      </c>
      <c r="C1590">
        <v>1</v>
      </c>
    </row>
    <row r="1591" spans="1:3" x14ac:dyDescent="0.35">
      <c r="A1591">
        <v>6</v>
      </c>
      <c r="B1591">
        <f t="shared" si="26"/>
        <v>3</v>
      </c>
      <c r="C1591">
        <v>0</v>
      </c>
    </row>
    <row r="1592" spans="1:3" x14ac:dyDescent="0.35">
      <c r="A1592">
        <v>4</v>
      </c>
      <c r="B1592">
        <f t="shared" si="26"/>
        <v>2</v>
      </c>
      <c r="C1592">
        <v>0</v>
      </c>
    </row>
    <row r="1593" spans="1:3" x14ac:dyDescent="0.35">
      <c r="A1593">
        <v>6</v>
      </c>
      <c r="B1593">
        <f t="shared" si="26"/>
        <v>3</v>
      </c>
      <c r="C1593">
        <v>0</v>
      </c>
    </row>
    <row r="1594" spans="1:3" x14ac:dyDescent="0.35">
      <c r="A1594">
        <v>7</v>
      </c>
      <c r="B1594">
        <f t="shared" si="26"/>
        <v>3</v>
      </c>
      <c r="C1594">
        <v>0</v>
      </c>
    </row>
    <row r="1595" spans="1:3" x14ac:dyDescent="0.35">
      <c r="A1595">
        <v>1</v>
      </c>
      <c r="B1595">
        <f t="shared" si="26"/>
        <v>1</v>
      </c>
      <c r="C1595">
        <v>0</v>
      </c>
    </row>
    <row r="1596" spans="1:3" x14ac:dyDescent="0.35">
      <c r="A1596">
        <v>4</v>
      </c>
      <c r="B1596">
        <f t="shared" si="26"/>
        <v>2</v>
      </c>
      <c r="C1596">
        <v>0</v>
      </c>
    </row>
    <row r="1597" spans="1:3" x14ac:dyDescent="0.35">
      <c r="A1597">
        <v>5</v>
      </c>
      <c r="B1597">
        <f t="shared" si="26"/>
        <v>2</v>
      </c>
      <c r="C1597">
        <v>0</v>
      </c>
    </row>
    <row r="1598" spans="1:3" x14ac:dyDescent="0.35">
      <c r="A1598">
        <v>1</v>
      </c>
      <c r="B1598">
        <f t="shared" si="26"/>
        <v>1</v>
      </c>
      <c r="C1598">
        <v>0</v>
      </c>
    </row>
    <row r="1599" spans="1:3" x14ac:dyDescent="0.35">
      <c r="A1599">
        <v>7</v>
      </c>
      <c r="B1599">
        <f t="shared" si="26"/>
        <v>3</v>
      </c>
      <c r="C1599">
        <v>0</v>
      </c>
    </row>
    <row r="1600" spans="1:3" x14ac:dyDescent="0.35">
      <c r="A1600">
        <v>8</v>
      </c>
      <c r="B1600">
        <f t="shared" si="26"/>
        <v>4</v>
      </c>
      <c r="C1600">
        <v>0</v>
      </c>
    </row>
    <row r="1601" spans="1:3" x14ac:dyDescent="0.35">
      <c r="A1601">
        <v>6</v>
      </c>
      <c r="B1601">
        <f t="shared" si="26"/>
        <v>3</v>
      </c>
      <c r="C1601">
        <v>0</v>
      </c>
    </row>
    <row r="1602" spans="1:3" x14ac:dyDescent="0.35">
      <c r="A1602">
        <v>8</v>
      </c>
      <c r="B1602">
        <f t="shared" si="26"/>
        <v>4</v>
      </c>
      <c r="C1602">
        <v>0</v>
      </c>
    </row>
    <row r="1603" spans="1:3" x14ac:dyDescent="0.35">
      <c r="A1603">
        <v>8</v>
      </c>
      <c r="B1603">
        <f t="shared" ref="B1603:B1666" si="27">_xlfn.IFS(A:A&lt;=3,1,A:A&lt;=5.34,2,A:A&lt;=7,3,A:A&gt;=8,4)</f>
        <v>4</v>
      </c>
      <c r="C1603">
        <v>1</v>
      </c>
    </row>
    <row r="1604" spans="1:3" x14ac:dyDescent="0.35">
      <c r="A1604">
        <v>4</v>
      </c>
      <c r="B1604">
        <f t="shared" si="27"/>
        <v>2</v>
      </c>
      <c r="C1604">
        <v>1</v>
      </c>
    </row>
    <row r="1605" spans="1:3" x14ac:dyDescent="0.35">
      <c r="A1605">
        <v>8</v>
      </c>
      <c r="B1605">
        <f t="shared" si="27"/>
        <v>4</v>
      </c>
      <c r="C1605">
        <v>0</v>
      </c>
    </row>
    <row r="1606" spans="1:3" x14ac:dyDescent="0.35">
      <c r="A1606">
        <v>2</v>
      </c>
      <c r="B1606">
        <f t="shared" si="27"/>
        <v>1</v>
      </c>
      <c r="C1606">
        <v>0</v>
      </c>
    </row>
    <row r="1607" spans="1:3" x14ac:dyDescent="0.35">
      <c r="A1607">
        <v>7</v>
      </c>
      <c r="B1607">
        <f t="shared" si="27"/>
        <v>3</v>
      </c>
      <c r="C1607">
        <v>0</v>
      </c>
    </row>
    <row r="1608" spans="1:3" x14ac:dyDescent="0.35">
      <c r="A1608">
        <v>5</v>
      </c>
      <c r="B1608">
        <f t="shared" si="27"/>
        <v>2</v>
      </c>
      <c r="C1608">
        <v>0</v>
      </c>
    </row>
    <row r="1609" spans="1:3" x14ac:dyDescent="0.35">
      <c r="A1609">
        <v>2</v>
      </c>
      <c r="B1609">
        <f t="shared" si="27"/>
        <v>1</v>
      </c>
      <c r="C1609">
        <v>0</v>
      </c>
    </row>
    <row r="1610" spans="1:3" x14ac:dyDescent="0.35">
      <c r="A1610">
        <v>6</v>
      </c>
      <c r="B1610">
        <f t="shared" si="27"/>
        <v>3</v>
      </c>
      <c r="C1610">
        <v>1</v>
      </c>
    </row>
    <row r="1611" spans="1:3" x14ac:dyDescent="0.35">
      <c r="A1611">
        <v>7</v>
      </c>
      <c r="B1611">
        <f t="shared" si="27"/>
        <v>3</v>
      </c>
      <c r="C1611">
        <v>0</v>
      </c>
    </row>
    <row r="1612" spans="1:3" x14ac:dyDescent="0.35">
      <c r="A1612">
        <v>8</v>
      </c>
      <c r="B1612">
        <f t="shared" si="27"/>
        <v>4</v>
      </c>
      <c r="C1612">
        <v>1</v>
      </c>
    </row>
    <row r="1613" spans="1:3" x14ac:dyDescent="0.35">
      <c r="A1613">
        <v>3</v>
      </c>
      <c r="B1613">
        <f t="shared" si="27"/>
        <v>1</v>
      </c>
      <c r="C1613">
        <v>0</v>
      </c>
    </row>
    <row r="1614" spans="1:3" x14ac:dyDescent="0.35">
      <c r="A1614">
        <v>6</v>
      </c>
      <c r="B1614">
        <f t="shared" si="27"/>
        <v>3</v>
      </c>
      <c r="C1614">
        <v>0</v>
      </c>
    </row>
    <row r="1615" spans="1:3" x14ac:dyDescent="0.35">
      <c r="A1615">
        <v>9</v>
      </c>
      <c r="B1615">
        <f t="shared" si="27"/>
        <v>4</v>
      </c>
      <c r="C1615">
        <v>1</v>
      </c>
    </row>
    <row r="1616" spans="1:3" x14ac:dyDescent="0.35">
      <c r="A1616">
        <v>4</v>
      </c>
      <c r="B1616">
        <f t="shared" si="27"/>
        <v>2</v>
      </c>
      <c r="C1616">
        <v>0</v>
      </c>
    </row>
    <row r="1617" spans="1:3" x14ac:dyDescent="0.35">
      <c r="A1617">
        <v>5</v>
      </c>
      <c r="B1617">
        <f t="shared" si="27"/>
        <v>2</v>
      </c>
      <c r="C1617">
        <v>0</v>
      </c>
    </row>
    <row r="1618" spans="1:3" x14ac:dyDescent="0.35">
      <c r="A1618">
        <v>4</v>
      </c>
      <c r="B1618">
        <f t="shared" si="27"/>
        <v>2</v>
      </c>
      <c r="C1618">
        <v>0</v>
      </c>
    </row>
    <row r="1619" spans="1:3" x14ac:dyDescent="0.35">
      <c r="A1619">
        <v>7</v>
      </c>
      <c r="B1619">
        <f t="shared" si="27"/>
        <v>3</v>
      </c>
      <c r="C1619">
        <v>0</v>
      </c>
    </row>
    <row r="1620" spans="1:3" x14ac:dyDescent="0.35">
      <c r="A1620">
        <v>2</v>
      </c>
      <c r="B1620">
        <f t="shared" si="27"/>
        <v>1</v>
      </c>
      <c r="C1620">
        <v>0</v>
      </c>
    </row>
    <row r="1621" spans="1:3" x14ac:dyDescent="0.35">
      <c r="A1621">
        <v>5</v>
      </c>
      <c r="B1621">
        <f t="shared" si="27"/>
        <v>2</v>
      </c>
      <c r="C1621">
        <v>0</v>
      </c>
    </row>
    <row r="1622" spans="1:3" x14ac:dyDescent="0.35">
      <c r="A1622">
        <v>6</v>
      </c>
      <c r="B1622">
        <f t="shared" si="27"/>
        <v>3</v>
      </c>
      <c r="C1622">
        <v>0</v>
      </c>
    </row>
    <row r="1623" spans="1:3" x14ac:dyDescent="0.35">
      <c r="A1623">
        <v>6</v>
      </c>
      <c r="B1623">
        <f t="shared" si="27"/>
        <v>3</v>
      </c>
      <c r="C1623">
        <v>0</v>
      </c>
    </row>
    <row r="1624" spans="1:3" x14ac:dyDescent="0.35">
      <c r="A1624">
        <v>5</v>
      </c>
      <c r="B1624">
        <f t="shared" si="27"/>
        <v>2</v>
      </c>
      <c r="C1624">
        <v>0</v>
      </c>
    </row>
    <row r="1625" spans="1:3" x14ac:dyDescent="0.35">
      <c r="A1625">
        <v>7</v>
      </c>
      <c r="B1625">
        <f t="shared" si="27"/>
        <v>3</v>
      </c>
      <c r="C1625">
        <v>0</v>
      </c>
    </row>
    <row r="1626" spans="1:3" x14ac:dyDescent="0.35">
      <c r="A1626">
        <v>9</v>
      </c>
      <c r="B1626">
        <f t="shared" si="27"/>
        <v>4</v>
      </c>
      <c r="C1626">
        <v>1</v>
      </c>
    </row>
    <row r="1627" spans="1:3" x14ac:dyDescent="0.35">
      <c r="A1627">
        <v>0</v>
      </c>
      <c r="B1627">
        <f t="shared" si="27"/>
        <v>1</v>
      </c>
      <c r="C1627">
        <v>0</v>
      </c>
    </row>
    <row r="1628" spans="1:3" x14ac:dyDescent="0.35">
      <c r="A1628">
        <v>6</v>
      </c>
      <c r="B1628">
        <f t="shared" si="27"/>
        <v>3</v>
      </c>
      <c r="C1628">
        <v>0</v>
      </c>
    </row>
    <row r="1629" spans="1:3" x14ac:dyDescent="0.35">
      <c r="A1629">
        <v>8</v>
      </c>
      <c r="B1629">
        <f t="shared" si="27"/>
        <v>4</v>
      </c>
      <c r="C1629">
        <v>0</v>
      </c>
    </row>
    <row r="1630" spans="1:3" x14ac:dyDescent="0.35">
      <c r="A1630">
        <v>7</v>
      </c>
      <c r="B1630">
        <f t="shared" si="27"/>
        <v>3</v>
      </c>
      <c r="C1630">
        <v>0</v>
      </c>
    </row>
    <row r="1631" spans="1:3" x14ac:dyDescent="0.35">
      <c r="A1631">
        <v>1</v>
      </c>
      <c r="B1631">
        <f t="shared" si="27"/>
        <v>1</v>
      </c>
      <c r="C1631">
        <v>0</v>
      </c>
    </row>
    <row r="1632" spans="1:3" x14ac:dyDescent="0.35">
      <c r="A1632">
        <v>6</v>
      </c>
      <c r="B1632">
        <f t="shared" si="27"/>
        <v>3</v>
      </c>
      <c r="C1632">
        <v>0</v>
      </c>
    </row>
    <row r="1633" spans="1:3" x14ac:dyDescent="0.35">
      <c r="A1633">
        <v>5</v>
      </c>
      <c r="B1633">
        <f t="shared" si="27"/>
        <v>2</v>
      </c>
      <c r="C1633">
        <v>0</v>
      </c>
    </row>
    <row r="1634" spans="1:3" x14ac:dyDescent="0.35">
      <c r="A1634">
        <v>6</v>
      </c>
      <c r="B1634">
        <f t="shared" si="27"/>
        <v>3</v>
      </c>
      <c r="C1634">
        <v>0</v>
      </c>
    </row>
    <row r="1635" spans="1:3" x14ac:dyDescent="0.35">
      <c r="A1635">
        <v>7</v>
      </c>
      <c r="B1635">
        <f t="shared" si="27"/>
        <v>3</v>
      </c>
      <c r="C1635">
        <v>0</v>
      </c>
    </row>
    <row r="1636" spans="1:3" x14ac:dyDescent="0.35">
      <c r="A1636">
        <v>8</v>
      </c>
      <c r="B1636">
        <f t="shared" si="27"/>
        <v>4</v>
      </c>
      <c r="C1636">
        <v>1</v>
      </c>
    </row>
    <row r="1637" spans="1:3" x14ac:dyDescent="0.35">
      <c r="A1637">
        <v>8</v>
      </c>
      <c r="B1637">
        <f t="shared" si="27"/>
        <v>4</v>
      </c>
      <c r="C1637">
        <v>0</v>
      </c>
    </row>
    <row r="1638" spans="1:3" x14ac:dyDescent="0.35">
      <c r="A1638">
        <v>6</v>
      </c>
      <c r="B1638">
        <f t="shared" si="27"/>
        <v>3</v>
      </c>
      <c r="C1638">
        <v>0</v>
      </c>
    </row>
    <row r="1639" spans="1:3" x14ac:dyDescent="0.35">
      <c r="A1639">
        <v>6</v>
      </c>
      <c r="B1639">
        <f t="shared" si="27"/>
        <v>3</v>
      </c>
      <c r="C1639">
        <v>0</v>
      </c>
    </row>
    <row r="1640" spans="1:3" x14ac:dyDescent="0.35">
      <c r="A1640">
        <v>8</v>
      </c>
      <c r="B1640">
        <f t="shared" si="27"/>
        <v>4</v>
      </c>
      <c r="C1640">
        <v>0</v>
      </c>
    </row>
    <row r="1641" spans="1:3" x14ac:dyDescent="0.35">
      <c r="A1641">
        <v>1</v>
      </c>
      <c r="B1641">
        <f t="shared" si="27"/>
        <v>1</v>
      </c>
      <c r="C1641">
        <v>0</v>
      </c>
    </row>
    <row r="1642" spans="1:3" x14ac:dyDescent="0.35">
      <c r="A1642">
        <v>6</v>
      </c>
      <c r="B1642">
        <f t="shared" si="27"/>
        <v>3</v>
      </c>
      <c r="C1642">
        <v>0</v>
      </c>
    </row>
    <row r="1643" spans="1:3" x14ac:dyDescent="0.35">
      <c r="A1643">
        <v>6</v>
      </c>
      <c r="B1643">
        <f t="shared" si="27"/>
        <v>3</v>
      </c>
      <c r="C1643">
        <v>0</v>
      </c>
    </row>
    <row r="1644" spans="1:3" x14ac:dyDescent="0.35">
      <c r="A1644">
        <v>3</v>
      </c>
      <c r="B1644">
        <f t="shared" si="27"/>
        <v>1</v>
      </c>
      <c r="C1644">
        <v>0</v>
      </c>
    </row>
    <row r="1645" spans="1:3" x14ac:dyDescent="0.35">
      <c r="A1645">
        <v>6</v>
      </c>
      <c r="B1645">
        <f t="shared" si="27"/>
        <v>3</v>
      </c>
      <c r="C1645">
        <v>0</v>
      </c>
    </row>
    <row r="1646" spans="1:3" x14ac:dyDescent="0.35">
      <c r="A1646">
        <v>4</v>
      </c>
      <c r="B1646">
        <f t="shared" si="27"/>
        <v>2</v>
      </c>
      <c r="C1646">
        <v>0</v>
      </c>
    </row>
    <row r="1647" spans="1:3" x14ac:dyDescent="0.35">
      <c r="A1647">
        <v>3</v>
      </c>
      <c r="B1647">
        <f t="shared" si="27"/>
        <v>1</v>
      </c>
      <c r="C1647">
        <v>0</v>
      </c>
    </row>
    <row r="1648" spans="1:3" x14ac:dyDescent="0.35">
      <c r="A1648">
        <v>6</v>
      </c>
      <c r="B1648">
        <f t="shared" si="27"/>
        <v>3</v>
      </c>
      <c r="C1648">
        <v>0</v>
      </c>
    </row>
    <row r="1649" spans="1:3" x14ac:dyDescent="0.35">
      <c r="A1649">
        <v>5</v>
      </c>
      <c r="B1649">
        <f t="shared" si="27"/>
        <v>2</v>
      </c>
      <c r="C1649">
        <v>0</v>
      </c>
    </row>
    <row r="1650" spans="1:3" x14ac:dyDescent="0.35">
      <c r="A1650">
        <v>7</v>
      </c>
      <c r="B1650">
        <f t="shared" si="27"/>
        <v>3</v>
      </c>
      <c r="C1650">
        <v>0</v>
      </c>
    </row>
    <row r="1651" spans="1:3" x14ac:dyDescent="0.35">
      <c r="A1651">
        <v>0</v>
      </c>
      <c r="B1651">
        <f t="shared" si="27"/>
        <v>1</v>
      </c>
      <c r="C1651">
        <v>0</v>
      </c>
    </row>
    <row r="1652" spans="1:3" x14ac:dyDescent="0.35">
      <c r="A1652">
        <v>1</v>
      </c>
      <c r="B1652">
        <f t="shared" si="27"/>
        <v>1</v>
      </c>
      <c r="C1652">
        <v>1</v>
      </c>
    </row>
    <row r="1653" spans="1:3" x14ac:dyDescent="0.35">
      <c r="A1653">
        <v>3</v>
      </c>
      <c r="B1653">
        <f t="shared" si="27"/>
        <v>1</v>
      </c>
      <c r="C1653">
        <v>0</v>
      </c>
    </row>
    <row r="1654" spans="1:3" x14ac:dyDescent="0.35">
      <c r="A1654">
        <v>9</v>
      </c>
      <c r="B1654">
        <f t="shared" si="27"/>
        <v>4</v>
      </c>
      <c r="C1654">
        <v>0</v>
      </c>
    </row>
    <row r="1655" spans="1:3" x14ac:dyDescent="0.35">
      <c r="A1655">
        <v>1</v>
      </c>
      <c r="B1655">
        <f t="shared" si="27"/>
        <v>1</v>
      </c>
      <c r="C1655">
        <v>0</v>
      </c>
    </row>
    <row r="1656" spans="1:3" x14ac:dyDescent="0.35">
      <c r="A1656">
        <v>7</v>
      </c>
      <c r="B1656">
        <f t="shared" si="27"/>
        <v>3</v>
      </c>
      <c r="C1656">
        <v>0</v>
      </c>
    </row>
    <row r="1657" spans="1:3" x14ac:dyDescent="0.35">
      <c r="A1657">
        <v>2</v>
      </c>
      <c r="B1657">
        <f t="shared" si="27"/>
        <v>1</v>
      </c>
      <c r="C1657">
        <v>0</v>
      </c>
    </row>
    <row r="1658" spans="1:3" x14ac:dyDescent="0.35">
      <c r="A1658">
        <v>9</v>
      </c>
      <c r="B1658">
        <f t="shared" si="27"/>
        <v>4</v>
      </c>
      <c r="C1658">
        <v>0</v>
      </c>
    </row>
    <row r="1659" spans="1:3" x14ac:dyDescent="0.35">
      <c r="A1659">
        <v>5</v>
      </c>
      <c r="B1659">
        <f t="shared" si="27"/>
        <v>2</v>
      </c>
      <c r="C1659">
        <v>0</v>
      </c>
    </row>
    <row r="1660" spans="1:3" x14ac:dyDescent="0.35">
      <c r="A1660">
        <v>7</v>
      </c>
      <c r="B1660">
        <f t="shared" si="27"/>
        <v>3</v>
      </c>
      <c r="C1660">
        <v>1</v>
      </c>
    </row>
    <row r="1661" spans="1:3" x14ac:dyDescent="0.35">
      <c r="A1661">
        <v>5</v>
      </c>
      <c r="B1661">
        <f t="shared" si="27"/>
        <v>2</v>
      </c>
      <c r="C1661">
        <v>0</v>
      </c>
    </row>
    <row r="1662" spans="1:3" x14ac:dyDescent="0.35">
      <c r="A1662">
        <v>7</v>
      </c>
      <c r="B1662">
        <f t="shared" si="27"/>
        <v>3</v>
      </c>
      <c r="C1662">
        <v>0</v>
      </c>
    </row>
    <row r="1663" spans="1:3" x14ac:dyDescent="0.35">
      <c r="A1663">
        <v>4</v>
      </c>
      <c r="B1663">
        <f t="shared" si="27"/>
        <v>2</v>
      </c>
      <c r="C1663">
        <v>0</v>
      </c>
    </row>
    <row r="1664" spans="1:3" x14ac:dyDescent="0.35">
      <c r="A1664">
        <v>7</v>
      </c>
      <c r="B1664">
        <f t="shared" si="27"/>
        <v>3</v>
      </c>
      <c r="C1664">
        <v>0</v>
      </c>
    </row>
    <row r="1665" spans="1:3" x14ac:dyDescent="0.35">
      <c r="A1665">
        <v>2</v>
      </c>
      <c r="B1665">
        <f t="shared" si="27"/>
        <v>1</v>
      </c>
      <c r="C1665">
        <v>0</v>
      </c>
    </row>
    <row r="1666" spans="1:3" x14ac:dyDescent="0.35">
      <c r="A1666">
        <v>7</v>
      </c>
      <c r="B1666">
        <f t="shared" si="27"/>
        <v>3</v>
      </c>
      <c r="C1666">
        <v>0</v>
      </c>
    </row>
    <row r="1667" spans="1:3" x14ac:dyDescent="0.35">
      <c r="A1667">
        <v>8</v>
      </c>
      <c r="B1667">
        <f t="shared" ref="B1667:B1730" si="28">_xlfn.IFS(A:A&lt;=3,1,A:A&lt;=5.34,2,A:A&lt;=7,3,A:A&gt;=8,4)</f>
        <v>4</v>
      </c>
      <c r="C1667">
        <v>0</v>
      </c>
    </row>
    <row r="1668" spans="1:3" x14ac:dyDescent="0.35">
      <c r="A1668">
        <v>5</v>
      </c>
      <c r="B1668">
        <f t="shared" si="28"/>
        <v>2</v>
      </c>
      <c r="C1668">
        <v>0</v>
      </c>
    </row>
    <row r="1669" spans="1:3" x14ac:dyDescent="0.35">
      <c r="A1669">
        <v>2</v>
      </c>
      <c r="B1669">
        <f t="shared" si="28"/>
        <v>1</v>
      </c>
      <c r="C1669">
        <v>1</v>
      </c>
    </row>
    <row r="1670" spans="1:3" x14ac:dyDescent="0.35">
      <c r="A1670">
        <v>1</v>
      </c>
      <c r="B1670">
        <f t="shared" si="28"/>
        <v>1</v>
      </c>
      <c r="C1670">
        <v>0</v>
      </c>
    </row>
    <row r="1671" spans="1:3" x14ac:dyDescent="0.35">
      <c r="A1671">
        <v>9</v>
      </c>
      <c r="B1671">
        <f t="shared" si="28"/>
        <v>4</v>
      </c>
      <c r="C1671">
        <v>1</v>
      </c>
    </row>
    <row r="1672" spans="1:3" x14ac:dyDescent="0.35">
      <c r="A1672">
        <v>9</v>
      </c>
      <c r="B1672">
        <f t="shared" si="28"/>
        <v>4</v>
      </c>
      <c r="C1672">
        <v>0</v>
      </c>
    </row>
    <row r="1673" spans="1:3" x14ac:dyDescent="0.35">
      <c r="A1673">
        <v>7</v>
      </c>
      <c r="B1673">
        <f t="shared" si="28"/>
        <v>3</v>
      </c>
      <c r="C1673">
        <v>0</v>
      </c>
    </row>
    <row r="1674" spans="1:3" x14ac:dyDescent="0.35">
      <c r="A1674">
        <v>6</v>
      </c>
      <c r="B1674">
        <f t="shared" si="28"/>
        <v>3</v>
      </c>
      <c r="C1674">
        <v>0</v>
      </c>
    </row>
    <row r="1675" spans="1:3" x14ac:dyDescent="0.35">
      <c r="A1675">
        <v>7</v>
      </c>
      <c r="B1675">
        <f t="shared" si="28"/>
        <v>3</v>
      </c>
      <c r="C1675">
        <v>0</v>
      </c>
    </row>
    <row r="1676" spans="1:3" x14ac:dyDescent="0.35">
      <c r="A1676">
        <v>4</v>
      </c>
      <c r="B1676">
        <f t="shared" si="28"/>
        <v>2</v>
      </c>
      <c r="C1676">
        <v>1</v>
      </c>
    </row>
    <row r="1677" spans="1:3" x14ac:dyDescent="0.35">
      <c r="A1677">
        <v>5</v>
      </c>
      <c r="B1677">
        <f t="shared" si="28"/>
        <v>2</v>
      </c>
      <c r="C1677">
        <v>0</v>
      </c>
    </row>
    <row r="1678" spans="1:3" x14ac:dyDescent="0.35">
      <c r="A1678">
        <v>1</v>
      </c>
      <c r="B1678">
        <f t="shared" si="28"/>
        <v>1</v>
      </c>
      <c r="C1678">
        <v>0</v>
      </c>
    </row>
    <row r="1679" spans="1:3" x14ac:dyDescent="0.35">
      <c r="A1679">
        <v>6</v>
      </c>
      <c r="B1679">
        <f t="shared" si="28"/>
        <v>3</v>
      </c>
      <c r="C1679">
        <v>0</v>
      </c>
    </row>
    <row r="1680" spans="1:3" x14ac:dyDescent="0.35">
      <c r="A1680">
        <v>6</v>
      </c>
      <c r="B1680">
        <f t="shared" si="28"/>
        <v>3</v>
      </c>
      <c r="C1680">
        <v>0</v>
      </c>
    </row>
    <row r="1681" spans="1:3" x14ac:dyDescent="0.35">
      <c r="A1681">
        <v>6</v>
      </c>
      <c r="B1681">
        <f t="shared" si="28"/>
        <v>3</v>
      </c>
      <c r="C1681">
        <v>1</v>
      </c>
    </row>
    <row r="1682" spans="1:3" x14ac:dyDescent="0.35">
      <c r="A1682">
        <v>9</v>
      </c>
      <c r="B1682">
        <f t="shared" si="28"/>
        <v>4</v>
      </c>
      <c r="C1682">
        <v>0</v>
      </c>
    </row>
    <row r="1683" spans="1:3" x14ac:dyDescent="0.35">
      <c r="A1683">
        <v>2</v>
      </c>
      <c r="B1683">
        <f t="shared" si="28"/>
        <v>1</v>
      </c>
      <c r="C1683">
        <v>1</v>
      </c>
    </row>
    <row r="1684" spans="1:3" x14ac:dyDescent="0.35">
      <c r="A1684">
        <v>6</v>
      </c>
      <c r="B1684">
        <f t="shared" si="28"/>
        <v>3</v>
      </c>
      <c r="C1684">
        <v>0</v>
      </c>
    </row>
    <row r="1685" spans="1:3" x14ac:dyDescent="0.35">
      <c r="A1685">
        <v>2</v>
      </c>
      <c r="B1685">
        <f t="shared" si="28"/>
        <v>1</v>
      </c>
      <c r="C1685">
        <v>0</v>
      </c>
    </row>
    <row r="1686" spans="1:3" x14ac:dyDescent="0.35">
      <c r="A1686">
        <v>7</v>
      </c>
      <c r="B1686">
        <f t="shared" si="28"/>
        <v>3</v>
      </c>
      <c r="C1686">
        <v>0</v>
      </c>
    </row>
    <row r="1687" spans="1:3" x14ac:dyDescent="0.35">
      <c r="A1687">
        <v>5</v>
      </c>
      <c r="B1687">
        <f t="shared" si="28"/>
        <v>2</v>
      </c>
      <c r="C1687">
        <v>1</v>
      </c>
    </row>
    <row r="1688" spans="1:3" x14ac:dyDescent="0.35">
      <c r="A1688">
        <v>19</v>
      </c>
      <c r="B1688">
        <f t="shared" si="28"/>
        <v>4</v>
      </c>
      <c r="C1688">
        <v>0</v>
      </c>
    </row>
    <row r="1689" spans="1:3" x14ac:dyDescent="0.35">
      <c r="A1689">
        <v>7</v>
      </c>
      <c r="B1689">
        <f t="shared" si="28"/>
        <v>3</v>
      </c>
      <c r="C1689">
        <v>0</v>
      </c>
    </row>
    <row r="1690" spans="1:3" x14ac:dyDescent="0.35">
      <c r="A1690">
        <v>6</v>
      </c>
      <c r="B1690">
        <f t="shared" si="28"/>
        <v>3</v>
      </c>
      <c r="C1690">
        <v>0</v>
      </c>
    </row>
    <row r="1691" spans="1:3" x14ac:dyDescent="0.35">
      <c r="A1691">
        <v>8</v>
      </c>
      <c r="B1691">
        <f t="shared" si="28"/>
        <v>4</v>
      </c>
      <c r="C1691">
        <v>0</v>
      </c>
    </row>
    <row r="1692" spans="1:3" x14ac:dyDescent="0.35">
      <c r="A1692">
        <v>6</v>
      </c>
      <c r="B1692">
        <f t="shared" si="28"/>
        <v>3</v>
      </c>
      <c r="C1692">
        <v>1</v>
      </c>
    </row>
    <row r="1693" spans="1:3" x14ac:dyDescent="0.35">
      <c r="A1693">
        <v>8</v>
      </c>
      <c r="B1693">
        <f t="shared" si="28"/>
        <v>4</v>
      </c>
      <c r="C1693">
        <v>0</v>
      </c>
    </row>
    <row r="1694" spans="1:3" x14ac:dyDescent="0.35">
      <c r="A1694">
        <v>2</v>
      </c>
      <c r="B1694">
        <f t="shared" si="28"/>
        <v>1</v>
      </c>
      <c r="C1694">
        <v>0</v>
      </c>
    </row>
    <row r="1695" spans="1:3" x14ac:dyDescent="0.35">
      <c r="A1695">
        <v>3</v>
      </c>
      <c r="B1695">
        <f t="shared" si="28"/>
        <v>1</v>
      </c>
      <c r="C1695">
        <v>1</v>
      </c>
    </row>
    <row r="1696" spans="1:3" x14ac:dyDescent="0.35">
      <c r="A1696">
        <v>4</v>
      </c>
      <c r="B1696">
        <f t="shared" si="28"/>
        <v>2</v>
      </c>
      <c r="C1696">
        <v>1</v>
      </c>
    </row>
    <row r="1697" spans="1:3" x14ac:dyDescent="0.35">
      <c r="A1697">
        <v>6</v>
      </c>
      <c r="B1697">
        <f t="shared" si="28"/>
        <v>3</v>
      </c>
      <c r="C1697">
        <v>0</v>
      </c>
    </row>
    <row r="1698" spans="1:3" x14ac:dyDescent="0.35">
      <c r="A1698">
        <v>6</v>
      </c>
      <c r="B1698">
        <f t="shared" si="28"/>
        <v>3</v>
      </c>
      <c r="C1698">
        <v>0</v>
      </c>
    </row>
    <row r="1699" spans="1:3" x14ac:dyDescent="0.35">
      <c r="A1699">
        <v>7</v>
      </c>
      <c r="B1699">
        <f t="shared" si="28"/>
        <v>3</v>
      </c>
      <c r="C1699">
        <v>0</v>
      </c>
    </row>
    <row r="1700" spans="1:3" x14ac:dyDescent="0.35">
      <c r="A1700">
        <v>1</v>
      </c>
      <c r="B1700">
        <f t="shared" si="28"/>
        <v>1</v>
      </c>
      <c r="C1700">
        <v>0</v>
      </c>
    </row>
    <row r="1701" spans="1:3" x14ac:dyDescent="0.35">
      <c r="A1701">
        <v>7</v>
      </c>
      <c r="B1701">
        <f t="shared" si="28"/>
        <v>3</v>
      </c>
      <c r="C1701">
        <v>0</v>
      </c>
    </row>
    <row r="1702" spans="1:3" x14ac:dyDescent="0.35">
      <c r="A1702">
        <v>3</v>
      </c>
      <c r="B1702">
        <f t="shared" si="28"/>
        <v>1</v>
      </c>
      <c r="C1702">
        <v>0</v>
      </c>
    </row>
    <row r="1703" spans="1:3" x14ac:dyDescent="0.35">
      <c r="A1703">
        <v>6</v>
      </c>
      <c r="B1703">
        <f t="shared" si="28"/>
        <v>3</v>
      </c>
      <c r="C1703">
        <v>0</v>
      </c>
    </row>
    <row r="1704" spans="1:3" x14ac:dyDescent="0.35">
      <c r="A1704">
        <v>2</v>
      </c>
      <c r="B1704">
        <f t="shared" si="28"/>
        <v>1</v>
      </c>
      <c r="C1704">
        <v>0</v>
      </c>
    </row>
    <row r="1705" spans="1:3" x14ac:dyDescent="0.35">
      <c r="A1705">
        <v>7</v>
      </c>
      <c r="B1705">
        <f t="shared" si="28"/>
        <v>3</v>
      </c>
      <c r="C1705">
        <v>1</v>
      </c>
    </row>
    <row r="1706" spans="1:3" x14ac:dyDescent="0.35">
      <c r="A1706">
        <v>5</v>
      </c>
      <c r="B1706">
        <f t="shared" si="28"/>
        <v>2</v>
      </c>
      <c r="C1706">
        <v>0</v>
      </c>
    </row>
    <row r="1707" spans="1:3" x14ac:dyDescent="0.35">
      <c r="A1707">
        <v>6</v>
      </c>
      <c r="B1707">
        <f t="shared" si="28"/>
        <v>3</v>
      </c>
      <c r="C1707">
        <v>0</v>
      </c>
    </row>
    <row r="1708" spans="1:3" x14ac:dyDescent="0.35">
      <c r="A1708">
        <v>10</v>
      </c>
      <c r="B1708">
        <f t="shared" si="28"/>
        <v>4</v>
      </c>
      <c r="C1708">
        <v>0</v>
      </c>
    </row>
    <row r="1709" spans="1:3" x14ac:dyDescent="0.35">
      <c r="A1709">
        <v>2</v>
      </c>
      <c r="B1709">
        <f t="shared" si="28"/>
        <v>1</v>
      </c>
      <c r="C1709">
        <v>1</v>
      </c>
    </row>
    <row r="1710" spans="1:3" x14ac:dyDescent="0.35">
      <c r="A1710">
        <v>6</v>
      </c>
      <c r="B1710">
        <f t="shared" si="28"/>
        <v>3</v>
      </c>
      <c r="C1710">
        <v>0</v>
      </c>
    </row>
    <row r="1711" spans="1:3" x14ac:dyDescent="0.35">
      <c r="A1711">
        <v>4</v>
      </c>
      <c r="B1711">
        <f t="shared" si="28"/>
        <v>2</v>
      </c>
      <c r="C1711">
        <v>0</v>
      </c>
    </row>
    <row r="1712" spans="1:3" x14ac:dyDescent="0.35">
      <c r="A1712">
        <v>6</v>
      </c>
      <c r="B1712">
        <f t="shared" si="28"/>
        <v>3</v>
      </c>
      <c r="C1712">
        <v>0</v>
      </c>
    </row>
    <row r="1713" spans="1:3" x14ac:dyDescent="0.35">
      <c r="A1713">
        <v>6</v>
      </c>
      <c r="B1713">
        <f t="shared" si="28"/>
        <v>3</v>
      </c>
      <c r="C1713">
        <v>0</v>
      </c>
    </row>
    <row r="1714" spans="1:3" x14ac:dyDescent="0.35">
      <c r="A1714">
        <v>2</v>
      </c>
      <c r="B1714">
        <f t="shared" si="28"/>
        <v>1</v>
      </c>
      <c r="C1714">
        <v>0</v>
      </c>
    </row>
    <row r="1715" spans="1:3" x14ac:dyDescent="0.35">
      <c r="A1715">
        <v>7</v>
      </c>
      <c r="B1715">
        <f t="shared" si="28"/>
        <v>3</v>
      </c>
      <c r="C1715">
        <v>0</v>
      </c>
    </row>
    <row r="1716" spans="1:3" x14ac:dyDescent="0.35">
      <c r="A1716">
        <v>9</v>
      </c>
      <c r="B1716">
        <f t="shared" si="28"/>
        <v>4</v>
      </c>
      <c r="C1716">
        <v>1</v>
      </c>
    </row>
    <row r="1717" spans="1:3" x14ac:dyDescent="0.35">
      <c r="A1717">
        <v>1</v>
      </c>
      <c r="B1717">
        <f t="shared" si="28"/>
        <v>1</v>
      </c>
      <c r="C1717">
        <v>0</v>
      </c>
    </row>
    <row r="1718" spans="1:3" x14ac:dyDescent="0.35">
      <c r="A1718">
        <v>4</v>
      </c>
      <c r="B1718">
        <f t="shared" si="28"/>
        <v>2</v>
      </c>
      <c r="C1718">
        <v>0</v>
      </c>
    </row>
    <row r="1719" spans="1:3" x14ac:dyDescent="0.35">
      <c r="A1719">
        <v>8</v>
      </c>
      <c r="B1719">
        <f t="shared" si="28"/>
        <v>4</v>
      </c>
      <c r="C1719">
        <v>0</v>
      </c>
    </row>
    <row r="1720" spans="1:3" x14ac:dyDescent="0.35">
      <c r="A1720">
        <v>6</v>
      </c>
      <c r="B1720">
        <f t="shared" si="28"/>
        <v>3</v>
      </c>
      <c r="C1720">
        <v>1</v>
      </c>
    </row>
    <row r="1721" spans="1:3" x14ac:dyDescent="0.35">
      <c r="A1721">
        <v>7</v>
      </c>
      <c r="B1721">
        <f t="shared" si="28"/>
        <v>3</v>
      </c>
      <c r="C1721">
        <v>1</v>
      </c>
    </row>
    <row r="1722" spans="1:3" x14ac:dyDescent="0.35">
      <c r="A1722">
        <v>7</v>
      </c>
      <c r="B1722">
        <f t="shared" si="28"/>
        <v>3</v>
      </c>
      <c r="C1722">
        <v>0</v>
      </c>
    </row>
    <row r="1723" spans="1:3" x14ac:dyDescent="0.35">
      <c r="A1723">
        <v>2</v>
      </c>
      <c r="B1723">
        <f t="shared" si="28"/>
        <v>1</v>
      </c>
      <c r="C1723">
        <v>0</v>
      </c>
    </row>
    <row r="1724" spans="1:3" x14ac:dyDescent="0.35">
      <c r="A1724">
        <v>3</v>
      </c>
      <c r="B1724">
        <f t="shared" si="28"/>
        <v>1</v>
      </c>
      <c r="C1724">
        <v>0</v>
      </c>
    </row>
    <row r="1725" spans="1:3" x14ac:dyDescent="0.35">
      <c r="A1725">
        <v>7</v>
      </c>
      <c r="B1725">
        <f t="shared" si="28"/>
        <v>3</v>
      </c>
      <c r="C1725">
        <v>0</v>
      </c>
    </row>
    <row r="1726" spans="1:3" x14ac:dyDescent="0.35">
      <c r="A1726">
        <v>4</v>
      </c>
      <c r="B1726">
        <f t="shared" si="28"/>
        <v>2</v>
      </c>
      <c r="C1726">
        <v>0</v>
      </c>
    </row>
    <row r="1727" spans="1:3" x14ac:dyDescent="0.35">
      <c r="A1727">
        <v>2</v>
      </c>
      <c r="B1727">
        <f t="shared" si="28"/>
        <v>1</v>
      </c>
      <c r="C1727">
        <v>1</v>
      </c>
    </row>
    <row r="1728" spans="1:3" x14ac:dyDescent="0.35">
      <c r="A1728">
        <v>5</v>
      </c>
      <c r="B1728">
        <f t="shared" si="28"/>
        <v>2</v>
      </c>
      <c r="C1728">
        <v>0</v>
      </c>
    </row>
    <row r="1729" spans="1:3" x14ac:dyDescent="0.35">
      <c r="A1729">
        <v>6</v>
      </c>
      <c r="B1729">
        <f t="shared" si="28"/>
        <v>3</v>
      </c>
      <c r="C1729">
        <v>0</v>
      </c>
    </row>
    <row r="1730" spans="1:3" x14ac:dyDescent="0.35">
      <c r="A1730">
        <v>1</v>
      </c>
      <c r="B1730">
        <f t="shared" si="28"/>
        <v>1</v>
      </c>
      <c r="C1730">
        <v>0</v>
      </c>
    </row>
    <row r="1731" spans="1:3" x14ac:dyDescent="0.35">
      <c r="A1731">
        <v>8</v>
      </c>
      <c r="B1731">
        <f t="shared" ref="B1731:B1794" si="29">_xlfn.IFS(A:A&lt;=3,1,A:A&lt;=5.34,2,A:A&lt;=7,3,A:A&gt;=8,4)</f>
        <v>4</v>
      </c>
      <c r="C1731">
        <v>0</v>
      </c>
    </row>
    <row r="1732" spans="1:3" x14ac:dyDescent="0.35">
      <c r="A1732">
        <v>8</v>
      </c>
      <c r="B1732">
        <f t="shared" si="29"/>
        <v>4</v>
      </c>
      <c r="C1732">
        <v>0</v>
      </c>
    </row>
    <row r="1733" spans="1:3" x14ac:dyDescent="0.35">
      <c r="A1733">
        <v>1</v>
      </c>
      <c r="B1733">
        <f t="shared" si="29"/>
        <v>1</v>
      </c>
      <c r="C1733">
        <v>0</v>
      </c>
    </row>
    <row r="1734" spans="1:3" x14ac:dyDescent="0.35">
      <c r="A1734">
        <v>6</v>
      </c>
      <c r="B1734">
        <f t="shared" si="29"/>
        <v>3</v>
      </c>
      <c r="C1734">
        <v>0</v>
      </c>
    </row>
    <row r="1735" spans="1:3" x14ac:dyDescent="0.35">
      <c r="A1735">
        <v>1</v>
      </c>
      <c r="B1735">
        <f t="shared" si="29"/>
        <v>1</v>
      </c>
      <c r="C1735">
        <v>0</v>
      </c>
    </row>
    <row r="1736" spans="1:3" x14ac:dyDescent="0.35">
      <c r="A1736">
        <v>1</v>
      </c>
      <c r="B1736">
        <f t="shared" si="29"/>
        <v>1</v>
      </c>
      <c r="C1736">
        <v>0</v>
      </c>
    </row>
    <row r="1737" spans="1:3" x14ac:dyDescent="0.35">
      <c r="A1737">
        <v>7</v>
      </c>
      <c r="B1737">
        <f t="shared" si="29"/>
        <v>3</v>
      </c>
      <c r="C1737">
        <v>0</v>
      </c>
    </row>
    <row r="1738" spans="1:3" x14ac:dyDescent="0.35">
      <c r="A1738">
        <v>2</v>
      </c>
      <c r="B1738">
        <f t="shared" si="29"/>
        <v>1</v>
      </c>
      <c r="C1738">
        <v>0</v>
      </c>
    </row>
    <row r="1739" spans="1:3" x14ac:dyDescent="0.35">
      <c r="A1739">
        <v>6</v>
      </c>
      <c r="B1739">
        <f t="shared" si="29"/>
        <v>3</v>
      </c>
      <c r="C1739">
        <v>0</v>
      </c>
    </row>
    <row r="1740" spans="1:3" x14ac:dyDescent="0.35">
      <c r="A1740">
        <v>4</v>
      </c>
      <c r="B1740">
        <f t="shared" si="29"/>
        <v>2</v>
      </c>
      <c r="C1740">
        <v>0</v>
      </c>
    </row>
    <row r="1741" spans="1:3" x14ac:dyDescent="0.35">
      <c r="A1741">
        <v>5</v>
      </c>
      <c r="B1741">
        <f t="shared" si="29"/>
        <v>2</v>
      </c>
      <c r="C1741">
        <v>0</v>
      </c>
    </row>
    <row r="1742" spans="1:3" x14ac:dyDescent="0.35">
      <c r="A1742">
        <v>7</v>
      </c>
      <c r="B1742">
        <f t="shared" si="29"/>
        <v>3</v>
      </c>
      <c r="C1742">
        <v>0</v>
      </c>
    </row>
    <row r="1743" spans="1:3" x14ac:dyDescent="0.35">
      <c r="A1743">
        <v>6</v>
      </c>
      <c r="B1743">
        <f t="shared" si="29"/>
        <v>3</v>
      </c>
      <c r="C1743">
        <v>0</v>
      </c>
    </row>
    <row r="1744" spans="1:3" x14ac:dyDescent="0.35">
      <c r="A1744">
        <v>7</v>
      </c>
      <c r="B1744">
        <f t="shared" si="29"/>
        <v>3</v>
      </c>
      <c r="C1744">
        <v>0</v>
      </c>
    </row>
    <row r="1745" spans="1:3" x14ac:dyDescent="0.35">
      <c r="A1745">
        <v>0</v>
      </c>
      <c r="B1745">
        <f t="shared" si="29"/>
        <v>1</v>
      </c>
      <c r="C1745">
        <v>0</v>
      </c>
    </row>
    <row r="1746" spans="1:3" x14ac:dyDescent="0.35">
      <c r="A1746">
        <v>5</v>
      </c>
      <c r="B1746">
        <f t="shared" si="29"/>
        <v>2</v>
      </c>
      <c r="C1746">
        <v>0</v>
      </c>
    </row>
    <row r="1747" spans="1:3" x14ac:dyDescent="0.35">
      <c r="A1747">
        <v>8</v>
      </c>
      <c r="B1747">
        <f t="shared" si="29"/>
        <v>4</v>
      </c>
      <c r="C1747">
        <v>1</v>
      </c>
    </row>
    <row r="1748" spans="1:3" x14ac:dyDescent="0.35">
      <c r="A1748">
        <v>8</v>
      </c>
      <c r="B1748">
        <f t="shared" si="29"/>
        <v>4</v>
      </c>
      <c r="C1748">
        <v>0</v>
      </c>
    </row>
    <row r="1749" spans="1:3" x14ac:dyDescent="0.35">
      <c r="A1749">
        <v>8</v>
      </c>
      <c r="B1749">
        <f t="shared" si="29"/>
        <v>4</v>
      </c>
      <c r="C1749">
        <v>1</v>
      </c>
    </row>
    <row r="1750" spans="1:3" x14ac:dyDescent="0.35">
      <c r="A1750">
        <v>6</v>
      </c>
      <c r="B1750">
        <f t="shared" si="29"/>
        <v>3</v>
      </c>
      <c r="C1750">
        <v>0</v>
      </c>
    </row>
    <row r="1751" spans="1:3" x14ac:dyDescent="0.35">
      <c r="A1751">
        <v>7</v>
      </c>
      <c r="B1751">
        <f t="shared" si="29"/>
        <v>3</v>
      </c>
      <c r="C1751">
        <v>0</v>
      </c>
    </row>
    <row r="1752" spans="1:3" x14ac:dyDescent="0.35">
      <c r="A1752">
        <v>3</v>
      </c>
      <c r="B1752">
        <f t="shared" si="29"/>
        <v>1</v>
      </c>
      <c r="C1752">
        <v>0</v>
      </c>
    </row>
    <row r="1753" spans="1:3" x14ac:dyDescent="0.35">
      <c r="A1753">
        <v>3</v>
      </c>
      <c r="B1753">
        <f t="shared" si="29"/>
        <v>1</v>
      </c>
      <c r="C1753">
        <v>0</v>
      </c>
    </row>
    <row r="1754" spans="1:3" x14ac:dyDescent="0.35">
      <c r="A1754">
        <v>4</v>
      </c>
      <c r="B1754">
        <f t="shared" si="29"/>
        <v>2</v>
      </c>
      <c r="C1754">
        <v>1</v>
      </c>
    </row>
    <row r="1755" spans="1:3" x14ac:dyDescent="0.35">
      <c r="A1755">
        <v>3</v>
      </c>
      <c r="B1755">
        <f t="shared" si="29"/>
        <v>1</v>
      </c>
      <c r="C1755">
        <v>0</v>
      </c>
    </row>
    <row r="1756" spans="1:3" x14ac:dyDescent="0.35">
      <c r="A1756">
        <v>5</v>
      </c>
      <c r="B1756">
        <f t="shared" si="29"/>
        <v>2</v>
      </c>
      <c r="C1756">
        <v>0</v>
      </c>
    </row>
    <row r="1757" spans="1:3" x14ac:dyDescent="0.35">
      <c r="A1757">
        <v>5</v>
      </c>
      <c r="B1757">
        <f t="shared" si="29"/>
        <v>2</v>
      </c>
      <c r="C1757">
        <v>0</v>
      </c>
    </row>
    <row r="1758" spans="1:3" x14ac:dyDescent="0.35">
      <c r="A1758">
        <v>2</v>
      </c>
      <c r="B1758">
        <f t="shared" si="29"/>
        <v>1</v>
      </c>
      <c r="C1758">
        <v>0</v>
      </c>
    </row>
    <row r="1759" spans="1:3" x14ac:dyDescent="0.35">
      <c r="A1759">
        <v>5</v>
      </c>
      <c r="B1759">
        <f t="shared" si="29"/>
        <v>2</v>
      </c>
      <c r="C1759">
        <v>1</v>
      </c>
    </row>
    <row r="1760" spans="1:3" x14ac:dyDescent="0.35">
      <c r="A1760">
        <v>7</v>
      </c>
      <c r="B1760">
        <f t="shared" si="29"/>
        <v>3</v>
      </c>
      <c r="C1760">
        <v>0</v>
      </c>
    </row>
    <row r="1761" spans="1:3" x14ac:dyDescent="0.35">
      <c r="A1761">
        <v>5</v>
      </c>
      <c r="B1761">
        <f t="shared" si="29"/>
        <v>2</v>
      </c>
      <c r="C1761">
        <v>0</v>
      </c>
    </row>
    <row r="1762" spans="1:3" x14ac:dyDescent="0.35">
      <c r="A1762">
        <v>3</v>
      </c>
      <c r="B1762">
        <f t="shared" si="29"/>
        <v>1</v>
      </c>
      <c r="C1762">
        <v>0</v>
      </c>
    </row>
    <row r="1763" spans="1:3" x14ac:dyDescent="0.35">
      <c r="A1763">
        <v>6</v>
      </c>
      <c r="B1763">
        <f t="shared" si="29"/>
        <v>3</v>
      </c>
      <c r="C1763">
        <v>0</v>
      </c>
    </row>
    <row r="1764" spans="1:3" x14ac:dyDescent="0.35">
      <c r="A1764">
        <v>7</v>
      </c>
      <c r="B1764">
        <f t="shared" si="29"/>
        <v>3</v>
      </c>
      <c r="C1764">
        <v>0</v>
      </c>
    </row>
    <row r="1765" spans="1:3" x14ac:dyDescent="0.35">
      <c r="A1765">
        <v>3</v>
      </c>
      <c r="B1765">
        <f t="shared" si="29"/>
        <v>1</v>
      </c>
      <c r="C1765">
        <v>0</v>
      </c>
    </row>
    <row r="1766" spans="1:3" x14ac:dyDescent="0.35">
      <c r="A1766">
        <v>7</v>
      </c>
      <c r="B1766">
        <f t="shared" si="29"/>
        <v>3</v>
      </c>
      <c r="C1766">
        <v>0</v>
      </c>
    </row>
    <row r="1767" spans="1:3" x14ac:dyDescent="0.35">
      <c r="A1767">
        <v>4</v>
      </c>
      <c r="B1767">
        <f t="shared" si="29"/>
        <v>2</v>
      </c>
      <c r="C1767">
        <v>1</v>
      </c>
    </row>
    <row r="1768" spans="1:3" x14ac:dyDescent="0.35">
      <c r="A1768">
        <v>8</v>
      </c>
      <c r="B1768">
        <f t="shared" si="29"/>
        <v>4</v>
      </c>
      <c r="C1768">
        <v>1</v>
      </c>
    </row>
    <row r="1769" spans="1:3" x14ac:dyDescent="0.35">
      <c r="A1769">
        <v>5</v>
      </c>
      <c r="B1769">
        <f t="shared" si="29"/>
        <v>2</v>
      </c>
      <c r="C1769">
        <v>0</v>
      </c>
    </row>
    <row r="1770" spans="1:3" x14ac:dyDescent="0.35">
      <c r="A1770">
        <v>4</v>
      </c>
      <c r="B1770">
        <f t="shared" si="29"/>
        <v>2</v>
      </c>
      <c r="C1770">
        <v>0</v>
      </c>
    </row>
    <row r="1771" spans="1:3" x14ac:dyDescent="0.35">
      <c r="A1771">
        <v>2</v>
      </c>
      <c r="B1771">
        <f t="shared" si="29"/>
        <v>1</v>
      </c>
      <c r="C1771">
        <v>1</v>
      </c>
    </row>
    <row r="1772" spans="1:3" x14ac:dyDescent="0.35">
      <c r="A1772">
        <v>8</v>
      </c>
      <c r="B1772">
        <f t="shared" si="29"/>
        <v>4</v>
      </c>
      <c r="C1772">
        <v>0</v>
      </c>
    </row>
    <row r="1773" spans="1:3" x14ac:dyDescent="0.35">
      <c r="A1773">
        <v>7</v>
      </c>
      <c r="B1773">
        <f t="shared" si="29"/>
        <v>3</v>
      </c>
      <c r="C1773">
        <v>0</v>
      </c>
    </row>
    <row r="1774" spans="1:3" x14ac:dyDescent="0.35">
      <c r="A1774">
        <v>1</v>
      </c>
      <c r="B1774">
        <f t="shared" si="29"/>
        <v>1</v>
      </c>
      <c r="C1774">
        <v>0</v>
      </c>
    </row>
    <row r="1775" spans="1:3" x14ac:dyDescent="0.35">
      <c r="A1775">
        <v>7</v>
      </c>
      <c r="B1775">
        <f t="shared" si="29"/>
        <v>3</v>
      </c>
      <c r="C1775">
        <v>0</v>
      </c>
    </row>
    <row r="1776" spans="1:3" x14ac:dyDescent="0.35">
      <c r="A1776">
        <v>3</v>
      </c>
      <c r="B1776">
        <f t="shared" si="29"/>
        <v>1</v>
      </c>
      <c r="C1776">
        <v>0</v>
      </c>
    </row>
    <row r="1777" spans="1:3" x14ac:dyDescent="0.35">
      <c r="A1777">
        <v>2</v>
      </c>
      <c r="B1777">
        <f t="shared" si="29"/>
        <v>1</v>
      </c>
      <c r="C1777">
        <v>1</v>
      </c>
    </row>
    <row r="1778" spans="1:3" x14ac:dyDescent="0.35">
      <c r="A1778">
        <v>1</v>
      </c>
      <c r="B1778">
        <f t="shared" si="29"/>
        <v>1</v>
      </c>
      <c r="C1778">
        <v>0</v>
      </c>
    </row>
    <row r="1779" spans="1:3" x14ac:dyDescent="0.35">
      <c r="A1779">
        <v>8</v>
      </c>
      <c r="B1779">
        <f t="shared" si="29"/>
        <v>4</v>
      </c>
      <c r="C1779">
        <v>0</v>
      </c>
    </row>
    <row r="1780" spans="1:3" x14ac:dyDescent="0.35">
      <c r="A1780">
        <v>5</v>
      </c>
      <c r="B1780">
        <f t="shared" si="29"/>
        <v>2</v>
      </c>
      <c r="C1780">
        <v>0</v>
      </c>
    </row>
    <row r="1781" spans="1:3" x14ac:dyDescent="0.35">
      <c r="A1781">
        <v>3</v>
      </c>
      <c r="B1781">
        <f t="shared" si="29"/>
        <v>1</v>
      </c>
      <c r="C1781">
        <v>0</v>
      </c>
    </row>
    <row r="1782" spans="1:3" x14ac:dyDescent="0.35">
      <c r="A1782">
        <v>1</v>
      </c>
      <c r="B1782">
        <f t="shared" si="29"/>
        <v>1</v>
      </c>
      <c r="C1782">
        <v>0</v>
      </c>
    </row>
    <row r="1783" spans="1:3" x14ac:dyDescent="0.35">
      <c r="A1783">
        <v>8</v>
      </c>
      <c r="B1783">
        <f t="shared" si="29"/>
        <v>4</v>
      </c>
      <c r="C1783">
        <v>1</v>
      </c>
    </row>
    <row r="1784" spans="1:3" x14ac:dyDescent="0.35">
      <c r="A1784">
        <v>4</v>
      </c>
      <c r="B1784">
        <f t="shared" si="29"/>
        <v>2</v>
      </c>
      <c r="C1784">
        <v>0</v>
      </c>
    </row>
    <row r="1785" spans="1:3" x14ac:dyDescent="0.35">
      <c r="A1785">
        <v>0</v>
      </c>
      <c r="B1785">
        <f t="shared" si="29"/>
        <v>1</v>
      </c>
      <c r="C1785">
        <v>0</v>
      </c>
    </row>
    <row r="1786" spans="1:3" x14ac:dyDescent="0.35">
      <c r="A1786">
        <v>6</v>
      </c>
      <c r="B1786">
        <f t="shared" si="29"/>
        <v>3</v>
      </c>
      <c r="C1786">
        <v>0</v>
      </c>
    </row>
    <row r="1787" spans="1:3" x14ac:dyDescent="0.35">
      <c r="A1787">
        <v>7</v>
      </c>
      <c r="B1787">
        <f t="shared" si="29"/>
        <v>3</v>
      </c>
      <c r="C1787">
        <v>0</v>
      </c>
    </row>
    <row r="1788" spans="1:3" x14ac:dyDescent="0.35">
      <c r="A1788">
        <v>2</v>
      </c>
      <c r="B1788">
        <f t="shared" si="29"/>
        <v>1</v>
      </c>
      <c r="C1788">
        <v>1</v>
      </c>
    </row>
    <row r="1789" spans="1:3" x14ac:dyDescent="0.35">
      <c r="A1789">
        <v>5</v>
      </c>
      <c r="B1789">
        <f t="shared" si="29"/>
        <v>2</v>
      </c>
      <c r="C1789">
        <v>0</v>
      </c>
    </row>
    <row r="1790" spans="1:3" x14ac:dyDescent="0.35">
      <c r="A1790">
        <v>6</v>
      </c>
      <c r="B1790">
        <f t="shared" si="29"/>
        <v>3</v>
      </c>
      <c r="C1790">
        <v>1</v>
      </c>
    </row>
    <row r="1791" spans="1:3" x14ac:dyDescent="0.35">
      <c r="A1791">
        <v>3</v>
      </c>
      <c r="B1791">
        <f t="shared" si="29"/>
        <v>1</v>
      </c>
      <c r="C1791">
        <v>0</v>
      </c>
    </row>
    <row r="1792" spans="1:3" x14ac:dyDescent="0.35">
      <c r="A1792">
        <v>9</v>
      </c>
      <c r="B1792">
        <f t="shared" si="29"/>
        <v>4</v>
      </c>
      <c r="C1792">
        <v>1</v>
      </c>
    </row>
    <row r="1793" spans="1:3" x14ac:dyDescent="0.35">
      <c r="A1793">
        <v>7</v>
      </c>
      <c r="B1793">
        <f t="shared" si="29"/>
        <v>3</v>
      </c>
      <c r="C1793">
        <v>0</v>
      </c>
    </row>
    <row r="1794" spans="1:3" x14ac:dyDescent="0.35">
      <c r="A1794">
        <v>3</v>
      </c>
      <c r="B1794">
        <f t="shared" si="29"/>
        <v>1</v>
      </c>
      <c r="C1794">
        <v>0</v>
      </c>
    </row>
    <row r="1795" spans="1:3" x14ac:dyDescent="0.35">
      <c r="A1795">
        <v>5</v>
      </c>
      <c r="B1795">
        <f t="shared" ref="B1795:B1858" si="30">_xlfn.IFS(A:A&lt;=3,1,A:A&lt;=5.34,2,A:A&lt;=7,3,A:A&gt;=8,4)</f>
        <v>2</v>
      </c>
      <c r="C1795">
        <v>0</v>
      </c>
    </row>
    <row r="1796" spans="1:3" x14ac:dyDescent="0.35">
      <c r="A1796">
        <v>3</v>
      </c>
      <c r="B1796">
        <f t="shared" si="30"/>
        <v>1</v>
      </c>
      <c r="C1796">
        <v>0</v>
      </c>
    </row>
    <row r="1797" spans="1:3" x14ac:dyDescent="0.35">
      <c r="A1797">
        <v>2</v>
      </c>
      <c r="B1797">
        <f t="shared" si="30"/>
        <v>1</v>
      </c>
      <c r="C1797">
        <v>1</v>
      </c>
    </row>
    <row r="1798" spans="1:3" x14ac:dyDescent="0.35">
      <c r="A1798">
        <v>1</v>
      </c>
      <c r="B1798">
        <f t="shared" si="30"/>
        <v>1</v>
      </c>
      <c r="C1798">
        <v>0</v>
      </c>
    </row>
    <row r="1799" spans="1:3" x14ac:dyDescent="0.35">
      <c r="A1799">
        <v>4</v>
      </c>
      <c r="B1799">
        <f t="shared" si="30"/>
        <v>2</v>
      </c>
      <c r="C1799">
        <v>0</v>
      </c>
    </row>
    <row r="1800" spans="1:3" x14ac:dyDescent="0.35">
      <c r="A1800">
        <v>4</v>
      </c>
      <c r="B1800">
        <f t="shared" si="30"/>
        <v>2</v>
      </c>
      <c r="C1800">
        <v>0</v>
      </c>
    </row>
    <row r="1801" spans="1:3" x14ac:dyDescent="0.35">
      <c r="A1801">
        <v>7</v>
      </c>
      <c r="B1801">
        <f t="shared" si="30"/>
        <v>3</v>
      </c>
      <c r="C1801">
        <v>0</v>
      </c>
    </row>
    <row r="1802" spans="1:3" x14ac:dyDescent="0.35">
      <c r="A1802">
        <v>1</v>
      </c>
      <c r="B1802">
        <f t="shared" si="30"/>
        <v>1</v>
      </c>
      <c r="C1802">
        <v>0</v>
      </c>
    </row>
    <row r="1803" spans="1:3" x14ac:dyDescent="0.35">
      <c r="A1803">
        <v>5</v>
      </c>
      <c r="B1803">
        <f t="shared" si="30"/>
        <v>2</v>
      </c>
      <c r="C1803">
        <v>0</v>
      </c>
    </row>
    <row r="1804" spans="1:3" x14ac:dyDescent="0.35">
      <c r="A1804">
        <v>7</v>
      </c>
      <c r="B1804">
        <f t="shared" si="30"/>
        <v>3</v>
      </c>
      <c r="C1804">
        <v>0</v>
      </c>
    </row>
    <row r="1805" spans="1:3" x14ac:dyDescent="0.35">
      <c r="A1805">
        <v>8</v>
      </c>
      <c r="B1805">
        <f t="shared" si="30"/>
        <v>4</v>
      </c>
      <c r="C1805">
        <v>1</v>
      </c>
    </row>
    <row r="1806" spans="1:3" x14ac:dyDescent="0.35">
      <c r="A1806">
        <v>8</v>
      </c>
      <c r="B1806">
        <f t="shared" si="30"/>
        <v>4</v>
      </c>
      <c r="C1806">
        <v>1</v>
      </c>
    </row>
    <row r="1807" spans="1:3" x14ac:dyDescent="0.35">
      <c r="A1807">
        <v>9</v>
      </c>
      <c r="B1807">
        <f t="shared" si="30"/>
        <v>4</v>
      </c>
      <c r="C1807">
        <v>0</v>
      </c>
    </row>
    <row r="1808" spans="1:3" x14ac:dyDescent="0.35">
      <c r="A1808">
        <v>1</v>
      </c>
      <c r="B1808">
        <f t="shared" si="30"/>
        <v>1</v>
      </c>
      <c r="C1808">
        <v>0</v>
      </c>
    </row>
    <row r="1809" spans="1:3" x14ac:dyDescent="0.35">
      <c r="A1809">
        <v>4</v>
      </c>
      <c r="B1809">
        <f t="shared" si="30"/>
        <v>2</v>
      </c>
      <c r="C1809">
        <v>0</v>
      </c>
    </row>
    <row r="1810" spans="1:3" x14ac:dyDescent="0.35">
      <c r="A1810">
        <v>7</v>
      </c>
      <c r="B1810">
        <f t="shared" si="30"/>
        <v>3</v>
      </c>
      <c r="C1810">
        <v>0</v>
      </c>
    </row>
    <row r="1811" spans="1:3" x14ac:dyDescent="0.35">
      <c r="A1811">
        <v>7</v>
      </c>
      <c r="B1811">
        <f t="shared" si="30"/>
        <v>3</v>
      </c>
      <c r="C1811">
        <v>0</v>
      </c>
    </row>
    <row r="1812" spans="1:3" x14ac:dyDescent="0.35">
      <c r="A1812">
        <v>4</v>
      </c>
      <c r="B1812">
        <f t="shared" si="30"/>
        <v>2</v>
      </c>
      <c r="C1812">
        <v>0</v>
      </c>
    </row>
    <row r="1813" spans="1:3" x14ac:dyDescent="0.35">
      <c r="A1813">
        <v>8</v>
      </c>
      <c r="B1813">
        <f t="shared" si="30"/>
        <v>4</v>
      </c>
      <c r="C1813">
        <v>0</v>
      </c>
    </row>
    <row r="1814" spans="1:3" x14ac:dyDescent="0.35">
      <c r="A1814">
        <v>2</v>
      </c>
      <c r="B1814">
        <f t="shared" si="30"/>
        <v>1</v>
      </c>
      <c r="C1814">
        <v>0</v>
      </c>
    </row>
    <row r="1815" spans="1:3" x14ac:dyDescent="0.35">
      <c r="A1815">
        <v>3</v>
      </c>
      <c r="B1815">
        <f t="shared" si="30"/>
        <v>1</v>
      </c>
      <c r="C1815">
        <v>1</v>
      </c>
    </row>
    <row r="1816" spans="1:3" x14ac:dyDescent="0.35">
      <c r="A1816">
        <v>7</v>
      </c>
      <c r="B1816">
        <f t="shared" si="30"/>
        <v>3</v>
      </c>
      <c r="C1816">
        <v>0</v>
      </c>
    </row>
    <row r="1817" spans="1:3" x14ac:dyDescent="0.35">
      <c r="A1817">
        <v>3</v>
      </c>
      <c r="B1817">
        <f t="shared" si="30"/>
        <v>1</v>
      </c>
      <c r="C1817">
        <v>1</v>
      </c>
    </row>
    <row r="1818" spans="1:3" x14ac:dyDescent="0.35">
      <c r="A1818">
        <v>5</v>
      </c>
      <c r="B1818">
        <f t="shared" si="30"/>
        <v>2</v>
      </c>
      <c r="C1818">
        <v>0</v>
      </c>
    </row>
    <row r="1819" spans="1:3" x14ac:dyDescent="0.35">
      <c r="A1819">
        <v>8</v>
      </c>
      <c r="B1819">
        <f t="shared" si="30"/>
        <v>4</v>
      </c>
      <c r="C1819">
        <v>0</v>
      </c>
    </row>
    <row r="1820" spans="1:3" x14ac:dyDescent="0.35">
      <c r="A1820">
        <v>2</v>
      </c>
      <c r="B1820">
        <f t="shared" si="30"/>
        <v>1</v>
      </c>
      <c r="C1820">
        <v>1</v>
      </c>
    </row>
    <row r="1821" spans="1:3" x14ac:dyDescent="0.35">
      <c r="A1821">
        <v>4</v>
      </c>
      <c r="B1821">
        <f t="shared" si="30"/>
        <v>2</v>
      </c>
      <c r="C1821">
        <v>1</v>
      </c>
    </row>
    <row r="1822" spans="1:3" x14ac:dyDescent="0.35">
      <c r="A1822">
        <v>4</v>
      </c>
      <c r="B1822">
        <f t="shared" si="30"/>
        <v>2</v>
      </c>
      <c r="C1822">
        <v>0</v>
      </c>
    </row>
    <row r="1823" spans="1:3" x14ac:dyDescent="0.35">
      <c r="A1823">
        <v>8</v>
      </c>
      <c r="B1823">
        <f t="shared" si="30"/>
        <v>4</v>
      </c>
      <c r="C1823">
        <v>0</v>
      </c>
    </row>
    <row r="1824" spans="1:3" x14ac:dyDescent="0.35">
      <c r="A1824">
        <v>3</v>
      </c>
      <c r="B1824">
        <f t="shared" si="30"/>
        <v>1</v>
      </c>
      <c r="C1824">
        <v>0</v>
      </c>
    </row>
    <row r="1825" spans="1:3" x14ac:dyDescent="0.35">
      <c r="A1825">
        <v>6</v>
      </c>
      <c r="B1825">
        <f t="shared" si="30"/>
        <v>3</v>
      </c>
      <c r="C1825">
        <v>0</v>
      </c>
    </row>
    <row r="1826" spans="1:3" x14ac:dyDescent="0.35">
      <c r="A1826">
        <v>6</v>
      </c>
      <c r="B1826">
        <f t="shared" si="30"/>
        <v>3</v>
      </c>
      <c r="C1826">
        <v>0</v>
      </c>
    </row>
    <row r="1827" spans="1:3" x14ac:dyDescent="0.35">
      <c r="A1827">
        <v>8</v>
      </c>
      <c r="B1827">
        <f t="shared" si="30"/>
        <v>4</v>
      </c>
      <c r="C1827">
        <v>1</v>
      </c>
    </row>
    <row r="1828" spans="1:3" x14ac:dyDescent="0.35">
      <c r="A1828">
        <v>3</v>
      </c>
      <c r="B1828">
        <f t="shared" si="30"/>
        <v>1</v>
      </c>
      <c r="C1828">
        <v>0</v>
      </c>
    </row>
    <row r="1829" spans="1:3" x14ac:dyDescent="0.35">
      <c r="A1829">
        <v>8</v>
      </c>
      <c r="B1829">
        <f t="shared" si="30"/>
        <v>4</v>
      </c>
      <c r="C1829">
        <v>0</v>
      </c>
    </row>
    <row r="1830" spans="1:3" x14ac:dyDescent="0.35">
      <c r="A1830">
        <v>5</v>
      </c>
      <c r="B1830">
        <f t="shared" si="30"/>
        <v>2</v>
      </c>
      <c r="C1830">
        <v>0</v>
      </c>
    </row>
    <row r="1831" spans="1:3" x14ac:dyDescent="0.35">
      <c r="A1831">
        <v>8</v>
      </c>
      <c r="B1831">
        <f t="shared" si="30"/>
        <v>4</v>
      </c>
      <c r="C1831">
        <v>0</v>
      </c>
    </row>
    <row r="1832" spans="1:3" x14ac:dyDescent="0.35">
      <c r="A1832">
        <v>2</v>
      </c>
      <c r="B1832">
        <f t="shared" si="30"/>
        <v>1</v>
      </c>
      <c r="C1832">
        <v>0</v>
      </c>
    </row>
    <row r="1833" spans="1:3" x14ac:dyDescent="0.35">
      <c r="A1833">
        <v>5</v>
      </c>
      <c r="B1833">
        <f t="shared" si="30"/>
        <v>2</v>
      </c>
      <c r="C1833">
        <v>0</v>
      </c>
    </row>
    <row r="1834" spans="1:3" x14ac:dyDescent="0.35">
      <c r="A1834">
        <v>3</v>
      </c>
      <c r="B1834">
        <f t="shared" si="30"/>
        <v>1</v>
      </c>
      <c r="C1834">
        <v>0</v>
      </c>
    </row>
    <row r="1835" spans="1:3" x14ac:dyDescent="0.35">
      <c r="A1835">
        <v>8</v>
      </c>
      <c r="B1835">
        <f t="shared" si="30"/>
        <v>4</v>
      </c>
      <c r="C1835">
        <v>0</v>
      </c>
    </row>
    <row r="1836" spans="1:3" x14ac:dyDescent="0.35">
      <c r="A1836">
        <v>2</v>
      </c>
      <c r="B1836">
        <f t="shared" si="30"/>
        <v>1</v>
      </c>
      <c r="C1836">
        <v>1</v>
      </c>
    </row>
    <row r="1837" spans="1:3" x14ac:dyDescent="0.35">
      <c r="A1837">
        <v>9</v>
      </c>
      <c r="B1837">
        <f t="shared" si="30"/>
        <v>4</v>
      </c>
      <c r="C1837">
        <v>0</v>
      </c>
    </row>
    <row r="1838" spans="1:3" x14ac:dyDescent="0.35">
      <c r="A1838">
        <v>5</v>
      </c>
      <c r="B1838">
        <f t="shared" si="30"/>
        <v>2</v>
      </c>
      <c r="C1838">
        <v>1</v>
      </c>
    </row>
    <row r="1839" spans="1:3" x14ac:dyDescent="0.35">
      <c r="A1839">
        <v>9</v>
      </c>
      <c r="B1839">
        <f t="shared" si="30"/>
        <v>4</v>
      </c>
      <c r="C1839">
        <v>1</v>
      </c>
    </row>
    <row r="1840" spans="1:3" x14ac:dyDescent="0.35">
      <c r="A1840">
        <v>8</v>
      </c>
      <c r="B1840">
        <f t="shared" si="30"/>
        <v>4</v>
      </c>
      <c r="C1840">
        <v>0</v>
      </c>
    </row>
    <row r="1841" spans="1:3" x14ac:dyDescent="0.35">
      <c r="A1841">
        <v>6</v>
      </c>
      <c r="B1841">
        <f t="shared" si="30"/>
        <v>3</v>
      </c>
      <c r="C1841">
        <v>0</v>
      </c>
    </row>
    <row r="1842" spans="1:3" x14ac:dyDescent="0.35">
      <c r="A1842">
        <v>8</v>
      </c>
      <c r="B1842">
        <f t="shared" si="30"/>
        <v>4</v>
      </c>
      <c r="C1842">
        <v>0</v>
      </c>
    </row>
    <row r="1843" spans="1:3" x14ac:dyDescent="0.35">
      <c r="A1843">
        <v>6</v>
      </c>
      <c r="B1843">
        <f t="shared" si="30"/>
        <v>3</v>
      </c>
      <c r="C1843">
        <v>0</v>
      </c>
    </row>
    <row r="1844" spans="1:3" x14ac:dyDescent="0.35">
      <c r="A1844">
        <v>6</v>
      </c>
      <c r="B1844">
        <f t="shared" si="30"/>
        <v>3</v>
      </c>
      <c r="C1844">
        <v>0</v>
      </c>
    </row>
    <row r="1845" spans="1:3" x14ac:dyDescent="0.35">
      <c r="A1845">
        <v>6</v>
      </c>
      <c r="B1845">
        <f t="shared" si="30"/>
        <v>3</v>
      </c>
      <c r="C1845">
        <v>0</v>
      </c>
    </row>
    <row r="1846" spans="1:3" x14ac:dyDescent="0.35">
      <c r="A1846">
        <v>4</v>
      </c>
      <c r="B1846">
        <f t="shared" si="30"/>
        <v>2</v>
      </c>
      <c r="C1846">
        <v>0</v>
      </c>
    </row>
    <row r="1847" spans="1:3" x14ac:dyDescent="0.35">
      <c r="A1847">
        <v>4</v>
      </c>
      <c r="B1847">
        <f t="shared" si="30"/>
        <v>2</v>
      </c>
      <c r="C1847">
        <v>0</v>
      </c>
    </row>
    <row r="1848" spans="1:3" x14ac:dyDescent="0.35">
      <c r="A1848">
        <v>5</v>
      </c>
      <c r="B1848">
        <f t="shared" si="30"/>
        <v>2</v>
      </c>
      <c r="C1848">
        <v>0</v>
      </c>
    </row>
    <row r="1849" spans="1:3" x14ac:dyDescent="0.35">
      <c r="A1849">
        <v>4</v>
      </c>
      <c r="B1849">
        <f t="shared" si="30"/>
        <v>2</v>
      </c>
      <c r="C1849">
        <v>0</v>
      </c>
    </row>
    <row r="1850" spans="1:3" x14ac:dyDescent="0.35">
      <c r="A1850">
        <v>8</v>
      </c>
      <c r="B1850">
        <f t="shared" si="30"/>
        <v>4</v>
      </c>
      <c r="C1850">
        <v>1</v>
      </c>
    </row>
    <row r="1851" spans="1:3" x14ac:dyDescent="0.35">
      <c r="A1851">
        <v>9</v>
      </c>
      <c r="B1851">
        <f t="shared" si="30"/>
        <v>4</v>
      </c>
      <c r="C1851">
        <v>0</v>
      </c>
    </row>
    <row r="1852" spans="1:3" x14ac:dyDescent="0.35">
      <c r="A1852">
        <v>6</v>
      </c>
      <c r="B1852">
        <f t="shared" si="30"/>
        <v>3</v>
      </c>
      <c r="C1852">
        <v>1</v>
      </c>
    </row>
    <row r="1853" spans="1:3" x14ac:dyDescent="0.35">
      <c r="A1853">
        <v>5</v>
      </c>
      <c r="B1853">
        <f t="shared" si="30"/>
        <v>2</v>
      </c>
      <c r="C1853">
        <v>0</v>
      </c>
    </row>
    <row r="1854" spans="1:3" x14ac:dyDescent="0.35">
      <c r="A1854">
        <v>8</v>
      </c>
      <c r="B1854">
        <f t="shared" si="30"/>
        <v>4</v>
      </c>
      <c r="C1854">
        <v>0</v>
      </c>
    </row>
    <row r="1855" spans="1:3" x14ac:dyDescent="0.35">
      <c r="A1855">
        <v>7</v>
      </c>
      <c r="B1855">
        <f t="shared" si="30"/>
        <v>3</v>
      </c>
      <c r="C1855">
        <v>0</v>
      </c>
    </row>
    <row r="1856" spans="1:3" x14ac:dyDescent="0.35">
      <c r="A1856">
        <v>8</v>
      </c>
      <c r="B1856">
        <f t="shared" si="30"/>
        <v>4</v>
      </c>
      <c r="C1856">
        <v>0</v>
      </c>
    </row>
    <row r="1857" spans="1:3" x14ac:dyDescent="0.35">
      <c r="A1857">
        <v>2</v>
      </c>
      <c r="B1857">
        <f t="shared" si="30"/>
        <v>1</v>
      </c>
      <c r="C1857">
        <v>0</v>
      </c>
    </row>
    <row r="1858" spans="1:3" x14ac:dyDescent="0.35">
      <c r="A1858">
        <v>6</v>
      </c>
      <c r="B1858">
        <f t="shared" si="30"/>
        <v>3</v>
      </c>
      <c r="C1858">
        <v>0</v>
      </c>
    </row>
    <row r="1859" spans="1:3" x14ac:dyDescent="0.35">
      <c r="A1859">
        <v>3</v>
      </c>
      <c r="B1859">
        <f t="shared" ref="B1859:B1922" si="31">_xlfn.IFS(A:A&lt;=3,1,A:A&lt;=5.34,2,A:A&lt;=7,3,A:A&gt;=8,4)</f>
        <v>1</v>
      </c>
      <c r="C1859">
        <v>0</v>
      </c>
    </row>
    <row r="1860" spans="1:3" x14ac:dyDescent="0.35">
      <c r="A1860">
        <v>7</v>
      </c>
      <c r="B1860">
        <f t="shared" si="31"/>
        <v>3</v>
      </c>
      <c r="C1860">
        <v>0</v>
      </c>
    </row>
    <row r="1861" spans="1:3" x14ac:dyDescent="0.35">
      <c r="A1861">
        <v>6</v>
      </c>
      <c r="B1861">
        <f t="shared" si="31"/>
        <v>3</v>
      </c>
      <c r="C1861">
        <v>0</v>
      </c>
    </row>
    <row r="1862" spans="1:3" x14ac:dyDescent="0.35">
      <c r="A1862">
        <v>4</v>
      </c>
      <c r="B1862">
        <f t="shared" si="31"/>
        <v>2</v>
      </c>
      <c r="C1862">
        <v>0</v>
      </c>
    </row>
    <row r="1863" spans="1:3" x14ac:dyDescent="0.35">
      <c r="A1863">
        <v>7</v>
      </c>
      <c r="B1863">
        <f t="shared" si="31"/>
        <v>3</v>
      </c>
      <c r="C1863">
        <v>0</v>
      </c>
    </row>
    <row r="1864" spans="1:3" x14ac:dyDescent="0.35">
      <c r="A1864">
        <v>6</v>
      </c>
      <c r="B1864">
        <f t="shared" si="31"/>
        <v>3</v>
      </c>
      <c r="C1864">
        <v>0</v>
      </c>
    </row>
    <row r="1865" spans="1:3" x14ac:dyDescent="0.35">
      <c r="A1865">
        <v>5</v>
      </c>
      <c r="B1865">
        <f t="shared" si="31"/>
        <v>2</v>
      </c>
      <c r="C1865">
        <v>0</v>
      </c>
    </row>
    <row r="1866" spans="1:3" x14ac:dyDescent="0.35">
      <c r="A1866">
        <v>7</v>
      </c>
      <c r="B1866">
        <f t="shared" si="31"/>
        <v>3</v>
      </c>
      <c r="C1866">
        <v>0</v>
      </c>
    </row>
    <row r="1867" spans="1:3" x14ac:dyDescent="0.35">
      <c r="A1867">
        <v>6</v>
      </c>
      <c r="B1867">
        <f t="shared" si="31"/>
        <v>3</v>
      </c>
      <c r="C1867">
        <v>0</v>
      </c>
    </row>
    <row r="1868" spans="1:3" x14ac:dyDescent="0.35">
      <c r="A1868">
        <v>4</v>
      </c>
      <c r="B1868">
        <f t="shared" si="31"/>
        <v>2</v>
      </c>
      <c r="C1868">
        <v>0</v>
      </c>
    </row>
    <row r="1869" spans="1:3" x14ac:dyDescent="0.35">
      <c r="A1869">
        <v>4</v>
      </c>
      <c r="B1869">
        <f t="shared" si="31"/>
        <v>2</v>
      </c>
      <c r="C1869">
        <v>0</v>
      </c>
    </row>
    <row r="1870" spans="1:3" x14ac:dyDescent="0.35">
      <c r="A1870">
        <v>6</v>
      </c>
      <c r="B1870">
        <f t="shared" si="31"/>
        <v>3</v>
      </c>
      <c r="C1870">
        <v>1</v>
      </c>
    </row>
    <row r="1871" spans="1:3" x14ac:dyDescent="0.35">
      <c r="A1871">
        <v>1</v>
      </c>
      <c r="B1871">
        <f t="shared" si="31"/>
        <v>1</v>
      </c>
      <c r="C1871">
        <v>0</v>
      </c>
    </row>
    <row r="1872" spans="1:3" x14ac:dyDescent="0.35">
      <c r="A1872">
        <v>4</v>
      </c>
      <c r="B1872">
        <f t="shared" si="31"/>
        <v>2</v>
      </c>
      <c r="C1872">
        <v>0</v>
      </c>
    </row>
    <row r="1873" spans="1:3" x14ac:dyDescent="0.35">
      <c r="A1873">
        <v>7</v>
      </c>
      <c r="B1873">
        <f t="shared" si="31"/>
        <v>3</v>
      </c>
      <c r="C1873">
        <v>0</v>
      </c>
    </row>
    <row r="1874" spans="1:3" x14ac:dyDescent="0.35">
      <c r="A1874">
        <v>2</v>
      </c>
      <c r="B1874">
        <f t="shared" si="31"/>
        <v>1</v>
      </c>
      <c r="C1874">
        <v>0</v>
      </c>
    </row>
    <row r="1875" spans="1:3" x14ac:dyDescent="0.35">
      <c r="A1875">
        <v>8</v>
      </c>
      <c r="B1875">
        <f t="shared" si="31"/>
        <v>4</v>
      </c>
      <c r="C1875">
        <v>0</v>
      </c>
    </row>
    <row r="1876" spans="1:3" x14ac:dyDescent="0.35">
      <c r="A1876">
        <v>4</v>
      </c>
      <c r="B1876">
        <f t="shared" si="31"/>
        <v>2</v>
      </c>
      <c r="C1876">
        <v>0</v>
      </c>
    </row>
    <row r="1877" spans="1:3" x14ac:dyDescent="0.35">
      <c r="A1877">
        <v>8</v>
      </c>
      <c r="B1877">
        <f t="shared" si="31"/>
        <v>4</v>
      </c>
      <c r="C1877">
        <v>0</v>
      </c>
    </row>
    <row r="1878" spans="1:3" x14ac:dyDescent="0.35">
      <c r="A1878">
        <v>7</v>
      </c>
      <c r="B1878">
        <f t="shared" si="31"/>
        <v>3</v>
      </c>
      <c r="C1878">
        <v>0</v>
      </c>
    </row>
    <row r="1879" spans="1:3" x14ac:dyDescent="0.35">
      <c r="A1879">
        <v>7</v>
      </c>
      <c r="B1879">
        <f t="shared" si="31"/>
        <v>3</v>
      </c>
      <c r="C1879">
        <v>0</v>
      </c>
    </row>
    <row r="1880" spans="1:3" x14ac:dyDescent="0.35">
      <c r="A1880">
        <v>4</v>
      </c>
      <c r="B1880">
        <f t="shared" si="31"/>
        <v>2</v>
      </c>
      <c r="C1880">
        <v>0</v>
      </c>
    </row>
    <row r="1881" spans="1:3" x14ac:dyDescent="0.35">
      <c r="A1881">
        <v>2</v>
      </c>
      <c r="B1881">
        <f t="shared" si="31"/>
        <v>1</v>
      </c>
      <c r="C1881">
        <v>0</v>
      </c>
    </row>
    <row r="1882" spans="1:3" x14ac:dyDescent="0.35">
      <c r="A1882">
        <v>4</v>
      </c>
      <c r="B1882">
        <f t="shared" si="31"/>
        <v>2</v>
      </c>
      <c r="C1882">
        <v>0</v>
      </c>
    </row>
    <row r="1883" spans="1:3" x14ac:dyDescent="0.35">
      <c r="A1883">
        <v>7</v>
      </c>
      <c r="B1883">
        <f t="shared" si="31"/>
        <v>3</v>
      </c>
      <c r="C1883">
        <v>0</v>
      </c>
    </row>
    <row r="1884" spans="1:3" x14ac:dyDescent="0.35">
      <c r="A1884">
        <v>5</v>
      </c>
      <c r="B1884">
        <f t="shared" si="31"/>
        <v>2</v>
      </c>
      <c r="C1884">
        <v>0</v>
      </c>
    </row>
    <row r="1885" spans="1:3" x14ac:dyDescent="0.35">
      <c r="A1885">
        <v>7</v>
      </c>
      <c r="B1885">
        <f t="shared" si="31"/>
        <v>3</v>
      </c>
      <c r="C1885">
        <v>0</v>
      </c>
    </row>
    <row r="1886" spans="1:3" x14ac:dyDescent="0.35">
      <c r="A1886">
        <v>5</v>
      </c>
      <c r="B1886">
        <f t="shared" si="31"/>
        <v>2</v>
      </c>
      <c r="C1886">
        <v>0</v>
      </c>
    </row>
    <row r="1887" spans="1:3" x14ac:dyDescent="0.35">
      <c r="A1887">
        <v>3</v>
      </c>
      <c r="B1887">
        <f t="shared" si="31"/>
        <v>1</v>
      </c>
      <c r="C1887">
        <v>0</v>
      </c>
    </row>
    <row r="1888" spans="1:3" x14ac:dyDescent="0.35">
      <c r="A1888">
        <v>5</v>
      </c>
      <c r="B1888">
        <f t="shared" si="31"/>
        <v>2</v>
      </c>
      <c r="C1888">
        <v>0</v>
      </c>
    </row>
    <row r="1889" spans="1:3" x14ac:dyDescent="0.35">
      <c r="A1889">
        <v>4</v>
      </c>
      <c r="B1889">
        <f t="shared" si="31"/>
        <v>2</v>
      </c>
      <c r="C1889">
        <v>1</v>
      </c>
    </row>
    <row r="1890" spans="1:3" x14ac:dyDescent="0.35">
      <c r="A1890">
        <v>6</v>
      </c>
      <c r="B1890">
        <f t="shared" si="31"/>
        <v>3</v>
      </c>
      <c r="C1890">
        <v>0</v>
      </c>
    </row>
    <row r="1891" spans="1:3" x14ac:dyDescent="0.35">
      <c r="A1891">
        <v>5</v>
      </c>
      <c r="B1891">
        <f t="shared" si="31"/>
        <v>2</v>
      </c>
      <c r="C1891">
        <v>0</v>
      </c>
    </row>
    <row r="1892" spans="1:3" x14ac:dyDescent="0.35">
      <c r="A1892">
        <v>8</v>
      </c>
      <c r="B1892">
        <f t="shared" si="31"/>
        <v>4</v>
      </c>
      <c r="C1892">
        <v>0</v>
      </c>
    </row>
    <row r="1893" spans="1:3" x14ac:dyDescent="0.35">
      <c r="A1893">
        <v>8</v>
      </c>
      <c r="B1893">
        <f t="shared" si="31"/>
        <v>4</v>
      </c>
      <c r="C1893">
        <v>0</v>
      </c>
    </row>
    <row r="1894" spans="1:3" x14ac:dyDescent="0.35">
      <c r="A1894">
        <v>2</v>
      </c>
      <c r="B1894">
        <f t="shared" si="31"/>
        <v>1</v>
      </c>
      <c r="C1894">
        <v>0</v>
      </c>
    </row>
    <row r="1895" spans="1:3" x14ac:dyDescent="0.35">
      <c r="A1895">
        <v>2</v>
      </c>
      <c r="B1895">
        <f t="shared" si="31"/>
        <v>1</v>
      </c>
      <c r="C1895">
        <v>0</v>
      </c>
    </row>
    <row r="1896" spans="1:3" x14ac:dyDescent="0.35">
      <c r="A1896">
        <v>3</v>
      </c>
      <c r="B1896">
        <f t="shared" si="31"/>
        <v>1</v>
      </c>
      <c r="C1896">
        <v>0</v>
      </c>
    </row>
    <row r="1897" spans="1:3" x14ac:dyDescent="0.35">
      <c r="A1897">
        <v>4</v>
      </c>
      <c r="B1897">
        <f t="shared" si="31"/>
        <v>2</v>
      </c>
      <c r="C1897">
        <v>0</v>
      </c>
    </row>
    <row r="1898" spans="1:3" x14ac:dyDescent="0.35">
      <c r="A1898">
        <v>7</v>
      </c>
      <c r="B1898">
        <f t="shared" si="31"/>
        <v>3</v>
      </c>
      <c r="C1898">
        <v>1</v>
      </c>
    </row>
    <row r="1899" spans="1:3" x14ac:dyDescent="0.35">
      <c r="A1899">
        <v>7</v>
      </c>
      <c r="B1899">
        <f t="shared" si="31"/>
        <v>3</v>
      </c>
      <c r="C1899">
        <v>0</v>
      </c>
    </row>
    <row r="1900" spans="1:3" x14ac:dyDescent="0.35">
      <c r="A1900">
        <v>2</v>
      </c>
      <c r="B1900">
        <f t="shared" si="31"/>
        <v>1</v>
      </c>
      <c r="C1900">
        <v>0</v>
      </c>
    </row>
    <row r="1901" spans="1:3" x14ac:dyDescent="0.35">
      <c r="A1901">
        <v>1</v>
      </c>
      <c r="B1901">
        <f t="shared" si="31"/>
        <v>1</v>
      </c>
      <c r="C1901">
        <v>1</v>
      </c>
    </row>
    <row r="1902" spans="1:3" x14ac:dyDescent="0.35">
      <c r="A1902">
        <v>5</v>
      </c>
      <c r="B1902">
        <f t="shared" si="31"/>
        <v>2</v>
      </c>
      <c r="C1902">
        <v>0</v>
      </c>
    </row>
    <row r="1903" spans="1:3" x14ac:dyDescent="0.35">
      <c r="A1903">
        <v>1</v>
      </c>
      <c r="B1903">
        <f t="shared" si="31"/>
        <v>1</v>
      </c>
      <c r="C1903">
        <v>0</v>
      </c>
    </row>
    <row r="1904" spans="1:3" x14ac:dyDescent="0.35">
      <c r="A1904">
        <v>6</v>
      </c>
      <c r="B1904">
        <f t="shared" si="31"/>
        <v>3</v>
      </c>
      <c r="C1904">
        <v>0</v>
      </c>
    </row>
    <row r="1905" spans="1:3" x14ac:dyDescent="0.35">
      <c r="A1905">
        <v>6</v>
      </c>
      <c r="B1905">
        <f t="shared" si="31"/>
        <v>3</v>
      </c>
      <c r="C1905">
        <v>1</v>
      </c>
    </row>
    <row r="1906" spans="1:3" x14ac:dyDescent="0.35">
      <c r="A1906">
        <v>6</v>
      </c>
      <c r="B1906">
        <f t="shared" si="31"/>
        <v>3</v>
      </c>
      <c r="C1906">
        <v>0</v>
      </c>
    </row>
    <row r="1907" spans="1:3" x14ac:dyDescent="0.35">
      <c r="A1907">
        <v>4</v>
      </c>
      <c r="B1907">
        <f t="shared" si="31"/>
        <v>2</v>
      </c>
      <c r="C1907">
        <v>0</v>
      </c>
    </row>
    <row r="1908" spans="1:3" x14ac:dyDescent="0.35">
      <c r="A1908">
        <v>9</v>
      </c>
      <c r="B1908">
        <f t="shared" si="31"/>
        <v>4</v>
      </c>
      <c r="C1908">
        <v>1</v>
      </c>
    </row>
    <row r="1909" spans="1:3" x14ac:dyDescent="0.35">
      <c r="A1909">
        <v>3</v>
      </c>
      <c r="B1909">
        <f t="shared" si="31"/>
        <v>1</v>
      </c>
      <c r="C1909">
        <v>0</v>
      </c>
    </row>
    <row r="1910" spans="1:3" x14ac:dyDescent="0.35">
      <c r="A1910">
        <v>6</v>
      </c>
      <c r="B1910">
        <f t="shared" si="31"/>
        <v>3</v>
      </c>
      <c r="C1910">
        <v>0</v>
      </c>
    </row>
    <row r="1911" spans="1:3" x14ac:dyDescent="0.35">
      <c r="A1911">
        <v>5</v>
      </c>
      <c r="B1911">
        <f t="shared" si="31"/>
        <v>2</v>
      </c>
      <c r="C1911">
        <v>1</v>
      </c>
    </row>
    <row r="1912" spans="1:3" x14ac:dyDescent="0.35">
      <c r="A1912">
        <v>7</v>
      </c>
      <c r="B1912">
        <f t="shared" si="31"/>
        <v>3</v>
      </c>
      <c r="C1912">
        <v>0</v>
      </c>
    </row>
    <row r="1913" spans="1:3" x14ac:dyDescent="0.35">
      <c r="A1913">
        <v>2</v>
      </c>
      <c r="B1913">
        <f t="shared" si="31"/>
        <v>1</v>
      </c>
      <c r="C1913">
        <v>1</v>
      </c>
    </row>
    <row r="1914" spans="1:3" x14ac:dyDescent="0.35">
      <c r="A1914">
        <v>7</v>
      </c>
      <c r="B1914">
        <f t="shared" si="31"/>
        <v>3</v>
      </c>
      <c r="C1914">
        <v>0</v>
      </c>
    </row>
    <row r="1915" spans="1:3" x14ac:dyDescent="0.35">
      <c r="A1915">
        <v>6</v>
      </c>
      <c r="B1915">
        <f t="shared" si="31"/>
        <v>3</v>
      </c>
      <c r="C1915">
        <v>0</v>
      </c>
    </row>
    <row r="1916" spans="1:3" x14ac:dyDescent="0.35">
      <c r="A1916">
        <v>4</v>
      </c>
      <c r="B1916">
        <f t="shared" si="31"/>
        <v>2</v>
      </c>
      <c r="C1916">
        <v>0</v>
      </c>
    </row>
    <row r="1917" spans="1:3" x14ac:dyDescent="0.35">
      <c r="A1917">
        <v>5</v>
      </c>
      <c r="B1917">
        <f t="shared" si="31"/>
        <v>2</v>
      </c>
      <c r="C1917">
        <v>0</v>
      </c>
    </row>
    <row r="1918" spans="1:3" x14ac:dyDescent="0.35">
      <c r="A1918">
        <v>7</v>
      </c>
      <c r="B1918">
        <f t="shared" si="31"/>
        <v>3</v>
      </c>
      <c r="C1918">
        <v>0</v>
      </c>
    </row>
    <row r="1919" spans="1:3" x14ac:dyDescent="0.35">
      <c r="A1919">
        <v>4</v>
      </c>
      <c r="B1919">
        <f t="shared" si="31"/>
        <v>2</v>
      </c>
      <c r="C1919">
        <v>0</v>
      </c>
    </row>
    <row r="1920" spans="1:3" x14ac:dyDescent="0.35">
      <c r="A1920">
        <v>7</v>
      </c>
      <c r="B1920">
        <f t="shared" si="31"/>
        <v>3</v>
      </c>
      <c r="C1920">
        <v>0</v>
      </c>
    </row>
    <row r="1921" spans="1:3" x14ac:dyDescent="0.35">
      <c r="A1921">
        <v>2</v>
      </c>
      <c r="B1921">
        <f t="shared" si="31"/>
        <v>1</v>
      </c>
      <c r="C1921">
        <v>0</v>
      </c>
    </row>
    <row r="1922" spans="1:3" x14ac:dyDescent="0.35">
      <c r="A1922">
        <v>2</v>
      </c>
      <c r="B1922">
        <f t="shared" si="31"/>
        <v>1</v>
      </c>
      <c r="C1922">
        <v>0</v>
      </c>
    </row>
    <row r="1923" spans="1:3" x14ac:dyDescent="0.35">
      <c r="A1923">
        <v>7</v>
      </c>
      <c r="B1923">
        <f t="shared" ref="B1923:B1986" si="32">_xlfn.IFS(A:A&lt;=3,1,A:A&lt;=5.34,2,A:A&lt;=7,3,A:A&gt;=8,4)</f>
        <v>3</v>
      </c>
      <c r="C1923">
        <v>0</v>
      </c>
    </row>
    <row r="1924" spans="1:3" x14ac:dyDescent="0.35">
      <c r="A1924">
        <v>7</v>
      </c>
      <c r="B1924">
        <f t="shared" si="32"/>
        <v>3</v>
      </c>
      <c r="C1924">
        <v>0</v>
      </c>
    </row>
    <row r="1925" spans="1:3" x14ac:dyDescent="0.35">
      <c r="A1925">
        <v>7</v>
      </c>
      <c r="B1925">
        <f t="shared" si="32"/>
        <v>3</v>
      </c>
      <c r="C1925">
        <v>0</v>
      </c>
    </row>
    <row r="1926" spans="1:3" x14ac:dyDescent="0.35">
      <c r="A1926">
        <v>8</v>
      </c>
      <c r="B1926">
        <f t="shared" si="32"/>
        <v>4</v>
      </c>
      <c r="C1926">
        <v>0</v>
      </c>
    </row>
    <row r="1927" spans="1:3" x14ac:dyDescent="0.35">
      <c r="A1927">
        <v>5</v>
      </c>
      <c r="B1927">
        <f t="shared" si="32"/>
        <v>2</v>
      </c>
      <c r="C1927">
        <v>0</v>
      </c>
    </row>
    <row r="1928" spans="1:3" x14ac:dyDescent="0.35">
      <c r="A1928">
        <v>5</v>
      </c>
      <c r="B1928">
        <f t="shared" si="32"/>
        <v>2</v>
      </c>
      <c r="C1928">
        <v>0</v>
      </c>
    </row>
    <row r="1929" spans="1:3" x14ac:dyDescent="0.35">
      <c r="A1929">
        <v>2</v>
      </c>
      <c r="B1929">
        <f t="shared" si="32"/>
        <v>1</v>
      </c>
      <c r="C1929">
        <v>1</v>
      </c>
    </row>
    <row r="1930" spans="1:3" x14ac:dyDescent="0.35">
      <c r="A1930">
        <v>6</v>
      </c>
      <c r="B1930">
        <f t="shared" si="32"/>
        <v>3</v>
      </c>
      <c r="C1930">
        <v>1</v>
      </c>
    </row>
    <row r="1931" spans="1:3" x14ac:dyDescent="0.35">
      <c r="A1931">
        <v>7</v>
      </c>
      <c r="B1931">
        <f t="shared" si="32"/>
        <v>3</v>
      </c>
      <c r="C1931">
        <v>0</v>
      </c>
    </row>
    <row r="1932" spans="1:3" x14ac:dyDescent="0.35">
      <c r="A1932">
        <v>3</v>
      </c>
      <c r="B1932">
        <f t="shared" si="32"/>
        <v>1</v>
      </c>
      <c r="C1932">
        <v>1</v>
      </c>
    </row>
    <row r="1933" spans="1:3" x14ac:dyDescent="0.35">
      <c r="A1933">
        <v>8</v>
      </c>
      <c r="B1933">
        <f t="shared" si="32"/>
        <v>4</v>
      </c>
      <c r="C1933">
        <v>0</v>
      </c>
    </row>
    <row r="1934" spans="1:3" x14ac:dyDescent="0.35">
      <c r="A1934">
        <v>2</v>
      </c>
      <c r="B1934">
        <f t="shared" si="32"/>
        <v>1</v>
      </c>
      <c r="C1934">
        <v>0</v>
      </c>
    </row>
    <row r="1935" spans="1:3" x14ac:dyDescent="0.35">
      <c r="A1935">
        <v>7</v>
      </c>
      <c r="B1935">
        <f t="shared" si="32"/>
        <v>3</v>
      </c>
      <c r="C1935">
        <v>0</v>
      </c>
    </row>
    <row r="1936" spans="1:3" x14ac:dyDescent="0.35">
      <c r="A1936">
        <v>6</v>
      </c>
      <c r="B1936">
        <f t="shared" si="32"/>
        <v>3</v>
      </c>
      <c r="C1936">
        <v>0</v>
      </c>
    </row>
    <row r="1937" spans="1:3" x14ac:dyDescent="0.35">
      <c r="A1937">
        <v>2</v>
      </c>
      <c r="B1937">
        <f t="shared" si="32"/>
        <v>1</v>
      </c>
      <c r="C1937">
        <v>0</v>
      </c>
    </row>
    <row r="1938" spans="1:3" x14ac:dyDescent="0.35">
      <c r="A1938">
        <v>9</v>
      </c>
      <c r="B1938">
        <f t="shared" si="32"/>
        <v>4</v>
      </c>
      <c r="C1938">
        <v>1</v>
      </c>
    </row>
    <row r="1939" spans="1:3" x14ac:dyDescent="0.35">
      <c r="A1939">
        <v>8</v>
      </c>
      <c r="B1939">
        <f t="shared" si="32"/>
        <v>4</v>
      </c>
      <c r="C1939">
        <v>0</v>
      </c>
    </row>
    <row r="1940" spans="1:3" x14ac:dyDescent="0.35">
      <c r="A1940">
        <v>6</v>
      </c>
      <c r="B1940">
        <f t="shared" si="32"/>
        <v>3</v>
      </c>
      <c r="C1940">
        <v>0</v>
      </c>
    </row>
    <row r="1941" spans="1:3" x14ac:dyDescent="0.35">
      <c r="A1941">
        <v>5</v>
      </c>
      <c r="B1941">
        <f t="shared" si="32"/>
        <v>2</v>
      </c>
      <c r="C1941">
        <v>0</v>
      </c>
    </row>
    <row r="1942" spans="1:3" x14ac:dyDescent="0.35">
      <c r="A1942">
        <v>6</v>
      </c>
      <c r="B1942">
        <f t="shared" si="32"/>
        <v>3</v>
      </c>
      <c r="C1942">
        <v>0</v>
      </c>
    </row>
    <row r="1943" spans="1:3" x14ac:dyDescent="0.35">
      <c r="A1943">
        <v>6</v>
      </c>
      <c r="B1943">
        <f t="shared" si="32"/>
        <v>3</v>
      </c>
      <c r="C1943">
        <v>0</v>
      </c>
    </row>
    <row r="1944" spans="1:3" x14ac:dyDescent="0.35">
      <c r="A1944">
        <v>4</v>
      </c>
      <c r="B1944">
        <f t="shared" si="32"/>
        <v>2</v>
      </c>
      <c r="C1944">
        <v>1</v>
      </c>
    </row>
    <row r="1945" spans="1:3" x14ac:dyDescent="0.35">
      <c r="A1945">
        <v>9</v>
      </c>
      <c r="B1945">
        <f t="shared" si="32"/>
        <v>4</v>
      </c>
      <c r="C1945">
        <v>0</v>
      </c>
    </row>
    <row r="1946" spans="1:3" x14ac:dyDescent="0.35">
      <c r="A1946">
        <v>5</v>
      </c>
      <c r="B1946">
        <f t="shared" si="32"/>
        <v>2</v>
      </c>
      <c r="C1946">
        <v>0</v>
      </c>
    </row>
    <row r="1947" spans="1:3" x14ac:dyDescent="0.35">
      <c r="A1947">
        <v>5</v>
      </c>
      <c r="B1947">
        <f t="shared" si="32"/>
        <v>2</v>
      </c>
      <c r="C1947">
        <v>0</v>
      </c>
    </row>
    <row r="1948" spans="1:3" x14ac:dyDescent="0.35">
      <c r="A1948">
        <v>4</v>
      </c>
      <c r="B1948">
        <f t="shared" si="32"/>
        <v>2</v>
      </c>
      <c r="C1948">
        <v>0</v>
      </c>
    </row>
    <row r="1949" spans="1:3" x14ac:dyDescent="0.35">
      <c r="A1949">
        <v>7</v>
      </c>
      <c r="B1949">
        <f t="shared" si="32"/>
        <v>3</v>
      </c>
      <c r="C1949">
        <v>0</v>
      </c>
    </row>
    <row r="1950" spans="1:3" x14ac:dyDescent="0.35">
      <c r="A1950">
        <v>4</v>
      </c>
      <c r="B1950">
        <f t="shared" si="32"/>
        <v>2</v>
      </c>
      <c r="C1950">
        <v>0</v>
      </c>
    </row>
    <row r="1951" spans="1:3" x14ac:dyDescent="0.35">
      <c r="A1951">
        <v>8</v>
      </c>
      <c r="B1951">
        <f t="shared" si="32"/>
        <v>4</v>
      </c>
      <c r="C1951">
        <v>0</v>
      </c>
    </row>
    <row r="1952" spans="1:3" x14ac:dyDescent="0.35">
      <c r="A1952">
        <v>6</v>
      </c>
      <c r="B1952">
        <f t="shared" si="32"/>
        <v>3</v>
      </c>
      <c r="C1952">
        <v>0</v>
      </c>
    </row>
    <row r="1953" spans="1:3" x14ac:dyDescent="0.35">
      <c r="A1953">
        <v>6</v>
      </c>
      <c r="B1953">
        <f t="shared" si="32"/>
        <v>3</v>
      </c>
      <c r="C1953">
        <v>0</v>
      </c>
    </row>
    <row r="1954" spans="1:3" x14ac:dyDescent="0.35">
      <c r="A1954">
        <v>3</v>
      </c>
      <c r="B1954">
        <f t="shared" si="32"/>
        <v>1</v>
      </c>
      <c r="C1954">
        <v>0</v>
      </c>
    </row>
    <row r="1955" spans="1:3" x14ac:dyDescent="0.35">
      <c r="A1955">
        <v>6</v>
      </c>
      <c r="B1955">
        <f t="shared" si="32"/>
        <v>3</v>
      </c>
      <c r="C1955">
        <v>0</v>
      </c>
    </row>
    <row r="1956" spans="1:3" x14ac:dyDescent="0.35">
      <c r="A1956">
        <v>4</v>
      </c>
      <c r="B1956">
        <f t="shared" si="32"/>
        <v>2</v>
      </c>
      <c r="C1956">
        <v>0</v>
      </c>
    </row>
    <row r="1957" spans="1:3" x14ac:dyDescent="0.35">
      <c r="A1957">
        <v>6</v>
      </c>
      <c r="B1957">
        <f t="shared" si="32"/>
        <v>3</v>
      </c>
      <c r="C1957">
        <v>1</v>
      </c>
    </row>
    <row r="1958" spans="1:3" x14ac:dyDescent="0.35">
      <c r="A1958">
        <v>6</v>
      </c>
      <c r="B1958">
        <f t="shared" si="32"/>
        <v>3</v>
      </c>
      <c r="C1958">
        <v>0</v>
      </c>
    </row>
    <row r="1959" spans="1:3" x14ac:dyDescent="0.35">
      <c r="A1959">
        <v>6</v>
      </c>
      <c r="B1959">
        <f t="shared" si="32"/>
        <v>3</v>
      </c>
      <c r="C1959">
        <v>0</v>
      </c>
    </row>
    <row r="1960" spans="1:3" x14ac:dyDescent="0.35">
      <c r="A1960">
        <v>3</v>
      </c>
      <c r="B1960">
        <f t="shared" si="32"/>
        <v>1</v>
      </c>
      <c r="C1960">
        <v>0</v>
      </c>
    </row>
    <row r="1961" spans="1:3" x14ac:dyDescent="0.35">
      <c r="A1961">
        <v>7</v>
      </c>
      <c r="B1961">
        <f t="shared" si="32"/>
        <v>3</v>
      </c>
      <c r="C1961">
        <v>0</v>
      </c>
    </row>
    <row r="1962" spans="1:3" x14ac:dyDescent="0.35">
      <c r="A1962">
        <v>8</v>
      </c>
      <c r="B1962">
        <f t="shared" si="32"/>
        <v>4</v>
      </c>
      <c r="C1962">
        <v>0</v>
      </c>
    </row>
    <row r="1963" spans="1:3" x14ac:dyDescent="0.35">
      <c r="A1963">
        <v>3</v>
      </c>
      <c r="B1963">
        <f t="shared" si="32"/>
        <v>1</v>
      </c>
      <c r="C1963">
        <v>1</v>
      </c>
    </row>
    <row r="1964" spans="1:3" x14ac:dyDescent="0.35">
      <c r="A1964">
        <v>1</v>
      </c>
      <c r="B1964">
        <f t="shared" si="32"/>
        <v>1</v>
      </c>
      <c r="C1964">
        <v>0</v>
      </c>
    </row>
    <row r="1965" spans="1:3" x14ac:dyDescent="0.35">
      <c r="A1965">
        <v>4</v>
      </c>
      <c r="B1965">
        <f t="shared" si="32"/>
        <v>2</v>
      </c>
      <c r="C1965">
        <v>0</v>
      </c>
    </row>
    <row r="1966" spans="1:3" x14ac:dyDescent="0.35">
      <c r="A1966">
        <v>6</v>
      </c>
      <c r="B1966">
        <f t="shared" si="32"/>
        <v>3</v>
      </c>
      <c r="C1966">
        <v>0</v>
      </c>
    </row>
    <row r="1967" spans="1:3" x14ac:dyDescent="0.35">
      <c r="A1967">
        <v>7</v>
      </c>
      <c r="B1967">
        <f t="shared" si="32"/>
        <v>3</v>
      </c>
      <c r="C1967">
        <v>1</v>
      </c>
    </row>
    <row r="1968" spans="1:3" x14ac:dyDescent="0.35">
      <c r="A1968">
        <v>4</v>
      </c>
      <c r="B1968">
        <f t="shared" si="32"/>
        <v>2</v>
      </c>
      <c r="C1968">
        <v>0</v>
      </c>
    </row>
    <row r="1969" spans="1:3" x14ac:dyDescent="0.35">
      <c r="A1969">
        <v>3</v>
      </c>
      <c r="B1969">
        <f t="shared" si="32"/>
        <v>1</v>
      </c>
      <c r="C1969">
        <v>0</v>
      </c>
    </row>
    <row r="1970" spans="1:3" x14ac:dyDescent="0.35">
      <c r="A1970">
        <v>6</v>
      </c>
      <c r="B1970">
        <f t="shared" si="32"/>
        <v>3</v>
      </c>
      <c r="C1970">
        <v>0</v>
      </c>
    </row>
    <row r="1971" spans="1:3" x14ac:dyDescent="0.35">
      <c r="A1971">
        <v>2</v>
      </c>
      <c r="B1971">
        <f t="shared" si="32"/>
        <v>1</v>
      </c>
      <c r="C1971">
        <v>1</v>
      </c>
    </row>
    <row r="1972" spans="1:3" x14ac:dyDescent="0.35">
      <c r="A1972">
        <v>2</v>
      </c>
      <c r="B1972">
        <f t="shared" si="32"/>
        <v>1</v>
      </c>
      <c r="C1972">
        <v>0</v>
      </c>
    </row>
    <row r="1973" spans="1:3" x14ac:dyDescent="0.35">
      <c r="A1973">
        <v>8</v>
      </c>
      <c r="B1973">
        <f t="shared" si="32"/>
        <v>4</v>
      </c>
      <c r="C1973">
        <v>0</v>
      </c>
    </row>
    <row r="1974" spans="1:3" x14ac:dyDescent="0.35">
      <c r="A1974">
        <v>7</v>
      </c>
      <c r="B1974">
        <f t="shared" si="32"/>
        <v>3</v>
      </c>
      <c r="C1974">
        <v>0</v>
      </c>
    </row>
    <row r="1975" spans="1:3" x14ac:dyDescent="0.35">
      <c r="A1975">
        <v>8</v>
      </c>
      <c r="B1975">
        <f t="shared" si="32"/>
        <v>4</v>
      </c>
      <c r="C1975">
        <v>0</v>
      </c>
    </row>
    <row r="1976" spans="1:3" x14ac:dyDescent="0.35">
      <c r="A1976">
        <v>8</v>
      </c>
      <c r="B1976">
        <f t="shared" si="32"/>
        <v>4</v>
      </c>
      <c r="C1976">
        <v>0</v>
      </c>
    </row>
    <row r="1977" spans="1:3" x14ac:dyDescent="0.35">
      <c r="A1977">
        <v>5</v>
      </c>
      <c r="B1977">
        <f t="shared" si="32"/>
        <v>2</v>
      </c>
      <c r="C1977">
        <v>0</v>
      </c>
    </row>
    <row r="1978" spans="1:3" x14ac:dyDescent="0.35">
      <c r="A1978">
        <v>4</v>
      </c>
      <c r="B1978">
        <f t="shared" si="32"/>
        <v>2</v>
      </c>
      <c r="C1978">
        <v>0</v>
      </c>
    </row>
    <row r="1979" spans="1:3" x14ac:dyDescent="0.35">
      <c r="A1979">
        <v>5</v>
      </c>
      <c r="B1979">
        <f t="shared" si="32"/>
        <v>2</v>
      </c>
      <c r="C1979">
        <v>0</v>
      </c>
    </row>
    <row r="1980" spans="1:3" x14ac:dyDescent="0.35">
      <c r="A1980">
        <v>3</v>
      </c>
      <c r="B1980">
        <f t="shared" si="32"/>
        <v>1</v>
      </c>
      <c r="C1980">
        <v>0</v>
      </c>
    </row>
    <row r="1981" spans="1:3" x14ac:dyDescent="0.35">
      <c r="A1981">
        <v>2</v>
      </c>
      <c r="B1981">
        <f t="shared" si="32"/>
        <v>1</v>
      </c>
      <c r="C1981">
        <v>0</v>
      </c>
    </row>
    <row r="1982" spans="1:3" x14ac:dyDescent="0.35">
      <c r="A1982">
        <v>2</v>
      </c>
      <c r="B1982">
        <f t="shared" si="32"/>
        <v>1</v>
      </c>
      <c r="C1982">
        <v>0</v>
      </c>
    </row>
    <row r="1983" spans="1:3" x14ac:dyDescent="0.35">
      <c r="A1983">
        <v>3</v>
      </c>
      <c r="B1983">
        <f t="shared" si="32"/>
        <v>1</v>
      </c>
      <c r="C1983">
        <v>0</v>
      </c>
    </row>
    <row r="1984" spans="1:3" x14ac:dyDescent="0.35">
      <c r="A1984">
        <v>2</v>
      </c>
      <c r="B1984">
        <f t="shared" si="32"/>
        <v>1</v>
      </c>
      <c r="C1984">
        <v>1</v>
      </c>
    </row>
    <row r="1985" spans="1:3" x14ac:dyDescent="0.35">
      <c r="A1985">
        <v>7</v>
      </c>
      <c r="B1985">
        <f t="shared" si="32"/>
        <v>3</v>
      </c>
      <c r="C1985">
        <v>0</v>
      </c>
    </row>
    <row r="1986" spans="1:3" x14ac:dyDescent="0.35">
      <c r="A1986">
        <v>6</v>
      </c>
      <c r="B1986">
        <f t="shared" si="32"/>
        <v>3</v>
      </c>
      <c r="C1986">
        <v>0</v>
      </c>
    </row>
    <row r="1987" spans="1:3" x14ac:dyDescent="0.35">
      <c r="A1987">
        <v>3</v>
      </c>
      <c r="B1987">
        <f t="shared" ref="B1987:B2022" si="33">_xlfn.IFS(A:A&lt;=3,1,A:A&lt;=5.34,2,A:A&lt;=7,3,A:A&gt;=8,4)</f>
        <v>1</v>
      </c>
      <c r="C1987">
        <v>1</v>
      </c>
    </row>
    <row r="1988" spans="1:3" x14ac:dyDescent="0.35">
      <c r="A1988">
        <v>6</v>
      </c>
      <c r="B1988">
        <f t="shared" si="33"/>
        <v>3</v>
      </c>
      <c r="C1988">
        <v>1</v>
      </c>
    </row>
    <row r="1989" spans="1:3" x14ac:dyDescent="0.35">
      <c r="A1989">
        <v>8</v>
      </c>
      <c r="B1989">
        <f t="shared" si="33"/>
        <v>4</v>
      </c>
      <c r="C1989">
        <v>0</v>
      </c>
    </row>
    <row r="1990" spans="1:3" x14ac:dyDescent="0.35">
      <c r="A1990">
        <v>7</v>
      </c>
      <c r="B1990">
        <f t="shared" si="33"/>
        <v>3</v>
      </c>
      <c r="C1990">
        <v>0</v>
      </c>
    </row>
    <row r="1991" spans="1:3" x14ac:dyDescent="0.35">
      <c r="A1991">
        <v>6</v>
      </c>
      <c r="B1991">
        <f t="shared" si="33"/>
        <v>3</v>
      </c>
      <c r="C1991">
        <v>0</v>
      </c>
    </row>
    <row r="1992" spans="1:3" x14ac:dyDescent="0.35">
      <c r="A1992">
        <v>6</v>
      </c>
      <c r="B1992">
        <f t="shared" si="33"/>
        <v>3</v>
      </c>
      <c r="C1992">
        <v>1</v>
      </c>
    </row>
    <row r="1993" spans="1:3" x14ac:dyDescent="0.35">
      <c r="A1993">
        <v>8</v>
      </c>
      <c r="B1993">
        <f t="shared" si="33"/>
        <v>4</v>
      </c>
      <c r="C1993">
        <v>0</v>
      </c>
    </row>
    <row r="1994" spans="1:3" x14ac:dyDescent="0.35">
      <c r="A1994">
        <v>8</v>
      </c>
      <c r="B1994">
        <f t="shared" si="33"/>
        <v>4</v>
      </c>
      <c r="C1994">
        <v>0</v>
      </c>
    </row>
    <row r="1995" spans="1:3" x14ac:dyDescent="0.35">
      <c r="A1995">
        <v>6</v>
      </c>
      <c r="B1995">
        <f t="shared" si="33"/>
        <v>3</v>
      </c>
      <c r="C1995">
        <v>0</v>
      </c>
    </row>
    <row r="1996" spans="1:3" x14ac:dyDescent="0.35">
      <c r="A1996">
        <v>2</v>
      </c>
      <c r="B1996">
        <f t="shared" si="33"/>
        <v>1</v>
      </c>
      <c r="C1996">
        <v>0</v>
      </c>
    </row>
    <row r="1997" spans="1:3" x14ac:dyDescent="0.35">
      <c r="A1997">
        <v>8</v>
      </c>
      <c r="B1997">
        <f t="shared" si="33"/>
        <v>4</v>
      </c>
      <c r="C1997">
        <v>0</v>
      </c>
    </row>
    <row r="1998" spans="1:3" x14ac:dyDescent="0.35">
      <c r="A1998">
        <v>7</v>
      </c>
      <c r="B1998">
        <f t="shared" si="33"/>
        <v>3</v>
      </c>
      <c r="C1998">
        <v>0</v>
      </c>
    </row>
    <row r="1999" spans="1:3" x14ac:dyDescent="0.35">
      <c r="A1999">
        <v>7</v>
      </c>
      <c r="B1999">
        <f t="shared" si="33"/>
        <v>3</v>
      </c>
      <c r="C1999">
        <v>0</v>
      </c>
    </row>
    <row r="2000" spans="1:3" x14ac:dyDescent="0.35">
      <c r="A2000">
        <v>6</v>
      </c>
      <c r="B2000">
        <f t="shared" si="33"/>
        <v>3</v>
      </c>
      <c r="C2000">
        <v>0</v>
      </c>
    </row>
    <row r="2001" spans="1:3" x14ac:dyDescent="0.35">
      <c r="A2001">
        <v>4</v>
      </c>
      <c r="B2001">
        <f t="shared" si="33"/>
        <v>2</v>
      </c>
      <c r="C2001">
        <v>0</v>
      </c>
    </row>
    <row r="2002" spans="1:3" x14ac:dyDescent="0.35">
      <c r="A2002">
        <v>8</v>
      </c>
      <c r="B2002">
        <f t="shared" si="33"/>
        <v>4</v>
      </c>
      <c r="C2002">
        <v>0</v>
      </c>
    </row>
    <row r="2003" spans="1:3" x14ac:dyDescent="0.35">
      <c r="A2003">
        <v>2</v>
      </c>
      <c r="B2003">
        <f t="shared" si="33"/>
        <v>1</v>
      </c>
      <c r="C2003">
        <v>0</v>
      </c>
    </row>
    <row r="2004" spans="1:3" x14ac:dyDescent="0.35">
      <c r="A2004">
        <v>7</v>
      </c>
      <c r="B2004">
        <f t="shared" si="33"/>
        <v>3</v>
      </c>
      <c r="C2004">
        <v>0</v>
      </c>
    </row>
    <row r="2005" spans="1:3" x14ac:dyDescent="0.35">
      <c r="A2005">
        <v>2</v>
      </c>
      <c r="B2005">
        <f t="shared" si="33"/>
        <v>1</v>
      </c>
      <c r="C2005">
        <v>0</v>
      </c>
    </row>
    <row r="2006" spans="1:3" x14ac:dyDescent="0.35">
      <c r="A2006">
        <v>13</v>
      </c>
      <c r="B2006">
        <f t="shared" si="33"/>
        <v>4</v>
      </c>
      <c r="C2006">
        <v>0</v>
      </c>
    </row>
    <row r="2007" spans="1:3" x14ac:dyDescent="0.35">
      <c r="A2007">
        <v>6</v>
      </c>
      <c r="B2007">
        <f t="shared" si="33"/>
        <v>3</v>
      </c>
      <c r="C2007">
        <v>0</v>
      </c>
    </row>
    <row r="2008" spans="1:3" x14ac:dyDescent="0.35">
      <c r="A2008">
        <v>7</v>
      </c>
      <c r="B2008">
        <f t="shared" si="33"/>
        <v>3</v>
      </c>
      <c r="C2008">
        <v>0</v>
      </c>
    </row>
    <row r="2009" spans="1:3" x14ac:dyDescent="0.35">
      <c r="A2009">
        <v>4</v>
      </c>
      <c r="B2009">
        <f t="shared" si="33"/>
        <v>2</v>
      </c>
      <c r="C2009">
        <v>0</v>
      </c>
    </row>
    <row r="2010" spans="1:3" x14ac:dyDescent="0.35">
      <c r="A2010">
        <v>7</v>
      </c>
      <c r="B2010">
        <f t="shared" si="33"/>
        <v>3</v>
      </c>
      <c r="C2010">
        <v>0</v>
      </c>
    </row>
    <row r="2011" spans="1:3" x14ac:dyDescent="0.35">
      <c r="A2011">
        <v>4</v>
      </c>
      <c r="B2011">
        <f t="shared" si="33"/>
        <v>2</v>
      </c>
      <c r="C2011">
        <v>0</v>
      </c>
    </row>
    <row r="2012" spans="1:3" x14ac:dyDescent="0.35">
      <c r="A2012">
        <v>4</v>
      </c>
      <c r="B2012">
        <f t="shared" si="33"/>
        <v>2</v>
      </c>
      <c r="C2012">
        <v>0</v>
      </c>
    </row>
    <row r="2013" spans="1:3" x14ac:dyDescent="0.35">
      <c r="A2013">
        <v>8</v>
      </c>
      <c r="B2013">
        <f t="shared" si="33"/>
        <v>4</v>
      </c>
      <c r="C2013">
        <v>0</v>
      </c>
    </row>
    <row r="2014" spans="1:3" x14ac:dyDescent="0.35">
      <c r="A2014">
        <v>5</v>
      </c>
      <c r="B2014">
        <f t="shared" si="33"/>
        <v>2</v>
      </c>
      <c r="C2014">
        <v>0</v>
      </c>
    </row>
    <row r="2015" spans="1:3" x14ac:dyDescent="0.35">
      <c r="A2015">
        <v>7</v>
      </c>
      <c r="B2015">
        <f t="shared" si="33"/>
        <v>3</v>
      </c>
      <c r="C2015">
        <v>0</v>
      </c>
    </row>
    <row r="2016" spans="1:3" x14ac:dyDescent="0.35">
      <c r="A2016">
        <v>9</v>
      </c>
      <c r="B2016">
        <f t="shared" si="33"/>
        <v>4</v>
      </c>
      <c r="C2016">
        <v>0</v>
      </c>
    </row>
    <row r="2017" spans="1:3" x14ac:dyDescent="0.35">
      <c r="A2017">
        <v>8</v>
      </c>
      <c r="B2017">
        <f t="shared" si="33"/>
        <v>4</v>
      </c>
      <c r="C2017">
        <v>0</v>
      </c>
    </row>
    <row r="2018" spans="1:3" x14ac:dyDescent="0.35">
      <c r="A2018">
        <v>4</v>
      </c>
      <c r="B2018">
        <f t="shared" si="33"/>
        <v>2</v>
      </c>
      <c r="C2018">
        <v>0</v>
      </c>
    </row>
    <row r="2019" spans="1:3" x14ac:dyDescent="0.35">
      <c r="A2019">
        <v>5</v>
      </c>
      <c r="B2019">
        <f t="shared" si="33"/>
        <v>2</v>
      </c>
      <c r="C2019">
        <v>0</v>
      </c>
    </row>
    <row r="2020" spans="1:3" x14ac:dyDescent="0.35">
      <c r="A2020">
        <v>6</v>
      </c>
      <c r="B2020">
        <f t="shared" si="33"/>
        <v>3</v>
      </c>
      <c r="C2020">
        <v>0</v>
      </c>
    </row>
    <row r="2021" spans="1:3" x14ac:dyDescent="0.35">
      <c r="A2021">
        <v>3</v>
      </c>
      <c r="B2021">
        <f t="shared" si="33"/>
        <v>1</v>
      </c>
      <c r="C2021">
        <v>0</v>
      </c>
    </row>
    <row r="2022" spans="1:3" x14ac:dyDescent="0.35">
      <c r="A2022">
        <v>7</v>
      </c>
      <c r="B2022">
        <f t="shared" si="33"/>
        <v>3</v>
      </c>
      <c r="C20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 bands</vt:lpstr>
      <vt:lpstr>KIDTEEN</vt:lpstr>
      <vt:lpstr>ifood_df</vt:lpstr>
      <vt:lpstr>Sheet2</vt:lpstr>
      <vt:lpstr>Sheet6</vt:lpstr>
      <vt:lpstr>income bands response</vt:lpstr>
      <vt:lpstr>age response</vt:lpstr>
      <vt:lpstr>income chi square</vt:lpstr>
      <vt:lpstr>df 2</vt:lpstr>
      <vt:lpstr>age chi square</vt:lpstr>
      <vt:lpstr>df3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Riri</dc:creator>
  <cp:lastModifiedBy>Nadia</cp:lastModifiedBy>
  <dcterms:created xsi:type="dcterms:W3CDTF">2026-02-25T06:09:06Z</dcterms:created>
  <dcterms:modified xsi:type="dcterms:W3CDTF">2026-03-17T09:09:02Z</dcterms:modified>
</cp:coreProperties>
</file>